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tables/table2.xml" ContentType="application/vnd.openxmlformats-officedocument.spreadsheetml.table+xml"/>
  <Override PartName="/xl/pivotTables/pivotTable1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6733F5E3-6DBD-481D-B09F-BCE1CE2B5738}" xr6:coauthVersionLast="47" xr6:coauthVersionMax="47" xr10:uidLastSave="{00000000-0000-0000-0000-000000000000}"/>
  <bookViews>
    <workbookView xWindow="-120" yWindow="-120" windowWidth="20730" windowHeight="11760" tabRatio="799" activeTab="2" xr2:uid="{B5C045F3-E79A-4425-BABC-98CF867D621E}"/>
  </bookViews>
  <sheets>
    <sheet name="Questions" sheetId="8" r:id="rId1"/>
    <sheet name="Sheet7" sheetId="15" r:id="rId2"/>
    <sheet name="DashBoard" sheetId="20" r:id="rId3"/>
    <sheet name="Primary Raw" sheetId="5" r:id="rId4"/>
    <sheet name="Secondary Raw" sheetId="6" r:id="rId5"/>
    <sheet name="Sheet9" sheetId="17" r:id="rId6"/>
    <sheet name="Flavour Lookup" sheetId="3" r:id="rId7"/>
    <sheet name="Customers Lookup" sheetId="2" r:id="rId8"/>
    <sheet name="Sheet10" sheetId="18" r:id="rId9"/>
    <sheet name="Other" sheetId="4" r:id="rId10"/>
  </sheets>
  <externalReferences>
    <externalReference r:id="rId11"/>
    <externalReference r:id="rId12"/>
    <externalReference r:id="rId13"/>
    <externalReference r:id="rId14"/>
    <externalReference r:id="rId15"/>
  </externalReferences>
  <definedNames>
    <definedName name="_xlnm._FilterDatabase" localSheetId="7" hidden="1">'Customers Lookup'!$A$1:$D$764</definedName>
    <definedName name="_xlnm._FilterDatabase" localSheetId="6" hidden="1">'Flavour Lookup'!$A$1:$E$70</definedName>
    <definedName name="_xlnm._FilterDatabase" localSheetId="9" hidden="1">Other!$Y$1:$AE$97</definedName>
    <definedName name="_xlnm._FilterDatabase" localSheetId="3" hidden="1">'Primary Raw'!$A$1:$F$7707</definedName>
    <definedName name="_xlnm._FilterDatabase" localSheetId="4" hidden="1">'Secondary Raw'!$A$1:$E$3576</definedName>
    <definedName name="BALANCE_OF_MONTH_KENYA" localSheetId="0">IF([1]DPA!$E1-[1]DPA!$F1&gt;0,[1]DPA!$E1-[1]DPA!$F1,0)</definedName>
    <definedName name="BALANCE_OF_MONTH_KENYA">IF(#REF!-#REF!&gt;0,#REF!-#REF!,0)</definedName>
    <definedName name="BALANCE_OF_MONTH_OTHEREXPORTS" localSheetId="0">IF([1]DPA!$AF1-[1]DPA!$AG1&gt;0,[1]DPA!$AF1-[1]DPA!$AG1,0)</definedName>
    <definedName name="BALANCE_OF_MONTH_OTHEREXPORTS">IF(#REF!-#REF!&gt;0,#REF!-#REF!,0)</definedName>
    <definedName name="BALANCE_OF_MONTH_TOTAL" localSheetId="0">IF([1]DPA!$AO1-[1]DPA!$AP1&gt;0,[1]DPA!$AO1-[1]DPA!$AP1,0)</definedName>
    <definedName name="BALANCE_OF_MONTH_TOTAL">IF(#REF!-#REF!&gt;0,#REF!-#REF!,0)</definedName>
    <definedName name="BALANCE_OF_MONTH_TZ" localSheetId="0">IF([1]DPA!$N1-[1]DPA!$O1&gt;0,[1]DPA!$N1-[1]DPA!$O1,0)</definedName>
    <definedName name="BALANCE_OF_MONTH_TZ">IF(#REF!-#REF!&gt;0,#REF!-#REF!,0)</definedName>
    <definedName name="BALANCE_OF_MONTH_UG" localSheetId="0">IF([1]DPA!$W1-[1]DPA!$X1&gt;0,[1]DPA!$W1-[1]DPA!$X1,0)</definedName>
    <definedName name="BALANCE_OF_MONTH_UG">IF(#REF!-#REF!&gt;0,#REF!-#REF!,0)</definedName>
    <definedName name="CityList" localSheetId="0">[2]Data!$A$13:$A$565</definedName>
    <definedName name="CityList">#REF!</definedName>
    <definedName name="_xlnm.Criteria" localSheetId="3">'Primary Raw'!#REF!</definedName>
    <definedName name="CURRENT_WEEK" localSheetId="0">[1]DPA!$A$828</definedName>
    <definedName name="CURRENT_WEEK">#REF!</definedName>
    <definedName name="data" localSheetId="0">'[3]Drop Down List'!$A:$A</definedName>
    <definedName name="data">#REF!</definedName>
    <definedName name="Dates" localSheetId="0">OFFSET('[4]Automatic Chart Updates'!$A$2,0,0,COUNTA('[4]Automatic Chart Updates'!$A:$A)-1,1)</definedName>
    <definedName name="Dates">OFFSET(#REF!,0,0,COUNTA(#REF!)-1,1)</definedName>
    <definedName name="_xlnm.Extract" localSheetId="3">'Primary Raw'!$G:$G</definedName>
    <definedName name="Metric1" localSheetId="0">OFFSET('[4]Dynamic Dashboard'!$S$5,0,MATCH('[4]Dynamic Dashboard'!$Y$14,'[4]Dynamic Dashboard'!$S$4:$AF$4,0)-1,6,1)</definedName>
    <definedName name="Metric1">OFFSET(#REF!,0,MATCH(#REF!,#REF!,0)-1,6,1)</definedName>
    <definedName name="Metric2" localSheetId="0">OFFSET('[4]Dynamic Dashboard'!$S$5,0,MATCH('[4]Dynamic Dashboard'!$AB$14,'[4]Dynamic Dashboard'!$S$4:$AF$4,0)-1,6,1)</definedName>
    <definedName name="Metric2">OFFSET(#REF!,0,MATCH(#REF!,#REF!,0)-1,6,1)</definedName>
    <definedName name="Quater3" localSheetId="0">#REF!</definedName>
    <definedName name="Quater3">#REF!</definedName>
    <definedName name="REMAINING_WEEKS" localSheetId="0">[1]DPA!$A$829</definedName>
    <definedName name="REMAINING_WEEKS">#REF!</definedName>
    <definedName name="Revenue" localSheetId="0">OFFSET(#REF!,1,0,COUNTIF(#REF!,"&gt;0"),1)</definedName>
    <definedName name="Revenue">OFFSET('[5]Custom Pacing Chart'!$C$1,1,0,COUNTIF('[5]Custom Pacing Chart'!$C:$C,"&gt;0"),1)</definedName>
    <definedName name="scrollx" localSheetId="0">OFFSET('[4]Scroll &amp; Zoom Charts'!$B$3,'[4]Scroll &amp; Zoom Charts'!$D$18,0,'[4]Scroll &amp; Zoom Charts'!$D$17,1)</definedName>
    <definedName name="scrollx">OFFSET(#REF!,#REF!,0,#REF!,1)</definedName>
    <definedName name="scrolly" localSheetId="0">OFFSET('[4]Scroll &amp; Zoom Charts'!$C$3,'[4]Scroll &amp; Zoom Charts'!$D$18,0,'[4]Scroll &amp; Zoom Charts'!$D$17,1)</definedName>
    <definedName name="scrolly">OFFSET(#REF!,#REF!,0,#REF!,1)</definedName>
    <definedName name="scrolly2" localSheetId="0">OFFSET('[4]Scroll &amp; Zoom Charts'!$E$3,'[4]Scroll &amp; Zoom Charts'!$D$18,0,'[4]Scroll &amp; Zoom Charts'!$D$17,1)</definedName>
    <definedName name="scrolly2">OFFSET(#REF!,#REF!,0,#REF!,1)</definedName>
    <definedName name="Slicer_Matl_Group">#N/A</definedName>
    <definedName name="Slicer_Quarters__Inv">#N/A</definedName>
    <definedName name="Temperatures" localSheetId="0">OFFSET('[4]Automatic Chart Updates'!$B$2,0,0,COUNTA('[4]Automatic Chart Updates'!$B:$B)-1,1)</definedName>
    <definedName name="Temperatures">OFFSET(#REF!,0,0,COUNTA(#REF!)-1,1)</definedName>
  </definedNames>
  <calcPr calcId="191029"/>
  <pivotCaches>
    <pivotCache cacheId="0" r:id="rId16"/>
    <pivotCache cacheId="1" r:id="rId17"/>
    <pivotCache cacheId="2" r:id="rId18"/>
    <pivotCache cacheId="3" r:id="rId19"/>
    <pivotCache cacheId="4" r:id="rId20"/>
    <pivotCache cacheId="5" r:id="rId21"/>
  </pivotCaches>
  <extLst>
    <ext xmlns:x14="http://schemas.microsoft.com/office/spreadsheetml/2009/9/main" uri="{BBE1A952-AA13-448e-AADC-164F8A28A991}">
      <x14:slicerCaches>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576" i="6" l="1"/>
  <c r="F3575" i="6"/>
  <c r="F3574" i="6"/>
  <c r="F3573" i="6"/>
  <c r="F3572" i="6"/>
  <c r="F3571" i="6"/>
  <c r="F3570" i="6"/>
  <c r="F3569" i="6"/>
  <c r="F3568" i="6"/>
  <c r="F3567" i="6"/>
  <c r="F3566" i="6"/>
  <c r="F3565" i="6"/>
  <c r="F3564" i="6"/>
  <c r="F3563" i="6"/>
  <c r="F3562" i="6"/>
  <c r="F3561" i="6"/>
  <c r="F3560" i="6"/>
  <c r="F3559" i="6"/>
  <c r="F3558" i="6"/>
  <c r="F3557" i="6"/>
  <c r="F3556" i="6"/>
  <c r="F3555" i="6"/>
  <c r="F3554" i="6"/>
  <c r="F3553" i="6"/>
  <c r="F3552" i="6"/>
  <c r="F3551" i="6"/>
  <c r="F3550" i="6"/>
  <c r="F3549" i="6"/>
  <c r="F3548" i="6"/>
  <c r="F3547" i="6"/>
  <c r="F3546" i="6"/>
  <c r="F3545" i="6"/>
  <c r="F3544" i="6"/>
  <c r="F3543" i="6"/>
  <c r="F3542" i="6"/>
  <c r="F3541" i="6"/>
  <c r="F3540" i="6"/>
  <c r="F3539" i="6"/>
  <c r="F3538" i="6"/>
  <c r="F3537" i="6"/>
  <c r="F3536" i="6"/>
  <c r="F3535" i="6"/>
  <c r="F3534" i="6"/>
  <c r="F3533" i="6"/>
  <c r="F3532" i="6"/>
  <c r="F3531" i="6"/>
  <c r="F3530" i="6"/>
  <c r="F3529" i="6"/>
  <c r="F3528" i="6"/>
  <c r="F3527" i="6"/>
  <c r="F3526" i="6"/>
  <c r="F3525" i="6"/>
  <c r="F3524" i="6"/>
  <c r="F3523" i="6"/>
  <c r="F3522" i="6"/>
  <c r="F3521" i="6"/>
  <c r="F3520" i="6"/>
  <c r="F3519" i="6"/>
  <c r="F3518" i="6"/>
  <c r="F3517" i="6"/>
  <c r="F3516" i="6"/>
  <c r="F3515" i="6"/>
  <c r="F3514" i="6"/>
  <c r="F3513" i="6"/>
  <c r="F3512" i="6"/>
  <c r="F3511" i="6"/>
  <c r="F3510" i="6"/>
  <c r="F3509" i="6"/>
  <c r="F3508" i="6"/>
  <c r="F3507" i="6"/>
  <c r="F3506" i="6"/>
  <c r="F3505" i="6"/>
  <c r="F3504" i="6"/>
  <c r="F3503" i="6"/>
  <c r="F3502" i="6"/>
  <c r="F3501" i="6"/>
  <c r="F3500" i="6"/>
  <c r="F3499" i="6"/>
  <c r="F3498" i="6"/>
  <c r="F3497" i="6"/>
  <c r="F3496" i="6"/>
  <c r="F3495" i="6"/>
  <c r="F3494" i="6"/>
  <c r="F3493" i="6"/>
  <c r="F3492" i="6"/>
  <c r="F3491" i="6"/>
  <c r="F3490" i="6"/>
  <c r="F3489" i="6"/>
  <c r="F3488" i="6"/>
  <c r="F3487" i="6"/>
  <c r="F3486" i="6"/>
  <c r="F3485" i="6"/>
  <c r="F3484" i="6"/>
  <c r="F3483" i="6"/>
  <c r="F3482" i="6"/>
  <c r="F3481" i="6"/>
  <c r="F3480" i="6"/>
  <c r="F3479" i="6"/>
  <c r="F3478" i="6"/>
  <c r="F3477" i="6"/>
  <c r="F3476" i="6"/>
  <c r="F3475" i="6"/>
  <c r="F3474" i="6"/>
  <c r="F3473" i="6"/>
  <c r="F3472" i="6"/>
  <c r="F3471" i="6"/>
  <c r="F3470" i="6"/>
  <c r="F3469" i="6"/>
  <c r="F3468" i="6"/>
  <c r="F3467" i="6"/>
  <c r="F3466" i="6"/>
  <c r="F3465" i="6"/>
  <c r="F3464" i="6"/>
  <c r="F3463" i="6"/>
  <c r="F3462" i="6"/>
  <c r="F3461" i="6"/>
  <c r="F3460" i="6"/>
  <c r="F3459" i="6"/>
  <c r="F3458" i="6"/>
  <c r="F3457" i="6"/>
  <c r="F3456" i="6"/>
  <c r="F3455" i="6"/>
  <c r="F3454" i="6"/>
  <c r="F3453" i="6"/>
  <c r="F3452" i="6"/>
  <c r="F3451" i="6"/>
  <c r="F3450" i="6"/>
  <c r="F3449" i="6"/>
  <c r="F3448" i="6"/>
  <c r="F3447" i="6"/>
  <c r="F3446" i="6"/>
  <c r="F3445" i="6"/>
  <c r="F3444" i="6"/>
  <c r="F3443" i="6"/>
  <c r="F3442" i="6"/>
  <c r="F3441" i="6"/>
  <c r="F3440" i="6"/>
  <c r="F3439" i="6"/>
  <c r="F3438" i="6"/>
  <c r="F3437" i="6"/>
  <c r="F3436" i="6"/>
  <c r="F3435" i="6"/>
  <c r="F3434" i="6"/>
  <c r="F3433" i="6"/>
  <c r="F3432" i="6"/>
  <c r="F3431" i="6"/>
  <c r="F3430" i="6"/>
  <c r="F3429" i="6"/>
  <c r="F3428" i="6"/>
  <c r="F3427" i="6"/>
  <c r="F3426" i="6"/>
  <c r="F3425" i="6"/>
  <c r="F3424" i="6"/>
  <c r="F3423" i="6"/>
  <c r="F3422" i="6"/>
  <c r="F3421" i="6"/>
  <c r="F3420" i="6"/>
  <c r="F3419" i="6"/>
  <c r="F3418" i="6"/>
  <c r="F3417" i="6"/>
  <c r="F3416" i="6"/>
  <c r="F3415" i="6"/>
  <c r="F3414" i="6"/>
  <c r="F3413" i="6"/>
  <c r="F3412" i="6"/>
  <c r="F3411" i="6"/>
  <c r="F3410" i="6"/>
  <c r="F3409" i="6"/>
  <c r="F3408" i="6"/>
  <c r="F3407" i="6"/>
  <c r="F3406" i="6"/>
  <c r="F3405" i="6"/>
  <c r="F3404" i="6"/>
  <c r="F3403" i="6"/>
  <c r="F3402" i="6"/>
  <c r="F3401" i="6"/>
  <c r="F3400" i="6"/>
  <c r="F3399" i="6"/>
  <c r="F3398" i="6"/>
  <c r="F3397" i="6"/>
  <c r="F3396" i="6"/>
  <c r="F3395" i="6"/>
  <c r="F3394" i="6"/>
  <c r="F3393" i="6"/>
  <c r="F3392" i="6"/>
  <c r="F3391" i="6"/>
  <c r="F3390" i="6"/>
  <c r="F3389" i="6"/>
  <c r="F3388" i="6"/>
  <c r="F3387" i="6"/>
  <c r="F3386" i="6"/>
  <c r="F3385" i="6"/>
  <c r="F3384" i="6"/>
  <c r="F3383" i="6"/>
  <c r="F3382" i="6"/>
  <c r="F3381" i="6"/>
  <c r="F3380" i="6"/>
  <c r="F3379" i="6"/>
  <c r="F3378" i="6"/>
  <c r="F3377" i="6"/>
  <c r="F3376" i="6"/>
  <c r="F3375" i="6"/>
  <c r="F3374" i="6"/>
  <c r="F3373" i="6"/>
  <c r="F3372" i="6"/>
  <c r="F3371" i="6"/>
  <c r="F3370" i="6"/>
  <c r="F3369" i="6"/>
  <c r="F3368" i="6"/>
  <c r="F3367" i="6"/>
  <c r="F3366" i="6"/>
  <c r="F3365" i="6"/>
  <c r="F3364" i="6"/>
  <c r="F3363" i="6"/>
  <c r="F3362" i="6"/>
  <c r="F3361" i="6"/>
  <c r="F3360" i="6"/>
  <c r="F3359" i="6"/>
  <c r="F3358" i="6"/>
  <c r="F3357" i="6"/>
  <c r="F3356" i="6"/>
  <c r="F3355" i="6"/>
  <c r="F3354" i="6"/>
  <c r="F3353" i="6"/>
  <c r="F3352" i="6"/>
  <c r="F3351" i="6"/>
  <c r="F3350" i="6"/>
  <c r="F3349" i="6"/>
  <c r="F3348" i="6"/>
  <c r="F3347" i="6"/>
  <c r="F3346" i="6"/>
  <c r="F3345" i="6"/>
  <c r="F3344" i="6"/>
  <c r="F3343" i="6"/>
  <c r="F3342" i="6"/>
  <c r="F3341" i="6"/>
  <c r="F3340" i="6"/>
  <c r="F3339" i="6"/>
  <c r="F3338" i="6"/>
  <c r="F3337" i="6"/>
  <c r="F3336" i="6"/>
  <c r="F3335" i="6"/>
  <c r="F3334" i="6"/>
  <c r="F3333" i="6"/>
  <c r="F3332" i="6"/>
  <c r="F3331" i="6"/>
  <c r="F3330" i="6"/>
  <c r="F3329" i="6"/>
  <c r="F3328" i="6"/>
  <c r="F3327" i="6"/>
  <c r="F3326" i="6"/>
  <c r="F3325" i="6"/>
  <c r="F3324" i="6"/>
  <c r="F3323" i="6"/>
  <c r="F3322" i="6"/>
  <c r="F3321" i="6"/>
  <c r="F3320" i="6"/>
  <c r="F3319" i="6"/>
  <c r="F3318" i="6"/>
  <c r="F3317" i="6"/>
  <c r="F3316" i="6"/>
  <c r="F3315" i="6"/>
  <c r="F3314" i="6"/>
  <c r="F3313" i="6"/>
  <c r="F3312" i="6"/>
  <c r="F3311" i="6"/>
  <c r="F3310" i="6"/>
  <c r="F3309" i="6"/>
  <c r="F3308" i="6"/>
  <c r="F3307" i="6"/>
  <c r="F3306" i="6"/>
  <c r="F3305" i="6"/>
  <c r="F3304" i="6"/>
  <c r="F3303" i="6"/>
  <c r="F3302" i="6"/>
  <c r="F3301" i="6"/>
  <c r="F3300" i="6"/>
  <c r="F3299" i="6"/>
  <c r="F3298" i="6"/>
  <c r="F3297" i="6"/>
  <c r="F3296" i="6"/>
  <c r="F3295" i="6"/>
  <c r="F3294" i="6"/>
  <c r="F3293" i="6"/>
  <c r="F3292" i="6"/>
  <c r="F3291" i="6"/>
  <c r="F3290" i="6"/>
  <c r="F3289" i="6"/>
  <c r="F3288" i="6"/>
  <c r="F3287" i="6"/>
  <c r="F3286" i="6"/>
  <c r="F3285" i="6"/>
  <c r="F3284" i="6"/>
  <c r="F3283" i="6"/>
  <c r="F3282" i="6"/>
  <c r="F3281" i="6"/>
  <c r="F3280" i="6"/>
  <c r="F3279" i="6"/>
  <c r="F3278" i="6"/>
  <c r="F3277" i="6"/>
  <c r="F3276" i="6"/>
  <c r="F3275" i="6"/>
  <c r="F3274" i="6"/>
  <c r="F3273" i="6"/>
  <c r="F3272" i="6"/>
  <c r="F3271" i="6"/>
  <c r="F3270" i="6"/>
  <c r="F3269" i="6"/>
  <c r="F3268" i="6"/>
  <c r="F3267" i="6"/>
  <c r="F3266" i="6"/>
  <c r="F3265" i="6"/>
  <c r="F3264" i="6"/>
  <c r="F3263" i="6"/>
  <c r="F3262" i="6"/>
  <c r="F3261" i="6"/>
  <c r="F3260" i="6"/>
  <c r="F3259" i="6"/>
  <c r="F3258" i="6"/>
  <c r="F3257" i="6"/>
  <c r="F3256" i="6"/>
  <c r="F3255" i="6"/>
  <c r="F3254" i="6"/>
  <c r="F3253" i="6"/>
  <c r="F3252" i="6"/>
  <c r="F3251" i="6"/>
  <c r="F3250" i="6"/>
  <c r="F3249" i="6"/>
  <c r="F3248" i="6"/>
  <c r="F3247" i="6"/>
  <c r="F3246" i="6"/>
  <c r="F3245" i="6"/>
  <c r="F3244" i="6"/>
  <c r="F3243" i="6"/>
  <c r="F3242" i="6"/>
  <c r="F3241" i="6"/>
  <c r="F3240" i="6"/>
  <c r="F3239" i="6"/>
  <c r="F3238" i="6"/>
  <c r="F3237" i="6"/>
  <c r="F3236" i="6"/>
  <c r="F3235" i="6"/>
  <c r="F3234" i="6"/>
  <c r="F3233" i="6"/>
  <c r="F3232" i="6"/>
  <c r="F3231" i="6"/>
  <c r="F3230" i="6"/>
  <c r="F3229" i="6"/>
  <c r="F3228" i="6"/>
  <c r="F3227" i="6"/>
  <c r="F3226" i="6"/>
  <c r="F3225" i="6"/>
  <c r="F3224" i="6"/>
  <c r="F3223" i="6"/>
  <c r="F3222" i="6"/>
  <c r="F3221" i="6"/>
  <c r="F3220" i="6"/>
  <c r="F3219" i="6"/>
  <c r="F3218" i="6"/>
  <c r="F3217" i="6"/>
  <c r="F3216" i="6"/>
  <c r="F3215" i="6"/>
  <c r="F3214" i="6"/>
  <c r="F3213" i="6"/>
  <c r="F3212" i="6"/>
  <c r="F3211" i="6"/>
  <c r="F3210" i="6"/>
  <c r="F3209" i="6"/>
  <c r="F3208" i="6"/>
  <c r="F3207" i="6"/>
  <c r="F3206" i="6"/>
  <c r="F3205" i="6"/>
  <c r="F3204" i="6"/>
  <c r="F3203" i="6"/>
  <c r="F3202" i="6"/>
  <c r="F3201" i="6"/>
  <c r="F3200" i="6"/>
  <c r="F3199" i="6"/>
  <c r="F3198" i="6"/>
  <c r="F3197" i="6"/>
  <c r="F3196" i="6"/>
  <c r="F3195" i="6"/>
  <c r="F3194" i="6"/>
  <c r="F3193" i="6"/>
  <c r="F3192" i="6"/>
  <c r="F3191" i="6"/>
  <c r="F3190" i="6"/>
  <c r="F3189" i="6"/>
  <c r="F3188" i="6"/>
  <c r="F3187" i="6"/>
  <c r="F3186" i="6"/>
  <c r="F3185" i="6"/>
  <c r="F3184" i="6"/>
  <c r="F3183" i="6"/>
  <c r="F3182" i="6"/>
  <c r="F3181" i="6"/>
  <c r="F3180" i="6"/>
  <c r="F3179" i="6"/>
  <c r="F3178" i="6"/>
  <c r="F3177" i="6"/>
  <c r="F3176" i="6"/>
  <c r="F3175" i="6"/>
  <c r="F3174" i="6"/>
  <c r="F3173" i="6"/>
  <c r="F3172" i="6"/>
  <c r="F3171" i="6"/>
  <c r="F3170" i="6"/>
  <c r="F3169" i="6"/>
  <c r="F3168" i="6"/>
  <c r="F3167" i="6"/>
  <c r="F3166" i="6"/>
  <c r="F3165" i="6"/>
  <c r="F3164" i="6"/>
  <c r="F3163" i="6"/>
  <c r="F3162" i="6"/>
  <c r="F3161" i="6"/>
  <c r="F3160" i="6"/>
  <c r="F3159" i="6"/>
  <c r="F3158" i="6"/>
  <c r="F3157" i="6"/>
  <c r="F3156" i="6"/>
  <c r="F3155" i="6"/>
  <c r="F3154" i="6"/>
  <c r="F3153" i="6"/>
  <c r="F3152" i="6"/>
  <c r="F3151" i="6"/>
  <c r="F3150" i="6"/>
  <c r="F3149" i="6"/>
  <c r="F3148" i="6"/>
  <c r="F3147" i="6"/>
  <c r="F3146" i="6"/>
  <c r="F3145" i="6"/>
  <c r="F3144" i="6"/>
  <c r="F3143" i="6"/>
  <c r="F3142" i="6"/>
  <c r="F3141" i="6"/>
  <c r="F3140" i="6"/>
  <c r="F3139" i="6"/>
  <c r="F3138" i="6"/>
  <c r="F3137" i="6"/>
  <c r="F3136" i="6"/>
  <c r="F3135" i="6"/>
  <c r="F3134" i="6"/>
  <c r="F3133" i="6"/>
  <c r="F3132" i="6"/>
  <c r="F3131" i="6"/>
  <c r="F3130" i="6"/>
  <c r="F3129" i="6"/>
  <c r="F3128" i="6"/>
  <c r="F3127" i="6"/>
  <c r="F3126" i="6"/>
  <c r="F3125" i="6"/>
  <c r="F3124" i="6"/>
  <c r="F3123" i="6"/>
  <c r="F3122" i="6"/>
  <c r="F3121" i="6"/>
  <c r="F3120" i="6"/>
  <c r="F3119" i="6"/>
  <c r="F3118" i="6"/>
  <c r="F3117" i="6"/>
  <c r="F3116" i="6"/>
  <c r="F3115" i="6"/>
  <c r="F3114" i="6"/>
  <c r="F3113" i="6"/>
  <c r="F3112" i="6"/>
  <c r="F3111" i="6"/>
  <c r="F3110" i="6"/>
  <c r="F3109" i="6"/>
  <c r="F3108" i="6"/>
  <c r="F3107" i="6"/>
  <c r="F3106" i="6"/>
  <c r="F3105" i="6"/>
  <c r="F3104" i="6"/>
  <c r="F3103" i="6"/>
  <c r="F3102" i="6"/>
  <c r="F3101" i="6"/>
  <c r="F3100" i="6"/>
  <c r="F3099" i="6"/>
  <c r="F3098" i="6"/>
  <c r="F3097" i="6"/>
  <c r="F3096" i="6"/>
  <c r="F3095" i="6"/>
  <c r="F3094" i="6"/>
  <c r="F3093" i="6"/>
  <c r="F3092" i="6"/>
  <c r="F3091" i="6"/>
  <c r="F3090" i="6"/>
  <c r="F3089" i="6"/>
  <c r="F3088" i="6"/>
  <c r="F3087" i="6"/>
  <c r="F3086" i="6"/>
  <c r="F3085" i="6"/>
  <c r="F3084" i="6"/>
  <c r="F3083" i="6"/>
  <c r="F3082" i="6"/>
  <c r="F3081" i="6"/>
  <c r="F3080" i="6"/>
  <c r="F3079" i="6"/>
  <c r="F3078" i="6"/>
  <c r="F3077" i="6"/>
  <c r="F3076" i="6"/>
  <c r="F3075" i="6"/>
  <c r="F3074" i="6"/>
  <c r="F3073" i="6"/>
  <c r="F3072" i="6"/>
  <c r="F3071" i="6"/>
  <c r="F3070" i="6"/>
  <c r="F3069" i="6"/>
  <c r="F3068" i="6"/>
  <c r="F3067" i="6"/>
  <c r="F3066" i="6"/>
  <c r="F3065" i="6"/>
  <c r="F3064" i="6"/>
  <c r="F3063" i="6"/>
  <c r="F3062" i="6"/>
  <c r="F3061" i="6"/>
  <c r="F3060" i="6"/>
  <c r="F3059" i="6"/>
  <c r="F3058" i="6"/>
  <c r="F3057" i="6"/>
  <c r="F3056" i="6"/>
  <c r="F3055" i="6"/>
  <c r="F3054" i="6"/>
  <c r="F3053" i="6"/>
  <c r="F3052" i="6"/>
  <c r="F3051" i="6"/>
  <c r="F3050" i="6"/>
  <c r="F3049" i="6"/>
  <c r="F3048" i="6"/>
  <c r="F3047" i="6"/>
  <c r="F3046" i="6"/>
  <c r="F3045" i="6"/>
  <c r="F3044" i="6"/>
  <c r="F3043" i="6"/>
  <c r="F3042" i="6"/>
  <c r="F3041" i="6"/>
  <c r="F3040" i="6"/>
  <c r="F3039" i="6"/>
  <c r="F3038" i="6"/>
  <c r="F3037" i="6"/>
  <c r="F3036" i="6"/>
  <c r="F3035" i="6"/>
  <c r="F3034" i="6"/>
  <c r="F3033" i="6"/>
  <c r="F3032" i="6"/>
  <c r="F3031" i="6"/>
  <c r="F3030" i="6"/>
  <c r="F3029" i="6"/>
  <c r="F3028" i="6"/>
  <c r="F3027" i="6"/>
  <c r="F3026" i="6"/>
  <c r="F3025" i="6"/>
  <c r="F3024" i="6"/>
  <c r="F3023" i="6"/>
  <c r="F3022" i="6"/>
  <c r="F3021" i="6"/>
  <c r="F3020" i="6"/>
  <c r="F3019" i="6"/>
  <c r="F3018" i="6"/>
  <c r="F3017" i="6"/>
  <c r="F3016" i="6"/>
  <c r="F3015" i="6"/>
  <c r="F3014" i="6"/>
  <c r="F3013" i="6"/>
  <c r="F3012" i="6"/>
  <c r="F3011" i="6"/>
  <c r="F3010" i="6"/>
  <c r="F3009" i="6"/>
  <c r="F3008" i="6"/>
  <c r="F3007" i="6"/>
  <c r="F3006" i="6"/>
  <c r="F3005" i="6"/>
  <c r="F3004" i="6"/>
  <c r="F3003" i="6"/>
  <c r="F3002" i="6"/>
  <c r="F3001" i="6"/>
  <c r="F3000" i="6"/>
  <c r="F2999" i="6"/>
  <c r="F2998" i="6"/>
  <c r="F2997" i="6"/>
  <c r="F2996" i="6"/>
  <c r="F2995" i="6"/>
  <c r="F2994" i="6"/>
  <c r="F2993" i="6"/>
  <c r="F2992" i="6"/>
  <c r="F2991" i="6"/>
  <c r="F2990" i="6"/>
  <c r="F2989" i="6"/>
  <c r="F2988" i="6"/>
  <c r="F2987" i="6"/>
  <c r="F2986" i="6"/>
  <c r="F2985" i="6"/>
  <c r="F2984" i="6"/>
  <c r="F2983" i="6"/>
  <c r="F2982" i="6"/>
  <c r="F2981" i="6"/>
  <c r="F2980" i="6"/>
  <c r="F2979" i="6"/>
  <c r="F2978" i="6"/>
  <c r="F2977" i="6"/>
  <c r="F2976" i="6"/>
  <c r="F2975" i="6"/>
  <c r="F2974" i="6"/>
  <c r="F2973" i="6"/>
  <c r="F2972" i="6"/>
  <c r="F2971" i="6"/>
  <c r="F2970" i="6"/>
  <c r="F2969" i="6"/>
  <c r="F2968" i="6"/>
  <c r="F2967" i="6"/>
  <c r="F2966" i="6"/>
  <c r="F2965" i="6"/>
  <c r="F2964" i="6"/>
  <c r="F2963" i="6"/>
  <c r="F2962" i="6"/>
  <c r="F2961" i="6"/>
  <c r="F2960" i="6"/>
  <c r="F2959" i="6"/>
  <c r="F2958" i="6"/>
  <c r="F2957" i="6"/>
  <c r="F2956" i="6"/>
  <c r="F2955" i="6"/>
  <c r="F2954" i="6"/>
  <c r="F2953" i="6"/>
  <c r="F2952" i="6"/>
  <c r="F2951" i="6"/>
  <c r="F2950" i="6"/>
  <c r="F2949" i="6"/>
  <c r="F2948" i="6"/>
  <c r="F2947" i="6"/>
  <c r="F2946" i="6"/>
  <c r="F2945" i="6"/>
  <c r="F2944" i="6"/>
  <c r="F2943" i="6"/>
  <c r="F2942" i="6"/>
  <c r="F2941" i="6"/>
  <c r="F2940" i="6"/>
  <c r="F2939" i="6"/>
  <c r="F2938" i="6"/>
  <c r="F2937" i="6"/>
  <c r="F2936" i="6"/>
  <c r="F2935" i="6"/>
  <c r="F2934" i="6"/>
  <c r="F2933" i="6"/>
  <c r="F2932" i="6"/>
  <c r="F2931" i="6"/>
  <c r="F2930" i="6"/>
  <c r="F2929" i="6"/>
  <c r="F2928" i="6"/>
  <c r="F2927" i="6"/>
  <c r="F2926" i="6"/>
  <c r="F2925" i="6"/>
  <c r="F2924" i="6"/>
  <c r="F2923" i="6"/>
  <c r="F2922" i="6"/>
  <c r="F2921" i="6"/>
  <c r="F2920" i="6"/>
  <c r="F2919" i="6"/>
  <c r="F2918" i="6"/>
  <c r="F2917" i="6"/>
  <c r="F2916" i="6"/>
  <c r="F2915" i="6"/>
  <c r="F2914" i="6"/>
  <c r="F2913" i="6"/>
  <c r="F2912" i="6"/>
  <c r="F2911" i="6"/>
  <c r="F2910" i="6"/>
  <c r="F2909" i="6"/>
  <c r="F2908" i="6"/>
  <c r="F2907" i="6"/>
  <c r="F2906" i="6"/>
  <c r="F2905" i="6"/>
  <c r="F2904" i="6"/>
  <c r="F2903" i="6"/>
  <c r="F2902" i="6"/>
  <c r="F2901" i="6"/>
  <c r="F2900" i="6"/>
  <c r="F2899" i="6"/>
  <c r="F2898" i="6"/>
  <c r="F2897" i="6"/>
  <c r="F2896" i="6"/>
  <c r="F2895" i="6"/>
  <c r="F2894" i="6"/>
  <c r="F2893" i="6"/>
  <c r="F2892" i="6"/>
  <c r="F2891" i="6"/>
  <c r="F2890" i="6"/>
  <c r="F2889" i="6"/>
  <c r="F2888" i="6"/>
  <c r="F2887" i="6"/>
  <c r="F2886" i="6"/>
  <c r="F2885" i="6"/>
  <c r="F2884" i="6"/>
  <c r="F2883" i="6"/>
  <c r="F2882" i="6"/>
  <c r="F2881" i="6"/>
  <c r="F2880" i="6"/>
  <c r="F2879" i="6"/>
  <c r="F2878" i="6"/>
  <c r="F2877" i="6"/>
  <c r="F2876" i="6"/>
  <c r="F2875" i="6"/>
  <c r="F2874" i="6"/>
  <c r="F2873" i="6"/>
  <c r="F2872" i="6"/>
  <c r="F2871" i="6"/>
  <c r="F2870" i="6"/>
  <c r="F2869" i="6"/>
  <c r="F2868" i="6"/>
  <c r="F2867" i="6"/>
  <c r="F2866" i="6"/>
  <c r="F2865" i="6"/>
  <c r="F2864" i="6"/>
  <c r="F2863" i="6"/>
  <c r="F2862" i="6"/>
  <c r="F2861" i="6"/>
  <c r="F2860" i="6"/>
  <c r="F2859" i="6"/>
  <c r="F2858" i="6"/>
  <c r="F2857" i="6"/>
  <c r="F2856" i="6"/>
  <c r="F2855" i="6"/>
  <c r="F2854" i="6"/>
  <c r="F2853" i="6"/>
  <c r="F2852" i="6"/>
  <c r="F2851" i="6"/>
  <c r="F2850" i="6"/>
  <c r="F2849" i="6"/>
  <c r="F2848" i="6"/>
  <c r="F2847" i="6"/>
  <c r="F2846" i="6"/>
  <c r="F2845" i="6"/>
  <c r="F2844" i="6"/>
  <c r="F2843" i="6"/>
  <c r="F2842" i="6"/>
  <c r="F2841" i="6"/>
  <c r="F2840" i="6"/>
  <c r="F2839" i="6"/>
  <c r="F2838" i="6"/>
  <c r="F2837" i="6"/>
  <c r="F2836" i="6"/>
  <c r="F2835" i="6"/>
  <c r="F2834" i="6"/>
  <c r="F2833" i="6"/>
  <c r="F2832" i="6"/>
  <c r="F2831" i="6"/>
  <c r="F2830" i="6"/>
  <c r="F2829" i="6"/>
  <c r="F2828" i="6"/>
  <c r="F2827" i="6"/>
  <c r="F2826" i="6"/>
  <c r="F2825" i="6"/>
  <c r="F2824" i="6"/>
  <c r="F2823" i="6"/>
  <c r="F2822" i="6"/>
  <c r="F2821" i="6"/>
  <c r="F2820" i="6"/>
  <c r="F2819" i="6"/>
  <c r="F2818" i="6"/>
  <c r="F2817" i="6"/>
  <c r="F2816" i="6"/>
  <c r="F2815" i="6"/>
  <c r="F2814" i="6"/>
  <c r="F2813" i="6"/>
  <c r="F2812" i="6"/>
  <c r="F2811" i="6"/>
  <c r="F2810" i="6"/>
  <c r="F2809" i="6"/>
  <c r="F2808" i="6"/>
  <c r="F2807" i="6"/>
  <c r="F2806" i="6"/>
  <c r="F2805" i="6"/>
  <c r="F2804" i="6"/>
  <c r="F2803" i="6"/>
  <c r="F2802" i="6"/>
  <c r="F2801" i="6"/>
  <c r="F2800" i="6"/>
  <c r="F2799" i="6"/>
  <c r="F2798" i="6"/>
  <c r="F2797" i="6"/>
  <c r="F2796" i="6"/>
  <c r="F2795" i="6"/>
  <c r="F2794" i="6"/>
  <c r="F2793" i="6"/>
  <c r="F2792" i="6"/>
  <c r="F2791" i="6"/>
  <c r="F2790" i="6"/>
  <c r="F2789" i="6"/>
  <c r="F2788" i="6"/>
  <c r="F2787" i="6"/>
  <c r="F2786" i="6"/>
  <c r="F2785" i="6"/>
  <c r="F2784" i="6"/>
  <c r="F2783" i="6"/>
  <c r="F2782" i="6"/>
  <c r="F2781" i="6"/>
  <c r="F2780" i="6"/>
  <c r="F2779" i="6"/>
  <c r="F2778" i="6"/>
  <c r="F2777" i="6"/>
  <c r="F2776" i="6"/>
  <c r="F2775" i="6"/>
  <c r="F2774" i="6"/>
  <c r="F2773" i="6"/>
  <c r="F2772" i="6"/>
  <c r="F2771" i="6"/>
  <c r="F2770" i="6"/>
  <c r="F2769" i="6"/>
  <c r="F2768" i="6"/>
  <c r="F2767" i="6"/>
  <c r="F2766" i="6"/>
  <c r="F2765" i="6"/>
  <c r="F2764" i="6"/>
  <c r="F2763" i="6"/>
  <c r="F2762" i="6"/>
  <c r="F2761" i="6"/>
  <c r="F2760" i="6"/>
  <c r="F2759" i="6"/>
  <c r="F2758" i="6"/>
  <c r="F2757" i="6"/>
  <c r="F2756" i="6"/>
  <c r="F2755" i="6"/>
  <c r="F2754" i="6"/>
  <c r="F2753" i="6"/>
  <c r="F2752" i="6"/>
  <c r="F2751" i="6"/>
  <c r="F2750" i="6"/>
  <c r="F2749" i="6"/>
  <c r="F2748" i="6"/>
  <c r="F2747" i="6"/>
  <c r="F2746" i="6"/>
  <c r="F2745" i="6"/>
  <c r="F2744" i="6"/>
  <c r="F2743" i="6"/>
  <c r="F2742" i="6"/>
  <c r="F2741" i="6"/>
  <c r="F2740" i="6"/>
  <c r="F2739" i="6"/>
  <c r="F2738" i="6"/>
  <c r="F2737" i="6"/>
  <c r="F2736" i="6"/>
  <c r="F2735" i="6"/>
  <c r="F2734" i="6"/>
  <c r="F2733" i="6"/>
  <c r="F2732" i="6"/>
  <c r="F2731" i="6"/>
  <c r="F2730" i="6"/>
  <c r="F2729" i="6"/>
  <c r="F2728" i="6"/>
  <c r="F2727" i="6"/>
  <c r="F2726" i="6"/>
  <c r="F2725" i="6"/>
  <c r="F2724" i="6"/>
  <c r="F2723" i="6"/>
  <c r="F2722" i="6"/>
  <c r="F2721" i="6"/>
  <c r="F2720" i="6"/>
  <c r="F2719" i="6"/>
  <c r="F2718" i="6"/>
  <c r="F2717" i="6"/>
  <c r="F2716" i="6"/>
  <c r="F2715" i="6"/>
  <c r="F2714" i="6"/>
  <c r="F2713" i="6"/>
  <c r="F2712" i="6"/>
  <c r="F2711" i="6"/>
  <c r="F2710" i="6"/>
  <c r="F2709" i="6"/>
  <c r="F2708" i="6"/>
  <c r="F2707" i="6"/>
  <c r="F2706" i="6"/>
  <c r="F2705" i="6"/>
  <c r="F2704" i="6"/>
  <c r="F2703" i="6"/>
  <c r="F2702" i="6"/>
  <c r="F2701" i="6"/>
  <c r="F2700" i="6"/>
  <c r="F2699" i="6"/>
  <c r="F2698" i="6"/>
  <c r="F2697" i="6"/>
  <c r="F2696" i="6"/>
  <c r="F2695" i="6"/>
  <c r="F2694" i="6"/>
  <c r="F2693" i="6"/>
  <c r="F2692" i="6"/>
  <c r="F2691" i="6"/>
  <c r="F2690" i="6"/>
  <c r="F2689" i="6"/>
  <c r="F2688" i="6"/>
  <c r="F2687" i="6"/>
  <c r="F2686" i="6"/>
  <c r="F2685" i="6"/>
  <c r="F2684" i="6"/>
  <c r="F2683" i="6"/>
  <c r="F2682" i="6"/>
  <c r="F2681" i="6"/>
  <c r="F2680" i="6"/>
  <c r="F2679" i="6"/>
  <c r="F2678" i="6"/>
  <c r="F2677" i="6"/>
  <c r="F2676" i="6"/>
  <c r="F2675" i="6"/>
  <c r="F2674" i="6"/>
  <c r="F2673" i="6"/>
  <c r="F2672" i="6"/>
  <c r="F2671" i="6"/>
  <c r="F2670" i="6"/>
  <c r="F2669" i="6"/>
  <c r="F2668" i="6"/>
  <c r="F2667" i="6"/>
  <c r="F2666" i="6"/>
  <c r="F2665" i="6"/>
  <c r="F2664" i="6"/>
  <c r="F2663" i="6"/>
  <c r="F2662" i="6"/>
  <c r="F2661" i="6"/>
  <c r="F2660" i="6"/>
  <c r="F2659" i="6"/>
  <c r="F2658" i="6"/>
  <c r="F2657" i="6"/>
  <c r="F2656" i="6"/>
  <c r="F2655" i="6"/>
  <c r="F2654" i="6"/>
  <c r="F2653" i="6"/>
  <c r="F2652" i="6"/>
  <c r="F2651" i="6"/>
  <c r="F2650" i="6"/>
  <c r="F2649" i="6"/>
  <c r="F2648" i="6"/>
  <c r="F2647" i="6"/>
  <c r="F2646" i="6"/>
  <c r="F2645" i="6"/>
  <c r="F2644" i="6"/>
  <c r="F2643" i="6"/>
  <c r="F2642" i="6"/>
  <c r="F2641" i="6"/>
  <c r="F2640" i="6"/>
  <c r="F2639" i="6"/>
  <c r="F2638" i="6"/>
  <c r="F2637" i="6"/>
  <c r="F2636" i="6"/>
  <c r="F2635" i="6"/>
  <c r="F2634" i="6"/>
  <c r="F2633" i="6"/>
  <c r="F2632" i="6"/>
  <c r="F2631" i="6"/>
  <c r="F2630" i="6"/>
  <c r="F2629" i="6"/>
  <c r="F2628" i="6"/>
  <c r="F2627" i="6"/>
  <c r="F2626" i="6"/>
  <c r="F2625" i="6"/>
  <c r="F2624" i="6"/>
  <c r="F2623" i="6"/>
  <c r="F2622" i="6"/>
  <c r="F2621" i="6"/>
  <c r="F2620" i="6"/>
  <c r="F2619" i="6"/>
  <c r="F2618" i="6"/>
  <c r="F2617" i="6"/>
  <c r="F2616" i="6"/>
  <c r="F2615" i="6"/>
  <c r="F2614" i="6"/>
  <c r="F2613" i="6"/>
  <c r="F2612" i="6"/>
  <c r="F2611" i="6"/>
  <c r="F2610" i="6"/>
  <c r="F2609" i="6"/>
  <c r="F2608" i="6"/>
  <c r="F2607" i="6"/>
  <c r="F2606" i="6"/>
  <c r="F2605" i="6"/>
  <c r="F2604" i="6"/>
  <c r="F2603" i="6"/>
  <c r="F2602" i="6"/>
  <c r="F2601" i="6"/>
  <c r="F2600" i="6"/>
  <c r="F2599" i="6"/>
  <c r="F2598" i="6"/>
  <c r="F2597" i="6"/>
  <c r="F2596" i="6"/>
  <c r="F2595" i="6"/>
  <c r="F2594" i="6"/>
  <c r="F2593" i="6"/>
  <c r="F2592" i="6"/>
  <c r="F2591" i="6"/>
  <c r="F2590" i="6"/>
  <c r="F2589" i="6"/>
  <c r="F2588" i="6"/>
  <c r="F2587" i="6"/>
  <c r="F2586" i="6"/>
  <c r="F2585" i="6"/>
  <c r="F2584" i="6"/>
  <c r="F2583" i="6"/>
  <c r="F2582" i="6"/>
  <c r="F2581" i="6"/>
  <c r="F2580" i="6"/>
  <c r="F2579" i="6"/>
  <c r="F2578" i="6"/>
  <c r="F2577" i="6"/>
  <c r="F2576" i="6"/>
  <c r="F2575" i="6"/>
  <c r="F2574" i="6"/>
  <c r="F2573" i="6"/>
  <c r="F2572" i="6"/>
  <c r="F2571" i="6"/>
  <c r="F2570" i="6"/>
  <c r="F2569" i="6"/>
  <c r="F2568" i="6"/>
  <c r="F2567" i="6"/>
  <c r="F2566" i="6"/>
  <c r="F2565" i="6"/>
  <c r="F2564" i="6"/>
  <c r="F2563" i="6"/>
  <c r="F2562" i="6"/>
  <c r="F2561" i="6"/>
  <c r="F2560" i="6"/>
  <c r="F2559" i="6"/>
  <c r="F2558" i="6"/>
  <c r="F2557" i="6"/>
  <c r="F2556" i="6"/>
  <c r="F2555" i="6"/>
  <c r="F2554" i="6"/>
  <c r="F2553" i="6"/>
  <c r="F2552" i="6"/>
  <c r="F2551" i="6"/>
  <c r="F2550" i="6"/>
  <c r="F2549" i="6"/>
  <c r="F2548" i="6"/>
  <c r="F2547" i="6"/>
  <c r="F2546" i="6"/>
  <c r="F2545" i="6"/>
  <c r="F2544" i="6"/>
  <c r="F2543" i="6"/>
  <c r="F2542" i="6"/>
  <c r="F2541" i="6"/>
  <c r="F2540" i="6"/>
  <c r="F2539" i="6"/>
  <c r="F2538" i="6"/>
  <c r="F2537" i="6"/>
  <c r="F2536" i="6"/>
  <c r="F2535" i="6"/>
  <c r="F2534" i="6"/>
  <c r="F2533" i="6"/>
  <c r="F2532" i="6"/>
  <c r="F2531" i="6"/>
  <c r="F2530" i="6"/>
  <c r="F2529" i="6"/>
  <c r="F2528" i="6"/>
  <c r="F2527" i="6"/>
  <c r="F2526" i="6"/>
  <c r="F2525" i="6"/>
  <c r="F2524" i="6"/>
  <c r="F2523" i="6"/>
  <c r="F2522" i="6"/>
  <c r="F2521" i="6"/>
  <c r="F2520" i="6"/>
  <c r="F2519" i="6"/>
  <c r="F2518" i="6"/>
  <c r="F2517" i="6"/>
  <c r="F2516" i="6"/>
  <c r="F2515" i="6"/>
  <c r="F2514" i="6"/>
  <c r="F2513" i="6"/>
  <c r="F2512" i="6"/>
  <c r="F2511" i="6"/>
  <c r="F2510" i="6"/>
  <c r="F2509" i="6"/>
  <c r="F2508" i="6"/>
  <c r="F2507" i="6"/>
  <c r="F2506" i="6"/>
  <c r="F2505" i="6"/>
  <c r="F2504" i="6"/>
  <c r="F2503" i="6"/>
  <c r="F2502" i="6"/>
  <c r="F2501" i="6"/>
  <c r="F2500" i="6"/>
  <c r="F2499" i="6"/>
  <c r="F2498" i="6"/>
  <c r="F2497" i="6"/>
  <c r="F2496" i="6"/>
  <c r="F2495" i="6"/>
  <c r="F2494" i="6"/>
  <c r="F2493" i="6"/>
  <c r="F2492" i="6"/>
  <c r="F2491" i="6"/>
  <c r="F2490" i="6"/>
  <c r="F2489" i="6"/>
  <c r="F2488" i="6"/>
  <c r="F2487" i="6"/>
  <c r="F2486" i="6"/>
  <c r="F2485" i="6"/>
  <c r="F2484" i="6"/>
  <c r="F2483" i="6"/>
  <c r="F2482" i="6"/>
  <c r="F2481" i="6"/>
  <c r="F2480" i="6"/>
  <c r="F2479" i="6"/>
  <c r="F2478" i="6"/>
  <c r="F2477" i="6"/>
  <c r="F2476" i="6"/>
  <c r="F2475" i="6"/>
  <c r="F2474" i="6"/>
  <c r="F2473" i="6"/>
  <c r="F2472" i="6"/>
  <c r="F2471" i="6"/>
  <c r="F2470" i="6"/>
  <c r="F2469" i="6"/>
  <c r="F2468" i="6"/>
  <c r="F2467" i="6"/>
  <c r="F2466" i="6"/>
  <c r="F2465" i="6"/>
  <c r="F2464" i="6"/>
  <c r="F2463" i="6"/>
  <c r="F2462" i="6"/>
  <c r="F2461" i="6"/>
  <c r="F2460" i="6"/>
  <c r="F2459" i="6"/>
  <c r="F2458" i="6"/>
  <c r="F2457" i="6"/>
  <c r="F2456" i="6"/>
  <c r="F2455" i="6"/>
  <c r="F2454" i="6"/>
  <c r="F2453" i="6"/>
  <c r="F2452" i="6"/>
  <c r="F2451" i="6"/>
  <c r="F2450" i="6"/>
  <c r="F2449" i="6"/>
  <c r="F2448" i="6"/>
  <c r="F2447" i="6"/>
  <c r="F2446" i="6"/>
  <c r="F2445" i="6"/>
  <c r="F2444" i="6"/>
  <c r="F2443" i="6"/>
  <c r="F2442" i="6"/>
  <c r="F2441" i="6"/>
  <c r="F2440" i="6"/>
  <c r="F2439" i="6"/>
  <c r="F2438" i="6"/>
  <c r="F2437" i="6"/>
  <c r="F2436" i="6"/>
  <c r="F2435" i="6"/>
  <c r="F2434" i="6"/>
  <c r="F2433" i="6"/>
  <c r="F2432" i="6"/>
  <c r="F2431" i="6"/>
  <c r="F2430" i="6"/>
  <c r="F2429" i="6"/>
  <c r="F2428" i="6"/>
  <c r="F2427" i="6"/>
  <c r="F2426" i="6"/>
  <c r="F2425" i="6"/>
  <c r="F2424" i="6"/>
  <c r="F2423" i="6"/>
  <c r="F2422" i="6"/>
  <c r="F2421" i="6"/>
  <c r="F2420" i="6"/>
  <c r="F2419" i="6"/>
  <c r="F2418" i="6"/>
  <c r="F2417" i="6"/>
  <c r="F2416" i="6"/>
  <c r="F2415" i="6"/>
  <c r="F2414" i="6"/>
  <c r="F2413" i="6"/>
  <c r="F2412" i="6"/>
  <c r="F2411" i="6"/>
  <c r="F2410" i="6"/>
  <c r="F2409" i="6"/>
  <c r="F2408" i="6"/>
  <c r="F2407" i="6"/>
  <c r="F2406" i="6"/>
  <c r="F2405" i="6"/>
  <c r="F2404" i="6"/>
  <c r="F2403" i="6"/>
  <c r="F2402" i="6"/>
  <c r="F2401" i="6"/>
  <c r="F2400" i="6"/>
  <c r="F2399" i="6"/>
  <c r="F2398" i="6"/>
  <c r="F2397" i="6"/>
  <c r="F2396" i="6"/>
  <c r="F2395" i="6"/>
  <c r="F2394" i="6"/>
  <c r="F2393" i="6"/>
  <c r="F2392" i="6"/>
  <c r="F2391" i="6"/>
  <c r="F2390" i="6"/>
  <c r="F2389" i="6"/>
  <c r="F2388" i="6"/>
  <c r="F2387" i="6"/>
  <c r="F2386" i="6"/>
  <c r="F2385" i="6"/>
  <c r="F2384" i="6"/>
  <c r="F2383" i="6"/>
  <c r="F2382" i="6"/>
  <c r="F2381" i="6"/>
  <c r="F2380" i="6"/>
  <c r="F2379" i="6"/>
  <c r="F2378" i="6"/>
  <c r="F2377" i="6"/>
  <c r="F2376" i="6"/>
  <c r="F2375" i="6"/>
  <c r="F2374" i="6"/>
  <c r="F2373" i="6"/>
  <c r="F2372" i="6"/>
  <c r="F2371" i="6"/>
  <c r="F2370" i="6"/>
  <c r="F2369" i="6"/>
  <c r="F2368" i="6"/>
  <c r="F2367" i="6"/>
  <c r="F2366" i="6"/>
  <c r="F2365" i="6"/>
  <c r="F2364" i="6"/>
  <c r="F2363" i="6"/>
  <c r="F2362" i="6"/>
  <c r="F2361" i="6"/>
  <c r="F2360" i="6"/>
  <c r="F2359" i="6"/>
  <c r="F2358" i="6"/>
  <c r="F2357" i="6"/>
  <c r="F2356" i="6"/>
  <c r="F2355" i="6"/>
  <c r="F2354" i="6"/>
  <c r="F2353" i="6"/>
  <c r="F2352" i="6"/>
  <c r="F2351" i="6"/>
  <c r="F2350" i="6"/>
  <c r="F2349" i="6"/>
  <c r="F2348" i="6"/>
  <c r="F2347" i="6"/>
  <c r="F2346" i="6"/>
  <c r="F2345" i="6"/>
  <c r="F2344" i="6"/>
  <c r="F2343" i="6"/>
  <c r="F2342" i="6"/>
  <c r="F2341" i="6"/>
  <c r="F2340" i="6"/>
  <c r="F2339" i="6"/>
  <c r="F2338" i="6"/>
  <c r="F2337" i="6"/>
  <c r="F2336" i="6"/>
  <c r="F2335" i="6"/>
  <c r="F2334" i="6"/>
  <c r="F2333" i="6"/>
  <c r="F2332" i="6"/>
  <c r="F2331" i="6"/>
  <c r="F2330" i="6"/>
  <c r="F2329" i="6"/>
  <c r="F2328" i="6"/>
  <c r="F2327" i="6"/>
  <c r="F2326" i="6"/>
  <c r="F2325" i="6"/>
  <c r="F2324" i="6"/>
  <c r="F2323" i="6"/>
  <c r="F2322" i="6"/>
  <c r="F2321" i="6"/>
  <c r="F2320" i="6"/>
  <c r="F2319" i="6"/>
  <c r="F2318" i="6"/>
  <c r="F2317" i="6"/>
  <c r="F2316" i="6"/>
  <c r="F2315" i="6"/>
  <c r="F2314" i="6"/>
  <c r="F2313" i="6"/>
  <c r="F2312" i="6"/>
  <c r="F2311" i="6"/>
  <c r="F2310" i="6"/>
  <c r="F2309" i="6"/>
  <c r="F2308" i="6"/>
  <c r="F2307" i="6"/>
  <c r="F2306" i="6"/>
  <c r="F2305" i="6"/>
  <c r="F2304" i="6"/>
  <c r="F2303" i="6"/>
  <c r="F2302" i="6"/>
  <c r="F2301" i="6"/>
  <c r="F2300" i="6"/>
  <c r="F2299" i="6"/>
  <c r="F2298" i="6"/>
  <c r="F2297" i="6"/>
  <c r="F2296" i="6"/>
  <c r="F2295" i="6"/>
  <c r="F2294" i="6"/>
  <c r="F2293" i="6"/>
  <c r="F2292" i="6"/>
  <c r="F2291" i="6"/>
  <c r="F2290" i="6"/>
  <c r="F2289" i="6"/>
  <c r="F2288" i="6"/>
  <c r="F2287" i="6"/>
  <c r="F2286" i="6"/>
  <c r="F2285" i="6"/>
  <c r="F2284" i="6"/>
  <c r="F2283" i="6"/>
  <c r="F2282" i="6"/>
  <c r="F2281" i="6"/>
  <c r="F2280" i="6"/>
  <c r="F2279" i="6"/>
  <c r="F2278" i="6"/>
  <c r="F2277" i="6"/>
  <c r="F2276" i="6"/>
  <c r="F2275" i="6"/>
  <c r="F2274" i="6"/>
  <c r="F2273" i="6"/>
  <c r="F2272" i="6"/>
  <c r="F2271" i="6"/>
  <c r="F2270" i="6"/>
  <c r="F2269" i="6"/>
  <c r="F2268" i="6"/>
  <c r="F2267" i="6"/>
  <c r="F2266" i="6"/>
  <c r="F2265" i="6"/>
  <c r="F2264" i="6"/>
  <c r="F2263" i="6"/>
  <c r="F2262" i="6"/>
  <c r="F2261" i="6"/>
  <c r="F2260" i="6"/>
  <c r="F2259" i="6"/>
  <c r="F2258" i="6"/>
  <c r="F2257" i="6"/>
  <c r="F2256" i="6"/>
  <c r="F2255" i="6"/>
  <c r="F2254" i="6"/>
  <c r="F2253" i="6"/>
  <c r="F2252" i="6"/>
  <c r="F2251" i="6"/>
  <c r="F2250" i="6"/>
  <c r="F2249" i="6"/>
  <c r="F2248" i="6"/>
  <c r="F2247" i="6"/>
  <c r="F2246" i="6"/>
  <c r="F2245" i="6"/>
  <c r="F2244" i="6"/>
  <c r="F2243" i="6"/>
  <c r="F2242" i="6"/>
  <c r="F2241" i="6"/>
  <c r="F2240" i="6"/>
  <c r="F2239" i="6"/>
  <c r="F2238" i="6"/>
  <c r="F2237" i="6"/>
  <c r="F2236" i="6"/>
  <c r="F2235" i="6"/>
  <c r="F2234" i="6"/>
  <c r="F2233" i="6"/>
  <c r="F2232" i="6"/>
  <c r="F2231" i="6"/>
  <c r="F2230" i="6"/>
  <c r="F2229" i="6"/>
  <c r="F2228" i="6"/>
  <c r="F2227" i="6"/>
  <c r="F2226" i="6"/>
  <c r="F2225" i="6"/>
  <c r="F2224" i="6"/>
  <c r="F2223" i="6"/>
  <c r="F2222" i="6"/>
  <c r="F2221" i="6"/>
  <c r="F2220" i="6"/>
  <c r="F2219" i="6"/>
  <c r="F2218" i="6"/>
  <c r="F2217" i="6"/>
  <c r="F2216" i="6"/>
  <c r="F2215" i="6"/>
  <c r="F2214" i="6"/>
  <c r="F2213" i="6"/>
  <c r="F2212" i="6"/>
  <c r="F2211" i="6"/>
  <c r="F2210" i="6"/>
  <c r="F2209" i="6"/>
  <c r="F2208" i="6"/>
  <c r="F2207" i="6"/>
  <c r="F2206" i="6"/>
  <c r="F2205" i="6"/>
  <c r="F2204" i="6"/>
  <c r="F2203" i="6"/>
  <c r="F2202" i="6"/>
  <c r="F2201" i="6"/>
  <c r="F2200" i="6"/>
  <c r="F2199" i="6"/>
  <c r="F2198" i="6"/>
  <c r="F2197" i="6"/>
  <c r="F2196" i="6"/>
  <c r="F2195" i="6"/>
  <c r="F2194" i="6"/>
  <c r="F2193" i="6"/>
  <c r="F2192" i="6"/>
  <c r="F2191" i="6"/>
  <c r="F2190" i="6"/>
  <c r="F2189" i="6"/>
  <c r="F2188" i="6"/>
  <c r="F2187" i="6"/>
  <c r="F2186" i="6"/>
  <c r="F2185" i="6"/>
  <c r="F2184" i="6"/>
  <c r="F2183" i="6"/>
  <c r="F2182" i="6"/>
  <c r="F2181" i="6"/>
  <c r="F2180" i="6"/>
  <c r="F2179" i="6"/>
  <c r="F2178" i="6"/>
  <c r="F2177" i="6"/>
  <c r="F2176" i="6"/>
  <c r="F2175" i="6"/>
  <c r="F2174" i="6"/>
  <c r="F2173" i="6"/>
  <c r="F2172" i="6"/>
  <c r="F2171" i="6"/>
  <c r="F2170" i="6"/>
  <c r="F2169" i="6"/>
  <c r="F2168" i="6"/>
  <c r="F2167" i="6"/>
  <c r="F2166" i="6"/>
  <c r="F2165" i="6"/>
  <c r="F2164" i="6"/>
  <c r="F2163" i="6"/>
  <c r="F2162" i="6"/>
  <c r="F2161" i="6"/>
  <c r="F2160" i="6"/>
  <c r="F2159" i="6"/>
  <c r="F2158" i="6"/>
  <c r="F2157" i="6"/>
  <c r="F2156" i="6"/>
  <c r="F2155" i="6"/>
  <c r="F2154" i="6"/>
  <c r="F2153" i="6"/>
  <c r="F2152" i="6"/>
  <c r="F2151" i="6"/>
  <c r="F2150" i="6"/>
  <c r="F2149" i="6"/>
  <c r="F2148" i="6"/>
  <c r="F2147" i="6"/>
  <c r="F2146" i="6"/>
  <c r="F2145" i="6"/>
  <c r="F2144" i="6"/>
  <c r="F2143" i="6"/>
  <c r="F2142" i="6"/>
  <c r="F2141" i="6"/>
  <c r="F2140" i="6"/>
  <c r="F2139" i="6"/>
  <c r="F2138" i="6"/>
  <c r="F2137" i="6"/>
  <c r="F2136" i="6"/>
  <c r="F2135" i="6"/>
  <c r="F2134" i="6"/>
  <c r="F2133" i="6"/>
  <c r="F2132" i="6"/>
  <c r="F2131" i="6"/>
  <c r="F2130" i="6"/>
  <c r="F2129" i="6"/>
  <c r="F2128" i="6"/>
  <c r="F2127" i="6"/>
  <c r="F2126" i="6"/>
  <c r="F2125" i="6"/>
  <c r="F2124" i="6"/>
  <c r="F2123" i="6"/>
  <c r="F2122" i="6"/>
  <c r="F2121" i="6"/>
  <c r="F2120" i="6"/>
  <c r="F2119" i="6"/>
  <c r="F2118" i="6"/>
  <c r="F2117" i="6"/>
  <c r="F2116" i="6"/>
  <c r="F2115" i="6"/>
  <c r="F2114" i="6"/>
  <c r="F2113" i="6"/>
  <c r="F2112" i="6"/>
  <c r="F2111" i="6"/>
  <c r="F2110" i="6"/>
  <c r="F2109" i="6"/>
  <c r="F2108" i="6"/>
  <c r="F2107" i="6"/>
  <c r="F2106" i="6"/>
  <c r="F2105" i="6"/>
  <c r="F2104" i="6"/>
  <c r="F2103" i="6"/>
  <c r="F2102" i="6"/>
  <c r="F2101" i="6"/>
  <c r="F2100" i="6"/>
  <c r="F2099" i="6"/>
  <c r="F2098" i="6"/>
  <c r="F2097" i="6"/>
  <c r="F2096" i="6"/>
  <c r="F2095" i="6"/>
  <c r="F2094" i="6"/>
  <c r="F2093" i="6"/>
  <c r="F2092" i="6"/>
  <c r="F2091" i="6"/>
  <c r="F2090" i="6"/>
  <c r="F2089" i="6"/>
  <c r="F2088" i="6"/>
  <c r="F2087" i="6"/>
  <c r="F2086" i="6"/>
  <c r="F2085" i="6"/>
  <c r="F2084" i="6"/>
  <c r="F2083" i="6"/>
  <c r="F2082" i="6"/>
  <c r="F2081" i="6"/>
  <c r="F2080" i="6"/>
  <c r="F2079" i="6"/>
  <c r="F2078" i="6"/>
  <c r="F2077" i="6"/>
  <c r="F2076" i="6"/>
  <c r="F2075" i="6"/>
  <c r="F2074" i="6"/>
  <c r="F2073" i="6"/>
  <c r="F2072" i="6"/>
  <c r="F2071" i="6"/>
  <c r="F2070" i="6"/>
  <c r="F2069" i="6"/>
  <c r="F2068" i="6"/>
  <c r="F2067" i="6"/>
  <c r="F2066" i="6"/>
  <c r="F2065" i="6"/>
  <c r="F2064" i="6"/>
  <c r="F2063" i="6"/>
  <c r="F2062" i="6"/>
  <c r="F2061" i="6"/>
  <c r="F2060" i="6"/>
  <c r="F2059" i="6"/>
  <c r="F2058" i="6"/>
  <c r="F2057" i="6"/>
  <c r="F2056" i="6"/>
  <c r="F2055" i="6"/>
  <c r="F2054" i="6"/>
  <c r="F2053" i="6"/>
  <c r="F2052" i="6"/>
  <c r="F2051" i="6"/>
  <c r="F2050" i="6"/>
  <c r="F2049" i="6"/>
  <c r="F2048" i="6"/>
  <c r="F2047" i="6"/>
  <c r="F2046" i="6"/>
  <c r="F2045" i="6"/>
  <c r="F2044" i="6"/>
  <c r="F2043" i="6"/>
  <c r="F2042" i="6"/>
  <c r="F2041" i="6"/>
  <c r="F2040" i="6"/>
  <c r="F2039" i="6"/>
  <c r="F2038" i="6"/>
  <c r="F2037" i="6"/>
  <c r="F2036" i="6"/>
  <c r="F2035" i="6"/>
  <c r="F2034" i="6"/>
  <c r="F2033" i="6"/>
  <c r="F2032" i="6"/>
  <c r="F2031" i="6"/>
  <c r="F2030" i="6"/>
  <c r="F2029" i="6"/>
  <c r="F2028" i="6"/>
  <c r="F2027" i="6"/>
  <c r="F2026" i="6"/>
  <c r="F2025" i="6"/>
  <c r="F2024" i="6"/>
  <c r="F2023" i="6"/>
  <c r="F2022" i="6"/>
  <c r="F2021" i="6"/>
  <c r="F2020" i="6"/>
  <c r="F2019" i="6"/>
  <c r="F2018" i="6"/>
  <c r="F2017" i="6"/>
  <c r="F2016" i="6"/>
  <c r="F2015" i="6"/>
  <c r="F2014" i="6"/>
  <c r="F2013" i="6"/>
  <c r="F2012" i="6"/>
  <c r="F2011" i="6"/>
  <c r="F2010" i="6"/>
  <c r="F2009" i="6"/>
  <c r="F2008" i="6"/>
  <c r="F2007" i="6"/>
  <c r="F2006" i="6"/>
  <c r="F2005" i="6"/>
  <c r="F2004" i="6"/>
  <c r="F2003" i="6"/>
  <c r="F2002" i="6"/>
  <c r="F2001" i="6"/>
  <c r="F2000" i="6"/>
  <c r="F1999" i="6"/>
  <c r="F1998" i="6"/>
  <c r="F1997" i="6"/>
  <c r="F1996" i="6"/>
  <c r="F1995" i="6"/>
  <c r="F1994" i="6"/>
  <c r="F1993" i="6"/>
  <c r="F1992" i="6"/>
  <c r="F1991" i="6"/>
  <c r="F1990" i="6"/>
  <c r="F1989" i="6"/>
  <c r="F1988" i="6"/>
  <c r="F1987" i="6"/>
  <c r="F1986" i="6"/>
  <c r="F1985" i="6"/>
  <c r="F1984" i="6"/>
  <c r="F1983" i="6"/>
  <c r="F1982" i="6"/>
  <c r="F1981" i="6"/>
  <c r="F1980" i="6"/>
  <c r="F1979" i="6"/>
  <c r="F1978" i="6"/>
  <c r="F1977" i="6"/>
  <c r="F1976" i="6"/>
  <c r="F1975" i="6"/>
  <c r="F1974" i="6"/>
  <c r="F1973" i="6"/>
  <c r="F1972" i="6"/>
  <c r="F1971" i="6"/>
  <c r="F1970" i="6"/>
  <c r="F1969" i="6"/>
  <c r="F1968" i="6"/>
  <c r="F1967" i="6"/>
  <c r="F1966" i="6"/>
  <c r="F1965" i="6"/>
  <c r="F1964" i="6"/>
  <c r="F1963" i="6"/>
  <c r="F1962" i="6"/>
  <c r="F1961" i="6"/>
  <c r="F1960" i="6"/>
  <c r="F1959" i="6"/>
  <c r="F1958" i="6"/>
  <c r="F1957" i="6"/>
  <c r="F1956" i="6"/>
  <c r="F1955" i="6"/>
  <c r="F1954" i="6"/>
  <c r="F1953" i="6"/>
  <c r="F1952" i="6"/>
  <c r="F1951" i="6"/>
  <c r="F1950" i="6"/>
  <c r="F1949" i="6"/>
  <c r="F1948" i="6"/>
  <c r="F1947" i="6"/>
  <c r="F1946" i="6"/>
  <c r="F1945" i="6"/>
  <c r="F1944" i="6"/>
  <c r="F1943" i="6"/>
  <c r="F1942" i="6"/>
  <c r="F1941" i="6"/>
  <c r="F1940" i="6"/>
  <c r="F1939" i="6"/>
  <c r="F1938" i="6"/>
  <c r="F1937" i="6"/>
  <c r="F1936" i="6"/>
  <c r="F1935" i="6"/>
  <c r="F1934" i="6"/>
  <c r="F1933" i="6"/>
  <c r="F1932" i="6"/>
  <c r="F1931" i="6"/>
  <c r="F1930" i="6"/>
  <c r="F1929" i="6"/>
  <c r="F1928" i="6"/>
  <c r="F1927" i="6"/>
  <c r="F1926" i="6"/>
  <c r="F1925" i="6"/>
  <c r="F1924" i="6"/>
  <c r="F1923" i="6"/>
  <c r="F1922" i="6"/>
  <c r="F1921" i="6"/>
  <c r="F1920" i="6"/>
  <c r="F1919" i="6"/>
  <c r="F1918" i="6"/>
  <c r="F1917" i="6"/>
  <c r="F1916" i="6"/>
  <c r="F1915" i="6"/>
  <c r="F1914" i="6"/>
  <c r="F1913" i="6"/>
  <c r="F1912" i="6"/>
  <c r="F1911" i="6"/>
  <c r="F1910" i="6"/>
  <c r="F1909" i="6"/>
  <c r="F1908" i="6"/>
  <c r="F1907" i="6"/>
  <c r="F1906" i="6"/>
  <c r="F1905" i="6"/>
  <c r="F1904" i="6"/>
  <c r="F1903" i="6"/>
  <c r="F1902" i="6"/>
  <c r="F1901" i="6"/>
  <c r="F1900" i="6"/>
  <c r="F1899" i="6"/>
  <c r="F1898" i="6"/>
  <c r="F1897" i="6"/>
  <c r="F1896" i="6"/>
  <c r="F1895" i="6"/>
  <c r="F1894" i="6"/>
  <c r="F1893" i="6"/>
  <c r="F1892" i="6"/>
  <c r="F1891" i="6"/>
  <c r="F1890" i="6"/>
  <c r="F1889" i="6"/>
  <c r="F1888" i="6"/>
  <c r="F1887" i="6"/>
  <c r="F1886" i="6"/>
  <c r="F1885" i="6"/>
  <c r="F1884" i="6"/>
  <c r="F1883" i="6"/>
  <c r="F1882" i="6"/>
  <c r="F1881" i="6"/>
  <c r="F1880" i="6"/>
  <c r="F1879" i="6"/>
  <c r="F1878" i="6"/>
  <c r="F1877" i="6"/>
  <c r="F1876" i="6"/>
  <c r="F1875" i="6"/>
  <c r="F1874" i="6"/>
  <c r="F1873" i="6"/>
  <c r="F1872" i="6"/>
  <c r="F1871" i="6"/>
  <c r="F1870" i="6"/>
  <c r="F1869" i="6"/>
  <c r="F1854" i="6"/>
  <c r="F1853" i="6"/>
  <c r="F1852" i="6"/>
  <c r="F1851" i="6"/>
  <c r="F1850" i="6"/>
  <c r="F1849" i="6"/>
  <c r="F1848" i="6"/>
  <c r="F1847" i="6"/>
  <c r="F1846" i="6"/>
  <c r="F1845" i="6"/>
  <c r="F1844" i="6"/>
  <c r="F1843" i="6"/>
  <c r="F1842" i="6"/>
  <c r="F1827" i="6"/>
  <c r="F1826" i="6"/>
  <c r="F1825" i="6"/>
  <c r="F1824" i="6"/>
  <c r="F1823" i="6"/>
  <c r="F1822" i="6"/>
  <c r="F1821" i="6"/>
  <c r="F1820" i="6"/>
  <c r="F1819" i="6"/>
  <c r="F1818" i="6"/>
  <c r="F1817" i="6"/>
  <c r="F1816" i="6"/>
  <c r="F1815" i="6"/>
  <c r="F1814" i="6"/>
  <c r="F1813" i="6"/>
  <c r="F1812" i="6"/>
  <c r="F1811" i="6"/>
  <c r="F1810" i="6"/>
  <c r="F1809" i="6"/>
  <c r="F1808" i="6"/>
  <c r="F1807" i="6"/>
  <c r="F1806" i="6"/>
  <c r="F1805" i="6"/>
  <c r="F1804" i="6"/>
  <c r="F1803" i="6"/>
  <c r="F1802" i="6"/>
  <c r="F1801" i="6"/>
  <c r="F1800" i="6"/>
  <c r="F1785" i="6"/>
  <c r="F1784" i="6"/>
  <c r="F1783" i="6"/>
  <c r="F1782" i="6"/>
  <c r="F1781" i="6"/>
  <c r="F1780" i="6"/>
  <c r="F1779" i="6"/>
  <c r="F1778" i="6"/>
  <c r="F1777" i="6"/>
  <c r="F1776" i="6"/>
  <c r="F1775" i="6"/>
  <c r="F1774" i="6"/>
  <c r="F1773" i="6"/>
  <c r="F1772" i="6"/>
  <c r="F1771" i="6"/>
  <c r="F1770" i="6"/>
  <c r="F1769" i="6"/>
  <c r="F1768" i="6"/>
  <c r="F1767" i="6"/>
  <c r="F1766" i="6"/>
  <c r="F1765" i="6"/>
  <c r="F1764" i="6"/>
  <c r="F1763" i="6"/>
  <c r="F1762" i="6"/>
  <c r="F1761" i="6"/>
  <c r="F1760" i="6"/>
  <c r="F1759" i="6"/>
  <c r="F1758" i="6"/>
  <c r="F1757" i="6"/>
  <c r="F1756" i="6"/>
  <c r="F1755" i="6"/>
  <c r="F1754" i="6"/>
  <c r="F1753" i="6"/>
  <c r="F1752" i="6"/>
  <c r="F1751" i="6"/>
  <c r="F1750" i="6"/>
  <c r="F1749" i="6"/>
  <c r="F1748" i="6"/>
  <c r="F1747" i="6"/>
  <c r="F1746" i="6"/>
  <c r="F1745" i="6"/>
  <c r="F1744" i="6"/>
  <c r="F1743" i="6"/>
  <c r="F1742" i="6"/>
  <c r="F1741" i="6"/>
  <c r="F1740" i="6"/>
  <c r="F1739" i="6"/>
  <c r="F1738" i="6"/>
  <c r="F1737" i="6"/>
  <c r="F1736" i="6"/>
  <c r="F1735" i="6"/>
  <c r="F1734" i="6"/>
  <c r="F1733" i="6"/>
  <c r="F1732" i="6"/>
  <c r="F1731" i="6"/>
  <c r="F1730" i="6"/>
  <c r="F1729" i="6"/>
  <c r="F1728" i="6"/>
  <c r="F1727" i="6"/>
  <c r="F1726" i="6"/>
  <c r="F1725" i="6"/>
  <c r="F1724" i="6"/>
  <c r="F1723" i="6"/>
  <c r="F1722" i="6"/>
  <c r="F1721" i="6"/>
  <c r="F1720" i="6"/>
  <c r="F1719" i="6"/>
  <c r="F1718" i="6"/>
  <c r="F1717" i="6"/>
  <c r="F1716" i="6"/>
  <c r="F1715" i="6"/>
  <c r="F1714" i="6"/>
  <c r="F1713" i="6"/>
  <c r="F1712" i="6"/>
  <c r="F1711" i="6"/>
  <c r="F1710" i="6"/>
  <c r="F1709" i="6"/>
  <c r="F1708" i="6"/>
  <c r="F1707" i="6"/>
  <c r="F1706" i="6"/>
  <c r="F1705" i="6"/>
  <c r="F1704" i="6"/>
  <c r="F1703" i="6"/>
  <c r="F1702" i="6"/>
  <c r="F1701" i="6"/>
  <c r="F1700" i="6"/>
  <c r="F1699" i="6"/>
  <c r="F1698" i="6"/>
  <c r="F1697" i="6"/>
  <c r="F1696" i="6"/>
  <c r="F1695" i="6"/>
  <c r="F1694" i="6"/>
  <c r="F1693" i="6"/>
  <c r="F1692" i="6"/>
  <c r="F1691" i="6"/>
  <c r="F1690" i="6"/>
  <c r="F1689" i="6"/>
  <c r="F1688" i="6"/>
  <c r="F1687" i="6"/>
  <c r="F1686" i="6"/>
  <c r="F1685" i="6"/>
  <c r="F1684" i="6"/>
  <c r="F1683" i="6"/>
  <c r="F1682" i="6"/>
  <c r="F1681" i="6"/>
  <c r="F1680" i="6"/>
  <c r="F1679" i="6"/>
  <c r="F1678" i="6"/>
  <c r="F1677" i="6"/>
  <c r="F1676" i="6"/>
  <c r="F1675" i="6"/>
  <c r="F1674" i="6"/>
  <c r="F1673" i="6"/>
  <c r="F1672" i="6"/>
  <c r="F1671" i="6"/>
  <c r="F1670" i="6"/>
  <c r="F1669" i="6"/>
  <c r="F1668" i="6"/>
  <c r="F1667" i="6"/>
  <c r="F1666" i="6"/>
  <c r="F1665" i="6"/>
  <c r="F1664" i="6"/>
  <c r="F1663" i="6"/>
  <c r="F1662" i="6"/>
  <c r="F1661" i="6"/>
  <c r="F1660" i="6"/>
  <c r="F1659" i="6"/>
  <c r="F1658" i="6"/>
  <c r="F1657" i="6"/>
  <c r="F1656" i="6"/>
  <c r="F1655" i="6"/>
  <c r="F1654" i="6"/>
  <c r="F1653" i="6"/>
  <c r="F1652" i="6"/>
  <c r="F1651" i="6"/>
  <c r="F1650" i="6"/>
  <c r="F1649" i="6"/>
  <c r="F1648" i="6"/>
  <c r="F1647" i="6"/>
  <c r="F1646" i="6"/>
  <c r="F1645" i="6"/>
  <c r="F1644" i="6"/>
  <c r="F1643" i="6"/>
  <c r="F1642" i="6"/>
  <c r="F1641" i="6"/>
  <c r="F1640" i="6"/>
  <c r="F1639" i="6"/>
  <c r="F1638" i="6"/>
  <c r="F1637" i="6"/>
  <c r="F1636" i="6"/>
  <c r="F1635" i="6"/>
  <c r="F1634" i="6"/>
  <c r="F1633" i="6"/>
  <c r="F1632" i="6"/>
  <c r="F1631" i="6"/>
  <c r="F1630" i="6"/>
  <c r="F1629" i="6"/>
  <c r="F1628" i="6"/>
  <c r="F1627" i="6"/>
  <c r="F1626" i="6"/>
  <c r="F1625" i="6"/>
  <c r="F1624" i="6"/>
  <c r="F1623" i="6"/>
  <c r="F1622" i="6"/>
  <c r="F1621" i="6"/>
  <c r="F1620" i="6"/>
  <c r="F1619" i="6"/>
  <c r="F1618" i="6"/>
  <c r="F1617" i="6"/>
  <c r="F1616" i="6"/>
  <c r="F1615" i="6"/>
  <c r="F1614" i="6"/>
  <c r="F1613" i="6"/>
  <c r="F1612" i="6"/>
  <c r="F1611" i="6"/>
  <c r="F1610" i="6"/>
  <c r="F1609" i="6"/>
  <c r="F1608" i="6"/>
  <c r="F1607" i="6"/>
  <c r="F1606" i="6"/>
  <c r="F1605" i="6"/>
  <c r="F1604" i="6"/>
  <c r="F1603" i="6"/>
  <c r="F1602" i="6"/>
  <c r="F1601" i="6"/>
  <c r="F1600" i="6"/>
  <c r="F1599" i="6"/>
  <c r="F1598" i="6"/>
  <c r="F1597" i="6"/>
  <c r="F1596" i="6"/>
  <c r="F1595" i="6"/>
  <c r="F1594" i="6"/>
  <c r="F1593" i="6"/>
  <c r="F1592" i="6"/>
  <c r="F1591" i="6"/>
  <c r="F1590" i="6"/>
  <c r="F1589" i="6"/>
  <c r="F1588" i="6"/>
  <c r="F1587" i="6"/>
  <c r="F1586" i="6"/>
  <c r="F1585" i="6"/>
  <c r="F1584" i="6"/>
  <c r="F1583" i="6"/>
  <c r="F1582" i="6"/>
  <c r="F1581" i="6"/>
  <c r="F1580" i="6"/>
  <c r="F1579" i="6"/>
  <c r="F1578" i="6"/>
  <c r="F1577" i="6"/>
  <c r="F1576" i="6"/>
  <c r="F1575" i="6"/>
  <c r="F1574" i="6"/>
  <c r="F1573" i="6"/>
  <c r="F1572" i="6"/>
  <c r="F1571" i="6"/>
  <c r="F1570" i="6"/>
  <c r="F1569" i="6"/>
  <c r="F1568" i="6"/>
  <c r="F1567" i="6"/>
  <c r="F1566" i="6"/>
  <c r="F1565" i="6"/>
  <c r="F1564" i="6"/>
  <c r="F1563" i="6"/>
  <c r="F1562" i="6"/>
  <c r="F1561" i="6"/>
  <c r="F1560" i="6"/>
  <c r="F1559" i="6"/>
  <c r="F1558" i="6"/>
  <c r="F1557" i="6"/>
  <c r="F1556" i="6"/>
  <c r="F1555" i="6"/>
  <c r="F1554" i="6"/>
  <c r="F1553" i="6"/>
  <c r="F1552" i="6"/>
  <c r="F1551" i="6"/>
  <c r="F1550" i="6"/>
  <c r="F1549" i="6"/>
  <c r="F1548" i="6"/>
  <c r="F1547" i="6"/>
  <c r="F1546" i="6"/>
  <c r="F1545" i="6"/>
  <c r="F1544" i="6"/>
  <c r="F1543" i="6"/>
  <c r="F1542" i="6"/>
  <c r="F1541" i="6"/>
  <c r="F1540" i="6"/>
  <c r="F1539" i="6"/>
  <c r="F1538" i="6"/>
  <c r="F1537" i="6"/>
  <c r="F1536" i="6"/>
  <c r="F1535" i="6"/>
  <c r="F1534" i="6"/>
  <c r="F1533" i="6"/>
  <c r="F1532" i="6"/>
  <c r="F1531" i="6"/>
  <c r="F1530" i="6"/>
  <c r="F1529" i="6"/>
  <c r="F1528" i="6"/>
  <c r="F1527" i="6"/>
  <c r="F1526" i="6"/>
  <c r="F1525" i="6"/>
  <c r="F1524" i="6"/>
  <c r="F1523" i="6"/>
  <c r="F1522" i="6"/>
  <c r="F1521" i="6"/>
  <c r="F1520" i="6"/>
  <c r="F1519" i="6"/>
  <c r="F1518" i="6"/>
  <c r="F1517" i="6"/>
  <c r="F1516" i="6"/>
  <c r="F1515" i="6"/>
  <c r="F1514" i="6"/>
  <c r="F1513" i="6"/>
  <c r="F1512" i="6"/>
  <c r="F1511" i="6"/>
  <c r="F1510" i="6"/>
  <c r="F1509" i="6"/>
  <c r="F1508" i="6"/>
  <c r="F1507" i="6"/>
  <c r="F1506" i="6"/>
  <c r="F1505" i="6"/>
  <c r="F1504" i="6"/>
  <c r="F1503" i="6"/>
  <c r="F1502" i="6"/>
  <c r="F1501" i="6"/>
  <c r="F1500" i="6"/>
  <c r="F1499" i="6"/>
  <c r="F1498" i="6"/>
  <c r="F1497" i="6"/>
  <c r="F1496" i="6"/>
  <c r="F1495" i="6"/>
  <c r="F1494" i="6"/>
  <c r="F1493" i="6"/>
  <c r="F1492" i="6"/>
  <c r="F1491" i="6"/>
  <c r="F1490" i="6"/>
  <c r="F1489" i="6"/>
  <c r="F1488" i="6"/>
  <c r="F1487" i="6"/>
  <c r="F1486" i="6"/>
  <c r="F1485" i="6"/>
  <c r="F1484" i="6"/>
  <c r="F1483" i="6"/>
  <c r="F1482" i="6"/>
  <c r="F1481" i="6"/>
  <c r="F1480" i="6"/>
  <c r="F1479" i="6"/>
  <c r="F1478" i="6"/>
  <c r="F1477" i="6"/>
  <c r="F1476" i="6"/>
  <c r="F1475" i="6"/>
  <c r="F1474" i="6"/>
  <c r="F1473" i="6"/>
  <c r="F1472" i="6"/>
  <c r="F1471" i="6"/>
  <c r="F1470" i="6"/>
  <c r="F1469" i="6"/>
  <c r="F1468" i="6"/>
  <c r="F1467" i="6"/>
  <c r="F1466" i="6"/>
  <c r="F1465" i="6"/>
  <c r="F1464" i="6"/>
  <c r="F1463" i="6"/>
  <c r="F1462" i="6"/>
  <c r="F1461" i="6"/>
  <c r="F1460" i="6"/>
  <c r="F1459" i="6"/>
  <c r="F1458" i="6"/>
  <c r="F1457" i="6"/>
  <c r="F1456" i="6"/>
  <c r="F1455" i="6"/>
  <c r="F1454" i="6"/>
  <c r="F1453" i="6"/>
  <c r="F1452" i="6"/>
  <c r="F1451" i="6"/>
  <c r="F1450" i="6"/>
  <c r="F1449" i="6"/>
  <c r="F1448" i="6"/>
  <c r="F1447" i="6"/>
  <c r="F1446" i="6"/>
  <c r="F1445" i="6"/>
  <c r="F1444" i="6"/>
  <c r="F1443" i="6"/>
  <c r="F1442" i="6"/>
  <c r="F1441" i="6"/>
  <c r="F1440" i="6"/>
  <c r="F1439" i="6"/>
  <c r="F1438" i="6"/>
  <c r="F1437" i="6"/>
  <c r="F1436" i="6"/>
  <c r="F1435" i="6"/>
  <c r="F1434" i="6"/>
  <c r="F1433" i="6"/>
  <c r="F1432" i="6"/>
  <c r="F1431" i="6"/>
  <c r="F1430" i="6"/>
  <c r="F1429" i="6"/>
  <c r="F1428" i="6"/>
  <c r="F1427" i="6"/>
  <c r="F1426" i="6"/>
  <c r="F1425" i="6"/>
  <c r="F1424" i="6"/>
  <c r="F1423" i="6"/>
  <c r="F1422" i="6"/>
  <c r="F1421" i="6"/>
  <c r="F1420" i="6"/>
  <c r="F1419" i="6"/>
  <c r="F1418" i="6"/>
  <c r="F1417" i="6"/>
  <c r="F1416" i="6"/>
  <c r="F1415" i="6"/>
  <c r="F1414" i="6"/>
  <c r="F1413" i="6"/>
  <c r="F1412" i="6"/>
  <c r="F1411" i="6"/>
  <c r="F1410" i="6"/>
  <c r="F1409" i="6"/>
  <c r="F1408" i="6"/>
  <c r="F1407" i="6"/>
  <c r="F1406" i="6"/>
  <c r="F1405" i="6"/>
  <c r="F1404" i="6"/>
  <c r="F1403" i="6"/>
  <c r="F1402" i="6"/>
  <c r="F1401" i="6"/>
  <c r="F1400" i="6"/>
  <c r="F1399" i="6"/>
  <c r="F1398" i="6"/>
  <c r="F1397" i="6"/>
  <c r="F1396" i="6"/>
  <c r="F1395" i="6"/>
  <c r="F1394" i="6"/>
  <c r="F1393" i="6"/>
  <c r="F1392" i="6"/>
  <c r="F1391" i="6"/>
  <c r="F1390" i="6"/>
  <c r="F1389" i="6"/>
  <c r="F1388" i="6"/>
  <c r="F1387" i="6"/>
  <c r="F1386" i="6"/>
  <c r="F1385" i="6"/>
  <c r="F1384" i="6"/>
  <c r="F1383" i="6"/>
  <c r="F1382" i="6"/>
  <c r="F1381" i="6"/>
  <c r="F1380" i="6"/>
  <c r="F1379" i="6"/>
  <c r="F1378" i="6"/>
  <c r="F1377" i="6"/>
  <c r="F1376" i="6"/>
  <c r="F1375" i="6"/>
  <c r="F1374" i="6"/>
  <c r="F1373" i="6"/>
  <c r="F1372" i="6"/>
  <c r="F1371" i="6"/>
  <c r="F1370" i="6"/>
  <c r="F1369" i="6"/>
  <c r="F1368" i="6"/>
  <c r="F1367" i="6"/>
  <c r="F1366" i="6"/>
  <c r="F1365" i="6"/>
  <c r="F1364" i="6"/>
  <c r="F1363" i="6"/>
  <c r="F1362" i="6"/>
  <c r="F1361" i="6"/>
  <c r="F1360" i="6"/>
  <c r="F1359" i="6"/>
  <c r="F1358" i="6"/>
  <c r="F1357" i="6"/>
  <c r="F1356" i="6"/>
  <c r="F1355" i="6"/>
  <c r="F1354" i="6"/>
  <c r="F1353" i="6"/>
  <c r="F1352" i="6"/>
  <c r="F1351" i="6"/>
  <c r="F1350" i="6"/>
  <c r="F1349" i="6"/>
  <c r="F1348" i="6"/>
  <c r="F1347" i="6"/>
  <c r="F1346" i="6"/>
  <c r="F1345" i="6"/>
  <c r="F1344" i="6"/>
  <c r="F1343" i="6"/>
  <c r="F1342" i="6"/>
  <c r="F1341" i="6"/>
  <c r="F1340" i="6"/>
  <c r="F1339" i="6"/>
  <c r="F1338" i="6"/>
  <c r="F1337" i="6"/>
  <c r="F1336" i="6"/>
  <c r="F1335" i="6"/>
  <c r="F1334" i="6"/>
  <c r="F1333" i="6"/>
  <c r="F1332" i="6"/>
  <c r="F1331" i="6"/>
  <c r="F1330" i="6"/>
  <c r="F1329" i="6"/>
  <c r="F1328" i="6"/>
  <c r="F1327" i="6"/>
  <c r="F1326" i="6"/>
  <c r="F1325" i="6"/>
  <c r="F1324" i="6"/>
  <c r="F1323" i="6"/>
  <c r="F1322" i="6"/>
  <c r="F1321" i="6"/>
  <c r="F1320" i="6"/>
  <c r="F1319" i="6"/>
  <c r="F1318" i="6"/>
  <c r="F1317" i="6"/>
  <c r="F1316" i="6"/>
  <c r="F1315" i="6"/>
  <c r="F1314" i="6"/>
  <c r="F1313" i="6"/>
  <c r="F1312" i="6"/>
  <c r="F1311" i="6"/>
  <c r="F1310" i="6"/>
  <c r="F1309" i="6"/>
  <c r="F1308" i="6"/>
  <c r="F1307" i="6"/>
  <c r="F1306" i="6"/>
  <c r="F1305" i="6"/>
  <c r="F1304" i="6"/>
  <c r="F1303" i="6"/>
  <c r="F1302" i="6"/>
  <c r="F1301" i="6"/>
  <c r="F1300" i="6"/>
  <c r="F1299" i="6"/>
  <c r="F1298" i="6"/>
  <c r="F1297" i="6"/>
  <c r="F1296" i="6"/>
  <c r="F1295" i="6"/>
  <c r="F1294" i="6"/>
  <c r="F1293" i="6"/>
  <c r="F1292" i="6"/>
  <c r="F1291" i="6"/>
  <c r="F1290" i="6"/>
  <c r="F1289" i="6"/>
  <c r="F1288" i="6"/>
  <c r="F1287" i="6"/>
  <c r="F1286" i="6"/>
  <c r="F1285" i="6"/>
  <c r="F1284" i="6"/>
  <c r="F1283" i="6"/>
  <c r="F1282" i="6"/>
  <c r="F1281" i="6"/>
  <c r="F1280" i="6"/>
  <c r="F1279" i="6"/>
  <c r="F1278" i="6"/>
  <c r="F1277" i="6"/>
  <c r="F1276" i="6"/>
  <c r="F1275" i="6"/>
  <c r="F1274" i="6"/>
  <c r="F1273" i="6"/>
  <c r="F1272" i="6"/>
  <c r="F1271" i="6"/>
  <c r="F1270" i="6"/>
  <c r="F1269" i="6"/>
  <c r="F1268" i="6"/>
  <c r="F1267" i="6"/>
  <c r="F1266" i="6"/>
  <c r="F1265" i="6"/>
  <c r="F1264" i="6"/>
  <c r="F1263" i="6"/>
  <c r="F1262" i="6"/>
  <c r="F1261" i="6"/>
  <c r="F1260" i="6"/>
  <c r="F1259" i="6"/>
  <c r="F1258" i="6"/>
  <c r="F1257" i="6"/>
  <c r="F1256" i="6"/>
  <c r="F1255" i="6"/>
  <c r="F1254" i="6"/>
  <c r="F1253" i="6"/>
  <c r="F1252" i="6"/>
  <c r="F1251" i="6"/>
  <c r="F1250" i="6"/>
  <c r="F1249" i="6"/>
  <c r="F1248" i="6"/>
  <c r="F1247" i="6"/>
  <c r="F1246" i="6"/>
  <c r="F1245" i="6"/>
  <c r="F1244" i="6"/>
  <c r="F1243" i="6"/>
  <c r="F1242" i="6"/>
  <c r="F1241" i="6"/>
  <c r="F1240" i="6"/>
  <c r="F1239" i="6"/>
  <c r="F1238" i="6"/>
  <c r="F1237" i="6"/>
  <c r="F1236" i="6"/>
  <c r="F1235" i="6"/>
  <c r="F1234" i="6"/>
  <c r="F1233" i="6"/>
  <c r="F1232" i="6"/>
  <c r="F1231" i="6"/>
  <c r="F1230" i="6"/>
  <c r="F1229" i="6"/>
  <c r="F1228" i="6"/>
  <c r="F1227" i="6"/>
  <c r="F1226" i="6"/>
  <c r="F1225" i="6"/>
  <c r="F1224" i="6"/>
  <c r="F1223" i="6"/>
  <c r="F1222" i="6"/>
  <c r="F1221" i="6"/>
  <c r="F1220" i="6"/>
  <c r="F1219" i="6"/>
  <c r="F1218" i="6"/>
  <c r="F1217" i="6"/>
  <c r="F1216" i="6"/>
  <c r="F1215" i="6"/>
  <c r="F1214" i="6"/>
  <c r="F1213" i="6"/>
  <c r="F1212" i="6"/>
  <c r="F1211" i="6"/>
  <c r="F1210" i="6"/>
  <c r="F1209" i="6"/>
  <c r="F1208" i="6"/>
  <c r="F1207" i="6"/>
  <c r="F1206" i="6"/>
  <c r="F1205" i="6"/>
  <c r="F1204" i="6"/>
  <c r="F1203" i="6"/>
  <c r="F1202" i="6"/>
  <c r="F1201" i="6"/>
  <c r="F1200" i="6"/>
  <c r="F1199" i="6"/>
  <c r="F1198" i="6"/>
  <c r="F1197" i="6"/>
  <c r="F1196" i="6"/>
  <c r="F1195" i="6"/>
  <c r="F1194" i="6"/>
  <c r="F1193" i="6"/>
  <c r="F1192" i="6"/>
  <c r="F1191" i="6"/>
  <c r="F1190" i="6"/>
  <c r="F1189" i="6"/>
  <c r="F1188" i="6"/>
  <c r="F1187" i="6"/>
  <c r="F1186" i="6"/>
  <c r="F1185" i="6"/>
  <c r="F1184" i="6"/>
  <c r="F1183" i="6"/>
  <c r="F1182" i="6"/>
  <c r="F1181" i="6"/>
  <c r="F1180" i="6"/>
  <c r="F1179" i="6"/>
  <c r="F1178" i="6"/>
  <c r="F1177" i="6"/>
  <c r="F1176" i="6"/>
  <c r="F1175" i="6"/>
  <c r="F1174" i="6"/>
  <c r="F1173" i="6"/>
  <c r="F1172" i="6"/>
  <c r="F1171" i="6"/>
  <c r="F1170" i="6"/>
  <c r="F1169" i="6"/>
  <c r="F1168" i="6"/>
  <c r="F1167" i="6"/>
  <c r="F1166" i="6"/>
  <c r="F1165" i="6"/>
  <c r="F1164" i="6"/>
  <c r="F1163" i="6"/>
  <c r="F1162" i="6"/>
  <c r="F1161" i="6"/>
  <c r="F1160" i="6"/>
  <c r="F1159" i="6"/>
  <c r="F1158" i="6"/>
  <c r="F1157" i="6"/>
  <c r="F1156" i="6"/>
  <c r="F1155" i="6"/>
  <c r="F1154" i="6"/>
  <c r="F1153" i="6"/>
  <c r="F1152" i="6"/>
  <c r="F1151" i="6"/>
  <c r="F1150" i="6"/>
  <c r="F1149" i="6"/>
  <c r="F1148" i="6"/>
  <c r="F1147" i="6"/>
  <c r="F1146" i="6"/>
  <c r="F1145" i="6"/>
  <c r="F1144" i="6"/>
  <c r="F1143" i="6"/>
  <c r="F1142" i="6"/>
  <c r="F1141" i="6"/>
  <c r="F1140" i="6"/>
  <c r="F1139" i="6"/>
  <c r="F1138" i="6"/>
  <c r="F1137" i="6"/>
  <c r="F1136" i="6"/>
  <c r="F1135" i="6"/>
  <c r="F1134" i="6"/>
  <c r="F1133" i="6"/>
  <c r="F1132" i="6"/>
  <c r="F1131" i="6"/>
  <c r="F1130" i="6"/>
  <c r="F1129" i="6"/>
  <c r="F1128" i="6"/>
  <c r="F1127" i="6"/>
  <c r="F1126" i="6"/>
  <c r="F1125" i="6"/>
  <c r="F1124" i="6"/>
  <c r="F1123" i="6"/>
  <c r="F1122" i="6"/>
  <c r="F1121" i="6"/>
  <c r="F1120" i="6"/>
  <c r="F1119" i="6"/>
  <c r="F1118" i="6"/>
  <c r="F1117" i="6"/>
  <c r="F1116" i="6"/>
  <c r="F1115" i="6"/>
  <c r="F1114" i="6"/>
  <c r="F1113" i="6"/>
  <c r="F1112" i="6"/>
  <c r="F1111" i="6"/>
  <c r="F1110" i="6"/>
  <c r="F1109" i="6"/>
  <c r="F1108" i="6"/>
  <c r="F1107" i="6"/>
  <c r="F1106" i="6"/>
  <c r="F1105" i="6"/>
  <c r="F1104" i="6"/>
  <c r="F1103" i="6"/>
  <c r="F1102" i="6"/>
  <c r="F1101" i="6"/>
  <c r="F1100" i="6"/>
  <c r="F1099" i="6"/>
  <c r="F1098" i="6"/>
  <c r="F1097" i="6"/>
  <c r="F1096" i="6"/>
  <c r="F1095" i="6"/>
  <c r="F1094" i="6"/>
  <c r="F1093" i="6"/>
  <c r="F1092" i="6"/>
  <c r="F1091" i="6"/>
  <c r="F1090" i="6"/>
  <c r="F1089" i="6"/>
  <c r="F1088" i="6"/>
  <c r="F1087" i="6"/>
  <c r="F1086" i="6"/>
  <c r="F1085" i="6"/>
  <c r="F1084" i="6"/>
  <c r="F1083" i="6"/>
  <c r="F1082" i="6"/>
  <c r="F1081" i="6"/>
  <c r="F1080" i="6"/>
  <c r="F1079" i="6"/>
  <c r="F1078" i="6"/>
  <c r="F1077" i="6"/>
  <c r="F1076" i="6"/>
  <c r="F1075" i="6"/>
  <c r="F1074" i="6"/>
  <c r="F1073" i="6"/>
  <c r="F1072" i="6"/>
  <c r="F1071" i="6"/>
  <c r="F1070" i="6"/>
  <c r="F1069" i="6"/>
  <c r="F1068" i="6"/>
  <c r="F1067" i="6"/>
  <c r="F1066" i="6"/>
  <c r="F1065" i="6"/>
  <c r="F1064" i="6"/>
  <c r="F1063" i="6"/>
  <c r="F1062" i="6"/>
  <c r="F1061" i="6"/>
  <c r="F1060" i="6"/>
  <c r="F1059" i="6"/>
  <c r="F1058" i="6"/>
  <c r="F1057" i="6"/>
  <c r="F1056" i="6"/>
  <c r="F1055" i="6"/>
  <c r="F1054" i="6"/>
  <c r="F1053" i="6"/>
  <c r="F1052" i="6"/>
  <c r="F1051" i="6"/>
  <c r="F1050" i="6"/>
  <c r="F1049" i="6"/>
  <c r="F1048" i="6"/>
  <c r="F1047" i="6"/>
  <c r="F1046" i="6"/>
  <c r="F1045" i="6"/>
  <c r="F1044" i="6"/>
  <c r="F1043" i="6"/>
  <c r="F1042" i="6"/>
  <c r="F1041" i="6"/>
  <c r="F1040" i="6"/>
  <c r="F1039" i="6"/>
  <c r="F1038" i="6"/>
  <c r="F1037" i="6"/>
  <c r="F1036" i="6"/>
  <c r="F1035" i="6"/>
  <c r="F1034" i="6"/>
  <c r="F1033" i="6"/>
  <c r="F1032" i="6"/>
  <c r="F1031" i="6"/>
  <c r="F1030" i="6"/>
  <c r="F1029" i="6"/>
  <c r="F1028" i="6"/>
  <c r="F1027" i="6"/>
  <c r="F1026" i="6"/>
  <c r="F1025" i="6"/>
  <c r="F1024" i="6"/>
  <c r="F1023" i="6"/>
  <c r="F1022" i="6"/>
  <c r="F1021" i="6"/>
  <c r="F1020" i="6"/>
  <c r="F1019" i="6"/>
  <c r="F1018" i="6"/>
  <c r="F1017" i="6"/>
  <c r="F1016" i="6"/>
  <c r="F1015" i="6"/>
  <c r="F1014" i="6"/>
  <c r="F1013" i="6"/>
  <c r="F1012" i="6"/>
  <c r="F1011" i="6"/>
  <c r="F1010" i="6"/>
  <c r="F1009" i="6"/>
  <c r="F1008" i="6"/>
  <c r="F1007" i="6"/>
  <c r="F1006" i="6"/>
  <c r="F1005" i="6"/>
  <c r="F1004" i="6"/>
  <c r="F1003" i="6"/>
  <c r="F1002" i="6"/>
  <c r="F1001" i="6"/>
  <c r="F1000" i="6"/>
  <c r="F999" i="6"/>
  <c r="F998" i="6"/>
  <c r="F997" i="6"/>
  <c r="F996" i="6"/>
  <c r="F995" i="6"/>
  <c r="F994" i="6"/>
  <c r="F993" i="6"/>
  <c r="F992" i="6"/>
  <c r="F991" i="6"/>
  <c r="F990" i="6"/>
  <c r="F989" i="6"/>
  <c r="F988" i="6"/>
  <c r="F987" i="6"/>
  <c r="F986" i="6"/>
  <c r="F985" i="6"/>
  <c r="F984" i="6"/>
  <c r="F983" i="6"/>
  <c r="F982" i="6"/>
  <c r="F981" i="6"/>
  <c r="F980" i="6"/>
  <c r="F979" i="6"/>
  <c r="F978" i="6"/>
  <c r="F977" i="6"/>
  <c r="F976" i="6"/>
  <c r="F975" i="6"/>
  <c r="F974" i="6"/>
  <c r="F973" i="6"/>
  <c r="F972" i="6"/>
  <c r="F971" i="6"/>
  <c r="F970" i="6"/>
  <c r="F969" i="6"/>
  <c r="F968" i="6"/>
  <c r="F967" i="6"/>
  <c r="F966" i="6"/>
  <c r="F965" i="6"/>
  <c r="F964" i="6"/>
  <c r="F963" i="6"/>
  <c r="F962" i="6"/>
  <c r="F961" i="6"/>
  <c r="F960" i="6"/>
  <c r="F959" i="6"/>
  <c r="F958" i="6"/>
  <c r="F957" i="6"/>
  <c r="F956" i="6"/>
  <c r="F955" i="6"/>
  <c r="F954" i="6"/>
  <c r="F953" i="6"/>
  <c r="F952" i="6"/>
  <c r="F951" i="6"/>
  <c r="F950" i="6"/>
  <c r="F949" i="6"/>
  <c r="F948" i="6"/>
  <c r="F947" i="6"/>
  <c r="F946" i="6"/>
  <c r="F945" i="6"/>
  <c r="F944" i="6"/>
  <c r="F943" i="6"/>
  <c r="F942" i="6"/>
  <c r="F941" i="6"/>
  <c r="F940" i="6"/>
  <c r="F939" i="6"/>
  <c r="F938" i="6"/>
  <c r="F937" i="6"/>
  <c r="F936" i="6"/>
  <c r="F935" i="6"/>
  <c r="F934" i="6"/>
  <c r="F933" i="6"/>
  <c r="F932" i="6"/>
  <c r="F931" i="6"/>
  <c r="F930" i="6"/>
  <c r="F929" i="6"/>
  <c r="F928" i="6"/>
  <c r="F927" i="6"/>
  <c r="F926" i="6"/>
  <c r="F925" i="6"/>
  <c r="F924" i="6"/>
  <c r="F923" i="6"/>
  <c r="F922" i="6"/>
  <c r="F921" i="6"/>
  <c r="F920" i="6"/>
  <c r="F919" i="6"/>
  <c r="F918" i="6"/>
  <c r="F917" i="6"/>
  <c r="F916" i="6"/>
  <c r="F915" i="6"/>
  <c r="F914" i="6"/>
  <c r="F913" i="6"/>
  <c r="F912" i="6"/>
  <c r="F911" i="6"/>
  <c r="F910" i="6"/>
  <c r="F909" i="6"/>
  <c r="F908" i="6"/>
  <c r="F907" i="6"/>
  <c r="F906" i="6"/>
  <c r="F905" i="6"/>
  <c r="F904" i="6"/>
  <c r="F903" i="6"/>
  <c r="F902" i="6"/>
  <c r="F901" i="6"/>
  <c r="F900" i="6"/>
  <c r="F899" i="6"/>
  <c r="F898" i="6"/>
  <c r="F897" i="6"/>
  <c r="F896" i="6"/>
  <c r="F895" i="6"/>
  <c r="F894" i="6"/>
  <c r="F893" i="6"/>
  <c r="F892" i="6"/>
  <c r="F891" i="6"/>
  <c r="F890" i="6"/>
  <c r="F889" i="6"/>
  <c r="F888" i="6"/>
  <c r="F887" i="6"/>
  <c r="F886" i="6"/>
  <c r="F885" i="6"/>
  <c r="F884" i="6"/>
  <c r="F883" i="6"/>
  <c r="F882" i="6"/>
  <c r="F881" i="6"/>
  <c r="F880" i="6"/>
  <c r="F879" i="6"/>
  <c r="F878" i="6"/>
  <c r="F877" i="6"/>
  <c r="F876" i="6"/>
  <c r="F875" i="6"/>
  <c r="F874" i="6"/>
  <c r="F873" i="6"/>
  <c r="F872" i="6"/>
  <c r="F871" i="6"/>
  <c r="F870" i="6"/>
  <c r="F869" i="6"/>
  <c r="F868" i="6"/>
  <c r="F867" i="6"/>
  <c r="F866" i="6"/>
  <c r="F865" i="6"/>
  <c r="F864" i="6"/>
  <c r="F863" i="6"/>
  <c r="F862" i="6"/>
  <c r="F861" i="6"/>
  <c r="F860" i="6"/>
  <c r="F859" i="6"/>
  <c r="F858" i="6"/>
  <c r="F857" i="6"/>
  <c r="F856" i="6"/>
  <c r="F855" i="6"/>
  <c r="F854" i="6"/>
  <c r="F853" i="6"/>
  <c r="F852" i="6"/>
  <c r="F851" i="6"/>
  <c r="F850" i="6"/>
  <c r="F849" i="6"/>
  <c r="F848" i="6"/>
  <c r="F847" i="6"/>
  <c r="F846" i="6"/>
  <c r="F845" i="6"/>
  <c r="F844" i="6"/>
  <c r="F843" i="6"/>
  <c r="F842" i="6"/>
  <c r="F841" i="6"/>
  <c r="F840" i="6"/>
  <c r="F839" i="6"/>
  <c r="F838" i="6"/>
  <c r="F837" i="6"/>
  <c r="F836" i="6"/>
  <c r="F835" i="6"/>
  <c r="F834" i="6"/>
  <c r="F833" i="6"/>
  <c r="F832" i="6"/>
  <c r="F831" i="6"/>
  <c r="F830" i="6"/>
  <c r="F829" i="6"/>
  <c r="F828" i="6"/>
  <c r="F827" i="6"/>
  <c r="F826" i="6"/>
  <c r="F825" i="6"/>
  <c r="F824" i="6"/>
  <c r="F823" i="6"/>
  <c r="F822" i="6"/>
  <c r="F821" i="6"/>
  <c r="F820" i="6"/>
  <c r="F819" i="6"/>
  <c r="F818" i="6"/>
  <c r="F817" i="6"/>
  <c r="F816" i="6"/>
  <c r="F815" i="6"/>
  <c r="F814" i="6"/>
  <c r="F813" i="6"/>
  <c r="F812" i="6"/>
  <c r="F811" i="6"/>
  <c r="F810" i="6"/>
  <c r="F809" i="6"/>
  <c r="F808" i="6"/>
  <c r="F807" i="6"/>
  <c r="F806" i="6"/>
  <c r="F805" i="6"/>
  <c r="F804" i="6"/>
  <c r="F803" i="6"/>
  <c r="F802" i="6"/>
  <c r="F801" i="6"/>
  <c r="F800" i="6"/>
  <c r="F799" i="6"/>
  <c r="F798" i="6"/>
  <c r="F797" i="6"/>
  <c r="F796" i="6"/>
  <c r="F795" i="6"/>
  <c r="F794" i="6"/>
  <c r="F793" i="6"/>
  <c r="F792" i="6"/>
  <c r="F791" i="6"/>
  <c r="F790" i="6"/>
  <c r="F789" i="6"/>
  <c r="F788" i="6"/>
  <c r="F787" i="6"/>
  <c r="F786" i="6"/>
  <c r="F785" i="6"/>
  <c r="F784" i="6"/>
  <c r="F783" i="6"/>
  <c r="F782" i="6"/>
  <c r="F781" i="6"/>
  <c r="F780" i="6"/>
  <c r="F779" i="6"/>
  <c r="F778" i="6"/>
  <c r="F777" i="6"/>
  <c r="F776" i="6"/>
  <c r="F775" i="6"/>
  <c r="F774" i="6"/>
  <c r="F773" i="6"/>
  <c r="F772" i="6"/>
  <c r="F771" i="6"/>
  <c r="F770" i="6"/>
  <c r="F769" i="6"/>
  <c r="F768" i="6"/>
  <c r="F767" i="6"/>
  <c r="F766" i="6"/>
  <c r="F765" i="6"/>
  <c r="F764" i="6"/>
  <c r="F763" i="6"/>
  <c r="F762" i="6"/>
  <c r="F761" i="6"/>
  <c r="F760" i="6"/>
  <c r="F759" i="6"/>
  <c r="F758" i="6"/>
  <c r="F757" i="6"/>
  <c r="F756" i="6"/>
  <c r="F755" i="6"/>
  <c r="F754" i="6"/>
  <c r="F753" i="6"/>
  <c r="F752" i="6"/>
  <c r="F751" i="6"/>
  <c r="F750" i="6"/>
  <c r="F749" i="6"/>
  <c r="F748" i="6"/>
  <c r="F747" i="6"/>
  <c r="F746" i="6"/>
  <c r="F745" i="6"/>
  <c r="F744" i="6"/>
  <c r="F743" i="6"/>
  <c r="F742" i="6"/>
  <c r="F741" i="6"/>
  <c r="F740" i="6"/>
  <c r="F739" i="6"/>
  <c r="F738" i="6"/>
  <c r="F737" i="6"/>
  <c r="F736" i="6"/>
  <c r="F735" i="6"/>
  <c r="F734" i="6"/>
  <c r="F733" i="6"/>
  <c r="F732" i="6"/>
  <c r="F731" i="6"/>
  <c r="F730" i="6"/>
  <c r="F729" i="6"/>
  <c r="F728" i="6"/>
  <c r="F727" i="6"/>
  <c r="F726" i="6"/>
  <c r="F725" i="6"/>
  <c r="F724" i="6"/>
  <c r="F723" i="6"/>
  <c r="F722" i="6"/>
  <c r="F721" i="6"/>
  <c r="F720" i="6"/>
  <c r="F719" i="6"/>
  <c r="F718" i="6"/>
  <c r="F717" i="6"/>
  <c r="F716" i="6"/>
  <c r="F715" i="6"/>
  <c r="F714" i="6"/>
  <c r="F713" i="6"/>
  <c r="F712" i="6"/>
  <c r="F711" i="6"/>
  <c r="F710" i="6"/>
  <c r="F709" i="6"/>
  <c r="F708" i="6"/>
  <c r="F707" i="6"/>
  <c r="F706" i="6"/>
  <c r="F705" i="6"/>
  <c r="F704" i="6"/>
  <c r="F703" i="6"/>
  <c r="F702" i="6"/>
  <c r="F701" i="6"/>
  <c r="F700" i="6"/>
  <c r="F699" i="6"/>
  <c r="F698" i="6"/>
  <c r="F697" i="6"/>
  <c r="F696" i="6"/>
  <c r="F695" i="6"/>
  <c r="F694" i="6"/>
  <c r="F693" i="6"/>
  <c r="F692" i="6"/>
  <c r="F691" i="6"/>
  <c r="F690" i="6"/>
  <c r="F689" i="6"/>
  <c r="F688" i="6"/>
  <c r="F687" i="6"/>
  <c r="F686" i="6"/>
  <c r="F685" i="6"/>
  <c r="F684" i="6"/>
  <c r="F683" i="6"/>
  <c r="F682" i="6"/>
  <c r="F681" i="6"/>
  <c r="F680" i="6"/>
  <c r="F679" i="6"/>
  <c r="F678" i="6"/>
  <c r="F677" i="6"/>
  <c r="F676" i="6"/>
  <c r="F675" i="6"/>
  <c r="F674" i="6"/>
  <c r="F673" i="6"/>
  <c r="F672" i="6"/>
  <c r="F671" i="6"/>
  <c r="F670" i="6"/>
  <c r="F669" i="6"/>
  <c r="F668" i="6"/>
  <c r="F667" i="6"/>
  <c r="F666" i="6"/>
  <c r="F665" i="6"/>
  <c r="F664" i="6"/>
  <c r="F663" i="6"/>
  <c r="F662" i="6"/>
  <c r="F661" i="6"/>
  <c r="F660" i="6"/>
  <c r="F659" i="6"/>
  <c r="F658" i="6"/>
  <c r="F657" i="6"/>
  <c r="F656" i="6"/>
  <c r="F655" i="6"/>
  <c r="F654" i="6"/>
  <c r="F653" i="6"/>
  <c r="F652" i="6"/>
  <c r="F651" i="6"/>
  <c r="F650" i="6"/>
  <c r="F649" i="6"/>
  <c r="F648" i="6"/>
  <c r="F647" i="6"/>
  <c r="F646" i="6"/>
  <c r="F645" i="6"/>
  <c r="F644" i="6"/>
  <c r="F643" i="6"/>
  <c r="F642" i="6"/>
  <c r="F641" i="6"/>
  <c r="F640" i="6"/>
  <c r="F639" i="6"/>
  <c r="F638" i="6"/>
  <c r="F637" i="6"/>
  <c r="F636" i="6"/>
  <c r="F635" i="6"/>
  <c r="F634" i="6"/>
  <c r="F633" i="6"/>
  <c r="F632" i="6"/>
  <c r="F631" i="6"/>
  <c r="F630" i="6"/>
  <c r="F629" i="6"/>
  <c r="F628" i="6"/>
  <c r="F627" i="6"/>
  <c r="F626" i="6"/>
  <c r="F625" i="6"/>
  <c r="F624" i="6"/>
  <c r="F623" i="6"/>
  <c r="F622" i="6"/>
  <c r="F621" i="6"/>
  <c r="F620" i="6"/>
  <c r="F619" i="6"/>
  <c r="F618" i="6"/>
  <c r="F617" i="6"/>
  <c r="F616" i="6"/>
  <c r="F615" i="6"/>
  <c r="F614" i="6"/>
  <c r="F613" i="6"/>
  <c r="F612" i="6"/>
  <c r="F611" i="6"/>
  <c r="F610" i="6"/>
  <c r="F609" i="6"/>
  <c r="F608" i="6"/>
  <c r="F607" i="6"/>
  <c r="F606" i="6"/>
  <c r="F605" i="6"/>
  <c r="F604" i="6"/>
  <c r="F603" i="6"/>
  <c r="F602" i="6"/>
  <c r="F601" i="6"/>
  <c r="F600" i="6"/>
  <c r="F599" i="6"/>
  <c r="F598" i="6"/>
  <c r="F597" i="6"/>
  <c r="F596" i="6"/>
  <c r="F595" i="6"/>
  <c r="F594" i="6"/>
  <c r="F593" i="6"/>
  <c r="F592" i="6"/>
  <c r="F591" i="6"/>
  <c r="F590" i="6"/>
  <c r="F589" i="6"/>
  <c r="F588" i="6"/>
  <c r="F587" i="6"/>
  <c r="F586" i="6"/>
  <c r="F585" i="6"/>
  <c r="F584" i="6"/>
  <c r="F583" i="6"/>
  <c r="F582" i="6"/>
  <c r="F581" i="6"/>
  <c r="F580" i="6"/>
  <c r="F579" i="6"/>
  <c r="F578" i="6"/>
  <c r="F577" i="6"/>
  <c r="F576" i="6"/>
  <c r="F575" i="6"/>
  <c r="F574" i="6"/>
  <c r="F573" i="6"/>
  <c r="F572" i="6"/>
  <c r="F571" i="6"/>
  <c r="F570" i="6"/>
  <c r="F569" i="6"/>
  <c r="F568" i="6"/>
  <c r="F567" i="6"/>
  <c r="F566" i="6"/>
  <c r="F565" i="6"/>
  <c r="F564" i="6"/>
  <c r="F563" i="6"/>
  <c r="F562" i="6"/>
  <c r="F561" i="6"/>
  <c r="F560" i="6"/>
  <c r="F559" i="6"/>
  <c r="F558" i="6"/>
  <c r="F557" i="6"/>
  <c r="F556" i="6"/>
  <c r="F555" i="6"/>
  <c r="F554" i="6"/>
  <c r="F553" i="6"/>
  <c r="F552" i="6"/>
  <c r="F551" i="6"/>
  <c r="F550" i="6"/>
  <c r="F549" i="6"/>
  <c r="F548" i="6"/>
  <c r="F547" i="6"/>
  <c r="F546" i="6"/>
  <c r="F545" i="6"/>
  <c r="F544" i="6"/>
  <c r="F543" i="6"/>
  <c r="F542" i="6"/>
  <c r="F541" i="6"/>
  <c r="F540" i="6"/>
  <c r="F539" i="6"/>
  <c r="F538" i="6"/>
  <c r="F537" i="6"/>
  <c r="F536" i="6"/>
  <c r="F535" i="6"/>
  <c r="F534" i="6"/>
  <c r="F533" i="6"/>
  <c r="F532" i="6"/>
  <c r="F531" i="6"/>
  <c r="F530" i="6"/>
  <c r="F529" i="6"/>
  <c r="F528" i="6"/>
  <c r="F527" i="6"/>
  <c r="F526" i="6"/>
  <c r="F525" i="6"/>
  <c r="F524" i="6"/>
  <c r="F523" i="6"/>
  <c r="F522" i="6"/>
  <c r="F521" i="6"/>
  <c r="F520" i="6"/>
  <c r="F519" i="6"/>
  <c r="F518" i="6"/>
  <c r="F517" i="6"/>
  <c r="F516" i="6"/>
  <c r="F515" i="6"/>
  <c r="F514" i="6"/>
  <c r="F513" i="6"/>
  <c r="F512" i="6"/>
  <c r="F511" i="6"/>
  <c r="F510" i="6"/>
  <c r="F509" i="6"/>
  <c r="F508" i="6"/>
  <c r="F507" i="6"/>
  <c r="F506" i="6"/>
  <c r="F505" i="6"/>
  <c r="F504" i="6"/>
  <c r="F503" i="6"/>
  <c r="F502" i="6"/>
  <c r="F501" i="6"/>
  <c r="F500" i="6"/>
  <c r="F499" i="6"/>
  <c r="F498" i="6"/>
  <c r="F497" i="6"/>
  <c r="F496" i="6"/>
  <c r="F495" i="6"/>
  <c r="F494" i="6"/>
  <c r="F493" i="6"/>
  <c r="F492" i="6"/>
  <c r="F491" i="6"/>
  <c r="F490" i="6"/>
  <c r="F489" i="6"/>
  <c r="F488" i="6"/>
  <c r="F487" i="6"/>
  <c r="F486" i="6"/>
  <c r="F485" i="6"/>
  <c r="F484" i="6"/>
  <c r="F483" i="6"/>
  <c r="F482" i="6"/>
  <c r="F481" i="6"/>
  <c r="F480" i="6"/>
  <c r="F479" i="6"/>
  <c r="F478" i="6"/>
  <c r="F477" i="6"/>
  <c r="F476" i="6"/>
  <c r="F475" i="6"/>
  <c r="F474" i="6"/>
  <c r="F473" i="6"/>
  <c r="F472" i="6"/>
  <c r="F471" i="6"/>
  <c r="F470" i="6"/>
  <c r="F469" i="6"/>
  <c r="F468" i="6"/>
  <c r="F467" i="6"/>
  <c r="F466" i="6"/>
  <c r="F465" i="6"/>
  <c r="F464" i="6"/>
  <c r="F463" i="6"/>
  <c r="F462" i="6"/>
  <c r="F461" i="6"/>
  <c r="F460" i="6"/>
  <c r="F459" i="6"/>
  <c r="F458" i="6"/>
  <c r="F457" i="6"/>
  <c r="F456" i="6"/>
  <c r="F455" i="6"/>
  <c r="F454" i="6"/>
  <c r="F453" i="6"/>
  <c r="F452" i="6"/>
  <c r="F451" i="6"/>
  <c r="F450" i="6"/>
  <c r="F449" i="6"/>
  <c r="F448" i="6"/>
  <c r="F447" i="6"/>
  <c r="F446" i="6"/>
  <c r="F445" i="6"/>
  <c r="F444" i="6"/>
  <c r="F443" i="6"/>
  <c r="F442" i="6"/>
  <c r="F441" i="6"/>
  <c r="F440" i="6"/>
  <c r="F439" i="6"/>
  <c r="F438" i="6"/>
  <c r="F437" i="6"/>
  <c r="F436" i="6"/>
  <c r="F435" i="6"/>
  <c r="F434" i="6"/>
  <c r="F433" i="6"/>
  <c r="F432" i="6"/>
  <c r="F431" i="6"/>
  <c r="F430" i="6"/>
  <c r="F429" i="6"/>
  <c r="F428" i="6"/>
  <c r="F427" i="6"/>
  <c r="F426" i="6"/>
  <c r="F425" i="6"/>
  <c r="F424" i="6"/>
  <c r="F423" i="6"/>
  <c r="F422" i="6"/>
  <c r="F421" i="6"/>
  <c r="F420" i="6"/>
  <c r="F419" i="6"/>
  <c r="F418" i="6"/>
  <c r="F417" i="6"/>
  <c r="F416" i="6"/>
  <c r="F415" i="6"/>
  <c r="F414" i="6"/>
  <c r="F413" i="6"/>
  <c r="F412" i="6"/>
  <c r="F411" i="6"/>
  <c r="F410" i="6"/>
  <c r="F409" i="6"/>
  <c r="F408" i="6"/>
  <c r="F407" i="6"/>
  <c r="F406" i="6"/>
  <c r="F405" i="6"/>
  <c r="F404" i="6"/>
  <c r="F403" i="6"/>
  <c r="F402" i="6"/>
  <c r="F401" i="6"/>
  <c r="F400" i="6"/>
  <c r="F399" i="6"/>
  <c r="F398" i="6"/>
  <c r="F397" i="6"/>
  <c r="F396" i="6"/>
  <c r="F395" i="6"/>
  <c r="F394" i="6"/>
  <c r="F393" i="6"/>
  <c r="F392" i="6"/>
  <c r="F391" i="6"/>
  <c r="F390" i="6"/>
  <c r="F389" i="6"/>
  <c r="F388" i="6"/>
  <c r="F387" i="6"/>
  <c r="F386" i="6"/>
  <c r="F385" i="6"/>
  <c r="F384" i="6"/>
  <c r="F383" i="6"/>
  <c r="F382" i="6"/>
  <c r="F381" i="6"/>
  <c r="F380" i="6"/>
  <c r="F379" i="6"/>
  <c r="F378" i="6"/>
  <c r="F377" i="6"/>
  <c r="F376" i="6"/>
  <c r="F375" i="6"/>
  <c r="F374" i="6"/>
  <c r="F373" i="6"/>
  <c r="F372" i="6"/>
  <c r="F371" i="6"/>
  <c r="F370" i="6"/>
  <c r="F369" i="6"/>
  <c r="F368" i="6"/>
  <c r="F367" i="6"/>
  <c r="F366" i="6"/>
  <c r="F365" i="6"/>
  <c r="F364" i="6"/>
  <c r="F363" i="6"/>
  <c r="F362" i="6"/>
  <c r="F361" i="6"/>
  <c r="F360" i="6"/>
  <c r="F359" i="6"/>
  <c r="F358" i="6"/>
  <c r="F357" i="6"/>
  <c r="F356" i="6"/>
  <c r="F355" i="6"/>
  <c r="F354" i="6"/>
  <c r="F353" i="6"/>
  <c r="F352" i="6"/>
  <c r="F351" i="6"/>
  <c r="F350" i="6"/>
  <c r="F349" i="6"/>
  <c r="F348" i="6"/>
  <c r="F347" i="6"/>
  <c r="F346" i="6"/>
  <c r="F345" i="6"/>
  <c r="F344" i="6"/>
  <c r="F343" i="6"/>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3" i="6"/>
  <c r="F4" i="6"/>
  <c r="F2" i="6"/>
  <c r="G2"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G495" i="5"/>
  <c r="G496" i="5"/>
  <c r="G497" i="5"/>
  <c r="G498" i="5"/>
  <c r="G499" i="5"/>
  <c r="G500" i="5"/>
  <c r="G501" i="5"/>
  <c r="G502" i="5"/>
  <c r="G503" i="5"/>
  <c r="G504" i="5"/>
  <c r="G505" i="5"/>
  <c r="G506" i="5"/>
  <c r="G507" i="5"/>
  <c r="G508" i="5"/>
  <c r="G509" i="5"/>
  <c r="G510" i="5"/>
  <c r="G511" i="5"/>
  <c r="G512" i="5"/>
  <c r="G513" i="5"/>
  <c r="G514" i="5"/>
  <c r="G515" i="5"/>
  <c r="G516" i="5"/>
  <c r="G517" i="5"/>
  <c r="G518" i="5"/>
  <c r="G519" i="5"/>
  <c r="G520" i="5"/>
  <c r="G521" i="5"/>
  <c r="G522" i="5"/>
  <c r="G523" i="5"/>
  <c r="G524" i="5"/>
  <c r="G525" i="5"/>
  <c r="G526" i="5"/>
  <c r="G527" i="5"/>
  <c r="G528" i="5"/>
  <c r="G529" i="5"/>
  <c r="G530" i="5"/>
  <c r="G531" i="5"/>
  <c r="G532" i="5"/>
  <c r="G533" i="5"/>
  <c r="G534" i="5"/>
  <c r="G535" i="5"/>
  <c r="G536" i="5"/>
  <c r="G537" i="5"/>
  <c r="G538" i="5"/>
  <c r="G539" i="5"/>
  <c r="G540" i="5"/>
  <c r="G541" i="5"/>
  <c r="G542" i="5"/>
  <c r="G543" i="5"/>
  <c r="G544" i="5"/>
  <c r="G545" i="5"/>
  <c r="G546" i="5"/>
  <c r="G547" i="5"/>
  <c r="G548" i="5"/>
  <c r="G549" i="5"/>
  <c r="G550" i="5"/>
  <c r="G551" i="5"/>
  <c r="G552" i="5"/>
  <c r="G553" i="5"/>
  <c r="G554" i="5"/>
  <c r="G555" i="5"/>
  <c r="G556" i="5"/>
  <c r="G557" i="5"/>
  <c r="G558" i="5"/>
  <c r="G559" i="5"/>
  <c r="G560" i="5"/>
  <c r="G561" i="5"/>
  <c r="G562" i="5"/>
  <c r="G563" i="5"/>
  <c r="G564" i="5"/>
  <c r="G565" i="5"/>
  <c r="G566" i="5"/>
  <c r="G567" i="5"/>
  <c r="G568" i="5"/>
  <c r="G569" i="5"/>
  <c r="G570" i="5"/>
  <c r="G571" i="5"/>
  <c r="G572" i="5"/>
  <c r="G573" i="5"/>
  <c r="G574" i="5"/>
  <c r="G575" i="5"/>
  <c r="G576" i="5"/>
  <c r="G577" i="5"/>
  <c r="G578" i="5"/>
  <c r="G579" i="5"/>
  <c r="G580" i="5"/>
  <c r="G581" i="5"/>
  <c r="G582" i="5"/>
  <c r="G583" i="5"/>
  <c r="G584" i="5"/>
  <c r="G585" i="5"/>
  <c r="G586" i="5"/>
  <c r="G587" i="5"/>
  <c r="G588" i="5"/>
  <c r="G589" i="5"/>
  <c r="G590" i="5"/>
  <c r="G591" i="5"/>
  <c r="G592" i="5"/>
  <c r="G593" i="5"/>
  <c r="G594" i="5"/>
  <c r="G595" i="5"/>
  <c r="G596" i="5"/>
  <c r="G597" i="5"/>
  <c r="G598" i="5"/>
  <c r="G599" i="5"/>
  <c r="G600" i="5"/>
  <c r="G601" i="5"/>
  <c r="G602" i="5"/>
  <c r="G603" i="5"/>
  <c r="G604" i="5"/>
  <c r="G605" i="5"/>
  <c r="G606" i="5"/>
  <c r="G607" i="5"/>
  <c r="G608" i="5"/>
  <c r="G609" i="5"/>
  <c r="G610" i="5"/>
  <c r="G611" i="5"/>
  <c r="G612" i="5"/>
  <c r="G613" i="5"/>
  <c r="G614" i="5"/>
  <c r="G615" i="5"/>
  <c r="G616" i="5"/>
  <c r="G617" i="5"/>
  <c r="G618" i="5"/>
  <c r="G619" i="5"/>
  <c r="G620" i="5"/>
  <c r="G621" i="5"/>
  <c r="G622" i="5"/>
  <c r="G623" i="5"/>
  <c r="G624" i="5"/>
  <c r="G625" i="5"/>
  <c r="G626" i="5"/>
  <c r="G627" i="5"/>
  <c r="G628" i="5"/>
  <c r="G629" i="5"/>
  <c r="G630" i="5"/>
  <c r="G631" i="5"/>
  <c r="G632" i="5"/>
  <c r="G633" i="5"/>
  <c r="G634" i="5"/>
  <c r="G635" i="5"/>
  <c r="G636" i="5"/>
  <c r="G637" i="5"/>
  <c r="G638" i="5"/>
  <c r="G639" i="5"/>
  <c r="G640" i="5"/>
  <c r="G641" i="5"/>
  <c r="G642" i="5"/>
  <c r="G643" i="5"/>
  <c r="G644" i="5"/>
  <c r="G645" i="5"/>
  <c r="G646" i="5"/>
  <c r="G647" i="5"/>
  <c r="G648" i="5"/>
  <c r="G649" i="5"/>
  <c r="G650" i="5"/>
  <c r="G651" i="5"/>
  <c r="G652" i="5"/>
  <c r="G653" i="5"/>
  <c r="G654" i="5"/>
  <c r="G655" i="5"/>
  <c r="G656" i="5"/>
  <c r="G657" i="5"/>
  <c r="G658" i="5"/>
  <c r="G659" i="5"/>
  <c r="G660" i="5"/>
  <c r="G661" i="5"/>
  <c r="G662" i="5"/>
  <c r="G663" i="5"/>
  <c r="G664" i="5"/>
  <c r="G665" i="5"/>
  <c r="G666" i="5"/>
  <c r="G667" i="5"/>
  <c r="G668" i="5"/>
  <c r="G669" i="5"/>
  <c r="G670" i="5"/>
  <c r="G671" i="5"/>
  <c r="G672" i="5"/>
  <c r="G673" i="5"/>
  <c r="G674" i="5"/>
  <c r="G675" i="5"/>
  <c r="G676" i="5"/>
  <c r="G677" i="5"/>
  <c r="G678" i="5"/>
  <c r="G679" i="5"/>
  <c r="G680" i="5"/>
  <c r="G681" i="5"/>
  <c r="G682" i="5"/>
  <c r="G683" i="5"/>
  <c r="G684" i="5"/>
  <c r="G685" i="5"/>
  <c r="G686" i="5"/>
  <c r="G687" i="5"/>
  <c r="G688" i="5"/>
  <c r="G689" i="5"/>
  <c r="G690" i="5"/>
  <c r="G691" i="5"/>
  <c r="G692" i="5"/>
  <c r="G693" i="5"/>
  <c r="G694" i="5"/>
  <c r="G695" i="5"/>
  <c r="G696" i="5"/>
  <c r="G697" i="5"/>
  <c r="G698" i="5"/>
  <c r="G699" i="5"/>
  <c r="G700" i="5"/>
  <c r="G701" i="5"/>
  <c r="G702" i="5"/>
  <c r="G703" i="5"/>
  <c r="G704" i="5"/>
  <c r="G705" i="5"/>
  <c r="G706" i="5"/>
  <c r="G707" i="5"/>
  <c r="G708" i="5"/>
  <c r="G709" i="5"/>
  <c r="G710" i="5"/>
  <c r="G711" i="5"/>
  <c r="G712" i="5"/>
  <c r="G713" i="5"/>
  <c r="G714" i="5"/>
  <c r="G715" i="5"/>
  <c r="G716" i="5"/>
  <c r="G717" i="5"/>
  <c r="G718" i="5"/>
  <c r="G719" i="5"/>
  <c r="G720" i="5"/>
  <c r="G721" i="5"/>
  <c r="G722" i="5"/>
  <c r="G723" i="5"/>
  <c r="G724" i="5"/>
  <c r="G725" i="5"/>
  <c r="G726" i="5"/>
  <c r="G727" i="5"/>
  <c r="G728" i="5"/>
  <c r="G729" i="5"/>
  <c r="G730" i="5"/>
  <c r="G731" i="5"/>
  <c r="G732" i="5"/>
  <c r="G733" i="5"/>
  <c r="G734" i="5"/>
  <c r="G735" i="5"/>
  <c r="G736" i="5"/>
  <c r="G737" i="5"/>
  <c r="G738" i="5"/>
  <c r="G739" i="5"/>
  <c r="G740" i="5"/>
  <c r="G741" i="5"/>
  <c r="G742" i="5"/>
  <c r="G743" i="5"/>
  <c r="G744" i="5"/>
  <c r="G745" i="5"/>
  <c r="G746" i="5"/>
  <c r="G747" i="5"/>
  <c r="G748" i="5"/>
  <c r="G749" i="5"/>
  <c r="G750" i="5"/>
  <c r="G751" i="5"/>
  <c r="G752" i="5"/>
  <c r="G753" i="5"/>
  <c r="G754" i="5"/>
  <c r="G755" i="5"/>
  <c r="G756" i="5"/>
  <c r="G757" i="5"/>
  <c r="G758" i="5"/>
  <c r="G759" i="5"/>
  <c r="G760" i="5"/>
  <c r="G761" i="5"/>
  <c r="G762" i="5"/>
  <c r="G763" i="5"/>
  <c r="G764" i="5"/>
  <c r="G765" i="5"/>
  <c r="G766" i="5"/>
  <c r="G767" i="5"/>
  <c r="G768" i="5"/>
  <c r="G769" i="5"/>
  <c r="G770" i="5"/>
  <c r="G771" i="5"/>
  <c r="G772" i="5"/>
  <c r="G773" i="5"/>
  <c r="G774" i="5"/>
  <c r="G775" i="5"/>
  <c r="G776" i="5"/>
  <c r="G777" i="5"/>
  <c r="G778" i="5"/>
  <c r="G779" i="5"/>
  <c r="G780" i="5"/>
  <c r="G781" i="5"/>
  <c r="G782" i="5"/>
  <c r="G783" i="5"/>
  <c r="G784" i="5"/>
  <c r="G785" i="5"/>
  <c r="G786" i="5"/>
  <c r="G787" i="5"/>
  <c r="G788" i="5"/>
  <c r="G789" i="5"/>
  <c r="G790" i="5"/>
  <c r="G791" i="5"/>
  <c r="G792" i="5"/>
  <c r="G793" i="5"/>
  <c r="G794" i="5"/>
  <c r="G795" i="5"/>
  <c r="G796" i="5"/>
  <c r="G797" i="5"/>
  <c r="G798" i="5"/>
  <c r="G799" i="5"/>
  <c r="G800" i="5"/>
  <c r="G801" i="5"/>
  <c r="G802" i="5"/>
  <c r="G803" i="5"/>
  <c r="G804" i="5"/>
  <c r="G805" i="5"/>
  <c r="G806" i="5"/>
  <c r="G807" i="5"/>
  <c r="G808" i="5"/>
  <c r="G809" i="5"/>
  <c r="G810" i="5"/>
  <c r="G811" i="5"/>
  <c r="G812" i="5"/>
  <c r="G813" i="5"/>
  <c r="G814" i="5"/>
  <c r="G815" i="5"/>
  <c r="G816" i="5"/>
  <c r="G817" i="5"/>
  <c r="G818" i="5"/>
  <c r="G819" i="5"/>
  <c r="G820" i="5"/>
  <c r="G821" i="5"/>
  <c r="G822" i="5"/>
  <c r="G823" i="5"/>
  <c r="G824" i="5"/>
  <c r="G825" i="5"/>
  <c r="G826" i="5"/>
  <c r="G827" i="5"/>
  <c r="G828" i="5"/>
  <c r="G829" i="5"/>
  <c r="G830" i="5"/>
  <c r="G831" i="5"/>
  <c r="G832" i="5"/>
  <c r="G833" i="5"/>
  <c r="G834" i="5"/>
  <c r="G835" i="5"/>
  <c r="G836" i="5"/>
  <c r="G837" i="5"/>
  <c r="G838" i="5"/>
  <c r="G839" i="5"/>
  <c r="G840" i="5"/>
  <c r="G841" i="5"/>
  <c r="G842" i="5"/>
  <c r="G843" i="5"/>
  <c r="G844" i="5"/>
  <c r="G845" i="5"/>
  <c r="G846" i="5"/>
  <c r="G847" i="5"/>
  <c r="G848" i="5"/>
  <c r="G849" i="5"/>
  <c r="G850" i="5"/>
  <c r="G851" i="5"/>
  <c r="G852" i="5"/>
  <c r="G853" i="5"/>
  <c r="G854" i="5"/>
  <c r="G855" i="5"/>
  <c r="G856" i="5"/>
  <c r="G857" i="5"/>
  <c r="G858" i="5"/>
  <c r="G859" i="5"/>
  <c r="G860" i="5"/>
  <c r="G861" i="5"/>
  <c r="G862" i="5"/>
  <c r="G863" i="5"/>
  <c r="G864" i="5"/>
  <c r="G865" i="5"/>
  <c r="G866" i="5"/>
  <c r="G867" i="5"/>
  <c r="G868" i="5"/>
  <c r="G869" i="5"/>
  <c r="G870" i="5"/>
  <c r="G871" i="5"/>
  <c r="G872" i="5"/>
  <c r="G873" i="5"/>
  <c r="G874" i="5"/>
  <c r="G875" i="5"/>
  <c r="G876" i="5"/>
  <c r="G877" i="5"/>
  <c r="G878" i="5"/>
  <c r="G879" i="5"/>
  <c r="G880" i="5"/>
  <c r="G881" i="5"/>
  <c r="G882" i="5"/>
  <c r="G883" i="5"/>
  <c r="G884" i="5"/>
  <c r="G885" i="5"/>
  <c r="G886" i="5"/>
  <c r="G887" i="5"/>
  <c r="G888" i="5"/>
  <c r="G889" i="5"/>
  <c r="G890" i="5"/>
  <c r="G891" i="5"/>
  <c r="G892" i="5"/>
  <c r="G893" i="5"/>
  <c r="G894" i="5"/>
  <c r="G895" i="5"/>
  <c r="G896" i="5"/>
  <c r="G897" i="5"/>
  <c r="G898" i="5"/>
  <c r="G899" i="5"/>
  <c r="G900" i="5"/>
  <c r="G901" i="5"/>
  <c r="G902" i="5"/>
  <c r="G903" i="5"/>
  <c r="G904" i="5"/>
  <c r="G905" i="5"/>
  <c r="G906" i="5"/>
  <c r="G907" i="5"/>
  <c r="G908" i="5"/>
  <c r="G909" i="5"/>
  <c r="G910" i="5"/>
  <c r="G911" i="5"/>
  <c r="G912" i="5"/>
  <c r="G913" i="5"/>
  <c r="G914" i="5"/>
  <c r="G915" i="5"/>
  <c r="G916" i="5"/>
  <c r="G917" i="5"/>
  <c r="G918" i="5"/>
  <c r="G919" i="5"/>
  <c r="G920" i="5"/>
  <c r="G921" i="5"/>
  <c r="G922" i="5"/>
  <c r="G923" i="5"/>
  <c r="G924" i="5"/>
  <c r="G925" i="5"/>
  <c r="G926" i="5"/>
  <c r="G927" i="5"/>
  <c r="G928" i="5"/>
  <c r="G929" i="5"/>
  <c r="G930" i="5"/>
  <c r="G931" i="5"/>
  <c r="G932" i="5"/>
  <c r="G933" i="5"/>
  <c r="G934" i="5"/>
  <c r="G935" i="5"/>
  <c r="G936" i="5"/>
  <c r="G937" i="5"/>
  <c r="G938" i="5"/>
  <c r="G939" i="5"/>
  <c r="G940" i="5"/>
  <c r="G941" i="5"/>
  <c r="G942" i="5"/>
  <c r="G943" i="5"/>
  <c r="G944" i="5"/>
  <c r="G945" i="5"/>
  <c r="G946" i="5"/>
  <c r="G947" i="5"/>
  <c r="G948" i="5"/>
  <c r="G949" i="5"/>
  <c r="G950" i="5"/>
  <c r="G951" i="5"/>
  <c r="G952" i="5"/>
  <c r="G953" i="5"/>
  <c r="G954" i="5"/>
  <c r="G955" i="5"/>
  <c r="G956" i="5"/>
  <c r="G957" i="5"/>
  <c r="G958" i="5"/>
  <c r="G959" i="5"/>
  <c r="G960" i="5"/>
  <c r="G961" i="5"/>
  <c r="G962" i="5"/>
  <c r="G963" i="5"/>
  <c r="G964" i="5"/>
  <c r="G965" i="5"/>
  <c r="G966" i="5"/>
  <c r="G967" i="5"/>
  <c r="G968" i="5"/>
  <c r="G969" i="5"/>
  <c r="G970" i="5"/>
  <c r="G971" i="5"/>
  <c r="G972" i="5"/>
  <c r="G973" i="5"/>
  <c r="G974" i="5"/>
  <c r="G975" i="5"/>
  <c r="G976" i="5"/>
  <c r="G977" i="5"/>
  <c r="G978" i="5"/>
  <c r="G979" i="5"/>
  <c r="G980" i="5"/>
  <c r="G981" i="5"/>
  <c r="G982" i="5"/>
  <c r="G983" i="5"/>
  <c r="G984" i="5"/>
  <c r="G985" i="5"/>
  <c r="G986" i="5"/>
  <c r="G987" i="5"/>
  <c r="G988" i="5"/>
  <c r="G989" i="5"/>
  <c r="G990" i="5"/>
  <c r="G991" i="5"/>
  <c r="G992" i="5"/>
  <c r="G993" i="5"/>
  <c r="G994" i="5"/>
  <c r="G995" i="5"/>
  <c r="G996" i="5"/>
  <c r="G997" i="5"/>
  <c r="G998" i="5"/>
  <c r="G999" i="5"/>
  <c r="G1000" i="5"/>
  <c r="G1001" i="5"/>
  <c r="G1002" i="5"/>
  <c r="G1003" i="5"/>
  <c r="G1004" i="5"/>
  <c r="G1005" i="5"/>
  <c r="G1006" i="5"/>
  <c r="G1007" i="5"/>
  <c r="G1008" i="5"/>
  <c r="G1009" i="5"/>
  <c r="G1010" i="5"/>
  <c r="G1011" i="5"/>
  <c r="G1012" i="5"/>
  <c r="G1013" i="5"/>
  <c r="G1014" i="5"/>
  <c r="G1015" i="5"/>
  <c r="G1016" i="5"/>
  <c r="G1017" i="5"/>
  <c r="G1018" i="5"/>
  <c r="G1019" i="5"/>
  <c r="G1020" i="5"/>
  <c r="G1021" i="5"/>
  <c r="G1022" i="5"/>
  <c r="G1023" i="5"/>
  <c r="G1024" i="5"/>
  <c r="G1025" i="5"/>
  <c r="G1026" i="5"/>
  <c r="G1027" i="5"/>
  <c r="G1028" i="5"/>
  <c r="G1029" i="5"/>
  <c r="G1030" i="5"/>
  <c r="G1031" i="5"/>
  <c r="G1032" i="5"/>
  <c r="G1033" i="5"/>
  <c r="G1034" i="5"/>
  <c r="G1035" i="5"/>
  <c r="G1036" i="5"/>
  <c r="G1037" i="5"/>
  <c r="G1038" i="5"/>
  <c r="G1039" i="5"/>
  <c r="G1040" i="5"/>
  <c r="G1041" i="5"/>
  <c r="G1042" i="5"/>
  <c r="G1043" i="5"/>
  <c r="G1044" i="5"/>
  <c r="G1045" i="5"/>
  <c r="G1046" i="5"/>
  <c r="G1047" i="5"/>
  <c r="G1048" i="5"/>
  <c r="G1049" i="5"/>
  <c r="G1050" i="5"/>
  <c r="G1051" i="5"/>
  <c r="G1052" i="5"/>
  <c r="G1053" i="5"/>
  <c r="G1054" i="5"/>
  <c r="G1055" i="5"/>
  <c r="G1056" i="5"/>
  <c r="G1057" i="5"/>
  <c r="G1058" i="5"/>
  <c r="G1059" i="5"/>
  <c r="G1060" i="5"/>
  <c r="G1061" i="5"/>
  <c r="G1062" i="5"/>
  <c r="G1063" i="5"/>
  <c r="G1064" i="5"/>
  <c r="G1065" i="5"/>
  <c r="G1066" i="5"/>
  <c r="G1067" i="5"/>
  <c r="G1068" i="5"/>
  <c r="G1069" i="5"/>
  <c r="G1070" i="5"/>
  <c r="G1071" i="5"/>
  <c r="G1072" i="5"/>
  <c r="G1073" i="5"/>
  <c r="G1074" i="5"/>
  <c r="G1075" i="5"/>
  <c r="G1076" i="5"/>
  <c r="G1077" i="5"/>
  <c r="G1078" i="5"/>
  <c r="G1079" i="5"/>
  <c r="G1080" i="5"/>
  <c r="G1081" i="5"/>
  <c r="G1082" i="5"/>
  <c r="G1083" i="5"/>
  <c r="G1084" i="5"/>
  <c r="G1085" i="5"/>
  <c r="G1086" i="5"/>
  <c r="G1087" i="5"/>
  <c r="G1088" i="5"/>
  <c r="G1089" i="5"/>
  <c r="G1090" i="5"/>
  <c r="G1091" i="5"/>
  <c r="G1092" i="5"/>
  <c r="G1093" i="5"/>
  <c r="G1094" i="5"/>
  <c r="G1095" i="5"/>
  <c r="G1096" i="5"/>
  <c r="G1097" i="5"/>
  <c r="G1098" i="5"/>
  <c r="G1099" i="5"/>
  <c r="G1100" i="5"/>
  <c r="G1101" i="5"/>
  <c r="G1102" i="5"/>
  <c r="G1103" i="5"/>
  <c r="G1104" i="5"/>
  <c r="G1105" i="5"/>
  <c r="G1106" i="5"/>
  <c r="G1107" i="5"/>
  <c r="G1108" i="5"/>
  <c r="G1109" i="5"/>
  <c r="G1110" i="5"/>
  <c r="G1111" i="5"/>
  <c r="G1112" i="5"/>
  <c r="G1113" i="5"/>
  <c r="G1114" i="5"/>
  <c r="G1115" i="5"/>
  <c r="G1116" i="5"/>
  <c r="G1117" i="5"/>
  <c r="G1118" i="5"/>
  <c r="G1119" i="5"/>
  <c r="G1120" i="5"/>
  <c r="G1121" i="5"/>
  <c r="G1122" i="5"/>
  <c r="G1123" i="5"/>
  <c r="G1124" i="5"/>
  <c r="G1125" i="5"/>
  <c r="G1126" i="5"/>
  <c r="G1127" i="5"/>
  <c r="G1128" i="5"/>
  <c r="G1129" i="5"/>
  <c r="G1130" i="5"/>
  <c r="G1131" i="5"/>
  <c r="G1132" i="5"/>
  <c r="G1133" i="5"/>
  <c r="G1134" i="5"/>
  <c r="G1135" i="5"/>
  <c r="G1136" i="5"/>
  <c r="G1137" i="5"/>
  <c r="G1138" i="5"/>
  <c r="G1139" i="5"/>
  <c r="G1140" i="5"/>
  <c r="G1141" i="5"/>
  <c r="G1142" i="5"/>
  <c r="G1143" i="5"/>
  <c r="G1144" i="5"/>
  <c r="G1145" i="5"/>
  <c r="G1146" i="5"/>
  <c r="G1147" i="5"/>
  <c r="G1148" i="5"/>
  <c r="G1149" i="5"/>
  <c r="G1150" i="5"/>
  <c r="G1151" i="5"/>
  <c r="G1152" i="5"/>
  <c r="G1153" i="5"/>
  <c r="G1154" i="5"/>
  <c r="G1155" i="5"/>
  <c r="G1156" i="5"/>
  <c r="G1157" i="5"/>
  <c r="G1158" i="5"/>
  <c r="G1159" i="5"/>
  <c r="G1160" i="5"/>
  <c r="G1161" i="5"/>
  <c r="G1162" i="5"/>
  <c r="G1163" i="5"/>
  <c r="G1164" i="5"/>
  <c r="G1165" i="5"/>
  <c r="G1166" i="5"/>
  <c r="G1167" i="5"/>
  <c r="G1168" i="5"/>
  <c r="G1169" i="5"/>
  <c r="G1170" i="5"/>
  <c r="G1171" i="5"/>
  <c r="G1172" i="5"/>
  <c r="G1173" i="5"/>
  <c r="G1174" i="5"/>
  <c r="G1175" i="5"/>
  <c r="G1176" i="5"/>
  <c r="G1177" i="5"/>
  <c r="G1178" i="5"/>
  <c r="G1179" i="5"/>
  <c r="G1180" i="5"/>
  <c r="G1181" i="5"/>
  <c r="G1182" i="5"/>
  <c r="G1183" i="5"/>
  <c r="G1184" i="5"/>
  <c r="G1185" i="5"/>
  <c r="G1186" i="5"/>
  <c r="G1187" i="5"/>
  <c r="G1188" i="5"/>
  <c r="G1189" i="5"/>
  <c r="G1190" i="5"/>
  <c r="G1191" i="5"/>
  <c r="G1192" i="5"/>
  <c r="G1193" i="5"/>
  <c r="G1194" i="5"/>
  <c r="G1195" i="5"/>
  <c r="G1196" i="5"/>
  <c r="G1197" i="5"/>
  <c r="G1198" i="5"/>
  <c r="G1199" i="5"/>
  <c r="G1200" i="5"/>
  <c r="G1201" i="5"/>
  <c r="G1202" i="5"/>
  <c r="G1203" i="5"/>
  <c r="G1204" i="5"/>
  <c r="G1205" i="5"/>
  <c r="G1206" i="5"/>
  <c r="G1207" i="5"/>
  <c r="G1208" i="5"/>
  <c r="G1209" i="5"/>
  <c r="G1210" i="5"/>
  <c r="G1211" i="5"/>
  <c r="G1212" i="5"/>
  <c r="G1213" i="5"/>
  <c r="G1214" i="5"/>
  <c r="G1215" i="5"/>
  <c r="G1216" i="5"/>
  <c r="G1217" i="5"/>
  <c r="G1218" i="5"/>
  <c r="G1219" i="5"/>
  <c r="G1220" i="5"/>
  <c r="G1221" i="5"/>
  <c r="G1222" i="5"/>
  <c r="G1223" i="5"/>
  <c r="G1224" i="5"/>
  <c r="G1225" i="5"/>
  <c r="G1226" i="5"/>
  <c r="G1227" i="5"/>
  <c r="G1228" i="5"/>
  <c r="G1229" i="5"/>
  <c r="G1230" i="5"/>
  <c r="G1231" i="5"/>
  <c r="G1232" i="5"/>
  <c r="G1233" i="5"/>
  <c r="G1234" i="5"/>
  <c r="G1235" i="5"/>
  <c r="G1236" i="5"/>
  <c r="G1237" i="5"/>
  <c r="G1238" i="5"/>
  <c r="G1239" i="5"/>
  <c r="G1240" i="5"/>
  <c r="G1241" i="5"/>
  <c r="G1242" i="5"/>
  <c r="G1243" i="5"/>
  <c r="G1244" i="5"/>
  <c r="G1245" i="5"/>
  <c r="G1246" i="5"/>
  <c r="G1247" i="5"/>
  <c r="G1248" i="5"/>
  <c r="G1249" i="5"/>
  <c r="G1250" i="5"/>
  <c r="G1251" i="5"/>
  <c r="G1252" i="5"/>
  <c r="G1253" i="5"/>
  <c r="G1254" i="5"/>
  <c r="G1255" i="5"/>
  <c r="G1256" i="5"/>
  <c r="G1257" i="5"/>
  <c r="G1258" i="5"/>
  <c r="G1259" i="5"/>
  <c r="G1260" i="5"/>
  <c r="G1261" i="5"/>
  <c r="G1262" i="5"/>
  <c r="G1263" i="5"/>
  <c r="G1264" i="5"/>
  <c r="G1265" i="5"/>
  <c r="G1266" i="5"/>
  <c r="G1267" i="5"/>
  <c r="G1268" i="5"/>
  <c r="G1269" i="5"/>
  <c r="G1270" i="5"/>
  <c r="G1271" i="5"/>
  <c r="G1272" i="5"/>
  <c r="G1273" i="5"/>
  <c r="G1274" i="5"/>
  <c r="G1275" i="5"/>
  <c r="G1276" i="5"/>
  <c r="G1277" i="5"/>
  <c r="G1278" i="5"/>
  <c r="G1279" i="5"/>
  <c r="G1280" i="5"/>
  <c r="G1281" i="5"/>
  <c r="G1282" i="5"/>
  <c r="G1283" i="5"/>
  <c r="G1284" i="5"/>
  <c r="G1285" i="5"/>
  <c r="G1286" i="5"/>
  <c r="G1287" i="5"/>
  <c r="G1288" i="5"/>
  <c r="G1289" i="5"/>
  <c r="G1290" i="5"/>
  <c r="G1291" i="5"/>
  <c r="G1292" i="5"/>
  <c r="G1293" i="5"/>
  <c r="G1294" i="5"/>
  <c r="G1295" i="5"/>
  <c r="G1296" i="5"/>
  <c r="G1297" i="5"/>
  <c r="G1298" i="5"/>
  <c r="G1299" i="5"/>
  <c r="G1300" i="5"/>
  <c r="G1301" i="5"/>
  <c r="G1302" i="5"/>
  <c r="G1303" i="5"/>
  <c r="G1304" i="5"/>
  <c r="G1305" i="5"/>
  <c r="G1306" i="5"/>
  <c r="G1307" i="5"/>
  <c r="G1308" i="5"/>
  <c r="G1309" i="5"/>
  <c r="G1310" i="5"/>
  <c r="G1311" i="5"/>
  <c r="G1312" i="5"/>
  <c r="G1313" i="5"/>
  <c r="G1314" i="5"/>
  <c r="G1315" i="5"/>
  <c r="G1316" i="5"/>
  <c r="G1317" i="5"/>
  <c r="G1318" i="5"/>
  <c r="G1319" i="5"/>
  <c r="G1320" i="5"/>
  <c r="G1321" i="5"/>
  <c r="G1322" i="5"/>
  <c r="G1323" i="5"/>
  <c r="G1324" i="5"/>
  <c r="G1325" i="5"/>
  <c r="G1326" i="5"/>
  <c r="G1327" i="5"/>
  <c r="G1328" i="5"/>
  <c r="G1329" i="5"/>
  <c r="G1330" i="5"/>
  <c r="G1331" i="5"/>
  <c r="G1332" i="5"/>
  <c r="G1333" i="5"/>
  <c r="G1334" i="5"/>
  <c r="G1335" i="5"/>
  <c r="G1336" i="5"/>
  <c r="G1337" i="5"/>
  <c r="G1338" i="5"/>
  <c r="G1339" i="5"/>
  <c r="G1340" i="5"/>
  <c r="G1341" i="5"/>
  <c r="G1342" i="5"/>
  <c r="G1343" i="5"/>
  <c r="G1344" i="5"/>
  <c r="G1345" i="5"/>
  <c r="G1346" i="5"/>
  <c r="G1347" i="5"/>
  <c r="G1348" i="5"/>
  <c r="G1349" i="5"/>
  <c r="G1350" i="5"/>
  <c r="G1351" i="5"/>
  <c r="G1352" i="5"/>
  <c r="G1353" i="5"/>
  <c r="G1354" i="5"/>
  <c r="G1355" i="5"/>
  <c r="G1356" i="5"/>
  <c r="G1357" i="5"/>
  <c r="G1358" i="5"/>
  <c r="G1359" i="5"/>
  <c r="G1360" i="5"/>
  <c r="G1361" i="5"/>
  <c r="G1362" i="5"/>
  <c r="G1363" i="5"/>
  <c r="G1364" i="5"/>
  <c r="G1365" i="5"/>
  <c r="G1366" i="5"/>
  <c r="G1367" i="5"/>
  <c r="G1368" i="5"/>
  <c r="G1369" i="5"/>
  <c r="G1370" i="5"/>
  <c r="G1371" i="5"/>
  <c r="G1372" i="5"/>
  <c r="G1373" i="5"/>
  <c r="G1374" i="5"/>
  <c r="G1375" i="5"/>
  <c r="G1376" i="5"/>
  <c r="G1377" i="5"/>
  <c r="G1378" i="5"/>
  <c r="G1379" i="5"/>
  <c r="G1380" i="5"/>
  <c r="G1381" i="5"/>
  <c r="G1382" i="5"/>
  <c r="G1383" i="5"/>
  <c r="G1384" i="5"/>
  <c r="G1385" i="5"/>
  <c r="G1386" i="5"/>
  <c r="G1387" i="5"/>
  <c r="G1388" i="5"/>
  <c r="G1389" i="5"/>
  <c r="G1390" i="5"/>
  <c r="G1391" i="5"/>
  <c r="G1392" i="5"/>
  <c r="G1393" i="5"/>
  <c r="G1394" i="5"/>
  <c r="G1395" i="5"/>
  <c r="G1396" i="5"/>
  <c r="G1397" i="5"/>
  <c r="G1398" i="5"/>
  <c r="G1399" i="5"/>
  <c r="G1400" i="5"/>
  <c r="G1401" i="5"/>
  <c r="G1402" i="5"/>
  <c r="G1403" i="5"/>
  <c r="G1404" i="5"/>
  <c r="G1405" i="5"/>
  <c r="G1406" i="5"/>
  <c r="G1407" i="5"/>
  <c r="G1408" i="5"/>
  <c r="G1409" i="5"/>
  <c r="G1410" i="5"/>
  <c r="G1411" i="5"/>
  <c r="G1412" i="5"/>
  <c r="G1413" i="5"/>
  <c r="G1414" i="5"/>
  <c r="G1415" i="5"/>
  <c r="G1416" i="5"/>
  <c r="G1417" i="5"/>
  <c r="G1418" i="5"/>
  <c r="G1419" i="5"/>
  <c r="G1420" i="5"/>
  <c r="G1421" i="5"/>
  <c r="G1422" i="5"/>
  <c r="G1423" i="5"/>
  <c r="G1424" i="5"/>
  <c r="G1425" i="5"/>
  <c r="G1426" i="5"/>
  <c r="G1427" i="5"/>
  <c r="G1428" i="5"/>
  <c r="G1429" i="5"/>
  <c r="G1430" i="5"/>
  <c r="G1431" i="5"/>
  <c r="G1432" i="5"/>
  <c r="G1433" i="5"/>
  <c r="G1434" i="5"/>
  <c r="G1435" i="5"/>
  <c r="G1436" i="5"/>
  <c r="G1437" i="5"/>
  <c r="G1438" i="5"/>
  <c r="G1439" i="5"/>
  <c r="G1440" i="5"/>
  <c r="G1441" i="5"/>
  <c r="G1442" i="5"/>
  <c r="G1443" i="5"/>
  <c r="G1444" i="5"/>
  <c r="G1445" i="5"/>
  <c r="G1446" i="5"/>
  <c r="G1447" i="5"/>
  <c r="G1448" i="5"/>
  <c r="G1449" i="5"/>
  <c r="G1450" i="5"/>
  <c r="G1451" i="5"/>
  <c r="G1452" i="5"/>
  <c r="G1453" i="5"/>
  <c r="G1454" i="5"/>
  <c r="G1455" i="5"/>
  <c r="G1456" i="5"/>
  <c r="G1457" i="5"/>
  <c r="G1458" i="5"/>
  <c r="G1459" i="5"/>
  <c r="G1460" i="5"/>
  <c r="G1461" i="5"/>
  <c r="G1462" i="5"/>
  <c r="G1463" i="5"/>
  <c r="G1464" i="5"/>
  <c r="G1465" i="5"/>
  <c r="G1466" i="5"/>
  <c r="G1467" i="5"/>
  <c r="G1468" i="5"/>
  <c r="G1469" i="5"/>
  <c r="G1470" i="5"/>
  <c r="G1471" i="5"/>
  <c r="G1472" i="5"/>
  <c r="G1473" i="5"/>
  <c r="G1474" i="5"/>
  <c r="G1475" i="5"/>
  <c r="G1476" i="5"/>
  <c r="G1477" i="5"/>
  <c r="G1478" i="5"/>
  <c r="G1479" i="5"/>
  <c r="G1480" i="5"/>
  <c r="G1481" i="5"/>
  <c r="G1482" i="5"/>
  <c r="G1483" i="5"/>
  <c r="G1484" i="5"/>
  <c r="G1485" i="5"/>
  <c r="G1486" i="5"/>
  <c r="G1487" i="5"/>
  <c r="G1488" i="5"/>
  <c r="G1489" i="5"/>
  <c r="G1490" i="5"/>
  <c r="G1491" i="5"/>
  <c r="G1492" i="5"/>
  <c r="G1493" i="5"/>
  <c r="G1494" i="5"/>
  <c r="G1495" i="5"/>
  <c r="G1496" i="5"/>
  <c r="G1497" i="5"/>
  <c r="G1498" i="5"/>
  <c r="G1499" i="5"/>
  <c r="G1500" i="5"/>
  <c r="G1501" i="5"/>
  <c r="G1502" i="5"/>
  <c r="G1503" i="5"/>
  <c r="G1504" i="5"/>
  <c r="G1505" i="5"/>
  <c r="G1506" i="5"/>
  <c r="G1507" i="5"/>
  <c r="G1508" i="5"/>
  <c r="G1509" i="5"/>
  <c r="G1510" i="5"/>
  <c r="G1511" i="5"/>
  <c r="G1512" i="5"/>
  <c r="G1513" i="5"/>
  <c r="G1514" i="5"/>
  <c r="G1515" i="5"/>
  <c r="G1516" i="5"/>
  <c r="G1517" i="5"/>
  <c r="G1518" i="5"/>
  <c r="G1519" i="5"/>
  <c r="G1520" i="5"/>
  <c r="G1521" i="5"/>
  <c r="G1522" i="5"/>
  <c r="G1523" i="5"/>
  <c r="G1524" i="5"/>
  <c r="G1525" i="5"/>
  <c r="G1526" i="5"/>
  <c r="G1527" i="5"/>
  <c r="G1528" i="5"/>
  <c r="G1529" i="5"/>
  <c r="G1530" i="5"/>
  <c r="G1531" i="5"/>
  <c r="G1532" i="5"/>
  <c r="G1533" i="5"/>
  <c r="G1534" i="5"/>
  <c r="G1535" i="5"/>
  <c r="G1536" i="5"/>
  <c r="G1537" i="5"/>
  <c r="G1538" i="5"/>
  <c r="G1539" i="5"/>
  <c r="G1540" i="5"/>
  <c r="G1541" i="5"/>
  <c r="G1542" i="5"/>
  <c r="G1543" i="5"/>
  <c r="G1544" i="5"/>
  <c r="G1545" i="5"/>
  <c r="G1546" i="5"/>
  <c r="G1547" i="5"/>
  <c r="G1548" i="5"/>
  <c r="G1549" i="5"/>
  <c r="G1550" i="5"/>
  <c r="G1551" i="5"/>
  <c r="G1552" i="5"/>
  <c r="G1553" i="5"/>
  <c r="G1554" i="5"/>
  <c r="G1555" i="5"/>
  <c r="G1556" i="5"/>
  <c r="G1557" i="5"/>
  <c r="G1558" i="5"/>
  <c r="G1559" i="5"/>
  <c r="G1560" i="5"/>
  <c r="G1561" i="5"/>
  <c r="G1562" i="5"/>
  <c r="G1563" i="5"/>
  <c r="G1564" i="5"/>
  <c r="G1565" i="5"/>
  <c r="G1566" i="5"/>
  <c r="G1567" i="5"/>
  <c r="G1568" i="5"/>
  <c r="G1569" i="5"/>
  <c r="G1570" i="5"/>
  <c r="G1571" i="5"/>
  <c r="G1572" i="5"/>
  <c r="G1573" i="5"/>
  <c r="G1574" i="5"/>
  <c r="G1575" i="5"/>
  <c r="G1576" i="5"/>
  <c r="G1577" i="5"/>
  <c r="G1578" i="5"/>
  <c r="G1579" i="5"/>
  <c r="G1580" i="5"/>
  <c r="G1581" i="5"/>
  <c r="G1582" i="5"/>
  <c r="G1583" i="5"/>
  <c r="G1584" i="5"/>
  <c r="G1585" i="5"/>
  <c r="G1586" i="5"/>
  <c r="G1587" i="5"/>
  <c r="G1588" i="5"/>
  <c r="G1589" i="5"/>
  <c r="G1590" i="5"/>
  <c r="G1591" i="5"/>
  <c r="G1592" i="5"/>
  <c r="G1593" i="5"/>
  <c r="G1594" i="5"/>
  <c r="G1595" i="5"/>
  <c r="G1596" i="5"/>
  <c r="G1597" i="5"/>
  <c r="G1598" i="5"/>
  <c r="G1599" i="5"/>
  <c r="G1600" i="5"/>
  <c r="G1601" i="5"/>
  <c r="G1602" i="5"/>
  <c r="G1603" i="5"/>
  <c r="G1604" i="5"/>
  <c r="G1605" i="5"/>
  <c r="G1606" i="5"/>
  <c r="G1607" i="5"/>
  <c r="G1608" i="5"/>
  <c r="G1609" i="5"/>
  <c r="G1610" i="5"/>
  <c r="G1611" i="5"/>
  <c r="G1612" i="5"/>
  <c r="G1613" i="5"/>
  <c r="G1614" i="5"/>
  <c r="G1615" i="5"/>
  <c r="G1616" i="5"/>
  <c r="G1617" i="5"/>
  <c r="G1618" i="5"/>
  <c r="G1619" i="5"/>
  <c r="G1620" i="5"/>
  <c r="G1621" i="5"/>
  <c r="G1622" i="5"/>
  <c r="G1623" i="5"/>
  <c r="G1624" i="5"/>
  <c r="G1625" i="5"/>
  <c r="G1626" i="5"/>
  <c r="G1627" i="5"/>
  <c r="G1628" i="5"/>
  <c r="G1629" i="5"/>
  <c r="G1630" i="5"/>
  <c r="G1631" i="5"/>
  <c r="G1632" i="5"/>
  <c r="G1633" i="5"/>
  <c r="G1634" i="5"/>
  <c r="G1635" i="5"/>
  <c r="G1636" i="5"/>
  <c r="G1637" i="5"/>
  <c r="G1638" i="5"/>
  <c r="G1639" i="5"/>
  <c r="G1640" i="5"/>
  <c r="G1641" i="5"/>
  <c r="G1642" i="5"/>
  <c r="G1643" i="5"/>
  <c r="G1644" i="5"/>
  <c r="G1645" i="5"/>
  <c r="G1646" i="5"/>
  <c r="G1647" i="5"/>
  <c r="G1648" i="5"/>
  <c r="G1649" i="5"/>
  <c r="G1650" i="5"/>
  <c r="G1651" i="5"/>
  <c r="G1652" i="5"/>
  <c r="G1653" i="5"/>
  <c r="G1654" i="5"/>
  <c r="G1655" i="5"/>
  <c r="G1656" i="5"/>
  <c r="G1657" i="5"/>
  <c r="G1658" i="5"/>
  <c r="G1659" i="5"/>
  <c r="G1660" i="5"/>
  <c r="G1661" i="5"/>
  <c r="G1662" i="5"/>
  <c r="G1663" i="5"/>
  <c r="G1664" i="5"/>
  <c r="G1665" i="5"/>
  <c r="G1666" i="5"/>
  <c r="G1667" i="5"/>
  <c r="G1668" i="5"/>
  <c r="G1669" i="5"/>
  <c r="G1670" i="5"/>
  <c r="G1671" i="5"/>
  <c r="G1672" i="5"/>
  <c r="G1673" i="5"/>
  <c r="G1674" i="5"/>
  <c r="G1675" i="5"/>
  <c r="G1676" i="5"/>
  <c r="G1677" i="5"/>
  <c r="G1678" i="5"/>
  <c r="G1679" i="5"/>
  <c r="G1680" i="5"/>
  <c r="G1681" i="5"/>
  <c r="G1682" i="5"/>
  <c r="G1683" i="5"/>
  <c r="G1684" i="5"/>
  <c r="G1685" i="5"/>
  <c r="G1686" i="5"/>
  <c r="G1687" i="5"/>
  <c r="G1688" i="5"/>
  <c r="G1689" i="5"/>
  <c r="G1690" i="5"/>
  <c r="G1691" i="5"/>
  <c r="G1692" i="5"/>
  <c r="G1693" i="5"/>
  <c r="G1694" i="5"/>
  <c r="G1695" i="5"/>
  <c r="G1696" i="5"/>
  <c r="G1697" i="5"/>
  <c r="G1698" i="5"/>
  <c r="G1699" i="5"/>
  <c r="G1700" i="5"/>
  <c r="G1701" i="5"/>
  <c r="G1702" i="5"/>
  <c r="G1703" i="5"/>
  <c r="G1704" i="5"/>
  <c r="G1705" i="5"/>
  <c r="G1706" i="5"/>
  <c r="G1707" i="5"/>
  <c r="G1708" i="5"/>
  <c r="G1709" i="5"/>
  <c r="G1710" i="5"/>
  <c r="G1711" i="5"/>
  <c r="G1712" i="5"/>
  <c r="G1713" i="5"/>
  <c r="G1714" i="5"/>
  <c r="G1715" i="5"/>
  <c r="G1716" i="5"/>
  <c r="G1717" i="5"/>
  <c r="G1718" i="5"/>
  <c r="G1719" i="5"/>
  <c r="G1720" i="5"/>
  <c r="G1721" i="5"/>
  <c r="G1722" i="5"/>
  <c r="G1723" i="5"/>
  <c r="G1724" i="5"/>
  <c r="G1725" i="5"/>
  <c r="G1726" i="5"/>
  <c r="G1727" i="5"/>
  <c r="G1728" i="5"/>
  <c r="G1729" i="5"/>
  <c r="G1730" i="5"/>
  <c r="G1731" i="5"/>
  <c r="G1732" i="5"/>
  <c r="G1733" i="5"/>
  <c r="G1734" i="5"/>
  <c r="G1735" i="5"/>
  <c r="G1736" i="5"/>
  <c r="G1737" i="5"/>
  <c r="G1738" i="5"/>
  <c r="G1739" i="5"/>
  <c r="G1740" i="5"/>
  <c r="G1741" i="5"/>
  <c r="G1742" i="5"/>
  <c r="G1743" i="5"/>
  <c r="G1744" i="5"/>
  <c r="G1745" i="5"/>
  <c r="G1746" i="5"/>
  <c r="G1747" i="5"/>
  <c r="G1748" i="5"/>
  <c r="G1749" i="5"/>
  <c r="G1750" i="5"/>
  <c r="G1751" i="5"/>
  <c r="G1752" i="5"/>
  <c r="G1753" i="5"/>
  <c r="G1754" i="5"/>
  <c r="G1755" i="5"/>
  <c r="G1756" i="5"/>
  <c r="G1757" i="5"/>
  <c r="G1758" i="5"/>
  <c r="G1759" i="5"/>
  <c r="G1760" i="5"/>
  <c r="G1761" i="5"/>
  <c r="G1762" i="5"/>
  <c r="G1763" i="5"/>
  <c r="G1764" i="5"/>
  <c r="G1765" i="5"/>
  <c r="G1766" i="5"/>
  <c r="G1767" i="5"/>
  <c r="G1768" i="5"/>
  <c r="G1769" i="5"/>
  <c r="G1770" i="5"/>
  <c r="G1771" i="5"/>
  <c r="G1772" i="5"/>
  <c r="G1773" i="5"/>
  <c r="G1774" i="5"/>
  <c r="G1775" i="5"/>
  <c r="G1776" i="5"/>
  <c r="G1777" i="5"/>
  <c r="G1778" i="5"/>
  <c r="G1779" i="5"/>
  <c r="G1780" i="5"/>
  <c r="G1781" i="5"/>
  <c r="G1782" i="5"/>
  <c r="G1783" i="5"/>
  <c r="G1784" i="5"/>
  <c r="G1785" i="5"/>
  <c r="G1786" i="5"/>
  <c r="G1787" i="5"/>
  <c r="G1788" i="5"/>
  <c r="G1789" i="5"/>
  <c r="G1790" i="5"/>
  <c r="G1791" i="5"/>
  <c r="G1792" i="5"/>
  <c r="G1793" i="5"/>
  <c r="G1794" i="5"/>
  <c r="G1795" i="5"/>
  <c r="G1796" i="5"/>
  <c r="G1797" i="5"/>
  <c r="G1798" i="5"/>
  <c r="G1799" i="5"/>
  <c r="G1800" i="5"/>
  <c r="G1801" i="5"/>
  <c r="G1802" i="5"/>
  <c r="G1803" i="5"/>
  <c r="G1804" i="5"/>
  <c r="G1805" i="5"/>
  <c r="G1806" i="5"/>
  <c r="G1807" i="5"/>
  <c r="G1808" i="5"/>
  <c r="G1809" i="5"/>
  <c r="G1810" i="5"/>
  <c r="G1811" i="5"/>
  <c r="G1812" i="5"/>
  <c r="G1813" i="5"/>
  <c r="G1814" i="5"/>
  <c r="G1815" i="5"/>
  <c r="G1816" i="5"/>
  <c r="G1817" i="5"/>
  <c r="G1818" i="5"/>
  <c r="G1819" i="5"/>
  <c r="G1820" i="5"/>
  <c r="G1821" i="5"/>
  <c r="G1822" i="5"/>
  <c r="G1823" i="5"/>
  <c r="G1824" i="5"/>
  <c r="G1825" i="5"/>
  <c r="G1826" i="5"/>
  <c r="G1827" i="5"/>
  <c r="G1828" i="5"/>
  <c r="G1829" i="5"/>
  <c r="G1830" i="5"/>
  <c r="G1831" i="5"/>
  <c r="G1832" i="5"/>
  <c r="G1833" i="5"/>
  <c r="G1834" i="5"/>
  <c r="G1835" i="5"/>
  <c r="G1836" i="5"/>
  <c r="G1837" i="5"/>
  <c r="G1838" i="5"/>
  <c r="G1839" i="5"/>
  <c r="G1840" i="5"/>
  <c r="G1841" i="5"/>
  <c r="G1842" i="5"/>
  <c r="G1843" i="5"/>
  <c r="G1844" i="5"/>
  <c r="G1845" i="5"/>
  <c r="G1846" i="5"/>
  <c r="G1847" i="5"/>
  <c r="G1848" i="5"/>
  <c r="G1849" i="5"/>
  <c r="G1850" i="5"/>
  <c r="G1851" i="5"/>
  <c r="G1852" i="5"/>
  <c r="G1853" i="5"/>
  <c r="G1854" i="5"/>
  <c r="G1855" i="5"/>
  <c r="G1856" i="5"/>
  <c r="G1857" i="5"/>
  <c r="G1858" i="5"/>
  <c r="G1859" i="5"/>
  <c r="G1860" i="5"/>
  <c r="G1861" i="5"/>
  <c r="G1862" i="5"/>
  <c r="G1863" i="5"/>
  <c r="G1864" i="5"/>
  <c r="G1865" i="5"/>
  <c r="G1866" i="5"/>
  <c r="G1867" i="5"/>
  <c r="G1868" i="5"/>
  <c r="G1869" i="5"/>
  <c r="G1870" i="5"/>
  <c r="G1871" i="5"/>
  <c r="G1872" i="5"/>
  <c r="G1873" i="5"/>
  <c r="G1874" i="5"/>
  <c r="G1875" i="5"/>
  <c r="G1876" i="5"/>
  <c r="G1877" i="5"/>
  <c r="G1878" i="5"/>
  <c r="G1879" i="5"/>
  <c r="G1880" i="5"/>
  <c r="G1881" i="5"/>
  <c r="G1882" i="5"/>
  <c r="G1883" i="5"/>
  <c r="G1884" i="5"/>
  <c r="G1885" i="5"/>
  <c r="G1886" i="5"/>
  <c r="G1887" i="5"/>
  <c r="G1888" i="5"/>
  <c r="G1889" i="5"/>
  <c r="G1890" i="5"/>
  <c r="G1891" i="5"/>
  <c r="G1892" i="5"/>
  <c r="G1893" i="5"/>
  <c r="G1894" i="5"/>
  <c r="G1895" i="5"/>
  <c r="G1896" i="5"/>
  <c r="G1897" i="5"/>
  <c r="G1898" i="5"/>
  <c r="G1899" i="5"/>
  <c r="G1900" i="5"/>
  <c r="G1901" i="5"/>
  <c r="G1902" i="5"/>
  <c r="G1903" i="5"/>
  <c r="G1904" i="5"/>
  <c r="G1905" i="5"/>
  <c r="G1906" i="5"/>
  <c r="G1907" i="5"/>
  <c r="G1908" i="5"/>
  <c r="G1909" i="5"/>
  <c r="G1910" i="5"/>
  <c r="G1911" i="5"/>
  <c r="G1912" i="5"/>
  <c r="G1913" i="5"/>
  <c r="G1914" i="5"/>
  <c r="G1915" i="5"/>
  <c r="G1916" i="5"/>
  <c r="G1917" i="5"/>
  <c r="G1918" i="5"/>
  <c r="G1919" i="5"/>
  <c r="G1920" i="5"/>
  <c r="G1921" i="5"/>
  <c r="G1922" i="5"/>
  <c r="G1923" i="5"/>
  <c r="G1924" i="5"/>
  <c r="G1925" i="5"/>
  <c r="G1926" i="5"/>
  <c r="G1927" i="5"/>
  <c r="G1928" i="5"/>
  <c r="G1929" i="5"/>
  <c r="G1930" i="5"/>
  <c r="G1931" i="5"/>
  <c r="G1932" i="5"/>
  <c r="G1933" i="5"/>
  <c r="G1934" i="5"/>
  <c r="G1935" i="5"/>
  <c r="G1936" i="5"/>
  <c r="G1937" i="5"/>
  <c r="G1938" i="5"/>
  <c r="G1939" i="5"/>
  <c r="G1940" i="5"/>
  <c r="G1941" i="5"/>
  <c r="G1942" i="5"/>
  <c r="G1943" i="5"/>
  <c r="G1944" i="5"/>
  <c r="G1945" i="5"/>
  <c r="G1946" i="5"/>
  <c r="G1947" i="5"/>
  <c r="G1948" i="5"/>
  <c r="G1949" i="5"/>
  <c r="G1950" i="5"/>
  <c r="G1951" i="5"/>
  <c r="G1952" i="5"/>
  <c r="G1953" i="5"/>
  <c r="G1954" i="5"/>
  <c r="G1955" i="5"/>
  <c r="G1956" i="5"/>
  <c r="G1957" i="5"/>
  <c r="G1958" i="5"/>
  <c r="G1959" i="5"/>
  <c r="G1960" i="5"/>
  <c r="G1961" i="5"/>
  <c r="G1962" i="5"/>
  <c r="G1963" i="5"/>
  <c r="G1964" i="5"/>
  <c r="G1965" i="5"/>
  <c r="G1966" i="5"/>
  <c r="G1967" i="5"/>
  <c r="G1968" i="5"/>
  <c r="G1969" i="5"/>
  <c r="G1970" i="5"/>
  <c r="G1971" i="5"/>
  <c r="G1972" i="5"/>
  <c r="G1973" i="5"/>
  <c r="G1974" i="5"/>
  <c r="G1975" i="5"/>
  <c r="G1976" i="5"/>
  <c r="G1977" i="5"/>
  <c r="G1978" i="5"/>
  <c r="G1979" i="5"/>
  <c r="G1980" i="5"/>
  <c r="G1981" i="5"/>
  <c r="G1982" i="5"/>
  <c r="G1983" i="5"/>
  <c r="G1984" i="5"/>
  <c r="G1985" i="5"/>
  <c r="G1986" i="5"/>
  <c r="G1987" i="5"/>
  <c r="G1988" i="5"/>
  <c r="G1989" i="5"/>
  <c r="G1990" i="5"/>
  <c r="G1991" i="5"/>
  <c r="G1992" i="5"/>
  <c r="G1993" i="5"/>
  <c r="G1994" i="5"/>
  <c r="G1995" i="5"/>
  <c r="G1996" i="5"/>
  <c r="G1997" i="5"/>
  <c r="G1998" i="5"/>
  <c r="G1999" i="5"/>
  <c r="G2000" i="5"/>
  <c r="G2001" i="5"/>
  <c r="G2002" i="5"/>
  <c r="G2003" i="5"/>
  <c r="G2004" i="5"/>
  <c r="G2005" i="5"/>
  <c r="G2006" i="5"/>
  <c r="G2007" i="5"/>
  <c r="G2008" i="5"/>
  <c r="G2009" i="5"/>
  <c r="G2010" i="5"/>
  <c r="G2011" i="5"/>
  <c r="G2012" i="5"/>
  <c r="G2013" i="5"/>
  <c r="G2014" i="5"/>
  <c r="G2015" i="5"/>
  <c r="G2016" i="5"/>
  <c r="G2017" i="5"/>
  <c r="G2018" i="5"/>
  <c r="G2019" i="5"/>
  <c r="G2020" i="5"/>
  <c r="G2021" i="5"/>
  <c r="G2022" i="5"/>
  <c r="G2023" i="5"/>
  <c r="G2024" i="5"/>
  <c r="G2025" i="5"/>
  <c r="G2026" i="5"/>
  <c r="G2027" i="5"/>
  <c r="G2028" i="5"/>
  <c r="G2029" i="5"/>
  <c r="G2030" i="5"/>
  <c r="G2031" i="5"/>
  <c r="G2032" i="5"/>
  <c r="G2033" i="5"/>
  <c r="G2034" i="5"/>
  <c r="G2035" i="5"/>
  <c r="G2036" i="5"/>
  <c r="G2037" i="5"/>
  <c r="G2038" i="5"/>
  <c r="G2039" i="5"/>
  <c r="G2040" i="5"/>
  <c r="G2041" i="5"/>
  <c r="G2042" i="5"/>
  <c r="G2043" i="5"/>
  <c r="G2044" i="5"/>
  <c r="G2045" i="5"/>
  <c r="G2046" i="5"/>
  <c r="G2047" i="5"/>
  <c r="G2048" i="5"/>
  <c r="G2049" i="5"/>
  <c r="G2050" i="5"/>
  <c r="G2051" i="5"/>
  <c r="G2052" i="5"/>
  <c r="G2053" i="5"/>
  <c r="G2054" i="5"/>
  <c r="G2055" i="5"/>
  <c r="G2056" i="5"/>
  <c r="G2057" i="5"/>
  <c r="G2058" i="5"/>
  <c r="G2059" i="5"/>
  <c r="G2060" i="5"/>
  <c r="G2061" i="5"/>
  <c r="G2062" i="5"/>
  <c r="G2063" i="5"/>
  <c r="G2064" i="5"/>
  <c r="G2065" i="5"/>
  <c r="G2066" i="5"/>
  <c r="G2067" i="5"/>
  <c r="G2068" i="5"/>
  <c r="G2069" i="5"/>
  <c r="G2070" i="5"/>
  <c r="G2071" i="5"/>
  <c r="G2072" i="5"/>
  <c r="G2073" i="5"/>
  <c r="G2074" i="5"/>
  <c r="G2075" i="5"/>
  <c r="G2076" i="5"/>
  <c r="G2077" i="5"/>
  <c r="G2078" i="5"/>
  <c r="G2079" i="5"/>
  <c r="G2080" i="5"/>
  <c r="G2081" i="5"/>
  <c r="G2082" i="5"/>
  <c r="G2083" i="5"/>
  <c r="G2084" i="5"/>
  <c r="G2085" i="5"/>
  <c r="G2086" i="5"/>
  <c r="G2087" i="5"/>
  <c r="G2088" i="5"/>
  <c r="G2089" i="5"/>
  <c r="G2090" i="5"/>
  <c r="G2091" i="5"/>
  <c r="G2092" i="5"/>
  <c r="G2093" i="5"/>
  <c r="G2094" i="5"/>
  <c r="G2095" i="5"/>
  <c r="G2096" i="5"/>
  <c r="G2097" i="5"/>
  <c r="G2098" i="5"/>
  <c r="G2099" i="5"/>
  <c r="G2100" i="5"/>
  <c r="G2101" i="5"/>
  <c r="G2102" i="5"/>
  <c r="G2103" i="5"/>
  <c r="G2104" i="5"/>
  <c r="G2105" i="5"/>
  <c r="G2106" i="5"/>
  <c r="G2107" i="5"/>
  <c r="G2108" i="5"/>
  <c r="G2109" i="5"/>
  <c r="G2110" i="5"/>
  <c r="G2111" i="5"/>
  <c r="G2112" i="5"/>
  <c r="G2113" i="5"/>
  <c r="G2114" i="5"/>
  <c r="G2115" i="5"/>
  <c r="G2116" i="5"/>
  <c r="G2117" i="5"/>
  <c r="G2118" i="5"/>
  <c r="G2119" i="5"/>
  <c r="G2120" i="5"/>
  <c r="G2121" i="5"/>
  <c r="G2122" i="5"/>
  <c r="G2123" i="5"/>
  <c r="G2124" i="5"/>
  <c r="G2125" i="5"/>
  <c r="G2126" i="5"/>
  <c r="G2127" i="5"/>
  <c r="G2128" i="5"/>
  <c r="G2129" i="5"/>
  <c r="G2130" i="5"/>
  <c r="G2131" i="5"/>
  <c r="G2132" i="5"/>
  <c r="G2133" i="5"/>
  <c r="G2134" i="5"/>
  <c r="G2135" i="5"/>
  <c r="G2136" i="5"/>
  <c r="G2137" i="5"/>
  <c r="G2138" i="5"/>
  <c r="G2139" i="5"/>
  <c r="G2140" i="5"/>
  <c r="G2141" i="5"/>
  <c r="G2142" i="5"/>
  <c r="G2143" i="5"/>
  <c r="G2144" i="5"/>
  <c r="G2145" i="5"/>
  <c r="G2146" i="5"/>
  <c r="G2147" i="5"/>
  <c r="G2148" i="5"/>
  <c r="G2149" i="5"/>
  <c r="G2150" i="5"/>
  <c r="G2151" i="5"/>
  <c r="G2152" i="5"/>
  <c r="G2153" i="5"/>
  <c r="G2154" i="5"/>
  <c r="G2155" i="5"/>
  <c r="G2156" i="5"/>
  <c r="G2157" i="5"/>
  <c r="G2158" i="5"/>
  <c r="G2159" i="5"/>
  <c r="G2160" i="5"/>
  <c r="G2161" i="5"/>
  <c r="G2162" i="5"/>
  <c r="G2163" i="5"/>
  <c r="G2164" i="5"/>
  <c r="G2165" i="5"/>
  <c r="G2166" i="5"/>
  <c r="G2167" i="5"/>
  <c r="G2168" i="5"/>
  <c r="G2169" i="5"/>
  <c r="G2170" i="5"/>
  <c r="G2171" i="5"/>
  <c r="G2172" i="5"/>
  <c r="G2173" i="5"/>
  <c r="G2174" i="5"/>
  <c r="G2175" i="5"/>
  <c r="G2176" i="5"/>
  <c r="G2177" i="5"/>
  <c r="G2178" i="5"/>
  <c r="G2179" i="5"/>
  <c r="G2180" i="5"/>
  <c r="G2181" i="5"/>
  <c r="G2182" i="5"/>
  <c r="G2183" i="5"/>
  <c r="G2184" i="5"/>
  <c r="G2185" i="5"/>
  <c r="G2186" i="5"/>
  <c r="G2187" i="5"/>
  <c r="G2188" i="5"/>
  <c r="G2189" i="5"/>
  <c r="G2190" i="5"/>
  <c r="G2191" i="5"/>
  <c r="G2192" i="5"/>
  <c r="G2193" i="5"/>
  <c r="G2194" i="5"/>
  <c r="G2195" i="5"/>
  <c r="G2196" i="5"/>
  <c r="G2197" i="5"/>
  <c r="G2198" i="5"/>
  <c r="G2199" i="5"/>
  <c r="G2200" i="5"/>
  <c r="G2201" i="5"/>
  <c r="G2202" i="5"/>
  <c r="G2203" i="5"/>
  <c r="G2204" i="5"/>
  <c r="G2205" i="5"/>
  <c r="G2206" i="5"/>
  <c r="G2207" i="5"/>
  <c r="G2208" i="5"/>
  <c r="G2209" i="5"/>
  <c r="G2210" i="5"/>
  <c r="G2211" i="5"/>
  <c r="G2212" i="5"/>
  <c r="G2213" i="5"/>
  <c r="G2214" i="5"/>
  <c r="G2215" i="5"/>
  <c r="G2216" i="5"/>
  <c r="G2217" i="5"/>
  <c r="G2218" i="5"/>
  <c r="G2219" i="5"/>
  <c r="G2220" i="5"/>
  <c r="G2221" i="5"/>
  <c r="G2222" i="5"/>
  <c r="G2223" i="5"/>
  <c r="G2224" i="5"/>
  <c r="G2225" i="5"/>
  <c r="G2226" i="5"/>
  <c r="G2227" i="5"/>
  <c r="G2228" i="5"/>
  <c r="G2229" i="5"/>
  <c r="G2230" i="5"/>
  <c r="G2231" i="5"/>
  <c r="G2232" i="5"/>
  <c r="G2233" i="5"/>
  <c r="G2234" i="5"/>
  <c r="G2235" i="5"/>
  <c r="G2236" i="5"/>
  <c r="G2237" i="5"/>
  <c r="G2238" i="5"/>
  <c r="G2239" i="5"/>
  <c r="G2240" i="5"/>
  <c r="G2241" i="5"/>
  <c r="G2242" i="5"/>
  <c r="G2243" i="5"/>
  <c r="G2244" i="5"/>
  <c r="G2245" i="5"/>
  <c r="G2246" i="5"/>
  <c r="G2247" i="5"/>
  <c r="G2248" i="5"/>
  <c r="G2249" i="5"/>
  <c r="G2250" i="5"/>
  <c r="G2251" i="5"/>
  <c r="G2252" i="5"/>
  <c r="G2253" i="5"/>
  <c r="G2254" i="5"/>
  <c r="G2255" i="5"/>
  <c r="G2256" i="5"/>
  <c r="G2257" i="5"/>
  <c r="G2258" i="5"/>
  <c r="G2259" i="5"/>
  <c r="G2260" i="5"/>
  <c r="G2261" i="5"/>
  <c r="G2262" i="5"/>
  <c r="G2263" i="5"/>
  <c r="G2264" i="5"/>
  <c r="G2265" i="5"/>
  <c r="G2266" i="5"/>
  <c r="G2267" i="5"/>
  <c r="G2268" i="5"/>
  <c r="G2269" i="5"/>
  <c r="G2270" i="5"/>
  <c r="G2271" i="5"/>
  <c r="G2272" i="5"/>
  <c r="G2273" i="5"/>
  <c r="G2274" i="5"/>
  <c r="G2275" i="5"/>
  <c r="G2276" i="5"/>
  <c r="G2277" i="5"/>
  <c r="G2278" i="5"/>
  <c r="G2279" i="5"/>
  <c r="G2280" i="5"/>
  <c r="G2281" i="5"/>
  <c r="G2282" i="5"/>
  <c r="G2283" i="5"/>
  <c r="G2284" i="5"/>
  <c r="G2285" i="5"/>
  <c r="G2286" i="5"/>
  <c r="G2287" i="5"/>
  <c r="G2288" i="5"/>
  <c r="G2289" i="5"/>
  <c r="G2290" i="5"/>
  <c r="G2291" i="5"/>
  <c r="G2292" i="5"/>
  <c r="G2293" i="5"/>
  <c r="G2294" i="5"/>
  <c r="G2295" i="5"/>
  <c r="G2296" i="5"/>
  <c r="G2297" i="5"/>
  <c r="G2298" i="5"/>
  <c r="G2299" i="5"/>
  <c r="G2300" i="5"/>
  <c r="G2301" i="5"/>
  <c r="G2302" i="5"/>
  <c r="G2303" i="5"/>
  <c r="G2304" i="5"/>
  <c r="G2305" i="5"/>
  <c r="G2306" i="5"/>
  <c r="G2307" i="5"/>
  <c r="G2308" i="5"/>
  <c r="G2309" i="5"/>
  <c r="G2310" i="5"/>
  <c r="G2311" i="5"/>
  <c r="G2312" i="5"/>
  <c r="G2313" i="5"/>
  <c r="G2314" i="5"/>
  <c r="G2315" i="5"/>
  <c r="G2316" i="5"/>
  <c r="G2317" i="5"/>
  <c r="G2318" i="5"/>
  <c r="G2319" i="5"/>
  <c r="G2320" i="5"/>
  <c r="G2321" i="5"/>
  <c r="G2322" i="5"/>
  <c r="G2323" i="5"/>
  <c r="G2324" i="5"/>
  <c r="G2325" i="5"/>
  <c r="G2326" i="5"/>
  <c r="G2327" i="5"/>
  <c r="G2328" i="5"/>
  <c r="G2329" i="5"/>
  <c r="G2330" i="5"/>
  <c r="G2331" i="5"/>
  <c r="G2332" i="5"/>
  <c r="G2333" i="5"/>
  <c r="G2334" i="5"/>
  <c r="G2335" i="5"/>
  <c r="G2336" i="5"/>
  <c r="G2337" i="5"/>
  <c r="G2338" i="5"/>
  <c r="G2339" i="5"/>
  <c r="G2340" i="5"/>
  <c r="G2341" i="5"/>
  <c r="G2342" i="5"/>
  <c r="G2343" i="5"/>
  <c r="G2344" i="5"/>
  <c r="G2345" i="5"/>
  <c r="G2346" i="5"/>
  <c r="G2347" i="5"/>
  <c r="G2348" i="5"/>
  <c r="G2349" i="5"/>
  <c r="G2350" i="5"/>
  <c r="G2351" i="5"/>
  <c r="G2352" i="5"/>
  <c r="G2353" i="5"/>
  <c r="G2354" i="5"/>
  <c r="G2355" i="5"/>
  <c r="G2356" i="5"/>
  <c r="G2357" i="5"/>
  <c r="G2358" i="5"/>
  <c r="G2359" i="5"/>
  <c r="G2360" i="5"/>
  <c r="G2361" i="5"/>
  <c r="G2362" i="5"/>
  <c r="G2363" i="5"/>
  <c r="G2364" i="5"/>
  <c r="G2365" i="5"/>
  <c r="G2366" i="5"/>
  <c r="G2367" i="5"/>
  <c r="G2368" i="5"/>
  <c r="G2369" i="5"/>
  <c r="G2370" i="5"/>
  <c r="G2371" i="5"/>
  <c r="G2372" i="5"/>
  <c r="G2373" i="5"/>
  <c r="G2374" i="5"/>
  <c r="G2375" i="5"/>
  <c r="G2376" i="5"/>
  <c r="G2377" i="5"/>
  <c r="G2378" i="5"/>
  <c r="G2379" i="5"/>
  <c r="G2380" i="5"/>
  <c r="G2381" i="5"/>
  <c r="G2382" i="5"/>
  <c r="G2383" i="5"/>
  <c r="G2384" i="5"/>
  <c r="G2385" i="5"/>
  <c r="G2386" i="5"/>
  <c r="G2387" i="5"/>
  <c r="G2388" i="5"/>
  <c r="G2389" i="5"/>
  <c r="G2390" i="5"/>
  <c r="G2391" i="5"/>
  <c r="G2392" i="5"/>
  <c r="G2393" i="5"/>
  <c r="G2394" i="5"/>
  <c r="G2395" i="5"/>
  <c r="G2396" i="5"/>
  <c r="G2397" i="5"/>
  <c r="G2398" i="5"/>
  <c r="G2399" i="5"/>
  <c r="G2400" i="5"/>
  <c r="G2401" i="5"/>
  <c r="G2402" i="5"/>
  <c r="G2403" i="5"/>
  <c r="G2404" i="5"/>
  <c r="G2405" i="5"/>
  <c r="G2406" i="5"/>
  <c r="G2407" i="5"/>
  <c r="G2408" i="5"/>
  <c r="G2409" i="5"/>
  <c r="G2410" i="5"/>
  <c r="G2411" i="5"/>
  <c r="G2412" i="5"/>
  <c r="G2413" i="5"/>
  <c r="G2414" i="5"/>
  <c r="G2415" i="5"/>
  <c r="G2416" i="5"/>
  <c r="G2417" i="5"/>
  <c r="G2418" i="5"/>
  <c r="G2419" i="5"/>
  <c r="G2420" i="5"/>
  <c r="G2421" i="5"/>
  <c r="G2422" i="5"/>
  <c r="G2423" i="5"/>
  <c r="G2424" i="5"/>
  <c r="G2425" i="5"/>
  <c r="G2426" i="5"/>
  <c r="G2427" i="5"/>
  <c r="G2428" i="5"/>
  <c r="G2429" i="5"/>
  <c r="G2430" i="5"/>
  <c r="G2431" i="5"/>
  <c r="G2432" i="5"/>
  <c r="G2433" i="5"/>
  <c r="G2434" i="5"/>
  <c r="G2435" i="5"/>
  <c r="G2436" i="5"/>
  <c r="G2437" i="5"/>
  <c r="G2438" i="5"/>
  <c r="G2439" i="5"/>
  <c r="G2440" i="5"/>
  <c r="G2441" i="5"/>
  <c r="G2442" i="5"/>
  <c r="G2443" i="5"/>
  <c r="G2444" i="5"/>
  <c r="G2445" i="5"/>
  <c r="G2446" i="5"/>
  <c r="G2447" i="5"/>
  <c r="G2448" i="5"/>
  <c r="G2449" i="5"/>
  <c r="G2450" i="5"/>
  <c r="G2451" i="5"/>
  <c r="G2452" i="5"/>
  <c r="G2453" i="5"/>
  <c r="G2454" i="5"/>
  <c r="G2455" i="5"/>
  <c r="G2456" i="5"/>
  <c r="G2457" i="5"/>
  <c r="G2458" i="5"/>
  <c r="G2459" i="5"/>
  <c r="G2460" i="5"/>
  <c r="G2461" i="5"/>
  <c r="G2462" i="5"/>
  <c r="G2463" i="5"/>
  <c r="G2464" i="5"/>
  <c r="G2465" i="5"/>
  <c r="G2466" i="5"/>
  <c r="G2467" i="5"/>
  <c r="G2468" i="5"/>
  <c r="G2469" i="5"/>
  <c r="G2470" i="5"/>
  <c r="G2471" i="5"/>
  <c r="G2472" i="5"/>
  <c r="G2473" i="5"/>
  <c r="G2474" i="5"/>
  <c r="G2475" i="5"/>
  <c r="G2476" i="5"/>
  <c r="G2477" i="5"/>
  <c r="G2478" i="5"/>
  <c r="G2479" i="5"/>
  <c r="G2480" i="5"/>
  <c r="G2481" i="5"/>
  <c r="G2482" i="5"/>
  <c r="G2483" i="5"/>
  <c r="G2484" i="5"/>
  <c r="G2485" i="5"/>
  <c r="G2486" i="5"/>
  <c r="G2487" i="5"/>
  <c r="G2488" i="5"/>
  <c r="G2489" i="5"/>
  <c r="G2490" i="5"/>
  <c r="G2491" i="5"/>
  <c r="G2492" i="5"/>
  <c r="G2493" i="5"/>
  <c r="G2494" i="5"/>
  <c r="G2495" i="5"/>
  <c r="G2496" i="5"/>
  <c r="G2497" i="5"/>
  <c r="G2498" i="5"/>
  <c r="G2499" i="5"/>
  <c r="G2500" i="5"/>
  <c r="G2501" i="5"/>
  <c r="G2502" i="5"/>
  <c r="G2503" i="5"/>
  <c r="G2504" i="5"/>
  <c r="G2505" i="5"/>
  <c r="G2506" i="5"/>
  <c r="G2507" i="5"/>
  <c r="G2508" i="5"/>
  <c r="G2509" i="5"/>
  <c r="G2510" i="5"/>
  <c r="G2511" i="5"/>
  <c r="G2512" i="5"/>
  <c r="G2513" i="5"/>
  <c r="G2514" i="5"/>
  <c r="G2515" i="5"/>
  <c r="G2516" i="5"/>
  <c r="G2517" i="5"/>
  <c r="G2518" i="5"/>
  <c r="G2519" i="5"/>
  <c r="G2520" i="5"/>
  <c r="G2521" i="5"/>
  <c r="G2522" i="5"/>
  <c r="G2523" i="5"/>
  <c r="G2524" i="5"/>
  <c r="G2525" i="5"/>
  <c r="G2526" i="5"/>
  <c r="G2527" i="5"/>
  <c r="G2528" i="5"/>
  <c r="G2529" i="5"/>
  <c r="G2530" i="5"/>
  <c r="G2531" i="5"/>
  <c r="G2532" i="5"/>
  <c r="G2533" i="5"/>
  <c r="G2534" i="5"/>
  <c r="G2535" i="5"/>
  <c r="G2536" i="5"/>
  <c r="G2537" i="5"/>
  <c r="G2538" i="5"/>
  <c r="G2539" i="5"/>
  <c r="G2540" i="5"/>
  <c r="G2541" i="5"/>
  <c r="G2542" i="5"/>
  <c r="G2543" i="5"/>
  <c r="G2544" i="5"/>
  <c r="G2545" i="5"/>
  <c r="G2546" i="5"/>
  <c r="G2547" i="5"/>
  <c r="G2548" i="5"/>
  <c r="G2549" i="5"/>
  <c r="G2550" i="5"/>
  <c r="G2551" i="5"/>
  <c r="G2552" i="5"/>
  <c r="G2553" i="5"/>
  <c r="G2554" i="5"/>
  <c r="G2555" i="5"/>
  <c r="G2556" i="5"/>
  <c r="G2557" i="5"/>
  <c r="G2558" i="5"/>
  <c r="G2559" i="5"/>
  <c r="G2560" i="5"/>
  <c r="G2561" i="5"/>
  <c r="G2562" i="5"/>
  <c r="G2563" i="5"/>
  <c r="G2564" i="5"/>
  <c r="G2565" i="5"/>
  <c r="G2566" i="5"/>
  <c r="G2567" i="5"/>
  <c r="G2568" i="5"/>
  <c r="G2569" i="5"/>
  <c r="G2570" i="5"/>
  <c r="G2571" i="5"/>
  <c r="G2572" i="5"/>
  <c r="G2573" i="5"/>
  <c r="G2574" i="5"/>
  <c r="G2575" i="5"/>
  <c r="G2576" i="5"/>
  <c r="G2577" i="5"/>
  <c r="G2578" i="5"/>
  <c r="G2579" i="5"/>
  <c r="G2580" i="5"/>
  <c r="G2581" i="5"/>
  <c r="G2582" i="5"/>
  <c r="G2583" i="5"/>
  <c r="G2584" i="5"/>
  <c r="G2585" i="5"/>
  <c r="G2586" i="5"/>
  <c r="G2587" i="5"/>
  <c r="G2588" i="5"/>
  <c r="G2589" i="5"/>
  <c r="G2590" i="5"/>
  <c r="G2591" i="5"/>
  <c r="G2592" i="5"/>
  <c r="G2593" i="5"/>
  <c r="G2594" i="5"/>
  <c r="G2595" i="5"/>
  <c r="G2596" i="5"/>
  <c r="G2597" i="5"/>
  <c r="G2598" i="5"/>
  <c r="G2599" i="5"/>
  <c r="G2600" i="5"/>
  <c r="G2601" i="5"/>
  <c r="G2602" i="5"/>
  <c r="G2603" i="5"/>
  <c r="G2604" i="5"/>
  <c r="G2605" i="5"/>
  <c r="G2606" i="5"/>
  <c r="G2607" i="5"/>
  <c r="G2608" i="5"/>
  <c r="G2609" i="5"/>
  <c r="G2610" i="5"/>
  <c r="G2611" i="5"/>
  <c r="G2612" i="5"/>
  <c r="G2613" i="5"/>
  <c r="G2614" i="5"/>
  <c r="G2615" i="5"/>
  <c r="G2616" i="5"/>
  <c r="G2617" i="5"/>
  <c r="G2618" i="5"/>
  <c r="G2619" i="5"/>
  <c r="G2620" i="5"/>
  <c r="G2621" i="5"/>
  <c r="G2622" i="5"/>
  <c r="G2623" i="5"/>
  <c r="G2624" i="5"/>
  <c r="G2625" i="5"/>
  <c r="G2626" i="5"/>
  <c r="G2627" i="5"/>
  <c r="G2628" i="5"/>
  <c r="G2629" i="5"/>
  <c r="G2630" i="5"/>
  <c r="G2631" i="5"/>
  <c r="G2632" i="5"/>
  <c r="G2633" i="5"/>
  <c r="G2634" i="5"/>
  <c r="G2635" i="5"/>
  <c r="G2636" i="5"/>
  <c r="G2637" i="5"/>
  <c r="G2638" i="5"/>
  <c r="G2639" i="5"/>
  <c r="G2640" i="5"/>
  <c r="G2641" i="5"/>
  <c r="G2642" i="5"/>
  <c r="G2643" i="5"/>
  <c r="G2644" i="5"/>
  <c r="G2645" i="5"/>
  <c r="G2646" i="5"/>
  <c r="G2647" i="5"/>
  <c r="G2648" i="5"/>
  <c r="G2649" i="5"/>
  <c r="G2650" i="5"/>
  <c r="G2651" i="5"/>
  <c r="G2652" i="5"/>
  <c r="G2653" i="5"/>
  <c r="G2654" i="5"/>
  <c r="G2655" i="5"/>
  <c r="G2656" i="5"/>
  <c r="G2657" i="5"/>
  <c r="G2658" i="5"/>
  <c r="G2659" i="5"/>
  <c r="G2660" i="5"/>
  <c r="G2661" i="5"/>
  <c r="G2662" i="5"/>
  <c r="G2663" i="5"/>
  <c r="G2664" i="5"/>
  <c r="G2665" i="5"/>
  <c r="G2666" i="5"/>
  <c r="G2667" i="5"/>
  <c r="G2668" i="5"/>
  <c r="G2669" i="5"/>
  <c r="G2670" i="5"/>
  <c r="G2671" i="5"/>
  <c r="G2672" i="5"/>
  <c r="G2673" i="5"/>
  <c r="G2674" i="5"/>
  <c r="G2675" i="5"/>
  <c r="G2676" i="5"/>
  <c r="G2677" i="5"/>
  <c r="G2678" i="5"/>
  <c r="G2679" i="5"/>
  <c r="G2680" i="5"/>
  <c r="G2681" i="5"/>
  <c r="G2682" i="5"/>
  <c r="G2683" i="5"/>
  <c r="G2684" i="5"/>
  <c r="G2685" i="5"/>
  <c r="G2686" i="5"/>
  <c r="G2687" i="5"/>
  <c r="G2688" i="5"/>
  <c r="G2689" i="5"/>
  <c r="G2690" i="5"/>
  <c r="G2691" i="5"/>
  <c r="G2692" i="5"/>
  <c r="G2693" i="5"/>
  <c r="G2694" i="5"/>
  <c r="G2695" i="5"/>
  <c r="G2696" i="5"/>
  <c r="G2697" i="5"/>
  <c r="G2698" i="5"/>
  <c r="G2699" i="5"/>
  <c r="G2700" i="5"/>
  <c r="G2701" i="5"/>
  <c r="G2702" i="5"/>
  <c r="G2703" i="5"/>
  <c r="G2704" i="5"/>
  <c r="G2705" i="5"/>
  <c r="G2706" i="5"/>
  <c r="G2707" i="5"/>
  <c r="G2708" i="5"/>
  <c r="G2709" i="5"/>
  <c r="G2710" i="5"/>
  <c r="G2711" i="5"/>
  <c r="G2712" i="5"/>
  <c r="G2713" i="5"/>
  <c r="G2714" i="5"/>
  <c r="G2715" i="5"/>
  <c r="G2716" i="5"/>
  <c r="G2717" i="5"/>
  <c r="G2718" i="5"/>
  <c r="G2719" i="5"/>
  <c r="G2720" i="5"/>
  <c r="G2721" i="5"/>
  <c r="G2722" i="5"/>
  <c r="G2723" i="5"/>
  <c r="G2724" i="5"/>
  <c r="G2725" i="5"/>
  <c r="G2726" i="5"/>
  <c r="G2727" i="5"/>
  <c r="G2728" i="5"/>
  <c r="G2729" i="5"/>
  <c r="G2730" i="5"/>
  <c r="G2731" i="5"/>
  <c r="G2732" i="5"/>
  <c r="G2733" i="5"/>
  <c r="G2734" i="5"/>
  <c r="G2735" i="5"/>
  <c r="G2736" i="5"/>
  <c r="G2737" i="5"/>
  <c r="G2738" i="5"/>
  <c r="G2739" i="5"/>
  <c r="G2740" i="5"/>
  <c r="G2741" i="5"/>
  <c r="G2742" i="5"/>
  <c r="G2743" i="5"/>
  <c r="G2744" i="5"/>
  <c r="G2745" i="5"/>
  <c r="G2746" i="5"/>
  <c r="G2747" i="5"/>
  <c r="G2748" i="5"/>
  <c r="G2749" i="5"/>
  <c r="G2750" i="5"/>
  <c r="G2751" i="5"/>
  <c r="G2752" i="5"/>
  <c r="G2753" i="5"/>
  <c r="G2754" i="5"/>
  <c r="G2755" i="5"/>
  <c r="G2756" i="5"/>
  <c r="G2757" i="5"/>
  <c r="G2758" i="5"/>
  <c r="G2759" i="5"/>
  <c r="G2760" i="5"/>
  <c r="G2761" i="5"/>
  <c r="G2762" i="5"/>
  <c r="G2763" i="5"/>
  <c r="G2764" i="5"/>
  <c r="G2765" i="5"/>
  <c r="G2766" i="5"/>
  <c r="G2767" i="5"/>
  <c r="G2768" i="5"/>
  <c r="G2769" i="5"/>
  <c r="G2770" i="5"/>
  <c r="G2771" i="5"/>
  <c r="G2772" i="5"/>
  <c r="G2773" i="5"/>
  <c r="G2774" i="5"/>
  <c r="G2775" i="5"/>
  <c r="G2776" i="5"/>
  <c r="G2777" i="5"/>
  <c r="G2778" i="5"/>
  <c r="G2779" i="5"/>
  <c r="G2780" i="5"/>
  <c r="G2781" i="5"/>
  <c r="G2782" i="5"/>
  <c r="G2783" i="5"/>
  <c r="G2784" i="5"/>
  <c r="G2785" i="5"/>
  <c r="G2786" i="5"/>
  <c r="G2787" i="5"/>
  <c r="G2788" i="5"/>
  <c r="G2789" i="5"/>
  <c r="G2790" i="5"/>
  <c r="G2791" i="5"/>
  <c r="G2792" i="5"/>
  <c r="G2793" i="5"/>
  <c r="G2794" i="5"/>
  <c r="G2795" i="5"/>
  <c r="G2796" i="5"/>
  <c r="G2797" i="5"/>
  <c r="G2798" i="5"/>
  <c r="G2799" i="5"/>
  <c r="G2800" i="5"/>
  <c r="G2801" i="5"/>
  <c r="G2802" i="5"/>
  <c r="G2803" i="5"/>
  <c r="G2804" i="5"/>
  <c r="G2805" i="5"/>
  <c r="G2806" i="5"/>
  <c r="G2807" i="5"/>
  <c r="G2808" i="5"/>
  <c r="G2809" i="5"/>
  <c r="G2810" i="5"/>
  <c r="G2811" i="5"/>
  <c r="G2812" i="5"/>
  <c r="G2813" i="5"/>
  <c r="G2814" i="5"/>
  <c r="G2815" i="5"/>
  <c r="G2816" i="5"/>
  <c r="G2817" i="5"/>
  <c r="G2818" i="5"/>
  <c r="G2819" i="5"/>
  <c r="G2820" i="5"/>
  <c r="G2821" i="5"/>
  <c r="G2822" i="5"/>
  <c r="G2823" i="5"/>
  <c r="G2824" i="5"/>
  <c r="G2825" i="5"/>
  <c r="G2826" i="5"/>
  <c r="G2827" i="5"/>
  <c r="G2828" i="5"/>
  <c r="G2829" i="5"/>
  <c r="G2830" i="5"/>
  <c r="G2831" i="5"/>
  <c r="G2832" i="5"/>
  <c r="G2833" i="5"/>
  <c r="G2834" i="5"/>
  <c r="G2835" i="5"/>
  <c r="G2836" i="5"/>
  <c r="G2837" i="5"/>
  <c r="G2838" i="5"/>
  <c r="G2839" i="5"/>
  <c r="G2840" i="5"/>
  <c r="G2841" i="5"/>
  <c r="G2842" i="5"/>
  <c r="G2843" i="5"/>
  <c r="G2844" i="5"/>
  <c r="G2845" i="5"/>
  <c r="G2846" i="5"/>
  <c r="G2847" i="5"/>
  <c r="G2848" i="5"/>
  <c r="G2849" i="5"/>
  <c r="G2850" i="5"/>
  <c r="G2851" i="5"/>
  <c r="G2852" i="5"/>
  <c r="G2853" i="5"/>
  <c r="G2854" i="5"/>
  <c r="G2855" i="5"/>
  <c r="G2856" i="5"/>
  <c r="G2857" i="5"/>
  <c r="G2858" i="5"/>
  <c r="G2859" i="5"/>
  <c r="G2860" i="5"/>
  <c r="G2861" i="5"/>
  <c r="G2862" i="5"/>
  <c r="G2863" i="5"/>
  <c r="G2864" i="5"/>
  <c r="G2865" i="5"/>
  <c r="G2866" i="5"/>
  <c r="G2867" i="5"/>
  <c r="G2868" i="5"/>
  <c r="G2869" i="5"/>
  <c r="G2870" i="5"/>
  <c r="G2871" i="5"/>
  <c r="G2872" i="5"/>
  <c r="G2873" i="5"/>
  <c r="G2874" i="5"/>
  <c r="G2875" i="5"/>
  <c r="G2876" i="5"/>
  <c r="G2877" i="5"/>
  <c r="G2878" i="5"/>
  <c r="G2879" i="5"/>
  <c r="G2880" i="5"/>
  <c r="G2881" i="5"/>
  <c r="G2882" i="5"/>
  <c r="G2883" i="5"/>
  <c r="G2884" i="5"/>
  <c r="G2885" i="5"/>
  <c r="G2886" i="5"/>
  <c r="G2887" i="5"/>
  <c r="G2888" i="5"/>
  <c r="G2889" i="5"/>
  <c r="G2890" i="5"/>
  <c r="G2891" i="5"/>
  <c r="G2892" i="5"/>
  <c r="G2893" i="5"/>
  <c r="G2894" i="5"/>
  <c r="G2895" i="5"/>
  <c r="G2896" i="5"/>
  <c r="G2897" i="5"/>
  <c r="G2898" i="5"/>
  <c r="G2899" i="5"/>
  <c r="G2900" i="5"/>
  <c r="G2901" i="5"/>
  <c r="G2902" i="5"/>
  <c r="G2903" i="5"/>
  <c r="G2904" i="5"/>
  <c r="G2905" i="5"/>
  <c r="G2906" i="5"/>
  <c r="G2907" i="5"/>
  <c r="G2908" i="5"/>
  <c r="G2909" i="5"/>
  <c r="G2910" i="5"/>
  <c r="G2911" i="5"/>
  <c r="G2912" i="5"/>
  <c r="G2913" i="5"/>
  <c r="G2914" i="5"/>
  <c r="G2915" i="5"/>
  <c r="G2916" i="5"/>
  <c r="G2917" i="5"/>
  <c r="G2918" i="5"/>
  <c r="G2919" i="5"/>
  <c r="G2920" i="5"/>
  <c r="G2921" i="5"/>
  <c r="G2922" i="5"/>
  <c r="G2923" i="5"/>
  <c r="G2924" i="5"/>
  <c r="G2925" i="5"/>
  <c r="G2926" i="5"/>
  <c r="G2927" i="5"/>
  <c r="G2928" i="5"/>
  <c r="G2929" i="5"/>
  <c r="G2930" i="5"/>
  <c r="G2931" i="5"/>
  <c r="G2932" i="5"/>
  <c r="G2933" i="5"/>
  <c r="G2934" i="5"/>
  <c r="G2935" i="5"/>
  <c r="G2936" i="5"/>
  <c r="G2937" i="5"/>
  <c r="G2938" i="5"/>
  <c r="G2939" i="5"/>
  <c r="G2940" i="5"/>
  <c r="G2941" i="5"/>
  <c r="G2942" i="5"/>
  <c r="G2943" i="5"/>
  <c r="G2944" i="5"/>
  <c r="G2945" i="5"/>
  <c r="G2946" i="5"/>
  <c r="G2947" i="5"/>
  <c r="G2948" i="5"/>
  <c r="G2949" i="5"/>
  <c r="G2950" i="5"/>
  <c r="G2951" i="5"/>
  <c r="G2952" i="5"/>
  <c r="G2953" i="5"/>
  <c r="G2954" i="5"/>
  <c r="G2955" i="5"/>
  <c r="G2956" i="5"/>
  <c r="G2957" i="5"/>
  <c r="G2958" i="5"/>
  <c r="G2959" i="5"/>
  <c r="G2960" i="5"/>
  <c r="G2961" i="5"/>
  <c r="G2962" i="5"/>
  <c r="G2963" i="5"/>
  <c r="G2964" i="5"/>
  <c r="G2965" i="5"/>
  <c r="G2966" i="5"/>
  <c r="G2967" i="5"/>
  <c r="G2968" i="5"/>
  <c r="G2969" i="5"/>
  <c r="G2970" i="5"/>
  <c r="G2971" i="5"/>
  <c r="G2972" i="5"/>
  <c r="G2973" i="5"/>
  <c r="G2974" i="5"/>
  <c r="G2975" i="5"/>
  <c r="G2976" i="5"/>
  <c r="G2977" i="5"/>
  <c r="G2978" i="5"/>
  <c r="G2979" i="5"/>
  <c r="G2980" i="5"/>
  <c r="G2981" i="5"/>
  <c r="G2982" i="5"/>
  <c r="G2983" i="5"/>
  <c r="G2984" i="5"/>
  <c r="G2985" i="5"/>
  <c r="G2986" i="5"/>
  <c r="G2987" i="5"/>
  <c r="G2988" i="5"/>
  <c r="G2989" i="5"/>
  <c r="G2990" i="5"/>
  <c r="G2991" i="5"/>
  <c r="G2992" i="5"/>
  <c r="G2993" i="5"/>
  <c r="G2994" i="5"/>
  <c r="G2995" i="5"/>
  <c r="G2996" i="5"/>
  <c r="G2997" i="5"/>
  <c r="G2998" i="5"/>
  <c r="G2999" i="5"/>
  <c r="G3000" i="5"/>
  <c r="G3001" i="5"/>
  <c r="G3002" i="5"/>
  <c r="G3003" i="5"/>
  <c r="G3004" i="5"/>
  <c r="G3005" i="5"/>
  <c r="G3006" i="5"/>
  <c r="G3007" i="5"/>
  <c r="G3008" i="5"/>
  <c r="G3009" i="5"/>
  <c r="G3010" i="5"/>
  <c r="G3011" i="5"/>
  <c r="G3012" i="5"/>
  <c r="G3013" i="5"/>
  <c r="G3014" i="5"/>
  <c r="G3015" i="5"/>
  <c r="G3016" i="5"/>
  <c r="G3017" i="5"/>
  <c r="G3018" i="5"/>
  <c r="G3019" i="5"/>
  <c r="G3020" i="5"/>
  <c r="G3021" i="5"/>
  <c r="G3022" i="5"/>
  <c r="G3023" i="5"/>
  <c r="G3024" i="5"/>
  <c r="G3025" i="5"/>
  <c r="G3026" i="5"/>
  <c r="G3027" i="5"/>
  <c r="G3028" i="5"/>
  <c r="G3029" i="5"/>
  <c r="G3030" i="5"/>
  <c r="G3031" i="5"/>
  <c r="G3032" i="5"/>
  <c r="G3033" i="5"/>
  <c r="G3034" i="5"/>
  <c r="G3035" i="5"/>
  <c r="G3036" i="5"/>
  <c r="G3037" i="5"/>
  <c r="G3038" i="5"/>
  <c r="G3039" i="5"/>
  <c r="G3040" i="5"/>
  <c r="G3041" i="5"/>
  <c r="G3042" i="5"/>
  <c r="G3043" i="5"/>
  <c r="G3044" i="5"/>
  <c r="G3045" i="5"/>
  <c r="G3046" i="5"/>
  <c r="G3047" i="5"/>
  <c r="G3048" i="5"/>
  <c r="G3049" i="5"/>
  <c r="G3050" i="5"/>
  <c r="G3051" i="5"/>
  <c r="G3052" i="5"/>
  <c r="G3053" i="5"/>
  <c r="G3054" i="5"/>
  <c r="G3055" i="5"/>
  <c r="G3056" i="5"/>
  <c r="G3057" i="5"/>
  <c r="G3058" i="5"/>
  <c r="G3059" i="5"/>
  <c r="G3060" i="5"/>
  <c r="G3061" i="5"/>
  <c r="G3062" i="5"/>
  <c r="G3063" i="5"/>
  <c r="G3064" i="5"/>
  <c r="G3065" i="5"/>
  <c r="G3066" i="5"/>
  <c r="G3067" i="5"/>
  <c r="G3068" i="5"/>
  <c r="G3069" i="5"/>
  <c r="G3070" i="5"/>
  <c r="G3071" i="5"/>
  <c r="G3072" i="5"/>
  <c r="G3073" i="5"/>
  <c r="G3074" i="5"/>
  <c r="G3075" i="5"/>
  <c r="G3076" i="5"/>
  <c r="G3077" i="5"/>
  <c r="G3078" i="5"/>
  <c r="G3079" i="5"/>
  <c r="G3080" i="5"/>
  <c r="G3081" i="5"/>
  <c r="G3082" i="5"/>
  <c r="G3083" i="5"/>
  <c r="G3084" i="5"/>
  <c r="G3085" i="5"/>
  <c r="G3086" i="5"/>
  <c r="G3087" i="5"/>
  <c r="G3088" i="5"/>
  <c r="G3089" i="5"/>
  <c r="G3090" i="5"/>
  <c r="G3091" i="5"/>
  <c r="G3092" i="5"/>
  <c r="G3093" i="5"/>
  <c r="G3094" i="5"/>
  <c r="G3095" i="5"/>
  <c r="G3096" i="5"/>
  <c r="G3097" i="5"/>
  <c r="G3098" i="5"/>
  <c r="G3099" i="5"/>
  <c r="G3100" i="5"/>
  <c r="G3101" i="5"/>
  <c r="G3102" i="5"/>
  <c r="G3103" i="5"/>
  <c r="G3104" i="5"/>
  <c r="G3105" i="5"/>
  <c r="G3106" i="5"/>
  <c r="G3107" i="5"/>
  <c r="G3108" i="5"/>
  <c r="G3109" i="5"/>
  <c r="G3110" i="5"/>
  <c r="G3111" i="5"/>
  <c r="G3112" i="5"/>
  <c r="G3113" i="5"/>
  <c r="G3114" i="5"/>
  <c r="G3115" i="5"/>
  <c r="G3116" i="5"/>
  <c r="G3117" i="5"/>
  <c r="G3118" i="5"/>
  <c r="G3119" i="5"/>
  <c r="G3120" i="5"/>
  <c r="G3121" i="5"/>
  <c r="G3122" i="5"/>
  <c r="G3123" i="5"/>
  <c r="G3124" i="5"/>
  <c r="G3125" i="5"/>
  <c r="G3126" i="5"/>
  <c r="G3127" i="5"/>
  <c r="G3128" i="5"/>
  <c r="G3129" i="5"/>
  <c r="G3130" i="5"/>
  <c r="G3131" i="5"/>
  <c r="G3132" i="5"/>
  <c r="G3133" i="5"/>
  <c r="G3134" i="5"/>
  <c r="G3135" i="5"/>
  <c r="G3136" i="5"/>
  <c r="G3137" i="5"/>
  <c r="G3138" i="5"/>
  <c r="G3139" i="5"/>
  <c r="G3140" i="5"/>
  <c r="G3141" i="5"/>
  <c r="G3142" i="5"/>
  <c r="G3143" i="5"/>
  <c r="G3144" i="5"/>
  <c r="G3145" i="5"/>
  <c r="G3146" i="5"/>
  <c r="G3147" i="5"/>
  <c r="G3148" i="5"/>
  <c r="G3149" i="5"/>
  <c r="G3150" i="5"/>
  <c r="G3151" i="5"/>
  <c r="G3152" i="5"/>
  <c r="G3153" i="5"/>
  <c r="G3154" i="5"/>
  <c r="G3155" i="5"/>
  <c r="G3156" i="5"/>
  <c r="G3157" i="5"/>
  <c r="G3158" i="5"/>
  <c r="G3159" i="5"/>
  <c r="G3160" i="5"/>
  <c r="G3161" i="5"/>
  <c r="G3162" i="5"/>
  <c r="G3163" i="5"/>
  <c r="G3164" i="5"/>
  <c r="G3165" i="5"/>
  <c r="G3166" i="5"/>
  <c r="G3167" i="5"/>
  <c r="G3168" i="5"/>
  <c r="G3169" i="5"/>
  <c r="G3170" i="5"/>
  <c r="G3171" i="5"/>
  <c r="G3172" i="5"/>
  <c r="G3173" i="5"/>
  <c r="G3174" i="5"/>
  <c r="G3175" i="5"/>
  <c r="G3176" i="5"/>
  <c r="G3177" i="5"/>
  <c r="G3178" i="5"/>
  <c r="G3179" i="5"/>
  <c r="G3180" i="5"/>
  <c r="G3181" i="5"/>
  <c r="G3182" i="5"/>
  <c r="G3183" i="5"/>
  <c r="G3184" i="5"/>
  <c r="G3185" i="5"/>
  <c r="G3186" i="5"/>
  <c r="G3187" i="5"/>
  <c r="G3188" i="5"/>
  <c r="G3189" i="5"/>
  <c r="G3190" i="5"/>
  <c r="G3191" i="5"/>
  <c r="G3192" i="5"/>
  <c r="G3193" i="5"/>
  <c r="G3194" i="5"/>
  <c r="G3195" i="5"/>
  <c r="G3196" i="5"/>
  <c r="G3197" i="5"/>
  <c r="G3198" i="5"/>
  <c r="G3199" i="5"/>
  <c r="G3200" i="5"/>
  <c r="G3201" i="5"/>
  <c r="G3202" i="5"/>
  <c r="G3203" i="5"/>
  <c r="G3204" i="5"/>
  <c r="G3205" i="5"/>
  <c r="G3206" i="5"/>
  <c r="G3207" i="5"/>
  <c r="G3208" i="5"/>
  <c r="G3209" i="5"/>
  <c r="G3210" i="5"/>
  <c r="G3211" i="5"/>
  <c r="G3212" i="5"/>
  <c r="G3213" i="5"/>
  <c r="G3214" i="5"/>
  <c r="G3215" i="5"/>
  <c r="G3216" i="5"/>
  <c r="G3217" i="5"/>
  <c r="G3218" i="5"/>
  <c r="G3219" i="5"/>
  <c r="G3220" i="5"/>
  <c r="G3221" i="5"/>
  <c r="G3222" i="5"/>
  <c r="G3223" i="5"/>
  <c r="G3224" i="5"/>
  <c r="G3225" i="5"/>
  <c r="G3226" i="5"/>
  <c r="G3227" i="5"/>
  <c r="G3228" i="5"/>
  <c r="G3229" i="5"/>
  <c r="G3230" i="5"/>
  <c r="G3231" i="5"/>
  <c r="G3232" i="5"/>
  <c r="G3233" i="5"/>
  <c r="G3234" i="5"/>
  <c r="G3235" i="5"/>
  <c r="G3236" i="5"/>
  <c r="G3237" i="5"/>
  <c r="G3238" i="5"/>
  <c r="G3239" i="5"/>
  <c r="G3240" i="5"/>
  <c r="G3241" i="5"/>
  <c r="G3242" i="5"/>
  <c r="G3243" i="5"/>
  <c r="G3244" i="5"/>
  <c r="G3245" i="5"/>
  <c r="G3246" i="5"/>
  <c r="G3247" i="5"/>
  <c r="G3248" i="5"/>
  <c r="G3249" i="5"/>
  <c r="G3250" i="5"/>
  <c r="G3251" i="5"/>
  <c r="G3252" i="5"/>
  <c r="G3253" i="5"/>
  <c r="G3254" i="5"/>
  <c r="G3255" i="5"/>
  <c r="G3256" i="5"/>
  <c r="G3257" i="5"/>
  <c r="G3258" i="5"/>
  <c r="G3259" i="5"/>
  <c r="G3260" i="5"/>
  <c r="G3261" i="5"/>
  <c r="G3262" i="5"/>
  <c r="G3263" i="5"/>
  <c r="G3264" i="5"/>
  <c r="G3265" i="5"/>
  <c r="G3266" i="5"/>
  <c r="G3267" i="5"/>
  <c r="G3268" i="5"/>
  <c r="G3269" i="5"/>
  <c r="G3270" i="5"/>
  <c r="G3271" i="5"/>
  <c r="G3272" i="5"/>
  <c r="G3273" i="5"/>
  <c r="G3274" i="5"/>
  <c r="G3275" i="5"/>
  <c r="G3276" i="5"/>
  <c r="G3277" i="5"/>
  <c r="G3278" i="5"/>
  <c r="G3279" i="5"/>
  <c r="G3280" i="5"/>
  <c r="G3281" i="5"/>
  <c r="G3282" i="5"/>
  <c r="G3283" i="5"/>
  <c r="G3284" i="5"/>
  <c r="G3285" i="5"/>
  <c r="G3286" i="5"/>
  <c r="G3287" i="5"/>
  <c r="G3288" i="5"/>
  <c r="G3289" i="5"/>
  <c r="G3290" i="5"/>
  <c r="G3291" i="5"/>
  <c r="G3292" i="5"/>
  <c r="G3293" i="5"/>
  <c r="G3294" i="5"/>
  <c r="G3295" i="5"/>
  <c r="G3296" i="5"/>
  <c r="G3297" i="5"/>
  <c r="G3298" i="5"/>
  <c r="G3299" i="5"/>
  <c r="G3300" i="5"/>
  <c r="G3301" i="5"/>
  <c r="G3302" i="5"/>
  <c r="G3303" i="5"/>
  <c r="G3304" i="5"/>
  <c r="G3305" i="5"/>
  <c r="G3306" i="5"/>
  <c r="G3307" i="5"/>
  <c r="G3308" i="5"/>
  <c r="G3309" i="5"/>
  <c r="G3310" i="5"/>
  <c r="G3311" i="5"/>
  <c r="G3312" i="5"/>
  <c r="G3313" i="5"/>
  <c r="G3314" i="5"/>
  <c r="G3315" i="5"/>
  <c r="G3316" i="5"/>
  <c r="G3317" i="5"/>
  <c r="G3318" i="5"/>
  <c r="G3319" i="5"/>
  <c r="G3320" i="5"/>
  <c r="G3321" i="5"/>
  <c r="G3322" i="5"/>
  <c r="G3323" i="5"/>
  <c r="G3324" i="5"/>
  <c r="G3325" i="5"/>
  <c r="G3326" i="5"/>
  <c r="G3327" i="5"/>
  <c r="G3328" i="5"/>
  <c r="G3329" i="5"/>
  <c r="G3330" i="5"/>
  <c r="G3331" i="5"/>
  <c r="G3332" i="5"/>
  <c r="G3333" i="5"/>
  <c r="G3334" i="5"/>
  <c r="G3335" i="5"/>
  <c r="G3336" i="5"/>
  <c r="G3337" i="5"/>
  <c r="G3338" i="5"/>
  <c r="G3339" i="5"/>
  <c r="G3340" i="5"/>
  <c r="G3341" i="5"/>
  <c r="G3342" i="5"/>
  <c r="G3343" i="5"/>
  <c r="G3344" i="5"/>
  <c r="G3345" i="5"/>
  <c r="G3346" i="5"/>
  <c r="G3347" i="5"/>
  <c r="G3348" i="5"/>
  <c r="G3349" i="5"/>
  <c r="G3350" i="5"/>
  <c r="G3351" i="5"/>
  <c r="G3352" i="5"/>
  <c r="G3353" i="5"/>
  <c r="G3354" i="5"/>
  <c r="G3355" i="5"/>
  <c r="G3356" i="5"/>
  <c r="G3357" i="5"/>
  <c r="G3358" i="5"/>
  <c r="G3359" i="5"/>
  <c r="G3360" i="5"/>
  <c r="G3361" i="5"/>
  <c r="G3362" i="5"/>
  <c r="G3363" i="5"/>
  <c r="G3364" i="5"/>
  <c r="G3365" i="5"/>
  <c r="G3366" i="5"/>
  <c r="G3367" i="5"/>
  <c r="G3368" i="5"/>
  <c r="G3369" i="5"/>
  <c r="G3370" i="5"/>
  <c r="G3371" i="5"/>
  <c r="G3372" i="5"/>
  <c r="G3373" i="5"/>
  <c r="G3374" i="5"/>
  <c r="G3375" i="5"/>
  <c r="G3376" i="5"/>
  <c r="G3377" i="5"/>
  <c r="G3378" i="5"/>
  <c r="G3379" i="5"/>
  <c r="G3380" i="5"/>
  <c r="G3381" i="5"/>
  <c r="G3382" i="5"/>
  <c r="G3383" i="5"/>
  <c r="G3384" i="5"/>
  <c r="G3385" i="5"/>
  <c r="G3386" i="5"/>
  <c r="G3387" i="5"/>
  <c r="G3388" i="5"/>
  <c r="G3389" i="5"/>
  <c r="G3390" i="5"/>
  <c r="G3391" i="5"/>
  <c r="G3392" i="5"/>
  <c r="G3393" i="5"/>
  <c r="G3394" i="5"/>
  <c r="G3395" i="5"/>
  <c r="G3396" i="5"/>
  <c r="G3397" i="5"/>
  <c r="G3398" i="5"/>
  <c r="G3399" i="5"/>
  <c r="G3400" i="5"/>
  <c r="G3401" i="5"/>
  <c r="G3402" i="5"/>
  <c r="G3403" i="5"/>
  <c r="G3404" i="5"/>
  <c r="G3405" i="5"/>
  <c r="G3406" i="5"/>
  <c r="G3407" i="5"/>
  <c r="G3408" i="5"/>
  <c r="G3409" i="5"/>
  <c r="G3410" i="5"/>
  <c r="G3411" i="5"/>
  <c r="G3412" i="5"/>
  <c r="G3413" i="5"/>
  <c r="G3414" i="5"/>
  <c r="G3415" i="5"/>
  <c r="G3416" i="5"/>
  <c r="G3417" i="5"/>
  <c r="G3418" i="5"/>
  <c r="G3419" i="5"/>
  <c r="G3420" i="5"/>
  <c r="G3421" i="5"/>
  <c r="G3422" i="5"/>
  <c r="G3423" i="5"/>
  <c r="G3424" i="5"/>
  <c r="G3425" i="5"/>
  <c r="G3426" i="5"/>
  <c r="G3427" i="5"/>
  <c r="G3428" i="5"/>
  <c r="G3429" i="5"/>
  <c r="G3430" i="5"/>
  <c r="G3431" i="5"/>
  <c r="G3432" i="5"/>
  <c r="G3433" i="5"/>
  <c r="G3434" i="5"/>
  <c r="G3435" i="5"/>
  <c r="G3436" i="5"/>
  <c r="G3437" i="5"/>
  <c r="G3438" i="5"/>
  <c r="G3439" i="5"/>
  <c r="G3440" i="5"/>
  <c r="G3441" i="5"/>
  <c r="G3442" i="5"/>
  <c r="G3443" i="5"/>
  <c r="G3444" i="5"/>
  <c r="G3445" i="5"/>
  <c r="G3446" i="5"/>
  <c r="G3447" i="5"/>
  <c r="G3448" i="5"/>
  <c r="G3449" i="5"/>
  <c r="G3450" i="5"/>
  <c r="G3451" i="5"/>
  <c r="G3452" i="5"/>
  <c r="G3453" i="5"/>
  <c r="G3454" i="5"/>
  <c r="G3455" i="5"/>
  <c r="G3456" i="5"/>
  <c r="G3457" i="5"/>
  <c r="G3458" i="5"/>
  <c r="G3459" i="5"/>
  <c r="G3460" i="5"/>
  <c r="G3461" i="5"/>
  <c r="G3462" i="5"/>
  <c r="G3463" i="5"/>
  <c r="G3464" i="5"/>
  <c r="G3465" i="5"/>
  <c r="G3466" i="5"/>
  <c r="G3467" i="5"/>
  <c r="G3468" i="5"/>
  <c r="G3469" i="5"/>
  <c r="G3470" i="5"/>
  <c r="G3471" i="5"/>
  <c r="G3472" i="5"/>
  <c r="G3473" i="5"/>
  <c r="G3474" i="5"/>
  <c r="G3475" i="5"/>
  <c r="G3476" i="5"/>
  <c r="G3477" i="5"/>
  <c r="G3478" i="5"/>
  <c r="G3479" i="5"/>
  <c r="G3480" i="5"/>
  <c r="G3481" i="5"/>
  <c r="G3482" i="5"/>
  <c r="G3483" i="5"/>
  <c r="G3484" i="5"/>
  <c r="G3485" i="5"/>
  <c r="G3486" i="5"/>
  <c r="G3487" i="5"/>
  <c r="G3488" i="5"/>
  <c r="G3489" i="5"/>
  <c r="G3490" i="5"/>
  <c r="G3491" i="5"/>
  <c r="G3492" i="5"/>
  <c r="G3493" i="5"/>
  <c r="G3494" i="5"/>
  <c r="G3495" i="5"/>
  <c r="G3496" i="5"/>
  <c r="G3497" i="5"/>
  <c r="G3498" i="5"/>
  <c r="G3499" i="5"/>
  <c r="G3500" i="5"/>
  <c r="G3501" i="5"/>
  <c r="G3502" i="5"/>
  <c r="G3503" i="5"/>
  <c r="G3504" i="5"/>
  <c r="G3505" i="5"/>
  <c r="G3506" i="5"/>
  <c r="G3507" i="5"/>
  <c r="G3508" i="5"/>
  <c r="G3509" i="5"/>
  <c r="G3510" i="5"/>
  <c r="G3511" i="5"/>
  <c r="G3512" i="5"/>
  <c r="G3513" i="5"/>
  <c r="G3514" i="5"/>
  <c r="G3515" i="5"/>
  <c r="G3516" i="5"/>
  <c r="G3517" i="5"/>
  <c r="G3518" i="5"/>
  <c r="G3519" i="5"/>
  <c r="G3520" i="5"/>
  <c r="G3521" i="5"/>
  <c r="G3522" i="5"/>
  <c r="G3523" i="5"/>
  <c r="G3524" i="5"/>
  <c r="G3525" i="5"/>
  <c r="G3526" i="5"/>
  <c r="G3527" i="5"/>
  <c r="G3528" i="5"/>
  <c r="G3529" i="5"/>
  <c r="G3530" i="5"/>
  <c r="G3531" i="5"/>
  <c r="G3532" i="5"/>
  <c r="G3533" i="5"/>
  <c r="G3534" i="5"/>
  <c r="G3535" i="5"/>
  <c r="G3536" i="5"/>
  <c r="G3537" i="5"/>
  <c r="G3538" i="5"/>
  <c r="G3539" i="5"/>
  <c r="G3540" i="5"/>
  <c r="G3541" i="5"/>
  <c r="G3542" i="5"/>
  <c r="G3543" i="5"/>
  <c r="G3544" i="5"/>
  <c r="G3545" i="5"/>
  <c r="G3546" i="5"/>
  <c r="G3547" i="5"/>
  <c r="G3548" i="5"/>
  <c r="G3549" i="5"/>
  <c r="G3550" i="5"/>
  <c r="G3551" i="5"/>
  <c r="G3552" i="5"/>
  <c r="G3553" i="5"/>
  <c r="G3554" i="5"/>
  <c r="G3555" i="5"/>
  <c r="G3556" i="5"/>
  <c r="G3557" i="5"/>
  <c r="G3558" i="5"/>
  <c r="G3559" i="5"/>
  <c r="G3560" i="5"/>
  <c r="G3561" i="5"/>
  <c r="G3562" i="5"/>
  <c r="G3563" i="5"/>
  <c r="G3564" i="5"/>
  <c r="G3565" i="5"/>
  <c r="G3566" i="5"/>
  <c r="G3567" i="5"/>
  <c r="G3568" i="5"/>
  <c r="G3569" i="5"/>
  <c r="G3570" i="5"/>
  <c r="G3571" i="5"/>
  <c r="G3572" i="5"/>
  <c r="G3573" i="5"/>
  <c r="G3574" i="5"/>
  <c r="G3575" i="5"/>
  <c r="G3576" i="5"/>
  <c r="G3577" i="5"/>
  <c r="G3578" i="5"/>
  <c r="G3579" i="5"/>
  <c r="G3580" i="5"/>
  <c r="G3581" i="5"/>
  <c r="G3582" i="5"/>
  <c r="G3583" i="5"/>
  <c r="G3584" i="5"/>
  <c r="G3585" i="5"/>
  <c r="G3586" i="5"/>
  <c r="G3587" i="5"/>
  <c r="G3588" i="5"/>
  <c r="G3589" i="5"/>
  <c r="G3590" i="5"/>
  <c r="G3591" i="5"/>
  <c r="G3592" i="5"/>
  <c r="G3593" i="5"/>
  <c r="G3594" i="5"/>
  <c r="G3595" i="5"/>
  <c r="G3596" i="5"/>
  <c r="G3597" i="5"/>
  <c r="G3598" i="5"/>
  <c r="G3599" i="5"/>
  <c r="G3600" i="5"/>
  <c r="G3601" i="5"/>
  <c r="G3602" i="5"/>
  <c r="G3603" i="5"/>
  <c r="G3604" i="5"/>
  <c r="G3605" i="5"/>
  <c r="G3606" i="5"/>
  <c r="G3607" i="5"/>
  <c r="G3608" i="5"/>
  <c r="G3609" i="5"/>
  <c r="G3610" i="5"/>
  <c r="G3611" i="5"/>
  <c r="G3612" i="5"/>
  <c r="G3613" i="5"/>
  <c r="G3614" i="5"/>
  <c r="G3615" i="5"/>
  <c r="G3616" i="5"/>
  <c r="G3617" i="5"/>
  <c r="G3618" i="5"/>
  <c r="G3619" i="5"/>
  <c r="G3620" i="5"/>
  <c r="G3621" i="5"/>
  <c r="G3622" i="5"/>
  <c r="G3623" i="5"/>
  <c r="G3624" i="5"/>
  <c r="G3625" i="5"/>
  <c r="G3626" i="5"/>
  <c r="G3627" i="5"/>
  <c r="G3628" i="5"/>
  <c r="G3629" i="5"/>
  <c r="G3630" i="5"/>
  <c r="G3631" i="5"/>
  <c r="G3632" i="5"/>
  <c r="G3633" i="5"/>
  <c r="G3634" i="5"/>
  <c r="G3635" i="5"/>
  <c r="G3636" i="5"/>
  <c r="G3637" i="5"/>
  <c r="G3638" i="5"/>
  <c r="G3639" i="5"/>
  <c r="G3640" i="5"/>
  <c r="G3641" i="5"/>
  <c r="G3642" i="5"/>
  <c r="G3643" i="5"/>
  <c r="G3644" i="5"/>
  <c r="G3645" i="5"/>
  <c r="G3646" i="5"/>
  <c r="G3647" i="5"/>
  <c r="G3648" i="5"/>
  <c r="G3649" i="5"/>
  <c r="G3650" i="5"/>
  <c r="G3651" i="5"/>
  <c r="G3652" i="5"/>
  <c r="G3653" i="5"/>
  <c r="G3654" i="5"/>
  <c r="G3655" i="5"/>
  <c r="G3656" i="5"/>
  <c r="G3657" i="5"/>
  <c r="G3658" i="5"/>
  <c r="G3659" i="5"/>
  <c r="G3660" i="5"/>
  <c r="G3661" i="5"/>
  <c r="G3662" i="5"/>
  <c r="G3663" i="5"/>
  <c r="G3664" i="5"/>
  <c r="G3665" i="5"/>
  <c r="G3666" i="5"/>
  <c r="G3667" i="5"/>
  <c r="G3668" i="5"/>
  <c r="G3669" i="5"/>
  <c r="G3670" i="5"/>
  <c r="G3671" i="5"/>
  <c r="G3672" i="5"/>
  <c r="G3673" i="5"/>
  <c r="G3674" i="5"/>
  <c r="G3675" i="5"/>
  <c r="G3676" i="5"/>
  <c r="G3677" i="5"/>
  <c r="G3678" i="5"/>
  <c r="G3679" i="5"/>
  <c r="G3680" i="5"/>
  <c r="G3681" i="5"/>
  <c r="G3682" i="5"/>
  <c r="G3683" i="5"/>
  <c r="G3684" i="5"/>
  <c r="G3685" i="5"/>
  <c r="G3686" i="5"/>
  <c r="G3687" i="5"/>
  <c r="G3688" i="5"/>
  <c r="G3689" i="5"/>
  <c r="G3690" i="5"/>
  <c r="G3691" i="5"/>
  <c r="G3692" i="5"/>
  <c r="G3693" i="5"/>
  <c r="G3694" i="5"/>
  <c r="G3695" i="5"/>
  <c r="G3696" i="5"/>
  <c r="G3697" i="5"/>
  <c r="G3698" i="5"/>
  <c r="G3699" i="5"/>
  <c r="G3700" i="5"/>
  <c r="G3701" i="5"/>
  <c r="G3702" i="5"/>
  <c r="G3703" i="5"/>
  <c r="G3704" i="5"/>
  <c r="G3705" i="5"/>
  <c r="G3706" i="5"/>
  <c r="G3707" i="5"/>
  <c r="G3708" i="5"/>
  <c r="G3709" i="5"/>
  <c r="G3710" i="5"/>
  <c r="G3711" i="5"/>
  <c r="G3712" i="5"/>
  <c r="G3713" i="5"/>
  <c r="G3714" i="5"/>
  <c r="G3715" i="5"/>
  <c r="G3716" i="5"/>
  <c r="G3717" i="5"/>
  <c r="G3718" i="5"/>
  <c r="G3719" i="5"/>
  <c r="G3720" i="5"/>
  <c r="G3721" i="5"/>
  <c r="G3722" i="5"/>
  <c r="G3723" i="5"/>
  <c r="G3724" i="5"/>
  <c r="G3725" i="5"/>
  <c r="G3726" i="5"/>
  <c r="G3727" i="5"/>
  <c r="G3728" i="5"/>
  <c r="G3729" i="5"/>
  <c r="G3730" i="5"/>
  <c r="G3731" i="5"/>
  <c r="G3732" i="5"/>
  <c r="G3733" i="5"/>
  <c r="G3734" i="5"/>
  <c r="G3735" i="5"/>
  <c r="G3736" i="5"/>
  <c r="G3737" i="5"/>
  <c r="G3738" i="5"/>
  <c r="G3739" i="5"/>
  <c r="G3740" i="5"/>
  <c r="G3741" i="5"/>
  <c r="G3742" i="5"/>
  <c r="G3743" i="5"/>
  <c r="G3744" i="5"/>
  <c r="G3745" i="5"/>
  <c r="G3746" i="5"/>
  <c r="G3747" i="5"/>
  <c r="G3748" i="5"/>
  <c r="G3749" i="5"/>
  <c r="G3750" i="5"/>
  <c r="G3751" i="5"/>
  <c r="G3752" i="5"/>
  <c r="G3753" i="5"/>
  <c r="G3754" i="5"/>
  <c r="G3755" i="5"/>
  <c r="G3756" i="5"/>
  <c r="G3757" i="5"/>
  <c r="G3758" i="5"/>
  <c r="G3759" i="5"/>
  <c r="G3760" i="5"/>
  <c r="G3761" i="5"/>
  <c r="G3762" i="5"/>
  <c r="G3763" i="5"/>
  <c r="G3764" i="5"/>
  <c r="G3765" i="5"/>
  <c r="G3766" i="5"/>
  <c r="G3767" i="5"/>
  <c r="G3768" i="5"/>
  <c r="G3769" i="5"/>
  <c r="G3770" i="5"/>
  <c r="G3771" i="5"/>
  <c r="G3772" i="5"/>
  <c r="G3773" i="5"/>
  <c r="G3774" i="5"/>
  <c r="G3775" i="5"/>
  <c r="G3776" i="5"/>
  <c r="G3777" i="5"/>
  <c r="G3778" i="5"/>
  <c r="G3779" i="5"/>
  <c r="G3780" i="5"/>
  <c r="G3781" i="5"/>
  <c r="G3782" i="5"/>
  <c r="G3783" i="5"/>
  <c r="G3784" i="5"/>
  <c r="G3785" i="5"/>
  <c r="G3786" i="5"/>
  <c r="G3787" i="5"/>
  <c r="G3788" i="5"/>
  <c r="G3789" i="5"/>
  <c r="G3790" i="5"/>
  <c r="G3791" i="5"/>
  <c r="G3792" i="5"/>
  <c r="G3793" i="5"/>
  <c r="G3794" i="5"/>
  <c r="G3795" i="5"/>
  <c r="G3796" i="5"/>
  <c r="G3797" i="5"/>
  <c r="G3798" i="5"/>
  <c r="G3799" i="5"/>
  <c r="G3800" i="5"/>
  <c r="G3801" i="5"/>
  <c r="G3802" i="5"/>
  <c r="G3803" i="5"/>
  <c r="G3804" i="5"/>
  <c r="G3805" i="5"/>
  <c r="G3806" i="5"/>
  <c r="G3807" i="5"/>
  <c r="G3808" i="5"/>
  <c r="G3809" i="5"/>
  <c r="G3810" i="5"/>
  <c r="G3811" i="5"/>
  <c r="G3812" i="5"/>
  <c r="G3813" i="5"/>
  <c r="G3814" i="5"/>
  <c r="G3815" i="5"/>
  <c r="G3816" i="5"/>
  <c r="G3817" i="5"/>
  <c r="G3818" i="5"/>
  <c r="G3819" i="5"/>
  <c r="G3820" i="5"/>
  <c r="G3821" i="5"/>
  <c r="G3822" i="5"/>
  <c r="G3823" i="5"/>
  <c r="G3824" i="5"/>
  <c r="G3825" i="5"/>
  <c r="G3826" i="5"/>
  <c r="G3827" i="5"/>
  <c r="G3828" i="5"/>
  <c r="G3829" i="5"/>
  <c r="G3830" i="5"/>
  <c r="G3831" i="5"/>
  <c r="G3832" i="5"/>
  <c r="G3833" i="5"/>
  <c r="G3834" i="5"/>
  <c r="G3835" i="5"/>
  <c r="G3836" i="5"/>
  <c r="G3837" i="5"/>
  <c r="G3838" i="5"/>
  <c r="G3839" i="5"/>
  <c r="G3840" i="5"/>
  <c r="G3841" i="5"/>
  <c r="G3842" i="5"/>
  <c r="G3843" i="5"/>
  <c r="G3844" i="5"/>
  <c r="G3845" i="5"/>
  <c r="G3846" i="5"/>
  <c r="G3847" i="5"/>
  <c r="G3848" i="5"/>
  <c r="G3849" i="5"/>
  <c r="G3850" i="5"/>
  <c r="G3851" i="5"/>
  <c r="G3852" i="5"/>
  <c r="G3853" i="5"/>
  <c r="G3854" i="5"/>
  <c r="G3855" i="5"/>
  <c r="G3856" i="5"/>
  <c r="G3857" i="5"/>
  <c r="G3858" i="5"/>
  <c r="G3859" i="5"/>
  <c r="G3860" i="5"/>
  <c r="G3861" i="5"/>
  <c r="G3862" i="5"/>
  <c r="G3863" i="5"/>
  <c r="G3864" i="5"/>
  <c r="G3865" i="5"/>
  <c r="G3866" i="5"/>
  <c r="G3867" i="5"/>
  <c r="G3868" i="5"/>
  <c r="G3869" i="5"/>
  <c r="G3870" i="5"/>
  <c r="G3871" i="5"/>
  <c r="G3872" i="5"/>
  <c r="G3873" i="5"/>
  <c r="G3874" i="5"/>
  <c r="G3875" i="5"/>
  <c r="G3876" i="5"/>
  <c r="G3877" i="5"/>
  <c r="G3878" i="5"/>
  <c r="G3879" i="5"/>
  <c r="G3880" i="5"/>
  <c r="G3881" i="5"/>
  <c r="G3882" i="5"/>
  <c r="G3883" i="5"/>
  <c r="G3884" i="5"/>
  <c r="G3885" i="5"/>
  <c r="G3886" i="5"/>
  <c r="G3887" i="5"/>
  <c r="G3888" i="5"/>
  <c r="G3889" i="5"/>
  <c r="G3890" i="5"/>
  <c r="G3891" i="5"/>
  <c r="G3892" i="5"/>
  <c r="G3893" i="5"/>
  <c r="G3894" i="5"/>
  <c r="G3895" i="5"/>
  <c r="G3896" i="5"/>
  <c r="G3897" i="5"/>
  <c r="G3898" i="5"/>
  <c r="G3899" i="5"/>
  <c r="G3900" i="5"/>
  <c r="G3901" i="5"/>
  <c r="G3902" i="5"/>
  <c r="G3903" i="5"/>
  <c r="G3904" i="5"/>
  <c r="G3905" i="5"/>
  <c r="G3906" i="5"/>
  <c r="G3907" i="5"/>
  <c r="G3908" i="5"/>
  <c r="G3909" i="5"/>
  <c r="G3910" i="5"/>
  <c r="G3911" i="5"/>
  <c r="G3912" i="5"/>
  <c r="G3913" i="5"/>
  <c r="G3914" i="5"/>
  <c r="G3915" i="5"/>
  <c r="G3916" i="5"/>
  <c r="G3917" i="5"/>
  <c r="G3918" i="5"/>
  <c r="G3919" i="5"/>
  <c r="G3920" i="5"/>
  <c r="G3921" i="5"/>
  <c r="G3922" i="5"/>
  <c r="G3923" i="5"/>
  <c r="G3924" i="5"/>
  <c r="G3925" i="5"/>
  <c r="G3926" i="5"/>
  <c r="G3927" i="5"/>
  <c r="G3928" i="5"/>
  <c r="G3929" i="5"/>
  <c r="G3930" i="5"/>
  <c r="G3931" i="5"/>
  <c r="G3932" i="5"/>
  <c r="G3933" i="5"/>
  <c r="G3934" i="5"/>
  <c r="G3935" i="5"/>
  <c r="G3936" i="5"/>
  <c r="G3937" i="5"/>
  <c r="G3938" i="5"/>
  <c r="G3939" i="5"/>
  <c r="G3940" i="5"/>
  <c r="G3941" i="5"/>
  <c r="G3942" i="5"/>
  <c r="G3943" i="5"/>
  <c r="G3944" i="5"/>
  <c r="G3945" i="5"/>
  <c r="G3946" i="5"/>
  <c r="G3947" i="5"/>
  <c r="G3948" i="5"/>
  <c r="G3949" i="5"/>
  <c r="G3950" i="5"/>
  <c r="G3951" i="5"/>
  <c r="G3952" i="5"/>
  <c r="G3953" i="5"/>
  <c r="G3954" i="5"/>
  <c r="G3955" i="5"/>
  <c r="G3956" i="5"/>
  <c r="G3957" i="5"/>
  <c r="G3958" i="5"/>
  <c r="G3959" i="5"/>
  <c r="G3960" i="5"/>
  <c r="G3961" i="5"/>
  <c r="G3962" i="5"/>
  <c r="G3963" i="5"/>
  <c r="G3964" i="5"/>
  <c r="G3965" i="5"/>
  <c r="G3966" i="5"/>
  <c r="G3967" i="5"/>
  <c r="G3968" i="5"/>
  <c r="G3969" i="5"/>
  <c r="G3970" i="5"/>
  <c r="G3971" i="5"/>
  <c r="G3972" i="5"/>
  <c r="G3973" i="5"/>
  <c r="G3974" i="5"/>
  <c r="G3975" i="5"/>
  <c r="G3976" i="5"/>
  <c r="G3977" i="5"/>
  <c r="G3978" i="5"/>
  <c r="G3979" i="5"/>
  <c r="G3980" i="5"/>
  <c r="G3981" i="5"/>
  <c r="G3982" i="5"/>
  <c r="G3983" i="5"/>
  <c r="G3984" i="5"/>
  <c r="G3985" i="5"/>
  <c r="G3986" i="5"/>
  <c r="G3987" i="5"/>
  <c r="G3988" i="5"/>
  <c r="G3989" i="5"/>
  <c r="G3990" i="5"/>
  <c r="G3991" i="5"/>
  <c r="G3992" i="5"/>
  <c r="G3993" i="5"/>
  <c r="G3994" i="5"/>
  <c r="G3995" i="5"/>
  <c r="G3996" i="5"/>
  <c r="G3997" i="5"/>
  <c r="G3998" i="5"/>
  <c r="G3999" i="5"/>
  <c r="G4000" i="5"/>
  <c r="G4001" i="5"/>
  <c r="G4002" i="5"/>
  <c r="G4003" i="5"/>
  <c r="G4004" i="5"/>
  <c r="G4005" i="5"/>
  <c r="G4006" i="5"/>
  <c r="G4007" i="5"/>
  <c r="G4008" i="5"/>
  <c r="G4009" i="5"/>
  <c r="G4010" i="5"/>
  <c r="G4011" i="5"/>
  <c r="G4012" i="5"/>
  <c r="G4013" i="5"/>
  <c r="G4014" i="5"/>
  <c r="G4015" i="5"/>
  <c r="G4016" i="5"/>
  <c r="G4017" i="5"/>
  <c r="G4018" i="5"/>
  <c r="G4019" i="5"/>
  <c r="G4020" i="5"/>
  <c r="G4021" i="5"/>
  <c r="G4022" i="5"/>
  <c r="G4023" i="5"/>
  <c r="G4024" i="5"/>
  <c r="G4025" i="5"/>
  <c r="G4026" i="5"/>
  <c r="G4027" i="5"/>
  <c r="G4028" i="5"/>
  <c r="G4029" i="5"/>
  <c r="G4030" i="5"/>
  <c r="G4031" i="5"/>
  <c r="G4032" i="5"/>
  <c r="G4033" i="5"/>
  <c r="G4034" i="5"/>
  <c r="G4035" i="5"/>
  <c r="G4036" i="5"/>
  <c r="G4037" i="5"/>
  <c r="G4038" i="5"/>
  <c r="G4039" i="5"/>
  <c r="G4040" i="5"/>
  <c r="G4041" i="5"/>
  <c r="G4042" i="5"/>
  <c r="G4043" i="5"/>
  <c r="G4044" i="5"/>
  <c r="G4045" i="5"/>
  <c r="G4046" i="5"/>
  <c r="G4047" i="5"/>
  <c r="G4048" i="5"/>
  <c r="G4049" i="5"/>
  <c r="G4050" i="5"/>
  <c r="G4051" i="5"/>
  <c r="G4052" i="5"/>
  <c r="G4053" i="5"/>
  <c r="G4054" i="5"/>
  <c r="G4055" i="5"/>
  <c r="G4056" i="5"/>
  <c r="G4057" i="5"/>
  <c r="G4058" i="5"/>
  <c r="G4059" i="5"/>
  <c r="G4060" i="5"/>
  <c r="G4061" i="5"/>
  <c r="G4062" i="5"/>
  <c r="G4063" i="5"/>
  <c r="G4064" i="5"/>
  <c r="G4065" i="5"/>
  <c r="G4066" i="5"/>
  <c r="G4067" i="5"/>
  <c r="G4068" i="5"/>
  <c r="G4069" i="5"/>
  <c r="G4070" i="5"/>
  <c r="G4071" i="5"/>
  <c r="G4072" i="5"/>
  <c r="G4073" i="5"/>
  <c r="G4074" i="5"/>
  <c r="G4075" i="5"/>
  <c r="G4076" i="5"/>
  <c r="G4077" i="5"/>
  <c r="G4078" i="5"/>
  <c r="G4079" i="5"/>
  <c r="G4080" i="5"/>
  <c r="G4081" i="5"/>
  <c r="G4082" i="5"/>
  <c r="G4083" i="5"/>
  <c r="G4084" i="5"/>
  <c r="G4085" i="5"/>
  <c r="G4086" i="5"/>
  <c r="G4087" i="5"/>
  <c r="G4088" i="5"/>
  <c r="G4089" i="5"/>
  <c r="G4090" i="5"/>
  <c r="G4091" i="5"/>
  <c r="G4092" i="5"/>
  <c r="G4093" i="5"/>
  <c r="G4094" i="5"/>
  <c r="G4095" i="5"/>
  <c r="G4096" i="5"/>
  <c r="G4097" i="5"/>
  <c r="G4098" i="5"/>
  <c r="G4099" i="5"/>
  <c r="G4100" i="5"/>
  <c r="G4101" i="5"/>
  <c r="G4102" i="5"/>
  <c r="G4103" i="5"/>
  <c r="G4104" i="5"/>
  <c r="G4105" i="5"/>
  <c r="G4106" i="5"/>
  <c r="G4107" i="5"/>
  <c r="G4108" i="5"/>
  <c r="G4109" i="5"/>
  <c r="G4110" i="5"/>
  <c r="G4111" i="5"/>
  <c r="G4112" i="5"/>
  <c r="G4113" i="5"/>
  <c r="G4114" i="5"/>
  <c r="G4115" i="5"/>
  <c r="G4116" i="5"/>
  <c r="G4117" i="5"/>
  <c r="G4118" i="5"/>
  <c r="G4119" i="5"/>
  <c r="G4120" i="5"/>
  <c r="G4121" i="5"/>
  <c r="G4122" i="5"/>
  <c r="G4123" i="5"/>
  <c r="G4124" i="5"/>
  <c r="G4125" i="5"/>
  <c r="G4126" i="5"/>
  <c r="G4127" i="5"/>
  <c r="G4128" i="5"/>
  <c r="G4129" i="5"/>
  <c r="G4130" i="5"/>
  <c r="G4131" i="5"/>
  <c r="G4132" i="5"/>
  <c r="G4133" i="5"/>
  <c r="G4134" i="5"/>
  <c r="G4135" i="5"/>
  <c r="G4136" i="5"/>
  <c r="G4137" i="5"/>
  <c r="G4138" i="5"/>
  <c r="G4139" i="5"/>
  <c r="G4140" i="5"/>
  <c r="G4141" i="5"/>
  <c r="G4142" i="5"/>
  <c r="G4143" i="5"/>
  <c r="G4144" i="5"/>
  <c r="G4145" i="5"/>
  <c r="G4146" i="5"/>
  <c r="G4147" i="5"/>
  <c r="G4148" i="5"/>
  <c r="G4149" i="5"/>
  <c r="G4150" i="5"/>
  <c r="G4151" i="5"/>
  <c r="G4152" i="5"/>
  <c r="G4153" i="5"/>
  <c r="G4154" i="5"/>
  <c r="G4155" i="5"/>
  <c r="G4156" i="5"/>
  <c r="G4157" i="5"/>
  <c r="G4158" i="5"/>
  <c r="G4159" i="5"/>
  <c r="G4160" i="5"/>
  <c r="G4161" i="5"/>
  <c r="G4162" i="5"/>
  <c r="G4163" i="5"/>
  <c r="G4164" i="5"/>
  <c r="G4165" i="5"/>
  <c r="G4166" i="5"/>
  <c r="G4167" i="5"/>
  <c r="G4168" i="5"/>
  <c r="G4169" i="5"/>
  <c r="G4170" i="5"/>
  <c r="G4171" i="5"/>
  <c r="G4172" i="5"/>
  <c r="G4173" i="5"/>
  <c r="G4174" i="5"/>
  <c r="G4175" i="5"/>
  <c r="G4176" i="5"/>
  <c r="G4177" i="5"/>
  <c r="G4178" i="5"/>
  <c r="G4179" i="5"/>
  <c r="G4180" i="5"/>
  <c r="G4181" i="5"/>
  <c r="G4182" i="5"/>
  <c r="G4183" i="5"/>
  <c r="G4184" i="5"/>
  <c r="G4185" i="5"/>
  <c r="G4186" i="5"/>
  <c r="G4187" i="5"/>
  <c r="G4188" i="5"/>
  <c r="G4189" i="5"/>
  <c r="G4190" i="5"/>
  <c r="G4191" i="5"/>
  <c r="G4192" i="5"/>
  <c r="G4193" i="5"/>
  <c r="G4194" i="5"/>
  <c r="G4195" i="5"/>
  <c r="G4196" i="5"/>
  <c r="G4197" i="5"/>
  <c r="G4198" i="5"/>
  <c r="G4199" i="5"/>
  <c r="G4200" i="5"/>
  <c r="G4201" i="5"/>
  <c r="G4202" i="5"/>
  <c r="G4203" i="5"/>
  <c r="G4204" i="5"/>
  <c r="G4205" i="5"/>
  <c r="G4206" i="5"/>
  <c r="G4207" i="5"/>
  <c r="G4208" i="5"/>
  <c r="G4209" i="5"/>
  <c r="G4210" i="5"/>
  <c r="G4211" i="5"/>
  <c r="G4212" i="5"/>
  <c r="G4213" i="5"/>
  <c r="G4214" i="5"/>
  <c r="G4215" i="5"/>
  <c r="G4216" i="5"/>
  <c r="G4217" i="5"/>
  <c r="G4218" i="5"/>
  <c r="G4219" i="5"/>
  <c r="G4220" i="5"/>
  <c r="G4221" i="5"/>
  <c r="G4222" i="5"/>
  <c r="G4223" i="5"/>
  <c r="G4224" i="5"/>
  <c r="G4225" i="5"/>
  <c r="G4226" i="5"/>
  <c r="G4227" i="5"/>
  <c r="G4228" i="5"/>
  <c r="G4229" i="5"/>
  <c r="G4230" i="5"/>
  <c r="G4231" i="5"/>
  <c r="G4232" i="5"/>
  <c r="G4233" i="5"/>
  <c r="G4234" i="5"/>
  <c r="G4235" i="5"/>
  <c r="G4236" i="5"/>
  <c r="G4237" i="5"/>
  <c r="G4238" i="5"/>
  <c r="G4239" i="5"/>
  <c r="G4240" i="5"/>
  <c r="G4241" i="5"/>
  <c r="G4242" i="5"/>
  <c r="G4243" i="5"/>
  <c r="G4244" i="5"/>
  <c r="G4245" i="5"/>
  <c r="G4246" i="5"/>
  <c r="G4247" i="5"/>
  <c r="G4248" i="5"/>
  <c r="G4249" i="5"/>
  <c r="G4250" i="5"/>
  <c r="G4251" i="5"/>
  <c r="G4252" i="5"/>
  <c r="G4253" i="5"/>
  <c r="G4254" i="5"/>
  <c r="G4255" i="5"/>
  <c r="G4256" i="5"/>
  <c r="G4257" i="5"/>
  <c r="G4258" i="5"/>
  <c r="G4259" i="5"/>
  <c r="G4260" i="5"/>
  <c r="G4261" i="5"/>
  <c r="G4262" i="5"/>
  <c r="G4263" i="5"/>
  <c r="G4264" i="5"/>
  <c r="G4265" i="5"/>
  <c r="G4266" i="5"/>
  <c r="G4267" i="5"/>
  <c r="G4268" i="5"/>
  <c r="G4269" i="5"/>
  <c r="G4270" i="5"/>
  <c r="G4271" i="5"/>
  <c r="G4272" i="5"/>
  <c r="G4273" i="5"/>
  <c r="G4274" i="5"/>
  <c r="G4275" i="5"/>
  <c r="G4276" i="5"/>
  <c r="G4277" i="5"/>
  <c r="G4278" i="5"/>
  <c r="G4279" i="5"/>
  <c r="G4280" i="5"/>
  <c r="G4281" i="5"/>
  <c r="G4282" i="5"/>
  <c r="G4283" i="5"/>
  <c r="G4284" i="5"/>
  <c r="G4285" i="5"/>
  <c r="G4286" i="5"/>
  <c r="G4287" i="5"/>
  <c r="G4288" i="5"/>
  <c r="G4289" i="5"/>
  <c r="G4290" i="5"/>
  <c r="G4291" i="5"/>
  <c r="G4292" i="5"/>
  <c r="G4293" i="5"/>
  <c r="G4294" i="5"/>
  <c r="G4295" i="5"/>
  <c r="G4296" i="5"/>
  <c r="G4297" i="5"/>
  <c r="G4298" i="5"/>
  <c r="G4299" i="5"/>
  <c r="G4300" i="5"/>
  <c r="G4301" i="5"/>
  <c r="G4302" i="5"/>
  <c r="G4303" i="5"/>
  <c r="G4304" i="5"/>
  <c r="G4305" i="5"/>
  <c r="G4306" i="5"/>
  <c r="G4307" i="5"/>
  <c r="G4308" i="5"/>
  <c r="G4309" i="5"/>
  <c r="G4310" i="5"/>
  <c r="G4311" i="5"/>
  <c r="G4312" i="5"/>
  <c r="G4313" i="5"/>
  <c r="G4314" i="5"/>
  <c r="G4315" i="5"/>
  <c r="G4316" i="5"/>
  <c r="G4317" i="5"/>
  <c r="G4318" i="5"/>
  <c r="G4319" i="5"/>
  <c r="G4320" i="5"/>
  <c r="G4321" i="5"/>
  <c r="G4322" i="5"/>
  <c r="G4323" i="5"/>
  <c r="G4324" i="5"/>
  <c r="G4325" i="5"/>
  <c r="G4326" i="5"/>
  <c r="G4327" i="5"/>
  <c r="G4328" i="5"/>
  <c r="G4329" i="5"/>
  <c r="G4330" i="5"/>
  <c r="G4331" i="5"/>
  <c r="G4332" i="5"/>
  <c r="G4333" i="5"/>
  <c r="G4334" i="5"/>
  <c r="G4335" i="5"/>
  <c r="G4336" i="5"/>
  <c r="G4337" i="5"/>
  <c r="G4338" i="5"/>
  <c r="G4339" i="5"/>
  <c r="G4340" i="5"/>
  <c r="G4341" i="5"/>
  <c r="G4342" i="5"/>
  <c r="G4343" i="5"/>
  <c r="G4344" i="5"/>
  <c r="G4345" i="5"/>
  <c r="G4346" i="5"/>
  <c r="G4347" i="5"/>
  <c r="G4348" i="5"/>
  <c r="G4349" i="5"/>
  <c r="G4350" i="5"/>
  <c r="G4351" i="5"/>
  <c r="G4352" i="5"/>
  <c r="G4353" i="5"/>
  <c r="G4354" i="5"/>
  <c r="G4355" i="5"/>
  <c r="G4356" i="5"/>
  <c r="G4357" i="5"/>
  <c r="G4358" i="5"/>
  <c r="G4359" i="5"/>
  <c r="G4360" i="5"/>
  <c r="G4361" i="5"/>
  <c r="G4362" i="5"/>
  <c r="G4363" i="5"/>
  <c r="G4364" i="5"/>
  <c r="G4365" i="5"/>
  <c r="G4366" i="5"/>
  <c r="G4367" i="5"/>
  <c r="G4368" i="5"/>
  <c r="G4369" i="5"/>
  <c r="G4370" i="5"/>
  <c r="G4371" i="5"/>
  <c r="G4372" i="5"/>
  <c r="G4373" i="5"/>
  <c r="G4374" i="5"/>
  <c r="G4375" i="5"/>
  <c r="G4376" i="5"/>
  <c r="G4377" i="5"/>
  <c r="G4378" i="5"/>
  <c r="G4379" i="5"/>
  <c r="G4380" i="5"/>
  <c r="G4381" i="5"/>
  <c r="G4382" i="5"/>
  <c r="G4383" i="5"/>
  <c r="G4384" i="5"/>
  <c r="G4385" i="5"/>
  <c r="G4386" i="5"/>
  <c r="G4387" i="5"/>
  <c r="G4388" i="5"/>
  <c r="G4389" i="5"/>
  <c r="G4390" i="5"/>
  <c r="G4391" i="5"/>
  <c r="G4392" i="5"/>
  <c r="G4393" i="5"/>
  <c r="G4394" i="5"/>
  <c r="G4395" i="5"/>
  <c r="G4396" i="5"/>
  <c r="G4397" i="5"/>
  <c r="G4398" i="5"/>
  <c r="G4399" i="5"/>
  <c r="G4400" i="5"/>
  <c r="G4401" i="5"/>
  <c r="G4402" i="5"/>
  <c r="G4403" i="5"/>
  <c r="G4404" i="5"/>
  <c r="G4405" i="5"/>
  <c r="G4406" i="5"/>
  <c r="G4407" i="5"/>
  <c r="G4408" i="5"/>
  <c r="G4409" i="5"/>
  <c r="G4410" i="5"/>
  <c r="G4411" i="5"/>
  <c r="G4412" i="5"/>
  <c r="G4413" i="5"/>
  <c r="G4414" i="5"/>
  <c r="G4415" i="5"/>
  <c r="G4416" i="5"/>
  <c r="G4417" i="5"/>
  <c r="G4418" i="5"/>
  <c r="G4419" i="5"/>
  <c r="G4420" i="5"/>
  <c r="G4421" i="5"/>
  <c r="G4422" i="5"/>
  <c r="G4423" i="5"/>
  <c r="G4424" i="5"/>
  <c r="G4425" i="5"/>
  <c r="G4426" i="5"/>
  <c r="G4427" i="5"/>
  <c r="G4428" i="5"/>
  <c r="G4429" i="5"/>
  <c r="G4430" i="5"/>
  <c r="G4431" i="5"/>
  <c r="G4432" i="5"/>
  <c r="G4433" i="5"/>
  <c r="G4434" i="5"/>
  <c r="G4435" i="5"/>
  <c r="G4436" i="5"/>
  <c r="G4437" i="5"/>
  <c r="G4438" i="5"/>
  <c r="G4439" i="5"/>
  <c r="G4440" i="5"/>
  <c r="G4441" i="5"/>
  <c r="G4442" i="5"/>
  <c r="G4443" i="5"/>
  <c r="G4444" i="5"/>
  <c r="G4445" i="5"/>
  <c r="G4446" i="5"/>
  <c r="G4447" i="5"/>
  <c r="G4448" i="5"/>
  <c r="G4449" i="5"/>
  <c r="G4450" i="5"/>
  <c r="G4451" i="5"/>
  <c r="G4452" i="5"/>
  <c r="G4453" i="5"/>
  <c r="G4454" i="5"/>
  <c r="G4455" i="5"/>
  <c r="G4456" i="5"/>
  <c r="G4457" i="5"/>
  <c r="G4458" i="5"/>
  <c r="G4459" i="5"/>
  <c r="G4460" i="5"/>
  <c r="G4461" i="5"/>
  <c r="G4462" i="5"/>
  <c r="G4463" i="5"/>
  <c r="G4464" i="5"/>
  <c r="G4465" i="5"/>
  <c r="G4466" i="5"/>
  <c r="G4467" i="5"/>
  <c r="G4468" i="5"/>
  <c r="G4469" i="5"/>
  <c r="G4470" i="5"/>
  <c r="G4471" i="5"/>
  <c r="G4472" i="5"/>
  <c r="G4473" i="5"/>
  <c r="G4474" i="5"/>
  <c r="G4475" i="5"/>
  <c r="G4476" i="5"/>
  <c r="G4477" i="5"/>
  <c r="G4478" i="5"/>
  <c r="G4479" i="5"/>
  <c r="G4480" i="5"/>
  <c r="G4481" i="5"/>
  <c r="G4482" i="5"/>
  <c r="G4483" i="5"/>
  <c r="G4484" i="5"/>
  <c r="G4485" i="5"/>
  <c r="G4486" i="5"/>
  <c r="G4487" i="5"/>
  <c r="G4488" i="5"/>
  <c r="G4489" i="5"/>
  <c r="G4490" i="5"/>
  <c r="G4491" i="5"/>
  <c r="G4492" i="5"/>
  <c r="G4493" i="5"/>
  <c r="G4494" i="5"/>
  <c r="G4495" i="5"/>
  <c r="G4496" i="5"/>
  <c r="G4497" i="5"/>
  <c r="G4498" i="5"/>
  <c r="G4499" i="5"/>
  <c r="G4500" i="5"/>
  <c r="G4501" i="5"/>
  <c r="G4502" i="5"/>
  <c r="G4503" i="5"/>
  <c r="G4504" i="5"/>
  <c r="G4505" i="5"/>
  <c r="G4506" i="5"/>
  <c r="G4507" i="5"/>
  <c r="G4508" i="5"/>
  <c r="G4509" i="5"/>
  <c r="G4510" i="5"/>
  <c r="G4511" i="5"/>
  <c r="G4512" i="5"/>
  <c r="G4513" i="5"/>
  <c r="G4514" i="5"/>
  <c r="G4515" i="5"/>
  <c r="G4516" i="5"/>
  <c r="G4517" i="5"/>
  <c r="G4518" i="5"/>
  <c r="G4519" i="5"/>
  <c r="G4520" i="5"/>
  <c r="G4521" i="5"/>
  <c r="G4522" i="5"/>
  <c r="G4523" i="5"/>
  <c r="G4524" i="5"/>
  <c r="G4525" i="5"/>
  <c r="G4526" i="5"/>
  <c r="G4527" i="5"/>
  <c r="G4528" i="5"/>
  <c r="G4529" i="5"/>
  <c r="G4530" i="5"/>
  <c r="G4531" i="5"/>
  <c r="G4532" i="5"/>
  <c r="G4533" i="5"/>
  <c r="G4534" i="5"/>
  <c r="G4535" i="5"/>
  <c r="G4536" i="5"/>
  <c r="G4537" i="5"/>
  <c r="G4538" i="5"/>
  <c r="G4539" i="5"/>
  <c r="G4540" i="5"/>
  <c r="G4541" i="5"/>
  <c r="G4542" i="5"/>
  <c r="G4543" i="5"/>
  <c r="G4544" i="5"/>
  <c r="G4545" i="5"/>
  <c r="G4546" i="5"/>
  <c r="G4547" i="5"/>
  <c r="G4548" i="5"/>
  <c r="G4549" i="5"/>
  <c r="G4550" i="5"/>
  <c r="G4551" i="5"/>
  <c r="G4552" i="5"/>
  <c r="G4553" i="5"/>
  <c r="G4554" i="5"/>
  <c r="G4555" i="5"/>
  <c r="G4556" i="5"/>
  <c r="G4557" i="5"/>
  <c r="G4558" i="5"/>
  <c r="G4559" i="5"/>
  <c r="G4560" i="5"/>
  <c r="G4561" i="5"/>
  <c r="G4562" i="5"/>
  <c r="G4563" i="5"/>
  <c r="G4564" i="5"/>
  <c r="G4565" i="5"/>
  <c r="G4566" i="5"/>
  <c r="G4567" i="5"/>
  <c r="G4568" i="5"/>
  <c r="G4569" i="5"/>
  <c r="G4570" i="5"/>
  <c r="G4571" i="5"/>
  <c r="G4572" i="5"/>
  <c r="G4573" i="5"/>
  <c r="G4574" i="5"/>
  <c r="G4575" i="5"/>
  <c r="G4576" i="5"/>
  <c r="G4577" i="5"/>
  <c r="G4578" i="5"/>
  <c r="G4579" i="5"/>
  <c r="G4580" i="5"/>
  <c r="G4581" i="5"/>
  <c r="G4582" i="5"/>
  <c r="G4583" i="5"/>
  <c r="G4584" i="5"/>
  <c r="G4585" i="5"/>
  <c r="G4586" i="5"/>
  <c r="G4587" i="5"/>
  <c r="G4588" i="5"/>
  <c r="G4589" i="5"/>
  <c r="G4590" i="5"/>
  <c r="G4591" i="5"/>
  <c r="G4592" i="5"/>
  <c r="G4593" i="5"/>
  <c r="G4594" i="5"/>
  <c r="G4595" i="5"/>
  <c r="G4596" i="5"/>
  <c r="G4597" i="5"/>
  <c r="G4598" i="5"/>
  <c r="G4599" i="5"/>
  <c r="G4600" i="5"/>
  <c r="G4601" i="5"/>
  <c r="G4602" i="5"/>
  <c r="G4603" i="5"/>
  <c r="G4604" i="5"/>
  <c r="G4605" i="5"/>
  <c r="G4606" i="5"/>
  <c r="G4607" i="5"/>
  <c r="G4608" i="5"/>
  <c r="G4609" i="5"/>
  <c r="G4610" i="5"/>
  <c r="G4611" i="5"/>
  <c r="G4612" i="5"/>
  <c r="G4613" i="5"/>
  <c r="G4614" i="5"/>
  <c r="G4615" i="5"/>
  <c r="G4616" i="5"/>
  <c r="G4617" i="5"/>
  <c r="G4618" i="5"/>
  <c r="G4619" i="5"/>
  <c r="G4620" i="5"/>
  <c r="G4621" i="5"/>
  <c r="G4622" i="5"/>
  <c r="G4623" i="5"/>
  <c r="G4624" i="5"/>
  <c r="G4625" i="5"/>
  <c r="G4626" i="5"/>
  <c r="G4627" i="5"/>
  <c r="G4628" i="5"/>
  <c r="G4629" i="5"/>
  <c r="G4630" i="5"/>
  <c r="G4631" i="5"/>
  <c r="G4632" i="5"/>
  <c r="G4633" i="5"/>
  <c r="G4634" i="5"/>
  <c r="G4635" i="5"/>
  <c r="G4636" i="5"/>
  <c r="G4637" i="5"/>
  <c r="G4638" i="5"/>
  <c r="G4639" i="5"/>
  <c r="G4640" i="5"/>
  <c r="G4641" i="5"/>
  <c r="G4642" i="5"/>
  <c r="G4643" i="5"/>
  <c r="G4644" i="5"/>
  <c r="G4645" i="5"/>
  <c r="G4646" i="5"/>
  <c r="G4647" i="5"/>
  <c r="G4648" i="5"/>
  <c r="G4649" i="5"/>
  <c r="G4650" i="5"/>
  <c r="G4651" i="5"/>
  <c r="G4652" i="5"/>
  <c r="G4653" i="5"/>
  <c r="G4654" i="5"/>
  <c r="G4655" i="5"/>
  <c r="G4656" i="5"/>
  <c r="G4657" i="5"/>
  <c r="G4658" i="5"/>
  <c r="G4659" i="5"/>
  <c r="G4660" i="5"/>
  <c r="G4661" i="5"/>
  <c r="G4662" i="5"/>
  <c r="G4663" i="5"/>
  <c r="G4664" i="5"/>
  <c r="G4665" i="5"/>
  <c r="G4666" i="5"/>
  <c r="G4667" i="5"/>
  <c r="G4668" i="5"/>
  <c r="G4669" i="5"/>
  <c r="G4670" i="5"/>
  <c r="G4671" i="5"/>
  <c r="G4672" i="5"/>
  <c r="G4673" i="5"/>
  <c r="G4674" i="5"/>
  <c r="G4675" i="5"/>
  <c r="G4676" i="5"/>
  <c r="G4677" i="5"/>
  <c r="G4678" i="5"/>
  <c r="G4679" i="5"/>
  <c r="G4680" i="5"/>
  <c r="G4681" i="5"/>
  <c r="G4682" i="5"/>
  <c r="G4683" i="5"/>
  <c r="G4684" i="5"/>
  <c r="G4685" i="5"/>
  <c r="G4686" i="5"/>
  <c r="G4687" i="5"/>
  <c r="G4688" i="5"/>
  <c r="G4689" i="5"/>
  <c r="G4690" i="5"/>
  <c r="G4691" i="5"/>
  <c r="G4692" i="5"/>
  <c r="G4693" i="5"/>
  <c r="G4694" i="5"/>
  <c r="G4695" i="5"/>
  <c r="G4696" i="5"/>
  <c r="G4697" i="5"/>
  <c r="G4698" i="5"/>
  <c r="G4699" i="5"/>
  <c r="G4700" i="5"/>
  <c r="G4701" i="5"/>
  <c r="G4702" i="5"/>
  <c r="G4703" i="5"/>
  <c r="G4704" i="5"/>
  <c r="G4705" i="5"/>
  <c r="G4706" i="5"/>
  <c r="G4707" i="5"/>
  <c r="G4708" i="5"/>
  <c r="G4709" i="5"/>
  <c r="G4710" i="5"/>
  <c r="G4711" i="5"/>
  <c r="G4712" i="5"/>
  <c r="G4713" i="5"/>
  <c r="G4714" i="5"/>
  <c r="G4715" i="5"/>
  <c r="G4716" i="5"/>
  <c r="G4717" i="5"/>
  <c r="G4718" i="5"/>
  <c r="G4719" i="5"/>
  <c r="G4720" i="5"/>
  <c r="G4721" i="5"/>
  <c r="G4722" i="5"/>
  <c r="G4723" i="5"/>
  <c r="G4724" i="5"/>
  <c r="G4725" i="5"/>
  <c r="G4726" i="5"/>
  <c r="G4727" i="5"/>
  <c r="G4728" i="5"/>
  <c r="G4729" i="5"/>
  <c r="G4730" i="5"/>
  <c r="G4731" i="5"/>
  <c r="G4732" i="5"/>
  <c r="G4733" i="5"/>
  <c r="G4734" i="5"/>
  <c r="G4735" i="5"/>
  <c r="G4736" i="5"/>
  <c r="G4737" i="5"/>
  <c r="G4738" i="5"/>
  <c r="G4739" i="5"/>
  <c r="G4740" i="5"/>
  <c r="G4741" i="5"/>
  <c r="G4742" i="5"/>
  <c r="G4743" i="5"/>
  <c r="G4744" i="5"/>
  <c r="G4745" i="5"/>
  <c r="G4746" i="5"/>
  <c r="G4747" i="5"/>
  <c r="G4748" i="5"/>
  <c r="G4749" i="5"/>
  <c r="G4750" i="5"/>
  <c r="G4751" i="5"/>
  <c r="G4752" i="5"/>
  <c r="G4753" i="5"/>
  <c r="G4754" i="5"/>
  <c r="G4755" i="5"/>
  <c r="G4756" i="5"/>
  <c r="G4757" i="5"/>
  <c r="G4758" i="5"/>
  <c r="G4759" i="5"/>
  <c r="G4760" i="5"/>
  <c r="G4761" i="5"/>
  <c r="G4762" i="5"/>
  <c r="G4763" i="5"/>
  <c r="G4764" i="5"/>
  <c r="G4765" i="5"/>
  <c r="G4766" i="5"/>
  <c r="G4767" i="5"/>
  <c r="G4768" i="5"/>
  <c r="G4769" i="5"/>
  <c r="G4770" i="5"/>
  <c r="G4771" i="5"/>
  <c r="G4772" i="5"/>
  <c r="G4773" i="5"/>
  <c r="G4774" i="5"/>
  <c r="G4775" i="5"/>
  <c r="G4776" i="5"/>
  <c r="G4777" i="5"/>
  <c r="G4778" i="5"/>
  <c r="G4779" i="5"/>
  <c r="G4780" i="5"/>
  <c r="G4781" i="5"/>
  <c r="G4782" i="5"/>
  <c r="G4783" i="5"/>
  <c r="G4784" i="5"/>
  <c r="G4785" i="5"/>
  <c r="G4786" i="5"/>
  <c r="G4787" i="5"/>
  <c r="G4788" i="5"/>
  <c r="G4789" i="5"/>
  <c r="G4790" i="5"/>
  <c r="G4791" i="5"/>
  <c r="G4792" i="5"/>
  <c r="G4793" i="5"/>
  <c r="G4794" i="5"/>
  <c r="G4795" i="5"/>
  <c r="G4796" i="5"/>
  <c r="G4797" i="5"/>
  <c r="G4798" i="5"/>
  <c r="G4799" i="5"/>
  <c r="G4800" i="5"/>
  <c r="G4801" i="5"/>
  <c r="G4802" i="5"/>
  <c r="G4803" i="5"/>
  <c r="G4804" i="5"/>
  <c r="G4805" i="5"/>
  <c r="G4806" i="5"/>
  <c r="G4807" i="5"/>
  <c r="G4808" i="5"/>
  <c r="G4809" i="5"/>
  <c r="G4810" i="5"/>
  <c r="G4811" i="5"/>
  <c r="G4812" i="5"/>
  <c r="G4813" i="5"/>
  <c r="G4814" i="5"/>
  <c r="G4815" i="5"/>
  <c r="G4816" i="5"/>
  <c r="G4817" i="5"/>
  <c r="G4818" i="5"/>
  <c r="G4819" i="5"/>
  <c r="G4820" i="5"/>
  <c r="G4821" i="5"/>
  <c r="G4822" i="5"/>
  <c r="G4823" i="5"/>
  <c r="G4824" i="5"/>
  <c r="G4825" i="5"/>
  <c r="G4826" i="5"/>
  <c r="G4827" i="5"/>
  <c r="G4828" i="5"/>
  <c r="G4829" i="5"/>
  <c r="G4830" i="5"/>
  <c r="G4831" i="5"/>
  <c r="G4832" i="5"/>
  <c r="G4833" i="5"/>
  <c r="G4834" i="5"/>
  <c r="G4835" i="5"/>
  <c r="G4836" i="5"/>
  <c r="G4837" i="5"/>
  <c r="G4838" i="5"/>
  <c r="G4839" i="5"/>
  <c r="G4840" i="5"/>
  <c r="G4841" i="5"/>
  <c r="G4842" i="5"/>
  <c r="G4843" i="5"/>
  <c r="G4844" i="5"/>
  <c r="G4845" i="5"/>
  <c r="G4846" i="5"/>
  <c r="G4847" i="5"/>
  <c r="G4848" i="5"/>
  <c r="G4849" i="5"/>
  <c r="G4850" i="5"/>
  <c r="G4851" i="5"/>
  <c r="G4852" i="5"/>
  <c r="G4853" i="5"/>
  <c r="G4854" i="5"/>
  <c r="G4855" i="5"/>
  <c r="G4856" i="5"/>
  <c r="G4857" i="5"/>
  <c r="G4858" i="5"/>
  <c r="G4859" i="5"/>
  <c r="G4860" i="5"/>
  <c r="G4861" i="5"/>
  <c r="G4862" i="5"/>
  <c r="G4863" i="5"/>
  <c r="G4864" i="5"/>
  <c r="G4865" i="5"/>
  <c r="G4866" i="5"/>
  <c r="G4867" i="5"/>
  <c r="G4868" i="5"/>
  <c r="G4869" i="5"/>
  <c r="G4870" i="5"/>
  <c r="G4871" i="5"/>
  <c r="G4872" i="5"/>
  <c r="G4873" i="5"/>
  <c r="G4874" i="5"/>
  <c r="G4875" i="5"/>
  <c r="G4876" i="5"/>
  <c r="G4877" i="5"/>
  <c r="G4878" i="5"/>
  <c r="G4879" i="5"/>
  <c r="G4880" i="5"/>
  <c r="G4881" i="5"/>
  <c r="G4882" i="5"/>
  <c r="G4883" i="5"/>
  <c r="G4884" i="5"/>
  <c r="G4885" i="5"/>
  <c r="G4886" i="5"/>
  <c r="G4887" i="5"/>
  <c r="G4888" i="5"/>
  <c r="G4889" i="5"/>
  <c r="G4890" i="5"/>
  <c r="G4891" i="5"/>
  <c r="G4892" i="5"/>
  <c r="G4893" i="5"/>
  <c r="G4894" i="5"/>
  <c r="G4895" i="5"/>
  <c r="G4896" i="5"/>
  <c r="G4897" i="5"/>
  <c r="G4898" i="5"/>
  <c r="G4899" i="5"/>
  <c r="G4900" i="5"/>
  <c r="G4901" i="5"/>
  <c r="G4902" i="5"/>
  <c r="G4903" i="5"/>
  <c r="G4904" i="5"/>
  <c r="G4905" i="5"/>
  <c r="G4906" i="5"/>
  <c r="G4907" i="5"/>
  <c r="G4908" i="5"/>
  <c r="G4909" i="5"/>
  <c r="G4910" i="5"/>
  <c r="G4911" i="5"/>
  <c r="G4912" i="5"/>
  <c r="G4913" i="5"/>
  <c r="G4914" i="5"/>
  <c r="G4915" i="5"/>
  <c r="G4916" i="5"/>
  <c r="G4917" i="5"/>
  <c r="G4918" i="5"/>
  <c r="G4919" i="5"/>
  <c r="G4920" i="5"/>
  <c r="G4921" i="5"/>
  <c r="G4922" i="5"/>
  <c r="G4923" i="5"/>
  <c r="G4924" i="5"/>
  <c r="G4925" i="5"/>
  <c r="G4926" i="5"/>
  <c r="G4927" i="5"/>
  <c r="G4928" i="5"/>
  <c r="G4929" i="5"/>
  <c r="G4930" i="5"/>
  <c r="G4931" i="5"/>
  <c r="G4932" i="5"/>
  <c r="G4933" i="5"/>
  <c r="G4934" i="5"/>
  <c r="G4935" i="5"/>
  <c r="G4936" i="5"/>
  <c r="G4937" i="5"/>
  <c r="G4938" i="5"/>
  <c r="G4939" i="5"/>
  <c r="G4940" i="5"/>
  <c r="G4941" i="5"/>
  <c r="G4942" i="5"/>
  <c r="G4943" i="5"/>
  <c r="G4944" i="5"/>
  <c r="G4945" i="5"/>
  <c r="G4946" i="5"/>
  <c r="G4947" i="5"/>
  <c r="G4948" i="5"/>
  <c r="G4949" i="5"/>
  <c r="G4950" i="5"/>
  <c r="G4951" i="5"/>
  <c r="G4952" i="5"/>
  <c r="G4953" i="5"/>
  <c r="G4954" i="5"/>
  <c r="G4955" i="5"/>
  <c r="G4956" i="5"/>
  <c r="G4957" i="5"/>
  <c r="G4958" i="5"/>
  <c r="G4959" i="5"/>
  <c r="G4960" i="5"/>
  <c r="G4961" i="5"/>
  <c r="G4962" i="5"/>
  <c r="G4963" i="5"/>
  <c r="G4964" i="5"/>
  <c r="G4965" i="5"/>
  <c r="G4966" i="5"/>
  <c r="G4967" i="5"/>
  <c r="G4968" i="5"/>
  <c r="G4969" i="5"/>
  <c r="G4970" i="5"/>
  <c r="G4971" i="5"/>
  <c r="G4972" i="5"/>
  <c r="G4973" i="5"/>
  <c r="G4974" i="5"/>
  <c r="G4975" i="5"/>
  <c r="G4976" i="5"/>
  <c r="G4977" i="5"/>
  <c r="G4978" i="5"/>
  <c r="G4979" i="5"/>
  <c r="G4980" i="5"/>
  <c r="G4981" i="5"/>
  <c r="G4982" i="5"/>
  <c r="G4983" i="5"/>
  <c r="G4984" i="5"/>
  <c r="G4985" i="5"/>
  <c r="G4986" i="5"/>
  <c r="G4987" i="5"/>
  <c r="G4988" i="5"/>
  <c r="G4989" i="5"/>
  <c r="G4990" i="5"/>
  <c r="G4991" i="5"/>
  <c r="G4992" i="5"/>
  <c r="G4993" i="5"/>
  <c r="G4994" i="5"/>
  <c r="G4995" i="5"/>
  <c r="G4996" i="5"/>
  <c r="G4997" i="5"/>
  <c r="G4998" i="5"/>
  <c r="G4999" i="5"/>
  <c r="G5000" i="5"/>
  <c r="G5001" i="5"/>
  <c r="G5002" i="5"/>
  <c r="G5003" i="5"/>
  <c r="G5004" i="5"/>
  <c r="G5005" i="5"/>
  <c r="G5006" i="5"/>
  <c r="G5007" i="5"/>
  <c r="G5008" i="5"/>
  <c r="G5009" i="5"/>
  <c r="G5010" i="5"/>
  <c r="G5011" i="5"/>
  <c r="G5012" i="5"/>
  <c r="G5013" i="5"/>
  <c r="G5014" i="5"/>
  <c r="G5015" i="5"/>
  <c r="G5016" i="5"/>
  <c r="G5017" i="5"/>
  <c r="G5018" i="5"/>
  <c r="G5019" i="5"/>
  <c r="G5020" i="5"/>
  <c r="G5021" i="5"/>
  <c r="G5022" i="5"/>
  <c r="G5023" i="5"/>
  <c r="G5024" i="5"/>
  <c r="G5025" i="5"/>
  <c r="G5026" i="5"/>
  <c r="G5027" i="5"/>
  <c r="G5028" i="5"/>
  <c r="G5029" i="5"/>
  <c r="G5030" i="5"/>
  <c r="G5031" i="5"/>
  <c r="G5032" i="5"/>
  <c r="G5033" i="5"/>
  <c r="G5034" i="5"/>
  <c r="G5035" i="5"/>
  <c r="G5036" i="5"/>
  <c r="G5037" i="5"/>
  <c r="G5038" i="5"/>
  <c r="G5039" i="5"/>
  <c r="G5040" i="5"/>
  <c r="G5041" i="5"/>
  <c r="G5042" i="5"/>
  <c r="G5043" i="5"/>
  <c r="G5044" i="5"/>
  <c r="G5045" i="5"/>
  <c r="G5046" i="5"/>
  <c r="G5047" i="5"/>
  <c r="G5048" i="5"/>
  <c r="G5049" i="5"/>
  <c r="G5050" i="5"/>
  <c r="G5051" i="5"/>
  <c r="G5052" i="5"/>
  <c r="G5053" i="5"/>
  <c r="G5054" i="5"/>
  <c r="G5055" i="5"/>
  <c r="G5056" i="5"/>
  <c r="G5057" i="5"/>
  <c r="G5058" i="5"/>
  <c r="G5059" i="5"/>
  <c r="G5060" i="5"/>
  <c r="G5061" i="5"/>
  <c r="G5062" i="5"/>
  <c r="G5063" i="5"/>
  <c r="G5064" i="5"/>
  <c r="G5065" i="5"/>
  <c r="G5066" i="5"/>
  <c r="G5067" i="5"/>
  <c r="G5068" i="5"/>
  <c r="G5069" i="5"/>
  <c r="G5070" i="5"/>
  <c r="G5071" i="5"/>
  <c r="G5072" i="5"/>
  <c r="G5073" i="5"/>
  <c r="G5074" i="5"/>
  <c r="G5075" i="5"/>
  <c r="G5076" i="5"/>
  <c r="G5077" i="5"/>
  <c r="G5078" i="5"/>
  <c r="G5079" i="5"/>
  <c r="G5080" i="5"/>
  <c r="G5081" i="5"/>
  <c r="G5082" i="5"/>
  <c r="G5083" i="5"/>
  <c r="G5084" i="5"/>
  <c r="G5085" i="5"/>
  <c r="G5086" i="5"/>
  <c r="G5087" i="5"/>
  <c r="G5088" i="5"/>
  <c r="G5089" i="5"/>
  <c r="G5090" i="5"/>
  <c r="G5091" i="5"/>
  <c r="G5092" i="5"/>
  <c r="G5093" i="5"/>
  <c r="G5094" i="5"/>
  <c r="G5095" i="5"/>
  <c r="G5096" i="5"/>
  <c r="G5097" i="5"/>
  <c r="G5098" i="5"/>
  <c r="G5099" i="5"/>
  <c r="G5100" i="5"/>
  <c r="G5101" i="5"/>
  <c r="G5102" i="5"/>
  <c r="G5103" i="5"/>
  <c r="G5104" i="5"/>
  <c r="G5105" i="5"/>
  <c r="G5106" i="5"/>
  <c r="G5107" i="5"/>
  <c r="G5108" i="5"/>
  <c r="G5109" i="5"/>
  <c r="G5110" i="5"/>
  <c r="G5111" i="5"/>
  <c r="G5112" i="5"/>
  <c r="G5113" i="5"/>
  <c r="G5114" i="5"/>
  <c r="G5115" i="5"/>
  <c r="G5116" i="5"/>
  <c r="G5117" i="5"/>
  <c r="G5118" i="5"/>
  <c r="G5119" i="5"/>
  <c r="G5120" i="5"/>
  <c r="G5121" i="5"/>
  <c r="G5122" i="5"/>
  <c r="G5123" i="5"/>
  <c r="G5124" i="5"/>
  <c r="G5125" i="5"/>
  <c r="G5126" i="5"/>
  <c r="G5127" i="5"/>
  <c r="G5128" i="5"/>
  <c r="G5129" i="5"/>
  <c r="G5130" i="5"/>
  <c r="G5131" i="5"/>
  <c r="G5132" i="5"/>
  <c r="G5133" i="5"/>
  <c r="G5134" i="5"/>
  <c r="G5135" i="5"/>
  <c r="G5136" i="5"/>
  <c r="G5137" i="5"/>
  <c r="G5138" i="5"/>
  <c r="G5139" i="5"/>
  <c r="G5140" i="5"/>
  <c r="G5141" i="5"/>
  <c r="G5142" i="5"/>
  <c r="G5143" i="5"/>
  <c r="G5144" i="5"/>
  <c r="G5145" i="5"/>
  <c r="G5146" i="5"/>
  <c r="G5147" i="5"/>
  <c r="G5148" i="5"/>
  <c r="G5149" i="5"/>
  <c r="G5150" i="5"/>
  <c r="G5151" i="5"/>
  <c r="G5152" i="5"/>
  <c r="G5153" i="5"/>
  <c r="G5154" i="5"/>
  <c r="G5155" i="5"/>
  <c r="G5156" i="5"/>
  <c r="G5157" i="5"/>
  <c r="G5158" i="5"/>
  <c r="G5159" i="5"/>
  <c r="G5160" i="5"/>
  <c r="G5161" i="5"/>
  <c r="G5162" i="5"/>
  <c r="G5163" i="5"/>
  <c r="G5164" i="5"/>
  <c r="G5165" i="5"/>
  <c r="G5166" i="5"/>
  <c r="G5167" i="5"/>
  <c r="G5168" i="5"/>
  <c r="G5169" i="5"/>
  <c r="G5170" i="5"/>
  <c r="G5171" i="5"/>
  <c r="G5172" i="5"/>
  <c r="G5173" i="5"/>
  <c r="G5174" i="5"/>
  <c r="G5175" i="5"/>
  <c r="G5176" i="5"/>
  <c r="G5177" i="5"/>
  <c r="G5178" i="5"/>
  <c r="G5179" i="5"/>
  <c r="G5180" i="5"/>
  <c r="G5181" i="5"/>
  <c r="G5182" i="5"/>
  <c r="G5183" i="5"/>
  <c r="G5184" i="5"/>
  <c r="G5185" i="5"/>
  <c r="G5186" i="5"/>
  <c r="G5187" i="5"/>
  <c r="G5188" i="5"/>
  <c r="G5189" i="5"/>
  <c r="G5190" i="5"/>
  <c r="G5191" i="5"/>
  <c r="G5192" i="5"/>
  <c r="G5193" i="5"/>
  <c r="G5194" i="5"/>
  <c r="G5195" i="5"/>
  <c r="G5196" i="5"/>
  <c r="G5197" i="5"/>
  <c r="G5198" i="5"/>
  <c r="G5199" i="5"/>
  <c r="G5200" i="5"/>
  <c r="G5201" i="5"/>
  <c r="G5202" i="5"/>
  <c r="G5203" i="5"/>
  <c r="G5204" i="5"/>
  <c r="G5205" i="5"/>
  <c r="G5206" i="5"/>
  <c r="G5207" i="5"/>
  <c r="G5208" i="5"/>
  <c r="G5209" i="5"/>
  <c r="G5210" i="5"/>
  <c r="G5211" i="5"/>
  <c r="G5212" i="5"/>
  <c r="G5213" i="5"/>
  <c r="G5214" i="5"/>
  <c r="G5215" i="5"/>
  <c r="G5216" i="5"/>
  <c r="G5217" i="5"/>
  <c r="G5218" i="5"/>
  <c r="G5219" i="5"/>
  <c r="G5220" i="5"/>
  <c r="G5221" i="5"/>
  <c r="G5222" i="5"/>
  <c r="G5223" i="5"/>
  <c r="G5224" i="5"/>
  <c r="G5225" i="5"/>
  <c r="G5226" i="5"/>
  <c r="G5227" i="5"/>
  <c r="G5228" i="5"/>
  <c r="G5229" i="5"/>
  <c r="G5230" i="5"/>
  <c r="G5231" i="5"/>
  <c r="G5232" i="5"/>
  <c r="G5233" i="5"/>
  <c r="G5234" i="5"/>
  <c r="G5235" i="5"/>
  <c r="G5236" i="5"/>
  <c r="G5237" i="5"/>
  <c r="G5238" i="5"/>
  <c r="G5239" i="5"/>
  <c r="G5240" i="5"/>
  <c r="G5241" i="5"/>
  <c r="G5242" i="5"/>
  <c r="G5243" i="5"/>
  <c r="G5244" i="5"/>
  <c r="G5245" i="5"/>
  <c r="G5246" i="5"/>
  <c r="G5247" i="5"/>
  <c r="G5248" i="5"/>
  <c r="G5249" i="5"/>
  <c r="G5250" i="5"/>
  <c r="G5251" i="5"/>
  <c r="G5252" i="5"/>
  <c r="G5253" i="5"/>
  <c r="G5254" i="5"/>
  <c r="G5255" i="5"/>
  <c r="G5256" i="5"/>
  <c r="G5257" i="5"/>
  <c r="G5258" i="5"/>
  <c r="G5259" i="5"/>
  <c r="G5260" i="5"/>
  <c r="G5261" i="5"/>
  <c r="G5262" i="5"/>
  <c r="G5263" i="5"/>
  <c r="G5264" i="5"/>
  <c r="G5265" i="5"/>
  <c r="G5266" i="5"/>
  <c r="G5267" i="5"/>
  <c r="G5268" i="5"/>
  <c r="G5269" i="5"/>
  <c r="G5270" i="5"/>
  <c r="G5271" i="5"/>
  <c r="G5272" i="5"/>
  <c r="G5273" i="5"/>
  <c r="G5274" i="5"/>
  <c r="G5275" i="5"/>
  <c r="G5276" i="5"/>
  <c r="G5277" i="5"/>
  <c r="G5278" i="5"/>
  <c r="G5279" i="5"/>
  <c r="G5280" i="5"/>
  <c r="G5281" i="5"/>
  <c r="G5282" i="5"/>
  <c r="G5283" i="5"/>
  <c r="G5284" i="5"/>
  <c r="G5285" i="5"/>
  <c r="G5286" i="5"/>
  <c r="G5287" i="5"/>
  <c r="G5288" i="5"/>
  <c r="G5289" i="5"/>
  <c r="G5290" i="5"/>
  <c r="G5291" i="5"/>
  <c r="G5292" i="5"/>
  <c r="G5293" i="5"/>
  <c r="G5294" i="5"/>
  <c r="G5295" i="5"/>
  <c r="G5296" i="5"/>
  <c r="G5297" i="5"/>
  <c r="G5298" i="5"/>
  <c r="G5299" i="5"/>
  <c r="G5300" i="5"/>
  <c r="G5301" i="5"/>
  <c r="G5302" i="5"/>
  <c r="G5303" i="5"/>
  <c r="G5304" i="5"/>
  <c r="G5305" i="5"/>
  <c r="G5306" i="5"/>
  <c r="G5307" i="5"/>
  <c r="G5308" i="5"/>
  <c r="G5309" i="5"/>
  <c r="G5310" i="5"/>
  <c r="G5311" i="5"/>
  <c r="G5312" i="5"/>
  <c r="G5313" i="5"/>
  <c r="G5314" i="5"/>
  <c r="G5315" i="5"/>
  <c r="G5316" i="5"/>
  <c r="G5317" i="5"/>
  <c r="G5318" i="5"/>
  <c r="G5319" i="5"/>
  <c r="G5320" i="5"/>
  <c r="G5321" i="5"/>
  <c r="G5322" i="5"/>
  <c r="G5323" i="5"/>
  <c r="G5324" i="5"/>
  <c r="G5325" i="5"/>
  <c r="G5326" i="5"/>
  <c r="G5327" i="5"/>
  <c r="G5328" i="5"/>
  <c r="G5329" i="5"/>
  <c r="G5330" i="5"/>
  <c r="G5331" i="5"/>
  <c r="G5332" i="5"/>
  <c r="G5333" i="5"/>
  <c r="G5334" i="5"/>
  <c r="G5335" i="5"/>
  <c r="G5336" i="5"/>
  <c r="G5337" i="5"/>
  <c r="G5338" i="5"/>
  <c r="G5339" i="5"/>
  <c r="G5340" i="5"/>
  <c r="G5341" i="5"/>
  <c r="G5342" i="5"/>
  <c r="G5343" i="5"/>
  <c r="G5344" i="5"/>
  <c r="G5345" i="5"/>
  <c r="G5346" i="5"/>
  <c r="G5347" i="5"/>
  <c r="G5348" i="5"/>
  <c r="G5349" i="5"/>
  <c r="G5350" i="5"/>
  <c r="G5351" i="5"/>
  <c r="G5352" i="5"/>
  <c r="G5353" i="5"/>
  <c r="G5354" i="5"/>
  <c r="G5355" i="5"/>
  <c r="G5356" i="5"/>
  <c r="G5357" i="5"/>
  <c r="G5358" i="5"/>
  <c r="G5359" i="5"/>
  <c r="G5360" i="5"/>
  <c r="G5361" i="5"/>
  <c r="G5362" i="5"/>
  <c r="G5363" i="5"/>
  <c r="G5364" i="5"/>
  <c r="G5365" i="5"/>
  <c r="G5366" i="5"/>
  <c r="G5367" i="5"/>
  <c r="G5368" i="5"/>
  <c r="G5369" i="5"/>
  <c r="G5370" i="5"/>
  <c r="G5371" i="5"/>
  <c r="G5372" i="5"/>
  <c r="G5373" i="5"/>
  <c r="G5374" i="5"/>
  <c r="G5375" i="5"/>
  <c r="G5376" i="5"/>
  <c r="G5377" i="5"/>
  <c r="G5378" i="5"/>
  <c r="G5379" i="5"/>
  <c r="G5380" i="5"/>
  <c r="G5381" i="5"/>
  <c r="G5382" i="5"/>
  <c r="G5383" i="5"/>
  <c r="G5384" i="5"/>
  <c r="G5385" i="5"/>
  <c r="G5386" i="5"/>
  <c r="G5387" i="5"/>
  <c r="G5388" i="5"/>
  <c r="G5389" i="5"/>
  <c r="G5390" i="5"/>
  <c r="G5391" i="5"/>
  <c r="G5392" i="5"/>
  <c r="G5393" i="5"/>
  <c r="G5394" i="5"/>
  <c r="G5395" i="5"/>
  <c r="G5396" i="5"/>
  <c r="G5397" i="5"/>
  <c r="G5398" i="5"/>
  <c r="G5399" i="5"/>
  <c r="G5400" i="5"/>
  <c r="G5401" i="5"/>
  <c r="G5402" i="5"/>
  <c r="G5403" i="5"/>
  <c r="G5404" i="5"/>
  <c r="G5405" i="5"/>
  <c r="G5406" i="5"/>
  <c r="G5407" i="5"/>
  <c r="G5408" i="5"/>
  <c r="G5409" i="5"/>
  <c r="G5410" i="5"/>
  <c r="G5411" i="5"/>
  <c r="G5412" i="5"/>
  <c r="G5413" i="5"/>
  <c r="G5414" i="5"/>
  <c r="G5415" i="5"/>
  <c r="G5416" i="5"/>
  <c r="G5417" i="5"/>
  <c r="G5418" i="5"/>
  <c r="G5419" i="5"/>
  <c r="G5420" i="5"/>
  <c r="G5421" i="5"/>
  <c r="G5422" i="5"/>
  <c r="G5423" i="5"/>
  <c r="G5424" i="5"/>
  <c r="G5425" i="5"/>
  <c r="G5426" i="5"/>
  <c r="G5427" i="5"/>
  <c r="G5428" i="5"/>
  <c r="G5429" i="5"/>
  <c r="G5430" i="5"/>
  <c r="G5431" i="5"/>
  <c r="G5432" i="5"/>
  <c r="G5433" i="5"/>
  <c r="G5434" i="5"/>
  <c r="G5435" i="5"/>
  <c r="G5436" i="5"/>
  <c r="G5437" i="5"/>
  <c r="G5438" i="5"/>
  <c r="G5439" i="5"/>
  <c r="G5440" i="5"/>
  <c r="G5441" i="5"/>
  <c r="G5442" i="5"/>
  <c r="G5443" i="5"/>
  <c r="G5444" i="5"/>
  <c r="G5445" i="5"/>
  <c r="G5446" i="5"/>
  <c r="G5447" i="5"/>
  <c r="G5448" i="5"/>
  <c r="G5449" i="5"/>
  <c r="G5450" i="5"/>
  <c r="G5451" i="5"/>
  <c r="G5452" i="5"/>
  <c r="G5453" i="5"/>
  <c r="G5454" i="5"/>
  <c r="G5455" i="5"/>
  <c r="G5456" i="5"/>
  <c r="G5457" i="5"/>
  <c r="G5458" i="5"/>
  <c r="G5459" i="5"/>
  <c r="G5460" i="5"/>
  <c r="G5461" i="5"/>
  <c r="G5462" i="5"/>
  <c r="G5463" i="5"/>
  <c r="G5464" i="5"/>
  <c r="G5465" i="5"/>
  <c r="G5466" i="5"/>
  <c r="G5467" i="5"/>
  <c r="G5468" i="5"/>
  <c r="G5469" i="5"/>
  <c r="G5470" i="5"/>
  <c r="G5471" i="5"/>
  <c r="G5472" i="5"/>
  <c r="G5473" i="5"/>
  <c r="G5474" i="5"/>
  <c r="G5475" i="5"/>
  <c r="G5476" i="5"/>
  <c r="G5477" i="5"/>
  <c r="G5478" i="5"/>
  <c r="G5479" i="5"/>
  <c r="G5480" i="5"/>
  <c r="G5481" i="5"/>
  <c r="G5482" i="5"/>
  <c r="G5483" i="5"/>
  <c r="G5484" i="5"/>
  <c r="G5485" i="5"/>
  <c r="G5486" i="5"/>
  <c r="G5487" i="5"/>
  <c r="G5488" i="5"/>
  <c r="G5489" i="5"/>
  <c r="G5490" i="5"/>
  <c r="G5491" i="5"/>
  <c r="G5492" i="5"/>
  <c r="G5493" i="5"/>
  <c r="G5494" i="5"/>
  <c r="G5495" i="5"/>
  <c r="G5496" i="5"/>
  <c r="G5497" i="5"/>
  <c r="G5498" i="5"/>
  <c r="G5499" i="5"/>
  <c r="G5500" i="5"/>
  <c r="G5501" i="5"/>
  <c r="G5502" i="5"/>
  <c r="G5503" i="5"/>
  <c r="G5504" i="5"/>
  <c r="G5505" i="5"/>
  <c r="G5506" i="5"/>
  <c r="G5507" i="5"/>
  <c r="G5508" i="5"/>
  <c r="G5509" i="5"/>
  <c r="G5510" i="5"/>
  <c r="G5511" i="5"/>
  <c r="G5512" i="5"/>
  <c r="G5513" i="5"/>
  <c r="G5514" i="5"/>
  <c r="G5515" i="5"/>
  <c r="G5516" i="5"/>
  <c r="G5517" i="5"/>
  <c r="G5518" i="5"/>
  <c r="G5519" i="5"/>
  <c r="G5520" i="5"/>
  <c r="G5521" i="5"/>
  <c r="G5522" i="5"/>
  <c r="G5523" i="5"/>
  <c r="G5524" i="5"/>
  <c r="G5525" i="5"/>
  <c r="G5526" i="5"/>
  <c r="G5527" i="5"/>
  <c r="G5528" i="5"/>
  <c r="G5529" i="5"/>
  <c r="G5530" i="5"/>
  <c r="G5531" i="5"/>
  <c r="G5532" i="5"/>
  <c r="G5533" i="5"/>
  <c r="G5534" i="5"/>
  <c r="G5535" i="5"/>
  <c r="G5536" i="5"/>
  <c r="G5537" i="5"/>
  <c r="G5538" i="5"/>
  <c r="G5539" i="5"/>
  <c r="G5540" i="5"/>
  <c r="G5541" i="5"/>
  <c r="G5542" i="5"/>
  <c r="G5543" i="5"/>
  <c r="G5544" i="5"/>
  <c r="G5545" i="5"/>
  <c r="G5546" i="5"/>
  <c r="G5547" i="5"/>
  <c r="G5548" i="5"/>
  <c r="G5549" i="5"/>
  <c r="G5550" i="5"/>
  <c r="G5551" i="5"/>
  <c r="G5552" i="5"/>
  <c r="G5553" i="5"/>
  <c r="G5554" i="5"/>
  <c r="G5555" i="5"/>
  <c r="G5556" i="5"/>
  <c r="G5557" i="5"/>
  <c r="G5558" i="5"/>
  <c r="G5559" i="5"/>
  <c r="G5560" i="5"/>
  <c r="G5561" i="5"/>
  <c r="G5562" i="5"/>
  <c r="G5563" i="5"/>
  <c r="G5564" i="5"/>
  <c r="G5565" i="5"/>
  <c r="G5566" i="5"/>
  <c r="G5567" i="5"/>
  <c r="G5568" i="5"/>
  <c r="G5569" i="5"/>
  <c r="G5570" i="5"/>
  <c r="G5571" i="5"/>
  <c r="G5572" i="5"/>
  <c r="G5573" i="5"/>
  <c r="G5574" i="5"/>
  <c r="G5575" i="5"/>
  <c r="G5576" i="5"/>
  <c r="G5577" i="5"/>
  <c r="G5578" i="5"/>
  <c r="G5579" i="5"/>
  <c r="G5580" i="5"/>
  <c r="G5581" i="5"/>
  <c r="G5582" i="5"/>
  <c r="G5583" i="5"/>
  <c r="G5584" i="5"/>
  <c r="G5585" i="5"/>
  <c r="G5586" i="5"/>
  <c r="G5587" i="5"/>
  <c r="G5588" i="5"/>
  <c r="G5589" i="5"/>
  <c r="G5590" i="5"/>
  <c r="G5591" i="5"/>
  <c r="G5592" i="5"/>
  <c r="G5593" i="5"/>
  <c r="G5594" i="5"/>
  <c r="G5595" i="5"/>
  <c r="G5596" i="5"/>
  <c r="G5597" i="5"/>
  <c r="G5598" i="5"/>
  <c r="G5599" i="5"/>
  <c r="G5600" i="5"/>
  <c r="G5601" i="5"/>
  <c r="G5602" i="5"/>
  <c r="G5603" i="5"/>
  <c r="G5604" i="5"/>
  <c r="G5605" i="5"/>
  <c r="G5606" i="5"/>
  <c r="G5607" i="5"/>
  <c r="G5608" i="5"/>
  <c r="G5609" i="5"/>
  <c r="G5610" i="5"/>
  <c r="G5611" i="5"/>
  <c r="G5612" i="5"/>
  <c r="G5613" i="5"/>
  <c r="G5614" i="5"/>
  <c r="G5615" i="5"/>
  <c r="G5616" i="5"/>
  <c r="G5617" i="5"/>
  <c r="G5618" i="5"/>
  <c r="G5619" i="5"/>
  <c r="G5620" i="5"/>
  <c r="G5621" i="5"/>
  <c r="G5622" i="5"/>
  <c r="G5623" i="5"/>
  <c r="G5624" i="5"/>
  <c r="G5625" i="5"/>
  <c r="G5626" i="5"/>
  <c r="G5627" i="5"/>
  <c r="G5628" i="5"/>
  <c r="G5629" i="5"/>
  <c r="G5630" i="5"/>
  <c r="G5631" i="5"/>
  <c r="G5632" i="5"/>
  <c r="G5633" i="5"/>
  <c r="G5634" i="5"/>
  <c r="G5635" i="5"/>
  <c r="G5636" i="5"/>
  <c r="G5637" i="5"/>
  <c r="G5638" i="5"/>
  <c r="G5639" i="5"/>
  <c r="G5640" i="5"/>
  <c r="G5641" i="5"/>
  <c r="G5642" i="5"/>
  <c r="G5643" i="5"/>
  <c r="G5644" i="5"/>
  <c r="G5645" i="5"/>
  <c r="G5646" i="5"/>
  <c r="G5647" i="5"/>
  <c r="G5648" i="5"/>
  <c r="G5649" i="5"/>
  <c r="G5650" i="5"/>
  <c r="G5651" i="5"/>
  <c r="G5652" i="5"/>
  <c r="G5653" i="5"/>
  <c r="G5654" i="5"/>
  <c r="G5655" i="5"/>
  <c r="G5656" i="5"/>
  <c r="G5657" i="5"/>
  <c r="G5658" i="5"/>
  <c r="G5659" i="5"/>
  <c r="G5660" i="5"/>
  <c r="G5661" i="5"/>
  <c r="G5662" i="5"/>
  <c r="G5663" i="5"/>
  <c r="G5664" i="5"/>
  <c r="G5665" i="5"/>
  <c r="G5666" i="5"/>
  <c r="G5667" i="5"/>
  <c r="G5668" i="5"/>
  <c r="G5669" i="5"/>
  <c r="G5670" i="5"/>
  <c r="G5671" i="5"/>
  <c r="G5672" i="5"/>
  <c r="G5673" i="5"/>
  <c r="G5674" i="5"/>
  <c r="G5675" i="5"/>
  <c r="G5676" i="5"/>
  <c r="G5677" i="5"/>
  <c r="G5678" i="5"/>
  <c r="G5679" i="5"/>
  <c r="G5680" i="5"/>
  <c r="G5681" i="5"/>
  <c r="G5682" i="5"/>
  <c r="G5683" i="5"/>
  <c r="G5684" i="5"/>
  <c r="G5685" i="5"/>
  <c r="G5686" i="5"/>
  <c r="G5687" i="5"/>
  <c r="G5688" i="5"/>
  <c r="G5689" i="5"/>
  <c r="G5690" i="5"/>
  <c r="G5691" i="5"/>
  <c r="G5692" i="5"/>
  <c r="G5693" i="5"/>
  <c r="G5694" i="5"/>
  <c r="G5695" i="5"/>
  <c r="G5696" i="5"/>
  <c r="G5697" i="5"/>
  <c r="G5698" i="5"/>
  <c r="G5699" i="5"/>
  <c r="G5700" i="5"/>
  <c r="G5701" i="5"/>
  <c r="G5702" i="5"/>
  <c r="G5703" i="5"/>
  <c r="G5704" i="5"/>
  <c r="G5705" i="5"/>
  <c r="G5706" i="5"/>
  <c r="G5707" i="5"/>
  <c r="G5708" i="5"/>
  <c r="G5709" i="5"/>
  <c r="G5710" i="5"/>
  <c r="G5711" i="5"/>
  <c r="G5712" i="5"/>
  <c r="G5713" i="5"/>
  <c r="G5714" i="5"/>
  <c r="G5715" i="5"/>
  <c r="G5716" i="5"/>
  <c r="G5717" i="5"/>
  <c r="G5718" i="5"/>
  <c r="G5719" i="5"/>
  <c r="G5720" i="5"/>
  <c r="G5721" i="5"/>
  <c r="G5722" i="5"/>
  <c r="G5723" i="5"/>
  <c r="G5724" i="5"/>
  <c r="G5725" i="5"/>
  <c r="G5726" i="5"/>
  <c r="G5727" i="5"/>
  <c r="G5728" i="5"/>
  <c r="G5729" i="5"/>
  <c r="G5730" i="5"/>
  <c r="G5731" i="5"/>
  <c r="G5732" i="5"/>
  <c r="G5733" i="5"/>
  <c r="G5734" i="5"/>
  <c r="G5735" i="5"/>
  <c r="G5736" i="5"/>
  <c r="G5737" i="5"/>
  <c r="G5738" i="5"/>
  <c r="G5739" i="5"/>
  <c r="G5740" i="5"/>
  <c r="G5741" i="5"/>
  <c r="G5742" i="5"/>
  <c r="G5743" i="5"/>
  <c r="G5744" i="5"/>
  <c r="G5745" i="5"/>
  <c r="G5746" i="5"/>
  <c r="G5747" i="5"/>
  <c r="G5748" i="5"/>
  <c r="G5749" i="5"/>
  <c r="G5750" i="5"/>
  <c r="G5751" i="5"/>
  <c r="G5752" i="5"/>
  <c r="G5753" i="5"/>
  <c r="G5754" i="5"/>
  <c r="G5755" i="5"/>
  <c r="G5756" i="5"/>
  <c r="G5757" i="5"/>
  <c r="G5758" i="5"/>
  <c r="G5759" i="5"/>
  <c r="G5760" i="5"/>
  <c r="G5761" i="5"/>
  <c r="G5762" i="5"/>
  <c r="G5763" i="5"/>
  <c r="G5764" i="5"/>
  <c r="G5765" i="5"/>
  <c r="G5766" i="5"/>
  <c r="G5767" i="5"/>
  <c r="G5768" i="5"/>
  <c r="G5769" i="5"/>
  <c r="G5770" i="5"/>
  <c r="G5771" i="5"/>
  <c r="G5772" i="5"/>
  <c r="G5773" i="5"/>
  <c r="G5774" i="5"/>
  <c r="G5775" i="5"/>
  <c r="G5776" i="5"/>
  <c r="G5777" i="5"/>
  <c r="G5778" i="5"/>
  <c r="G5779" i="5"/>
  <c r="G5780" i="5"/>
  <c r="G5781" i="5"/>
  <c r="G5782" i="5"/>
  <c r="G5783" i="5"/>
  <c r="G5784" i="5"/>
  <c r="G5785" i="5"/>
  <c r="G5786" i="5"/>
  <c r="G5787" i="5"/>
  <c r="G5788" i="5"/>
  <c r="G5789" i="5"/>
  <c r="G5790" i="5"/>
  <c r="G5791" i="5"/>
  <c r="G5792" i="5"/>
  <c r="G5793" i="5"/>
  <c r="G5794" i="5"/>
  <c r="G5795" i="5"/>
  <c r="G5796" i="5"/>
  <c r="G5797" i="5"/>
  <c r="G5798" i="5"/>
  <c r="G5799" i="5"/>
  <c r="G5800" i="5"/>
  <c r="G5801" i="5"/>
  <c r="G5802" i="5"/>
  <c r="G5803" i="5"/>
  <c r="G5804" i="5"/>
  <c r="G5805" i="5"/>
  <c r="G5806" i="5"/>
  <c r="G5807" i="5"/>
  <c r="G5808" i="5"/>
  <c r="G5809" i="5"/>
  <c r="G5810" i="5"/>
  <c r="G5811" i="5"/>
  <c r="G5812" i="5"/>
  <c r="G5813" i="5"/>
  <c r="G5814" i="5"/>
  <c r="G5815" i="5"/>
  <c r="G5816" i="5"/>
  <c r="G5817" i="5"/>
  <c r="G5818" i="5"/>
  <c r="G5819" i="5"/>
  <c r="G5820" i="5"/>
  <c r="G5821" i="5"/>
  <c r="G5822" i="5"/>
  <c r="G5823" i="5"/>
  <c r="G5824" i="5"/>
  <c r="G5825" i="5"/>
  <c r="G5826" i="5"/>
  <c r="G5827" i="5"/>
  <c r="G5828" i="5"/>
  <c r="G5829" i="5"/>
  <c r="G5830" i="5"/>
  <c r="G5831" i="5"/>
  <c r="G5832" i="5"/>
  <c r="G5833" i="5"/>
  <c r="G5834" i="5"/>
  <c r="G5835" i="5"/>
  <c r="G5836" i="5"/>
  <c r="G5837" i="5"/>
  <c r="G5838" i="5"/>
  <c r="G5839" i="5"/>
  <c r="G5840" i="5"/>
  <c r="G5841" i="5"/>
  <c r="G5842" i="5"/>
  <c r="G5843" i="5"/>
  <c r="G5844" i="5"/>
  <c r="G5845" i="5"/>
  <c r="G5846" i="5"/>
  <c r="G5847" i="5"/>
  <c r="G5848" i="5"/>
  <c r="G5849" i="5"/>
  <c r="G5850" i="5"/>
  <c r="G5851" i="5"/>
  <c r="G5852" i="5"/>
  <c r="G5853" i="5"/>
  <c r="G5854" i="5"/>
  <c r="G5855" i="5"/>
  <c r="G5856" i="5"/>
  <c r="G5857" i="5"/>
  <c r="G5858" i="5"/>
  <c r="G5859" i="5"/>
  <c r="G5860" i="5"/>
  <c r="G5861" i="5"/>
  <c r="G5862" i="5"/>
  <c r="G5863" i="5"/>
  <c r="G5864" i="5"/>
  <c r="G5865" i="5"/>
  <c r="G5866" i="5"/>
  <c r="G5867" i="5"/>
  <c r="G5868" i="5"/>
  <c r="G5869" i="5"/>
  <c r="G5870" i="5"/>
  <c r="G5871" i="5"/>
  <c r="G5872" i="5"/>
  <c r="G5873" i="5"/>
  <c r="G5874" i="5"/>
  <c r="G5875" i="5"/>
  <c r="G5876" i="5"/>
  <c r="G5877" i="5"/>
  <c r="G5878" i="5"/>
  <c r="G5879" i="5"/>
  <c r="G5880" i="5"/>
  <c r="G5881" i="5"/>
  <c r="G5882" i="5"/>
  <c r="G5883" i="5"/>
  <c r="G5884" i="5"/>
  <c r="G5885" i="5"/>
  <c r="G5886" i="5"/>
  <c r="G5887" i="5"/>
  <c r="G5888" i="5"/>
  <c r="G5889" i="5"/>
  <c r="G5890" i="5"/>
  <c r="G5891" i="5"/>
  <c r="G5892" i="5"/>
  <c r="G5893" i="5"/>
  <c r="G5894" i="5"/>
  <c r="G5895" i="5"/>
  <c r="G5896" i="5"/>
  <c r="G5897" i="5"/>
  <c r="G5898" i="5"/>
  <c r="G5899" i="5"/>
  <c r="G5900" i="5"/>
  <c r="G5901" i="5"/>
  <c r="G5902" i="5"/>
  <c r="G5903" i="5"/>
  <c r="G5904" i="5"/>
  <c r="G5905" i="5"/>
  <c r="G5906" i="5"/>
  <c r="G5907" i="5"/>
  <c r="G5908" i="5"/>
  <c r="G5909" i="5"/>
  <c r="G5910" i="5"/>
  <c r="G5911" i="5"/>
  <c r="G5912" i="5"/>
  <c r="G5913" i="5"/>
  <c r="G5914" i="5"/>
  <c r="G5915" i="5"/>
  <c r="G5916" i="5"/>
  <c r="G5917" i="5"/>
  <c r="G5918" i="5"/>
  <c r="G5919" i="5"/>
  <c r="G5920" i="5"/>
  <c r="G5921" i="5"/>
  <c r="G5922" i="5"/>
  <c r="G5923" i="5"/>
  <c r="G5924" i="5"/>
  <c r="G5925" i="5"/>
  <c r="G5926" i="5"/>
  <c r="G5927" i="5"/>
  <c r="G5928" i="5"/>
  <c r="G5929" i="5"/>
  <c r="G5930" i="5"/>
  <c r="G5931" i="5"/>
  <c r="G5932" i="5"/>
  <c r="G5933" i="5"/>
  <c r="G5934" i="5"/>
  <c r="G5935" i="5"/>
  <c r="G5936" i="5"/>
  <c r="G5937" i="5"/>
  <c r="G5938" i="5"/>
  <c r="G5939" i="5"/>
  <c r="G5940" i="5"/>
  <c r="G5941" i="5"/>
  <c r="G5942" i="5"/>
  <c r="G5943" i="5"/>
  <c r="G5944" i="5"/>
  <c r="G5945" i="5"/>
  <c r="G5946" i="5"/>
  <c r="G5947" i="5"/>
  <c r="G5948" i="5"/>
  <c r="G5949" i="5"/>
  <c r="G5950" i="5"/>
  <c r="G5951" i="5"/>
  <c r="G5952" i="5"/>
  <c r="G5953" i="5"/>
  <c r="G5954" i="5"/>
  <c r="G5955" i="5"/>
  <c r="G5956" i="5"/>
  <c r="G5957" i="5"/>
  <c r="G5958" i="5"/>
  <c r="G5959" i="5"/>
  <c r="G5960" i="5"/>
  <c r="G5961" i="5"/>
  <c r="G5962" i="5"/>
  <c r="G5963" i="5"/>
  <c r="G5964" i="5"/>
  <c r="G5965" i="5"/>
  <c r="G5966" i="5"/>
  <c r="G5967" i="5"/>
  <c r="G5968" i="5"/>
  <c r="G5969" i="5"/>
  <c r="G5970" i="5"/>
  <c r="G5971" i="5"/>
  <c r="G5972" i="5"/>
  <c r="G5973" i="5"/>
  <c r="G5974" i="5"/>
  <c r="G5975" i="5"/>
  <c r="G5976" i="5"/>
  <c r="G5977" i="5"/>
  <c r="G5978" i="5"/>
  <c r="G5979" i="5"/>
  <c r="G5980" i="5"/>
  <c r="G5981" i="5"/>
  <c r="G5982" i="5"/>
  <c r="G5983" i="5"/>
  <c r="G5984" i="5"/>
  <c r="G5985" i="5"/>
  <c r="G5986" i="5"/>
  <c r="G5987" i="5"/>
  <c r="G5988" i="5"/>
  <c r="G5989" i="5"/>
  <c r="G5990" i="5"/>
  <c r="G5991" i="5"/>
  <c r="G5992" i="5"/>
  <c r="G5993" i="5"/>
  <c r="G5994" i="5"/>
  <c r="G5995" i="5"/>
  <c r="G5996" i="5"/>
  <c r="G5997" i="5"/>
  <c r="G5998" i="5"/>
  <c r="G5999" i="5"/>
  <c r="G6000" i="5"/>
  <c r="G6001" i="5"/>
  <c r="G6002" i="5"/>
  <c r="G6003" i="5"/>
  <c r="G6004" i="5"/>
  <c r="G6005" i="5"/>
  <c r="G6006" i="5"/>
  <c r="G6007" i="5"/>
  <c r="G6008" i="5"/>
  <c r="G6009" i="5"/>
  <c r="G6010" i="5"/>
  <c r="G6011" i="5"/>
  <c r="G6012" i="5"/>
  <c r="G6013" i="5"/>
  <c r="G6014" i="5"/>
  <c r="G6015" i="5"/>
  <c r="G6016" i="5"/>
  <c r="G6017" i="5"/>
  <c r="G6018" i="5"/>
  <c r="G6019" i="5"/>
  <c r="G6020" i="5"/>
  <c r="G6021" i="5"/>
  <c r="G6022" i="5"/>
  <c r="G6023" i="5"/>
  <c r="G6024" i="5"/>
  <c r="G6025" i="5"/>
  <c r="G6026" i="5"/>
  <c r="G6027" i="5"/>
  <c r="G6028" i="5"/>
  <c r="G6029" i="5"/>
  <c r="G6030" i="5"/>
  <c r="G6031" i="5"/>
  <c r="G6032" i="5"/>
  <c r="G6033" i="5"/>
  <c r="G6034" i="5"/>
  <c r="G6035" i="5"/>
  <c r="G6036" i="5"/>
  <c r="G6037" i="5"/>
  <c r="G6038" i="5"/>
  <c r="G6039" i="5"/>
  <c r="G6040" i="5"/>
  <c r="G6041" i="5"/>
  <c r="G6042" i="5"/>
  <c r="G6043" i="5"/>
  <c r="G6044" i="5"/>
  <c r="G6045" i="5"/>
  <c r="G6046" i="5"/>
  <c r="G6047" i="5"/>
  <c r="G6048" i="5"/>
  <c r="G6049" i="5"/>
  <c r="G6050" i="5"/>
  <c r="G6051" i="5"/>
  <c r="G6052" i="5"/>
  <c r="G6053" i="5"/>
  <c r="G6054" i="5"/>
  <c r="G6055" i="5"/>
  <c r="G6056" i="5"/>
  <c r="G6057" i="5"/>
  <c r="G6058" i="5"/>
  <c r="G6059" i="5"/>
  <c r="G6060" i="5"/>
  <c r="G6061" i="5"/>
  <c r="G6062" i="5"/>
  <c r="G6063" i="5"/>
  <c r="G6064" i="5"/>
  <c r="G6065" i="5"/>
  <c r="G6066" i="5"/>
  <c r="G6067" i="5"/>
  <c r="G6068" i="5"/>
  <c r="G6069" i="5"/>
  <c r="G6070" i="5"/>
  <c r="G6071" i="5"/>
  <c r="G6072" i="5"/>
  <c r="G6073" i="5"/>
  <c r="G6074" i="5"/>
  <c r="G6075" i="5"/>
  <c r="G6076" i="5"/>
  <c r="G6077" i="5"/>
  <c r="G6078" i="5"/>
  <c r="G6079" i="5"/>
  <c r="G6080" i="5"/>
  <c r="G6081" i="5"/>
  <c r="G6082" i="5"/>
  <c r="G6083" i="5"/>
  <c r="G6084" i="5"/>
  <c r="G6085" i="5"/>
  <c r="G6086" i="5"/>
  <c r="G6087" i="5"/>
  <c r="G6088" i="5"/>
  <c r="G6089" i="5"/>
  <c r="G6090" i="5"/>
  <c r="G6091" i="5"/>
  <c r="G6092" i="5"/>
  <c r="G6093" i="5"/>
  <c r="G6094" i="5"/>
  <c r="G6095" i="5"/>
  <c r="G6096" i="5"/>
  <c r="G6097" i="5"/>
  <c r="G6098" i="5"/>
  <c r="G6099" i="5"/>
  <c r="G6100" i="5"/>
  <c r="G6101" i="5"/>
  <c r="G6102" i="5"/>
  <c r="G6103" i="5"/>
  <c r="G6104" i="5"/>
  <c r="G6105" i="5"/>
  <c r="G6106" i="5"/>
  <c r="G6107" i="5"/>
  <c r="G6108" i="5"/>
  <c r="G6109" i="5"/>
  <c r="G6110" i="5"/>
  <c r="G6111" i="5"/>
  <c r="G6112" i="5"/>
  <c r="G6113" i="5"/>
  <c r="G6114" i="5"/>
  <c r="G6115" i="5"/>
  <c r="G6116" i="5"/>
  <c r="G6117" i="5"/>
  <c r="G6118" i="5"/>
  <c r="G6119" i="5"/>
  <c r="G6120" i="5"/>
  <c r="G6121" i="5"/>
  <c r="G6122" i="5"/>
  <c r="G6123" i="5"/>
  <c r="G6124" i="5"/>
  <c r="G6125" i="5"/>
  <c r="G6126" i="5"/>
  <c r="G6127" i="5"/>
  <c r="G6128" i="5"/>
  <c r="G6129" i="5"/>
  <c r="G6130" i="5"/>
  <c r="G6131" i="5"/>
  <c r="G6132" i="5"/>
  <c r="G6133" i="5"/>
  <c r="G6134" i="5"/>
  <c r="G6135" i="5"/>
  <c r="G6136" i="5"/>
  <c r="G6137" i="5"/>
  <c r="G6138" i="5"/>
  <c r="G6139" i="5"/>
  <c r="G6140" i="5"/>
  <c r="G6141" i="5"/>
  <c r="G6142" i="5"/>
  <c r="G6143" i="5"/>
  <c r="G6144" i="5"/>
  <c r="G6145" i="5"/>
  <c r="G6146" i="5"/>
  <c r="G6147" i="5"/>
  <c r="G6148" i="5"/>
  <c r="G6149" i="5"/>
  <c r="G6150" i="5"/>
  <c r="G6151" i="5"/>
  <c r="G6152" i="5"/>
  <c r="G6153" i="5"/>
  <c r="G6154" i="5"/>
  <c r="G6155" i="5"/>
  <c r="G6156" i="5"/>
  <c r="G6157" i="5"/>
  <c r="G6158" i="5"/>
  <c r="G6159" i="5"/>
  <c r="G6160" i="5"/>
  <c r="G6161" i="5"/>
  <c r="G6162" i="5"/>
  <c r="G6163" i="5"/>
  <c r="G6164" i="5"/>
  <c r="G6165" i="5"/>
  <c r="G6166" i="5"/>
  <c r="G6167" i="5"/>
  <c r="G6168" i="5"/>
  <c r="G6169" i="5"/>
  <c r="G6170" i="5"/>
  <c r="G6171" i="5"/>
  <c r="G6172" i="5"/>
  <c r="G6173" i="5"/>
  <c r="G6174" i="5"/>
  <c r="G6175" i="5"/>
  <c r="G6176" i="5"/>
  <c r="G6177" i="5"/>
  <c r="G6178" i="5"/>
  <c r="G6179" i="5"/>
  <c r="G6180" i="5"/>
  <c r="G6181" i="5"/>
  <c r="G6182" i="5"/>
  <c r="G6183" i="5"/>
  <c r="G6184" i="5"/>
  <c r="G6185" i="5"/>
  <c r="G6186" i="5"/>
  <c r="G6187" i="5"/>
  <c r="G6188" i="5"/>
  <c r="G6189" i="5"/>
  <c r="G6190" i="5"/>
  <c r="G6191" i="5"/>
  <c r="G6192" i="5"/>
  <c r="G6193" i="5"/>
  <c r="G6194" i="5"/>
  <c r="G6195" i="5"/>
  <c r="G6196" i="5"/>
  <c r="G6197" i="5"/>
  <c r="G6198" i="5"/>
  <c r="G6199" i="5"/>
  <c r="G6200" i="5"/>
  <c r="G6201" i="5"/>
  <c r="G6202" i="5"/>
  <c r="G6203" i="5"/>
  <c r="G6204" i="5"/>
  <c r="G6205" i="5"/>
  <c r="G6206" i="5"/>
  <c r="G6207" i="5"/>
  <c r="G6208" i="5"/>
  <c r="G6209" i="5"/>
  <c r="G6210" i="5"/>
  <c r="G6211" i="5"/>
  <c r="G6212" i="5"/>
  <c r="G6213" i="5"/>
  <c r="G6214" i="5"/>
  <c r="G6215" i="5"/>
  <c r="G6216" i="5"/>
  <c r="G6217" i="5"/>
  <c r="G6218" i="5"/>
  <c r="G6219" i="5"/>
  <c r="G6220" i="5"/>
  <c r="G6221" i="5"/>
  <c r="G6222" i="5"/>
  <c r="G6223" i="5"/>
  <c r="G6224" i="5"/>
  <c r="G6225" i="5"/>
  <c r="G6226" i="5"/>
  <c r="G6227" i="5"/>
  <c r="G6228" i="5"/>
  <c r="G6229" i="5"/>
  <c r="G6230" i="5"/>
  <c r="G6231" i="5"/>
  <c r="G6232" i="5"/>
  <c r="G6233" i="5"/>
  <c r="G6234" i="5"/>
  <c r="G6235" i="5"/>
  <c r="G6236" i="5"/>
  <c r="G6237" i="5"/>
  <c r="G6238" i="5"/>
  <c r="G6239" i="5"/>
  <c r="G6240" i="5"/>
  <c r="G6241" i="5"/>
  <c r="G6242" i="5"/>
  <c r="G6243" i="5"/>
  <c r="G6244" i="5"/>
  <c r="G6245" i="5"/>
  <c r="G6246" i="5"/>
  <c r="G6247" i="5"/>
  <c r="G6248" i="5"/>
  <c r="G6249" i="5"/>
  <c r="G6250" i="5"/>
  <c r="G6251" i="5"/>
  <c r="G6252" i="5"/>
  <c r="G6253" i="5"/>
  <c r="G6254" i="5"/>
  <c r="G6255" i="5"/>
  <c r="G6256" i="5"/>
  <c r="G6257" i="5"/>
  <c r="G6258" i="5"/>
  <c r="G6259" i="5"/>
  <c r="G6260" i="5"/>
  <c r="G6261" i="5"/>
  <c r="G6262" i="5"/>
  <c r="G6263" i="5"/>
  <c r="G6264" i="5"/>
  <c r="G6265" i="5"/>
  <c r="G6266" i="5"/>
  <c r="G6267" i="5"/>
  <c r="G6268" i="5"/>
  <c r="G6269" i="5"/>
  <c r="G6270" i="5"/>
  <c r="G6271" i="5"/>
  <c r="G6272" i="5"/>
  <c r="G6273" i="5"/>
  <c r="G6274" i="5"/>
  <c r="G6275" i="5"/>
  <c r="G6276" i="5"/>
  <c r="G6277" i="5"/>
  <c r="G6278" i="5"/>
  <c r="G6279" i="5"/>
  <c r="G6280" i="5"/>
  <c r="G6281" i="5"/>
  <c r="G6282" i="5"/>
  <c r="G6283" i="5"/>
  <c r="G6284" i="5"/>
  <c r="G6285" i="5"/>
  <c r="G6286" i="5"/>
  <c r="G6287" i="5"/>
  <c r="G6288" i="5"/>
  <c r="G6289" i="5"/>
  <c r="G6290" i="5"/>
  <c r="G6291" i="5"/>
  <c r="G6292" i="5"/>
  <c r="G6293" i="5"/>
  <c r="G6294" i="5"/>
  <c r="G6295" i="5"/>
  <c r="G6296" i="5"/>
  <c r="G6297" i="5"/>
  <c r="G6298" i="5"/>
  <c r="G6299" i="5"/>
  <c r="G6300" i="5"/>
  <c r="G6301" i="5"/>
  <c r="G6302" i="5"/>
  <c r="G6303" i="5"/>
  <c r="G6304" i="5"/>
  <c r="G6305" i="5"/>
  <c r="G6306" i="5"/>
  <c r="G6307" i="5"/>
  <c r="G6308" i="5"/>
  <c r="G6309" i="5"/>
  <c r="G6310" i="5"/>
  <c r="G6311" i="5"/>
  <c r="G6312" i="5"/>
  <c r="G6313" i="5"/>
  <c r="G6314" i="5"/>
  <c r="G6315" i="5"/>
  <c r="G6316" i="5"/>
  <c r="G6317" i="5"/>
  <c r="G6318" i="5"/>
  <c r="G6319" i="5"/>
  <c r="G6320" i="5"/>
  <c r="G6321" i="5"/>
  <c r="G6322" i="5"/>
  <c r="G6323" i="5"/>
  <c r="G6324" i="5"/>
  <c r="G6325" i="5"/>
  <c r="G6326" i="5"/>
  <c r="G6327" i="5"/>
  <c r="G6328" i="5"/>
  <c r="G6329" i="5"/>
  <c r="G6330" i="5"/>
  <c r="G6331" i="5"/>
  <c r="G6332" i="5"/>
  <c r="G6333" i="5"/>
  <c r="G6334" i="5"/>
  <c r="G6335" i="5"/>
  <c r="G6336" i="5"/>
  <c r="G6337" i="5"/>
  <c r="G6338" i="5"/>
  <c r="G6339" i="5"/>
  <c r="G6340" i="5"/>
  <c r="G6341" i="5"/>
  <c r="G6342" i="5"/>
  <c r="G6343" i="5"/>
  <c r="G6344" i="5"/>
  <c r="G6345" i="5"/>
  <c r="G6346" i="5"/>
  <c r="G6347" i="5"/>
  <c r="G6348" i="5"/>
  <c r="G6349" i="5"/>
  <c r="G6350" i="5"/>
  <c r="G6351" i="5"/>
  <c r="G6352" i="5"/>
  <c r="G6353" i="5"/>
  <c r="G6354" i="5"/>
  <c r="G6355" i="5"/>
  <c r="G6356" i="5"/>
  <c r="G6357" i="5"/>
  <c r="G6358" i="5"/>
  <c r="G6359" i="5"/>
  <c r="G6360" i="5"/>
  <c r="G6361" i="5"/>
  <c r="G6362" i="5"/>
  <c r="G6363" i="5"/>
  <c r="G6364" i="5"/>
  <c r="G6365" i="5"/>
  <c r="G6366" i="5"/>
  <c r="G6367" i="5"/>
  <c r="G6368" i="5"/>
  <c r="G6369" i="5"/>
  <c r="G6370" i="5"/>
  <c r="G6371" i="5"/>
  <c r="G6372" i="5"/>
  <c r="G6373" i="5"/>
  <c r="G6374" i="5"/>
  <c r="G6375" i="5"/>
  <c r="G6376" i="5"/>
  <c r="G6377" i="5"/>
  <c r="G6378" i="5"/>
  <c r="G6379" i="5"/>
  <c r="G6380" i="5"/>
  <c r="G6381" i="5"/>
  <c r="G6382" i="5"/>
  <c r="G6383" i="5"/>
  <c r="G6384" i="5"/>
  <c r="G6385" i="5"/>
  <c r="G6386" i="5"/>
  <c r="G6387" i="5"/>
  <c r="G6388" i="5"/>
  <c r="G6389" i="5"/>
  <c r="G6390" i="5"/>
  <c r="G6391" i="5"/>
  <c r="G6392" i="5"/>
  <c r="G6393" i="5"/>
  <c r="G6394" i="5"/>
  <c r="G6395" i="5"/>
  <c r="G6396" i="5"/>
  <c r="G6397" i="5"/>
  <c r="G6398" i="5"/>
  <c r="G6399" i="5"/>
  <c r="G6400" i="5"/>
  <c r="G6401" i="5"/>
  <c r="G6402" i="5"/>
  <c r="G6403" i="5"/>
  <c r="G6404" i="5"/>
  <c r="G6405" i="5"/>
  <c r="G6406" i="5"/>
  <c r="G6407" i="5"/>
  <c r="G6408" i="5"/>
  <c r="G6409" i="5"/>
  <c r="G6410" i="5"/>
  <c r="G6411" i="5"/>
  <c r="G6412" i="5"/>
  <c r="G6413" i="5"/>
  <c r="G6414" i="5"/>
  <c r="G6415" i="5"/>
  <c r="G6416" i="5"/>
  <c r="G6417" i="5"/>
  <c r="G6418" i="5"/>
  <c r="G6419" i="5"/>
  <c r="G6420" i="5"/>
  <c r="G6421" i="5"/>
  <c r="G6422" i="5"/>
  <c r="G6423" i="5"/>
  <c r="G6424" i="5"/>
  <c r="G6425" i="5"/>
  <c r="G6426" i="5"/>
  <c r="G6427" i="5"/>
  <c r="G6428" i="5"/>
  <c r="G6429" i="5"/>
  <c r="G6430" i="5"/>
  <c r="G6431" i="5"/>
  <c r="G6432" i="5"/>
  <c r="G6433" i="5"/>
  <c r="G6434" i="5"/>
  <c r="G6435" i="5"/>
  <c r="G6436" i="5"/>
  <c r="G6437" i="5"/>
  <c r="G6438" i="5"/>
  <c r="G6439" i="5"/>
  <c r="G6440" i="5"/>
  <c r="G6441" i="5"/>
  <c r="G6442" i="5"/>
  <c r="G6443" i="5"/>
  <c r="G6444" i="5"/>
  <c r="G6445" i="5"/>
  <c r="G6446" i="5"/>
  <c r="G6447" i="5"/>
  <c r="G6448" i="5"/>
  <c r="G6449" i="5"/>
  <c r="G6450" i="5"/>
  <c r="G6451" i="5"/>
  <c r="G6452" i="5"/>
  <c r="G6453" i="5"/>
  <c r="G6454" i="5"/>
  <c r="G6455" i="5"/>
  <c r="G6456" i="5"/>
  <c r="G6457" i="5"/>
  <c r="G6458" i="5"/>
  <c r="G6459" i="5"/>
  <c r="G6460" i="5"/>
  <c r="G6461" i="5"/>
  <c r="G6462" i="5"/>
  <c r="G6463" i="5"/>
  <c r="G6464" i="5"/>
  <c r="G6465" i="5"/>
  <c r="G6466" i="5"/>
  <c r="G6467" i="5"/>
  <c r="G6468" i="5"/>
  <c r="G6469" i="5"/>
  <c r="G6470" i="5"/>
  <c r="G6471" i="5"/>
  <c r="G6472" i="5"/>
  <c r="G6473" i="5"/>
  <c r="G6474" i="5"/>
  <c r="G6475" i="5"/>
  <c r="G6476" i="5"/>
  <c r="G6477" i="5"/>
  <c r="G6478" i="5"/>
  <c r="G6479" i="5"/>
  <c r="G6480" i="5"/>
  <c r="G6481" i="5"/>
  <c r="G6482" i="5"/>
  <c r="G6483" i="5"/>
  <c r="G6484" i="5"/>
  <c r="G6485" i="5"/>
  <c r="G6486" i="5"/>
  <c r="G6487" i="5"/>
  <c r="G6488" i="5"/>
  <c r="G6489" i="5"/>
  <c r="G6490" i="5"/>
  <c r="G6491" i="5"/>
  <c r="G6492" i="5"/>
  <c r="G6493" i="5"/>
  <c r="G6494" i="5"/>
  <c r="G6495" i="5"/>
  <c r="G6496" i="5"/>
  <c r="G6497" i="5"/>
  <c r="G6498" i="5"/>
  <c r="G6499" i="5"/>
  <c r="G6500" i="5"/>
  <c r="G6501" i="5"/>
  <c r="G6502" i="5"/>
  <c r="G6503" i="5"/>
  <c r="G6504" i="5"/>
  <c r="G6505" i="5"/>
  <c r="G6506" i="5"/>
  <c r="G6507" i="5"/>
  <c r="G6508" i="5"/>
  <c r="G6509" i="5"/>
  <c r="G6510" i="5"/>
  <c r="G6511" i="5"/>
  <c r="G6512" i="5"/>
  <c r="G6513" i="5"/>
  <c r="G6514" i="5"/>
  <c r="G6515" i="5"/>
  <c r="G6516" i="5"/>
  <c r="G6517" i="5"/>
  <c r="G6518" i="5"/>
  <c r="G6519" i="5"/>
  <c r="G6520" i="5"/>
  <c r="G6521" i="5"/>
  <c r="G6522" i="5"/>
  <c r="G6523" i="5"/>
  <c r="G6524" i="5"/>
  <c r="G6525" i="5"/>
  <c r="G6526" i="5"/>
  <c r="G6527" i="5"/>
  <c r="G6528" i="5"/>
  <c r="G6529" i="5"/>
  <c r="G6530" i="5"/>
  <c r="G6531" i="5"/>
  <c r="G6532" i="5"/>
  <c r="G6533" i="5"/>
  <c r="G6534" i="5"/>
  <c r="G6535" i="5"/>
  <c r="G6536" i="5"/>
  <c r="G6537" i="5"/>
  <c r="G6538" i="5"/>
  <c r="G6539" i="5"/>
  <c r="G6540" i="5"/>
  <c r="G6541" i="5"/>
  <c r="G6542" i="5"/>
  <c r="G6543" i="5"/>
  <c r="G6544" i="5"/>
  <c r="G6545" i="5"/>
  <c r="G6546" i="5"/>
  <c r="G6547" i="5"/>
  <c r="G6548" i="5"/>
  <c r="G6549" i="5"/>
  <c r="G6550" i="5"/>
  <c r="G6551" i="5"/>
  <c r="G6552" i="5"/>
  <c r="G6553" i="5"/>
  <c r="G6554" i="5"/>
  <c r="G6555" i="5"/>
  <c r="G6556" i="5"/>
  <c r="G6557" i="5"/>
  <c r="G6558" i="5"/>
  <c r="G6559" i="5"/>
  <c r="G6560" i="5"/>
  <c r="G6561" i="5"/>
  <c r="G6562" i="5"/>
  <c r="G6563" i="5"/>
  <c r="G6564" i="5"/>
  <c r="G6565" i="5"/>
  <c r="G6566" i="5"/>
  <c r="G6567" i="5"/>
  <c r="G6568" i="5"/>
  <c r="G6569" i="5"/>
  <c r="G6570" i="5"/>
  <c r="G6571" i="5"/>
  <c r="G6572" i="5"/>
  <c r="G6573" i="5"/>
  <c r="G6574" i="5"/>
  <c r="G6575" i="5"/>
  <c r="G6576" i="5"/>
  <c r="G6577" i="5"/>
  <c r="G6578" i="5"/>
  <c r="G6579" i="5"/>
  <c r="G6580" i="5"/>
  <c r="G6581" i="5"/>
  <c r="G6582" i="5"/>
  <c r="G6583" i="5"/>
  <c r="G6584" i="5"/>
  <c r="G6585" i="5"/>
  <c r="G6586" i="5"/>
  <c r="G6587" i="5"/>
  <c r="G6588" i="5"/>
  <c r="G6589" i="5"/>
  <c r="G6590" i="5"/>
  <c r="G6591" i="5"/>
  <c r="G6592" i="5"/>
  <c r="G6593" i="5"/>
  <c r="G6594" i="5"/>
  <c r="G6595" i="5"/>
  <c r="G6596" i="5"/>
  <c r="G6597" i="5"/>
  <c r="G6598" i="5"/>
  <c r="G6599" i="5"/>
  <c r="G6600" i="5"/>
  <c r="G6601" i="5"/>
  <c r="G6602" i="5"/>
  <c r="G6603" i="5"/>
  <c r="G6604" i="5"/>
  <c r="G6605" i="5"/>
  <c r="G6606" i="5"/>
  <c r="G6607" i="5"/>
  <c r="G6608" i="5"/>
  <c r="G6609" i="5"/>
  <c r="G6610" i="5"/>
  <c r="G6611" i="5"/>
  <c r="G6612" i="5"/>
  <c r="G6613" i="5"/>
  <c r="G6614" i="5"/>
  <c r="G6615" i="5"/>
  <c r="G6616" i="5"/>
  <c r="G6617" i="5"/>
  <c r="G6618" i="5"/>
  <c r="G6619" i="5"/>
  <c r="G6620" i="5"/>
  <c r="G6621" i="5"/>
  <c r="G6622" i="5"/>
  <c r="G6623" i="5"/>
  <c r="G6624" i="5"/>
  <c r="G6625" i="5"/>
  <c r="G6626" i="5"/>
  <c r="G6627" i="5"/>
  <c r="G6628" i="5"/>
  <c r="G6629" i="5"/>
  <c r="G6630" i="5"/>
  <c r="G6631" i="5"/>
  <c r="G6632" i="5"/>
  <c r="G6633" i="5"/>
  <c r="G6634" i="5"/>
  <c r="G6635" i="5"/>
  <c r="G6636" i="5"/>
  <c r="G6637" i="5"/>
  <c r="G6638" i="5"/>
  <c r="G6639" i="5"/>
  <c r="G6640" i="5"/>
  <c r="G6641" i="5"/>
  <c r="G6642" i="5"/>
  <c r="G6643" i="5"/>
  <c r="G6644" i="5"/>
  <c r="G6645" i="5"/>
  <c r="G6646" i="5"/>
  <c r="G6647" i="5"/>
  <c r="G6648" i="5"/>
  <c r="G6649" i="5"/>
  <c r="G6650" i="5"/>
  <c r="G6651" i="5"/>
  <c r="G6652" i="5"/>
  <c r="G6653" i="5"/>
  <c r="G6654" i="5"/>
  <c r="G6655" i="5"/>
  <c r="G6656" i="5"/>
  <c r="G6657" i="5"/>
  <c r="G6658" i="5"/>
  <c r="G6659" i="5"/>
  <c r="G6660" i="5"/>
  <c r="G6661" i="5"/>
  <c r="G6662" i="5"/>
  <c r="G6663" i="5"/>
  <c r="G6664" i="5"/>
  <c r="G6665" i="5"/>
  <c r="G6666" i="5"/>
  <c r="G6667" i="5"/>
  <c r="G6668" i="5"/>
  <c r="G6669" i="5"/>
  <c r="G6670" i="5"/>
  <c r="G6671" i="5"/>
  <c r="G6672" i="5"/>
  <c r="G6673" i="5"/>
  <c r="G6674" i="5"/>
  <c r="G6675" i="5"/>
  <c r="G6676" i="5"/>
  <c r="G6677" i="5"/>
  <c r="G6678" i="5"/>
  <c r="G6679" i="5"/>
  <c r="G6680" i="5"/>
  <c r="G6681" i="5"/>
  <c r="G6682" i="5"/>
  <c r="G6683" i="5"/>
  <c r="G6684" i="5"/>
  <c r="G6685" i="5"/>
  <c r="G6686" i="5"/>
  <c r="G6687" i="5"/>
  <c r="G6688" i="5"/>
  <c r="G6689" i="5"/>
  <c r="G6690" i="5"/>
  <c r="G6691" i="5"/>
  <c r="G6692" i="5"/>
  <c r="G6693" i="5"/>
  <c r="G6694" i="5"/>
  <c r="G6695" i="5"/>
  <c r="G6696" i="5"/>
  <c r="G6697" i="5"/>
  <c r="G6698" i="5"/>
  <c r="G6699" i="5"/>
  <c r="G6700" i="5"/>
  <c r="G6701" i="5"/>
  <c r="G6702" i="5"/>
  <c r="G6703" i="5"/>
  <c r="G6704" i="5"/>
  <c r="G6705" i="5"/>
  <c r="G6706" i="5"/>
  <c r="G6707" i="5"/>
  <c r="G6708" i="5"/>
  <c r="G6709" i="5"/>
  <c r="G6710" i="5"/>
  <c r="G6711" i="5"/>
  <c r="G6712" i="5"/>
  <c r="G6713" i="5"/>
  <c r="G6714" i="5"/>
  <c r="G6715" i="5"/>
  <c r="G6716" i="5"/>
  <c r="G6717" i="5"/>
  <c r="G6718" i="5"/>
  <c r="G6719" i="5"/>
  <c r="G6720" i="5"/>
  <c r="G6721" i="5"/>
  <c r="G6722" i="5"/>
  <c r="G6723" i="5"/>
  <c r="G6724" i="5"/>
  <c r="G6725" i="5"/>
  <c r="G6726" i="5"/>
  <c r="G6727" i="5"/>
  <c r="G6728" i="5"/>
  <c r="G6729" i="5"/>
  <c r="G6730" i="5"/>
  <c r="G6731" i="5"/>
  <c r="G6732" i="5"/>
  <c r="G6733" i="5"/>
  <c r="G6734" i="5"/>
  <c r="G6735" i="5"/>
  <c r="G6736" i="5"/>
  <c r="G6737" i="5"/>
  <c r="G6738" i="5"/>
  <c r="G6739" i="5"/>
  <c r="G6740" i="5"/>
  <c r="G6741" i="5"/>
  <c r="G6742" i="5"/>
  <c r="G6743" i="5"/>
  <c r="G6744" i="5"/>
  <c r="G6745" i="5"/>
  <c r="G6746" i="5"/>
  <c r="G6747" i="5"/>
  <c r="G6748" i="5"/>
  <c r="G6749" i="5"/>
  <c r="G6750" i="5"/>
  <c r="G6751" i="5"/>
  <c r="G6752" i="5"/>
  <c r="G6753" i="5"/>
  <c r="G6754" i="5"/>
  <c r="G6755" i="5"/>
  <c r="G6756" i="5"/>
  <c r="G6757" i="5"/>
  <c r="G6758" i="5"/>
  <c r="G6759" i="5"/>
  <c r="G6760" i="5"/>
  <c r="G6761" i="5"/>
  <c r="G6762" i="5"/>
  <c r="G6763" i="5"/>
  <c r="G6764" i="5"/>
  <c r="G6765" i="5"/>
  <c r="G6766" i="5"/>
  <c r="G6767" i="5"/>
  <c r="G6768" i="5"/>
  <c r="G6769" i="5"/>
  <c r="G6770" i="5"/>
  <c r="G6771" i="5"/>
  <c r="G6772" i="5"/>
  <c r="G6773" i="5"/>
  <c r="G6774" i="5"/>
  <c r="G6775" i="5"/>
  <c r="G6776" i="5"/>
  <c r="G6777" i="5"/>
  <c r="G6778" i="5"/>
  <c r="G6779" i="5"/>
  <c r="G6780" i="5"/>
  <c r="G6781" i="5"/>
  <c r="G6782" i="5"/>
  <c r="G6783" i="5"/>
  <c r="G6784" i="5"/>
  <c r="G6785" i="5"/>
  <c r="G6786" i="5"/>
  <c r="G6787" i="5"/>
  <c r="G6788" i="5"/>
  <c r="G6789" i="5"/>
  <c r="G6790" i="5"/>
  <c r="G6791" i="5"/>
  <c r="G6792" i="5"/>
  <c r="G6793" i="5"/>
  <c r="G6794" i="5"/>
  <c r="G6795" i="5"/>
  <c r="G6796" i="5"/>
  <c r="G6797" i="5"/>
  <c r="G6798" i="5"/>
  <c r="G6799" i="5"/>
  <c r="G6800" i="5"/>
  <c r="G6801" i="5"/>
  <c r="G6802" i="5"/>
  <c r="G6803" i="5"/>
  <c r="G6804" i="5"/>
  <c r="G6805" i="5"/>
  <c r="G6806" i="5"/>
  <c r="G6807" i="5"/>
  <c r="G6808" i="5"/>
  <c r="G6809" i="5"/>
  <c r="G6810" i="5"/>
  <c r="G6811" i="5"/>
  <c r="G6812" i="5"/>
  <c r="G6813" i="5"/>
  <c r="G6814" i="5"/>
  <c r="G6815" i="5"/>
  <c r="G6816" i="5"/>
  <c r="G6817" i="5"/>
  <c r="G6818" i="5"/>
  <c r="G6819" i="5"/>
  <c r="G6820" i="5"/>
  <c r="G6821" i="5"/>
  <c r="G6822" i="5"/>
  <c r="G6823" i="5"/>
  <c r="G6824" i="5"/>
  <c r="G6825" i="5"/>
  <c r="G6826" i="5"/>
  <c r="G6827" i="5"/>
  <c r="G6828" i="5"/>
  <c r="G6829" i="5"/>
  <c r="G6830" i="5"/>
  <c r="G6831" i="5"/>
  <c r="G6832" i="5"/>
  <c r="G6833" i="5"/>
  <c r="G6834" i="5"/>
  <c r="G6835" i="5"/>
  <c r="G6836" i="5"/>
  <c r="G6837" i="5"/>
  <c r="G6838" i="5"/>
  <c r="G6839" i="5"/>
  <c r="G6840" i="5"/>
  <c r="G6841" i="5"/>
  <c r="G6842" i="5"/>
  <c r="G6843" i="5"/>
  <c r="G6844" i="5"/>
  <c r="G6845" i="5"/>
  <c r="G6846" i="5"/>
  <c r="G6847" i="5"/>
  <c r="G6848" i="5"/>
  <c r="G6849" i="5"/>
  <c r="G6850" i="5"/>
  <c r="G6851" i="5"/>
  <c r="G6852" i="5"/>
  <c r="G6853" i="5"/>
  <c r="G6854" i="5"/>
  <c r="G6855" i="5"/>
  <c r="G6856" i="5"/>
  <c r="G6857" i="5"/>
  <c r="G6858" i="5"/>
  <c r="G6859" i="5"/>
  <c r="G6860" i="5"/>
  <c r="G6861" i="5"/>
  <c r="G6862" i="5"/>
  <c r="G6863" i="5"/>
  <c r="G6864" i="5"/>
  <c r="G6865" i="5"/>
  <c r="G6866" i="5"/>
  <c r="G6867" i="5"/>
  <c r="G6868" i="5"/>
  <c r="G6869" i="5"/>
  <c r="G6870" i="5"/>
  <c r="G6871" i="5"/>
  <c r="G6872" i="5"/>
  <c r="G6873" i="5"/>
  <c r="G6874" i="5"/>
  <c r="G6875" i="5"/>
  <c r="G6876" i="5"/>
  <c r="G6877" i="5"/>
  <c r="G6878" i="5"/>
  <c r="G6879" i="5"/>
  <c r="G6880" i="5"/>
  <c r="G6881" i="5"/>
  <c r="G6882" i="5"/>
  <c r="G6883" i="5"/>
  <c r="G6884" i="5"/>
  <c r="G6885" i="5"/>
  <c r="G6886" i="5"/>
  <c r="G6887" i="5"/>
  <c r="G6888" i="5"/>
  <c r="G6889" i="5"/>
  <c r="G6890" i="5"/>
  <c r="G6891" i="5"/>
  <c r="G6892" i="5"/>
  <c r="G6893" i="5"/>
  <c r="G6894" i="5"/>
  <c r="G6895" i="5"/>
  <c r="G6896" i="5"/>
  <c r="G6897" i="5"/>
  <c r="G6898" i="5"/>
  <c r="G6899" i="5"/>
  <c r="G6900" i="5"/>
  <c r="G6901" i="5"/>
  <c r="G6902" i="5"/>
  <c r="G6903" i="5"/>
  <c r="G6904" i="5"/>
  <c r="G6905" i="5"/>
  <c r="G6906" i="5"/>
  <c r="G6907" i="5"/>
  <c r="G6908" i="5"/>
  <c r="G6909" i="5"/>
  <c r="G6910" i="5"/>
  <c r="G6911" i="5"/>
  <c r="G6912" i="5"/>
  <c r="G6913" i="5"/>
  <c r="G6914" i="5"/>
  <c r="G6915" i="5"/>
  <c r="G6916" i="5"/>
  <c r="G6917" i="5"/>
  <c r="G6918" i="5"/>
  <c r="G6919" i="5"/>
  <c r="G6920" i="5"/>
  <c r="G6921" i="5"/>
  <c r="G6922" i="5"/>
  <c r="G6923" i="5"/>
  <c r="G6924" i="5"/>
  <c r="G6925" i="5"/>
  <c r="G6926" i="5"/>
  <c r="G6927" i="5"/>
  <c r="G6928" i="5"/>
  <c r="G6929" i="5"/>
  <c r="G6930" i="5"/>
  <c r="G6931" i="5"/>
  <c r="G6932" i="5"/>
  <c r="G6933" i="5"/>
  <c r="G6934" i="5"/>
  <c r="G6935" i="5"/>
  <c r="G6936" i="5"/>
  <c r="G6937" i="5"/>
  <c r="G6938" i="5"/>
  <c r="G6939" i="5"/>
  <c r="G6940" i="5"/>
  <c r="G6941" i="5"/>
  <c r="G6942" i="5"/>
  <c r="G6943" i="5"/>
  <c r="G6944" i="5"/>
  <c r="G6945" i="5"/>
  <c r="G6946" i="5"/>
  <c r="G6947" i="5"/>
  <c r="G6948" i="5"/>
  <c r="G6949" i="5"/>
  <c r="G6950" i="5"/>
  <c r="G6951" i="5"/>
  <c r="G6952" i="5"/>
  <c r="G6953" i="5"/>
  <c r="G6954" i="5"/>
  <c r="G6955" i="5"/>
  <c r="G6956" i="5"/>
  <c r="G6957" i="5"/>
  <c r="G6958" i="5"/>
  <c r="G6959" i="5"/>
  <c r="G6960" i="5"/>
  <c r="G6961" i="5"/>
  <c r="G6962" i="5"/>
  <c r="G6963" i="5"/>
  <c r="G6964" i="5"/>
  <c r="G6965" i="5"/>
  <c r="G6966" i="5"/>
  <c r="G6967" i="5"/>
  <c r="G6968" i="5"/>
  <c r="G6969" i="5"/>
  <c r="G6970" i="5"/>
  <c r="G6971" i="5"/>
  <c r="G6972" i="5"/>
  <c r="G6973" i="5"/>
  <c r="G6974" i="5"/>
  <c r="G6975" i="5"/>
  <c r="G6976" i="5"/>
  <c r="G6977" i="5"/>
  <c r="G6978" i="5"/>
  <c r="G6979" i="5"/>
  <c r="G6980" i="5"/>
  <c r="G6981" i="5"/>
  <c r="G6982" i="5"/>
  <c r="G6983" i="5"/>
  <c r="G6984" i="5"/>
  <c r="G6985" i="5"/>
  <c r="G6986" i="5"/>
  <c r="G6987" i="5"/>
  <c r="G6988" i="5"/>
  <c r="G6989" i="5"/>
  <c r="G6990" i="5"/>
  <c r="G6991" i="5"/>
  <c r="G6992" i="5"/>
  <c r="G6993" i="5"/>
  <c r="G6994" i="5"/>
  <c r="G6995" i="5"/>
  <c r="G6996" i="5"/>
  <c r="G6997" i="5"/>
  <c r="G6998" i="5"/>
  <c r="G6999" i="5"/>
  <c r="G7000" i="5"/>
  <c r="G7001" i="5"/>
  <c r="G7002" i="5"/>
  <c r="G7003" i="5"/>
  <c r="G7004" i="5"/>
  <c r="G7005" i="5"/>
  <c r="G7006" i="5"/>
  <c r="G7007" i="5"/>
  <c r="G7008" i="5"/>
  <c r="G7009" i="5"/>
  <c r="G7010" i="5"/>
  <c r="G7011" i="5"/>
  <c r="G7012" i="5"/>
  <c r="G7013" i="5"/>
  <c r="G7014" i="5"/>
  <c r="G7015" i="5"/>
  <c r="G7016" i="5"/>
  <c r="G7017" i="5"/>
  <c r="G7018" i="5"/>
  <c r="G7019" i="5"/>
  <c r="G7020" i="5"/>
  <c r="G7021" i="5"/>
  <c r="G7022" i="5"/>
  <c r="G7023" i="5"/>
  <c r="G7024" i="5"/>
  <c r="G7025" i="5"/>
  <c r="G7026" i="5"/>
  <c r="G7027" i="5"/>
  <c r="G7028" i="5"/>
  <c r="G7029" i="5"/>
  <c r="G7030" i="5"/>
  <c r="G7031" i="5"/>
  <c r="G7032" i="5"/>
  <c r="G7033" i="5"/>
  <c r="G7034" i="5"/>
  <c r="G7035" i="5"/>
  <c r="G7036" i="5"/>
  <c r="G7037" i="5"/>
  <c r="G7038" i="5"/>
  <c r="G7039" i="5"/>
  <c r="G7040" i="5"/>
  <c r="G7041" i="5"/>
  <c r="G7042" i="5"/>
  <c r="G7043" i="5"/>
  <c r="G7044" i="5"/>
  <c r="G7045" i="5"/>
  <c r="G7046" i="5"/>
  <c r="G7047" i="5"/>
  <c r="G7048" i="5"/>
  <c r="G7049" i="5"/>
  <c r="G7050" i="5"/>
  <c r="G7051" i="5"/>
  <c r="G7052" i="5"/>
  <c r="G7053" i="5"/>
  <c r="G7054" i="5"/>
  <c r="G7055" i="5"/>
  <c r="G7056" i="5"/>
  <c r="G7057" i="5"/>
  <c r="G7058" i="5"/>
  <c r="G7059" i="5"/>
  <c r="G7060" i="5"/>
  <c r="G7061" i="5"/>
  <c r="G7062" i="5"/>
  <c r="G7063" i="5"/>
  <c r="G7064" i="5"/>
  <c r="G7065" i="5"/>
  <c r="G7066" i="5"/>
  <c r="G7067" i="5"/>
  <c r="G7068" i="5"/>
  <c r="G7069" i="5"/>
  <c r="G7070" i="5"/>
  <c r="G7071" i="5"/>
  <c r="G7072" i="5"/>
  <c r="G7073" i="5"/>
  <c r="G7074" i="5"/>
  <c r="G7075" i="5"/>
  <c r="G7076" i="5"/>
  <c r="G7077" i="5"/>
  <c r="G7078" i="5"/>
  <c r="G7079" i="5"/>
  <c r="G7080" i="5"/>
  <c r="G7081" i="5"/>
  <c r="G7082" i="5"/>
  <c r="G7083" i="5"/>
  <c r="G7084" i="5"/>
  <c r="G7085" i="5"/>
  <c r="G7086" i="5"/>
  <c r="G7087" i="5"/>
  <c r="G7088" i="5"/>
  <c r="G7089" i="5"/>
  <c r="G7090" i="5"/>
  <c r="G7091" i="5"/>
  <c r="G7092" i="5"/>
  <c r="G7093" i="5"/>
  <c r="G7094" i="5"/>
  <c r="G7095" i="5"/>
  <c r="G7096" i="5"/>
  <c r="G7097" i="5"/>
  <c r="G7098" i="5"/>
  <c r="G7099" i="5"/>
  <c r="G7100" i="5"/>
  <c r="G7101" i="5"/>
  <c r="G7102" i="5"/>
  <c r="G7103" i="5"/>
  <c r="G7104" i="5"/>
  <c r="G7105" i="5"/>
  <c r="G7106" i="5"/>
  <c r="G7107" i="5"/>
  <c r="G7108" i="5"/>
  <c r="G7109" i="5"/>
  <c r="G7110" i="5"/>
  <c r="G7111" i="5"/>
  <c r="G7112" i="5"/>
  <c r="G7113" i="5"/>
  <c r="G7114" i="5"/>
  <c r="G7115" i="5"/>
  <c r="G7116" i="5"/>
  <c r="G7117" i="5"/>
  <c r="G7118" i="5"/>
  <c r="G7119" i="5"/>
  <c r="G7120" i="5"/>
  <c r="G7121" i="5"/>
  <c r="G7122" i="5"/>
  <c r="G7123" i="5"/>
  <c r="G7124" i="5"/>
  <c r="G7125" i="5"/>
  <c r="G7126" i="5"/>
  <c r="G7127" i="5"/>
  <c r="G7128" i="5"/>
  <c r="G7129" i="5"/>
  <c r="G7130" i="5"/>
  <c r="G7131" i="5"/>
  <c r="G7132" i="5"/>
  <c r="G7133" i="5"/>
  <c r="G7134" i="5"/>
  <c r="G7135" i="5"/>
  <c r="G7136" i="5"/>
  <c r="G7137" i="5"/>
  <c r="G7138" i="5"/>
  <c r="G7139" i="5"/>
  <c r="G7140" i="5"/>
  <c r="G7141" i="5"/>
  <c r="G7142" i="5"/>
  <c r="G7143" i="5"/>
  <c r="G7144" i="5"/>
  <c r="G7145" i="5"/>
  <c r="G7146" i="5"/>
  <c r="G7147" i="5"/>
  <c r="G7148" i="5"/>
  <c r="G7149" i="5"/>
  <c r="G7150" i="5"/>
  <c r="G7151" i="5"/>
  <c r="G7152" i="5"/>
  <c r="G7153" i="5"/>
  <c r="G7154" i="5"/>
  <c r="G7155" i="5"/>
  <c r="G7156" i="5"/>
  <c r="G7157" i="5"/>
  <c r="G7158" i="5"/>
  <c r="G7159" i="5"/>
  <c r="G7160" i="5"/>
  <c r="G7161" i="5"/>
  <c r="G7162" i="5"/>
  <c r="G7163" i="5"/>
  <c r="G7164" i="5"/>
  <c r="G7165" i="5"/>
  <c r="G7166" i="5"/>
  <c r="G7167" i="5"/>
  <c r="G7168" i="5"/>
  <c r="G7169" i="5"/>
  <c r="G7170" i="5"/>
  <c r="G7171" i="5"/>
  <c r="G7172" i="5"/>
  <c r="G7173" i="5"/>
  <c r="G7174" i="5"/>
  <c r="G7175" i="5"/>
  <c r="G7176" i="5"/>
  <c r="G7177" i="5"/>
  <c r="G7178" i="5"/>
  <c r="G7179" i="5"/>
  <c r="G7180" i="5"/>
  <c r="G7181" i="5"/>
  <c r="G7182" i="5"/>
  <c r="G7183" i="5"/>
  <c r="G7184" i="5"/>
  <c r="G7185" i="5"/>
  <c r="G7186" i="5"/>
  <c r="G7187" i="5"/>
  <c r="G7188" i="5"/>
  <c r="G7189" i="5"/>
  <c r="G7190" i="5"/>
  <c r="G7191" i="5"/>
  <c r="G7192" i="5"/>
  <c r="G7193" i="5"/>
  <c r="G7194" i="5"/>
  <c r="G7195" i="5"/>
  <c r="G7196" i="5"/>
  <c r="G7197" i="5"/>
  <c r="G7198" i="5"/>
  <c r="G7199" i="5"/>
  <c r="G7200" i="5"/>
  <c r="G7201" i="5"/>
  <c r="G7202" i="5"/>
  <c r="G7203" i="5"/>
  <c r="G7204" i="5"/>
  <c r="G7205" i="5"/>
  <c r="G7206" i="5"/>
  <c r="G7207" i="5"/>
  <c r="G7208" i="5"/>
  <c r="G7209" i="5"/>
  <c r="G7210" i="5"/>
  <c r="G7211" i="5"/>
  <c r="G7212" i="5"/>
  <c r="G7213" i="5"/>
  <c r="G7214" i="5"/>
  <c r="G7215" i="5"/>
  <c r="G7216" i="5"/>
  <c r="G7217" i="5"/>
  <c r="G7218" i="5"/>
  <c r="G7219" i="5"/>
  <c r="G7220" i="5"/>
  <c r="G7221" i="5"/>
  <c r="G7222" i="5"/>
  <c r="G7223" i="5"/>
  <c r="G7224" i="5"/>
  <c r="G7225" i="5"/>
  <c r="G7226" i="5"/>
  <c r="G7227" i="5"/>
  <c r="G7228" i="5"/>
  <c r="G7229" i="5"/>
  <c r="G7230" i="5"/>
  <c r="G7231" i="5"/>
  <c r="G7232" i="5"/>
  <c r="G7233" i="5"/>
  <c r="G7234" i="5"/>
  <c r="G7235" i="5"/>
  <c r="G7236" i="5"/>
  <c r="G7237" i="5"/>
  <c r="G7238" i="5"/>
  <c r="G7239" i="5"/>
  <c r="G7240" i="5"/>
  <c r="G7241" i="5"/>
  <c r="G7242" i="5"/>
  <c r="G7243" i="5"/>
  <c r="G7244" i="5"/>
  <c r="G7245" i="5"/>
  <c r="G7246" i="5"/>
  <c r="G7247" i="5"/>
  <c r="G7248" i="5"/>
  <c r="G7249" i="5"/>
  <c r="G7250" i="5"/>
  <c r="G7251" i="5"/>
  <c r="G7252" i="5"/>
  <c r="G7253" i="5"/>
  <c r="G7254" i="5"/>
  <c r="G7255" i="5"/>
  <c r="G7256" i="5"/>
  <c r="G7257" i="5"/>
  <c r="G7258" i="5"/>
  <c r="G7259" i="5"/>
  <c r="G7260" i="5"/>
  <c r="G7261" i="5"/>
  <c r="G7262" i="5"/>
  <c r="G7263" i="5"/>
  <c r="G7264" i="5"/>
  <c r="G7265" i="5"/>
  <c r="G7266" i="5"/>
  <c r="G7267" i="5"/>
  <c r="G7268" i="5"/>
  <c r="G7269" i="5"/>
  <c r="G7270" i="5"/>
  <c r="G7271" i="5"/>
  <c r="G7272" i="5"/>
  <c r="G7273" i="5"/>
  <c r="G7274" i="5"/>
  <c r="G7275" i="5"/>
  <c r="G7276" i="5"/>
  <c r="G7277" i="5"/>
  <c r="G7278" i="5"/>
  <c r="G7279" i="5"/>
  <c r="G7280" i="5"/>
  <c r="G7281" i="5"/>
  <c r="G7282" i="5"/>
  <c r="G7283" i="5"/>
  <c r="G7284" i="5"/>
  <c r="G7285" i="5"/>
  <c r="G7286" i="5"/>
  <c r="G7287" i="5"/>
  <c r="G7288" i="5"/>
  <c r="G7289" i="5"/>
  <c r="G7290" i="5"/>
  <c r="G7291" i="5"/>
  <c r="G7292" i="5"/>
  <c r="G7293" i="5"/>
  <c r="G7294" i="5"/>
  <c r="G7295" i="5"/>
  <c r="G7296" i="5"/>
  <c r="G7297" i="5"/>
  <c r="G7298" i="5"/>
  <c r="G7299" i="5"/>
  <c r="G7300" i="5"/>
  <c r="G7301" i="5"/>
  <c r="G7302" i="5"/>
  <c r="G7303" i="5"/>
  <c r="G7304" i="5"/>
  <c r="G7305" i="5"/>
  <c r="G7306" i="5"/>
  <c r="G7307" i="5"/>
  <c r="G7308" i="5"/>
  <c r="G7309" i="5"/>
  <c r="G7310" i="5"/>
  <c r="G7311" i="5"/>
  <c r="G7312" i="5"/>
  <c r="G7313" i="5"/>
  <c r="G7314" i="5"/>
  <c r="G7315" i="5"/>
  <c r="G7316" i="5"/>
  <c r="G7317" i="5"/>
  <c r="G7318" i="5"/>
  <c r="G7319" i="5"/>
  <c r="G7320" i="5"/>
  <c r="G7321" i="5"/>
  <c r="G7322" i="5"/>
  <c r="G7323" i="5"/>
  <c r="G7324" i="5"/>
  <c r="G7325" i="5"/>
  <c r="G7326" i="5"/>
  <c r="G7327" i="5"/>
  <c r="G7328" i="5"/>
  <c r="G7329" i="5"/>
  <c r="G7330" i="5"/>
  <c r="G7331" i="5"/>
  <c r="G7332" i="5"/>
  <c r="G7333" i="5"/>
  <c r="G7334" i="5"/>
  <c r="G7335" i="5"/>
  <c r="G7336" i="5"/>
  <c r="G7337" i="5"/>
  <c r="G7338" i="5"/>
  <c r="G7339" i="5"/>
  <c r="G7340" i="5"/>
  <c r="G7341" i="5"/>
  <c r="G7342" i="5"/>
  <c r="G7343" i="5"/>
  <c r="G7344" i="5"/>
  <c r="G7345" i="5"/>
  <c r="G7346" i="5"/>
  <c r="G7347" i="5"/>
  <c r="G7348" i="5"/>
  <c r="G7349" i="5"/>
  <c r="G7350" i="5"/>
  <c r="G7351" i="5"/>
  <c r="G7352" i="5"/>
  <c r="G7353" i="5"/>
  <c r="G7354" i="5"/>
  <c r="G7355" i="5"/>
  <c r="G7356" i="5"/>
  <c r="G7357" i="5"/>
  <c r="G7358" i="5"/>
  <c r="G7359" i="5"/>
  <c r="G7360" i="5"/>
  <c r="G7361" i="5"/>
  <c r="G7362" i="5"/>
  <c r="G7363" i="5"/>
  <c r="G7364" i="5"/>
  <c r="G7365" i="5"/>
  <c r="G7366" i="5"/>
  <c r="G7367" i="5"/>
  <c r="G7368" i="5"/>
  <c r="G7369" i="5"/>
  <c r="G7370" i="5"/>
  <c r="G7371" i="5"/>
  <c r="G7372" i="5"/>
  <c r="G7373" i="5"/>
  <c r="G7374" i="5"/>
  <c r="G7375" i="5"/>
  <c r="G7376" i="5"/>
  <c r="G7377" i="5"/>
  <c r="G7378" i="5"/>
  <c r="G7379" i="5"/>
  <c r="G7380" i="5"/>
  <c r="G7381" i="5"/>
  <c r="G7382" i="5"/>
  <c r="G7383" i="5"/>
  <c r="G7384" i="5"/>
  <c r="G7385" i="5"/>
  <c r="G7386" i="5"/>
  <c r="G7387" i="5"/>
  <c r="G7388" i="5"/>
  <c r="G7389" i="5"/>
  <c r="G7390" i="5"/>
  <c r="G7391" i="5"/>
  <c r="G7392" i="5"/>
  <c r="G7393" i="5"/>
  <c r="G7394" i="5"/>
  <c r="G7395" i="5"/>
  <c r="G7396" i="5"/>
  <c r="G7397" i="5"/>
  <c r="G7398" i="5"/>
  <c r="G7399" i="5"/>
  <c r="G7400" i="5"/>
  <c r="G7401" i="5"/>
  <c r="G7402" i="5"/>
  <c r="G7403" i="5"/>
  <c r="G7404" i="5"/>
  <c r="G7405" i="5"/>
  <c r="G7406" i="5"/>
  <c r="G7407" i="5"/>
  <c r="G7408" i="5"/>
  <c r="G7409" i="5"/>
  <c r="G7410" i="5"/>
  <c r="G7411" i="5"/>
  <c r="G7412" i="5"/>
  <c r="G7413" i="5"/>
  <c r="G7414" i="5"/>
  <c r="G7415" i="5"/>
  <c r="G7416" i="5"/>
  <c r="G7417" i="5"/>
  <c r="G7418" i="5"/>
  <c r="G7419" i="5"/>
  <c r="G7420" i="5"/>
  <c r="G7421" i="5"/>
  <c r="G7422" i="5"/>
  <c r="G7423" i="5"/>
  <c r="G7424" i="5"/>
  <c r="G7425" i="5"/>
  <c r="G7426" i="5"/>
  <c r="G7427" i="5"/>
  <c r="G7428" i="5"/>
  <c r="G7429" i="5"/>
  <c r="G7430" i="5"/>
  <c r="G7431" i="5"/>
  <c r="G7432" i="5"/>
  <c r="G7433" i="5"/>
  <c r="G7434" i="5"/>
  <c r="G7435" i="5"/>
  <c r="G7436" i="5"/>
  <c r="G7437" i="5"/>
  <c r="G7438" i="5"/>
  <c r="G7439" i="5"/>
  <c r="G7440" i="5"/>
  <c r="G7441" i="5"/>
  <c r="G7442" i="5"/>
  <c r="G7443" i="5"/>
  <c r="G7444" i="5"/>
  <c r="G7445" i="5"/>
  <c r="G7446" i="5"/>
  <c r="G7447" i="5"/>
  <c r="G7448" i="5"/>
  <c r="G7449" i="5"/>
  <c r="G7450" i="5"/>
  <c r="G7451" i="5"/>
  <c r="G7452" i="5"/>
  <c r="G7453" i="5"/>
  <c r="G7454" i="5"/>
  <c r="G7455" i="5"/>
  <c r="G7456" i="5"/>
  <c r="G7457" i="5"/>
  <c r="G7458" i="5"/>
  <c r="G7459" i="5"/>
  <c r="G7460" i="5"/>
  <c r="G7461" i="5"/>
  <c r="G7462" i="5"/>
  <c r="G7463" i="5"/>
  <c r="G7464" i="5"/>
  <c r="G7465" i="5"/>
  <c r="G7466" i="5"/>
  <c r="G7467" i="5"/>
  <c r="G7468" i="5"/>
  <c r="G7469" i="5"/>
  <c r="G7470" i="5"/>
  <c r="G7471" i="5"/>
  <c r="G7472" i="5"/>
  <c r="G7473" i="5"/>
  <c r="G7474" i="5"/>
  <c r="G7475" i="5"/>
  <c r="G7476" i="5"/>
  <c r="G7477" i="5"/>
  <c r="G7478" i="5"/>
  <c r="G7479" i="5"/>
  <c r="G7480" i="5"/>
  <c r="G7481" i="5"/>
  <c r="G7482" i="5"/>
  <c r="G7483" i="5"/>
  <c r="G7484" i="5"/>
  <c r="G7485" i="5"/>
  <c r="G7486" i="5"/>
  <c r="G7487" i="5"/>
  <c r="G7488" i="5"/>
  <c r="G7489" i="5"/>
  <c r="G7490" i="5"/>
  <c r="G7491" i="5"/>
  <c r="G7492" i="5"/>
  <c r="G7493" i="5"/>
  <c r="G7494" i="5"/>
  <c r="G7495" i="5"/>
  <c r="G7496" i="5"/>
  <c r="G7497" i="5"/>
  <c r="G7498" i="5"/>
  <c r="G7499" i="5"/>
  <c r="G7500" i="5"/>
  <c r="G7501" i="5"/>
  <c r="G7502" i="5"/>
  <c r="G7503" i="5"/>
  <c r="G7504" i="5"/>
  <c r="G7505" i="5"/>
  <c r="G7506" i="5"/>
  <c r="G7507" i="5"/>
  <c r="G7508" i="5"/>
  <c r="G7509" i="5"/>
  <c r="G7510" i="5"/>
  <c r="G7511" i="5"/>
  <c r="G7512" i="5"/>
  <c r="G7513" i="5"/>
  <c r="G7514" i="5"/>
  <c r="G7515" i="5"/>
  <c r="G7516" i="5"/>
  <c r="G7517" i="5"/>
  <c r="G7518" i="5"/>
  <c r="G7519" i="5"/>
  <c r="G7520" i="5"/>
  <c r="G7521" i="5"/>
  <c r="G7522" i="5"/>
  <c r="G7523" i="5"/>
  <c r="G7524" i="5"/>
  <c r="G7525" i="5"/>
  <c r="G7526" i="5"/>
  <c r="G7527" i="5"/>
  <c r="G7528" i="5"/>
  <c r="G7529" i="5"/>
  <c r="G7530" i="5"/>
  <c r="G7531" i="5"/>
  <c r="G7532" i="5"/>
  <c r="G7533" i="5"/>
  <c r="G7534" i="5"/>
  <c r="G7535" i="5"/>
  <c r="G7536" i="5"/>
  <c r="G7537" i="5"/>
  <c r="G7538" i="5"/>
  <c r="G7539" i="5"/>
  <c r="G7540" i="5"/>
  <c r="G7541" i="5"/>
  <c r="G7542" i="5"/>
  <c r="G7543" i="5"/>
  <c r="G7544" i="5"/>
  <c r="G7545" i="5"/>
  <c r="G7546" i="5"/>
  <c r="G7547" i="5"/>
  <c r="G7548" i="5"/>
  <c r="G7549" i="5"/>
  <c r="G7550" i="5"/>
  <c r="G7551" i="5"/>
  <c r="G7552" i="5"/>
  <c r="G7553" i="5"/>
  <c r="G7554" i="5"/>
  <c r="G7555" i="5"/>
  <c r="G7556" i="5"/>
  <c r="G7557" i="5"/>
  <c r="G7558" i="5"/>
  <c r="G7559" i="5"/>
  <c r="G7560" i="5"/>
  <c r="G7561" i="5"/>
  <c r="G7562" i="5"/>
  <c r="G7563" i="5"/>
  <c r="G7564" i="5"/>
  <c r="G7565" i="5"/>
  <c r="G7566" i="5"/>
  <c r="G7567" i="5"/>
  <c r="G7568" i="5"/>
  <c r="G7569" i="5"/>
  <c r="G7570" i="5"/>
  <c r="G7571" i="5"/>
  <c r="G7572" i="5"/>
  <c r="G7573" i="5"/>
  <c r="G7574" i="5"/>
  <c r="G7575" i="5"/>
  <c r="G7576" i="5"/>
  <c r="G7577" i="5"/>
  <c r="G7578" i="5"/>
  <c r="G7579" i="5"/>
  <c r="G7580" i="5"/>
  <c r="G7581" i="5"/>
  <c r="G7582" i="5"/>
  <c r="G7583" i="5"/>
  <c r="G7584" i="5"/>
  <c r="G7585" i="5"/>
  <c r="G7586" i="5"/>
  <c r="G7587" i="5"/>
  <c r="G7588" i="5"/>
  <c r="G7589" i="5"/>
  <c r="G7590" i="5"/>
  <c r="G7591" i="5"/>
  <c r="G7592" i="5"/>
  <c r="G7593" i="5"/>
  <c r="G7594" i="5"/>
  <c r="G7595" i="5"/>
  <c r="G7596" i="5"/>
  <c r="G7597" i="5"/>
  <c r="G7598" i="5"/>
  <c r="G7599" i="5"/>
  <c r="G7600" i="5"/>
  <c r="G7601" i="5"/>
  <c r="G7602" i="5"/>
  <c r="G7603" i="5"/>
  <c r="G7604" i="5"/>
  <c r="G7605" i="5"/>
  <c r="G7606" i="5"/>
  <c r="G7607" i="5"/>
  <c r="G7608" i="5"/>
  <c r="G7609" i="5"/>
  <c r="G7610" i="5"/>
  <c r="G7611" i="5"/>
  <c r="G7612" i="5"/>
  <c r="G7613" i="5"/>
  <c r="G7614" i="5"/>
  <c r="G7615" i="5"/>
  <c r="G7616" i="5"/>
  <c r="G7617" i="5"/>
  <c r="G7618" i="5"/>
  <c r="G7619" i="5"/>
  <c r="G7620" i="5"/>
  <c r="G7621" i="5"/>
  <c r="G7622" i="5"/>
  <c r="G7623" i="5"/>
  <c r="G7624" i="5"/>
  <c r="G7625" i="5"/>
  <c r="G7626" i="5"/>
  <c r="G7627" i="5"/>
  <c r="G7628" i="5"/>
  <c r="G7629" i="5"/>
  <c r="G7630" i="5"/>
  <c r="G7631" i="5"/>
  <c r="G7632" i="5"/>
  <c r="G7633" i="5"/>
  <c r="G7634" i="5"/>
  <c r="G7635" i="5"/>
  <c r="G7636" i="5"/>
  <c r="G7637" i="5"/>
  <c r="G7638" i="5"/>
  <c r="G7639" i="5"/>
  <c r="G7640" i="5"/>
  <c r="G7641" i="5"/>
  <c r="G7642" i="5"/>
  <c r="G7643" i="5"/>
  <c r="G7644" i="5"/>
  <c r="G7645" i="5"/>
  <c r="G7646" i="5"/>
  <c r="G7647" i="5"/>
  <c r="G7648" i="5"/>
  <c r="G7649" i="5"/>
  <c r="G7650" i="5"/>
  <c r="G7651" i="5"/>
  <c r="G7652" i="5"/>
  <c r="G7653" i="5"/>
  <c r="G7654" i="5"/>
  <c r="G7655" i="5"/>
  <c r="G7656" i="5"/>
  <c r="G7657" i="5"/>
  <c r="G7658" i="5"/>
  <c r="G7659" i="5"/>
  <c r="G7660" i="5"/>
  <c r="G7661" i="5"/>
  <c r="G7662" i="5"/>
  <c r="G7663" i="5"/>
  <c r="G7664" i="5"/>
  <c r="G7665" i="5"/>
  <c r="G7666" i="5"/>
  <c r="G7667" i="5"/>
  <c r="G7668" i="5"/>
  <c r="G7669" i="5"/>
  <c r="G7670" i="5"/>
  <c r="G7671" i="5"/>
  <c r="G7672" i="5"/>
  <c r="G7673" i="5"/>
  <c r="G7674" i="5"/>
  <c r="G7675" i="5"/>
  <c r="G7676" i="5"/>
  <c r="G7677" i="5"/>
  <c r="G7678" i="5"/>
  <c r="G7679" i="5"/>
  <c r="G7680" i="5"/>
  <c r="G7681" i="5"/>
  <c r="G7682" i="5"/>
  <c r="G7683" i="5"/>
  <c r="G7684" i="5"/>
  <c r="G7685" i="5"/>
  <c r="G7686" i="5"/>
  <c r="G7687" i="5"/>
  <c r="G7688" i="5"/>
  <c r="G7689" i="5"/>
  <c r="G7690" i="5"/>
  <c r="G7691" i="5"/>
  <c r="G7692" i="5"/>
  <c r="G7693" i="5"/>
  <c r="G7694" i="5"/>
  <c r="G7695" i="5"/>
  <c r="G7696" i="5"/>
  <c r="G7697" i="5"/>
  <c r="G7698" i="5"/>
  <c r="G7699" i="5"/>
  <c r="G7700" i="5"/>
  <c r="G7701" i="5"/>
  <c r="G7702" i="5"/>
  <c r="G7703" i="5"/>
  <c r="G7704" i="5"/>
  <c r="G7705" i="5"/>
  <c r="G7706" i="5"/>
  <c r="G7707" i="5"/>
  <c r="H166" i="4"/>
  <c r="I164" i="4"/>
  <c r="I157" i="4"/>
  <c r="I156" i="4"/>
  <c r="AA79" i="4"/>
  <c r="Z79" i="4"/>
  <c r="AD77" i="4"/>
  <c r="AA77" i="4"/>
  <c r="Z77" i="4"/>
  <c r="AD76" i="4"/>
  <c r="AA76" i="4"/>
  <c r="Z76" i="4"/>
  <c r="AD75" i="4"/>
  <c r="AA75" i="4"/>
  <c r="Z75" i="4"/>
  <c r="AD74" i="4"/>
  <c r="AA74" i="4"/>
  <c r="Z74" i="4"/>
  <c r="AD73" i="4"/>
  <c r="AA73" i="4"/>
  <c r="Z73" i="4"/>
  <c r="AD72" i="4"/>
  <c r="AA72" i="4"/>
  <c r="Z72" i="4"/>
  <c r="AD71" i="4"/>
  <c r="AA71" i="4"/>
  <c r="Z71" i="4"/>
  <c r="AA70" i="4"/>
  <c r="Z70" i="4"/>
  <c r="AD69" i="4"/>
  <c r="AA69" i="4"/>
  <c r="Z69" i="4"/>
  <c r="AD68" i="4"/>
  <c r="AA68" i="4"/>
  <c r="Z68" i="4"/>
  <c r="AD67" i="4"/>
  <c r="AA67" i="4"/>
  <c r="Z67" i="4"/>
  <c r="AD66" i="4"/>
  <c r="AA66" i="4"/>
  <c r="Z66" i="4"/>
  <c r="AD65" i="4"/>
  <c r="AA65" i="4"/>
  <c r="Z65" i="4"/>
  <c r="AD64" i="4"/>
  <c r="AA64" i="4"/>
  <c r="Z64" i="4"/>
  <c r="AD63" i="4"/>
  <c r="AA63" i="4"/>
  <c r="Z63" i="4"/>
  <c r="AD62" i="4"/>
  <c r="AA62" i="4"/>
  <c r="Z62" i="4"/>
  <c r="AD61" i="4"/>
  <c r="AA61" i="4"/>
  <c r="Z61" i="4"/>
  <c r="AD60" i="4"/>
  <c r="AA60" i="4"/>
  <c r="Z60" i="4"/>
  <c r="AD59" i="4"/>
  <c r="AA59" i="4"/>
  <c r="Z59" i="4"/>
  <c r="AD58" i="4"/>
  <c r="AA58" i="4"/>
  <c r="Z58" i="4"/>
  <c r="AD57" i="4"/>
  <c r="AA57" i="4"/>
  <c r="Z57" i="4"/>
  <c r="AD56" i="4"/>
  <c r="AA56" i="4"/>
  <c r="Z56" i="4"/>
  <c r="AD55" i="4"/>
  <c r="AA55" i="4"/>
  <c r="Z55" i="4"/>
  <c r="AD54" i="4"/>
  <c r="AA54" i="4"/>
  <c r="Z54" i="4"/>
  <c r="AD53" i="4"/>
  <c r="AA53" i="4"/>
  <c r="Z53" i="4"/>
  <c r="AD52" i="4"/>
  <c r="AA52" i="4"/>
  <c r="Z52" i="4"/>
  <c r="AD51" i="4"/>
  <c r="AA51" i="4"/>
  <c r="Z51" i="4"/>
  <c r="AD50" i="4"/>
  <c r="AA50" i="4"/>
  <c r="Z50" i="4"/>
  <c r="AD49" i="4"/>
  <c r="AA49" i="4"/>
  <c r="Z49" i="4"/>
  <c r="AD48" i="4"/>
  <c r="AA48" i="4"/>
  <c r="Z48" i="4"/>
  <c r="AD47" i="4"/>
  <c r="AA47" i="4"/>
  <c r="Z47" i="4"/>
  <c r="AD46" i="4"/>
  <c r="AA46" i="4"/>
  <c r="Z46" i="4"/>
  <c r="AD45" i="4"/>
  <c r="AA45" i="4"/>
  <c r="Z45" i="4"/>
  <c r="AD44" i="4"/>
  <c r="AA44" i="4"/>
  <c r="Z44" i="4"/>
  <c r="AD43" i="4"/>
  <c r="AA43" i="4"/>
  <c r="Z43" i="4"/>
  <c r="AD42" i="4"/>
  <c r="AA42" i="4"/>
  <c r="Z42" i="4"/>
  <c r="AD41" i="4"/>
  <c r="AA41" i="4"/>
  <c r="Z41" i="4"/>
  <c r="AD40" i="4"/>
  <c r="AA40" i="4"/>
  <c r="Z40" i="4"/>
  <c r="AD39" i="4"/>
  <c r="AA39" i="4"/>
  <c r="Z39" i="4"/>
  <c r="AD38" i="4"/>
  <c r="AA38" i="4"/>
  <c r="Z38" i="4"/>
  <c r="AD37" i="4"/>
  <c r="AA37" i="4"/>
  <c r="Z37" i="4"/>
  <c r="AD36" i="4"/>
  <c r="AA36" i="4"/>
  <c r="Z36" i="4"/>
  <c r="AD35" i="4"/>
  <c r="AA35" i="4"/>
  <c r="Z35" i="4"/>
  <c r="AD34" i="4"/>
  <c r="AA34" i="4"/>
  <c r="Z34" i="4"/>
  <c r="AD33" i="4"/>
  <c r="AA33" i="4"/>
  <c r="Z33" i="4"/>
  <c r="AD32" i="4"/>
  <c r="AA32" i="4"/>
  <c r="Z32" i="4"/>
  <c r="AD31" i="4"/>
  <c r="AA31" i="4"/>
  <c r="Z31" i="4"/>
  <c r="AD30" i="4"/>
  <c r="AA30" i="4"/>
  <c r="Z30" i="4"/>
  <c r="AD29" i="4"/>
  <c r="AA29" i="4"/>
  <c r="Z29" i="4"/>
  <c r="AD28" i="4"/>
  <c r="AA28" i="4"/>
  <c r="Z28" i="4"/>
  <c r="AD27" i="4"/>
  <c r="AA27" i="4"/>
  <c r="Z27" i="4"/>
  <c r="AD26" i="4"/>
  <c r="AA26" i="4"/>
  <c r="Z26" i="4"/>
  <c r="AD25" i="4"/>
  <c r="AA25" i="4"/>
  <c r="Z25" i="4"/>
  <c r="AD24" i="4"/>
  <c r="AA24" i="4"/>
  <c r="Z24" i="4"/>
  <c r="AD23" i="4"/>
  <c r="AA23" i="4"/>
  <c r="Z23" i="4"/>
  <c r="AD22" i="4"/>
  <c r="AA22" i="4"/>
  <c r="Z22" i="4"/>
  <c r="AD21" i="4"/>
  <c r="AA21" i="4"/>
  <c r="Z21" i="4"/>
  <c r="AD20" i="4"/>
  <c r="AA20" i="4"/>
  <c r="Z20" i="4"/>
  <c r="AD19" i="4"/>
  <c r="AA19" i="4"/>
  <c r="Z19" i="4"/>
  <c r="AD18" i="4"/>
  <c r="AA18" i="4"/>
  <c r="Z18" i="4"/>
  <c r="AD17" i="4"/>
  <c r="AA17" i="4"/>
  <c r="Z17" i="4"/>
  <c r="AD16" i="4"/>
  <c r="AA16" i="4"/>
  <c r="Z16" i="4"/>
  <c r="AD15" i="4"/>
  <c r="AA15" i="4"/>
  <c r="Z15" i="4"/>
  <c r="AD14" i="4"/>
  <c r="AA14" i="4"/>
  <c r="Z14" i="4"/>
  <c r="AD13" i="4"/>
  <c r="AA13" i="4"/>
  <c r="Z13" i="4"/>
  <c r="AD12" i="4"/>
  <c r="AA12" i="4"/>
  <c r="Z12" i="4"/>
  <c r="AD11" i="4"/>
  <c r="AA11" i="4"/>
  <c r="Z11" i="4"/>
  <c r="AD10" i="4"/>
  <c r="AA10" i="4"/>
  <c r="Z10" i="4"/>
  <c r="AD9" i="4"/>
  <c r="AA9" i="4"/>
  <c r="Z9" i="4"/>
  <c r="AD8" i="4"/>
  <c r="AA8" i="4"/>
  <c r="Z8" i="4"/>
  <c r="AD7" i="4"/>
  <c r="AA7" i="4"/>
  <c r="Z7" i="4"/>
  <c r="AD6" i="4"/>
  <c r="AA6" i="4"/>
  <c r="Z6" i="4"/>
  <c r="AD5" i="4"/>
  <c r="AA5" i="4"/>
  <c r="Z5" i="4"/>
  <c r="AD4" i="4"/>
  <c r="AA4" i="4"/>
  <c r="Z4" i="4"/>
  <c r="AD3" i="4"/>
  <c r="AA3" i="4"/>
  <c r="Z3" i="4"/>
  <c r="AD2" i="4"/>
  <c r="AA2" i="4"/>
  <c r="Z2" i="4"/>
  <c r="D660" i="2"/>
  <c r="J7" i="20"/>
  <c r="G7" i="20"/>
  <c r="E7" i="20"/>
  <c r="C7" i="20"/>
  <c r="I158" i="4" l="1"/>
</calcChain>
</file>

<file path=xl/sharedStrings.xml><?xml version="1.0" encoding="utf-8"?>
<sst xmlns="http://schemas.openxmlformats.org/spreadsheetml/2006/main" count="7693" uniqueCount="797">
  <si>
    <t>CUSTOMER</t>
  </si>
  <si>
    <t xml:space="preserve">MARKET </t>
  </si>
  <si>
    <t>COUNTRY</t>
  </si>
  <si>
    <t>Column1</t>
  </si>
  <si>
    <t>TANZANIA</t>
  </si>
  <si>
    <t>TZ</t>
  </si>
  <si>
    <t>KENYA</t>
  </si>
  <si>
    <t>KE</t>
  </si>
  <si>
    <t>CONGO</t>
  </si>
  <si>
    <t>CD</t>
  </si>
  <si>
    <t>UGANDA</t>
  </si>
  <si>
    <t>UG</t>
  </si>
  <si>
    <t>MALAWI</t>
  </si>
  <si>
    <t>MW</t>
  </si>
  <si>
    <t>RWANDA</t>
  </si>
  <si>
    <t>RW</t>
  </si>
  <si>
    <t>ZAMBIA</t>
  </si>
  <si>
    <t>ZM</t>
  </si>
  <si>
    <t>BURUNDI</t>
  </si>
  <si>
    <t>BI</t>
  </si>
  <si>
    <t>V.P.P SHAH DISTRIBUTORS LTD</t>
  </si>
  <si>
    <t>SOUTH SUDAN</t>
  </si>
  <si>
    <t>SD</t>
  </si>
  <si>
    <t>YEMEN</t>
  </si>
  <si>
    <t>YE</t>
  </si>
  <si>
    <t>IRELAND</t>
  </si>
  <si>
    <t>IE</t>
  </si>
  <si>
    <t>ETHIOPIA</t>
  </si>
  <si>
    <t>ET</t>
  </si>
  <si>
    <t>ARAB EMIRATES</t>
  </si>
  <si>
    <t>AE</t>
  </si>
  <si>
    <t>PAKISTAN</t>
  </si>
  <si>
    <t>GM</t>
  </si>
  <si>
    <t>MADAGASCAR</t>
  </si>
  <si>
    <t>MG</t>
  </si>
  <si>
    <t>ZIMBABWE</t>
  </si>
  <si>
    <t>ZW</t>
  </si>
  <si>
    <t>COTE D IVOIRE</t>
  </si>
  <si>
    <t>CI</t>
  </si>
  <si>
    <t>THAI LAND</t>
  </si>
  <si>
    <t>MZ</t>
  </si>
  <si>
    <t>AFRICA</t>
  </si>
  <si>
    <t>AT</t>
  </si>
  <si>
    <t>CONGO DEMOCRATIC</t>
  </si>
  <si>
    <t>CG</t>
  </si>
  <si>
    <t>COMOROS</t>
  </si>
  <si>
    <t>KM</t>
  </si>
  <si>
    <t>UNITED STATES</t>
  </si>
  <si>
    <t>US</t>
  </si>
  <si>
    <t>GHANA</t>
  </si>
  <si>
    <t>GH</t>
  </si>
  <si>
    <t>EQUITORIAL GUINEA</t>
  </si>
  <si>
    <t>TW</t>
  </si>
  <si>
    <t>Ka</t>
  </si>
  <si>
    <t>BENCA SHOE TRADERS</t>
  </si>
  <si>
    <t>YOGI HOUSEHOLD SALES LTD</t>
  </si>
  <si>
    <t>JOMAYA ENTERPRISES</t>
  </si>
  <si>
    <t>Kenafric Industries LTD</t>
  </si>
  <si>
    <t>TIKOO &amp; COMPANY LIMITED</t>
  </si>
  <si>
    <t>VINES COMMODITY TRADERS LTD</t>
  </si>
  <si>
    <t>JAMES MAINA MUNGAI (MIRACLE SHOP)</t>
  </si>
  <si>
    <t>POLYTHENE INDUSTRIES LIMITED</t>
  </si>
  <si>
    <t>NAKURU PLASTICS LTD</t>
  </si>
  <si>
    <t>ARIHANT INDUSTRIES LTD</t>
  </si>
  <si>
    <t>STYROPLAST LTD</t>
  </si>
  <si>
    <t>KASTURI SUPERMARKETS LIMITED</t>
  </si>
  <si>
    <t>ESQUIRE WHOLESALERS LTD</t>
  </si>
  <si>
    <t>SHABNAM INTERNATIONAL LTD</t>
  </si>
  <si>
    <t>TEXPLAST INDUSTRIESLTD</t>
  </si>
  <si>
    <t>SHAKE DISTRIBUTORS LTD</t>
  </si>
  <si>
    <t>AKETA TANZANIA LTD</t>
  </si>
  <si>
    <t>SALPRO KENYA LIMITED</t>
  </si>
  <si>
    <t>KILIGROUP (EAST AFRICA) LIMITED</t>
  </si>
  <si>
    <t>SUDAN</t>
  </si>
  <si>
    <t>ASILMI INTERNATIONAL CO. LTD</t>
  </si>
  <si>
    <t>KENMATCH</t>
  </si>
  <si>
    <t>BESPOKE STORES</t>
  </si>
  <si>
    <t>ETS KING BOUTIQUE</t>
  </si>
  <si>
    <t>SHAYNA COSMETICS SPRL</t>
  </si>
  <si>
    <t>KASEREKA MUNDUWANDI</t>
  </si>
  <si>
    <t>Freedom Traders</t>
  </si>
  <si>
    <t>STATPRINT LIMITED</t>
  </si>
  <si>
    <t>SALIM AHMED ALAMUDI LIMITED</t>
  </si>
  <si>
    <t>KAZI BLESSING LTD</t>
  </si>
  <si>
    <t>IQRA COMPANY LTD</t>
  </si>
  <si>
    <t>SWINTON EAST AFRICA LIMITED</t>
  </si>
  <si>
    <t>KALUFANDO MILAMBO JACQUES</t>
  </si>
  <si>
    <t>STANLEY CHERUIYOT RUTOH</t>
  </si>
  <si>
    <t>TASHMI INTERNATIONAL LTD</t>
  </si>
  <si>
    <t>DESIRE FLORA KENYA LIMITED</t>
  </si>
  <si>
    <t>JOSPHINE MWONGELI DAVID</t>
  </si>
  <si>
    <t>ADITYA WHOLESALERS LTD</t>
  </si>
  <si>
    <t>TANZANIA CASH SALE</t>
  </si>
  <si>
    <t>BALRAM ENTERPRISES LIMITED</t>
  </si>
  <si>
    <t>KIMASI FOOTWEAR LIMITED</t>
  </si>
  <si>
    <t>MIKOBA INDUSTRIES LIMITED</t>
  </si>
  <si>
    <t>SAID HACHIM</t>
  </si>
  <si>
    <t>BLOOMINGDALE ROSES (K) LT</t>
  </si>
  <si>
    <t>MUKTAR MODHO MAALIM</t>
  </si>
  <si>
    <t>NEW FABRITEX LIMITED</t>
  </si>
  <si>
    <t>NAIROBI ENTERPRISES LTD</t>
  </si>
  <si>
    <t>TASTY CHOICE LIMITED</t>
  </si>
  <si>
    <t>DUBAI</t>
  </si>
  <si>
    <t>PANACHE GOODS WHOLESALERS</t>
  </si>
  <si>
    <t>MR. DISCOUNTHYPER &amp; SUPER</t>
  </si>
  <si>
    <t>TOPSERVE LIMITED</t>
  </si>
  <si>
    <t>RAMADHAN KASSIM MANG'ENYI</t>
  </si>
  <si>
    <t>WONG’A UROM PIERRE</t>
  </si>
  <si>
    <t>HAPPY JOSEPH MWAKINDU</t>
  </si>
  <si>
    <t>BOUTIQUE AMIGO LTD</t>
  </si>
  <si>
    <t>SURA CO</t>
  </si>
  <si>
    <t>MUWACO COMPANY LIMITED</t>
  </si>
  <si>
    <t>MOMBASA PLASTIC</t>
  </si>
  <si>
    <t>PROSPER UCERE AGWOKO</t>
  </si>
  <si>
    <t>SUMMER MERCHANDISE LTD</t>
  </si>
  <si>
    <t>GLORRE INTERNATIONAL LIMITED</t>
  </si>
  <si>
    <t>KITUI ALPHA ENTERPRISES</t>
  </si>
  <si>
    <t>MAGSONTWO INVESTMENT</t>
  </si>
  <si>
    <t>SENIOR KIJANA ENTERPRISES</t>
  </si>
  <si>
    <t>PALMONDS SUPPLIES LTD</t>
  </si>
  <si>
    <t>NEW NAFUU ENTERPRISES</t>
  </si>
  <si>
    <t>PRAMUKH CASH AND CARRY LTD</t>
  </si>
  <si>
    <t>FINSBURY TRADING LTD</t>
  </si>
  <si>
    <t>NYANGABO INVESTMENT CO. L</t>
  </si>
  <si>
    <t>GILANIS SUPERMARKET LTD</t>
  </si>
  <si>
    <t>JOSEPH GABRIEL KONDO</t>
  </si>
  <si>
    <t>NZIGIRE MUSHI ESPERANCE</t>
  </si>
  <si>
    <t>SOC SPEAR LIMITED</t>
  </si>
  <si>
    <t>GULED EAST AFRICA STORE LIMITED</t>
  </si>
  <si>
    <t>EZZI TRADERS LIMITED</t>
  </si>
  <si>
    <t>MUMOZAAR STAR INVESTMENT</t>
  </si>
  <si>
    <t>FLAMCO LTD</t>
  </si>
  <si>
    <t>NYANZA WOOLEN SHOP LTD</t>
  </si>
  <si>
    <t>BARBETT WHOLESALERS LTD</t>
  </si>
  <si>
    <t>SHOPRITE CHECKERS KENYA LIMITED</t>
  </si>
  <si>
    <t>BOSCO UPHOLSTREY MATERIAL</t>
  </si>
  <si>
    <t>IMPRIMATUR COMPANY LTD</t>
  </si>
  <si>
    <t>DECOR PALACE LIMITED</t>
  </si>
  <si>
    <t>KENBLEST LTD</t>
  </si>
  <si>
    <t>CHERENGANI HILLS LTD</t>
  </si>
  <si>
    <t>ONN THE WAY LTD</t>
  </si>
  <si>
    <t>Ukwala</t>
  </si>
  <si>
    <t>UKWALA SUPPLIES LTD</t>
  </si>
  <si>
    <t>PRADIP ENTERPRISES (E.A) LIMITED</t>
  </si>
  <si>
    <t>JAY MARUTI KAKAMEGA LTD</t>
  </si>
  <si>
    <t>PETER MULEI &amp; SONS LTD (WHOLESALE)</t>
  </si>
  <si>
    <t>TWIGA FOODS LTD</t>
  </si>
  <si>
    <t>ETS PAMOJA NA YESU</t>
  </si>
  <si>
    <t>HABIB ALI YIMER</t>
  </si>
  <si>
    <t>MATUU DISTRIBUTORS</t>
  </si>
  <si>
    <t>LOCHODO ENTERPRISES LTD</t>
  </si>
  <si>
    <t>LAST DROP LIQUOR LTD</t>
  </si>
  <si>
    <t>ECART SERVICES KENYA LIMITED</t>
  </si>
  <si>
    <t xml:space="preserve">SAMBAZA STORES </t>
  </si>
  <si>
    <t>SUMMER DISTRIBUTORS LIMITED - MERU</t>
  </si>
  <si>
    <t>TENDER STORES CO. LTD</t>
  </si>
  <si>
    <t xml:space="preserve">	
KAILASHNATH ENTERPRISES</t>
  </si>
  <si>
    <t>SCOPIO LIMITED</t>
  </si>
  <si>
    <t>KHERULIMAN CONSTRUCTION LTD</t>
  </si>
  <si>
    <t>NEEMA ENTERPRISES LTD</t>
  </si>
  <si>
    <t>MAYUNA ENTERPRISES LTD</t>
  </si>
  <si>
    <t>BHUMI DISTRIBUTORS LIMITE</t>
  </si>
  <si>
    <t>MAGUNAS SUPER STORE (K) LTD</t>
  </si>
  <si>
    <t>SCOOBY ENTERPRISES LTD</t>
  </si>
  <si>
    <t>TECHPLEX LIMITED</t>
  </si>
  <si>
    <t>GILANI'S DISTRIBUTORS LTD</t>
  </si>
  <si>
    <t>BHUMI DISTRIBUTORS LTD - NAIROBI</t>
  </si>
  <si>
    <t>VENISHA ENTERPRISES LTD</t>
  </si>
  <si>
    <t>JAKASIM BATA STORE</t>
  </si>
  <si>
    <t>ORANGE PHARMA LTD</t>
  </si>
  <si>
    <t>RAISONS DISTRIBUTORS LTD</t>
  </si>
  <si>
    <t>BURUNDI DULLING LTD COMPANY</t>
  </si>
  <si>
    <t>BANSI WHOLESALERS LIMITED</t>
  </si>
  <si>
    <t>KAERIS ENTERPRISE LTD</t>
  </si>
  <si>
    <t>CHERANGANI HILLS LIMITED</t>
  </si>
  <si>
    <t>BHUMI DISTRIBUTORS LIMITED (KISUMU)</t>
  </si>
  <si>
    <t>KAPSKEN DISTRIBUTORS LTD</t>
  </si>
  <si>
    <t>ELDOMATT SUPERMARKET LIMITED</t>
  </si>
  <si>
    <t>TAKRIM INVESTMENTS LTD</t>
  </si>
  <si>
    <t>ETS UPAR JATHO FLORIBERT</t>
  </si>
  <si>
    <t>WATERPOINT STORE LTD</t>
  </si>
  <si>
    <t>SUNYAKI AGENCY</t>
  </si>
  <si>
    <t>UPTYPE TRADING CO LTD</t>
  </si>
  <si>
    <t>GULED GENERAL STORE LTD</t>
  </si>
  <si>
    <t>OFFSHORE GLOBAL LOGISTICS</t>
  </si>
  <si>
    <t>JURASSIC STORES LIMITED</t>
  </si>
  <si>
    <t>BESSICH DISTRIBUTORS LIMITED</t>
  </si>
  <si>
    <t>KISII WINE AGENCIES LTD</t>
  </si>
  <si>
    <t>KIOKO ENTERPRISES</t>
  </si>
  <si>
    <t>EDOWAN DISTRIBUTORS LTD</t>
  </si>
  <si>
    <t>DAF</t>
  </si>
  <si>
    <t>DELIVERY AT FRONTIER</t>
  </si>
  <si>
    <t>Z025</t>
  </si>
  <si>
    <t>edowandistributorsltd@gmail.com</t>
  </si>
  <si>
    <t>ZDOM</t>
  </si>
  <si>
    <t>WAMEER WHOLESALERS &amp; DISTRIBUTORS LTD</t>
  </si>
  <si>
    <t>DISNEY WHOLESALERS</t>
  </si>
  <si>
    <t>SAKI DISTRIBUTORS</t>
  </si>
  <si>
    <t>MBIKA AGENCIES</t>
  </si>
  <si>
    <t>SUMMER MILLERS LIMITED -MACHAKOS</t>
  </si>
  <si>
    <t>LILLY PARCEL SERVICES</t>
  </si>
  <si>
    <t>FOURSUM LTD</t>
  </si>
  <si>
    <t>JINSHUNFA(LUCK) FOOTWEAR CO. LTD</t>
  </si>
  <si>
    <t>BOWIP AGENCIES LIMITED</t>
  </si>
  <si>
    <t>SAM WEST DISTRIBUTORS LTD</t>
  </si>
  <si>
    <t>KAPU TECH KENYA LIMITED</t>
  </si>
  <si>
    <t>MAHITAJI ENTERPRISES</t>
  </si>
  <si>
    <t>Material</t>
  </si>
  <si>
    <t>Material Description</t>
  </si>
  <si>
    <t>Matl Group</t>
  </si>
  <si>
    <t>Category</t>
  </si>
  <si>
    <t>Plnt</t>
  </si>
  <si>
    <t>JUS 4EVER ASSORTED 6JARS X 72SACHETS</t>
  </si>
  <si>
    <t>JUS</t>
  </si>
  <si>
    <t>JUS 4EVER ASSORTED 6PKTS X 72SACHETS</t>
  </si>
  <si>
    <t>JUS 4EVER BLACK CURRENT 6JARS X72SACHETS</t>
  </si>
  <si>
    <t>JUS 4EVER LEMONADE 6JARS X 72SACHETS</t>
  </si>
  <si>
    <t>JUS 4EVER ORANGE 6JARS X 72SACHETS</t>
  </si>
  <si>
    <t>JUS 4EVER ORANGE 6PKTS X 72SACHETS</t>
  </si>
  <si>
    <t>JUS 4EVER PASSION 6JARS X 72SACHETS</t>
  </si>
  <si>
    <t>JUS 4EVER TROPICAL 6JARS X 72SACHETS</t>
  </si>
  <si>
    <t>JUS 4U ASS SUMMER FRUITS 6PKTSX72SACHETS</t>
  </si>
  <si>
    <t>JUS 4U ASS.SUMMER FRUITS 6JARSX72SACHETS</t>
  </si>
  <si>
    <t>JUS 4U ASSORTED 6JARS X 72SACHETS</t>
  </si>
  <si>
    <t>JUS 4U ASSORTED 6PKTS X 72SACHETS</t>
  </si>
  <si>
    <t>JUS 4U BLACKCURRANT 6 PKTS X 72 SACHETS</t>
  </si>
  <si>
    <t>JUS 4U BLACKCURRENT 6JARS X 72SACHETS</t>
  </si>
  <si>
    <t>JUS 4U LEMONADE 6 PKTS X 72 SACHETS</t>
  </si>
  <si>
    <t>JUS 4U LEMONADE 6JARS X 72SACHETS</t>
  </si>
  <si>
    <t>JUS 4U MANGO 6PKTS X 72SACHETS</t>
  </si>
  <si>
    <t>JUS 4U ORANGE 6JARS X 72SACHETS</t>
  </si>
  <si>
    <t>JUS 4U ORANGE 6PKTS X 72SACHETS</t>
  </si>
  <si>
    <t>JUS 4U PASSION 6 PKTS X 72 SACHETS</t>
  </si>
  <si>
    <t>JUS 4U PASSION 6JARS X 72SACHETS</t>
  </si>
  <si>
    <t>JUS 4U PINEAPPLE 6PKTS X 72SACHETS</t>
  </si>
  <si>
    <t>JUS 4U STRAWBERRY 6PKTS X 72SACHETS</t>
  </si>
  <si>
    <t>JUS 4U TROPICAL 6 PKTS X 72 SACHETS</t>
  </si>
  <si>
    <t>JUS 4U TROPICAL 6JARS X 72SACHETS</t>
  </si>
  <si>
    <t>JUS LICKIT STRAWBERRY 6 DISPLAYX36SACHET</t>
  </si>
  <si>
    <t>JUS LICK IT 5 GMS - 6 BOXES X 36 SATCHET</t>
  </si>
  <si>
    <t>JUS 4-EVER ORANGE (S) 6JARS X 72 SACHETS</t>
  </si>
  <si>
    <t>JUS 4-EVER ASS (S) 6JARS X 72 SACHETS</t>
  </si>
  <si>
    <t>JUS 4-EVER ASS (T) 6JARS X 72 SACHETS</t>
  </si>
  <si>
    <t>JUS 4-EVER ASS  6JARS X 72 SACHETS</t>
  </si>
  <si>
    <t>JUS 4-EVER - COLA, 6 JARS X 72 SACHET</t>
  </si>
  <si>
    <t>MR TWISTA ORANGE 24PCS x 200ML</t>
  </si>
  <si>
    <t>RTD Juice</t>
  </si>
  <si>
    <t>MR TWISTA S/BERRY 24PCS x 200ML</t>
  </si>
  <si>
    <t>MR TWISTA APPLE 24PCS x 200ML</t>
  </si>
  <si>
    <t>MR TWISTA MANGOE 24PCS x 200ML</t>
  </si>
  <si>
    <t>JUS 4EVER PINEAPPLE 1 X 5KG</t>
  </si>
  <si>
    <t>SAFI 5LTR X 4 PCS</t>
  </si>
  <si>
    <t>Water</t>
  </si>
  <si>
    <t>SAFI 10LTR X 1 PC</t>
  </si>
  <si>
    <t>SAFI 500ML X 24 PCS</t>
  </si>
  <si>
    <t>SAFI 500ML X 12 PCS</t>
  </si>
  <si>
    <t>SAFI 1000ML X 12 PCS</t>
  </si>
  <si>
    <t>STEAM ENERGY 400ML 12PCS (OLD CODE)</t>
  </si>
  <si>
    <t>Energy</t>
  </si>
  <si>
    <t>STEAM ORIGINAL 400ML X 12 PCS</t>
  </si>
  <si>
    <t>MR TWISTA MANGO 12PCS X 400ML</t>
  </si>
  <si>
    <t>MR TWISTA ORANGE 12PCS X 400ML</t>
  </si>
  <si>
    <t>SAFI 20LTR X 1 PC</t>
  </si>
  <si>
    <t>JUS 7S ASSORTED 6JARS X 72SACHETS</t>
  </si>
  <si>
    <t>JUS 7S ASSORTED 6PKTS X 72SACHETS</t>
  </si>
  <si>
    <t>JUS 7S ASSORTED EXP 6JARS X 72SACHETS</t>
  </si>
  <si>
    <t>JUS 7S ASSORTED TZ (B) 6JARS X 72SACHETS</t>
  </si>
  <si>
    <t>STEAM ENERGY SCOTCH FLAVOUR 12PCS X 400ML</t>
  </si>
  <si>
    <t>STEAM ORIGINAL 300ML X 12 PCS</t>
  </si>
  <si>
    <t>STEAM ORIGINAL 300ML X 24 PCS</t>
  </si>
  <si>
    <t>KIX ORANGE 350ML X 12 PCS</t>
  </si>
  <si>
    <t>CSD-KIX W/MELON-350ML</t>
  </si>
  <si>
    <t>CSD-KIX COCONUT-350ML</t>
  </si>
  <si>
    <t>KIX PINEAPPLE &amp; MINT 350ML X 12 PCS</t>
  </si>
  <si>
    <t>SAFI 20LTR X 1 PC REFILL</t>
  </si>
  <si>
    <t>BIG 5 BIGGY SAFETY MATCHES 60STKSX1000PC</t>
  </si>
  <si>
    <t>Big Five-BIGGY 60Stks(Ecomic Pck-300Pcs)</t>
  </si>
  <si>
    <t>MBUNI SAFETY MATCHES (40STICKSX1000PCS)</t>
  </si>
  <si>
    <t>BIG 5 SAFETY MATCHES (45STICKSX1000PCS)</t>
  </si>
  <si>
    <t>BIG FIVE-45STICKS(ECONOMIC PACK-300 PCS)</t>
  </si>
  <si>
    <t>RAINBOW SAFETYMATCHES (45STICKSX1000PCS)</t>
  </si>
  <si>
    <t>STEAM POWER 400ML X 12 PCS</t>
  </si>
  <si>
    <t>STEAM POWER BLACK 400ML X12 PCS</t>
  </si>
  <si>
    <t>STEAM POWER 300ML X12 PCS</t>
  </si>
  <si>
    <t>Flavour</t>
  </si>
  <si>
    <t>Index</t>
  </si>
  <si>
    <t>Class</t>
  </si>
  <si>
    <t>Factor</t>
  </si>
  <si>
    <t>CLASS (Tgt)</t>
  </si>
  <si>
    <t>Classification(review)</t>
  </si>
  <si>
    <t>Csd 350ml</t>
  </si>
  <si>
    <t>CATEGORY 2</t>
  </si>
  <si>
    <t>CATEGORY 3</t>
  </si>
  <si>
    <t>Name</t>
  </si>
  <si>
    <t>Region</t>
  </si>
  <si>
    <t>Region2</t>
  </si>
  <si>
    <t>Rep</t>
  </si>
  <si>
    <t>Territory</t>
  </si>
  <si>
    <t>MARKET PROMOTION</t>
  </si>
  <si>
    <t>Country</t>
  </si>
  <si>
    <t>Rep Name</t>
  </si>
  <si>
    <t>Customer Name</t>
  </si>
  <si>
    <t>Customer Code</t>
  </si>
  <si>
    <t>Distribution Channel</t>
  </si>
  <si>
    <t>Twista 400ML</t>
  </si>
  <si>
    <t xml:space="preserve">RTD </t>
  </si>
  <si>
    <t>READY TO DRINK</t>
  </si>
  <si>
    <t>Kailashnath</t>
  </si>
  <si>
    <t>Nyanza</t>
  </si>
  <si>
    <t>Monicah</t>
  </si>
  <si>
    <t>North Nyanza</t>
  </si>
  <si>
    <t>CASH SALES</t>
  </si>
  <si>
    <t>Julius Maina</t>
  </si>
  <si>
    <t>Liquor Distribution</t>
  </si>
  <si>
    <t>A AND Z STORES LTD</t>
  </si>
  <si>
    <t>A and Z</t>
  </si>
  <si>
    <t>South Rift</t>
  </si>
  <si>
    <t>Benson</t>
  </si>
  <si>
    <t>General Trade</t>
  </si>
  <si>
    <t>Jus Jar</t>
  </si>
  <si>
    <t>Jus</t>
  </si>
  <si>
    <t>POWDER DRINK</t>
  </si>
  <si>
    <t>AFRIFRESH CONVEYORS LIMITED</t>
  </si>
  <si>
    <t>Afrifresh</t>
  </si>
  <si>
    <t>Jus box</t>
  </si>
  <si>
    <t>AMRITLAL S. SHAH WHOLESALERS LTD</t>
  </si>
  <si>
    <t>Amritlal</t>
  </si>
  <si>
    <t>Western</t>
  </si>
  <si>
    <t>Dickson</t>
  </si>
  <si>
    <t>Mars</t>
  </si>
  <si>
    <t>Nil</t>
  </si>
  <si>
    <t>KENAFRIC CHARITY DONATION</t>
  </si>
  <si>
    <t>CSR</t>
  </si>
  <si>
    <t>ARUSHA SUNDRIES</t>
  </si>
  <si>
    <t>Arusha Sundries</t>
  </si>
  <si>
    <t>Exports</t>
  </si>
  <si>
    <t>Others</t>
  </si>
  <si>
    <t>Khetia</t>
  </si>
  <si>
    <t>EMBASSA DISTRIBUTORS LTD</t>
  </si>
  <si>
    <t>Caroline Kerubo</t>
  </si>
  <si>
    <t>BAHATI JOSEPH</t>
  </si>
  <si>
    <t>Congo</t>
  </si>
  <si>
    <t>RV Shah</t>
  </si>
  <si>
    <t>KISII DISCOUNT STORE</t>
  </si>
  <si>
    <t>BUSBUL TRADING CO LTD</t>
  </si>
  <si>
    <t>BAHATI WAMUGARUKA</t>
  </si>
  <si>
    <t>Magunandu</t>
  </si>
  <si>
    <t>EASTERN FLOURS LIMITED</t>
  </si>
  <si>
    <t>BARAKA JUNIOR SHOP</t>
  </si>
  <si>
    <t xml:space="preserve">Baraka Junior </t>
  </si>
  <si>
    <t>Nairobi</t>
  </si>
  <si>
    <t>John/Michael/Richard</t>
  </si>
  <si>
    <t>Summer</t>
  </si>
  <si>
    <t>MAGUNAS KITUI</t>
  </si>
  <si>
    <t>Twista 200ML</t>
  </si>
  <si>
    <t>Barbett</t>
  </si>
  <si>
    <t>Eastern</t>
  </si>
  <si>
    <t>Boaz</t>
  </si>
  <si>
    <t>Lower Eastern</t>
  </si>
  <si>
    <t>EEDI</t>
  </si>
  <si>
    <t>Mary Muthoni</t>
  </si>
  <si>
    <t>MOUNT KENYA WHOLESALERS</t>
  </si>
  <si>
    <t>Nyanza Woolen</t>
  </si>
  <si>
    <t>BHAYKO DISTRIBUTORS LTD</t>
  </si>
  <si>
    <t>Bhayko</t>
  </si>
  <si>
    <t>Pramukh</t>
  </si>
  <si>
    <t>SUMMER AFRICA LIMITED - THIKA</t>
  </si>
  <si>
    <t>BHUMI DISTRIBUTORS LIMITED</t>
  </si>
  <si>
    <t>Bhumi Eldoret</t>
  </si>
  <si>
    <t>Gilanis</t>
  </si>
  <si>
    <t>Burundi</t>
  </si>
  <si>
    <t>Office</t>
  </si>
  <si>
    <t>ETS SHIMA</t>
  </si>
  <si>
    <t>Water 5L</t>
  </si>
  <si>
    <t>Bulk Water (Non-returnable)</t>
  </si>
  <si>
    <t>BHUMI DISTRIBUTORS LIMITED (ELDORET)</t>
  </si>
  <si>
    <t>Kanini Haraka</t>
  </si>
  <si>
    <t>Water 10L</t>
  </si>
  <si>
    <t>Bhumi Nairobi</t>
  </si>
  <si>
    <t>Finsbury</t>
  </si>
  <si>
    <t>Uganda</t>
  </si>
  <si>
    <t>GLORRE INTERNATIONAL LTD</t>
  </si>
  <si>
    <t>Water 500MLX12</t>
  </si>
  <si>
    <t>Water 500ml</t>
  </si>
  <si>
    <t>Water - Small</t>
  </si>
  <si>
    <t>BIRINDWA KASIKATULU</t>
  </si>
  <si>
    <t>Somsa</t>
  </si>
  <si>
    <t>Rwanda</t>
  </si>
  <si>
    <t>BIRINDWA KATIRIKU</t>
  </si>
  <si>
    <t>Tanzania</t>
  </si>
  <si>
    <t>Senior Kijana</t>
  </si>
  <si>
    <t>Esther Murori</t>
  </si>
  <si>
    <t>CHANDARANA SUPERMARKET LTD</t>
  </si>
  <si>
    <t>Modern Trade</t>
  </si>
  <si>
    <t>BOAZ EGAPHILE</t>
  </si>
  <si>
    <t>Busbul</t>
  </si>
  <si>
    <t>EASTLEIGH MATTRESSES LTD</t>
  </si>
  <si>
    <t>SAFI WATER 5LTR LIGHT</t>
  </si>
  <si>
    <t>Water 24</t>
  </si>
  <si>
    <t>Peter Mulleys</t>
  </si>
  <si>
    <t>KIPCHIMCHIM WHOLESALERS LTD</t>
  </si>
  <si>
    <t>Water 20L</t>
  </si>
  <si>
    <t>BRAINBRIDGE INVESTMENTS</t>
  </si>
  <si>
    <t>BrainBridge Investments</t>
  </si>
  <si>
    <t>Coast</t>
  </si>
  <si>
    <t>Julius</t>
  </si>
  <si>
    <t>Gachanja Muhoro</t>
  </si>
  <si>
    <t>MATHAI SUPERMARKETS LIMIT</t>
  </si>
  <si>
    <t>SAFI WATER 10LTR JABALI</t>
  </si>
  <si>
    <t>BRITKEN HAULIERS LTD</t>
  </si>
  <si>
    <t>Britken Hauliers Ltd</t>
  </si>
  <si>
    <t>Mt Kenya</t>
  </si>
  <si>
    <t>NAIVAS LTD</t>
  </si>
  <si>
    <t>BUHORO TRADING RWANDA(BTR</t>
  </si>
  <si>
    <t>QUICK MART LIMITED</t>
  </si>
  <si>
    <t>Water 500MLX24</t>
  </si>
  <si>
    <t>Burundi Dulling</t>
  </si>
  <si>
    <t>Bei Nafuu</t>
  </si>
  <si>
    <t>KYOSK DIGITAL SERVICES LTD</t>
  </si>
  <si>
    <t>Water 1000ML X12</t>
  </si>
  <si>
    <t>Water 1L</t>
  </si>
  <si>
    <t>KEY ACCOUNTS</t>
  </si>
  <si>
    <t>SOKO WATCH LIMITED</t>
  </si>
  <si>
    <t>ENERGY 400ML</t>
  </si>
  <si>
    <t>Energy 400ml</t>
  </si>
  <si>
    <t>Energy Regular 400ml-Sleeve</t>
  </si>
  <si>
    <t>Original 400ml</t>
  </si>
  <si>
    <t>Energy Regular 400ml</t>
  </si>
  <si>
    <t>Key Accounts</t>
  </si>
  <si>
    <t>Esther</t>
  </si>
  <si>
    <t>Joseph King'ori</t>
  </si>
  <si>
    <t>MAGUNANDU</t>
  </si>
  <si>
    <t>MR TWISTA STRAWBERRY  12PCS x 400ML</t>
  </si>
  <si>
    <t>Cheregani</t>
  </si>
  <si>
    <t>MR TWISTA APPLE 12PCS x 400ML</t>
  </si>
  <si>
    <t>CLEAN SHELF SUPERMARKETS</t>
  </si>
  <si>
    <t>SUMMER LIMITED - NYERI</t>
  </si>
  <si>
    <t>CLEAN SHELF SUPERMARKETS LTD</t>
  </si>
  <si>
    <t>CONTACT TELECOM LTD</t>
  </si>
  <si>
    <t>Leah Mwangi</t>
  </si>
  <si>
    <t>MAGUNAS MERU</t>
  </si>
  <si>
    <t>JUS 7S ASSORTED KE 6JARS X 72SACHETS</t>
  </si>
  <si>
    <t>CORNER STORE MOLO LTD</t>
  </si>
  <si>
    <t>Corner</t>
  </si>
  <si>
    <t>CROWN FOODS LTD</t>
  </si>
  <si>
    <t>DAMASY TRADERS LIMITED</t>
  </si>
  <si>
    <t>Damasy</t>
  </si>
  <si>
    <t>V.P.P SHAH MERU</t>
  </si>
  <si>
    <t>Scotch 400ml</t>
  </si>
  <si>
    <t>Energy Scotch 400ml</t>
  </si>
  <si>
    <t>John Kambi</t>
  </si>
  <si>
    <t>ENERGY 300ML</t>
  </si>
  <si>
    <t>Original 300ml</t>
  </si>
  <si>
    <t>Energy Regular 300ml</t>
  </si>
  <si>
    <t>DECOR PALACE LTD</t>
  </si>
  <si>
    <t>MARS LTD</t>
  </si>
  <si>
    <t>DEKO MALI MALI</t>
  </si>
  <si>
    <t>Deko Mali Mali</t>
  </si>
  <si>
    <t>CSD 350ML</t>
  </si>
  <si>
    <t>CSD</t>
  </si>
  <si>
    <t xml:space="preserve">Carbonated Soft Drink Orange </t>
  </si>
  <si>
    <t>DELMI INVESTMENT LIMITED</t>
  </si>
  <si>
    <t>Delmi Investment Limited</t>
  </si>
  <si>
    <t>Outer Markets</t>
  </si>
  <si>
    <t>Outer Markets-Lodwar</t>
  </si>
  <si>
    <t>Richard Kimani</t>
  </si>
  <si>
    <t>Carbonated Soft Drink Watermelon</t>
  </si>
  <si>
    <t>DHAVAL WHOLESALERS LTD</t>
  </si>
  <si>
    <t>Dhaval Wholesalers Ltd</t>
  </si>
  <si>
    <t>SUMMER MILLERS LIMITED</t>
  </si>
  <si>
    <t>Carbonated Soft Drink Coconut</t>
  </si>
  <si>
    <t>DHENO ETS DHENO</t>
  </si>
  <si>
    <t>Carbonated Soft Drink P/Apple &amp; Mint</t>
  </si>
  <si>
    <t>Eastern Flours Limited</t>
  </si>
  <si>
    <t>Michael Munguti</t>
  </si>
  <si>
    <t>Eastmatt</t>
  </si>
  <si>
    <t>MT. KENYA KITENGELA</t>
  </si>
  <si>
    <t>Big 5</t>
  </si>
  <si>
    <t>Big 5 Biggy</t>
  </si>
  <si>
    <t>Matches</t>
  </si>
  <si>
    <t>Online platform</t>
  </si>
  <si>
    <t>TABAARAK STORES LIMITED</t>
  </si>
  <si>
    <t>Big 5 Biggy Economy</t>
  </si>
  <si>
    <t>EDEN GROUP (E.A) LTD</t>
  </si>
  <si>
    <t>Eden Group (E.A) Ltd</t>
  </si>
  <si>
    <t>Mbuni</t>
  </si>
  <si>
    <t>EEDI KENYA</t>
  </si>
  <si>
    <t>South Nyanza</t>
  </si>
  <si>
    <t>Monica Muchemi</t>
  </si>
  <si>
    <t>EEDI KENYA LIMITED</t>
  </si>
  <si>
    <t>Eedi</t>
  </si>
  <si>
    <t>NYANZA WOOLLEN SHOP LTD</t>
  </si>
  <si>
    <t>Big 5 Economy</t>
  </si>
  <si>
    <t>Embasaa Distributors</t>
  </si>
  <si>
    <t>Rainbow</t>
  </si>
  <si>
    <t>ERI RWANDA</t>
  </si>
  <si>
    <t>SOJPAR LIMITED</t>
  </si>
  <si>
    <t>Energy Regular 400ml-Label</t>
  </si>
  <si>
    <t>Power 400ml</t>
  </si>
  <si>
    <t>Energy Power 400ml</t>
  </si>
  <si>
    <t>ETS ROSHANALI SHERALI</t>
  </si>
  <si>
    <t>Power Black 400ml</t>
  </si>
  <si>
    <t>ETS. PAMOJA NA YESU</t>
  </si>
  <si>
    <t>LESPHINE INVESTMENT LTD</t>
  </si>
  <si>
    <t>Power 300ml</t>
  </si>
  <si>
    <t>Energy Power 300ml</t>
  </si>
  <si>
    <t>Ezzi</t>
  </si>
  <si>
    <t>Ray Stores LTD</t>
  </si>
  <si>
    <t>FAUSTINA AMKA</t>
  </si>
  <si>
    <t>FINSBURY TRADING</t>
  </si>
  <si>
    <t>KENAFRIC INDUSTRIES LIMIT</t>
  </si>
  <si>
    <t>KENAFRIC MANUFACTURING LI</t>
  </si>
  <si>
    <t>FIRE MATCH TRADERS</t>
  </si>
  <si>
    <t>Fire Match Traders</t>
  </si>
  <si>
    <t>Abdi Ahmed</t>
  </si>
  <si>
    <t>FURAHA ZIHINDULA</t>
  </si>
  <si>
    <t>GACHANJA MUHORO</t>
  </si>
  <si>
    <t>Upper Eastern</t>
  </si>
  <si>
    <t>GACHANJA MUHORO &amp; SONS W/S</t>
  </si>
  <si>
    <t>Edwin Lumiti</t>
  </si>
  <si>
    <t>GAL BAKING SERVICES LIMITED</t>
  </si>
  <si>
    <t>GAME DISCOUNT WORLD (KENY</t>
  </si>
  <si>
    <t>Promotion</t>
  </si>
  <si>
    <t>Ghana</t>
  </si>
  <si>
    <t>Benson Okemwa</t>
  </si>
  <si>
    <t>BANSI WHOLESALERS LIMITED-NAKURU</t>
  </si>
  <si>
    <t>GIANT FIG VENTURES</t>
  </si>
  <si>
    <t>Giant Fig</t>
  </si>
  <si>
    <t>Gilanis Distributors</t>
  </si>
  <si>
    <t>MAGUNAS NAKURU</t>
  </si>
  <si>
    <t>GILANI'S SUPERMARKET LTD</t>
  </si>
  <si>
    <t>MIKE POWER CEREALS</t>
  </si>
  <si>
    <t>STAGE MATTRESSES LIMITED</t>
  </si>
  <si>
    <t xml:space="preserve">GULED EAST AFRICA </t>
  </si>
  <si>
    <t>Guled</t>
  </si>
  <si>
    <t>Outer Markets-Garissa</t>
  </si>
  <si>
    <t>Dickson Chesire</t>
  </si>
  <si>
    <t>Ethiopia</t>
  </si>
  <si>
    <t>JABEMAN GENERAL SHOP</t>
  </si>
  <si>
    <t xml:space="preserve">Jabeman General </t>
  </si>
  <si>
    <t>Jakasim</t>
  </si>
  <si>
    <t>JAMII DISTRIBUTORS (E.A) LTD</t>
  </si>
  <si>
    <t>Jamii</t>
  </si>
  <si>
    <t>Jay Maruti</t>
  </si>
  <si>
    <t>KHETIA DRAPERS LTD</t>
  </si>
  <si>
    <t>JOSEPH URWATHWUN</t>
  </si>
  <si>
    <t>Nairobi North</t>
  </si>
  <si>
    <t>DISNEYLAND WHOLESALERS</t>
  </si>
  <si>
    <t>JOSEPH URWATH'WUN</t>
  </si>
  <si>
    <t>GILANIS ELDORET</t>
  </si>
  <si>
    <t xml:space="preserve">JOSEPH URWATH'WUN </t>
  </si>
  <si>
    <t>JOSMO WHOLESALERS LTD</t>
  </si>
  <si>
    <t>Josmo</t>
  </si>
  <si>
    <t>Nairobi West</t>
  </si>
  <si>
    <t>JOYCE WAIRIMU NDUNGU</t>
  </si>
  <si>
    <t>Joyce Wairimu Ndungu</t>
  </si>
  <si>
    <t>Mountain</t>
  </si>
  <si>
    <t>Lower Mountain</t>
  </si>
  <si>
    <t>JUBILEE STORES</t>
  </si>
  <si>
    <t>Jubilee Stores</t>
  </si>
  <si>
    <t>LILLY PARCELS SERVICES</t>
  </si>
  <si>
    <t>JUMBO WHOLESALERS KENYA LTD</t>
  </si>
  <si>
    <t xml:space="preserve">Jumbo Wholesalers </t>
  </si>
  <si>
    <t>K. ND / YAILO BAUDOUEN</t>
  </si>
  <si>
    <t>KALUMBI MWAMINI</t>
  </si>
  <si>
    <t>Mahitaji Enterprises</t>
  </si>
  <si>
    <t>KANINI HARAKA ENTERPRISES LTD-NAIVASHA</t>
  </si>
  <si>
    <t>KASEREKA RUHANGI</t>
  </si>
  <si>
    <t>KANINI HARAKA ENTERPRISES LTD</t>
  </si>
  <si>
    <t>KASHAMUKA MWEZE</t>
  </si>
  <si>
    <t>Upper Mountain</t>
  </si>
  <si>
    <t>Kanini Haraka Enterprises Ltd-Meru</t>
  </si>
  <si>
    <t>KATEMBO MAISON</t>
  </si>
  <si>
    <t>Kanini Haraka Enterprises Ltd-Narok</t>
  </si>
  <si>
    <t>Katembo Musabaha Justin</t>
  </si>
  <si>
    <t>Sudan</t>
  </si>
  <si>
    <t>Kanini Haraka Enterprises Ltd-Nyahururu</t>
  </si>
  <si>
    <t>KATEMBO MUSABAHA JUSTIN JUBA </t>
  </si>
  <si>
    <t>Kanini Haraka Enterprises Ltd-Maua</t>
  </si>
  <si>
    <t>Kavugho Sabuni Mahinda</t>
  </si>
  <si>
    <t>Kanini Haraka Enterprises Ltd-Karatina</t>
  </si>
  <si>
    <t>KANINI HARAKA ENTERPRISES LTD-NAKURU</t>
  </si>
  <si>
    <t>KENAFRIC CHARITY DONATIONS SALES</t>
  </si>
  <si>
    <t>Kenafric Industries Ltd</t>
  </si>
  <si>
    <t>SAM WEST DISTRIBUTORS LIMITED</t>
  </si>
  <si>
    <t>Kenafric Manufacturing Li</t>
  </si>
  <si>
    <t>BOWIP AGENCIES LIMITED-COAST</t>
  </si>
  <si>
    <t>KENAFRIC MATCHES LIMITED</t>
  </si>
  <si>
    <t>Kenafric Matches Limited</t>
  </si>
  <si>
    <t>Kheruliman</t>
  </si>
  <si>
    <t>Nairobi East</t>
  </si>
  <si>
    <t>KIBRA STORE</t>
  </si>
  <si>
    <t>Kibra Store</t>
  </si>
  <si>
    <t>Kipchimchim</t>
  </si>
  <si>
    <t>Kisii</t>
  </si>
  <si>
    <t>Alpha</t>
  </si>
  <si>
    <t>KOMPANYI SERVICES</t>
  </si>
  <si>
    <t>Kysok Digital Services Ltd</t>
  </si>
  <si>
    <t>Lesphine</t>
  </si>
  <si>
    <t>Lochodo</t>
  </si>
  <si>
    <t>LOLE AND SONS ENTERPRISES</t>
  </si>
  <si>
    <t>Lole and Sons Enterprises</t>
  </si>
  <si>
    <t>MAGUNA ANDU</t>
  </si>
  <si>
    <t>Joseph</t>
  </si>
  <si>
    <t>MAGUNA ANDU WHOLESALERS (K) LTD</t>
  </si>
  <si>
    <t>Magunas superstore</t>
  </si>
  <si>
    <t>MAHADEV DRAPERS LTD</t>
  </si>
  <si>
    <t>Mahadev Drapers</t>
  </si>
  <si>
    <t>MAHADEV WHOLESALERS ELDORET</t>
  </si>
  <si>
    <t>Mahadev Wholesalers Eldoret</t>
  </si>
  <si>
    <t>MAISHA BORA STOCKIST</t>
  </si>
  <si>
    <t>Maisha Bora Stockist</t>
  </si>
  <si>
    <t>MAJID AL FUTTAIM HYPERMAR</t>
  </si>
  <si>
    <t>MAJID AL FUTTAIM HYPERMARKETS LTD</t>
  </si>
  <si>
    <t>MAJIMAJI DISTRIBUTORS</t>
  </si>
  <si>
    <t>Majimaji</t>
  </si>
  <si>
    <t>MALHAR LIMITED</t>
  </si>
  <si>
    <t>Malhar</t>
  </si>
  <si>
    <t>MARSYETU LIMITED</t>
  </si>
  <si>
    <t>MARSYETU LTD-MOMBASA</t>
  </si>
  <si>
    <t>MarsYetu</t>
  </si>
  <si>
    <t>MARUTI EXPRESS LIMITED</t>
  </si>
  <si>
    <t>Maruti</t>
  </si>
  <si>
    <t>MATHAI SUPERMARKETS LIMITED</t>
  </si>
  <si>
    <t>Mayuna</t>
  </si>
  <si>
    <t>Mike Power</t>
  </si>
  <si>
    <t>MR. DISCOUNTHYPER</t>
  </si>
  <si>
    <t>MUHINDO DEO</t>
  </si>
  <si>
    <t xml:space="preserve">MUMOZAAR </t>
  </si>
  <si>
    <t>Mumozaar</t>
  </si>
  <si>
    <t>MUMOZAAR STAR</t>
  </si>
  <si>
    <t>MUMOZAAR STAR INVESTMENT LIMITED</t>
  </si>
  <si>
    <t>MWTRADINGC/OTRADELINEINVE</t>
  </si>
  <si>
    <t>NAIKUN GENERAL WHOLESALERS LTD</t>
  </si>
  <si>
    <t>Naikun General Wholesalers Ltd</t>
  </si>
  <si>
    <t>NANO INVESTMENTS</t>
  </si>
  <si>
    <t>Malawi</t>
  </si>
  <si>
    <t>Neema Enterprises</t>
  </si>
  <si>
    <t>NEW GENERATION SELF SERVICE</t>
  </si>
  <si>
    <t>New Gen</t>
  </si>
  <si>
    <t>NEW YAKO SUPERMARKET LTD</t>
  </si>
  <si>
    <t>New Yako Supermarket Ltd</t>
  </si>
  <si>
    <t>NGADJOLE TEMBO</t>
  </si>
  <si>
    <t>NICHOLAS ATEGE</t>
  </si>
  <si>
    <t>Nicholas Atege</t>
  </si>
  <si>
    <t>NYANGABO INVESTMENT CO. LTD</t>
  </si>
  <si>
    <t>Orange Pharma</t>
  </si>
  <si>
    <t>PARUKU SONGO</t>
  </si>
  <si>
    <t>PEEKAY DISTRIBUTORS</t>
  </si>
  <si>
    <t>Peekay</t>
  </si>
  <si>
    <t>PETER MULEI &amp; SONS LTD (SUPERMARKETS)</t>
  </si>
  <si>
    <t>PETER MULEI &amp; SONS LTD (Wholesale)</t>
  </si>
  <si>
    <t>PIERE TRADERS</t>
  </si>
  <si>
    <t>PIERE TRADERS LTD</t>
  </si>
  <si>
    <t>PRADIP ENTERPRISES (E.A)</t>
  </si>
  <si>
    <t>Pradip</t>
  </si>
  <si>
    <t>PRAMUKH</t>
  </si>
  <si>
    <t>PRAMUKH CASH &amp; CARRY LTD</t>
  </si>
  <si>
    <t>QUALITY DISTRIBUTION</t>
  </si>
  <si>
    <t>Quick Mart</t>
  </si>
  <si>
    <t>R. V. SHAH &amp; SONS LTD</t>
  </si>
  <si>
    <t>R.V SHAH</t>
  </si>
  <si>
    <t>Raisons</t>
  </si>
  <si>
    <t>RAY STORES LTD</t>
  </si>
  <si>
    <t>Ray</t>
  </si>
  <si>
    <t>RUIRU FEEDS LTD</t>
  </si>
  <si>
    <t>Salpro</t>
  </si>
  <si>
    <t>SALPRO KISUMU LIMITED</t>
  </si>
  <si>
    <t>Sam West Distributors Ltd</t>
  </si>
  <si>
    <t>Sambaza Stores</t>
  </si>
  <si>
    <t>SAMWEL OTIENO AIRO</t>
  </si>
  <si>
    <t>SAVCO STORES LTD</t>
  </si>
  <si>
    <t>Scooby</t>
  </si>
  <si>
    <t>Scopio</t>
  </si>
  <si>
    <t>SENGA SEBUTAMA</t>
  </si>
  <si>
    <t>SETWAY INVESTMENT</t>
  </si>
  <si>
    <t>SEYANI BROTHERS</t>
  </si>
  <si>
    <t>Seyani Brothers</t>
  </si>
  <si>
    <t>SHIGOW GENERAL TRADING CO</t>
  </si>
  <si>
    <t>Shigow</t>
  </si>
  <si>
    <t>SIHA TRADING LIMITED</t>
  </si>
  <si>
    <t>Siha</t>
  </si>
  <si>
    <t>SOC STORES LIMITED</t>
  </si>
  <si>
    <t>Sojpar</t>
  </si>
  <si>
    <t xml:space="preserve">Soko Watch Limited </t>
  </si>
  <si>
    <t>SOMSA MANUFACTURING E.A L</t>
  </si>
  <si>
    <t>Stage Mattresses</t>
  </si>
  <si>
    <t>Summer Africa Limited -Thika</t>
  </si>
  <si>
    <t>Summer Distributors Limited - Meru</t>
  </si>
  <si>
    <t>Summer Limited - Nyeri</t>
  </si>
  <si>
    <t>SUMMER MERCHANDISE</t>
  </si>
  <si>
    <t>Summer Merchandise Limited</t>
  </si>
  <si>
    <t>SUMMER MERCHANDISE LIMITED</t>
  </si>
  <si>
    <t>Summer Millers Ltd</t>
  </si>
  <si>
    <t>SWEETLANDS SHOPPERS CENTRE</t>
  </si>
  <si>
    <t>Sweetlands</t>
  </si>
  <si>
    <t xml:space="preserve">Tabaarak </t>
  </si>
  <si>
    <t>Techplex</t>
  </si>
  <si>
    <t>Tender Stores</t>
  </si>
  <si>
    <t>TIARANA DISTRIBUTORS LTD</t>
  </si>
  <si>
    <t>Tirana</t>
  </si>
  <si>
    <t>TOP LINE LTD</t>
  </si>
  <si>
    <t>Top Line</t>
  </si>
  <si>
    <t>TROPHIL DISTRIBUTORS</t>
  </si>
  <si>
    <t>Trophil Distributors</t>
  </si>
  <si>
    <t>TUSKER MATTRESSES LTD</t>
  </si>
  <si>
    <t>Twiga Foods</t>
  </si>
  <si>
    <t>UKWALA SUPERMARKET (NAIRO</t>
  </si>
  <si>
    <t>V.P.P Shah Distributors</t>
  </si>
  <si>
    <t>Venisha</t>
  </si>
  <si>
    <t>WAMATHANGU POLY SHOP</t>
  </si>
  <si>
    <t>Wamathangu Poly Shop</t>
  </si>
  <si>
    <t>Bansi</t>
  </si>
  <si>
    <t>Kaeris</t>
  </si>
  <si>
    <t>Cherangani Hills</t>
  </si>
  <si>
    <t>Bhumi Kisumu</t>
  </si>
  <si>
    <t>Kapsaken</t>
  </si>
  <si>
    <t>Eldomatt</t>
  </si>
  <si>
    <t>Takrim</t>
  </si>
  <si>
    <t>Waterpoint</t>
  </si>
  <si>
    <t>Sunyaki</t>
  </si>
  <si>
    <t>Mt Kenya Kitengela</t>
  </si>
  <si>
    <t>Uptype</t>
  </si>
  <si>
    <t>Offshore</t>
  </si>
  <si>
    <t>Magunas Nakuru</t>
  </si>
  <si>
    <t>Bansi Nakuru</t>
  </si>
  <si>
    <t>GILANIS MIGORI</t>
  </si>
  <si>
    <t>Gilanis Migori</t>
  </si>
  <si>
    <t>Gilanis Eldoret</t>
  </si>
  <si>
    <t>Magunas Meru</t>
  </si>
  <si>
    <t>V.P.P Shah Meru</t>
  </si>
  <si>
    <t>Magunas Kitui</t>
  </si>
  <si>
    <t>Kisii Wine</t>
  </si>
  <si>
    <t>Kioko Enterprises</t>
  </si>
  <si>
    <t>Edowan Distributors Ltd</t>
  </si>
  <si>
    <t>Wameer Wholesalers &amp; Dist</t>
  </si>
  <si>
    <t>Disney Wholesalers</t>
  </si>
  <si>
    <t>Summer Limited Machakos</t>
  </si>
  <si>
    <t>Saki Distributors</t>
  </si>
  <si>
    <t>Mbika Agencies</t>
  </si>
  <si>
    <t>others</t>
  </si>
  <si>
    <t>Foursum Ltd</t>
  </si>
  <si>
    <t>john/Michael/Richard</t>
  </si>
  <si>
    <t>Jinshunfa Footwear</t>
  </si>
  <si>
    <t>Kanini Haraka Enterprises Ltd</t>
  </si>
  <si>
    <t>Kanini Haraka Enterprises Ltd-Naivasha</t>
  </si>
  <si>
    <t>Kanini Haraka Enterprises Ltd-Nakuru</t>
  </si>
  <si>
    <t>KANINI HARAKA ENTERPRISES LTD-MERU</t>
  </si>
  <si>
    <t>KANINI HARAKA ENTERPRISES LTD-NAROK</t>
  </si>
  <si>
    <t>KANINI HARAKA ENTERPRISES LTD-NYAHURURU</t>
  </si>
  <si>
    <t>KANINI HARAKA ENTERPRISES LTD-MAUA</t>
  </si>
  <si>
    <t>KANINI HARAKA ENTERPRISES LTD-KARATINA</t>
  </si>
  <si>
    <t>Bowip Agencies Limited</t>
  </si>
  <si>
    <t>Kapu Tech</t>
  </si>
  <si>
    <t>Rose</t>
  </si>
  <si>
    <t>Bowip Agencies Coast</t>
  </si>
  <si>
    <t>Product</t>
  </si>
  <si>
    <t>Customer</t>
  </si>
  <si>
    <t>Inv. date</t>
  </si>
  <si>
    <t>Sales qty</t>
  </si>
  <si>
    <t>SAP Value</t>
  </si>
  <si>
    <t>Distributor</t>
  </si>
  <si>
    <t>Product Code</t>
  </si>
  <si>
    <t>Inv</t>
  </si>
  <si>
    <t>Vol</t>
  </si>
  <si>
    <t>Val</t>
  </si>
  <si>
    <t>Madina</t>
  </si>
  <si>
    <r>
      <t>NOTE:</t>
    </r>
    <r>
      <rPr>
        <sz val="12"/>
        <color rgb="FF202124"/>
        <rFont val="Times New Roman"/>
        <family val="1"/>
      </rPr>
      <t xml:space="preserve"> </t>
    </r>
    <r>
      <rPr>
        <sz val="12"/>
        <rFont val="Times New Roman"/>
        <family val="1"/>
      </rPr>
      <t xml:space="preserve">The following case studies are examples written solely for interview purposes to assess the candidate’s skill set. It is </t>
    </r>
    <r>
      <rPr>
        <b/>
        <u/>
        <sz val="12"/>
        <rFont val="Times New Roman"/>
        <family val="1"/>
      </rPr>
      <t>NOT INTENDED</t>
    </r>
    <r>
      <rPr>
        <sz val="12"/>
        <rFont val="Times New Roman"/>
        <family val="1"/>
      </rPr>
      <t xml:space="preserve"> to represent this or any other organization or used in any decision making.</t>
    </r>
  </si>
  <si>
    <t xml:space="preserve">Summarize the data attached in a presentatble format and answer the following questions:
1. Which 3 insights can you draw from the Primary Raw data? 
2. Which 3 insights can you draw from the Secondary Raw data? 
3. Is there a correlation between the insights from the Primary data and insights from the Secondary raw data?
4. Based on your analysis what advice can you give management to improve sales?
5. Data Visualization:
Create a simple dashboard that visualizes sales trends. Use charts and graphs to highlight key insights and areas of concern.
</t>
  </si>
  <si>
    <t>Row Labels</t>
  </si>
  <si>
    <t>Sum of Vol</t>
  </si>
  <si>
    <t>Grand Total</t>
  </si>
  <si>
    <t>Sum of Val</t>
  </si>
  <si>
    <t>MONTH</t>
  </si>
  <si>
    <t>Count of Flavour</t>
  </si>
  <si>
    <t>Sum of Sales qty</t>
  </si>
  <si>
    <t>January</t>
  </si>
  <si>
    <t>February</t>
  </si>
  <si>
    <t>July</t>
  </si>
  <si>
    <t>August</t>
  </si>
  <si>
    <t>September</t>
  </si>
  <si>
    <t>October</t>
  </si>
  <si>
    <t>November</t>
  </si>
  <si>
    <t>December</t>
  </si>
  <si>
    <t>Sum of SAP Value</t>
  </si>
  <si>
    <t>March</t>
  </si>
  <si>
    <t>April</t>
  </si>
  <si>
    <t>May</t>
  </si>
  <si>
    <t>June</t>
  </si>
  <si>
    <t>(blank)</t>
  </si>
  <si>
    <t>Count of Sales qty</t>
  </si>
  <si>
    <t>Count of Material</t>
  </si>
  <si>
    <t>Count of CUSTOMER</t>
  </si>
  <si>
    <t>NO.of CUSTOMER</t>
  </si>
  <si>
    <t>NO. of Products</t>
  </si>
  <si>
    <t>TOP 10 SAP VALUE</t>
  </si>
  <si>
    <t>BOT 5 SAP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</si>
</sst>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6"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1"/>
      <name val="Calibri"/>
      <family val="2"/>
    </font>
    <font>
      <sz val="11"/>
      <name val="Arial Narrow"/>
      <family val="2"/>
    </font>
    <font>
      <sz val="9"/>
      <color theme="1"/>
      <name val="Aptos Narrow"/>
      <family val="2"/>
      <scheme val="minor"/>
    </font>
    <font>
      <sz val="10"/>
      <color theme="1"/>
      <name val="Arial Narrow"/>
      <family val="2"/>
    </font>
    <font>
      <b/>
      <sz val="11"/>
      <color theme="1"/>
      <name val="Times New Roman"/>
      <family val="1"/>
    </font>
    <font>
      <sz val="7"/>
      <color rgb="FF333333"/>
      <name val="Arial"/>
      <family val="2"/>
    </font>
    <font>
      <sz val="11"/>
      <color theme="1"/>
      <name val="Times New Roman"/>
      <family val="1"/>
    </font>
    <font>
      <sz val="11"/>
      <color theme="1"/>
      <name val="Arial Narrow"/>
      <family val="2"/>
    </font>
    <font>
      <sz val="11"/>
      <color rgb="FFFF0000"/>
      <name val="Arial Narrow"/>
      <family val="2"/>
    </font>
    <font>
      <b/>
      <sz val="11"/>
      <color theme="0"/>
      <name val="Arial Narrow"/>
      <family val="2"/>
    </font>
    <font>
      <sz val="10"/>
      <name val="Arial"/>
      <family val="2"/>
    </font>
    <font>
      <sz val="11"/>
      <name val="Aptos Narrow"/>
      <family val="2"/>
      <scheme val="minor"/>
    </font>
    <font>
      <b/>
      <sz val="12"/>
      <color rgb="FF202124"/>
      <name val="Times New Roman"/>
      <family val="1"/>
    </font>
    <font>
      <sz val="12"/>
      <color rgb="FF202124"/>
      <name val="Times New Roman"/>
      <family val="1"/>
    </font>
    <font>
      <sz val="12"/>
      <name val="Times New Roman"/>
      <family val="1"/>
    </font>
    <font>
      <b/>
      <u/>
      <sz val="12"/>
      <name val="Times New Roman"/>
      <family val="1"/>
    </font>
    <font>
      <sz val="10"/>
      <name val="Arial"/>
    </font>
    <font>
      <sz val="11"/>
      <color rgb="FF222222"/>
      <name val="Cambria"/>
      <family val="1"/>
    </font>
    <font>
      <sz val="14"/>
      <color theme="1"/>
      <name val="Aptos Narrow"/>
      <family val="2"/>
      <scheme val="minor"/>
    </font>
    <font>
      <sz val="16"/>
      <color theme="1"/>
      <name val="Aptos Narrow"/>
      <family val="2"/>
      <scheme val="minor"/>
    </font>
    <font>
      <sz val="18"/>
      <color theme="1"/>
      <name val="Aptos Narrow"/>
      <family val="2"/>
      <scheme val="minor"/>
    </font>
  </fonts>
  <fills count="12">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4"/>
        <bgColor theme="4"/>
      </patternFill>
    </fill>
    <fill>
      <patternFill patternType="solid">
        <fgColor theme="4" tint="0.79998168889431442"/>
        <bgColor indexed="64"/>
      </patternFill>
    </fill>
    <fill>
      <patternFill patternType="solid">
        <fgColor rgb="FFE8EFF6"/>
        <bgColor indexed="64"/>
      </patternFill>
    </fill>
    <fill>
      <patternFill patternType="solid">
        <fgColor theme="4"/>
        <bgColor indexed="64"/>
      </patternFill>
    </fill>
    <fill>
      <patternFill patternType="solid">
        <fgColor theme="0"/>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FF00"/>
        <bgColor indexed="64"/>
      </patternFill>
    </fill>
  </fills>
  <borders count="14">
    <border>
      <left/>
      <right/>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dotted">
        <color auto="1"/>
      </left>
      <right style="dotted">
        <color auto="1"/>
      </right>
      <top style="dotted">
        <color auto="1"/>
      </top>
      <bottom/>
      <diagonal/>
    </border>
    <border>
      <left style="thin">
        <color theme="0"/>
      </left>
      <right style="thin">
        <color theme="0"/>
      </right>
      <top style="thin">
        <color theme="0"/>
      </top>
      <bottom/>
      <diagonal/>
    </border>
    <border>
      <left style="thin">
        <color theme="0"/>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style="dotted">
        <color auto="1"/>
      </left>
      <right style="dotted">
        <color auto="1"/>
      </right>
      <top style="dotted">
        <color auto="1"/>
      </top>
      <bottom style="dotted">
        <color auto="1"/>
      </bottom>
      <diagonal/>
    </border>
    <border>
      <left style="medium">
        <color indexed="64"/>
      </left>
      <right style="thin">
        <color indexed="64"/>
      </right>
      <top style="thin">
        <color indexed="64"/>
      </top>
      <bottom style="thin">
        <color indexed="64"/>
      </bottom>
      <diagonal/>
    </border>
    <border>
      <left style="dotted">
        <color auto="1"/>
      </left>
      <right style="dotted">
        <color auto="1"/>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s>
  <cellStyleXfs count="4">
    <xf numFmtId="0" fontId="0" fillId="0" borderId="0"/>
    <xf numFmtId="43" fontId="1" fillId="0" borderId="0" applyFont="0" applyFill="0" applyBorder="0" applyAlignment="0" applyProtection="0"/>
    <xf numFmtId="0" fontId="15" fillId="0" borderId="0"/>
    <xf numFmtId="0" fontId="21" fillId="0" borderId="0"/>
  </cellStyleXfs>
  <cellXfs count="106">
    <xf numFmtId="0" fontId="0" fillId="0" borderId="0" xfId="0"/>
    <xf numFmtId="0" fontId="4" fillId="0" borderId="0" xfId="0" applyFont="1"/>
    <xf numFmtId="0" fontId="5" fillId="0" borderId="0" xfId="0" applyFont="1"/>
    <xf numFmtId="0" fontId="6" fillId="0" borderId="1" xfId="0" applyFont="1" applyBorder="1"/>
    <xf numFmtId="0" fontId="6" fillId="0" borderId="2" xfId="0" applyFont="1" applyBorder="1"/>
    <xf numFmtId="0" fontId="7" fillId="0" borderId="0" xfId="0" applyFont="1"/>
    <xf numFmtId="0" fontId="8" fillId="0" borderId="0" xfId="0" applyFont="1"/>
    <xf numFmtId="0" fontId="9" fillId="0" borderId="3" xfId="0" applyFont="1" applyBorder="1" applyAlignment="1">
      <alignment horizontal="left"/>
    </xf>
    <xf numFmtId="0" fontId="0" fillId="0" borderId="0" xfId="0" applyAlignment="1">
      <alignment wrapText="1"/>
    </xf>
    <xf numFmtId="0" fontId="10" fillId="0" borderId="0" xfId="0" applyFont="1"/>
    <xf numFmtId="0" fontId="0" fillId="2" borderId="4" xfId="0" applyFill="1" applyBorder="1"/>
    <xf numFmtId="0" fontId="11" fillId="0" borderId="0" xfId="0" applyFont="1"/>
    <xf numFmtId="0" fontId="0" fillId="3" borderId="5" xfId="0" applyFill="1" applyBorder="1" applyAlignment="1">
      <alignment vertical="top"/>
    </xf>
    <xf numFmtId="0" fontId="0" fillId="0" borderId="0" xfId="0" applyAlignment="1">
      <alignment vertical="top"/>
    </xf>
    <xf numFmtId="0" fontId="0" fillId="3" borderId="4" xfId="0" applyFill="1" applyBorder="1" applyAlignment="1">
      <alignment vertical="top"/>
    </xf>
    <xf numFmtId="0" fontId="4" fillId="5" borderId="0" xfId="0" applyFont="1" applyFill="1"/>
    <xf numFmtId="0" fontId="12" fillId="0" borderId="0" xfId="0" applyFont="1"/>
    <xf numFmtId="0" fontId="12" fillId="2" borderId="6" xfId="0" applyFont="1" applyFill="1" applyBorder="1"/>
    <xf numFmtId="0" fontId="4" fillId="5" borderId="0" xfId="0" applyFont="1" applyFill="1" applyAlignment="1">
      <alignment wrapText="1"/>
    </xf>
    <xf numFmtId="0" fontId="9" fillId="6" borderId="8" xfId="0" applyFont="1" applyFill="1" applyBorder="1" applyAlignment="1">
      <alignment horizontal="left"/>
    </xf>
    <xf numFmtId="2" fontId="0" fillId="0" borderId="0" xfId="0" applyNumberFormat="1"/>
    <xf numFmtId="0" fontId="9" fillId="0" borderId="8" xfId="0" applyFont="1" applyBorder="1" applyAlignment="1">
      <alignment horizontal="left"/>
    </xf>
    <xf numFmtId="0" fontId="12" fillId="3" borderId="6" xfId="0" applyFont="1" applyFill="1" applyBorder="1"/>
    <xf numFmtId="0" fontId="2" fillId="7" borderId="9" xfId="0" applyFont="1" applyFill="1" applyBorder="1"/>
    <xf numFmtId="0" fontId="12" fillId="3" borderId="5" xfId="0" applyFont="1" applyFill="1" applyBorder="1"/>
    <xf numFmtId="0" fontId="9" fillId="2" borderId="8" xfId="0" applyFont="1" applyFill="1" applyBorder="1" applyAlignment="1">
      <alignment horizontal="left"/>
    </xf>
    <xf numFmtId="0" fontId="9" fillId="8" borderId="8" xfId="0" applyFont="1" applyFill="1" applyBorder="1" applyAlignment="1">
      <alignment horizontal="left"/>
    </xf>
    <xf numFmtId="0" fontId="13" fillId="9" borderId="0" xfId="0" applyFont="1" applyFill="1"/>
    <xf numFmtId="0" fontId="9" fillId="8" borderId="3" xfId="0" applyFont="1" applyFill="1" applyBorder="1" applyAlignment="1">
      <alignment horizontal="left"/>
    </xf>
    <xf numFmtId="0" fontId="11" fillId="0" borderId="0" xfId="0" applyFont="1" applyAlignment="1">
      <alignment horizontal="left"/>
    </xf>
    <xf numFmtId="0" fontId="0" fillId="0" borderId="3" xfId="0" applyBorder="1"/>
    <xf numFmtId="0" fontId="9" fillId="0" borderId="0" xfId="0" applyFont="1" applyAlignment="1">
      <alignment horizontal="left"/>
    </xf>
    <xf numFmtId="0" fontId="0" fillId="2" borderId="7" xfId="0" applyFill="1" applyBorder="1"/>
    <xf numFmtId="0" fontId="9" fillId="6" borderId="3" xfId="0" applyFont="1" applyFill="1" applyBorder="1" applyAlignment="1">
      <alignment horizontal="left"/>
    </xf>
    <xf numFmtId="3" fontId="9" fillId="0" borderId="3" xfId="0" applyNumberFormat="1" applyFont="1" applyBorder="1" applyAlignment="1">
      <alignment horizontal="left"/>
    </xf>
    <xf numFmtId="0" fontId="9" fillId="0" borderId="10" xfId="0" applyFont="1" applyBorder="1" applyAlignment="1">
      <alignment horizontal="left"/>
    </xf>
    <xf numFmtId="164" fontId="9" fillId="0" borderId="3" xfId="1" applyNumberFormat="1" applyFont="1" applyBorder="1" applyAlignment="1">
      <alignment horizontal="left"/>
    </xf>
    <xf numFmtId="0" fontId="9" fillId="3" borderId="3" xfId="0" applyFont="1" applyFill="1" applyBorder="1" applyAlignment="1">
      <alignment horizontal="left"/>
    </xf>
    <xf numFmtId="0" fontId="14" fillId="4" borderId="0" xfId="0" applyFont="1" applyFill="1"/>
    <xf numFmtId="0" fontId="14" fillId="4" borderId="5" xfId="0" applyFont="1" applyFill="1" applyBorder="1"/>
    <xf numFmtId="14" fontId="14" fillId="4" borderId="5" xfId="0" applyNumberFormat="1" applyFont="1" applyFill="1" applyBorder="1"/>
    <xf numFmtId="164" fontId="14" fillId="4" borderId="5" xfId="1" applyNumberFormat="1" applyFont="1" applyFill="1" applyBorder="1"/>
    <xf numFmtId="43" fontId="14" fillId="4" borderId="5" xfId="1" applyFont="1" applyFill="1" applyBorder="1"/>
    <xf numFmtId="0" fontId="0" fillId="3" borderId="11" xfId="0" applyFill="1" applyBorder="1"/>
    <xf numFmtId="0" fontId="0" fillId="3" borderId="12" xfId="0" applyFill="1" applyBorder="1"/>
    <xf numFmtId="14" fontId="0" fillId="3" borderId="12" xfId="0" applyNumberFormat="1" applyFill="1" applyBorder="1" applyAlignment="1">
      <alignment horizontal="right"/>
    </xf>
    <xf numFmtId="3" fontId="0" fillId="3" borderId="12" xfId="0" applyNumberFormat="1" applyFill="1" applyBorder="1" applyAlignment="1">
      <alignment horizontal="right"/>
    </xf>
    <xf numFmtId="4" fontId="0" fillId="3" borderId="12" xfId="0" applyNumberFormat="1" applyFill="1" applyBorder="1" applyAlignment="1">
      <alignment horizontal="right"/>
    </xf>
    <xf numFmtId="43" fontId="0" fillId="3" borderId="12" xfId="1" applyFont="1" applyFill="1" applyBorder="1" applyAlignment="1">
      <alignment horizontal="right"/>
    </xf>
    <xf numFmtId="43" fontId="12" fillId="3" borderId="12" xfId="1" applyFont="1" applyFill="1" applyBorder="1"/>
    <xf numFmtId="0" fontId="0" fillId="2" borderId="13" xfId="0" applyFill="1" applyBorder="1"/>
    <xf numFmtId="14" fontId="0" fillId="2" borderId="7" xfId="0" applyNumberFormat="1" applyFill="1" applyBorder="1" applyAlignment="1">
      <alignment horizontal="right"/>
    </xf>
    <xf numFmtId="3" fontId="0" fillId="2" borderId="7" xfId="0" applyNumberFormat="1" applyFill="1" applyBorder="1" applyAlignment="1">
      <alignment horizontal="right"/>
    </xf>
    <xf numFmtId="4" fontId="0" fillId="2" borderId="7" xfId="0" applyNumberFormat="1" applyFill="1" applyBorder="1" applyAlignment="1">
      <alignment horizontal="right"/>
    </xf>
    <xf numFmtId="4" fontId="0" fillId="3" borderId="7" xfId="0" applyNumberFormat="1" applyFill="1" applyBorder="1" applyAlignment="1">
      <alignment horizontal="right"/>
    </xf>
    <xf numFmtId="0" fontId="0" fillId="3" borderId="13" xfId="0" applyFill="1" applyBorder="1"/>
    <xf numFmtId="0" fontId="0" fillId="3" borderId="7" xfId="0" applyFill="1" applyBorder="1"/>
    <xf numFmtId="14" fontId="0" fillId="3" borderId="7" xfId="0" applyNumberFormat="1" applyFill="1" applyBorder="1" applyAlignment="1">
      <alignment horizontal="right"/>
    </xf>
    <xf numFmtId="3" fontId="0" fillId="3" borderId="7" xfId="0" applyNumberFormat="1" applyFill="1" applyBorder="1" applyAlignment="1">
      <alignment horizontal="right"/>
    </xf>
    <xf numFmtId="4" fontId="15" fillId="3" borderId="7" xfId="0" applyNumberFormat="1" applyFont="1" applyFill="1" applyBorder="1" applyAlignment="1">
      <alignment horizontal="right"/>
    </xf>
    <xf numFmtId="0" fontId="16" fillId="3" borderId="13" xfId="0" applyFont="1" applyFill="1" applyBorder="1"/>
    <xf numFmtId="0" fontId="16" fillId="3" borderId="7" xfId="0" applyFont="1" applyFill="1" applyBorder="1"/>
    <xf numFmtId="14" fontId="16" fillId="2" borderId="7" xfId="0" applyNumberFormat="1" applyFont="1" applyFill="1" applyBorder="1" applyAlignment="1">
      <alignment horizontal="right"/>
    </xf>
    <xf numFmtId="3" fontId="16" fillId="3" borderId="7" xfId="1" applyNumberFormat="1" applyFont="1" applyFill="1" applyBorder="1" applyAlignment="1">
      <alignment horizontal="right"/>
    </xf>
    <xf numFmtId="4" fontId="6" fillId="3" borderId="7" xfId="1" applyNumberFormat="1" applyFont="1" applyFill="1" applyBorder="1" applyAlignment="1">
      <alignment horizontal="right"/>
    </xf>
    <xf numFmtId="0" fontId="6" fillId="0" borderId="0" xfId="0" applyFont="1"/>
    <xf numFmtId="3" fontId="0" fillId="3" borderId="7" xfId="1" applyNumberFormat="1" applyFont="1" applyFill="1" applyBorder="1" applyAlignment="1">
      <alignment horizontal="right"/>
    </xf>
    <xf numFmtId="4" fontId="12" fillId="3" borderId="7" xfId="1" applyNumberFormat="1" applyFont="1" applyFill="1" applyBorder="1" applyAlignment="1">
      <alignment horizontal="right"/>
    </xf>
    <xf numFmtId="0" fontId="0" fillId="3" borderId="13" xfId="0" applyFill="1" applyBorder="1" applyAlignment="1">
      <alignment vertical="top"/>
    </xf>
    <xf numFmtId="0" fontId="0" fillId="3" borderId="7" xfId="0" applyFill="1" applyBorder="1" applyAlignment="1">
      <alignment vertical="top"/>
    </xf>
    <xf numFmtId="0" fontId="3" fillId="3" borderId="13" xfId="0" applyFont="1" applyFill="1" applyBorder="1"/>
    <xf numFmtId="14" fontId="16" fillId="3" borderId="7" xfId="0" applyNumberFormat="1" applyFont="1" applyFill="1" applyBorder="1" applyAlignment="1">
      <alignment horizontal="right"/>
    </xf>
    <xf numFmtId="4" fontId="0" fillId="3" borderId="7" xfId="1" applyNumberFormat="1" applyFont="1" applyFill="1" applyBorder="1" applyAlignment="1">
      <alignment horizontal="right"/>
    </xf>
    <xf numFmtId="0" fontId="0" fillId="3" borderId="0" xfId="0" applyFill="1" applyAlignment="1">
      <alignment vertical="top"/>
    </xf>
    <xf numFmtId="14" fontId="0" fillId="3" borderId="5" xfId="0" applyNumberFormat="1" applyFill="1" applyBorder="1" applyAlignment="1">
      <alignment horizontal="right"/>
    </xf>
    <xf numFmtId="3" fontId="0" fillId="3" borderId="5" xfId="1" applyNumberFormat="1" applyFont="1" applyFill="1" applyBorder="1" applyAlignment="1">
      <alignment horizontal="right"/>
    </xf>
    <xf numFmtId="4" fontId="0" fillId="3" borderId="5" xfId="1" applyNumberFormat="1" applyFont="1" applyFill="1" applyBorder="1" applyAlignment="1">
      <alignment horizontal="right"/>
    </xf>
    <xf numFmtId="4" fontId="0" fillId="3" borderId="5" xfId="0" applyNumberFormat="1" applyFill="1" applyBorder="1" applyAlignment="1">
      <alignment horizontal="right"/>
    </xf>
    <xf numFmtId="43" fontId="12" fillId="3" borderId="5" xfId="1" applyFont="1" applyFill="1" applyBorder="1"/>
    <xf numFmtId="3" fontId="0" fillId="3" borderId="5" xfId="0" applyNumberFormat="1" applyFill="1" applyBorder="1" applyAlignment="1">
      <alignment horizontal="right"/>
    </xf>
    <xf numFmtId="14" fontId="12" fillId="0" borderId="0" xfId="0" applyNumberFormat="1" applyFont="1"/>
    <xf numFmtId="164" fontId="12" fillId="0" borderId="0" xfId="1" applyNumberFormat="1" applyFont="1"/>
    <xf numFmtId="0" fontId="14" fillId="4" borderId="5" xfId="0" applyFont="1" applyFill="1" applyBorder="1" applyAlignment="1">
      <alignment horizontal="left"/>
    </xf>
    <xf numFmtId="0" fontId="12" fillId="2" borderId="7" xfId="0" applyFont="1" applyFill="1" applyBorder="1" applyAlignment="1">
      <alignment horizontal="left"/>
    </xf>
    <xf numFmtId="43" fontId="12" fillId="2" borderId="7" xfId="1" applyFont="1" applyFill="1" applyBorder="1"/>
    <xf numFmtId="43" fontId="0" fillId="2" borderId="7" xfId="1" applyFont="1" applyFill="1" applyBorder="1" applyAlignment="1">
      <alignment horizontal="right"/>
    </xf>
    <xf numFmtId="0" fontId="12" fillId="3" borderId="12" xfId="0" applyFont="1" applyFill="1" applyBorder="1" applyAlignment="1">
      <alignment horizontal="left"/>
    </xf>
    <xf numFmtId="14" fontId="12" fillId="3" borderId="12" xfId="0" applyNumberFormat="1" applyFont="1" applyFill="1" applyBorder="1" applyAlignment="1">
      <alignment horizontal="left"/>
    </xf>
    <xf numFmtId="43" fontId="12" fillId="3" borderId="7" xfId="1" applyFont="1" applyFill="1" applyBorder="1" applyAlignment="1">
      <alignment horizontal="right"/>
    </xf>
    <xf numFmtId="0" fontId="0" fillId="3" borderId="0" xfId="0" applyFill="1"/>
    <xf numFmtId="43" fontId="12" fillId="3" borderId="5" xfId="1" applyFont="1" applyFill="1" applyBorder="1" applyAlignment="1">
      <alignment horizontal="right"/>
    </xf>
    <xf numFmtId="0" fontId="0" fillId="0" borderId="0" xfId="0" applyAlignment="1">
      <alignment horizontal="left"/>
    </xf>
    <xf numFmtId="0" fontId="17" fillId="10" borderId="0" xfId="3" applyFont="1" applyFill="1" applyAlignment="1">
      <alignment horizontal="justify" vertical="center"/>
    </xf>
    <xf numFmtId="0" fontId="21" fillId="0" borderId="0" xfId="3" applyAlignment="1">
      <alignment vertical="top"/>
    </xf>
    <xf numFmtId="0" fontId="22" fillId="0" borderId="0" xfId="3" applyFont="1" applyAlignment="1">
      <alignment horizontal="left" vertical="center" indent="1"/>
    </xf>
    <xf numFmtId="0" fontId="0" fillId="0" borderId="0" xfId="0" pivotButton="1"/>
    <xf numFmtId="0" fontId="0" fillId="0" borderId="0" xfId="0" applyAlignment="1">
      <alignment horizontal="left" indent="1"/>
    </xf>
    <xf numFmtId="0" fontId="12" fillId="3" borderId="0" xfId="0" applyFont="1" applyFill="1"/>
    <xf numFmtId="0" fontId="2" fillId="4" borderId="0" xfId="0" applyFont="1" applyFill="1"/>
    <xf numFmtId="0" fontId="23" fillId="0" borderId="0" xfId="0" applyFont="1"/>
    <xf numFmtId="0" fontId="24" fillId="0" borderId="0" xfId="0" applyFont="1"/>
    <xf numFmtId="0" fontId="25" fillId="0" borderId="0" xfId="0" applyFont="1"/>
    <xf numFmtId="0" fontId="21" fillId="11" borderId="0" xfId="3" applyFill="1" applyAlignment="1">
      <alignment horizontal="left" vertical="top" wrapText="1"/>
    </xf>
    <xf numFmtId="0" fontId="21" fillId="11" borderId="0" xfId="3" applyFill="1" applyAlignment="1">
      <alignment horizontal="left" vertical="top"/>
    </xf>
    <xf numFmtId="0" fontId="0" fillId="0" borderId="0" xfId="0" applyAlignment="1">
      <alignment horizontal="center"/>
    </xf>
    <xf numFmtId="0" fontId="0" fillId="0" borderId="0" xfId="0" applyNumberFormat="1"/>
  </cellXfs>
  <cellStyles count="4">
    <cellStyle name="Comma" xfId="1" builtinId="3"/>
    <cellStyle name="Normal" xfId="0" builtinId="0"/>
    <cellStyle name="Normal 18" xfId="2" xr:uid="{605D6CD1-8FA3-42DF-80E8-7F0CA887EE18}"/>
    <cellStyle name="Normal 2" xfId="3" xr:uid="{F7268AEE-8136-44DC-B89A-658E8D624CA6}"/>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theme="1"/>
        <name val="Times New Roman"/>
        <family val="1"/>
        <scheme val="none"/>
      </font>
      <alignment horizontal="left" vertical="bottom"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1"/>
        <name val="Times New Roman"/>
        <family val="1"/>
        <scheme val="none"/>
      </font>
      <alignment horizontal="left" vertical="bottom" textRotation="0" wrapText="0" indent="0" justifyLastLine="0" shrinkToFit="0" readingOrder="0"/>
      <border diagonalUp="0" diagonalDown="0">
        <left style="dotted">
          <color auto="1"/>
        </left>
        <right style="dotted">
          <color auto="1"/>
        </right>
        <top style="dotted">
          <color auto="1"/>
        </top>
        <bottom/>
        <vertical/>
        <horizontal/>
      </border>
    </dxf>
    <dxf>
      <font>
        <b val="0"/>
        <i val="0"/>
        <strike val="0"/>
        <condense val="0"/>
        <extend val="0"/>
        <outline val="0"/>
        <shadow val="0"/>
        <u val="none"/>
        <vertAlign val="baseline"/>
        <sz val="11"/>
        <color theme="1"/>
        <name val="Arial Narrow"/>
        <family val="2"/>
        <scheme val="none"/>
      </font>
      <numFmt numFmtId="0" formatCode="General"/>
    </dxf>
    <dxf>
      <font>
        <b val="0"/>
        <i val="0"/>
        <strike val="0"/>
        <condense val="0"/>
        <extend val="0"/>
        <outline val="0"/>
        <shadow val="0"/>
        <u val="none"/>
        <vertAlign val="baseline"/>
        <sz val="11"/>
        <color theme="1"/>
        <name val="Arial Narrow"/>
        <family val="2"/>
        <scheme val="none"/>
      </font>
      <numFmt numFmtId="0" formatCode="General"/>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rial Narrow"/>
        <family val="2"/>
        <scheme val="none"/>
      </font>
      <numFmt numFmtId="0" formatCode="General"/>
      <fill>
        <patternFill patternType="solid">
          <fgColor theme="4" tint="0.59999389629810485"/>
          <bgColor theme="4" tint="0.59999389629810485"/>
        </patternFill>
      </fill>
    </dxf>
    <dxf>
      <font>
        <b val="0"/>
        <i val="0"/>
        <strike val="0"/>
        <condense val="0"/>
        <extend val="0"/>
        <outline val="0"/>
        <shadow val="0"/>
        <u val="none"/>
        <vertAlign val="baseline"/>
        <sz val="11"/>
        <color theme="1"/>
        <name val="Aptos Narrow"/>
        <family val="2"/>
        <scheme val="minor"/>
      </font>
      <numFmt numFmtId="4" formatCode="#,##0.00"/>
      <fill>
        <patternFill patternType="solid">
          <fgColor theme="4" tint="0.59999389629810485"/>
          <bgColor theme="4" tint="0.59999389629810485"/>
        </patternFill>
      </fill>
      <alignment horizontal="righ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theme="4" tint="0.59999389629810485"/>
          <bgColor theme="4" tint="0.59999389629810485"/>
        </patternFill>
      </fill>
      <alignment horizontal="righ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theme="4" tint="0.59999389629810485"/>
          <bgColor theme="4" tint="0.59999389629810485"/>
        </patternFill>
      </fill>
      <alignment horizontal="righ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59999389629810485"/>
          <bgColor theme="4" tint="0.59999389629810485"/>
        </patternFill>
      </fill>
      <alignment horizontal="general" vertical="top"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59999389629810485"/>
          <bgColor theme="4" tint="0.59999389629810485"/>
        </patternFill>
      </fill>
      <alignment horizontal="general" vertical="top"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59999389629810485"/>
          <bgColor theme="4" tint="0.59999389629810485"/>
        </patternFill>
      </fill>
      <alignment horizontal="general" vertical="top" textRotation="0" wrapText="0" indent="0" justifyLastLine="0" shrinkToFit="0" readingOrder="0"/>
      <border diagonalUp="0" diagonalDown="0">
        <left/>
        <right/>
        <top style="thin">
          <color theme="0"/>
        </top>
        <bottom/>
        <vertical/>
        <horizontal/>
      </border>
    </dxf>
    <dxf>
      <font>
        <b val="0"/>
        <i val="0"/>
        <strike val="0"/>
        <condense val="0"/>
        <extend val="0"/>
        <outline val="0"/>
        <shadow val="0"/>
        <u val="none"/>
        <vertAlign val="baseline"/>
        <sz val="11"/>
        <color theme="1"/>
        <name val="Arial Narrow"/>
        <family val="2"/>
        <scheme val="none"/>
      </font>
      <fill>
        <patternFill patternType="solid">
          <fgColor theme="4" tint="0.59999389629810485"/>
          <bgColor theme="4" tint="0.59999389629810485"/>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s>
  <tableStyles count="0" defaultTableStyle="TableStyleMedium2" defaultPivotStyle="PivotStyleLight16"/>
  <colors>
    <mruColors>
      <color rgb="FF008080"/>
      <color rgb="FF008000"/>
      <color rgb="FF000066"/>
      <color rgb="FF99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pivotCacheDefinition" Target="pivotCache/pivotCacheDefinition3.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6.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pivotCacheDefinition" Target="pivotCache/pivotCacheDefinition2.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microsoft.com/office/2007/relationships/slicerCache" Target="slicerCaches/slicerCach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Analyst Case Study - KBBL.xlsx]Sheet7!PivotTable26</c:name>
    <c:fmtId val="0"/>
  </c:pivotSource>
  <c:chart>
    <c:title>
      <c:tx>
        <c:rich>
          <a:bodyPr rot="0" spcFirstLastPara="1" vertOverflow="ellipsis" vert="horz" wrap="square" anchor="ctr" anchorCtr="1"/>
          <a:lstStyle/>
          <a:p>
            <a:pPr>
              <a:defRPr sz="1800" b="1" i="0" u="none" strike="noStrike" kern="1200" cap="all" spc="50" baseline="0">
                <a:ln>
                  <a:noFill/>
                </a:ln>
                <a:solidFill>
                  <a:schemeClr val="dk1"/>
                </a:solidFill>
                <a:latin typeface="+mn-lt"/>
                <a:ea typeface="+mn-ea"/>
                <a:cs typeface="+mn-cs"/>
              </a:defRPr>
            </a:pPr>
            <a:r>
              <a:rPr lang="en-US"/>
              <a:t>Sum of sales qty in a year</a:t>
            </a:r>
          </a:p>
        </c:rich>
      </c:tx>
      <c:overlay val="0"/>
      <c:spPr>
        <a:noFill/>
        <a:ln>
          <a:noFill/>
        </a:ln>
        <a:effectLst/>
      </c:spPr>
      <c:txPr>
        <a:bodyPr rot="0" spcFirstLastPara="1" vertOverflow="ellipsis" vert="horz" wrap="square" anchor="ctr" anchorCtr="1"/>
        <a:lstStyle/>
        <a:p>
          <a:pPr>
            <a:defRPr sz="1800" b="1" i="0" u="none" strike="noStrike" kern="1200" cap="all" spc="50" baseline="0">
              <a:ln>
                <a:noFill/>
              </a:ln>
              <a:solidFill>
                <a:schemeClr val="dk1"/>
              </a:solidFill>
              <a:latin typeface="+mn-lt"/>
              <a:ea typeface="+mn-ea"/>
              <a:cs typeface="+mn-cs"/>
            </a:defRPr>
          </a:pPr>
          <a:endParaRPr lang="en-US"/>
        </a:p>
      </c:txPr>
    </c:title>
    <c:autoTitleDeleted val="0"/>
    <c:pivotFmts>
      <c:pivotFmt>
        <c:idx val="0"/>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Sheet7!$G$3</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cat>
            <c:strRef>
              <c:f>Sheet7!$F$4:$F$15</c:f>
              <c:strCache>
                <c:ptCount val="12"/>
                <c:pt idx="0">
                  <c:v>December</c:v>
                </c:pt>
                <c:pt idx="1">
                  <c:v>October</c:v>
                </c:pt>
                <c:pt idx="2">
                  <c:v>May</c:v>
                </c:pt>
                <c:pt idx="3">
                  <c:v>January</c:v>
                </c:pt>
                <c:pt idx="4">
                  <c:v>March</c:v>
                </c:pt>
                <c:pt idx="5">
                  <c:v>September</c:v>
                </c:pt>
                <c:pt idx="6">
                  <c:v>February</c:v>
                </c:pt>
                <c:pt idx="7">
                  <c:v>June</c:v>
                </c:pt>
                <c:pt idx="8">
                  <c:v>August</c:v>
                </c:pt>
                <c:pt idx="9">
                  <c:v>April</c:v>
                </c:pt>
                <c:pt idx="10">
                  <c:v>November</c:v>
                </c:pt>
                <c:pt idx="11">
                  <c:v>July</c:v>
                </c:pt>
              </c:strCache>
            </c:strRef>
          </c:cat>
          <c:val>
            <c:numRef>
              <c:f>Sheet7!$G$4:$G$15</c:f>
              <c:numCache>
                <c:formatCode>General</c:formatCode>
                <c:ptCount val="12"/>
                <c:pt idx="0">
                  <c:v>270767.75</c:v>
                </c:pt>
                <c:pt idx="1">
                  <c:v>225536.166</c:v>
                </c:pt>
                <c:pt idx="2">
                  <c:v>224027.10500000001</c:v>
                </c:pt>
                <c:pt idx="3">
                  <c:v>216171.666</c:v>
                </c:pt>
                <c:pt idx="4">
                  <c:v>207437</c:v>
                </c:pt>
                <c:pt idx="5">
                  <c:v>204021.58</c:v>
                </c:pt>
                <c:pt idx="6">
                  <c:v>194280.91700000002</c:v>
                </c:pt>
                <c:pt idx="7">
                  <c:v>185651.46</c:v>
                </c:pt>
                <c:pt idx="8">
                  <c:v>179625.28400000001</c:v>
                </c:pt>
                <c:pt idx="9">
                  <c:v>173590.91700000002</c:v>
                </c:pt>
                <c:pt idx="10">
                  <c:v>124029.709</c:v>
                </c:pt>
                <c:pt idx="11">
                  <c:v>118949.584</c:v>
                </c:pt>
              </c:numCache>
            </c:numRef>
          </c:val>
          <c:extLst>
            <c:ext xmlns:c16="http://schemas.microsoft.com/office/drawing/2014/chart" uri="{C3380CC4-5D6E-409C-BE32-E72D297353CC}">
              <c16:uniqueId val="{00000000-8E79-4727-B491-9AE95F88F237}"/>
            </c:ext>
          </c:extLst>
        </c:ser>
        <c:dLbls>
          <c:showLegendKey val="0"/>
          <c:showVal val="0"/>
          <c:showCatName val="0"/>
          <c:showSerName val="0"/>
          <c:showPercent val="0"/>
          <c:showBubbleSize val="0"/>
        </c:dLbls>
        <c:gapWidth val="150"/>
        <c:gapDepth val="0"/>
        <c:shape val="box"/>
        <c:axId val="236365536"/>
        <c:axId val="236360256"/>
        <c:axId val="0"/>
      </c:bar3DChart>
      <c:catAx>
        <c:axId val="2363655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dk1"/>
                </a:solidFill>
                <a:latin typeface="+mn-lt"/>
                <a:ea typeface="+mn-ea"/>
                <a:cs typeface="+mn-cs"/>
              </a:defRPr>
            </a:pPr>
            <a:endParaRPr lang="en-US"/>
          </a:p>
        </c:txPr>
        <c:crossAx val="236360256"/>
        <c:crosses val="autoZero"/>
        <c:auto val="1"/>
        <c:lblAlgn val="ctr"/>
        <c:lblOffset val="100"/>
        <c:noMultiLvlLbl val="0"/>
      </c:catAx>
      <c:valAx>
        <c:axId val="23636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dk1"/>
                </a:solidFill>
                <a:latin typeface="+mn-lt"/>
                <a:ea typeface="+mn-ea"/>
                <a:cs typeface="+mn-cs"/>
              </a:defRPr>
            </a:pPr>
            <a:endParaRPr lang="en-US"/>
          </a:p>
        </c:txPr>
        <c:crossAx val="23636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solidFill>
            <a:schemeClr val="dk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Analyst Case Study - KBBL.xlsx]Sheet7!PivotTable38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Sheet7!$E$34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Sheet7!$D$35:$D$46</c:f>
              <c:strCache>
                <c:ptCount val="12"/>
                <c:pt idx="0">
                  <c:v>December</c:v>
                </c:pt>
                <c:pt idx="1">
                  <c:v>January</c:v>
                </c:pt>
                <c:pt idx="2">
                  <c:v>March</c:v>
                </c:pt>
                <c:pt idx="3">
                  <c:v>May</c:v>
                </c:pt>
                <c:pt idx="4">
                  <c:v>February</c:v>
                </c:pt>
                <c:pt idx="5">
                  <c:v>October</c:v>
                </c:pt>
                <c:pt idx="6">
                  <c:v>August</c:v>
                </c:pt>
                <c:pt idx="7">
                  <c:v>September</c:v>
                </c:pt>
                <c:pt idx="8">
                  <c:v>April</c:v>
                </c:pt>
                <c:pt idx="9">
                  <c:v>June</c:v>
                </c:pt>
                <c:pt idx="10">
                  <c:v>November</c:v>
                </c:pt>
                <c:pt idx="11">
                  <c:v>July</c:v>
                </c:pt>
              </c:strCache>
            </c:strRef>
          </c:cat>
          <c:val>
            <c:numRef>
              <c:f>Sheet7!$E$35:$E$46</c:f>
              <c:numCache>
                <c:formatCode>General</c:formatCode>
                <c:ptCount val="12"/>
                <c:pt idx="0">
                  <c:v>208831.75</c:v>
                </c:pt>
                <c:pt idx="1">
                  <c:v>208309.75</c:v>
                </c:pt>
                <c:pt idx="2">
                  <c:v>203191.33300000001</c:v>
                </c:pt>
                <c:pt idx="3">
                  <c:v>187855</c:v>
                </c:pt>
                <c:pt idx="4">
                  <c:v>183763.25</c:v>
                </c:pt>
                <c:pt idx="5">
                  <c:v>180567</c:v>
                </c:pt>
                <c:pt idx="6">
                  <c:v>178119</c:v>
                </c:pt>
                <c:pt idx="7">
                  <c:v>175087.5</c:v>
                </c:pt>
                <c:pt idx="8">
                  <c:v>164241</c:v>
                </c:pt>
                <c:pt idx="9">
                  <c:v>162707</c:v>
                </c:pt>
                <c:pt idx="10">
                  <c:v>124981.209</c:v>
                </c:pt>
                <c:pt idx="11">
                  <c:v>113382.25</c:v>
                </c:pt>
              </c:numCache>
            </c:numRef>
          </c:val>
          <c:smooth val="0"/>
          <c:extLst>
            <c:ext xmlns:c16="http://schemas.microsoft.com/office/drawing/2014/chart" uri="{C3380CC4-5D6E-409C-BE32-E72D297353CC}">
              <c16:uniqueId val="{00000000-867D-428B-B692-3CC0D04E032B}"/>
            </c:ext>
          </c:extLst>
        </c:ser>
        <c:dLbls>
          <c:showLegendKey val="0"/>
          <c:showVal val="0"/>
          <c:showCatName val="0"/>
          <c:showSerName val="0"/>
          <c:showPercent val="0"/>
          <c:showBubbleSize val="0"/>
        </c:dLbls>
        <c:marker val="1"/>
        <c:smooth val="0"/>
        <c:axId val="1812344928"/>
        <c:axId val="1812345888"/>
      </c:lineChart>
      <c:catAx>
        <c:axId val="181234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345888"/>
        <c:crosses val="autoZero"/>
        <c:auto val="1"/>
        <c:lblAlgn val="ctr"/>
        <c:lblOffset val="100"/>
        <c:noMultiLvlLbl val="0"/>
      </c:catAx>
      <c:valAx>
        <c:axId val="1812345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344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Analyst Case Study - KBBL.xlsx]Sheet7!PivotTable26</c:name>
    <c:fmtId val="9"/>
  </c:pivotSource>
  <c:chart>
    <c:title>
      <c:tx>
        <c:rich>
          <a:bodyPr rot="0" spcFirstLastPara="1" vertOverflow="ellipsis" vert="horz" wrap="square" anchor="ctr" anchorCtr="1"/>
          <a:lstStyle/>
          <a:p>
            <a:pPr algn="ctr">
              <a:defRPr sz="1400" b="0" i="0" u="none" strike="noStrike" kern="1200" spc="0" baseline="0">
                <a:solidFill>
                  <a:schemeClr val="tx1"/>
                </a:solidFill>
                <a:latin typeface="+mn-lt"/>
                <a:ea typeface="+mn-ea"/>
                <a:cs typeface="+mn-cs"/>
              </a:defRPr>
            </a:pPr>
            <a:r>
              <a:rPr lang="en-US" sz="1000" b="1">
                <a:solidFill>
                  <a:schemeClr val="tx1"/>
                </a:solidFill>
                <a:latin typeface="Aptos" panose="020B0004020202020204" pitchFamily="34" charset="0"/>
              </a:rPr>
              <a:t>Sum of Sales Qty</a:t>
            </a:r>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Sheet7!$G$3</c:f>
              <c:strCache>
                <c:ptCount val="1"/>
                <c:pt idx="0">
                  <c:v>Total</c:v>
                </c:pt>
              </c:strCache>
            </c:strRef>
          </c:tx>
          <c:spPr>
            <a:solidFill>
              <a:schemeClr val="accent1"/>
            </a:solidFill>
            <a:ln>
              <a:noFill/>
            </a:ln>
            <a:effectLst/>
            <a:sp3d/>
          </c:spPr>
          <c:invertIfNegative val="0"/>
          <c:cat>
            <c:strRef>
              <c:f>Sheet7!$F$4:$F$15</c:f>
              <c:strCache>
                <c:ptCount val="12"/>
                <c:pt idx="0">
                  <c:v>December</c:v>
                </c:pt>
                <c:pt idx="1">
                  <c:v>October</c:v>
                </c:pt>
                <c:pt idx="2">
                  <c:v>May</c:v>
                </c:pt>
                <c:pt idx="3">
                  <c:v>January</c:v>
                </c:pt>
                <c:pt idx="4">
                  <c:v>March</c:v>
                </c:pt>
                <c:pt idx="5">
                  <c:v>September</c:v>
                </c:pt>
                <c:pt idx="6">
                  <c:v>February</c:v>
                </c:pt>
                <c:pt idx="7">
                  <c:v>June</c:v>
                </c:pt>
                <c:pt idx="8">
                  <c:v>August</c:v>
                </c:pt>
                <c:pt idx="9">
                  <c:v>April</c:v>
                </c:pt>
                <c:pt idx="10">
                  <c:v>November</c:v>
                </c:pt>
                <c:pt idx="11">
                  <c:v>July</c:v>
                </c:pt>
              </c:strCache>
            </c:strRef>
          </c:cat>
          <c:val>
            <c:numRef>
              <c:f>Sheet7!$G$4:$G$15</c:f>
              <c:numCache>
                <c:formatCode>General</c:formatCode>
                <c:ptCount val="12"/>
                <c:pt idx="0">
                  <c:v>270767.75</c:v>
                </c:pt>
                <c:pt idx="1">
                  <c:v>225536.166</c:v>
                </c:pt>
                <c:pt idx="2">
                  <c:v>224027.10500000001</c:v>
                </c:pt>
                <c:pt idx="3">
                  <c:v>216171.666</c:v>
                </c:pt>
                <c:pt idx="4">
                  <c:v>207437</c:v>
                </c:pt>
                <c:pt idx="5">
                  <c:v>204021.58</c:v>
                </c:pt>
                <c:pt idx="6">
                  <c:v>194280.91700000002</c:v>
                </c:pt>
                <c:pt idx="7">
                  <c:v>185651.46</c:v>
                </c:pt>
                <c:pt idx="8">
                  <c:v>179625.28400000001</c:v>
                </c:pt>
                <c:pt idx="9">
                  <c:v>173590.91700000002</c:v>
                </c:pt>
                <c:pt idx="10">
                  <c:v>124029.709</c:v>
                </c:pt>
                <c:pt idx="11">
                  <c:v>118949.584</c:v>
                </c:pt>
              </c:numCache>
            </c:numRef>
          </c:val>
          <c:extLst>
            <c:ext xmlns:c16="http://schemas.microsoft.com/office/drawing/2014/chart" uri="{C3380CC4-5D6E-409C-BE32-E72D297353CC}">
              <c16:uniqueId val="{00000000-C58D-4F91-B8C2-C049944E3FF7}"/>
            </c:ext>
          </c:extLst>
        </c:ser>
        <c:dLbls>
          <c:showLegendKey val="0"/>
          <c:showVal val="0"/>
          <c:showCatName val="0"/>
          <c:showSerName val="0"/>
          <c:showPercent val="0"/>
          <c:showBubbleSize val="0"/>
        </c:dLbls>
        <c:gapWidth val="150"/>
        <c:shape val="box"/>
        <c:axId val="236365536"/>
        <c:axId val="236360256"/>
        <c:axId val="0"/>
      </c:bar3DChart>
      <c:catAx>
        <c:axId val="2363655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360256"/>
        <c:crosses val="autoZero"/>
        <c:auto val="1"/>
        <c:lblAlgn val="ctr"/>
        <c:lblOffset val="100"/>
        <c:noMultiLvlLbl val="0"/>
      </c:catAx>
      <c:valAx>
        <c:axId val="23636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36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Analyst Case Study - KBBL.xlsx]Sheet7!PivotTable27</c:name>
    <c:fmtId val="4"/>
  </c:pivotSource>
  <c:chart>
    <c:title>
      <c:tx>
        <c:rich>
          <a:bodyPr rot="0" spcFirstLastPara="1" vertOverflow="ellipsis" vert="horz" wrap="square" anchor="ctr" anchorCtr="1"/>
          <a:lstStyle/>
          <a:p>
            <a:pPr algn="ctr">
              <a:defRPr sz="1000" b="1" i="0" u="none" strike="noStrike" kern="1200" spc="0" baseline="0">
                <a:solidFill>
                  <a:schemeClr val="tx1"/>
                </a:solidFill>
                <a:latin typeface="Aptos" panose="020B0004020202020204" pitchFamily="34" charset="0"/>
                <a:ea typeface="+mn-ea"/>
                <a:cs typeface="+mn-cs"/>
              </a:defRPr>
            </a:pPr>
            <a:r>
              <a:rPr lang="en-US" sz="1000" b="1">
                <a:solidFill>
                  <a:schemeClr val="tx1"/>
                </a:solidFill>
                <a:latin typeface="Aptos" panose="020B0004020202020204" pitchFamily="34" charset="0"/>
              </a:rPr>
              <a:t>Sum of SAP Value</a:t>
            </a:r>
          </a:p>
        </c:rich>
      </c:tx>
      <c:overlay val="0"/>
      <c:spPr>
        <a:noFill/>
        <a:ln>
          <a:noFill/>
        </a:ln>
        <a:effectLst/>
      </c:spPr>
      <c:txPr>
        <a:bodyPr rot="0" spcFirstLastPara="1" vertOverflow="ellipsis" vert="horz" wrap="square" anchor="ctr" anchorCtr="1"/>
        <a:lstStyle/>
        <a:p>
          <a:pPr algn="ctr">
            <a:defRPr sz="1000" b="1" i="0" u="none" strike="noStrike" kern="1200" spc="0" baseline="0">
              <a:solidFill>
                <a:schemeClr val="tx1"/>
              </a:solidFill>
              <a:latin typeface="Aptos" panose="020B0004020202020204" pitchFamily="34" charset="0"/>
              <a:ea typeface="+mn-ea"/>
              <a:cs typeface="+mn-cs"/>
            </a:defRPr>
          </a:pPr>
          <a:endParaRPr lang="en-US"/>
        </a:p>
      </c:txPr>
    </c:title>
    <c:autoTitleDeleted val="0"/>
    <c:pivotFmts>
      <c:pivotFmt>
        <c:idx val="0"/>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501285548096011"/>
          <c:y val="0.24152714525973659"/>
          <c:w val="0.68168391937915052"/>
          <c:h val="0.3634776734254237"/>
        </c:manualLayout>
      </c:layout>
      <c:bar3DChart>
        <c:barDir val="col"/>
        <c:grouping val="clustered"/>
        <c:varyColors val="0"/>
        <c:ser>
          <c:idx val="0"/>
          <c:order val="0"/>
          <c:tx>
            <c:strRef>
              <c:f>Sheet7!$I$3</c:f>
              <c:strCache>
                <c:ptCount val="1"/>
                <c:pt idx="0">
                  <c:v>Total</c:v>
                </c:pt>
              </c:strCache>
            </c:strRef>
          </c:tx>
          <c:spPr>
            <a:solidFill>
              <a:schemeClr val="accent1"/>
            </a:solidFill>
            <a:ln>
              <a:noFill/>
            </a:ln>
            <a:effectLst/>
            <a:sp3d/>
          </c:spPr>
          <c:invertIfNegative val="0"/>
          <c:cat>
            <c:strRef>
              <c:f>Sheet7!$H$4:$H$15</c:f>
              <c:strCache>
                <c:ptCount val="12"/>
                <c:pt idx="0">
                  <c:v>December</c:v>
                </c:pt>
                <c:pt idx="1">
                  <c:v>January</c:v>
                </c:pt>
                <c:pt idx="2">
                  <c:v>May</c:v>
                </c:pt>
                <c:pt idx="3">
                  <c:v>October</c:v>
                </c:pt>
                <c:pt idx="4">
                  <c:v>March</c:v>
                </c:pt>
                <c:pt idx="5">
                  <c:v>September</c:v>
                </c:pt>
                <c:pt idx="6">
                  <c:v>February</c:v>
                </c:pt>
                <c:pt idx="7">
                  <c:v>June</c:v>
                </c:pt>
                <c:pt idx="8">
                  <c:v>August</c:v>
                </c:pt>
                <c:pt idx="9">
                  <c:v>April</c:v>
                </c:pt>
                <c:pt idx="10">
                  <c:v>July</c:v>
                </c:pt>
                <c:pt idx="11">
                  <c:v>November</c:v>
                </c:pt>
              </c:strCache>
            </c:strRef>
          </c:cat>
          <c:val>
            <c:numRef>
              <c:f>Sheet7!$I$4:$I$15</c:f>
              <c:numCache>
                <c:formatCode>General</c:formatCode>
                <c:ptCount val="12"/>
                <c:pt idx="0">
                  <c:v>95008789.800000042</c:v>
                </c:pt>
                <c:pt idx="1">
                  <c:v>78693687.569999993</c:v>
                </c:pt>
                <c:pt idx="2">
                  <c:v>78106522.940000013</c:v>
                </c:pt>
                <c:pt idx="3">
                  <c:v>77418642.520000011</c:v>
                </c:pt>
                <c:pt idx="4">
                  <c:v>75534772.52000007</c:v>
                </c:pt>
                <c:pt idx="5">
                  <c:v>73657702.189999908</c:v>
                </c:pt>
                <c:pt idx="6">
                  <c:v>68525891.130000055</c:v>
                </c:pt>
                <c:pt idx="7">
                  <c:v>65766744.919999942</c:v>
                </c:pt>
                <c:pt idx="8">
                  <c:v>63303182.720000036</c:v>
                </c:pt>
                <c:pt idx="9">
                  <c:v>60911746.309999995</c:v>
                </c:pt>
                <c:pt idx="10">
                  <c:v>44504490.889999993</c:v>
                </c:pt>
                <c:pt idx="11">
                  <c:v>41790214.019999996</c:v>
                </c:pt>
              </c:numCache>
            </c:numRef>
          </c:val>
          <c:extLst>
            <c:ext xmlns:c16="http://schemas.microsoft.com/office/drawing/2014/chart" uri="{C3380CC4-5D6E-409C-BE32-E72D297353CC}">
              <c16:uniqueId val="{00000000-D526-4951-852B-91F241024176}"/>
            </c:ext>
          </c:extLst>
        </c:ser>
        <c:dLbls>
          <c:showLegendKey val="0"/>
          <c:showVal val="0"/>
          <c:showCatName val="0"/>
          <c:showSerName val="0"/>
          <c:showPercent val="0"/>
          <c:showBubbleSize val="0"/>
        </c:dLbls>
        <c:gapWidth val="150"/>
        <c:shape val="box"/>
        <c:axId val="236366016"/>
        <c:axId val="236380416"/>
        <c:axId val="0"/>
      </c:bar3DChart>
      <c:catAx>
        <c:axId val="2363660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380416"/>
        <c:crosses val="autoZero"/>
        <c:auto val="1"/>
        <c:lblAlgn val="ctr"/>
        <c:lblOffset val="100"/>
        <c:noMultiLvlLbl val="0"/>
      </c:catAx>
      <c:valAx>
        <c:axId val="23638041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36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Analyst Case Study - KBBL.xlsx]Sheet9!PivotTable43</c:name>
    <c:fmtId val="4"/>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200">
                <a:solidFill>
                  <a:schemeClr val="bg1"/>
                </a:solidFill>
                <a:latin typeface="Aptos" panose="020B0004020202020204" pitchFamily="34" charset="0"/>
              </a:rPr>
              <a:t>Percentage</a:t>
            </a:r>
            <a:r>
              <a:rPr lang="en-US" sz="1200" baseline="0">
                <a:solidFill>
                  <a:schemeClr val="bg1"/>
                </a:solidFill>
                <a:latin typeface="Aptos" panose="020B0004020202020204" pitchFamily="34" charset="0"/>
              </a:rPr>
              <a:t> ofMalt Group</a:t>
            </a:r>
            <a:endParaRPr lang="en-US" sz="1200">
              <a:solidFill>
                <a:schemeClr val="bg1"/>
              </a:solidFill>
              <a:latin typeface="Aptos" panose="020B0004020202020204" pitchFamily="34" charset="0"/>
            </a:endParaRPr>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1"/>
          <c:showBubbleSize val="0"/>
          <c:separator>. </c:separator>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5">
              <a:lumMod val="60000"/>
              <a:lumOff val="40000"/>
            </a:schemeClr>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7271184747620471E-2"/>
          <c:y val="0.11009040536599592"/>
          <c:w val="0.70833333333333337"/>
          <c:h val="0.80657626130067073"/>
        </c:manualLayout>
      </c:layout>
      <c:pie3DChart>
        <c:varyColors val="1"/>
        <c:ser>
          <c:idx val="0"/>
          <c:order val="0"/>
          <c:tx>
            <c:strRef>
              <c:f>Sheet9!$B$3</c:f>
              <c:strCache>
                <c:ptCount val="1"/>
                <c:pt idx="0">
                  <c:v>Total</c:v>
                </c:pt>
              </c:strCache>
            </c:strRef>
          </c:tx>
          <c:dPt>
            <c:idx val="0"/>
            <c:bubble3D val="0"/>
            <c:explosion val="2"/>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8BC-4A6A-9681-5C7FB59D6A4E}"/>
              </c:ext>
            </c:extLst>
          </c:dPt>
          <c:dPt>
            <c:idx val="1"/>
            <c:bubble3D val="0"/>
            <c:explosion val="34"/>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B8BC-4A6A-9681-5C7FB59D6A4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8BC-4A6A-9681-5C7FB59D6A4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8BC-4A6A-9681-5C7FB59D6A4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Sheet9!$A$4:$A$8</c:f>
              <c:strCache>
                <c:ptCount val="4"/>
                <c:pt idx="0">
                  <c:v>Energy</c:v>
                </c:pt>
                <c:pt idx="1">
                  <c:v>JUS</c:v>
                </c:pt>
                <c:pt idx="2">
                  <c:v>RTD Juice</c:v>
                </c:pt>
                <c:pt idx="3">
                  <c:v>Water</c:v>
                </c:pt>
              </c:strCache>
            </c:strRef>
          </c:cat>
          <c:val>
            <c:numRef>
              <c:f>Sheet9!$B$4:$B$8</c:f>
              <c:numCache>
                <c:formatCode>General</c:formatCode>
                <c:ptCount val="4"/>
                <c:pt idx="0">
                  <c:v>10</c:v>
                </c:pt>
                <c:pt idx="1">
                  <c:v>37</c:v>
                </c:pt>
                <c:pt idx="2">
                  <c:v>10</c:v>
                </c:pt>
                <c:pt idx="3">
                  <c:v>7</c:v>
                </c:pt>
              </c:numCache>
            </c:numRef>
          </c:val>
          <c:extLst>
            <c:ext xmlns:c16="http://schemas.microsoft.com/office/drawing/2014/chart" uri="{C3380CC4-5D6E-409C-BE32-E72D297353CC}">
              <c16:uniqueId val="{00000008-B8BC-4A6A-9681-5C7FB59D6A4E}"/>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Analyst Case Study - KBBL.xlsx]Sheet7!PivotTable40</c:name>
    <c:fmtId val="4"/>
  </c:pivotSource>
  <c:chart>
    <c:title>
      <c:tx>
        <c:rich>
          <a:bodyPr rot="0" spcFirstLastPara="1" vertOverflow="ellipsis" vert="horz" wrap="square" anchor="ctr" anchorCtr="1"/>
          <a:lstStyle/>
          <a:p>
            <a:pPr algn="ctr">
              <a:defRPr sz="1000" b="0" i="0" u="none" strike="noStrike" kern="1200" spc="0" baseline="0">
                <a:solidFill>
                  <a:schemeClr val="tx1">
                    <a:lumMod val="95000"/>
                    <a:lumOff val="5000"/>
                  </a:schemeClr>
                </a:solidFill>
                <a:latin typeface="+mn-lt"/>
                <a:ea typeface="+mn-ea"/>
                <a:cs typeface="+mn-cs"/>
              </a:defRPr>
            </a:pPr>
            <a:r>
              <a:rPr lang="en-US" sz="1000" b="1">
                <a:solidFill>
                  <a:schemeClr val="tx1">
                    <a:lumMod val="95000"/>
                    <a:lumOff val="5000"/>
                  </a:schemeClr>
                </a:solidFill>
                <a:latin typeface="Aptos" panose="020B0004020202020204" pitchFamily="34" charset="0"/>
              </a:rPr>
              <a:t>Distribution</a:t>
            </a:r>
            <a:r>
              <a:rPr lang="en-US" sz="1000" b="1" baseline="0">
                <a:solidFill>
                  <a:schemeClr val="tx1">
                    <a:lumMod val="95000"/>
                    <a:lumOff val="5000"/>
                  </a:schemeClr>
                </a:solidFill>
                <a:latin typeface="Aptos" panose="020B0004020202020204" pitchFamily="34" charset="0"/>
              </a:rPr>
              <a:t> of Val of the Year</a:t>
            </a:r>
            <a:endParaRPr lang="en-US" sz="1000" b="1">
              <a:solidFill>
                <a:schemeClr val="tx1">
                  <a:lumMod val="95000"/>
                  <a:lumOff val="5000"/>
                </a:schemeClr>
              </a:solidFill>
              <a:latin typeface="Aptos" panose="020B0004020202020204" pitchFamily="34" charset="0"/>
            </a:endParaRPr>
          </a:p>
        </c:rich>
      </c:tx>
      <c:overlay val="0"/>
      <c:spPr>
        <a:noFill/>
        <a:ln>
          <a:noFill/>
        </a:ln>
        <a:effectLst/>
      </c:spPr>
      <c:txPr>
        <a:bodyPr rot="0" spcFirstLastPara="1" vertOverflow="ellipsis" vert="horz" wrap="square" anchor="ctr" anchorCtr="1"/>
        <a:lstStyle/>
        <a:p>
          <a:pPr algn="ctr">
            <a:defRPr sz="10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Sheet7!$H$34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Sheet7!$G$35:$G$46</c:f>
              <c:strCache>
                <c:ptCount val="12"/>
                <c:pt idx="0">
                  <c:v>January</c:v>
                </c:pt>
                <c:pt idx="1">
                  <c:v>December</c:v>
                </c:pt>
                <c:pt idx="2">
                  <c:v>March</c:v>
                </c:pt>
                <c:pt idx="3">
                  <c:v>May</c:v>
                </c:pt>
                <c:pt idx="4">
                  <c:v>August</c:v>
                </c:pt>
                <c:pt idx="5">
                  <c:v>February</c:v>
                </c:pt>
                <c:pt idx="6">
                  <c:v>October</c:v>
                </c:pt>
                <c:pt idx="7">
                  <c:v>September</c:v>
                </c:pt>
                <c:pt idx="8">
                  <c:v>April</c:v>
                </c:pt>
                <c:pt idx="9">
                  <c:v>June</c:v>
                </c:pt>
                <c:pt idx="10">
                  <c:v>November</c:v>
                </c:pt>
                <c:pt idx="11">
                  <c:v>July</c:v>
                </c:pt>
              </c:strCache>
            </c:strRef>
          </c:cat>
          <c:val>
            <c:numRef>
              <c:f>Sheet7!$H$35:$H$46</c:f>
              <c:numCache>
                <c:formatCode>General</c:formatCode>
                <c:ptCount val="12"/>
                <c:pt idx="0">
                  <c:v>72439663.103862047</c:v>
                </c:pt>
                <c:pt idx="1">
                  <c:v>72218744.091275901</c:v>
                </c:pt>
                <c:pt idx="2">
                  <c:v>71457753.074187055</c:v>
                </c:pt>
                <c:pt idx="3">
                  <c:v>65008958.520344831</c:v>
                </c:pt>
                <c:pt idx="4">
                  <c:v>63887038.866827615</c:v>
                </c:pt>
                <c:pt idx="5">
                  <c:v>62360036.56444829</c:v>
                </c:pt>
                <c:pt idx="6">
                  <c:v>62045966.458482765</c:v>
                </c:pt>
                <c:pt idx="7">
                  <c:v>62044095.545931056</c:v>
                </c:pt>
                <c:pt idx="8">
                  <c:v>56970700.999931067</c:v>
                </c:pt>
                <c:pt idx="9">
                  <c:v>54960798.460413799</c:v>
                </c:pt>
                <c:pt idx="10">
                  <c:v>43081074.669219732</c:v>
                </c:pt>
                <c:pt idx="11">
                  <c:v>40821275.542758621</c:v>
                </c:pt>
              </c:numCache>
            </c:numRef>
          </c:val>
          <c:smooth val="0"/>
          <c:extLst>
            <c:ext xmlns:c16="http://schemas.microsoft.com/office/drawing/2014/chart" uri="{C3380CC4-5D6E-409C-BE32-E72D297353CC}">
              <c16:uniqueId val="{00000000-9341-4B05-9792-16A8A1E37749}"/>
            </c:ext>
          </c:extLst>
        </c:ser>
        <c:dLbls>
          <c:showLegendKey val="0"/>
          <c:showVal val="0"/>
          <c:showCatName val="0"/>
          <c:showSerName val="0"/>
          <c:showPercent val="0"/>
          <c:showBubbleSize val="0"/>
        </c:dLbls>
        <c:marker val="1"/>
        <c:smooth val="0"/>
        <c:axId val="1452949856"/>
        <c:axId val="1812350208"/>
      </c:lineChart>
      <c:catAx>
        <c:axId val="14529498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350208"/>
        <c:crosses val="autoZero"/>
        <c:auto val="1"/>
        <c:lblAlgn val="ctr"/>
        <c:lblOffset val="100"/>
        <c:noMultiLvlLbl val="0"/>
      </c:catAx>
      <c:valAx>
        <c:axId val="181235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94985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Analyst Case Study - KBBL.xlsx]Sheet7!PivotTable38</c:name>
    <c:fmtId val="4"/>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000"/>
              <a:t>Distribution</a:t>
            </a:r>
            <a:r>
              <a:rPr lang="en-US" sz="1000" baseline="0"/>
              <a:t> of Vol Yearly</a:t>
            </a:r>
            <a:endParaRPr lang="en-US" sz="1000"/>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Sheet7!$E$34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Sheet7!$D$35:$D$46</c:f>
              <c:strCache>
                <c:ptCount val="12"/>
                <c:pt idx="0">
                  <c:v>December</c:v>
                </c:pt>
                <c:pt idx="1">
                  <c:v>January</c:v>
                </c:pt>
                <c:pt idx="2">
                  <c:v>March</c:v>
                </c:pt>
                <c:pt idx="3">
                  <c:v>May</c:v>
                </c:pt>
                <c:pt idx="4">
                  <c:v>February</c:v>
                </c:pt>
                <c:pt idx="5">
                  <c:v>October</c:v>
                </c:pt>
                <c:pt idx="6">
                  <c:v>August</c:v>
                </c:pt>
                <c:pt idx="7">
                  <c:v>September</c:v>
                </c:pt>
                <c:pt idx="8">
                  <c:v>April</c:v>
                </c:pt>
                <c:pt idx="9">
                  <c:v>June</c:v>
                </c:pt>
                <c:pt idx="10">
                  <c:v>November</c:v>
                </c:pt>
                <c:pt idx="11">
                  <c:v>July</c:v>
                </c:pt>
              </c:strCache>
            </c:strRef>
          </c:cat>
          <c:val>
            <c:numRef>
              <c:f>Sheet7!$E$35:$E$46</c:f>
              <c:numCache>
                <c:formatCode>General</c:formatCode>
                <c:ptCount val="12"/>
                <c:pt idx="0">
                  <c:v>208831.75</c:v>
                </c:pt>
                <c:pt idx="1">
                  <c:v>208309.75</c:v>
                </c:pt>
                <c:pt idx="2">
                  <c:v>203191.33300000001</c:v>
                </c:pt>
                <c:pt idx="3">
                  <c:v>187855</c:v>
                </c:pt>
                <c:pt idx="4">
                  <c:v>183763.25</c:v>
                </c:pt>
                <c:pt idx="5">
                  <c:v>180567</c:v>
                </c:pt>
                <c:pt idx="6">
                  <c:v>178119</c:v>
                </c:pt>
                <c:pt idx="7">
                  <c:v>175087.5</c:v>
                </c:pt>
                <c:pt idx="8">
                  <c:v>164241</c:v>
                </c:pt>
                <c:pt idx="9">
                  <c:v>162707</c:v>
                </c:pt>
                <c:pt idx="10">
                  <c:v>124981.209</c:v>
                </c:pt>
                <c:pt idx="11">
                  <c:v>113382.25</c:v>
                </c:pt>
              </c:numCache>
            </c:numRef>
          </c:val>
          <c:smooth val="0"/>
          <c:extLst>
            <c:ext xmlns:c16="http://schemas.microsoft.com/office/drawing/2014/chart" uri="{C3380CC4-5D6E-409C-BE32-E72D297353CC}">
              <c16:uniqueId val="{00000000-6111-44E6-B88F-5AAF7EA39B90}"/>
            </c:ext>
          </c:extLst>
        </c:ser>
        <c:dLbls>
          <c:showLegendKey val="0"/>
          <c:showVal val="0"/>
          <c:showCatName val="0"/>
          <c:showSerName val="0"/>
          <c:showPercent val="0"/>
          <c:showBubbleSize val="0"/>
        </c:dLbls>
        <c:marker val="1"/>
        <c:smooth val="0"/>
        <c:axId val="1812344928"/>
        <c:axId val="1812345888"/>
      </c:lineChart>
      <c:catAx>
        <c:axId val="181234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345888"/>
        <c:crosses val="autoZero"/>
        <c:auto val="1"/>
        <c:lblAlgn val="ctr"/>
        <c:lblOffset val="100"/>
        <c:noMultiLvlLbl val="0"/>
      </c:catAx>
      <c:valAx>
        <c:axId val="1812345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3449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[Sales Analyst Case Study - KBBL.xlsx]Sheet7!PivotTable35</c:name>
    <c:fmtId val="13"/>
  </c:pivotSource>
  <c:chart>
    <c:title>
      <c:tx>
        <c:rich>
          <a:bodyPr rot="0" spcFirstLastPara="1" vertOverflow="ellipsis" vert="horz" wrap="square" anchor="ctr" anchorCtr="1"/>
          <a:lstStyle/>
          <a:p>
            <a:pPr algn="ctr">
              <a:defRPr sz="1800" b="1" i="0" u="none" strike="noStrike" kern="1200" cap="all" spc="150" baseline="0">
                <a:solidFill>
                  <a:schemeClr val="tx1">
                    <a:lumMod val="50000"/>
                    <a:lumOff val="50000"/>
                  </a:schemeClr>
                </a:solidFill>
                <a:latin typeface="+mn-lt"/>
                <a:ea typeface="+mn-ea"/>
                <a:cs typeface="+mn-cs"/>
              </a:defRPr>
            </a:pPr>
            <a:r>
              <a:rPr lang="en-US" sz="1000">
                <a:solidFill>
                  <a:schemeClr val="tx1"/>
                </a:solidFill>
                <a:latin typeface="Aptos" panose="020B0004020202020204" pitchFamily="34" charset="0"/>
              </a:rPr>
              <a:t>Highest</a:t>
            </a:r>
            <a:r>
              <a:rPr lang="en-US" sz="1000" baseline="0">
                <a:solidFill>
                  <a:schemeClr val="tx1"/>
                </a:solidFill>
                <a:latin typeface="Aptos" panose="020B0004020202020204" pitchFamily="34" charset="0"/>
              </a:rPr>
              <a:t> customer purchases</a:t>
            </a:r>
            <a:endParaRPr lang="en-US" sz="1000">
              <a:solidFill>
                <a:schemeClr val="tx1"/>
              </a:solidFill>
              <a:latin typeface="Aptos" panose="020B0004020202020204" pitchFamily="34" charset="0"/>
            </a:endParaRPr>
          </a:p>
        </c:rich>
      </c:tx>
      <c:overlay val="0"/>
      <c:spPr>
        <a:noFill/>
        <a:ln>
          <a:noFill/>
        </a:ln>
        <a:effectLst/>
      </c:spPr>
      <c:txPr>
        <a:bodyPr rot="0" spcFirstLastPara="1" vertOverflow="ellipsis" vert="horz" wrap="square" anchor="ctr" anchorCtr="1"/>
        <a:lstStyle/>
        <a:p>
          <a:pPr algn="ct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DnDiag">
            <a:fgClr>
              <a:schemeClr val="accent5"/>
            </a:fgClr>
            <a:bgClr>
              <a:schemeClr val="accent5">
                <a:lumMod val="20000"/>
                <a:lumOff val="80000"/>
              </a:schemeClr>
            </a:bgClr>
          </a:pattFill>
          <a:ln>
            <a:solidFill>
              <a:schemeClr val="accent5"/>
            </a:solidFill>
          </a:ln>
          <a:effectLst/>
          <a:sp3d>
            <a:contourClr>
              <a:schemeClr val="accent5"/>
            </a:contourClr>
          </a:sp3d>
        </c:spPr>
        <c:marker>
          <c:symbol val="circle"/>
          <c:size val="6"/>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DnDiag">
            <a:fgClr>
              <a:schemeClr val="accent5"/>
            </a:fgClr>
            <a:bgClr>
              <a:schemeClr val="accent5">
                <a:lumMod val="20000"/>
                <a:lumOff val="80000"/>
              </a:schemeClr>
            </a:bgClr>
          </a:pattFill>
          <a:ln>
            <a:solidFill>
              <a:schemeClr val="accent5"/>
            </a:solidFill>
          </a:ln>
          <a:effectLst/>
          <a:sp3d>
            <a:contourClr>
              <a:schemeClr val="accent5"/>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DnDiag">
            <a:fgClr>
              <a:schemeClr val="accent5"/>
            </a:fgClr>
            <a:bgClr>
              <a:schemeClr val="accent5">
                <a:lumMod val="20000"/>
                <a:lumOff val="80000"/>
              </a:schemeClr>
            </a:bgClr>
          </a:pattFill>
          <a:ln>
            <a:solidFill>
              <a:schemeClr val="accent5"/>
            </a:solidFill>
          </a:ln>
          <a:effectLst/>
          <a:sp3d>
            <a:contourClr>
              <a:schemeClr val="accent5"/>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575351188657549"/>
          <c:y val="0.26252116200979969"/>
          <c:w val="0.61483401904976609"/>
          <c:h val="0.52751695967225776"/>
        </c:manualLayout>
      </c:layout>
      <c:bar3DChart>
        <c:barDir val="bar"/>
        <c:grouping val="clustered"/>
        <c:varyColors val="0"/>
        <c:ser>
          <c:idx val="0"/>
          <c:order val="0"/>
          <c:tx>
            <c:strRef>
              <c:f>Sheet7!$E$21</c:f>
              <c:strCache>
                <c:ptCount val="1"/>
                <c:pt idx="0">
                  <c:v>Total</c:v>
                </c:pt>
              </c:strCache>
            </c:strRef>
          </c:tx>
          <c:spPr>
            <a:pattFill prst="ltDnDiag">
              <a:fgClr>
                <a:schemeClr val="accent5"/>
              </a:fgClr>
              <a:bgClr>
                <a:schemeClr val="accent5">
                  <a:lumMod val="20000"/>
                  <a:lumOff val="80000"/>
                </a:schemeClr>
              </a:bgClr>
            </a:pattFill>
            <a:ln>
              <a:solidFill>
                <a:schemeClr val="accent5"/>
              </a:solidFill>
            </a:ln>
            <a:effectLst/>
            <a:sp3d>
              <a:contourClr>
                <a:schemeClr val="accent5"/>
              </a:contourClr>
            </a:sp3d>
          </c:spPr>
          <c:invertIfNegative val="0"/>
          <c:cat>
            <c:strRef>
              <c:f>Sheet7!$D$22:$D$26</c:f>
              <c:strCache>
                <c:ptCount val="5"/>
                <c:pt idx="0">
                  <c:v>600506</c:v>
                </c:pt>
                <c:pt idx="1">
                  <c:v>600810</c:v>
                </c:pt>
                <c:pt idx="2">
                  <c:v>600628</c:v>
                </c:pt>
                <c:pt idx="3">
                  <c:v>600643</c:v>
                </c:pt>
                <c:pt idx="4">
                  <c:v>600026</c:v>
                </c:pt>
              </c:strCache>
            </c:strRef>
          </c:cat>
          <c:val>
            <c:numRef>
              <c:f>Sheet7!$E$22:$E$26</c:f>
              <c:numCache>
                <c:formatCode>General</c:formatCode>
                <c:ptCount val="5"/>
                <c:pt idx="0">
                  <c:v>192395325.87000009</c:v>
                </c:pt>
                <c:pt idx="1">
                  <c:v>94974558.960000008</c:v>
                </c:pt>
                <c:pt idx="2">
                  <c:v>71721555.819999978</c:v>
                </c:pt>
                <c:pt idx="3">
                  <c:v>43428251.68</c:v>
                </c:pt>
                <c:pt idx="4">
                  <c:v>37639250.710000001</c:v>
                </c:pt>
              </c:numCache>
            </c:numRef>
          </c:val>
          <c:extLst>
            <c:ext xmlns:c16="http://schemas.microsoft.com/office/drawing/2014/chart" uri="{C3380CC4-5D6E-409C-BE32-E72D297353CC}">
              <c16:uniqueId val="{00000000-4F1E-4880-9E35-4553ED4ADA03}"/>
            </c:ext>
          </c:extLst>
        </c:ser>
        <c:dLbls>
          <c:showLegendKey val="0"/>
          <c:showVal val="0"/>
          <c:showCatName val="0"/>
          <c:showSerName val="0"/>
          <c:showPercent val="0"/>
          <c:showBubbleSize val="0"/>
        </c:dLbls>
        <c:gapWidth val="160"/>
        <c:gapDepth val="0"/>
        <c:shape val="box"/>
        <c:axId val="541061503"/>
        <c:axId val="541049023"/>
        <c:axId val="0"/>
      </c:bar3DChart>
      <c:catAx>
        <c:axId val="5410615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049023"/>
        <c:crosses val="autoZero"/>
        <c:auto val="1"/>
        <c:lblAlgn val="ctr"/>
        <c:lblOffset val="100"/>
        <c:noMultiLvlLbl val="0"/>
      </c:catAx>
      <c:valAx>
        <c:axId val="541049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061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12</xdr:col>
      <xdr:colOff>195262</xdr:colOff>
      <xdr:row>29</xdr:row>
      <xdr:rowOff>114300</xdr:rowOff>
    </xdr:from>
    <xdr:to>
      <xdr:col>20</xdr:col>
      <xdr:colOff>223837</xdr:colOff>
      <xdr:row>44</xdr:row>
      <xdr:rowOff>0</xdr:rowOff>
    </xdr:to>
    <xdr:graphicFrame macro="">
      <xdr:nvGraphicFramePr>
        <xdr:cNvPr id="2" name="Chart 1">
          <a:extLst>
            <a:ext uri="{FF2B5EF4-FFF2-40B4-BE49-F238E27FC236}">
              <a16:creationId xmlns:a16="http://schemas.microsoft.com/office/drawing/2014/main" id="{0F68B16E-977F-AE7F-1562-2868292B19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104775</xdr:colOff>
      <xdr:row>46</xdr:row>
      <xdr:rowOff>180975</xdr:rowOff>
    </xdr:from>
    <xdr:to>
      <xdr:col>8</xdr:col>
      <xdr:colOff>66675</xdr:colOff>
      <xdr:row>55</xdr:row>
      <xdr:rowOff>9525</xdr:rowOff>
    </xdr:to>
    <mc:AlternateContent xmlns:mc="http://schemas.openxmlformats.org/markup-compatibility/2006" xmlns:a14="http://schemas.microsoft.com/office/drawing/2010/main">
      <mc:Choice Requires="a14">
        <xdr:graphicFrame macro="">
          <xdr:nvGraphicFramePr>
            <xdr:cNvPr id="4" name="Quarters">
              <a:extLst>
                <a:ext uri="{FF2B5EF4-FFF2-40B4-BE49-F238E27FC236}">
                  <a16:creationId xmlns:a16="http://schemas.microsoft.com/office/drawing/2014/main" id="{6F6BA682-750D-0B58-F3D0-5454B95B354B}"/>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6057900" y="8943975"/>
              <a:ext cx="1828800" cy="1543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704850</xdr:colOff>
      <xdr:row>4</xdr:row>
      <xdr:rowOff>152399</xdr:rowOff>
    </xdr:from>
    <xdr:to>
      <xdr:col>4</xdr:col>
      <xdr:colOff>523875</xdr:colOff>
      <xdr:row>11</xdr:row>
      <xdr:rowOff>66674</xdr:rowOff>
    </xdr:to>
    <mc:AlternateContent xmlns:mc="http://schemas.openxmlformats.org/markup-compatibility/2006" xmlns:a14="http://schemas.microsoft.com/office/drawing/2010/main">
      <mc:Choice Requires="a14">
        <xdr:graphicFrame macro="">
          <xdr:nvGraphicFramePr>
            <xdr:cNvPr id="5" name="Matl Group">
              <a:extLst>
                <a:ext uri="{FF2B5EF4-FFF2-40B4-BE49-F238E27FC236}">
                  <a16:creationId xmlns:a16="http://schemas.microsoft.com/office/drawing/2014/main" id="{15FAF031-5950-464F-5B97-6A69746D41F2}"/>
                </a:ext>
              </a:extLst>
            </xdr:cNvPr>
            <xdr:cNvGraphicFramePr/>
          </xdr:nvGraphicFramePr>
          <xdr:xfrm>
            <a:off x="0" y="0"/>
            <a:ext cx="0" cy="0"/>
          </xdr:xfrm>
          <a:graphic>
            <a:graphicData uri="http://schemas.microsoft.com/office/drawing/2010/slicer">
              <sle:slicer xmlns:sle="http://schemas.microsoft.com/office/drawing/2010/slicer" name="Matl Group"/>
            </a:graphicData>
          </a:graphic>
        </xdr:graphicFrame>
      </mc:Choice>
      <mc:Fallback xmlns="">
        <xdr:sp macro="" textlink="">
          <xdr:nvSpPr>
            <xdr:cNvPr id="0" name=""/>
            <xdr:cNvSpPr>
              <a:spLocks noTextEdit="1"/>
            </xdr:cNvSpPr>
          </xdr:nvSpPr>
          <xdr:spPr>
            <a:xfrm>
              <a:off x="2714625" y="914399"/>
              <a:ext cx="1828800"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37</xdr:row>
      <xdr:rowOff>152400</xdr:rowOff>
    </xdr:from>
    <xdr:to>
      <xdr:col>4</xdr:col>
      <xdr:colOff>552450</xdr:colOff>
      <xdr:row>52</xdr:row>
      <xdr:rowOff>38100</xdr:rowOff>
    </xdr:to>
    <xdr:graphicFrame macro="">
      <xdr:nvGraphicFramePr>
        <xdr:cNvPr id="6" name="Chart 5">
          <a:extLst>
            <a:ext uri="{FF2B5EF4-FFF2-40B4-BE49-F238E27FC236}">
              <a16:creationId xmlns:a16="http://schemas.microsoft.com/office/drawing/2014/main" id="{95770081-5A1F-98AF-A857-16A984B65F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57150</xdr:colOff>
      <xdr:row>0</xdr:row>
      <xdr:rowOff>180975</xdr:rowOff>
    </xdr:from>
    <xdr:to>
      <xdr:col>14</xdr:col>
      <xdr:colOff>493260</xdr:colOff>
      <xdr:row>3</xdr:row>
      <xdr:rowOff>161925</xdr:rowOff>
    </xdr:to>
    <xdr:sp macro="" textlink="">
      <xdr:nvSpPr>
        <xdr:cNvPr id="2" name="TextBox 1">
          <a:extLst>
            <a:ext uri="{FF2B5EF4-FFF2-40B4-BE49-F238E27FC236}">
              <a16:creationId xmlns:a16="http://schemas.microsoft.com/office/drawing/2014/main" id="{6CFB0C34-8E01-1ADA-02DB-0ED3FDD403B6}"/>
            </a:ext>
          </a:extLst>
        </xdr:cNvPr>
        <xdr:cNvSpPr txBox="1"/>
      </xdr:nvSpPr>
      <xdr:spPr>
        <a:xfrm>
          <a:off x="1281793" y="180975"/>
          <a:ext cx="8651422" cy="542245"/>
        </a:xfrm>
        <a:prstGeom prst="rect">
          <a:avLst/>
        </a:prstGeom>
        <a:solidFill>
          <a:schemeClr val="accent4">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latin typeface="Aptos Display" panose="020B0004020202020204" pitchFamily="34" charset="0"/>
            </a:rPr>
            <a:t>KBBL DASHBOARD</a:t>
          </a:r>
        </a:p>
      </xdr:txBody>
    </xdr:sp>
    <xdr:clientData/>
  </xdr:twoCellAnchor>
  <xdr:twoCellAnchor>
    <xdr:from>
      <xdr:col>2</xdr:col>
      <xdr:colOff>59530</xdr:colOff>
      <xdr:row>4</xdr:row>
      <xdr:rowOff>9525</xdr:rowOff>
    </xdr:from>
    <xdr:to>
      <xdr:col>3</xdr:col>
      <xdr:colOff>331673</xdr:colOff>
      <xdr:row>6</xdr:row>
      <xdr:rowOff>0</xdr:rowOff>
    </xdr:to>
    <xdr:sp macro="" textlink="">
      <xdr:nvSpPr>
        <xdr:cNvPr id="4" name="TextBox 3">
          <a:extLst>
            <a:ext uri="{FF2B5EF4-FFF2-40B4-BE49-F238E27FC236}">
              <a16:creationId xmlns:a16="http://schemas.microsoft.com/office/drawing/2014/main" id="{538F9844-CF07-4B64-EAD5-F655F689A1B3}"/>
            </a:ext>
          </a:extLst>
        </xdr:cNvPr>
        <xdr:cNvSpPr txBox="1"/>
      </xdr:nvSpPr>
      <xdr:spPr>
        <a:xfrm>
          <a:off x="1284173" y="757918"/>
          <a:ext cx="1224643" cy="364671"/>
        </a:xfrm>
        <a:prstGeom prst="rect">
          <a:avLst/>
        </a:prstGeom>
        <a:solidFill>
          <a:srgbClr val="008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a:solidFill>
                <a:schemeClr val="bg1"/>
              </a:solidFill>
              <a:latin typeface="Aptos" panose="020B0004020202020204" pitchFamily="34" charset="0"/>
            </a:rPr>
            <a:t>TOTAL SALES QTY</a:t>
          </a:r>
        </a:p>
      </xdr:txBody>
    </xdr:sp>
    <xdr:clientData/>
  </xdr:twoCellAnchor>
  <xdr:twoCellAnchor>
    <xdr:from>
      <xdr:col>3</xdr:col>
      <xdr:colOff>523875</xdr:colOff>
      <xdr:row>4</xdr:row>
      <xdr:rowOff>1</xdr:rowOff>
    </xdr:from>
    <xdr:to>
      <xdr:col>5</xdr:col>
      <xdr:colOff>47625</xdr:colOff>
      <xdr:row>5</xdr:row>
      <xdr:rowOff>171450</xdr:rowOff>
    </xdr:to>
    <xdr:sp macro="" textlink="">
      <xdr:nvSpPr>
        <xdr:cNvPr id="5" name="TextBox 4">
          <a:extLst>
            <a:ext uri="{FF2B5EF4-FFF2-40B4-BE49-F238E27FC236}">
              <a16:creationId xmlns:a16="http://schemas.microsoft.com/office/drawing/2014/main" id="{25424739-D803-1184-08D4-C245DB351497}"/>
            </a:ext>
          </a:extLst>
        </xdr:cNvPr>
        <xdr:cNvSpPr txBox="1"/>
      </xdr:nvSpPr>
      <xdr:spPr>
        <a:xfrm>
          <a:off x="2352675" y="762001"/>
          <a:ext cx="933450" cy="361949"/>
        </a:xfrm>
        <a:prstGeom prst="rect">
          <a:avLst/>
        </a:prstGeom>
        <a:solidFill>
          <a:srgbClr val="0080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bg1"/>
              </a:solidFill>
              <a:latin typeface="Aptos" panose="020B0004020202020204" pitchFamily="34" charset="0"/>
            </a:rPr>
            <a:t>Total</a:t>
          </a:r>
          <a:r>
            <a:rPr lang="en-US" sz="1050" baseline="0">
              <a:solidFill>
                <a:schemeClr val="bg1"/>
              </a:solidFill>
              <a:latin typeface="Aptos" panose="020B0004020202020204" pitchFamily="34" charset="0"/>
            </a:rPr>
            <a:t> </a:t>
          </a:r>
          <a:r>
            <a:rPr lang="en-US" sz="1050">
              <a:solidFill>
                <a:schemeClr val="bg1"/>
              </a:solidFill>
              <a:latin typeface="Aptos" panose="020B0004020202020204" pitchFamily="34" charset="0"/>
            </a:rPr>
            <a:t>SAP Value</a:t>
          </a:r>
        </a:p>
      </xdr:txBody>
    </xdr:sp>
    <xdr:clientData/>
  </xdr:twoCellAnchor>
  <xdr:twoCellAnchor>
    <xdr:from>
      <xdr:col>5</xdr:col>
      <xdr:colOff>581025</xdr:colOff>
      <xdr:row>3</xdr:row>
      <xdr:rowOff>180975</xdr:rowOff>
    </xdr:from>
    <xdr:to>
      <xdr:col>7</xdr:col>
      <xdr:colOff>495300</xdr:colOff>
      <xdr:row>5</xdr:row>
      <xdr:rowOff>171450</xdr:rowOff>
    </xdr:to>
    <xdr:sp macro="" textlink="">
      <xdr:nvSpPr>
        <xdr:cNvPr id="6" name="TextBox 5">
          <a:extLst>
            <a:ext uri="{FF2B5EF4-FFF2-40B4-BE49-F238E27FC236}">
              <a16:creationId xmlns:a16="http://schemas.microsoft.com/office/drawing/2014/main" id="{29053BC7-96B3-54E4-4024-D7FF8868950B}"/>
            </a:ext>
          </a:extLst>
        </xdr:cNvPr>
        <xdr:cNvSpPr txBox="1"/>
      </xdr:nvSpPr>
      <xdr:spPr>
        <a:xfrm>
          <a:off x="3819525" y="752475"/>
          <a:ext cx="1133475" cy="371475"/>
        </a:xfrm>
        <a:prstGeom prst="rect">
          <a:avLst/>
        </a:prstGeom>
        <a:solidFill>
          <a:srgbClr val="9966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Aptos" panose="020B0004020202020204" pitchFamily="34" charset="0"/>
            </a:rPr>
            <a:t>NO of Products</a:t>
          </a:r>
        </a:p>
      </xdr:txBody>
    </xdr:sp>
    <xdr:clientData/>
  </xdr:twoCellAnchor>
  <xdr:twoCellAnchor>
    <xdr:from>
      <xdr:col>8</xdr:col>
      <xdr:colOff>428625</xdr:colOff>
      <xdr:row>4</xdr:row>
      <xdr:rowOff>9525</xdr:rowOff>
    </xdr:from>
    <xdr:to>
      <xdr:col>10</xdr:col>
      <xdr:colOff>323850</xdr:colOff>
      <xdr:row>6</xdr:row>
      <xdr:rowOff>0</xdr:rowOff>
    </xdr:to>
    <xdr:sp macro="" textlink="">
      <xdr:nvSpPr>
        <xdr:cNvPr id="7" name="TextBox 6">
          <a:extLst>
            <a:ext uri="{FF2B5EF4-FFF2-40B4-BE49-F238E27FC236}">
              <a16:creationId xmlns:a16="http://schemas.microsoft.com/office/drawing/2014/main" id="{883E4D22-0951-E82B-1F77-C97A7CCC80D7}"/>
            </a:ext>
          </a:extLst>
        </xdr:cNvPr>
        <xdr:cNvSpPr txBox="1"/>
      </xdr:nvSpPr>
      <xdr:spPr>
        <a:xfrm>
          <a:off x="5495925" y="771525"/>
          <a:ext cx="1114425" cy="371475"/>
        </a:xfrm>
        <a:prstGeom prst="rect">
          <a:avLst/>
        </a:prstGeom>
        <a:solidFill>
          <a:srgbClr val="0000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0">
              <a:solidFill>
                <a:schemeClr val="bg1"/>
              </a:solidFill>
              <a:latin typeface="Aptos" panose="020B0004020202020204" pitchFamily="34" charset="0"/>
            </a:rPr>
            <a:t>No of Customers</a:t>
          </a:r>
        </a:p>
      </xdr:txBody>
    </xdr:sp>
    <xdr:clientData/>
  </xdr:twoCellAnchor>
  <xdr:twoCellAnchor>
    <xdr:from>
      <xdr:col>2</xdr:col>
      <xdr:colOff>140836</xdr:colOff>
      <xdr:row>7</xdr:row>
      <xdr:rowOff>44225</xdr:rowOff>
    </xdr:from>
    <xdr:to>
      <xdr:col>6</xdr:col>
      <xdr:colOff>365693</xdr:colOff>
      <xdr:row>16</xdr:row>
      <xdr:rowOff>63274</xdr:rowOff>
    </xdr:to>
    <xdr:graphicFrame macro="">
      <xdr:nvGraphicFramePr>
        <xdr:cNvPr id="8" name="Chart 7">
          <a:extLst>
            <a:ext uri="{FF2B5EF4-FFF2-40B4-BE49-F238E27FC236}">
              <a16:creationId xmlns:a16="http://schemas.microsoft.com/office/drawing/2014/main" id="{E6A6382C-FB07-486B-B958-758EB930E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464003</xdr:colOff>
      <xdr:row>7</xdr:row>
      <xdr:rowOff>44225</xdr:rowOff>
    </xdr:from>
    <xdr:to>
      <xdr:col>12</xdr:col>
      <xdr:colOff>204108</xdr:colOff>
      <xdr:row>16</xdr:row>
      <xdr:rowOff>53749</xdr:rowOff>
    </xdr:to>
    <xdr:graphicFrame macro="">
      <xdr:nvGraphicFramePr>
        <xdr:cNvPr id="9" name="Chart 8">
          <a:extLst>
            <a:ext uri="{FF2B5EF4-FFF2-40B4-BE49-F238E27FC236}">
              <a16:creationId xmlns:a16="http://schemas.microsoft.com/office/drawing/2014/main" id="{F0CB19A4-3934-487E-BF11-4BC6C9396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144576</xdr:colOff>
      <xdr:row>25</xdr:row>
      <xdr:rowOff>146277</xdr:rowOff>
    </xdr:from>
    <xdr:to>
      <xdr:col>6</xdr:col>
      <xdr:colOff>365692</xdr:colOff>
      <xdr:row>37</xdr:row>
      <xdr:rowOff>136753</xdr:rowOff>
    </xdr:to>
    <xdr:graphicFrame macro="">
      <xdr:nvGraphicFramePr>
        <xdr:cNvPr id="10" name="Chart 9">
          <a:extLst>
            <a:ext uri="{FF2B5EF4-FFF2-40B4-BE49-F238E27FC236}">
              <a16:creationId xmlns:a16="http://schemas.microsoft.com/office/drawing/2014/main" id="{0C86ECFB-0E2C-4BC5-AAC4-6CA19FD77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306161</xdr:colOff>
      <xdr:row>4</xdr:row>
      <xdr:rowOff>78580</xdr:rowOff>
    </xdr:from>
    <xdr:to>
      <xdr:col>14</xdr:col>
      <xdr:colOff>442233</xdr:colOff>
      <xdr:row>10</xdr:row>
      <xdr:rowOff>69055</xdr:rowOff>
    </xdr:to>
    <mc:AlternateContent xmlns:mc="http://schemas.openxmlformats.org/markup-compatibility/2006">
      <mc:Choice xmlns:a14="http://schemas.microsoft.com/office/drawing/2010/main" Requires="a14">
        <xdr:graphicFrame macro="">
          <xdr:nvGraphicFramePr>
            <xdr:cNvPr id="12" name="Matl Group 1">
              <a:extLst>
                <a:ext uri="{FF2B5EF4-FFF2-40B4-BE49-F238E27FC236}">
                  <a16:creationId xmlns:a16="http://schemas.microsoft.com/office/drawing/2014/main" id="{28937528-C8F6-4A9D-B087-0BDB002BCF8F}"/>
                </a:ext>
              </a:extLst>
            </xdr:cNvPr>
            <xdr:cNvGraphicFramePr/>
          </xdr:nvGraphicFramePr>
          <xdr:xfrm>
            <a:off x="0" y="0"/>
            <a:ext cx="0" cy="0"/>
          </xdr:xfrm>
          <a:graphic>
            <a:graphicData uri="http://schemas.microsoft.com/office/drawing/2010/slicer">
              <sle:slicer xmlns:sle="http://schemas.microsoft.com/office/drawing/2010/slicer" name="Matl Group 1"/>
            </a:graphicData>
          </a:graphic>
        </xdr:graphicFrame>
      </mc:Choice>
      <mc:Fallback>
        <xdr:sp macro="" textlink="">
          <xdr:nvSpPr>
            <xdr:cNvPr id="0" name=""/>
            <xdr:cNvSpPr>
              <a:spLocks noTextEdit="1"/>
            </xdr:cNvSpPr>
          </xdr:nvSpPr>
          <xdr:spPr>
            <a:xfrm>
              <a:off x="8463025" y="840580"/>
              <a:ext cx="1348344" cy="12547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467746</xdr:colOff>
      <xdr:row>16</xdr:row>
      <xdr:rowOff>110558</xdr:rowOff>
    </xdr:from>
    <xdr:to>
      <xdr:col>12</xdr:col>
      <xdr:colOff>204107</xdr:colOff>
      <xdr:row>25</xdr:row>
      <xdr:rowOff>51027</xdr:rowOff>
    </xdr:to>
    <xdr:graphicFrame macro="">
      <xdr:nvGraphicFramePr>
        <xdr:cNvPr id="13" name="Chart 12">
          <a:extLst>
            <a:ext uri="{FF2B5EF4-FFF2-40B4-BE49-F238E27FC236}">
              <a16:creationId xmlns:a16="http://schemas.microsoft.com/office/drawing/2014/main" id="{B3B72CF8-9186-4A1A-95D2-C5B587A85D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153081</xdr:colOff>
      <xdr:row>16</xdr:row>
      <xdr:rowOff>112939</xdr:rowOff>
    </xdr:from>
    <xdr:to>
      <xdr:col>6</xdr:col>
      <xdr:colOff>372156</xdr:colOff>
      <xdr:row>25</xdr:row>
      <xdr:rowOff>74840</xdr:rowOff>
    </xdr:to>
    <xdr:graphicFrame macro="">
      <xdr:nvGraphicFramePr>
        <xdr:cNvPr id="14" name="Chart 13">
          <a:extLst>
            <a:ext uri="{FF2B5EF4-FFF2-40B4-BE49-F238E27FC236}">
              <a16:creationId xmlns:a16="http://schemas.microsoft.com/office/drawing/2014/main" id="{7A441C6D-E0D6-4642-B4A2-F093881008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484753</xdr:colOff>
      <xdr:row>25</xdr:row>
      <xdr:rowOff>151720</xdr:rowOff>
    </xdr:from>
    <xdr:to>
      <xdr:col>12</xdr:col>
      <xdr:colOff>187097</xdr:colOff>
      <xdr:row>37</xdr:row>
      <xdr:rowOff>76541</xdr:rowOff>
    </xdr:to>
    <xdr:graphicFrame macro="">
      <xdr:nvGraphicFramePr>
        <xdr:cNvPr id="15" name="Chart 14">
          <a:extLst>
            <a:ext uri="{FF2B5EF4-FFF2-40B4-BE49-F238E27FC236}">
              <a16:creationId xmlns:a16="http://schemas.microsoft.com/office/drawing/2014/main" id="{2E213591-4B15-4EE0-868A-279236902D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340178</xdr:colOff>
      <xdr:row>10</xdr:row>
      <xdr:rowOff>162604</xdr:rowOff>
    </xdr:from>
    <xdr:to>
      <xdr:col>14</xdr:col>
      <xdr:colOff>467745</xdr:colOff>
      <xdr:row>18</xdr:row>
      <xdr:rowOff>181655</xdr:rowOff>
    </xdr:to>
    <mc:AlternateContent xmlns:mc="http://schemas.openxmlformats.org/markup-compatibility/2006">
      <mc:Choice xmlns:a14="http://schemas.microsoft.com/office/drawing/2010/main" Requires="a14">
        <xdr:graphicFrame macro="">
          <xdr:nvGraphicFramePr>
            <xdr:cNvPr id="16" name="Quarters 1">
              <a:extLst>
                <a:ext uri="{FF2B5EF4-FFF2-40B4-BE49-F238E27FC236}">
                  <a16:creationId xmlns:a16="http://schemas.microsoft.com/office/drawing/2014/main" id="{5200604F-565E-4AE8-8451-3769A3BDBD71}"/>
                </a:ext>
              </a:extLst>
            </xdr:cNvPr>
            <xdr:cNvGraphicFramePr/>
          </xdr:nvGraphicFramePr>
          <xdr:xfrm>
            <a:off x="0" y="0"/>
            <a:ext cx="0" cy="0"/>
          </xdr:xfrm>
          <a:graphic>
            <a:graphicData uri="http://schemas.microsoft.com/office/drawing/2010/slicer">
              <sle:slicer xmlns:sle="http://schemas.microsoft.com/office/drawing/2010/slicer" name="Quarters 1"/>
            </a:graphicData>
          </a:graphic>
        </xdr:graphicFrame>
      </mc:Choice>
      <mc:Fallback>
        <xdr:sp macro="" textlink="">
          <xdr:nvSpPr>
            <xdr:cNvPr id="0" name=""/>
            <xdr:cNvSpPr>
              <a:spLocks noTextEdit="1"/>
            </xdr:cNvSpPr>
          </xdr:nvSpPr>
          <xdr:spPr>
            <a:xfrm>
              <a:off x="8497042" y="2188831"/>
              <a:ext cx="1339839" cy="1543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kuria/Desktop/DPA%202/DPA%20REPORT%20OCT%2020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aban/Downloads/Chocolate%20Monitoring%20Dashboard%20WEEK%204%20OCTOBER%20%202014.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laban/OneDrive/Daily%20Tasks/Daily%20Call%20Card/Institutional/eData/Lucy.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arvin/Desktop/Data/19-20%20FY/Ex_Files_Excel_Data_Vis_2_Custom/Exercise%20Files/Data_Visualization_Exercises_COMPLETE.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DRIVE-E\Prudence\DSRs\End%20Month%20Reports\DSR%20Beverage%20-%20End%20Month%20June%202024.xlsx" TargetMode="External"/><Relationship Id="rId1" Type="http://schemas.openxmlformats.org/officeDocument/2006/relationships/externalLinkPath" Target="/DRIVE-E/Prudence/DSRs/End%20Month%20Reports/DSR%20Beverage%20-%20End%20Month%20June%2020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PA"/>
      <sheetName val="KENYA SALES"/>
      <sheetName val="TZ SALES"/>
      <sheetName val="UG SALES"/>
      <sheetName val="TOTAL SALES"/>
      <sheetName val="Sheet14"/>
      <sheetName val="KENYA SALES 2014-2015"/>
      <sheetName val="TZ SALES 2014-2015"/>
      <sheetName val="UG SALES 2014-2015"/>
      <sheetName val="OTHER EXPORT SALES 2014-2015"/>
      <sheetName val="TOTAL SALES 2014-2015"/>
      <sheetName val="stocks"/>
      <sheetName val="stocks pivot"/>
      <sheetName val="KENYA FC"/>
      <sheetName val="TZ FC"/>
      <sheetName val="UG FC"/>
      <sheetName val="OTHERS FC"/>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5"/>
      <sheetName val="Sheet16"/>
      <sheetName val="Sheet17"/>
      <sheetName val="Sheet18"/>
      <sheetName val="Sheet19"/>
      <sheetName val="Sheet20"/>
    </sheetNames>
    <sheetDataSet>
      <sheetData sheetId="0">
        <row r="828">
          <cell r="A828">
            <v>6</v>
          </cell>
        </row>
        <row r="829">
          <cell r="A829">
            <v>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I In-Market Sales"/>
      <sheetName val="Ki In-Market Sal"/>
      <sheetName val="SALES"/>
      <sheetName val="Distributors Sales &amp; Stocks "/>
      <sheetName val="KEY ACCOUNTS SUMMARY"/>
      <sheetName val="Keyaccounts data"/>
      <sheetName val="IM FOOT SOLDIERS SALES SUMMARY"/>
      <sheetName val="Footsoldiers data"/>
      <sheetName val="Data"/>
      <sheetName val="ICDATA"/>
      <sheetName val="Sheet1"/>
      <sheetName val="Sheet2"/>
      <sheetName val="Sheet3"/>
      <sheetName val="Sheet4"/>
    </sheetNames>
    <sheetDataSet>
      <sheetData sheetId="0"/>
      <sheetData sheetId="1"/>
      <sheetData sheetId="2"/>
      <sheetData sheetId="3"/>
      <sheetData sheetId="4"/>
      <sheetData sheetId="5"/>
      <sheetData sheetId="6"/>
      <sheetData sheetId="7"/>
      <sheetData sheetId="8">
        <row r="13">
          <cell r="A13" t="str">
            <v>Caramel</v>
          </cell>
        </row>
        <row r="14">
          <cell r="A14" t="str">
            <v>Strawberry</v>
          </cell>
        </row>
        <row r="15">
          <cell r="A15" t="str">
            <v>Banana</v>
          </cell>
        </row>
        <row r="16">
          <cell r="A16" t="str">
            <v>Assorted</v>
          </cell>
        </row>
        <row r="17">
          <cell r="A17" t="str">
            <v>TOTAL</v>
          </cell>
        </row>
        <row r="18">
          <cell r="A18" t="str">
            <v>Target Calls</v>
          </cell>
        </row>
        <row r="19">
          <cell r="A19" t="str">
            <v>Actual Calls</v>
          </cell>
        </row>
        <row r="20">
          <cell r="A20" t="str">
            <v>SuccessFull Calls</v>
          </cell>
        </row>
        <row r="21">
          <cell r="A21" t="str">
            <v>% Percentage</v>
          </cell>
        </row>
        <row r="22">
          <cell r="A22" t="str">
            <v>None</v>
          </cell>
        </row>
        <row r="23">
          <cell r="A23" t="str">
            <v>No of Footsoldiers</v>
          </cell>
        </row>
        <row r="24">
          <cell r="A24" t="str">
            <v>Total Choc Qty</v>
          </cell>
        </row>
        <row r="25">
          <cell r="A25" t="str">
            <v>Avg Sales Per FS</v>
          </cell>
        </row>
      </sheetData>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UCYLINE"/>
      <sheetName val="Drop Down List"/>
    </sheetNames>
    <sheetDataSet>
      <sheetData sheetId="0" refreshError="1"/>
      <sheetData sheetId="1">
        <row r="1">
          <cell r="A1" t="str">
            <v>Institution</v>
          </cell>
        </row>
        <row r="2">
          <cell r="A2" t="str">
            <v>Shop</v>
          </cell>
        </row>
        <row r="3">
          <cell r="A3" t="str">
            <v>Mini Marts</v>
          </cell>
        </row>
        <row r="4">
          <cell r="A4" t="str">
            <v>Petrol Station</v>
          </cell>
        </row>
        <row r="5">
          <cell r="A5" t="str">
            <v>Hotel</v>
          </cell>
        </row>
        <row r="6">
          <cell r="A6" t="str">
            <v>Pharmacy</v>
          </cell>
        </row>
        <row r="7">
          <cell r="A7" t="str">
            <v>Kiosk</v>
          </cell>
        </row>
        <row r="8">
          <cell r="A8" t="str">
            <v>Cafeteria</v>
          </cell>
        </row>
        <row r="9">
          <cell r="A9" t="str">
            <v>Canteen</v>
          </cell>
        </row>
        <row r="10">
          <cell r="A10" t="str">
            <v>Members Club</v>
          </cell>
        </row>
        <row r="11">
          <cell r="A11" t="str">
            <v>Club</v>
          </cell>
        </row>
        <row r="12">
          <cell r="A12" t="str">
            <v>cyber</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stomizing Charts"/>
      <sheetName val="Bar &amp; Column Charts"/>
      <sheetName val="Histogram &amp; Pareto Charts"/>
      <sheetName val="Line Charts"/>
      <sheetName val="Area Charts"/>
      <sheetName val="Pie &amp; Donut Charts"/>
      <sheetName val="Scatter Plots &amp; Bubble Charts"/>
      <sheetName val="Box &amp; Whisker Charts"/>
      <sheetName val="Tree Maps &amp; Sunburst Charts"/>
      <sheetName val="Waterfall &amp; Funnel Charts"/>
      <sheetName val="Radar Charts"/>
      <sheetName val="Stock Charts"/>
      <sheetName val="Heat Maps"/>
      <sheetName val="Surface Charts"/>
      <sheetName val="Power Map"/>
      <sheetName val="Combo Charts"/>
      <sheetName val="Sparklines"/>
      <sheetName val="Image Overlay Charts"/>
      <sheetName val="Binary Date Ranges"/>
      <sheetName val="Automatic Chart Updates"/>
      <sheetName val="Scroll &amp; Zoom Charts"/>
      <sheetName val="Animating Changes Over Time"/>
      <sheetName val="Dynamic Dashboard"/>
      <sheetName val="Value-Based Formatting"/>
      <sheetName val="Dynamic Series Selection"/>
      <sheetName val="Custom Pacing Chart"/>
      <sheetName val="Gauge Chart"/>
      <sheetName val="Array Percentage Gri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1">
          <cell r="A1" t="str">
            <v>Date</v>
          </cell>
          <cell r="B1" t="str">
            <v>Temperature</v>
          </cell>
        </row>
        <row r="2">
          <cell r="A2">
            <v>42461</v>
          </cell>
          <cell r="B2">
            <v>88</v>
          </cell>
        </row>
        <row r="3">
          <cell r="A3">
            <v>42462</v>
          </cell>
          <cell r="B3">
            <v>88</v>
          </cell>
        </row>
        <row r="4">
          <cell r="A4">
            <v>42463</v>
          </cell>
          <cell r="B4">
            <v>81</v>
          </cell>
        </row>
        <row r="5">
          <cell r="A5">
            <v>42464</v>
          </cell>
          <cell r="B5">
            <v>82</v>
          </cell>
        </row>
        <row r="6">
          <cell r="A6">
            <v>42465</v>
          </cell>
          <cell r="B6">
            <v>77</v>
          </cell>
        </row>
        <row r="7">
          <cell r="A7">
            <v>42466</v>
          </cell>
          <cell r="B7">
            <v>80</v>
          </cell>
        </row>
        <row r="8">
          <cell r="A8">
            <v>42467</v>
          </cell>
          <cell r="B8">
            <v>75</v>
          </cell>
        </row>
        <row r="9">
          <cell r="A9">
            <v>42468</v>
          </cell>
          <cell r="B9">
            <v>77</v>
          </cell>
        </row>
        <row r="10">
          <cell r="A10">
            <v>42469</v>
          </cell>
          <cell r="B10">
            <v>75</v>
          </cell>
        </row>
        <row r="11">
          <cell r="A11">
            <v>42470</v>
          </cell>
          <cell r="B11">
            <v>80</v>
          </cell>
        </row>
        <row r="12">
          <cell r="A12">
            <v>42471</v>
          </cell>
          <cell r="B12">
            <v>88</v>
          </cell>
        </row>
        <row r="13">
          <cell r="A13">
            <v>42472</v>
          </cell>
          <cell r="B13">
            <v>79</v>
          </cell>
        </row>
        <row r="14">
          <cell r="A14">
            <v>42473</v>
          </cell>
          <cell r="B14">
            <v>85</v>
          </cell>
        </row>
        <row r="15">
          <cell r="A15">
            <v>42474</v>
          </cell>
          <cell r="B15">
            <v>84</v>
          </cell>
        </row>
        <row r="16">
          <cell r="A16">
            <v>42475</v>
          </cell>
          <cell r="B16">
            <v>86</v>
          </cell>
        </row>
        <row r="17">
          <cell r="A17">
            <v>42476</v>
          </cell>
          <cell r="B17">
            <v>76</v>
          </cell>
        </row>
        <row r="18">
          <cell r="A18">
            <v>42477</v>
          </cell>
          <cell r="B18">
            <v>77</v>
          </cell>
        </row>
        <row r="19">
          <cell r="A19">
            <v>42478</v>
          </cell>
          <cell r="B19">
            <v>85</v>
          </cell>
        </row>
        <row r="20">
          <cell r="A20">
            <v>42479</v>
          </cell>
          <cell r="B20">
            <v>80</v>
          </cell>
        </row>
        <row r="21">
          <cell r="A21">
            <v>42480</v>
          </cell>
          <cell r="B21">
            <v>76</v>
          </cell>
        </row>
        <row r="22">
          <cell r="A22">
            <v>42481</v>
          </cell>
          <cell r="B22">
            <v>74</v>
          </cell>
        </row>
        <row r="23">
          <cell r="A23">
            <v>42482</v>
          </cell>
          <cell r="B23">
            <v>79</v>
          </cell>
        </row>
        <row r="24">
          <cell r="A24">
            <v>42483</v>
          </cell>
          <cell r="B24">
            <v>82</v>
          </cell>
        </row>
        <row r="25">
          <cell r="A25">
            <v>42484</v>
          </cell>
          <cell r="B25">
            <v>83</v>
          </cell>
        </row>
        <row r="26">
          <cell r="A26">
            <v>42485</v>
          </cell>
          <cell r="B26">
            <v>87</v>
          </cell>
        </row>
        <row r="27">
          <cell r="A27">
            <v>42486</v>
          </cell>
          <cell r="B27">
            <v>74</v>
          </cell>
        </row>
        <row r="28">
          <cell r="A28">
            <v>42487</v>
          </cell>
          <cell r="B28">
            <v>78</v>
          </cell>
        </row>
        <row r="29">
          <cell r="A29">
            <v>42488</v>
          </cell>
        </row>
      </sheetData>
      <sheetData sheetId="20">
        <row r="3">
          <cell r="B3" t="str">
            <v>Jan</v>
          </cell>
          <cell r="C3">
            <v>1696583</v>
          </cell>
          <cell r="E3">
            <v>1.5432784602934251E-2</v>
          </cell>
        </row>
        <row r="17">
          <cell r="D17">
            <v>1</v>
          </cell>
        </row>
        <row r="18">
          <cell r="D18">
            <v>4</v>
          </cell>
        </row>
      </sheetData>
      <sheetData sheetId="21" refreshError="1"/>
      <sheetData sheetId="22">
        <row r="4">
          <cell r="S4" t="str">
            <v>AB</v>
          </cell>
          <cell r="T4" t="str">
            <v>H</v>
          </cell>
          <cell r="U4" t="str">
            <v>AVG</v>
          </cell>
          <cell r="V4" t="str">
            <v>R</v>
          </cell>
          <cell r="W4" t="str">
            <v>2B</v>
          </cell>
          <cell r="X4" t="str">
            <v>3B</v>
          </cell>
          <cell r="Y4" t="str">
            <v>HR</v>
          </cell>
          <cell r="Z4" t="str">
            <v>RBI</v>
          </cell>
          <cell r="AA4" t="str">
            <v>SB</v>
          </cell>
          <cell r="AB4" t="str">
            <v>CS</v>
          </cell>
          <cell r="AC4" t="str">
            <v>SB%</v>
          </cell>
          <cell r="AD4" t="str">
            <v>BB</v>
          </cell>
          <cell r="AE4" t="str">
            <v>K</v>
          </cell>
          <cell r="AF4" t="str">
            <v>K/BB</v>
          </cell>
        </row>
        <row r="5">
          <cell r="S5">
            <v>585</v>
          </cell>
        </row>
        <row r="14">
          <cell r="Y14" t="str">
            <v>CS</v>
          </cell>
          <cell r="AB14" t="str">
            <v>SB%</v>
          </cell>
        </row>
      </sheetData>
      <sheetData sheetId="23" refreshError="1"/>
      <sheetData sheetId="24" refreshError="1"/>
      <sheetData sheetId="25">
        <row r="1">
          <cell r="C1" t="str">
            <v>Cumulative Rev</v>
          </cell>
        </row>
      </sheetData>
      <sheetData sheetId="26" refreshError="1"/>
      <sheetData sheetId="2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BV 2024 -JUN"/>
      <sheetName val="Targets"/>
      <sheetName val="Data"/>
      <sheetName val="Sheet1"/>
      <sheetName val="Open Orders Raw"/>
      <sheetName val="SKU Summary"/>
      <sheetName val="Month-On-Month"/>
      <sheetName val="Steam Performance"/>
      <sheetName val="Channel Sales"/>
      <sheetName val="Energy"/>
      <sheetName val="Original 400ml"/>
      <sheetName val="Original 300ml"/>
      <sheetName val="Power Black 400ml"/>
      <sheetName val="Power 300ml "/>
      <sheetName val="Channel Performance"/>
      <sheetName val="Cheat Customers"/>
      <sheetName val="Cheat Flavour"/>
      <sheetName val="Updated Customers"/>
      <sheetName val="Cheat REGION"/>
      <sheetName val="Custom Pacing Chart"/>
      <sheetName val="Comment Tracker"/>
      <sheetName val="Workings"/>
      <sheetName val="Commission"/>
      <sheetName val="Distributor Balance of Month"/>
      <sheetName val="Sales &amp; confirmed Orders Region"/>
      <sheetName val="Sales &amp;confirmed OrdersDistr"/>
      <sheetName val="Modern Trade"/>
      <sheetName val="League"/>
    </sheetNames>
    <sheetDataSet>
      <sheetData sheetId="0" refreshError="1"/>
      <sheetData sheetId="1"/>
      <sheetData sheetId="2">
        <row r="1">
          <cell r="C1" t="str">
            <v>Customer</v>
          </cell>
          <cell r="N1" t="str">
            <v>Distributor</v>
          </cell>
          <cell r="R1" t="str">
            <v>Region</v>
          </cell>
          <cell r="V1" t="str">
            <v>Territory</v>
          </cell>
        </row>
        <row r="2">
          <cell r="C2">
            <v>600063</v>
          </cell>
          <cell r="N2" t="str">
            <v>MARKET PROMOTION</v>
          </cell>
          <cell r="R2" t="str">
            <v>Promotion</v>
          </cell>
          <cell r="V2" t="str">
            <v>Promotion</v>
          </cell>
        </row>
        <row r="3">
          <cell r="C3">
            <v>600063</v>
          </cell>
          <cell r="N3" t="str">
            <v>MARKET PROMOTION</v>
          </cell>
          <cell r="R3" t="str">
            <v>Promotion</v>
          </cell>
          <cell r="V3" t="str">
            <v>Promotion</v>
          </cell>
        </row>
        <row r="4">
          <cell r="C4">
            <v>600063</v>
          </cell>
          <cell r="N4" t="str">
            <v>MARKET PROMOTION</v>
          </cell>
          <cell r="R4" t="str">
            <v>Promotion</v>
          </cell>
          <cell r="V4" t="str">
            <v>Promotion</v>
          </cell>
        </row>
        <row r="5">
          <cell r="C5">
            <v>600357</v>
          </cell>
          <cell r="N5" t="str">
            <v>QUICK MART LIMITED</v>
          </cell>
          <cell r="R5" t="str">
            <v>Key Accounts</v>
          </cell>
          <cell r="V5" t="str">
            <v>Modern Trade</v>
          </cell>
        </row>
        <row r="6">
          <cell r="C6">
            <v>600506</v>
          </cell>
          <cell r="N6" t="str">
            <v>MUMOZAAR STAR INVESTMENT</v>
          </cell>
          <cell r="R6" t="str">
            <v>Outer Markets</v>
          </cell>
          <cell r="V6" t="str">
            <v>Outer Markets-Garissa</v>
          </cell>
        </row>
        <row r="7">
          <cell r="C7">
            <v>600315</v>
          </cell>
          <cell r="N7" t="str">
            <v>KENAFRIC INDUSTRIES LIMIT</v>
          </cell>
          <cell r="R7" t="str">
            <v>Others</v>
          </cell>
          <cell r="V7" t="str">
            <v>Others</v>
          </cell>
        </row>
        <row r="8">
          <cell r="C8">
            <v>600315</v>
          </cell>
          <cell r="N8" t="str">
            <v>KENAFRIC INDUSTRIES LIMIT</v>
          </cell>
          <cell r="R8" t="str">
            <v>Others</v>
          </cell>
          <cell r="V8" t="str">
            <v>Others</v>
          </cell>
        </row>
        <row r="9">
          <cell r="C9">
            <v>600357</v>
          </cell>
          <cell r="N9" t="str">
            <v>QUICK MART LIMITED</v>
          </cell>
          <cell r="R9" t="str">
            <v>Key Accounts</v>
          </cell>
          <cell r="V9" t="str">
            <v>Modern Trade</v>
          </cell>
        </row>
        <row r="10">
          <cell r="C10">
            <v>600357</v>
          </cell>
          <cell r="N10" t="str">
            <v>QUICK MART LIMITED</v>
          </cell>
          <cell r="R10" t="str">
            <v>Key Accounts</v>
          </cell>
          <cell r="V10" t="str">
            <v>Modern Trade</v>
          </cell>
        </row>
        <row r="11">
          <cell r="C11">
            <v>600357</v>
          </cell>
          <cell r="N11" t="str">
            <v>QUICK MART LIMITED</v>
          </cell>
          <cell r="R11" t="str">
            <v>Key Accounts</v>
          </cell>
          <cell r="V11" t="str">
            <v>Modern Trade</v>
          </cell>
        </row>
        <row r="12">
          <cell r="C12">
            <v>600357</v>
          </cell>
          <cell r="N12" t="str">
            <v>QUICK MART LIMITED</v>
          </cell>
          <cell r="R12" t="str">
            <v>Key Accounts</v>
          </cell>
          <cell r="V12" t="str">
            <v>Modern Trade</v>
          </cell>
        </row>
        <row r="13">
          <cell r="C13">
            <v>700683</v>
          </cell>
          <cell r="N13" t="str">
            <v>ETS UPAR JATHO FLORIBERT</v>
          </cell>
          <cell r="R13" t="str">
            <v>Exports</v>
          </cell>
          <cell r="V13" t="str">
            <v>Exports</v>
          </cell>
        </row>
        <row r="14">
          <cell r="C14">
            <v>600506</v>
          </cell>
          <cell r="N14" t="str">
            <v>MUMOZAAR STAR INVESTMENT</v>
          </cell>
          <cell r="R14" t="str">
            <v>Outer Markets</v>
          </cell>
          <cell r="V14" t="str">
            <v>Outer Markets-Garissa</v>
          </cell>
        </row>
        <row r="15">
          <cell r="C15">
            <v>600506</v>
          </cell>
          <cell r="N15" t="str">
            <v>MUMOZAAR STAR INVESTMENT</v>
          </cell>
          <cell r="R15" t="str">
            <v>Outer Markets</v>
          </cell>
          <cell r="V15" t="str">
            <v>Outer Markets-Garissa</v>
          </cell>
        </row>
        <row r="16">
          <cell r="C16">
            <v>600063</v>
          </cell>
          <cell r="N16" t="str">
            <v>MARKET PROMOTION</v>
          </cell>
          <cell r="R16" t="str">
            <v>Promotion</v>
          </cell>
          <cell r="V16" t="str">
            <v>Promotion</v>
          </cell>
        </row>
        <row r="17">
          <cell r="C17">
            <v>600063</v>
          </cell>
          <cell r="N17" t="str">
            <v>MARKET PROMOTION</v>
          </cell>
          <cell r="R17" t="str">
            <v>Promotion</v>
          </cell>
          <cell r="V17" t="str">
            <v>Promotion</v>
          </cell>
        </row>
        <row r="18">
          <cell r="C18">
            <v>600063</v>
          </cell>
          <cell r="N18" t="str">
            <v>MARKET PROMOTION</v>
          </cell>
          <cell r="R18" t="str">
            <v>Promotion</v>
          </cell>
          <cell r="V18" t="str">
            <v>Promotion</v>
          </cell>
        </row>
        <row r="19">
          <cell r="C19">
            <v>600035</v>
          </cell>
          <cell r="N19" t="str">
            <v>NAIVAS LTD</v>
          </cell>
          <cell r="R19" t="str">
            <v>Key Accounts</v>
          </cell>
          <cell r="V19" t="str">
            <v>Modern Trade</v>
          </cell>
        </row>
        <row r="20">
          <cell r="C20">
            <v>600225</v>
          </cell>
          <cell r="N20" t="str">
            <v>CASH SALES</v>
          </cell>
          <cell r="R20" t="str">
            <v>Others</v>
          </cell>
          <cell r="V20" t="str">
            <v>Others</v>
          </cell>
        </row>
        <row r="21">
          <cell r="C21">
            <v>600357</v>
          </cell>
          <cell r="N21" t="str">
            <v>QUICK MART LIMITED</v>
          </cell>
          <cell r="R21" t="str">
            <v>Key Accounts</v>
          </cell>
          <cell r="V21" t="str">
            <v>Modern Trade</v>
          </cell>
        </row>
        <row r="22">
          <cell r="C22">
            <v>600580</v>
          </cell>
          <cell r="N22" t="str">
            <v>SUMMER DISTRIBUTORS LIMITED - MERU</v>
          </cell>
          <cell r="R22" t="str">
            <v>Mountain</v>
          </cell>
          <cell r="V22" t="str">
            <v>Upper Mountain</v>
          </cell>
        </row>
        <row r="23">
          <cell r="C23">
            <v>600793</v>
          </cell>
          <cell r="N23" t="str">
            <v>MAGUNAS SUPER STORE (K) LTD</v>
          </cell>
          <cell r="R23" t="str">
            <v>Mountain</v>
          </cell>
          <cell r="V23" t="str">
            <v>Lower Mountain</v>
          </cell>
        </row>
        <row r="24">
          <cell r="C24">
            <v>600357</v>
          </cell>
          <cell r="N24" t="str">
            <v>QUICK MART LIMITED</v>
          </cell>
          <cell r="R24" t="str">
            <v>Key Accounts</v>
          </cell>
          <cell r="V24" t="str">
            <v>Modern Trade</v>
          </cell>
        </row>
        <row r="25">
          <cell r="C25">
            <v>600428</v>
          </cell>
          <cell r="N25" t="str">
            <v>MARS LTD</v>
          </cell>
          <cell r="R25" t="str">
            <v>Nairobi</v>
          </cell>
          <cell r="V25" t="str">
            <v>Nairobi East</v>
          </cell>
        </row>
        <row r="26">
          <cell r="C26">
            <v>600428</v>
          </cell>
          <cell r="N26" t="str">
            <v>MARS LTD</v>
          </cell>
          <cell r="R26" t="str">
            <v>Nairobi</v>
          </cell>
          <cell r="V26" t="str">
            <v>Nairobi East</v>
          </cell>
        </row>
        <row r="27">
          <cell r="C27">
            <v>600580</v>
          </cell>
          <cell r="N27" t="str">
            <v>SUMMER DISTRIBUTORS LIMITED - MERU</v>
          </cell>
          <cell r="R27" t="str">
            <v>Mountain</v>
          </cell>
          <cell r="V27" t="str">
            <v>Upper Mountain</v>
          </cell>
        </row>
        <row r="28">
          <cell r="C28">
            <v>600580</v>
          </cell>
          <cell r="N28" t="str">
            <v>SUMMER DISTRIBUTORS LIMITED - MERU</v>
          </cell>
          <cell r="R28" t="str">
            <v>Mountain</v>
          </cell>
          <cell r="V28" t="str">
            <v>Upper Mountain</v>
          </cell>
        </row>
        <row r="29">
          <cell r="C29">
            <v>600357</v>
          </cell>
          <cell r="N29" t="str">
            <v>QUICK MART LIMITED</v>
          </cell>
          <cell r="R29" t="str">
            <v>Key Accounts</v>
          </cell>
          <cell r="V29" t="str">
            <v>Modern Trade</v>
          </cell>
        </row>
        <row r="30">
          <cell r="C30">
            <v>600357</v>
          </cell>
          <cell r="N30" t="str">
            <v>QUICK MART LIMITED</v>
          </cell>
          <cell r="R30" t="str">
            <v>Key Accounts</v>
          </cell>
          <cell r="V30" t="str">
            <v>Modern Trade</v>
          </cell>
        </row>
        <row r="31">
          <cell r="C31">
            <v>600063</v>
          </cell>
          <cell r="N31" t="str">
            <v>MARKET PROMOTION</v>
          </cell>
          <cell r="R31" t="str">
            <v>Promotion</v>
          </cell>
          <cell r="V31" t="str">
            <v>Promotion</v>
          </cell>
        </row>
        <row r="32">
          <cell r="C32">
            <v>600063</v>
          </cell>
          <cell r="N32" t="str">
            <v>MARKET PROMOTION</v>
          </cell>
          <cell r="R32" t="str">
            <v>Promotion</v>
          </cell>
          <cell r="V32" t="str">
            <v>Promotion</v>
          </cell>
        </row>
        <row r="33">
          <cell r="C33">
            <v>600810</v>
          </cell>
          <cell r="N33" t="str">
            <v>BANSI WHOLESALERS LIMITED</v>
          </cell>
          <cell r="R33" t="str">
            <v>Nyanza</v>
          </cell>
          <cell r="V33" t="str">
            <v>South Nyanza</v>
          </cell>
        </row>
        <row r="34">
          <cell r="C34">
            <v>600810</v>
          </cell>
          <cell r="N34" t="str">
            <v>BANSI WHOLESALERS LIMITED</v>
          </cell>
          <cell r="R34" t="str">
            <v>Nyanza</v>
          </cell>
          <cell r="V34" t="str">
            <v>South Nyanza</v>
          </cell>
        </row>
        <row r="35">
          <cell r="C35">
            <v>600063</v>
          </cell>
          <cell r="N35" t="str">
            <v>MARKET PROMOTION</v>
          </cell>
          <cell r="R35" t="str">
            <v>Promotion</v>
          </cell>
          <cell r="V35" t="str">
            <v>Promotion</v>
          </cell>
        </row>
        <row r="36">
          <cell r="C36">
            <v>600063</v>
          </cell>
          <cell r="N36" t="str">
            <v>MARKET PROMOTION</v>
          </cell>
          <cell r="R36" t="str">
            <v>Promotion</v>
          </cell>
          <cell r="V36" t="str">
            <v>Promotion</v>
          </cell>
        </row>
        <row r="37">
          <cell r="C37">
            <v>600026</v>
          </cell>
          <cell r="N37" t="str">
            <v>MAGUNANDU</v>
          </cell>
          <cell r="R37" t="str">
            <v>Mountain</v>
          </cell>
          <cell r="V37" t="str">
            <v>Lower Mountain</v>
          </cell>
        </row>
        <row r="38">
          <cell r="C38">
            <v>600026</v>
          </cell>
          <cell r="N38" t="str">
            <v>MAGUNANDU</v>
          </cell>
          <cell r="R38" t="str">
            <v>Mountain</v>
          </cell>
          <cell r="V38" t="str">
            <v>Lower Mountain</v>
          </cell>
        </row>
        <row r="39">
          <cell r="C39">
            <v>600026</v>
          </cell>
          <cell r="N39" t="str">
            <v>MAGUNANDU</v>
          </cell>
          <cell r="R39" t="str">
            <v>Mountain</v>
          </cell>
          <cell r="V39" t="str">
            <v>Lower Mountain</v>
          </cell>
        </row>
        <row r="40">
          <cell r="C40">
            <v>600026</v>
          </cell>
          <cell r="N40" t="str">
            <v>MAGUNANDU</v>
          </cell>
          <cell r="R40" t="str">
            <v>Mountain</v>
          </cell>
          <cell r="V40" t="str">
            <v>Lower Mountain</v>
          </cell>
        </row>
        <row r="41">
          <cell r="C41">
            <v>600026</v>
          </cell>
          <cell r="N41" t="str">
            <v>MAGUNANDU</v>
          </cell>
          <cell r="R41" t="str">
            <v>Mountain</v>
          </cell>
          <cell r="V41" t="str">
            <v>Lower Mountain</v>
          </cell>
        </row>
        <row r="42">
          <cell r="C42">
            <v>600026</v>
          </cell>
          <cell r="N42" t="str">
            <v>MAGUNANDU</v>
          </cell>
          <cell r="R42" t="str">
            <v>Mountain</v>
          </cell>
          <cell r="V42" t="str">
            <v>Lower Mountain</v>
          </cell>
        </row>
        <row r="43">
          <cell r="C43">
            <v>600063</v>
          </cell>
          <cell r="N43" t="str">
            <v>MARKET PROMOTION</v>
          </cell>
          <cell r="R43" t="str">
            <v>Promotion</v>
          </cell>
          <cell r="V43" t="str">
            <v>Promotion</v>
          </cell>
        </row>
        <row r="44">
          <cell r="C44">
            <v>600063</v>
          </cell>
          <cell r="N44" t="str">
            <v>MARKET PROMOTION</v>
          </cell>
          <cell r="R44" t="str">
            <v>Promotion</v>
          </cell>
          <cell r="V44" t="str">
            <v>Promotion</v>
          </cell>
        </row>
        <row r="45">
          <cell r="C45">
            <v>600357</v>
          </cell>
          <cell r="N45" t="str">
            <v>QUICK MART LIMITED</v>
          </cell>
          <cell r="R45" t="str">
            <v>Key Accounts</v>
          </cell>
          <cell r="V45" t="str">
            <v>Modern Trade</v>
          </cell>
        </row>
        <row r="46">
          <cell r="C46">
            <v>600722</v>
          </cell>
          <cell r="N46" t="str">
            <v>KYOSK DIGITAL SERVICES LTD</v>
          </cell>
          <cell r="R46" t="str">
            <v>Key Accounts</v>
          </cell>
          <cell r="V46" t="str">
            <v>Online platform</v>
          </cell>
        </row>
        <row r="47">
          <cell r="C47">
            <v>600063</v>
          </cell>
          <cell r="N47" t="str">
            <v>MARKET PROMOTION</v>
          </cell>
          <cell r="R47" t="str">
            <v>Promotion</v>
          </cell>
          <cell r="V47" t="str">
            <v>Promotion</v>
          </cell>
        </row>
        <row r="48">
          <cell r="C48">
            <v>600063</v>
          </cell>
          <cell r="N48" t="str">
            <v>MARKET PROMOTION</v>
          </cell>
          <cell r="R48" t="str">
            <v>Promotion</v>
          </cell>
          <cell r="V48" t="str">
            <v>Promotion</v>
          </cell>
        </row>
        <row r="49">
          <cell r="C49">
            <v>600357</v>
          </cell>
          <cell r="N49" t="str">
            <v>QUICK MART LIMITED</v>
          </cell>
          <cell r="R49" t="str">
            <v>Key Accounts</v>
          </cell>
          <cell r="V49" t="str">
            <v>Modern Trade</v>
          </cell>
        </row>
        <row r="50">
          <cell r="C50">
            <v>600761</v>
          </cell>
          <cell r="N50" t="str">
            <v>KIPCHIMCHIM WHOLESALERS LTD</v>
          </cell>
          <cell r="R50" t="str">
            <v>Key Accounts</v>
          </cell>
          <cell r="V50" t="str">
            <v>Modern Trade</v>
          </cell>
        </row>
        <row r="51">
          <cell r="C51">
            <v>600761</v>
          </cell>
          <cell r="N51" t="str">
            <v>KIPCHIMCHIM WHOLESALERS LTD</v>
          </cell>
          <cell r="R51" t="str">
            <v>Key Accounts</v>
          </cell>
          <cell r="V51" t="str">
            <v>Modern Trade</v>
          </cell>
        </row>
        <row r="52">
          <cell r="C52">
            <v>600761</v>
          </cell>
          <cell r="N52" t="str">
            <v>KIPCHIMCHIM WHOLESALERS LTD</v>
          </cell>
          <cell r="R52" t="str">
            <v>Key Accounts</v>
          </cell>
          <cell r="V52" t="str">
            <v>Modern Trade</v>
          </cell>
        </row>
        <row r="53">
          <cell r="C53">
            <v>600357</v>
          </cell>
          <cell r="N53" t="str">
            <v>QUICK MART LIMITED</v>
          </cell>
          <cell r="R53" t="str">
            <v>Key Accounts</v>
          </cell>
          <cell r="V53" t="str">
            <v>Modern Trade</v>
          </cell>
        </row>
        <row r="54">
          <cell r="C54">
            <v>600357</v>
          </cell>
          <cell r="N54" t="str">
            <v>QUICK MART LIMITED</v>
          </cell>
          <cell r="R54" t="str">
            <v>Key Accounts</v>
          </cell>
          <cell r="V54" t="str">
            <v>Modern Trade</v>
          </cell>
        </row>
        <row r="55">
          <cell r="C55">
            <v>600357</v>
          </cell>
          <cell r="N55" t="str">
            <v>QUICK MART LIMITED</v>
          </cell>
          <cell r="R55" t="str">
            <v>Key Accounts</v>
          </cell>
          <cell r="V55" t="str">
            <v>Modern Trade</v>
          </cell>
        </row>
        <row r="56">
          <cell r="C56">
            <v>600357</v>
          </cell>
          <cell r="N56" t="str">
            <v>QUICK MART LIMITED</v>
          </cell>
          <cell r="R56" t="str">
            <v>Key Accounts</v>
          </cell>
          <cell r="V56" t="str">
            <v>Modern Trade</v>
          </cell>
        </row>
        <row r="57">
          <cell r="C57">
            <v>600357</v>
          </cell>
          <cell r="N57" t="str">
            <v>QUICK MART LIMITED</v>
          </cell>
          <cell r="R57" t="str">
            <v>Key Accounts</v>
          </cell>
          <cell r="V57" t="str">
            <v>Modern Trade</v>
          </cell>
        </row>
        <row r="58">
          <cell r="C58">
            <v>600026</v>
          </cell>
          <cell r="N58" t="str">
            <v>MAGUNANDU</v>
          </cell>
          <cell r="R58" t="str">
            <v>Mountain</v>
          </cell>
          <cell r="V58" t="str">
            <v>Lower Mountain</v>
          </cell>
        </row>
        <row r="59">
          <cell r="C59">
            <v>600026</v>
          </cell>
          <cell r="N59" t="str">
            <v>MAGUNANDU</v>
          </cell>
          <cell r="R59" t="str">
            <v>Mountain</v>
          </cell>
          <cell r="V59" t="str">
            <v>Lower Mountain</v>
          </cell>
        </row>
        <row r="60">
          <cell r="C60">
            <v>600026</v>
          </cell>
          <cell r="N60" t="str">
            <v>MAGUNANDU</v>
          </cell>
          <cell r="R60" t="str">
            <v>Mountain</v>
          </cell>
          <cell r="V60" t="str">
            <v>Lower Mountain</v>
          </cell>
        </row>
        <row r="61">
          <cell r="C61">
            <v>600026</v>
          </cell>
          <cell r="N61" t="str">
            <v>MAGUNANDU</v>
          </cell>
          <cell r="R61" t="str">
            <v>Mountain</v>
          </cell>
          <cell r="V61" t="str">
            <v>Lower Mountain</v>
          </cell>
        </row>
        <row r="62">
          <cell r="C62">
            <v>600026</v>
          </cell>
          <cell r="N62" t="str">
            <v>MAGUNANDU</v>
          </cell>
          <cell r="R62" t="str">
            <v>Mountain</v>
          </cell>
          <cell r="V62" t="str">
            <v>Lower Mountain</v>
          </cell>
        </row>
        <row r="63">
          <cell r="C63">
            <v>600026</v>
          </cell>
          <cell r="N63" t="str">
            <v>MAGUNANDU</v>
          </cell>
          <cell r="R63" t="str">
            <v>Mountain</v>
          </cell>
          <cell r="V63" t="str">
            <v>Lower Mountain</v>
          </cell>
        </row>
        <row r="64">
          <cell r="C64">
            <v>600026</v>
          </cell>
          <cell r="N64" t="str">
            <v>MAGUNANDU</v>
          </cell>
          <cell r="R64" t="str">
            <v>Mountain</v>
          </cell>
          <cell r="V64" t="str">
            <v>Lower Mountain</v>
          </cell>
        </row>
        <row r="65">
          <cell r="C65">
            <v>600026</v>
          </cell>
          <cell r="N65" t="str">
            <v>MAGUNANDU</v>
          </cell>
          <cell r="R65" t="str">
            <v>Mountain</v>
          </cell>
          <cell r="V65" t="str">
            <v>Lower Mountain</v>
          </cell>
        </row>
        <row r="66">
          <cell r="C66">
            <v>600627</v>
          </cell>
          <cell r="N66" t="str">
            <v>LOCHODO ENTERPRISES LTD</v>
          </cell>
          <cell r="R66" t="str">
            <v>Outer Markets</v>
          </cell>
          <cell r="V66" t="str">
            <v>Outer Markets-Lodwar</v>
          </cell>
        </row>
        <row r="67">
          <cell r="C67">
            <v>600627</v>
          </cell>
          <cell r="N67" t="str">
            <v>LOCHODO ENTERPRISES LTD</v>
          </cell>
          <cell r="R67" t="str">
            <v>Outer Markets</v>
          </cell>
          <cell r="V67" t="str">
            <v>Outer Markets-Lodwar</v>
          </cell>
        </row>
        <row r="68">
          <cell r="C68">
            <v>600627</v>
          </cell>
          <cell r="N68" t="str">
            <v>LOCHODO ENTERPRISES LTD</v>
          </cell>
          <cell r="R68" t="str">
            <v>Outer Markets</v>
          </cell>
          <cell r="V68" t="str">
            <v>Outer Markets-Lodwar</v>
          </cell>
        </row>
        <row r="69">
          <cell r="C69">
            <v>600063</v>
          </cell>
          <cell r="N69" t="str">
            <v>MARKET PROMOTION</v>
          </cell>
          <cell r="R69" t="str">
            <v>Promotion</v>
          </cell>
          <cell r="V69" t="str">
            <v>Promotion</v>
          </cell>
        </row>
        <row r="70">
          <cell r="C70">
            <v>600792</v>
          </cell>
          <cell r="N70" t="str">
            <v>KHERULIMAN CONSTRUCTION LTD</v>
          </cell>
          <cell r="R70" t="str">
            <v>Nairobi</v>
          </cell>
          <cell r="V70" t="str">
            <v>Nairobi East</v>
          </cell>
        </row>
        <row r="71">
          <cell r="C71">
            <v>600506</v>
          </cell>
          <cell r="N71" t="str">
            <v>MUMOZAAR STAR INVESTMENT</v>
          </cell>
          <cell r="R71" t="str">
            <v>Outer Markets</v>
          </cell>
          <cell r="V71" t="str">
            <v>Outer Markets-Garissa</v>
          </cell>
        </row>
        <row r="72">
          <cell r="C72">
            <v>600063</v>
          </cell>
          <cell r="N72" t="str">
            <v>MARKET PROMOTION</v>
          </cell>
          <cell r="R72" t="str">
            <v>Promotion</v>
          </cell>
          <cell r="V72" t="str">
            <v>Promotion</v>
          </cell>
        </row>
        <row r="73">
          <cell r="C73">
            <v>600808</v>
          </cell>
          <cell r="N73" t="str">
            <v>KAERIS ENTERPRISE LTD</v>
          </cell>
          <cell r="R73" t="str">
            <v>Outer Markets</v>
          </cell>
          <cell r="V73" t="str">
            <v>Outer Markets-Lodwar</v>
          </cell>
        </row>
        <row r="74">
          <cell r="C74">
            <v>600580</v>
          </cell>
          <cell r="N74" t="str">
            <v>SUMMER DISTRIBUTORS LIMITED - MERU</v>
          </cell>
          <cell r="R74" t="str">
            <v>Mountain</v>
          </cell>
          <cell r="V74" t="str">
            <v>Upper Mountain</v>
          </cell>
        </row>
        <row r="75">
          <cell r="C75">
            <v>600063</v>
          </cell>
          <cell r="N75" t="str">
            <v>MARKET PROMOTION</v>
          </cell>
          <cell r="R75" t="str">
            <v>Promotion</v>
          </cell>
          <cell r="V75" t="str">
            <v>Promotion</v>
          </cell>
        </row>
        <row r="76">
          <cell r="C76">
            <v>600063</v>
          </cell>
          <cell r="N76" t="str">
            <v>MARKET PROMOTION</v>
          </cell>
          <cell r="R76" t="str">
            <v>Promotion</v>
          </cell>
          <cell r="V76" t="str">
            <v>Promotion</v>
          </cell>
        </row>
        <row r="77">
          <cell r="C77">
            <v>600357</v>
          </cell>
          <cell r="N77" t="str">
            <v>QUICK MART LIMITED</v>
          </cell>
          <cell r="R77" t="str">
            <v>Key Accounts</v>
          </cell>
          <cell r="V77" t="str">
            <v>Modern Trade</v>
          </cell>
        </row>
        <row r="78">
          <cell r="C78">
            <v>600357</v>
          </cell>
          <cell r="N78" t="str">
            <v>QUICK MART LIMITED</v>
          </cell>
          <cell r="R78" t="str">
            <v>Key Accounts</v>
          </cell>
          <cell r="V78" t="str">
            <v>Modern Trade</v>
          </cell>
        </row>
        <row r="79">
          <cell r="C79">
            <v>600357</v>
          </cell>
          <cell r="N79" t="str">
            <v>QUICK MART LIMITED</v>
          </cell>
          <cell r="R79" t="str">
            <v>Key Accounts</v>
          </cell>
          <cell r="V79" t="str">
            <v>Modern Trade</v>
          </cell>
        </row>
        <row r="80">
          <cell r="C80">
            <v>600506</v>
          </cell>
          <cell r="N80" t="str">
            <v>MUMOZAAR STAR INVESTMENT</v>
          </cell>
          <cell r="R80" t="str">
            <v>Outer Markets</v>
          </cell>
          <cell r="V80" t="str">
            <v>Outer Markets-Garissa</v>
          </cell>
        </row>
        <row r="81">
          <cell r="C81">
            <v>600506</v>
          </cell>
          <cell r="N81" t="str">
            <v>MUMOZAAR STAR INVESTMENT</v>
          </cell>
          <cell r="R81" t="str">
            <v>Outer Markets</v>
          </cell>
          <cell r="V81" t="str">
            <v>Outer Markets-Garissa</v>
          </cell>
        </row>
        <row r="82">
          <cell r="C82">
            <v>600357</v>
          </cell>
          <cell r="N82" t="str">
            <v>QUICK MART LIMITED</v>
          </cell>
          <cell r="R82" t="str">
            <v>Key Accounts</v>
          </cell>
          <cell r="V82" t="str">
            <v>Modern Trade</v>
          </cell>
        </row>
        <row r="83">
          <cell r="C83">
            <v>600357</v>
          </cell>
          <cell r="N83" t="str">
            <v>QUICK MART LIMITED</v>
          </cell>
          <cell r="R83" t="str">
            <v>Key Accounts</v>
          </cell>
          <cell r="V83" t="str">
            <v>Modern Trade</v>
          </cell>
        </row>
        <row r="84">
          <cell r="C84">
            <v>600357</v>
          </cell>
          <cell r="N84" t="str">
            <v>QUICK MART LIMITED</v>
          </cell>
          <cell r="R84" t="str">
            <v>Key Accounts</v>
          </cell>
          <cell r="V84" t="str">
            <v>Modern Trade</v>
          </cell>
        </row>
        <row r="85">
          <cell r="C85">
            <v>600225</v>
          </cell>
          <cell r="N85" t="str">
            <v>CASH SALES</v>
          </cell>
          <cell r="R85" t="str">
            <v>Others</v>
          </cell>
          <cell r="V85" t="str">
            <v>Others</v>
          </cell>
        </row>
        <row r="86">
          <cell r="C86">
            <v>600063</v>
          </cell>
          <cell r="N86" t="str">
            <v>MARKET PROMOTION</v>
          </cell>
          <cell r="R86" t="str">
            <v>Promotion</v>
          </cell>
          <cell r="V86" t="str">
            <v>Promotion</v>
          </cell>
        </row>
        <row r="87">
          <cell r="C87">
            <v>600063</v>
          </cell>
          <cell r="N87" t="str">
            <v>MARKET PROMOTION</v>
          </cell>
          <cell r="R87" t="str">
            <v>Promotion</v>
          </cell>
          <cell r="V87" t="str">
            <v>Promotion</v>
          </cell>
        </row>
        <row r="88">
          <cell r="C88">
            <v>600063</v>
          </cell>
          <cell r="N88" t="str">
            <v>MARKET PROMOTION</v>
          </cell>
          <cell r="R88" t="str">
            <v>Promotion</v>
          </cell>
          <cell r="V88" t="str">
            <v>Promotion</v>
          </cell>
        </row>
        <row r="89">
          <cell r="C89">
            <v>600063</v>
          </cell>
          <cell r="N89" t="str">
            <v>MARKET PROMOTION</v>
          </cell>
          <cell r="R89" t="str">
            <v>Promotion</v>
          </cell>
          <cell r="V89" t="str">
            <v>Promotion</v>
          </cell>
        </row>
        <row r="90">
          <cell r="C90">
            <v>600063</v>
          </cell>
          <cell r="N90" t="str">
            <v>MARKET PROMOTION</v>
          </cell>
          <cell r="R90" t="str">
            <v>Promotion</v>
          </cell>
          <cell r="V90" t="str">
            <v>Promotion</v>
          </cell>
        </row>
        <row r="91">
          <cell r="C91">
            <v>600516</v>
          </cell>
          <cell r="N91" t="str">
            <v>BARBETT WHOLESALERS LTD</v>
          </cell>
          <cell r="R91" t="str">
            <v>Eastern</v>
          </cell>
          <cell r="V91" t="str">
            <v>Lower Eastern</v>
          </cell>
        </row>
        <row r="92">
          <cell r="C92">
            <v>600516</v>
          </cell>
          <cell r="N92" t="str">
            <v>BARBETT WHOLESALERS LTD</v>
          </cell>
          <cell r="R92" t="str">
            <v>Eastern</v>
          </cell>
          <cell r="V92" t="str">
            <v>Lower Eastern</v>
          </cell>
        </row>
        <row r="93">
          <cell r="C93">
            <v>600771</v>
          </cell>
          <cell r="N93" t="str">
            <v>EASTERN FLOURS LIMITED</v>
          </cell>
          <cell r="R93" t="str">
            <v>Eastern</v>
          </cell>
          <cell r="V93" t="str">
            <v>Lower Eastern</v>
          </cell>
        </row>
        <row r="94">
          <cell r="C94">
            <v>600771</v>
          </cell>
          <cell r="N94" t="str">
            <v>EASTERN FLOURS LIMITED</v>
          </cell>
          <cell r="R94" t="str">
            <v>Eastern</v>
          </cell>
          <cell r="V94" t="str">
            <v>Lower Eastern</v>
          </cell>
        </row>
        <row r="95">
          <cell r="C95">
            <v>600033</v>
          </cell>
          <cell r="N95" t="str">
            <v>MOUNT KENYA WHOLESALERS</v>
          </cell>
          <cell r="R95" t="str">
            <v>Eastern</v>
          </cell>
          <cell r="V95" t="str">
            <v>Upper Eastern</v>
          </cell>
        </row>
        <row r="96">
          <cell r="C96">
            <v>600033</v>
          </cell>
          <cell r="N96" t="str">
            <v>MOUNT KENYA WHOLESALERS</v>
          </cell>
          <cell r="R96" t="str">
            <v>Eastern</v>
          </cell>
          <cell r="V96" t="str">
            <v>Upper Eastern</v>
          </cell>
        </row>
        <row r="97">
          <cell r="C97">
            <v>600033</v>
          </cell>
          <cell r="N97" t="str">
            <v>MOUNT KENYA WHOLESALERS</v>
          </cell>
          <cell r="R97" t="str">
            <v>Eastern</v>
          </cell>
          <cell r="V97" t="str">
            <v>Upper Eastern</v>
          </cell>
        </row>
        <row r="98">
          <cell r="C98">
            <v>600033</v>
          </cell>
          <cell r="N98" t="str">
            <v>MOUNT KENYA WHOLESALERS</v>
          </cell>
          <cell r="R98" t="str">
            <v>Eastern</v>
          </cell>
          <cell r="V98" t="str">
            <v>Upper Eastern</v>
          </cell>
        </row>
        <row r="99">
          <cell r="C99">
            <v>600033</v>
          </cell>
          <cell r="N99" t="str">
            <v>MOUNT KENYA WHOLESALERS</v>
          </cell>
          <cell r="R99" t="str">
            <v>Eastern</v>
          </cell>
          <cell r="V99" t="str">
            <v>Upper Eastern</v>
          </cell>
        </row>
        <row r="100">
          <cell r="C100">
            <v>600357</v>
          </cell>
          <cell r="N100" t="str">
            <v>QUICK MART LIMITED</v>
          </cell>
          <cell r="R100" t="str">
            <v>Key Accounts</v>
          </cell>
          <cell r="V100" t="str">
            <v>Modern Trade</v>
          </cell>
        </row>
        <row r="101">
          <cell r="C101">
            <v>600357</v>
          </cell>
          <cell r="N101" t="str">
            <v>QUICK MART LIMITED</v>
          </cell>
          <cell r="R101" t="str">
            <v>Key Accounts</v>
          </cell>
          <cell r="V101" t="str">
            <v>Modern Trade</v>
          </cell>
        </row>
        <row r="102">
          <cell r="C102">
            <v>600315</v>
          </cell>
          <cell r="N102" t="str">
            <v>KENAFRIC INDUSTRIES LIMIT</v>
          </cell>
          <cell r="R102" t="str">
            <v>Others</v>
          </cell>
          <cell r="V102" t="str">
            <v>Others</v>
          </cell>
        </row>
        <row r="103">
          <cell r="C103">
            <v>600315</v>
          </cell>
          <cell r="N103" t="str">
            <v>KENAFRIC INDUSTRIES LIMIT</v>
          </cell>
          <cell r="R103" t="str">
            <v>Others</v>
          </cell>
          <cell r="V103" t="str">
            <v>Others</v>
          </cell>
        </row>
        <row r="104">
          <cell r="C104">
            <v>600063</v>
          </cell>
          <cell r="N104" t="str">
            <v>MARKET PROMOTION</v>
          </cell>
          <cell r="R104" t="str">
            <v>Promotion</v>
          </cell>
          <cell r="V104" t="str">
            <v>Promotion</v>
          </cell>
        </row>
        <row r="105">
          <cell r="C105">
            <v>600063</v>
          </cell>
          <cell r="N105" t="str">
            <v>MARKET PROMOTION</v>
          </cell>
          <cell r="R105" t="str">
            <v>Promotion</v>
          </cell>
          <cell r="V105" t="str">
            <v>Promotion</v>
          </cell>
        </row>
        <row r="106">
          <cell r="C106">
            <v>600063</v>
          </cell>
          <cell r="N106" t="str">
            <v>MARKET PROMOTION</v>
          </cell>
          <cell r="R106" t="str">
            <v>Promotion</v>
          </cell>
          <cell r="V106" t="str">
            <v>Promotion</v>
          </cell>
        </row>
        <row r="107">
          <cell r="C107">
            <v>600063</v>
          </cell>
          <cell r="N107" t="str">
            <v>MARKET PROMOTION</v>
          </cell>
          <cell r="R107" t="str">
            <v>Promotion</v>
          </cell>
          <cell r="V107" t="str">
            <v>Promotion</v>
          </cell>
        </row>
        <row r="108">
          <cell r="C108">
            <v>600063</v>
          </cell>
          <cell r="N108" t="str">
            <v>MARKET PROMOTION</v>
          </cell>
          <cell r="R108" t="str">
            <v>Promotion</v>
          </cell>
          <cell r="V108" t="str">
            <v>Promotion</v>
          </cell>
        </row>
        <row r="109">
          <cell r="C109">
            <v>600063</v>
          </cell>
          <cell r="N109" t="str">
            <v>MARKET PROMOTION</v>
          </cell>
          <cell r="R109" t="str">
            <v>Promotion</v>
          </cell>
          <cell r="V109" t="str">
            <v>Promotion</v>
          </cell>
        </row>
        <row r="110">
          <cell r="C110">
            <v>600063</v>
          </cell>
          <cell r="N110" t="str">
            <v>MARKET PROMOTION</v>
          </cell>
          <cell r="R110" t="str">
            <v>Promotion</v>
          </cell>
          <cell r="V110" t="str">
            <v>Promotion</v>
          </cell>
        </row>
        <row r="111">
          <cell r="C111">
            <v>600063</v>
          </cell>
          <cell r="N111" t="str">
            <v>MARKET PROMOTION</v>
          </cell>
          <cell r="R111" t="str">
            <v>Promotion</v>
          </cell>
          <cell r="V111" t="str">
            <v>Promotion</v>
          </cell>
        </row>
        <row r="112">
          <cell r="C112">
            <v>600063</v>
          </cell>
          <cell r="N112" t="str">
            <v>MARKET PROMOTION</v>
          </cell>
          <cell r="R112" t="str">
            <v>Promotion</v>
          </cell>
          <cell r="V112" t="str">
            <v>Promotion</v>
          </cell>
        </row>
        <row r="113">
          <cell r="C113">
            <v>600506</v>
          </cell>
          <cell r="N113" t="str">
            <v>MUMOZAAR STAR INVESTMENT</v>
          </cell>
          <cell r="R113" t="str">
            <v>Outer Markets</v>
          </cell>
          <cell r="V113" t="str">
            <v>Outer Markets-Garissa</v>
          </cell>
        </row>
        <row r="114">
          <cell r="C114">
            <v>600506</v>
          </cell>
          <cell r="N114" t="str">
            <v>MUMOZAAR STAR INVESTMENT</v>
          </cell>
          <cell r="R114" t="str">
            <v>Outer Markets</v>
          </cell>
          <cell r="V114" t="str">
            <v>Outer Markets-Garissa</v>
          </cell>
        </row>
        <row r="115">
          <cell r="C115">
            <v>600357</v>
          </cell>
          <cell r="N115" t="str">
            <v>QUICK MART LIMITED</v>
          </cell>
          <cell r="R115" t="str">
            <v>Key Accounts</v>
          </cell>
          <cell r="V115" t="str">
            <v>Modern Trade</v>
          </cell>
        </row>
        <row r="116">
          <cell r="C116">
            <v>600357</v>
          </cell>
          <cell r="N116" t="str">
            <v>QUICK MART LIMITED</v>
          </cell>
          <cell r="R116" t="str">
            <v>Key Accounts</v>
          </cell>
          <cell r="V116" t="str">
            <v>Modern Trade</v>
          </cell>
        </row>
        <row r="117">
          <cell r="C117">
            <v>600357</v>
          </cell>
          <cell r="N117" t="str">
            <v>QUICK MART LIMITED</v>
          </cell>
          <cell r="R117" t="str">
            <v>Key Accounts</v>
          </cell>
          <cell r="V117" t="str">
            <v>Modern Trade</v>
          </cell>
        </row>
        <row r="118">
          <cell r="C118">
            <v>600357</v>
          </cell>
          <cell r="N118" t="str">
            <v>QUICK MART LIMITED</v>
          </cell>
          <cell r="R118" t="str">
            <v>Key Accounts</v>
          </cell>
          <cell r="V118" t="str">
            <v>Modern Trade</v>
          </cell>
        </row>
        <row r="119">
          <cell r="C119">
            <v>600357</v>
          </cell>
          <cell r="N119" t="str">
            <v>QUICK MART LIMITED</v>
          </cell>
          <cell r="R119" t="str">
            <v>Key Accounts</v>
          </cell>
          <cell r="V119" t="str">
            <v>Modern Trade</v>
          </cell>
        </row>
        <row r="120">
          <cell r="C120">
            <v>600357</v>
          </cell>
          <cell r="N120" t="str">
            <v>QUICK MART LIMITED</v>
          </cell>
          <cell r="R120" t="str">
            <v>Key Accounts</v>
          </cell>
          <cell r="V120" t="str">
            <v>Modern Trade</v>
          </cell>
        </row>
        <row r="121">
          <cell r="C121">
            <v>600357</v>
          </cell>
          <cell r="N121" t="str">
            <v>QUICK MART LIMITED</v>
          </cell>
          <cell r="R121" t="str">
            <v>Key Accounts</v>
          </cell>
          <cell r="V121" t="str">
            <v>Modern Trade</v>
          </cell>
        </row>
        <row r="122">
          <cell r="C122">
            <v>600357</v>
          </cell>
          <cell r="N122" t="str">
            <v>QUICK MART LIMITED</v>
          </cell>
          <cell r="R122" t="str">
            <v>Key Accounts</v>
          </cell>
          <cell r="V122" t="str">
            <v>Modern Trade</v>
          </cell>
        </row>
        <row r="123">
          <cell r="C123">
            <v>600357</v>
          </cell>
          <cell r="N123" t="str">
            <v>QUICK MART LIMITED</v>
          </cell>
          <cell r="R123" t="str">
            <v>Key Accounts</v>
          </cell>
          <cell r="V123" t="str">
            <v>Modern Trade</v>
          </cell>
        </row>
        <row r="124">
          <cell r="C124">
            <v>600357</v>
          </cell>
          <cell r="N124" t="str">
            <v>QUICK MART LIMITED</v>
          </cell>
          <cell r="R124" t="str">
            <v>Key Accounts</v>
          </cell>
          <cell r="V124" t="str">
            <v>Modern Trade</v>
          </cell>
        </row>
        <row r="125">
          <cell r="C125">
            <v>600357</v>
          </cell>
          <cell r="N125" t="str">
            <v>QUICK MART LIMITED</v>
          </cell>
          <cell r="R125" t="str">
            <v>Key Accounts</v>
          </cell>
          <cell r="V125" t="str">
            <v>Modern Trade</v>
          </cell>
        </row>
        <row r="126">
          <cell r="C126">
            <v>600357</v>
          </cell>
          <cell r="N126" t="str">
            <v>QUICK MART LIMITED</v>
          </cell>
          <cell r="R126" t="str">
            <v>Key Accounts</v>
          </cell>
          <cell r="V126" t="str">
            <v>Modern Trade</v>
          </cell>
        </row>
        <row r="127">
          <cell r="C127">
            <v>600357</v>
          </cell>
          <cell r="N127" t="str">
            <v>QUICK MART LIMITED</v>
          </cell>
          <cell r="R127" t="str">
            <v>Key Accounts</v>
          </cell>
          <cell r="V127" t="str">
            <v>Modern Trade</v>
          </cell>
        </row>
        <row r="128">
          <cell r="C128">
            <v>600357</v>
          </cell>
          <cell r="N128" t="str">
            <v>QUICK MART LIMITED</v>
          </cell>
          <cell r="R128" t="str">
            <v>Key Accounts</v>
          </cell>
          <cell r="V128" t="str">
            <v>Modern Trade</v>
          </cell>
        </row>
        <row r="129">
          <cell r="C129">
            <v>600357</v>
          </cell>
          <cell r="N129" t="str">
            <v>QUICK MART LIMITED</v>
          </cell>
          <cell r="R129" t="str">
            <v>Key Accounts</v>
          </cell>
          <cell r="V129" t="str">
            <v>Modern Trade</v>
          </cell>
        </row>
        <row r="130">
          <cell r="C130">
            <v>600357</v>
          </cell>
          <cell r="N130" t="str">
            <v>QUICK MART LIMITED</v>
          </cell>
          <cell r="R130" t="str">
            <v>Key Accounts</v>
          </cell>
          <cell r="V130" t="str">
            <v>Modern Trade</v>
          </cell>
        </row>
        <row r="131">
          <cell r="C131">
            <v>600568</v>
          </cell>
          <cell r="N131" t="str">
            <v>SUMMER LIMITED - NYERI</v>
          </cell>
          <cell r="R131" t="str">
            <v>Mountain</v>
          </cell>
          <cell r="V131" t="str">
            <v>Lower Mountain</v>
          </cell>
        </row>
        <row r="132">
          <cell r="C132">
            <v>600568</v>
          </cell>
          <cell r="N132" t="str">
            <v>SUMMER LIMITED - NYERI</v>
          </cell>
          <cell r="R132" t="str">
            <v>Mountain</v>
          </cell>
          <cell r="V132" t="str">
            <v>Lower Mountain</v>
          </cell>
        </row>
        <row r="133">
          <cell r="C133">
            <v>600568</v>
          </cell>
          <cell r="N133" t="str">
            <v>SUMMER LIMITED - NYERI</v>
          </cell>
          <cell r="R133" t="str">
            <v>Mountain</v>
          </cell>
          <cell r="V133" t="str">
            <v>Lower Mountain</v>
          </cell>
        </row>
        <row r="134">
          <cell r="C134">
            <v>600063</v>
          </cell>
          <cell r="N134" t="str">
            <v>MARKET PROMOTION</v>
          </cell>
          <cell r="R134" t="str">
            <v>Promotion</v>
          </cell>
          <cell r="V134" t="str">
            <v>Promotion</v>
          </cell>
        </row>
        <row r="135">
          <cell r="C135">
            <v>600793</v>
          </cell>
          <cell r="N135" t="str">
            <v>MAGUNAS SUPER STORE (K) LTD</v>
          </cell>
          <cell r="R135" t="str">
            <v>Mountain</v>
          </cell>
          <cell r="V135" t="str">
            <v>Lower Mountain</v>
          </cell>
        </row>
        <row r="136">
          <cell r="C136">
            <v>600793</v>
          </cell>
          <cell r="N136" t="str">
            <v>MAGUNAS SUPER STORE (K) LTD</v>
          </cell>
          <cell r="R136" t="str">
            <v>Mountain</v>
          </cell>
          <cell r="V136" t="str">
            <v>Lower Mountain</v>
          </cell>
        </row>
        <row r="137">
          <cell r="C137">
            <v>600793</v>
          </cell>
          <cell r="N137" t="str">
            <v>MAGUNAS SUPER STORE (K) LTD</v>
          </cell>
          <cell r="R137" t="str">
            <v>Mountain</v>
          </cell>
          <cell r="V137" t="str">
            <v>Lower Mountain</v>
          </cell>
        </row>
        <row r="138">
          <cell r="C138">
            <v>600793</v>
          </cell>
          <cell r="N138" t="str">
            <v>MAGUNAS SUPER STORE (K) LTD</v>
          </cell>
          <cell r="R138" t="str">
            <v>Mountain</v>
          </cell>
          <cell r="V138" t="str">
            <v>Lower Mountain</v>
          </cell>
        </row>
        <row r="139">
          <cell r="C139">
            <v>600793</v>
          </cell>
          <cell r="N139" t="str">
            <v>MAGUNAS SUPER STORE (K) LTD</v>
          </cell>
          <cell r="R139" t="str">
            <v>Mountain</v>
          </cell>
          <cell r="V139" t="str">
            <v>Lower Mountain</v>
          </cell>
        </row>
        <row r="140">
          <cell r="C140">
            <v>600793</v>
          </cell>
          <cell r="N140" t="str">
            <v>MAGUNAS SUPER STORE (K) LTD</v>
          </cell>
          <cell r="R140" t="str">
            <v>Mountain</v>
          </cell>
          <cell r="V140" t="str">
            <v>Lower Mountain</v>
          </cell>
        </row>
        <row r="141">
          <cell r="C141">
            <v>600793</v>
          </cell>
          <cell r="N141" t="str">
            <v>MAGUNAS SUPER STORE (K) LTD</v>
          </cell>
          <cell r="R141" t="str">
            <v>Mountain</v>
          </cell>
          <cell r="V141" t="str">
            <v>Lower Mountain</v>
          </cell>
        </row>
        <row r="142">
          <cell r="C142">
            <v>600225</v>
          </cell>
          <cell r="N142" t="str">
            <v>CASH SALES</v>
          </cell>
          <cell r="R142" t="str">
            <v>Others</v>
          </cell>
          <cell r="V142" t="str">
            <v>Others</v>
          </cell>
        </row>
        <row r="143">
          <cell r="C143">
            <v>600506</v>
          </cell>
          <cell r="N143" t="str">
            <v>MUMOZAAR STAR INVESTMENT</v>
          </cell>
          <cell r="R143" t="str">
            <v>Outer Markets</v>
          </cell>
          <cell r="V143" t="str">
            <v>Outer Markets-Garissa</v>
          </cell>
        </row>
        <row r="144">
          <cell r="C144">
            <v>600506</v>
          </cell>
          <cell r="N144" t="str">
            <v>MUMOZAAR STAR INVESTMENT</v>
          </cell>
          <cell r="R144" t="str">
            <v>Outer Markets</v>
          </cell>
          <cell r="V144" t="str">
            <v>Outer Markets-Garissa</v>
          </cell>
        </row>
        <row r="145">
          <cell r="C145">
            <v>600506</v>
          </cell>
          <cell r="N145" t="str">
            <v>MUMOZAAR STAR INVESTMENT</v>
          </cell>
          <cell r="R145" t="str">
            <v>Outer Markets</v>
          </cell>
          <cell r="V145" t="str">
            <v>Outer Markets-Garissa</v>
          </cell>
        </row>
        <row r="146">
          <cell r="C146">
            <v>600225</v>
          </cell>
          <cell r="N146" t="str">
            <v>CASH SALES</v>
          </cell>
          <cell r="R146" t="str">
            <v>Others</v>
          </cell>
          <cell r="V146" t="str">
            <v>Others</v>
          </cell>
        </row>
        <row r="147">
          <cell r="C147">
            <v>600357</v>
          </cell>
          <cell r="N147" t="str">
            <v>QUICK MART LIMITED</v>
          </cell>
          <cell r="R147" t="str">
            <v>Key Accounts</v>
          </cell>
          <cell r="V147" t="str">
            <v>Modern Trade</v>
          </cell>
        </row>
        <row r="148">
          <cell r="C148">
            <v>600357</v>
          </cell>
          <cell r="N148" t="str">
            <v>QUICK MART LIMITED</v>
          </cell>
          <cell r="R148" t="str">
            <v>Key Accounts</v>
          </cell>
          <cell r="V148" t="str">
            <v>Modern Trade</v>
          </cell>
        </row>
        <row r="149">
          <cell r="C149">
            <v>600357</v>
          </cell>
          <cell r="N149" t="str">
            <v>QUICK MART LIMITED</v>
          </cell>
          <cell r="R149" t="str">
            <v>Key Accounts</v>
          </cell>
          <cell r="V149" t="str">
            <v>Modern Trade</v>
          </cell>
        </row>
        <row r="150">
          <cell r="C150">
            <v>600357</v>
          </cell>
          <cell r="N150" t="str">
            <v>QUICK MART LIMITED</v>
          </cell>
          <cell r="R150" t="str">
            <v>Key Accounts</v>
          </cell>
          <cell r="V150" t="str">
            <v>Modern Trade</v>
          </cell>
        </row>
        <row r="151">
          <cell r="C151">
            <v>600357</v>
          </cell>
          <cell r="N151" t="str">
            <v>QUICK MART LIMITED</v>
          </cell>
          <cell r="R151" t="str">
            <v>Key Accounts</v>
          </cell>
          <cell r="V151" t="str">
            <v>Modern Trade</v>
          </cell>
        </row>
        <row r="152">
          <cell r="C152">
            <v>600193</v>
          </cell>
          <cell r="N152" t="str">
            <v>CHANDARANA SUPERMARKET LTD</v>
          </cell>
          <cell r="R152" t="str">
            <v>Key Accounts</v>
          </cell>
          <cell r="V152" t="str">
            <v>Modern Trade</v>
          </cell>
        </row>
        <row r="153">
          <cell r="C153">
            <v>600357</v>
          </cell>
          <cell r="N153" t="str">
            <v>QUICK MART LIMITED</v>
          </cell>
          <cell r="R153" t="str">
            <v>Key Accounts</v>
          </cell>
          <cell r="V153" t="str">
            <v>Modern Trade</v>
          </cell>
        </row>
        <row r="154">
          <cell r="C154">
            <v>600314</v>
          </cell>
          <cell r="N154" t="str">
            <v>KENAFRIC MANUFACTURING LI</v>
          </cell>
          <cell r="R154" t="str">
            <v>Others</v>
          </cell>
          <cell r="V154" t="str">
            <v>Others</v>
          </cell>
        </row>
        <row r="155">
          <cell r="C155">
            <v>600428</v>
          </cell>
          <cell r="N155" t="str">
            <v>MARS LTD</v>
          </cell>
          <cell r="R155" t="str">
            <v>Nairobi</v>
          </cell>
          <cell r="V155" t="str">
            <v>Nairobi East</v>
          </cell>
        </row>
        <row r="156">
          <cell r="C156">
            <v>600428</v>
          </cell>
          <cell r="N156" t="str">
            <v>MARS LTD</v>
          </cell>
          <cell r="R156" t="str">
            <v>Nairobi</v>
          </cell>
          <cell r="V156" t="str">
            <v>Nairobi East</v>
          </cell>
        </row>
        <row r="157">
          <cell r="C157">
            <v>600357</v>
          </cell>
          <cell r="N157" t="str">
            <v>QUICK MART LIMITED</v>
          </cell>
          <cell r="R157" t="str">
            <v>Key Accounts</v>
          </cell>
          <cell r="V157" t="str">
            <v>Modern Trade</v>
          </cell>
        </row>
        <row r="158">
          <cell r="C158">
            <v>600357</v>
          </cell>
          <cell r="N158" t="str">
            <v>QUICK MART LIMITED</v>
          </cell>
          <cell r="R158" t="str">
            <v>Key Accounts</v>
          </cell>
          <cell r="V158" t="str">
            <v>Modern Trade</v>
          </cell>
        </row>
        <row r="159">
          <cell r="C159">
            <v>600357</v>
          </cell>
          <cell r="N159" t="str">
            <v>QUICK MART LIMITED</v>
          </cell>
          <cell r="R159" t="str">
            <v>Key Accounts</v>
          </cell>
          <cell r="V159" t="str">
            <v>Modern Trade</v>
          </cell>
        </row>
        <row r="160">
          <cell r="C160">
            <v>600357</v>
          </cell>
          <cell r="N160" t="str">
            <v>QUICK MART LIMITED</v>
          </cell>
          <cell r="R160" t="str">
            <v>Key Accounts</v>
          </cell>
          <cell r="V160" t="str">
            <v>Modern Trade</v>
          </cell>
        </row>
        <row r="161">
          <cell r="C161">
            <v>600357</v>
          </cell>
          <cell r="N161" t="str">
            <v>QUICK MART LIMITED</v>
          </cell>
          <cell r="R161" t="str">
            <v>Key Accounts</v>
          </cell>
          <cell r="V161" t="str">
            <v>Modern Trade</v>
          </cell>
        </row>
        <row r="162">
          <cell r="C162">
            <v>600357</v>
          </cell>
          <cell r="N162" t="str">
            <v>QUICK MART LIMITED</v>
          </cell>
          <cell r="R162" t="str">
            <v>Key Accounts</v>
          </cell>
          <cell r="V162" t="str">
            <v>Modern Trade</v>
          </cell>
        </row>
        <row r="163">
          <cell r="C163">
            <v>600357</v>
          </cell>
          <cell r="N163" t="str">
            <v>QUICK MART LIMITED</v>
          </cell>
          <cell r="R163" t="str">
            <v>Key Accounts</v>
          </cell>
          <cell r="V163" t="str">
            <v>Modern Trade</v>
          </cell>
        </row>
        <row r="164">
          <cell r="C164">
            <v>600810</v>
          </cell>
          <cell r="N164" t="str">
            <v>BANSI WHOLESALERS LIMITED</v>
          </cell>
          <cell r="R164" t="str">
            <v>Nyanza</v>
          </cell>
          <cell r="V164" t="str">
            <v>South Nyanza</v>
          </cell>
        </row>
        <row r="165">
          <cell r="C165">
            <v>600810</v>
          </cell>
          <cell r="N165" t="str">
            <v>BANSI WHOLESALERS LIMITED</v>
          </cell>
          <cell r="R165" t="str">
            <v>Nyanza</v>
          </cell>
          <cell r="V165" t="str">
            <v>South Nyanza</v>
          </cell>
        </row>
        <row r="166">
          <cell r="C166">
            <v>600060</v>
          </cell>
          <cell r="N166" t="str">
            <v>RAISONS DISTRIBUTORS LTD</v>
          </cell>
          <cell r="R166" t="str">
            <v>Coast</v>
          </cell>
          <cell r="V166" t="str">
            <v>Coast</v>
          </cell>
        </row>
        <row r="167">
          <cell r="C167">
            <v>600060</v>
          </cell>
          <cell r="N167" t="str">
            <v>RAISONS DISTRIBUTORS LTD</v>
          </cell>
          <cell r="R167" t="str">
            <v>Coast</v>
          </cell>
          <cell r="V167" t="str">
            <v>Coast</v>
          </cell>
        </row>
        <row r="168">
          <cell r="C168">
            <v>600060</v>
          </cell>
          <cell r="N168" t="str">
            <v>RAISONS DISTRIBUTORS LTD</v>
          </cell>
          <cell r="R168" t="str">
            <v>Coast</v>
          </cell>
          <cell r="V168" t="str">
            <v>Coast</v>
          </cell>
        </row>
        <row r="169">
          <cell r="C169">
            <v>600628</v>
          </cell>
          <cell r="N169" t="str">
            <v>KISII DISCOUNT STORE</v>
          </cell>
          <cell r="R169" t="str">
            <v>Nyanza</v>
          </cell>
          <cell r="V169" t="str">
            <v>South Nyanza</v>
          </cell>
        </row>
        <row r="170">
          <cell r="C170">
            <v>600628</v>
          </cell>
          <cell r="N170" t="str">
            <v>KISII DISCOUNT STORE</v>
          </cell>
          <cell r="R170" t="str">
            <v>Nyanza</v>
          </cell>
          <cell r="V170" t="str">
            <v>South Nyanza</v>
          </cell>
        </row>
        <row r="171">
          <cell r="C171">
            <v>600628</v>
          </cell>
          <cell r="N171" t="str">
            <v>KISII DISCOUNT STORE</v>
          </cell>
          <cell r="R171" t="str">
            <v>Nyanza</v>
          </cell>
          <cell r="V171" t="str">
            <v>South Nyanza</v>
          </cell>
        </row>
        <row r="172">
          <cell r="C172">
            <v>600580</v>
          </cell>
          <cell r="N172" t="str">
            <v>SUMMER DISTRIBUTORS LIMITED - MERU</v>
          </cell>
          <cell r="R172" t="str">
            <v>Mountain</v>
          </cell>
          <cell r="V172" t="str">
            <v>Upper Mountain</v>
          </cell>
        </row>
        <row r="173">
          <cell r="C173">
            <v>600580</v>
          </cell>
          <cell r="N173" t="str">
            <v>SUMMER DISTRIBUTORS LIMITED - MERU</v>
          </cell>
          <cell r="R173" t="str">
            <v>Mountain</v>
          </cell>
          <cell r="V173" t="str">
            <v>Upper Mountain</v>
          </cell>
        </row>
        <row r="174">
          <cell r="C174">
            <v>600580</v>
          </cell>
          <cell r="N174" t="str">
            <v>SUMMER DISTRIBUTORS LIMITED - MERU</v>
          </cell>
          <cell r="R174" t="str">
            <v>Mountain</v>
          </cell>
          <cell r="V174" t="str">
            <v>Upper Mountain</v>
          </cell>
        </row>
        <row r="175">
          <cell r="C175">
            <v>600610</v>
          </cell>
          <cell r="N175" t="str">
            <v>LESPHINE INVESTMENT LTD</v>
          </cell>
          <cell r="R175" t="str">
            <v>Nyanza</v>
          </cell>
          <cell r="V175" t="str">
            <v>South Nyanza</v>
          </cell>
        </row>
        <row r="176">
          <cell r="C176">
            <v>600489</v>
          </cell>
          <cell r="N176" t="str">
            <v>PRAMUKH CASH AND CARRY LTD</v>
          </cell>
          <cell r="R176" t="str">
            <v>Nyanza</v>
          </cell>
          <cell r="V176" t="str">
            <v>North Nyanza</v>
          </cell>
        </row>
        <row r="177">
          <cell r="C177">
            <v>600003</v>
          </cell>
          <cell r="N177" t="str">
            <v>BUSBUL TRADING CO LTD</v>
          </cell>
          <cell r="R177" t="str">
            <v>Eastern</v>
          </cell>
          <cell r="V177" t="str">
            <v>Lower Eastern</v>
          </cell>
        </row>
        <row r="178">
          <cell r="C178">
            <v>600026</v>
          </cell>
          <cell r="N178" t="str">
            <v>MAGUNANDU</v>
          </cell>
          <cell r="R178" t="str">
            <v>Mountain</v>
          </cell>
          <cell r="V178" t="str">
            <v>Lower Mountain</v>
          </cell>
        </row>
        <row r="179">
          <cell r="C179">
            <v>600026</v>
          </cell>
          <cell r="N179" t="str">
            <v>MAGUNANDU</v>
          </cell>
          <cell r="R179" t="str">
            <v>Mountain</v>
          </cell>
          <cell r="V179" t="str">
            <v>Lower Mountain</v>
          </cell>
        </row>
        <row r="180">
          <cell r="C180">
            <v>600753</v>
          </cell>
          <cell r="N180" t="str">
            <v>EASTLEIGH MATTRESSES LTD</v>
          </cell>
          <cell r="R180" t="str">
            <v>Key Accounts</v>
          </cell>
          <cell r="V180" t="str">
            <v>Modern Trade</v>
          </cell>
        </row>
        <row r="181">
          <cell r="C181">
            <v>600771</v>
          </cell>
          <cell r="N181" t="str">
            <v>EASTERN FLOURS LIMITED</v>
          </cell>
          <cell r="R181" t="str">
            <v>Eastern</v>
          </cell>
          <cell r="V181" t="str">
            <v>Lower Eastern</v>
          </cell>
        </row>
        <row r="182">
          <cell r="C182">
            <v>600771</v>
          </cell>
          <cell r="N182" t="str">
            <v>EASTERN FLOURS LIMITED</v>
          </cell>
          <cell r="R182" t="str">
            <v>Eastern</v>
          </cell>
          <cell r="V182" t="str">
            <v>Lower Eastern</v>
          </cell>
        </row>
        <row r="183">
          <cell r="C183">
            <v>600516</v>
          </cell>
          <cell r="N183" t="str">
            <v>BARBETT WHOLESALERS LTD</v>
          </cell>
          <cell r="R183" t="str">
            <v>Eastern</v>
          </cell>
          <cell r="V183" t="str">
            <v>Lower Eastern</v>
          </cell>
        </row>
        <row r="184">
          <cell r="C184">
            <v>600516</v>
          </cell>
          <cell r="N184" t="str">
            <v>BARBETT WHOLESALERS LTD</v>
          </cell>
          <cell r="R184" t="str">
            <v>Eastern</v>
          </cell>
          <cell r="V184" t="str">
            <v>Lower Eastern</v>
          </cell>
        </row>
        <row r="185">
          <cell r="C185">
            <v>600357</v>
          </cell>
          <cell r="N185" t="str">
            <v>QUICK MART LIMITED</v>
          </cell>
          <cell r="R185" t="str">
            <v>Key Accounts</v>
          </cell>
          <cell r="V185" t="str">
            <v>Modern Trade</v>
          </cell>
        </row>
        <row r="186">
          <cell r="C186">
            <v>600063</v>
          </cell>
          <cell r="N186" t="str">
            <v>MARKET PROMOTION</v>
          </cell>
          <cell r="R186" t="str">
            <v>Promotion</v>
          </cell>
          <cell r="V186" t="str">
            <v>Promotion</v>
          </cell>
        </row>
        <row r="187">
          <cell r="C187">
            <v>600026</v>
          </cell>
          <cell r="N187" t="str">
            <v>MAGUNANDU</v>
          </cell>
          <cell r="R187" t="str">
            <v>Mountain</v>
          </cell>
          <cell r="V187" t="str">
            <v>Lower Mountain</v>
          </cell>
        </row>
        <row r="188">
          <cell r="C188">
            <v>600026</v>
          </cell>
          <cell r="N188" t="str">
            <v>MAGUNANDU</v>
          </cell>
          <cell r="R188" t="str">
            <v>Mountain</v>
          </cell>
          <cell r="V188" t="str">
            <v>Lower Mountain</v>
          </cell>
        </row>
        <row r="189">
          <cell r="C189">
            <v>600026</v>
          </cell>
          <cell r="N189" t="str">
            <v>MAGUNANDU</v>
          </cell>
          <cell r="R189" t="str">
            <v>Mountain</v>
          </cell>
          <cell r="V189" t="str">
            <v>Lower Mountain</v>
          </cell>
        </row>
        <row r="190">
          <cell r="C190">
            <v>600026</v>
          </cell>
          <cell r="N190" t="str">
            <v>MAGUNANDU</v>
          </cell>
          <cell r="R190" t="str">
            <v>Mountain</v>
          </cell>
          <cell r="V190" t="str">
            <v>Lower Mountain</v>
          </cell>
        </row>
        <row r="191">
          <cell r="C191">
            <v>600026</v>
          </cell>
          <cell r="N191" t="str">
            <v>MAGUNANDU</v>
          </cell>
          <cell r="R191" t="str">
            <v>Mountain</v>
          </cell>
          <cell r="V191" t="str">
            <v>Lower Mountain</v>
          </cell>
        </row>
        <row r="192">
          <cell r="C192">
            <v>600506</v>
          </cell>
          <cell r="N192" t="str">
            <v>MUMOZAAR STAR INVESTMENT</v>
          </cell>
          <cell r="R192" t="str">
            <v>Outer Markets</v>
          </cell>
          <cell r="V192" t="str">
            <v>Outer Markets-Garissa</v>
          </cell>
        </row>
        <row r="193">
          <cell r="C193">
            <v>600026</v>
          </cell>
          <cell r="N193" t="str">
            <v>MAGUNANDU</v>
          </cell>
          <cell r="R193" t="str">
            <v>Mountain</v>
          </cell>
          <cell r="V193" t="str">
            <v>Lower Mountain</v>
          </cell>
        </row>
        <row r="194">
          <cell r="C194">
            <v>600026</v>
          </cell>
          <cell r="N194" t="str">
            <v>MAGUNANDU</v>
          </cell>
          <cell r="R194" t="str">
            <v>Mountain</v>
          </cell>
          <cell r="V194" t="str">
            <v>Lower Mountain</v>
          </cell>
        </row>
        <row r="195">
          <cell r="C195">
            <v>600026</v>
          </cell>
          <cell r="N195" t="str">
            <v>MAGUNANDU</v>
          </cell>
          <cell r="R195" t="str">
            <v>Mountain</v>
          </cell>
          <cell r="V195" t="str">
            <v>Lower Mountain</v>
          </cell>
        </row>
        <row r="196">
          <cell r="C196">
            <v>600063</v>
          </cell>
          <cell r="N196" t="str">
            <v>MARKET PROMOTION</v>
          </cell>
          <cell r="R196" t="str">
            <v>Promotion</v>
          </cell>
          <cell r="V196" t="str">
            <v>Promotion</v>
          </cell>
        </row>
        <row r="197">
          <cell r="C197">
            <v>600357</v>
          </cell>
          <cell r="N197" t="str">
            <v>QUICK MART LIMITED</v>
          </cell>
          <cell r="R197" t="str">
            <v>Key Accounts</v>
          </cell>
          <cell r="V197" t="str">
            <v>Modern Trade</v>
          </cell>
        </row>
        <row r="198">
          <cell r="C198">
            <v>600357</v>
          </cell>
          <cell r="N198" t="str">
            <v>QUICK MART LIMITED</v>
          </cell>
          <cell r="R198" t="str">
            <v>Key Accounts</v>
          </cell>
          <cell r="V198" t="str">
            <v>Modern Trade</v>
          </cell>
        </row>
        <row r="199">
          <cell r="C199">
            <v>600753</v>
          </cell>
          <cell r="N199" t="str">
            <v>EASTLEIGH MATTRESSES LTD</v>
          </cell>
          <cell r="R199" t="str">
            <v>Key Accounts</v>
          </cell>
          <cell r="V199" t="str">
            <v>Modern Trade</v>
          </cell>
        </row>
        <row r="200">
          <cell r="C200">
            <v>600035</v>
          </cell>
          <cell r="N200" t="str">
            <v>NAIVAS LTD</v>
          </cell>
          <cell r="R200" t="str">
            <v>Key Accounts</v>
          </cell>
          <cell r="V200" t="str">
            <v>Modern Trade</v>
          </cell>
        </row>
        <row r="201">
          <cell r="C201">
            <v>600357</v>
          </cell>
          <cell r="N201" t="str">
            <v>QUICK MART LIMITED</v>
          </cell>
          <cell r="R201" t="str">
            <v>Key Accounts</v>
          </cell>
          <cell r="V201" t="str">
            <v>Modern Trade</v>
          </cell>
        </row>
        <row r="202">
          <cell r="C202">
            <v>600357</v>
          </cell>
          <cell r="N202" t="str">
            <v>QUICK MART LIMITED</v>
          </cell>
          <cell r="R202" t="str">
            <v>Key Accounts</v>
          </cell>
          <cell r="V202" t="str">
            <v>Modern Trade</v>
          </cell>
        </row>
        <row r="203">
          <cell r="C203">
            <v>600357</v>
          </cell>
          <cell r="N203" t="str">
            <v>QUICK MART LIMITED</v>
          </cell>
          <cell r="R203" t="str">
            <v>Key Accounts</v>
          </cell>
          <cell r="V203" t="str">
            <v>Modern Trade</v>
          </cell>
        </row>
        <row r="204">
          <cell r="C204">
            <v>600357</v>
          </cell>
          <cell r="N204" t="str">
            <v>QUICK MART LIMITED</v>
          </cell>
          <cell r="R204" t="str">
            <v>Key Accounts</v>
          </cell>
          <cell r="V204" t="str">
            <v>Modern Trade</v>
          </cell>
        </row>
        <row r="205">
          <cell r="C205">
            <v>600357</v>
          </cell>
          <cell r="N205" t="str">
            <v>QUICK MART LIMITED</v>
          </cell>
          <cell r="R205" t="str">
            <v>Key Accounts</v>
          </cell>
          <cell r="V205" t="str">
            <v>Modern Trade</v>
          </cell>
        </row>
        <row r="206">
          <cell r="C206">
            <v>600357</v>
          </cell>
          <cell r="N206" t="str">
            <v>QUICK MART LIMITED</v>
          </cell>
          <cell r="R206" t="str">
            <v>Key Accounts</v>
          </cell>
          <cell r="V206" t="str">
            <v>Modern Trade</v>
          </cell>
        </row>
        <row r="207">
          <cell r="C207">
            <v>600357</v>
          </cell>
          <cell r="N207" t="str">
            <v>QUICK MART LIMITED</v>
          </cell>
          <cell r="R207" t="str">
            <v>Key Accounts</v>
          </cell>
          <cell r="V207" t="str">
            <v>Modern Trade</v>
          </cell>
        </row>
        <row r="208">
          <cell r="C208">
            <v>600022</v>
          </cell>
          <cell r="N208" t="str">
            <v>KHETIA DRAPERS LTD</v>
          </cell>
          <cell r="R208" t="str">
            <v>Western</v>
          </cell>
          <cell r="V208" t="str">
            <v>Western</v>
          </cell>
        </row>
        <row r="209">
          <cell r="C209">
            <v>600022</v>
          </cell>
          <cell r="N209" t="str">
            <v>KHETIA DRAPERS LTD</v>
          </cell>
          <cell r="R209" t="str">
            <v>Western</v>
          </cell>
          <cell r="V209" t="str">
            <v>Western</v>
          </cell>
        </row>
        <row r="210">
          <cell r="C210">
            <v>600022</v>
          </cell>
          <cell r="N210" t="str">
            <v>KHETIA DRAPERS LTD</v>
          </cell>
          <cell r="R210" t="str">
            <v>Western</v>
          </cell>
          <cell r="V210" t="str">
            <v>Western</v>
          </cell>
        </row>
        <row r="211">
          <cell r="C211">
            <v>600022</v>
          </cell>
          <cell r="N211" t="str">
            <v>KHETIA DRAPERS LTD</v>
          </cell>
          <cell r="R211" t="str">
            <v>Western</v>
          </cell>
          <cell r="V211" t="str">
            <v>Western</v>
          </cell>
        </row>
        <row r="212">
          <cell r="C212">
            <v>600022</v>
          </cell>
          <cell r="N212" t="str">
            <v>KHETIA DRAPERS LTD</v>
          </cell>
          <cell r="R212" t="str">
            <v>Western</v>
          </cell>
          <cell r="V212" t="str">
            <v>Western</v>
          </cell>
        </row>
        <row r="213">
          <cell r="C213">
            <v>600022</v>
          </cell>
          <cell r="N213" t="str">
            <v>KHETIA DRAPERS LTD</v>
          </cell>
          <cell r="R213" t="str">
            <v>Western</v>
          </cell>
          <cell r="V213" t="str">
            <v>Western</v>
          </cell>
        </row>
        <row r="214">
          <cell r="C214">
            <v>600516</v>
          </cell>
          <cell r="N214" t="str">
            <v>BARBETT WHOLESALERS LTD</v>
          </cell>
          <cell r="R214" t="str">
            <v>Eastern</v>
          </cell>
          <cell r="V214" t="str">
            <v>Lower Eastern</v>
          </cell>
        </row>
        <row r="215">
          <cell r="C215">
            <v>600516</v>
          </cell>
          <cell r="N215" t="str">
            <v>BARBETT WHOLESALERS LTD</v>
          </cell>
          <cell r="R215" t="str">
            <v>Eastern</v>
          </cell>
          <cell r="V215" t="str">
            <v>Lower Eastern</v>
          </cell>
        </row>
        <row r="216">
          <cell r="C216">
            <v>600516</v>
          </cell>
          <cell r="N216" t="str">
            <v>BARBETT WHOLESALERS LTD</v>
          </cell>
          <cell r="R216" t="str">
            <v>Eastern</v>
          </cell>
          <cell r="V216" t="str">
            <v>Lower Eastern</v>
          </cell>
        </row>
        <row r="217">
          <cell r="C217">
            <v>600063</v>
          </cell>
          <cell r="N217" t="str">
            <v>MARKET PROMOTION</v>
          </cell>
          <cell r="R217" t="str">
            <v>Promotion</v>
          </cell>
          <cell r="V217" t="str">
            <v>Promotion</v>
          </cell>
        </row>
        <row r="218">
          <cell r="C218">
            <v>600810</v>
          </cell>
          <cell r="N218" t="str">
            <v>BANSI WHOLESALERS LIMITED</v>
          </cell>
          <cell r="R218" t="str">
            <v>Nyanza</v>
          </cell>
          <cell r="V218" t="str">
            <v>South Nyanza</v>
          </cell>
        </row>
        <row r="219">
          <cell r="C219">
            <v>600810</v>
          </cell>
          <cell r="N219" t="str">
            <v>BANSI WHOLESALERS LIMITED</v>
          </cell>
          <cell r="R219" t="str">
            <v>Nyanza</v>
          </cell>
          <cell r="V219" t="str">
            <v>South Nyanza</v>
          </cell>
        </row>
        <row r="220">
          <cell r="C220">
            <v>600516</v>
          </cell>
          <cell r="N220" t="str">
            <v>BARBETT WHOLESALERS LTD</v>
          </cell>
          <cell r="R220" t="str">
            <v>Eastern</v>
          </cell>
          <cell r="V220" t="str">
            <v>Lower Eastern</v>
          </cell>
        </row>
        <row r="221">
          <cell r="C221">
            <v>600357</v>
          </cell>
          <cell r="N221" t="str">
            <v>QUICK MART LIMITED</v>
          </cell>
          <cell r="R221" t="str">
            <v>Key Accounts</v>
          </cell>
          <cell r="V221" t="str">
            <v>Modern Trade</v>
          </cell>
        </row>
        <row r="222">
          <cell r="C222">
            <v>600357</v>
          </cell>
          <cell r="N222" t="str">
            <v>QUICK MART LIMITED</v>
          </cell>
          <cell r="R222" t="str">
            <v>Key Accounts</v>
          </cell>
          <cell r="V222" t="str">
            <v>Modern Trade</v>
          </cell>
        </row>
        <row r="223">
          <cell r="C223">
            <v>600357</v>
          </cell>
          <cell r="N223" t="str">
            <v>QUICK MART LIMITED</v>
          </cell>
          <cell r="R223" t="str">
            <v>Key Accounts</v>
          </cell>
          <cell r="V223" t="str">
            <v>Modern Trade</v>
          </cell>
        </row>
        <row r="224">
          <cell r="C224">
            <v>600357</v>
          </cell>
          <cell r="N224" t="str">
            <v>QUICK MART LIMITED</v>
          </cell>
          <cell r="R224" t="str">
            <v>Key Accounts</v>
          </cell>
          <cell r="V224" t="str">
            <v>Modern Trade</v>
          </cell>
        </row>
        <row r="225">
          <cell r="C225">
            <v>600428</v>
          </cell>
          <cell r="N225" t="str">
            <v>MARS LTD</v>
          </cell>
          <cell r="R225" t="str">
            <v>Nairobi</v>
          </cell>
          <cell r="V225" t="str">
            <v>Nairobi East</v>
          </cell>
        </row>
        <row r="226">
          <cell r="C226">
            <v>600428</v>
          </cell>
          <cell r="N226" t="str">
            <v>MARS LTD</v>
          </cell>
          <cell r="R226" t="str">
            <v>Nairobi</v>
          </cell>
          <cell r="V226" t="str">
            <v>Nairobi East</v>
          </cell>
        </row>
        <row r="227">
          <cell r="C227">
            <v>600357</v>
          </cell>
          <cell r="N227" t="str">
            <v>QUICK MART LIMITED</v>
          </cell>
          <cell r="R227" t="str">
            <v>Key Accounts</v>
          </cell>
          <cell r="V227" t="str">
            <v>Modern Trade</v>
          </cell>
        </row>
        <row r="228">
          <cell r="C228">
            <v>600357</v>
          </cell>
          <cell r="N228" t="str">
            <v>QUICK MART LIMITED</v>
          </cell>
          <cell r="R228" t="str">
            <v>Key Accounts</v>
          </cell>
          <cell r="V228" t="str">
            <v>Modern Trade</v>
          </cell>
        </row>
        <row r="229">
          <cell r="C229">
            <v>600357</v>
          </cell>
          <cell r="N229" t="str">
            <v>QUICK MART LIMITED</v>
          </cell>
          <cell r="R229" t="str">
            <v>Key Accounts</v>
          </cell>
          <cell r="V229" t="str">
            <v>Modern Trade</v>
          </cell>
        </row>
        <row r="230">
          <cell r="C230">
            <v>600357</v>
          </cell>
          <cell r="N230" t="str">
            <v>QUICK MART LIMITED</v>
          </cell>
          <cell r="R230" t="str">
            <v>Key Accounts</v>
          </cell>
          <cell r="V230" t="str">
            <v>Modern Trade</v>
          </cell>
        </row>
        <row r="231">
          <cell r="C231">
            <v>600357</v>
          </cell>
          <cell r="N231" t="str">
            <v>QUICK MART LIMITED</v>
          </cell>
          <cell r="R231" t="str">
            <v>Key Accounts</v>
          </cell>
          <cell r="V231" t="str">
            <v>Modern Trade</v>
          </cell>
        </row>
        <row r="232">
          <cell r="C232">
            <v>600357</v>
          </cell>
          <cell r="N232" t="str">
            <v>QUICK MART LIMITED</v>
          </cell>
          <cell r="R232" t="str">
            <v>Key Accounts</v>
          </cell>
          <cell r="V232" t="str">
            <v>Modern Trade</v>
          </cell>
        </row>
        <row r="233">
          <cell r="C233">
            <v>600357</v>
          </cell>
          <cell r="N233" t="str">
            <v>QUICK MART LIMITED</v>
          </cell>
          <cell r="R233" t="str">
            <v>Key Accounts</v>
          </cell>
          <cell r="V233" t="str">
            <v>Modern Trade</v>
          </cell>
        </row>
        <row r="234">
          <cell r="C234">
            <v>600357</v>
          </cell>
          <cell r="N234" t="str">
            <v>QUICK MART LIMITED</v>
          </cell>
          <cell r="R234" t="str">
            <v>Key Accounts</v>
          </cell>
          <cell r="V234" t="str">
            <v>Modern Trade</v>
          </cell>
        </row>
        <row r="235">
          <cell r="C235">
            <v>600357</v>
          </cell>
          <cell r="N235" t="str">
            <v>QUICK MART LIMITED</v>
          </cell>
          <cell r="R235" t="str">
            <v>Key Accounts</v>
          </cell>
          <cell r="V235" t="str">
            <v>Modern Trade</v>
          </cell>
        </row>
        <row r="236">
          <cell r="C236">
            <v>600003</v>
          </cell>
          <cell r="N236" t="str">
            <v>BUSBUL TRADING CO LTD</v>
          </cell>
          <cell r="R236" t="str">
            <v>Eastern</v>
          </cell>
          <cell r="V236" t="str">
            <v>Lower Eastern</v>
          </cell>
        </row>
        <row r="237">
          <cell r="C237">
            <v>600506</v>
          </cell>
          <cell r="N237" t="str">
            <v>MUMOZAAR STAR INVESTMENT</v>
          </cell>
          <cell r="R237" t="str">
            <v>Outer Markets</v>
          </cell>
          <cell r="V237" t="str">
            <v>Outer Markets-Garissa</v>
          </cell>
        </row>
        <row r="238">
          <cell r="C238">
            <v>600357</v>
          </cell>
          <cell r="N238" t="str">
            <v>QUICK MART LIMITED</v>
          </cell>
          <cell r="R238" t="str">
            <v>Key Accounts</v>
          </cell>
          <cell r="V238" t="str">
            <v>Modern Trade</v>
          </cell>
        </row>
        <row r="239">
          <cell r="C239">
            <v>600662</v>
          </cell>
          <cell r="N239" t="str">
            <v>TWIGA FOODS LTD</v>
          </cell>
          <cell r="R239" t="str">
            <v>Key Accounts</v>
          </cell>
          <cell r="V239" t="str">
            <v>Online platform</v>
          </cell>
        </row>
        <row r="240">
          <cell r="C240">
            <v>600662</v>
          </cell>
          <cell r="N240" t="str">
            <v>TWIGA FOODS LTD</v>
          </cell>
          <cell r="R240" t="str">
            <v>Key Accounts</v>
          </cell>
          <cell r="V240" t="str">
            <v>Online platform</v>
          </cell>
        </row>
        <row r="241">
          <cell r="C241">
            <v>600063</v>
          </cell>
          <cell r="N241" t="str">
            <v>MARKET PROMOTION</v>
          </cell>
          <cell r="R241" t="str">
            <v>Promotion</v>
          </cell>
          <cell r="V241" t="str">
            <v>Promotion</v>
          </cell>
        </row>
        <row r="242">
          <cell r="C242">
            <v>600567</v>
          </cell>
          <cell r="N242" t="str">
            <v>SUMMER AFRICA LIMITED - THIKA</v>
          </cell>
          <cell r="R242" t="str">
            <v>Eastern</v>
          </cell>
          <cell r="V242" t="str">
            <v>Upper Eastern</v>
          </cell>
        </row>
        <row r="243">
          <cell r="C243">
            <v>600662</v>
          </cell>
          <cell r="N243" t="str">
            <v>TWIGA FOODS LTD</v>
          </cell>
          <cell r="R243" t="str">
            <v>Key Accounts</v>
          </cell>
          <cell r="V243" t="str">
            <v>Online platform</v>
          </cell>
        </row>
        <row r="244">
          <cell r="C244">
            <v>600803</v>
          </cell>
          <cell r="N244" t="str">
            <v>GILANI'S DISTRIBUTORS LTD</v>
          </cell>
          <cell r="R244" t="str">
            <v>South Rift</v>
          </cell>
          <cell r="V244" t="str">
            <v>South Rift</v>
          </cell>
        </row>
        <row r="245">
          <cell r="C245">
            <v>600063</v>
          </cell>
          <cell r="N245" t="str">
            <v>MARKET PROMOTION</v>
          </cell>
          <cell r="R245" t="str">
            <v>Promotion</v>
          </cell>
          <cell r="V245" t="str">
            <v>Promotion</v>
          </cell>
        </row>
        <row r="246">
          <cell r="C246">
            <v>600063</v>
          </cell>
          <cell r="N246" t="str">
            <v>MARKET PROMOTION</v>
          </cell>
          <cell r="R246" t="str">
            <v>Promotion</v>
          </cell>
          <cell r="V246" t="str">
            <v>Promotion</v>
          </cell>
        </row>
        <row r="247">
          <cell r="C247">
            <v>600063</v>
          </cell>
          <cell r="N247" t="str">
            <v>MARKET PROMOTION</v>
          </cell>
          <cell r="R247" t="str">
            <v>Promotion</v>
          </cell>
          <cell r="V247" t="str">
            <v>Promotion</v>
          </cell>
        </row>
        <row r="248">
          <cell r="C248">
            <v>600063</v>
          </cell>
          <cell r="N248" t="str">
            <v>MARKET PROMOTION</v>
          </cell>
          <cell r="R248" t="str">
            <v>Promotion</v>
          </cell>
          <cell r="V248" t="str">
            <v>Promotion</v>
          </cell>
        </row>
        <row r="249">
          <cell r="C249">
            <v>600628</v>
          </cell>
          <cell r="N249" t="str">
            <v>KISII DISCOUNT STORE</v>
          </cell>
          <cell r="R249" t="str">
            <v>Nyanza</v>
          </cell>
          <cell r="V249" t="str">
            <v>South Nyanza</v>
          </cell>
        </row>
        <row r="250">
          <cell r="C250">
            <v>600225</v>
          </cell>
          <cell r="N250" t="str">
            <v>CASH SALES</v>
          </cell>
          <cell r="R250" t="str">
            <v>Others</v>
          </cell>
          <cell r="V250" t="str">
            <v>Others</v>
          </cell>
        </row>
        <row r="251">
          <cell r="C251">
            <v>600022</v>
          </cell>
          <cell r="N251" t="str">
            <v>KHETIA DRAPERS LTD</v>
          </cell>
          <cell r="R251" t="str">
            <v>Western</v>
          </cell>
          <cell r="V251" t="str">
            <v>Western</v>
          </cell>
        </row>
        <row r="252">
          <cell r="C252">
            <v>600022</v>
          </cell>
          <cell r="N252" t="str">
            <v>KHETIA DRAPERS LTD</v>
          </cell>
          <cell r="R252" t="str">
            <v>Western</v>
          </cell>
          <cell r="V252" t="str">
            <v>Western</v>
          </cell>
        </row>
        <row r="253">
          <cell r="C253">
            <v>600022</v>
          </cell>
          <cell r="N253" t="str">
            <v>KHETIA DRAPERS LTD</v>
          </cell>
          <cell r="R253" t="str">
            <v>Western</v>
          </cell>
          <cell r="V253" t="str">
            <v>Western</v>
          </cell>
        </row>
        <row r="254">
          <cell r="C254">
            <v>600022</v>
          </cell>
          <cell r="N254" t="str">
            <v>KHETIA DRAPERS LTD</v>
          </cell>
          <cell r="R254" t="str">
            <v>Western</v>
          </cell>
          <cell r="V254" t="str">
            <v>Western</v>
          </cell>
        </row>
        <row r="255">
          <cell r="C255">
            <v>600022</v>
          </cell>
          <cell r="N255" t="str">
            <v>KHETIA DRAPERS LTD</v>
          </cell>
          <cell r="R255" t="str">
            <v>Western</v>
          </cell>
          <cell r="V255" t="str">
            <v>Western</v>
          </cell>
        </row>
        <row r="256">
          <cell r="C256">
            <v>600022</v>
          </cell>
          <cell r="N256" t="str">
            <v>KHETIA DRAPERS LTD</v>
          </cell>
          <cell r="R256" t="str">
            <v>Western</v>
          </cell>
          <cell r="V256" t="str">
            <v>Western</v>
          </cell>
        </row>
        <row r="257">
          <cell r="C257">
            <v>600022</v>
          </cell>
          <cell r="N257" t="str">
            <v>KHETIA DRAPERS LTD</v>
          </cell>
          <cell r="R257" t="str">
            <v>Western</v>
          </cell>
          <cell r="V257" t="str">
            <v>Western</v>
          </cell>
        </row>
        <row r="258">
          <cell r="C258">
            <v>600026</v>
          </cell>
          <cell r="N258" t="str">
            <v>MAGUNANDU</v>
          </cell>
          <cell r="R258" t="str">
            <v>Mountain</v>
          </cell>
          <cell r="V258" t="str">
            <v>Lower Mountain</v>
          </cell>
        </row>
        <row r="259">
          <cell r="C259">
            <v>600026</v>
          </cell>
          <cell r="N259" t="str">
            <v>MAGUNANDU</v>
          </cell>
          <cell r="R259" t="str">
            <v>Mountain</v>
          </cell>
          <cell r="V259" t="str">
            <v>Lower Mountain</v>
          </cell>
        </row>
        <row r="260">
          <cell r="C260">
            <v>600722</v>
          </cell>
          <cell r="N260" t="str">
            <v>KYOSK DIGITAL SERVICES LTD</v>
          </cell>
          <cell r="R260" t="str">
            <v>Key Accounts</v>
          </cell>
          <cell r="V260" t="str">
            <v>Online platform</v>
          </cell>
        </row>
        <row r="261">
          <cell r="C261">
            <v>600063</v>
          </cell>
          <cell r="N261" t="str">
            <v>MARKET PROMOTION</v>
          </cell>
          <cell r="R261" t="str">
            <v>Promotion</v>
          </cell>
          <cell r="V261" t="str">
            <v>Promotion</v>
          </cell>
        </row>
        <row r="262">
          <cell r="C262">
            <v>600722</v>
          </cell>
          <cell r="N262" t="str">
            <v>KYOSK DIGITAL SERVICES LTD</v>
          </cell>
          <cell r="R262" t="str">
            <v>Key Accounts</v>
          </cell>
          <cell r="V262" t="str">
            <v>Online platform</v>
          </cell>
        </row>
        <row r="263">
          <cell r="C263">
            <v>600063</v>
          </cell>
          <cell r="N263" t="str">
            <v>MARKET PROMOTION</v>
          </cell>
          <cell r="R263" t="str">
            <v>Promotion</v>
          </cell>
          <cell r="V263" t="str">
            <v>Promotion</v>
          </cell>
        </row>
        <row r="264">
          <cell r="C264">
            <v>600026</v>
          </cell>
          <cell r="N264" t="str">
            <v>MAGUNANDU</v>
          </cell>
          <cell r="R264" t="str">
            <v>Mountain</v>
          </cell>
          <cell r="V264" t="str">
            <v>Lower Mountain</v>
          </cell>
        </row>
        <row r="265">
          <cell r="C265">
            <v>600026</v>
          </cell>
          <cell r="N265" t="str">
            <v>MAGUNANDU</v>
          </cell>
          <cell r="R265" t="str">
            <v>Mountain</v>
          </cell>
          <cell r="V265" t="str">
            <v>Lower Mountain</v>
          </cell>
        </row>
        <row r="266">
          <cell r="C266">
            <v>600026</v>
          </cell>
          <cell r="N266" t="str">
            <v>MAGUNANDU</v>
          </cell>
          <cell r="R266" t="str">
            <v>Mountain</v>
          </cell>
          <cell r="V266" t="str">
            <v>Lower Mountain</v>
          </cell>
        </row>
        <row r="267">
          <cell r="C267">
            <v>600476</v>
          </cell>
          <cell r="N267" t="str">
            <v>SUMMER MERCHANDISE LTD</v>
          </cell>
          <cell r="R267" t="str">
            <v>Mountain</v>
          </cell>
          <cell r="V267" t="str">
            <v>Upper Mountain</v>
          </cell>
        </row>
        <row r="268">
          <cell r="C268">
            <v>600357</v>
          </cell>
          <cell r="N268" t="str">
            <v>QUICK MART LIMITED</v>
          </cell>
          <cell r="R268" t="str">
            <v>Key Accounts</v>
          </cell>
          <cell r="V268" t="str">
            <v>Modern Trade</v>
          </cell>
        </row>
        <row r="269">
          <cell r="C269">
            <v>600567</v>
          </cell>
          <cell r="N269" t="str">
            <v>SUMMER AFRICA LIMITED - THIKA</v>
          </cell>
          <cell r="R269" t="str">
            <v>Eastern</v>
          </cell>
          <cell r="V269" t="str">
            <v>Upper Eastern</v>
          </cell>
        </row>
        <row r="270">
          <cell r="C270">
            <v>600722</v>
          </cell>
          <cell r="N270" t="str">
            <v>KYOSK DIGITAL SERVICES LTD</v>
          </cell>
          <cell r="R270" t="str">
            <v>Key Accounts</v>
          </cell>
          <cell r="V270" t="str">
            <v>Online platform</v>
          </cell>
        </row>
        <row r="271">
          <cell r="C271">
            <v>600722</v>
          </cell>
          <cell r="N271" t="str">
            <v>KYOSK DIGITAL SERVICES LTD</v>
          </cell>
          <cell r="R271" t="str">
            <v>Key Accounts</v>
          </cell>
          <cell r="V271" t="str">
            <v>Online platform</v>
          </cell>
        </row>
        <row r="272">
          <cell r="C272">
            <v>600722</v>
          </cell>
          <cell r="N272" t="str">
            <v>KYOSK DIGITAL SERVICES LTD</v>
          </cell>
          <cell r="R272" t="str">
            <v>Key Accounts</v>
          </cell>
          <cell r="V272" t="str">
            <v>Online platform</v>
          </cell>
        </row>
        <row r="273">
          <cell r="C273">
            <v>600722</v>
          </cell>
          <cell r="N273" t="str">
            <v>KYOSK DIGITAL SERVICES LTD</v>
          </cell>
          <cell r="R273" t="str">
            <v>Key Accounts</v>
          </cell>
          <cell r="V273" t="str">
            <v>Online platform</v>
          </cell>
        </row>
        <row r="274">
          <cell r="C274">
            <v>600722</v>
          </cell>
          <cell r="N274" t="str">
            <v>KYOSK DIGITAL SERVICES LTD</v>
          </cell>
          <cell r="R274" t="str">
            <v>Key Accounts</v>
          </cell>
          <cell r="V274" t="str">
            <v>Online platform</v>
          </cell>
        </row>
        <row r="275">
          <cell r="C275">
            <v>600498</v>
          </cell>
          <cell r="N275" t="str">
            <v>GILANIS SUPERMARKET LTD</v>
          </cell>
          <cell r="R275" t="str">
            <v>South Rift</v>
          </cell>
          <cell r="V275" t="str">
            <v>South Rift</v>
          </cell>
        </row>
        <row r="276">
          <cell r="C276">
            <v>600498</v>
          </cell>
          <cell r="N276" t="str">
            <v>GILANIS SUPERMARKET LTD</v>
          </cell>
          <cell r="R276" t="str">
            <v>South Rift</v>
          </cell>
          <cell r="V276" t="str">
            <v>South Rift</v>
          </cell>
        </row>
        <row r="277">
          <cell r="C277">
            <v>600498</v>
          </cell>
          <cell r="N277" t="str">
            <v>GILANIS SUPERMARKET LTD</v>
          </cell>
          <cell r="R277" t="str">
            <v>South Rift</v>
          </cell>
          <cell r="V277" t="str">
            <v>South Rift</v>
          </cell>
        </row>
        <row r="278">
          <cell r="C278">
            <v>600063</v>
          </cell>
          <cell r="N278" t="str">
            <v>MARKET PROMOTION</v>
          </cell>
          <cell r="R278" t="str">
            <v>Promotion</v>
          </cell>
          <cell r="V278" t="str">
            <v>Promotion</v>
          </cell>
        </row>
        <row r="279">
          <cell r="C279">
            <v>600063</v>
          </cell>
          <cell r="N279" t="str">
            <v>MARKET PROMOTION</v>
          </cell>
          <cell r="R279" t="str">
            <v>Promotion</v>
          </cell>
          <cell r="V279" t="str">
            <v>Promotion</v>
          </cell>
        </row>
        <row r="280">
          <cell r="C280">
            <v>600803</v>
          </cell>
          <cell r="N280" t="str">
            <v>GILANI'S DISTRIBUTORS LTD</v>
          </cell>
          <cell r="R280" t="str">
            <v>South Rift</v>
          </cell>
          <cell r="V280" t="str">
            <v>South Rift</v>
          </cell>
        </row>
        <row r="281">
          <cell r="C281">
            <v>600803</v>
          </cell>
          <cell r="N281" t="str">
            <v>GILANI'S DISTRIBUTORS LTD</v>
          </cell>
          <cell r="R281" t="str">
            <v>South Rift</v>
          </cell>
          <cell r="V281" t="str">
            <v>South Rift</v>
          </cell>
        </row>
        <row r="282">
          <cell r="C282">
            <v>600476</v>
          </cell>
          <cell r="N282" t="str">
            <v>SUMMER MERCHANDISE LTD</v>
          </cell>
          <cell r="R282" t="str">
            <v>Mountain</v>
          </cell>
          <cell r="V282" t="str">
            <v>Upper Mountain</v>
          </cell>
        </row>
        <row r="283">
          <cell r="C283">
            <v>600476</v>
          </cell>
          <cell r="N283" t="str">
            <v>SUMMER MERCHANDISE LTD</v>
          </cell>
          <cell r="R283" t="str">
            <v>Mountain</v>
          </cell>
          <cell r="V283" t="str">
            <v>Upper Mountain</v>
          </cell>
        </row>
        <row r="284">
          <cell r="C284">
            <v>600476</v>
          </cell>
          <cell r="N284" t="str">
            <v>SUMMER MERCHANDISE LTD</v>
          </cell>
          <cell r="R284" t="str">
            <v>Mountain</v>
          </cell>
          <cell r="V284" t="str">
            <v>Upper Mountain</v>
          </cell>
        </row>
        <row r="285">
          <cell r="C285">
            <v>600476</v>
          </cell>
          <cell r="N285" t="str">
            <v>SUMMER MERCHANDISE LTD</v>
          </cell>
          <cell r="R285" t="str">
            <v>Mountain</v>
          </cell>
          <cell r="V285" t="str">
            <v>Upper Mountain</v>
          </cell>
        </row>
        <row r="286">
          <cell r="C286">
            <v>600476</v>
          </cell>
          <cell r="N286" t="str">
            <v>SUMMER MERCHANDISE LTD</v>
          </cell>
          <cell r="R286" t="str">
            <v>Mountain</v>
          </cell>
          <cell r="V286" t="str">
            <v>Upper Mountain</v>
          </cell>
        </row>
        <row r="287">
          <cell r="C287">
            <v>600506</v>
          </cell>
          <cell r="N287" t="str">
            <v>MUMOZAAR STAR INVESTMENT</v>
          </cell>
          <cell r="R287" t="str">
            <v>Outer Markets</v>
          </cell>
          <cell r="V287" t="str">
            <v>Outer Markets-Garissa</v>
          </cell>
        </row>
        <row r="288">
          <cell r="C288">
            <v>600572</v>
          </cell>
          <cell r="N288" t="str">
            <v>SUMMER MILLERS LIMITED</v>
          </cell>
          <cell r="R288" t="str">
            <v>Nairobi</v>
          </cell>
          <cell r="V288" t="str">
            <v>Nairobi North</v>
          </cell>
        </row>
        <row r="289">
          <cell r="C289">
            <v>600572</v>
          </cell>
          <cell r="N289" t="str">
            <v>SUMMER MILLERS LIMITED</v>
          </cell>
          <cell r="R289" t="str">
            <v>Nairobi</v>
          </cell>
          <cell r="V289" t="str">
            <v>Nairobi North</v>
          </cell>
        </row>
        <row r="290">
          <cell r="C290">
            <v>600225</v>
          </cell>
          <cell r="N290" t="str">
            <v>CASH SALES</v>
          </cell>
          <cell r="R290" t="str">
            <v>Others</v>
          </cell>
          <cell r="V290" t="str">
            <v>Others</v>
          </cell>
        </row>
        <row r="291">
          <cell r="C291">
            <v>600063</v>
          </cell>
          <cell r="N291" t="str">
            <v>MARKET PROMOTION</v>
          </cell>
          <cell r="R291" t="str">
            <v>Promotion</v>
          </cell>
          <cell r="V291" t="str">
            <v>Promotion</v>
          </cell>
        </row>
        <row r="292">
          <cell r="C292">
            <v>600193</v>
          </cell>
          <cell r="N292" t="str">
            <v>CHANDARANA SUPERMARKET LTD</v>
          </cell>
          <cell r="R292" t="str">
            <v>Key Accounts</v>
          </cell>
          <cell r="V292" t="str">
            <v>Modern Trade</v>
          </cell>
        </row>
        <row r="293">
          <cell r="C293">
            <v>600357</v>
          </cell>
          <cell r="N293" t="str">
            <v>QUICK MART LIMITED</v>
          </cell>
          <cell r="R293" t="str">
            <v>Key Accounts</v>
          </cell>
          <cell r="V293" t="str">
            <v>Modern Trade</v>
          </cell>
        </row>
        <row r="294">
          <cell r="C294">
            <v>600357</v>
          </cell>
          <cell r="N294" t="str">
            <v>QUICK MART LIMITED</v>
          </cell>
          <cell r="R294" t="str">
            <v>Key Accounts</v>
          </cell>
          <cell r="V294" t="str">
            <v>Modern Trade</v>
          </cell>
        </row>
        <row r="295">
          <cell r="C295">
            <v>600722</v>
          </cell>
          <cell r="N295" t="str">
            <v>KYOSK DIGITAL SERVICES LTD</v>
          </cell>
          <cell r="R295" t="str">
            <v>Key Accounts</v>
          </cell>
          <cell r="V295" t="str">
            <v>Online platform</v>
          </cell>
        </row>
        <row r="296">
          <cell r="C296">
            <v>600063</v>
          </cell>
          <cell r="N296" t="str">
            <v>MARKET PROMOTION</v>
          </cell>
          <cell r="R296" t="str">
            <v>Promotion</v>
          </cell>
          <cell r="V296" t="str">
            <v>Promotion</v>
          </cell>
        </row>
        <row r="297">
          <cell r="C297">
            <v>600722</v>
          </cell>
          <cell r="N297" t="str">
            <v>KYOSK DIGITAL SERVICES LTD</v>
          </cell>
          <cell r="R297" t="str">
            <v>Key Accounts</v>
          </cell>
          <cell r="V297" t="str">
            <v>Online platform</v>
          </cell>
        </row>
        <row r="298">
          <cell r="C298">
            <v>600063</v>
          </cell>
          <cell r="N298" t="str">
            <v>MARKET PROMOTION</v>
          </cell>
          <cell r="R298" t="str">
            <v>Promotion</v>
          </cell>
          <cell r="V298" t="str">
            <v>Promotion</v>
          </cell>
        </row>
        <row r="299">
          <cell r="C299">
            <v>600722</v>
          </cell>
          <cell r="N299" t="str">
            <v>KYOSK DIGITAL SERVICES LTD</v>
          </cell>
          <cell r="R299" t="str">
            <v>Key Accounts</v>
          </cell>
          <cell r="V299" t="str">
            <v>Online platform</v>
          </cell>
        </row>
        <row r="300">
          <cell r="C300">
            <v>600063</v>
          </cell>
          <cell r="N300" t="str">
            <v>MARKET PROMOTION</v>
          </cell>
          <cell r="R300" t="str">
            <v>Promotion</v>
          </cell>
          <cell r="V300" t="str">
            <v>Promotion</v>
          </cell>
        </row>
        <row r="301">
          <cell r="C301">
            <v>600225</v>
          </cell>
          <cell r="N301" t="str">
            <v>CASH SALES</v>
          </cell>
          <cell r="R301" t="str">
            <v>Others</v>
          </cell>
          <cell r="V301" t="str">
            <v>Others</v>
          </cell>
        </row>
        <row r="302">
          <cell r="C302">
            <v>600225</v>
          </cell>
          <cell r="N302" t="str">
            <v>CASH SALES</v>
          </cell>
          <cell r="R302" t="str">
            <v>Others</v>
          </cell>
          <cell r="V302" t="str">
            <v>Others</v>
          </cell>
        </row>
        <row r="303">
          <cell r="C303">
            <v>600357</v>
          </cell>
          <cell r="N303" t="str">
            <v>QUICK MART LIMITED</v>
          </cell>
          <cell r="R303" t="str">
            <v>Key Accounts</v>
          </cell>
          <cell r="V303" t="str">
            <v>Modern Trade</v>
          </cell>
        </row>
        <row r="304">
          <cell r="C304">
            <v>600357</v>
          </cell>
          <cell r="N304" t="str">
            <v>QUICK MART LIMITED</v>
          </cell>
          <cell r="R304" t="str">
            <v>Key Accounts</v>
          </cell>
          <cell r="V304" t="str">
            <v>Modern Trade</v>
          </cell>
        </row>
        <row r="305">
          <cell r="C305">
            <v>600357</v>
          </cell>
          <cell r="N305" t="str">
            <v>QUICK MART LIMITED</v>
          </cell>
          <cell r="R305" t="str">
            <v>Key Accounts</v>
          </cell>
          <cell r="V305" t="str">
            <v>Modern Trade</v>
          </cell>
        </row>
        <row r="306">
          <cell r="C306">
            <v>600357</v>
          </cell>
          <cell r="N306" t="str">
            <v>QUICK MART LIMITED</v>
          </cell>
          <cell r="R306" t="str">
            <v>Key Accounts</v>
          </cell>
          <cell r="V306" t="str">
            <v>Modern Trade</v>
          </cell>
        </row>
        <row r="307">
          <cell r="C307">
            <v>600580</v>
          </cell>
          <cell r="N307" t="str">
            <v>SUMMER DISTRIBUTORS LIMITED - MERU</v>
          </cell>
          <cell r="R307" t="str">
            <v>Mountain</v>
          </cell>
          <cell r="V307" t="str">
            <v>Upper Mountain</v>
          </cell>
        </row>
        <row r="308">
          <cell r="C308">
            <v>600063</v>
          </cell>
          <cell r="N308" t="str">
            <v>MARKET PROMOTION</v>
          </cell>
          <cell r="R308" t="str">
            <v>Promotion</v>
          </cell>
          <cell r="V308" t="str">
            <v>Promotion</v>
          </cell>
        </row>
        <row r="309">
          <cell r="C309">
            <v>600722</v>
          </cell>
          <cell r="N309" t="str">
            <v>KYOSK DIGITAL SERVICES LTD</v>
          </cell>
          <cell r="R309" t="str">
            <v>Key Accounts</v>
          </cell>
          <cell r="V309" t="str">
            <v>Online platform</v>
          </cell>
        </row>
        <row r="310">
          <cell r="C310">
            <v>600722</v>
          </cell>
          <cell r="N310" t="str">
            <v>KYOSK DIGITAL SERVICES LTD</v>
          </cell>
          <cell r="R310" t="str">
            <v>Key Accounts</v>
          </cell>
          <cell r="V310" t="str">
            <v>Online platform</v>
          </cell>
        </row>
        <row r="311">
          <cell r="C311">
            <v>600063</v>
          </cell>
          <cell r="N311" t="str">
            <v>MARKET PROMOTION</v>
          </cell>
          <cell r="R311" t="str">
            <v>Promotion</v>
          </cell>
          <cell r="V311" t="str">
            <v>Promotion</v>
          </cell>
        </row>
        <row r="312">
          <cell r="C312">
            <v>600026</v>
          </cell>
          <cell r="N312" t="str">
            <v>MAGUNANDU</v>
          </cell>
          <cell r="R312" t="str">
            <v>Mountain</v>
          </cell>
          <cell r="V312" t="str">
            <v>Lower Mountain</v>
          </cell>
        </row>
        <row r="313">
          <cell r="C313">
            <v>600026</v>
          </cell>
          <cell r="N313" t="str">
            <v>MAGUNANDU</v>
          </cell>
          <cell r="R313" t="str">
            <v>Mountain</v>
          </cell>
          <cell r="V313" t="str">
            <v>Lower Mountain</v>
          </cell>
        </row>
        <row r="314">
          <cell r="C314">
            <v>600063</v>
          </cell>
          <cell r="N314" t="str">
            <v>MARKET PROMOTION</v>
          </cell>
          <cell r="R314" t="str">
            <v>Promotion</v>
          </cell>
          <cell r="V314" t="str">
            <v>Promotion</v>
          </cell>
        </row>
        <row r="315">
          <cell r="C315">
            <v>600026</v>
          </cell>
          <cell r="N315" t="str">
            <v>MAGUNANDU</v>
          </cell>
          <cell r="R315" t="str">
            <v>Mountain</v>
          </cell>
          <cell r="V315" t="str">
            <v>Lower Mountain</v>
          </cell>
        </row>
        <row r="316">
          <cell r="C316">
            <v>600627</v>
          </cell>
          <cell r="N316" t="str">
            <v>LOCHODO ENTERPRISES LTD</v>
          </cell>
          <cell r="R316" t="str">
            <v>Outer Markets</v>
          </cell>
          <cell r="V316" t="str">
            <v>Outer Markets-Lodwar</v>
          </cell>
        </row>
        <row r="317">
          <cell r="C317">
            <v>600627</v>
          </cell>
          <cell r="N317" t="str">
            <v>LOCHODO ENTERPRISES LTD</v>
          </cell>
          <cell r="R317" t="str">
            <v>Outer Markets</v>
          </cell>
          <cell r="V317" t="str">
            <v>Outer Markets-Lodwar</v>
          </cell>
        </row>
        <row r="318">
          <cell r="C318">
            <v>600063</v>
          </cell>
          <cell r="N318" t="str">
            <v>MARKET PROMOTION</v>
          </cell>
          <cell r="R318" t="str">
            <v>Promotion</v>
          </cell>
          <cell r="V318" t="str">
            <v>Promotion</v>
          </cell>
        </row>
        <row r="319">
          <cell r="C319">
            <v>600063</v>
          </cell>
          <cell r="N319" t="str">
            <v>MARKET PROMOTION</v>
          </cell>
          <cell r="R319" t="str">
            <v>Promotion</v>
          </cell>
          <cell r="V319" t="str">
            <v>Promotion</v>
          </cell>
        </row>
        <row r="320">
          <cell r="C320">
            <v>600717</v>
          </cell>
          <cell r="N320" t="str">
            <v>DEKO MALI MALI</v>
          </cell>
          <cell r="R320" t="str">
            <v>Western</v>
          </cell>
          <cell r="V320" t="str">
            <v>Western</v>
          </cell>
        </row>
        <row r="321">
          <cell r="C321">
            <v>600722</v>
          </cell>
          <cell r="N321" t="str">
            <v>KYOSK DIGITAL SERVICES LTD</v>
          </cell>
          <cell r="R321" t="str">
            <v>Key Accounts</v>
          </cell>
          <cell r="V321" t="str">
            <v>Online platform</v>
          </cell>
        </row>
        <row r="322">
          <cell r="C322">
            <v>600722</v>
          </cell>
          <cell r="N322" t="str">
            <v>KYOSK DIGITAL SERVICES LTD</v>
          </cell>
          <cell r="R322" t="str">
            <v>Key Accounts</v>
          </cell>
          <cell r="V322" t="str">
            <v>Online platform</v>
          </cell>
        </row>
        <row r="323">
          <cell r="C323">
            <v>600722</v>
          </cell>
          <cell r="N323" t="str">
            <v>KYOSK DIGITAL SERVICES LTD</v>
          </cell>
          <cell r="R323" t="str">
            <v>Key Accounts</v>
          </cell>
          <cell r="V323" t="str">
            <v>Online platform</v>
          </cell>
        </row>
        <row r="324">
          <cell r="C324">
            <v>600063</v>
          </cell>
          <cell r="N324" t="str">
            <v>MARKET PROMOTION</v>
          </cell>
          <cell r="R324" t="str">
            <v>Promotion</v>
          </cell>
          <cell r="V324" t="str">
            <v>Promotion</v>
          </cell>
        </row>
        <row r="325">
          <cell r="C325">
            <v>600063</v>
          </cell>
          <cell r="N325" t="str">
            <v>MARKET PROMOTION</v>
          </cell>
          <cell r="R325" t="str">
            <v>Promotion</v>
          </cell>
          <cell r="V325" t="str">
            <v>Promotion</v>
          </cell>
        </row>
        <row r="326">
          <cell r="C326">
            <v>600063</v>
          </cell>
          <cell r="N326" t="str">
            <v>MARKET PROMOTION</v>
          </cell>
          <cell r="R326" t="str">
            <v>Promotion</v>
          </cell>
          <cell r="V326" t="str">
            <v>Promotion</v>
          </cell>
        </row>
        <row r="327">
          <cell r="C327">
            <v>600722</v>
          </cell>
          <cell r="N327" t="str">
            <v>KYOSK DIGITAL SERVICES LTD</v>
          </cell>
          <cell r="R327" t="str">
            <v>Key Accounts</v>
          </cell>
          <cell r="V327" t="str">
            <v>Online platform</v>
          </cell>
        </row>
        <row r="328">
          <cell r="C328">
            <v>600063</v>
          </cell>
          <cell r="N328" t="str">
            <v>MARKET PROMOTION</v>
          </cell>
          <cell r="R328" t="str">
            <v>Promotion</v>
          </cell>
          <cell r="V328" t="str">
            <v>Promotion</v>
          </cell>
        </row>
        <row r="329">
          <cell r="C329">
            <v>600357</v>
          </cell>
          <cell r="N329" t="str">
            <v>QUICK MART LIMITED</v>
          </cell>
          <cell r="R329" t="str">
            <v>Key Accounts</v>
          </cell>
          <cell r="V329" t="str">
            <v>Modern Trade</v>
          </cell>
        </row>
        <row r="330">
          <cell r="C330">
            <v>600357</v>
          </cell>
          <cell r="N330" t="str">
            <v>QUICK MART LIMITED</v>
          </cell>
          <cell r="R330" t="str">
            <v>Key Accounts</v>
          </cell>
          <cell r="V330" t="str">
            <v>Modern Trade</v>
          </cell>
        </row>
        <row r="331">
          <cell r="C331">
            <v>600357</v>
          </cell>
          <cell r="N331" t="str">
            <v>QUICK MART LIMITED</v>
          </cell>
          <cell r="R331" t="str">
            <v>Key Accounts</v>
          </cell>
          <cell r="V331" t="str">
            <v>Modern Trade</v>
          </cell>
        </row>
        <row r="332">
          <cell r="C332">
            <v>600357</v>
          </cell>
          <cell r="N332" t="str">
            <v>QUICK MART LIMITED</v>
          </cell>
          <cell r="R332" t="str">
            <v>Key Accounts</v>
          </cell>
          <cell r="V332" t="str">
            <v>Modern Trade</v>
          </cell>
        </row>
        <row r="333">
          <cell r="C333">
            <v>600357</v>
          </cell>
          <cell r="N333" t="str">
            <v>QUICK MART LIMITED</v>
          </cell>
          <cell r="R333" t="str">
            <v>Key Accounts</v>
          </cell>
          <cell r="V333" t="str">
            <v>Modern Trade</v>
          </cell>
        </row>
        <row r="334">
          <cell r="C334">
            <v>600357</v>
          </cell>
          <cell r="N334" t="str">
            <v>QUICK MART LIMITED</v>
          </cell>
          <cell r="R334" t="str">
            <v>Key Accounts</v>
          </cell>
          <cell r="V334" t="str">
            <v>Modern Trade</v>
          </cell>
        </row>
        <row r="335">
          <cell r="C335">
            <v>600357</v>
          </cell>
          <cell r="N335" t="str">
            <v>QUICK MART LIMITED</v>
          </cell>
          <cell r="R335" t="str">
            <v>Key Accounts</v>
          </cell>
          <cell r="V335" t="str">
            <v>Modern Trade</v>
          </cell>
        </row>
        <row r="336">
          <cell r="C336">
            <v>600357</v>
          </cell>
          <cell r="N336" t="str">
            <v>QUICK MART LIMITED</v>
          </cell>
          <cell r="R336" t="str">
            <v>Key Accounts</v>
          </cell>
          <cell r="V336" t="str">
            <v>Modern Trade</v>
          </cell>
        </row>
        <row r="337">
          <cell r="C337">
            <v>600193</v>
          </cell>
          <cell r="N337" t="str">
            <v>CHANDARANA SUPERMARKET LTD</v>
          </cell>
          <cell r="R337" t="str">
            <v>Key Accounts</v>
          </cell>
          <cell r="V337" t="str">
            <v>Modern Trade</v>
          </cell>
        </row>
        <row r="338">
          <cell r="C338">
            <v>600033</v>
          </cell>
          <cell r="N338" t="str">
            <v>MOUNT KENYA WHOLESALERS</v>
          </cell>
          <cell r="R338" t="str">
            <v>Eastern</v>
          </cell>
          <cell r="V338" t="str">
            <v>Upper Eastern</v>
          </cell>
        </row>
        <row r="339">
          <cell r="C339">
            <v>600033</v>
          </cell>
          <cell r="N339" t="str">
            <v>MOUNT KENYA WHOLESALERS</v>
          </cell>
          <cell r="R339" t="str">
            <v>Eastern</v>
          </cell>
          <cell r="V339" t="str">
            <v>Upper Eastern</v>
          </cell>
        </row>
        <row r="340">
          <cell r="C340">
            <v>600033</v>
          </cell>
          <cell r="N340" t="str">
            <v>MOUNT KENYA WHOLESALERS</v>
          </cell>
          <cell r="R340" t="str">
            <v>Eastern</v>
          </cell>
          <cell r="V340" t="str">
            <v>Upper Eastern</v>
          </cell>
        </row>
        <row r="341">
          <cell r="C341">
            <v>600033</v>
          </cell>
          <cell r="N341" t="str">
            <v>MOUNT KENYA WHOLESALERS</v>
          </cell>
          <cell r="R341" t="str">
            <v>Eastern</v>
          </cell>
          <cell r="V341" t="str">
            <v>Upper Eastern</v>
          </cell>
        </row>
        <row r="342">
          <cell r="C342">
            <v>600033</v>
          </cell>
          <cell r="N342" t="str">
            <v>MOUNT KENYA WHOLESALERS</v>
          </cell>
          <cell r="R342" t="str">
            <v>Eastern</v>
          </cell>
          <cell r="V342" t="str">
            <v>Upper Eastern</v>
          </cell>
        </row>
        <row r="343">
          <cell r="C343">
            <v>600033</v>
          </cell>
          <cell r="N343" t="str">
            <v>MOUNT KENYA WHOLESALERS</v>
          </cell>
          <cell r="R343" t="str">
            <v>Eastern</v>
          </cell>
          <cell r="V343" t="str">
            <v>Upper Eastern</v>
          </cell>
        </row>
        <row r="344">
          <cell r="C344">
            <v>600506</v>
          </cell>
          <cell r="N344" t="str">
            <v>MUMOZAAR STAR INVESTMENT</v>
          </cell>
          <cell r="R344" t="str">
            <v>Outer Markets</v>
          </cell>
          <cell r="V344" t="str">
            <v>Outer Markets-Garissa</v>
          </cell>
        </row>
        <row r="345">
          <cell r="C345">
            <v>600193</v>
          </cell>
          <cell r="N345" t="str">
            <v>CHANDARANA SUPERMARKET LTD</v>
          </cell>
          <cell r="R345" t="str">
            <v>Key Accounts</v>
          </cell>
          <cell r="V345" t="str">
            <v>Modern Trade</v>
          </cell>
        </row>
        <row r="346">
          <cell r="C346">
            <v>600193</v>
          </cell>
          <cell r="N346" t="str">
            <v>CHANDARANA SUPERMARKET LTD</v>
          </cell>
          <cell r="R346" t="str">
            <v>Key Accounts</v>
          </cell>
          <cell r="V346" t="str">
            <v>Modern Trade</v>
          </cell>
        </row>
        <row r="347">
          <cell r="C347">
            <v>600357</v>
          </cell>
          <cell r="N347" t="str">
            <v>QUICK MART LIMITED</v>
          </cell>
          <cell r="R347" t="str">
            <v>Key Accounts</v>
          </cell>
          <cell r="V347" t="str">
            <v>Modern Trade</v>
          </cell>
        </row>
        <row r="348">
          <cell r="C348">
            <v>600357</v>
          </cell>
          <cell r="N348" t="str">
            <v>QUICK MART LIMITED</v>
          </cell>
          <cell r="R348" t="str">
            <v>Key Accounts</v>
          </cell>
          <cell r="V348" t="str">
            <v>Modern Trade</v>
          </cell>
        </row>
        <row r="349">
          <cell r="C349">
            <v>600357</v>
          </cell>
          <cell r="N349" t="str">
            <v>QUICK MART LIMITED</v>
          </cell>
          <cell r="R349" t="str">
            <v>Key Accounts</v>
          </cell>
          <cell r="V349" t="str">
            <v>Modern Trade</v>
          </cell>
        </row>
        <row r="350">
          <cell r="C350">
            <v>600643</v>
          </cell>
          <cell r="N350" t="str">
            <v>SOJPAR LIMITED</v>
          </cell>
          <cell r="R350" t="str">
            <v>Nyanza</v>
          </cell>
          <cell r="V350" t="str">
            <v>North Nyanza</v>
          </cell>
        </row>
        <row r="351">
          <cell r="C351">
            <v>600503</v>
          </cell>
          <cell r="N351" t="str">
            <v>GULED EAST AFRICA STORE LIMITED</v>
          </cell>
          <cell r="R351" t="str">
            <v>Outer Markets</v>
          </cell>
          <cell r="V351" t="str">
            <v>Outer Markets-Garissa</v>
          </cell>
        </row>
        <row r="352">
          <cell r="C352">
            <v>600503</v>
          </cell>
          <cell r="N352" t="str">
            <v>GULED EAST AFRICA STORE LIMITED</v>
          </cell>
          <cell r="R352" t="str">
            <v>Outer Markets</v>
          </cell>
          <cell r="V352" t="str">
            <v>Outer Markets-Garissa</v>
          </cell>
        </row>
        <row r="353">
          <cell r="C353">
            <v>600643</v>
          </cell>
          <cell r="N353" t="str">
            <v>SOJPAR LIMITED</v>
          </cell>
          <cell r="R353" t="str">
            <v>Nyanza</v>
          </cell>
          <cell r="V353" t="str">
            <v>North Nyanza</v>
          </cell>
        </row>
        <row r="354">
          <cell r="C354">
            <v>600506</v>
          </cell>
          <cell r="N354" t="str">
            <v>MUMOZAAR STAR INVESTMENT</v>
          </cell>
          <cell r="R354" t="str">
            <v>Outer Markets</v>
          </cell>
          <cell r="V354" t="str">
            <v>Outer Markets-Garissa</v>
          </cell>
        </row>
        <row r="355">
          <cell r="C355">
            <v>600063</v>
          </cell>
          <cell r="N355" t="str">
            <v>MARKET PROMOTION</v>
          </cell>
          <cell r="R355" t="str">
            <v>Promotion</v>
          </cell>
          <cell r="V355" t="str">
            <v>Promotion</v>
          </cell>
        </row>
        <row r="356">
          <cell r="C356">
            <v>600063</v>
          </cell>
          <cell r="N356" t="str">
            <v>MARKET PROMOTION</v>
          </cell>
          <cell r="R356" t="str">
            <v>Promotion</v>
          </cell>
          <cell r="V356" t="str">
            <v>Promotion</v>
          </cell>
        </row>
        <row r="357">
          <cell r="C357">
            <v>600506</v>
          </cell>
          <cell r="N357" t="str">
            <v>MUMOZAAR STAR INVESTMENT</v>
          </cell>
          <cell r="R357" t="str">
            <v>Outer Markets</v>
          </cell>
          <cell r="V357" t="str">
            <v>Outer Markets-Garissa</v>
          </cell>
        </row>
        <row r="358">
          <cell r="C358">
            <v>600357</v>
          </cell>
          <cell r="N358" t="str">
            <v>QUICK MART LIMITED</v>
          </cell>
          <cell r="R358" t="str">
            <v>Key Accounts</v>
          </cell>
          <cell r="V358" t="str">
            <v>Modern Trade</v>
          </cell>
        </row>
        <row r="359">
          <cell r="C359">
            <v>600357</v>
          </cell>
          <cell r="N359" t="str">
            <v>QUICK MART LIMITED</v>
          </cell>
          <cell r="R359" t="str">
            <v>Key Accounts</v>
          </cell>
          <cell r="V359" t="str">
            <v>Modern Trade</v>
          </cell>
        </row>
        <row r="360">
          <cell r="C360">
            <v>600610</v>
          </cell>
          <cell r="N360" t="str">
            <v>LESPHINE INVESTMENT LTD</v>
          </cell>
          <cell r="R360" t="str">
            <v>Nyanza</v>
          </cell>
          <cell r="V360" t="str">
            <v>South Nyanza</v>
          </cell>
        </row>
        <row r="361">
          <cell r="C361">
            <v>600610</v>
          </cell>
          <cell r="N361" t="str">
            <v>LESPHINE INVESTMENT LTD</v>
          </cell>
          <cell r="R361" t="str">
            <v>Nyanza</v>
          </cell>
          <cell r="V361" t="str">
            <v>South Nyanza</v>
          </cell>
        </row>
        <row r="362">
          <cell r="C362">
            <v>600063</v>
          </cell>
          <cell r="N362" t="str">
            <v>MARKET PROMOTION</v>
          </cell>
          <cell r="R362" t="str">
            <v>Promotion</v>
          </cell>
          <cell r="V362" t="str">
            <v>Promotion</v>
          </cell>
        </row>
        <row r="363">
          <cell r="C363">
            <v>600063</v>
          </cell>
          <cell r="N363" t="str">
            <v>MARKET PROMOTION</v>
          </cell>
          <cell r="R363" t="str">
            <v>Promotion</v>
          </cell>
          <cell r="V363" t="str">
            <v>Promotion</v>
          </cell>
        </row>
        <row r="364">
          <cell r="C364">
            <v>600063</v>
          </cell>
          <cell r="N364" t="str">
            <v>MARKET PROMOTION</v>
          </cell>
          <cell r="R364" t="str">
            <v>Promotion</v>
          </cell>
          <cell r="V364" t="str">
            <v>Promotion</v>
          </cell>
        </row>
        <row r="365">
          <cell r="C365">
            <v>600063</v>
          </cell>
          <cell r="N365" t="str">
            <v>MARKET PROMOTION</v>
          </cell>
          <cell r="R365" t="str">
            <v>Promotion</v>
          </cell>
          <cell r="V365" t="str">
            <v>Promotion</v>
          </cell>
        </row>
        <row r="366">
          <cell r="C366">
            <v>600063</v>
          </cell>
          <cell r="N366" t="str">
            <v>MARKET PROMOTION</v>
          </cell>
          <cell r="R366" t="str">
            <v>Promotion</v>
          </cell>
          <cell r="V366" t="str">
            <v>Promotion</v>
          </cell>
        </row>
        <row r="367">
          <cell r="C367">
            <v>600357</v>
          </cell>
          <cell r="N367" t="str">
            <v>QUICK MART LIMITED</v>
          </cell>
          <cell r="R367" t="str">
            <v>Key Accounts</v>
          </cell>
          <cell r="V367" t="str">
            <v>Modern Trade</v>
          </cell>
        </row>
        <row r="368">
          <cell r="C368">
            <v>600357</v>
          </cell>
          <cell r="N368" t="str">
            <v>QUICK MART LIMITED</v>
          </cell>
          <cell r="R368" t="str">
            <v>Key Accounts</v>
          </cell>
          <cell r="V368" t="str">
            <v>Modern Trade</v>
          </cell>
        </row>
        <row r="369">
          <cell r="C369">
            <v>600610</v>
          </cell>
          <cell r="N369" t="str">
            <v>LESPHINE INVESTMENT LTD</v>
          </cell>
          <cell r="R369" t="str">
            <v>Nyanza</v>
          </cell>
          <cell r="V369" t="str">
            <v>South Nyanza</v>
          </cell>
        </row>
        <row r="370">
          <cell r="C370">
            <v>600063</v>
          </cell>
          <cell r="N370" t="str">
            <v>MARKET PROMOTION</v>
          </cell>
          <cell r="R370" t="str">
            <v>Promotion</v>
          </cell>
          <cell r="V370" t="str">
            <v>Promotion</v>
          </cell>
        </row>
        <row r="371">
          <cell r="C371">
            <v>600324</v>
          </cell>
          <cell r="N371" t="str">
            <v>MATHAI SUPERMARKETS LIMIT</v>
          </cell>
          <cell r="R371" t="str">
            <v>Key Accounts</v>
          </cell>
          <cell r="V371" t="str">
            <v>Modern Trade</v>
          </cell>
        </row>
        <row r="372">
          <cell r="C372">
            <v>600324</v>
          </cell>
          <cell r="N372" t="str">
            <v>MATHAI SUPERMARKETS LIMIT</v>
          </cell>
          <cell r="R372" t="str">
            <v>Key Accounts</v>
          </cell>
          <cell r="V372" t="str">
            <v>Modern Trade</v>
          </cell>
        </row>
        <row r="373">
          <cell r="C373">
            <v>600060</v>
          </cell>
          <cell r="N373" t="str">
            <v>RAISONS DISTRIBUTORS LTD</v>
          </cell>
          <cell r="R373" t="str">
            <v>Coast</v>
          </cell>
          <cell r="V373" t="str">
            <v>Coast</v>
          </cell>
        </row>
        <row r="374">
          <cell r="C374">
            <v>600060</v>
          </cell>
          <cell r="N374" t="str">
            <v>RAISONS DISTRIBUTORS LTD</v>
          </cell>
          <cell r="R374" t="str">
            <v>Coast</v>
          </cell>
          <cell r="V374" t="str">
            <v>Coast</v>
          </cell>
        </row>
        <row r="375">
          <cell r="C375">
            <v>600060</v>
          </cell>
          <cell r="N375" t="str">
            <v>RAISONS DISTRIBUTORS LTD</v>
          </cell>
          <cell r="R375" t="str">
            <v>Coast</v>
          </cell>
          <cell r="V375" t="str">
            <v>Coast</v>
          </cell>
        </row>
        <row r="376">
          <cell r="C376">
            <v>600060</v>
          </cell>
          <cell r="N376" t="str">
            <v>RAISONS DISTRIBUTORS LTD</v>
          </cell>
          <cell r="R376" t="str">
            <v>Coast</v>
          </cell>
          <cell r="V376" t="str">
            <v>Coast</v>
          </cell>
        </row>
        <row r="377">
          <cell r="C377">
            <v>600060</v>
          </cell>
          <cell r="N377" t="str">
            <v>RAISONS DISTRIBUTORS LTD</v>
          </cell>
          <cell r="R377" t="str">
            <v>Coast</v>
          </cell>
          <cell r="V377" t="str">
            <v>Coast</v>
          </cell>
        </row>
        <row r="378">
          <cell r="C378">
            <v>600060</v>
          </cell>
          <cell r="N378" t="str">
            <v>RAISONS DISTRIBUTORS LTD</v>
          </cell>
          <cell r="R378" t="str">
            <v>Coast</v>
          </cell>
          <cell r="V378" t="str">
            <v>Coast</v>
          </cell>
        </row>
        <row r="379">
          <cell r="C379">
            <v>600063</v>
          </cell>
          <cell r="N379" t="str">
            <v>MARKET PROMOTION</v>
          </cell>
          <cell r="R379" t="str">
            <v>Promotion</v>
          </cell>
          <cell r="V379" t="str">
            <v>Promotion</v>
          </cell>
        </row>
        <row r="380">
          <cell r="C380">
            <v>600506</v>
          </cell>
          <cell r="N380" t="str">
            <v>MUMOZAAR STAR INVESTMENT</v>
          </cell>
          <cell r="R380" t="str">
            <v>Outer Markets</v>
          </cell>
          <cell r="V380" t="str">
            <v>Outer Markets-Garissa</v>
          </cell>
        </row>
        <row r="381">
          <cell r="C381">
            <v>600779</v>
          </cell>
          <cell r="N381" t="str">
            <v>TENDER STORES CO. LTD</v>
          </cell>
          <cell r="R381" t="str">
            <v>Nairobi</v>
          </cell>
          <cell r="V381" t="str">
            <v>Nairobi West</v>
          </cell>
        </row>
        <row r="382">
          <cell r="C382">
            <v>600779</v>
          </cell>
          <cell r="N382" t="str">
            <v>TENDER STORES CO. LTD</v>
          </cell>
          <cell r="R382" t="str">
            <v>Nairobi</v>
          </cell>
          <cell r="V382" t="str">
            <v>Nairobi West</v>
          </cell>
        </row>
        <row r="383">
          <cell r="C383">
            <v>600506</v>
          </cell>
          <cell r="N383" t="str">
            <v>MUMOZAAR STAR INVESTMENT</v>
          </cell>
          <cell r="R383" t="str">
            <v>Outer Markets</v>
          </cell>
          <cell r="V383" t="str">
            <v>Outer Markets-Garissa</v>
          </cell>
        </row>
        <row r="384">
          <cell r="C384">
            <v>600357</v>
          </cell>
          <cell r="N384" t="str">
            <v>QUICK MART LIMITED</v>
          </cell>
          <cell r="R384" t="str">
            <v>Key Accounts</v>
          </cell>
          <cell r="V384" t="str">
            <v>Modern Trade</v>
          </cell>
        </row>
        <row r="385">
          <cell r="C385">
            <v>600357</v>
          </cell>
          <cell r="N385" t="str">
            <v>QUICK MART LIMITED</v>
          </cell>
          <cell r="R385" t="str">
            <v>Key Accounts</v>
          </cell>
          <cell r="V385" t="str">
            <v>Modern Trade</v>
          </cell>
        </row>
        <row r="386">
          <cell r="C386">
            <v>600063</v>
          </cell>
          <cell r="N386" t="str">
            <v>MARKET PROMOTION</v>
          </cell>
          <cell r="R386" t="str">
            <v>Promotion</v>
          </cell>
          <cell r="V386" t="str">
            <v>Promotion</v>
          </cell>
        </row>
        <row r="387">
          <cell r="C387">
            <v>600063</v>
          </cell>
          <cell r="N387" t="str">
            <v>MARKET PROMOTION</v>
          </cell>
          <cell r="R387" t="str">
            <v>Promotion</v>
          </cell>
          <cell r="V387" t="str">
            <v>Promotion</v>
          </cell>
        </row>
        <row r="388">
          <cell r="C388">
            <v>600314</v>
          </cell>
          <cell r="N388" t="str">
            <v>KENAFRIC MANUFACTURING LI</v>
          </cell>
          <cell r="R388" t="str">
            <v>Others</v>
          </cell>
          <cell r="V388" t="str">
            <v>Others</v>
          </cell>
        </row>
        <row r="389">
          <cell r="C389">
            <v>600506</v>
          </cell>
          <cell r="N389" t="str">
            <v>MUMOZAAR STAR INVESTMENT</v>
          </cell>
          <cell r="R389" t="str">
            <v>Outer Markets</v>
          </cell>
          <cell r="V389" t="str">
            <v>Outer Markets-Garissa</v>
          </cell>
        </row>
        <row r="390">
          <cell r="C390">
            <v>600506</v>
          </cell>
          <cell r="N390" t="str">
            <v>MUMOZAAR STAR INVESTMENT</v>
          </cell>
          <cell r="R390" t="str">
            <v>Outer Markets</v>
          </cell>
          <cell r="V390" t="str">
            <v>Outer Markets-Garissa</v>
          </cell>
        </row>
        <row r="391">
          <cell r="C391">
            <v>600506</v>
          </cell>
          <cell r="N391" t="str">
            <v>MUMOZAAR STAR INVESTMENT</v>
          </cell>
          <cell r="R391" t="str">
            <v>Outer Markets</v>
          </cell>
          <cell r="V391" t="str">
            <v>Outer Markets-Garissa</v>
          </cell>
        </row>
        <row r="392">
          <cell r="C392">
            <v>600753</v>
          </cell>
          <cell r="N392" t="str">
            <v>EASTLEIGH MATTRESSES LTD</v>
          </cell>
          <cell r="R392" t="str">
            <v>Key Accounts</v>
          </cell>
          <cell r="V392" t="str">
            <v>Modern Trade</v>
          </cell>
        </row>
        <row r="393">
          <cell r="C393">
            <v>600753</v>
          </cell>
          <cell r="N393" t="str">
            <v>EASTLEIGH MATTRESSES LTD</v>
          </cell>
          <cell r="R393" t="str">
            <v>Key Accounts</v>
          </cell>
          <cell r="V393" t="str">
            <v>Modern Trade</v>
          </cell>
        </row>
        <row r="394">
          <cell r="C394">
            <v>600753</v>
          </cell>
          <cell r="N394" t="str">
            <v>EASTLEIGH MATTRESSES LTD</v>
          </cell>
          <cell r="R394" t="str">
            <v>Key Accounts</v>
          </cell>
          <cell r="V394" t="str">
            <v>Modern Trade</v>
          </cell>
        </row>
        <row r="395">
          <cell r="C395">
            <v>600753</v>
          </cell>
          <cell r="N395" t="str">
            <v>EASTLEIGH MATTRESSES LTD</v>
          </cell>
          <cell r="R395" t="str">
            <v>Key Accounts</v>
          </cell>
          <cell r="V395" t="str">
            <v>Modern Trade</v>
          </cell>
        </row>
        <row r="396">
          <cell r="C396">
            <v>600063</v>
          </cell>
          <cell r="N396" t="str">
            <v>MARKET PROMOTION</v>
          </cell>
          <cell r="R396" t="str">
            <v>Promotion</v>
          </cell>
          <cell r="V396" t="str">
            <v>Promotion</v>
          </cell>
        </row>
        <row r="397">
          <cell r="C397">
            <v>600357</v>
          </cell>
          <cell r="N397" t="str">
            <v>QUICK MART LIMITED</v>
          </cell>
          <cell r="R397" t="str">
            <v>Key Accounts</v>
          </cell>
          <cell r="V397" t="str">
            <v>Modern Trade</v>
          </cell>
        </row>
        <row r="398">
          <cell r="C398">
            <v>600555</v>
          </cell>
          <cell r="N398" t="str">
            <v>JAMII DISTRIBUTORS (E.A) LTD</v>
          </cell>
          <cell r="R398" t="str">
            <v>Western</v>
          </cell>
          <cell r="V398" t="str">
            <v>Western</v>
          </cell>
        </row>
        <row r="399">
          <cell r="C399">
            <v>600555</v>
          </cell>
          <cell r="N399" t="str">
            <v>JAMII DISTRIBUTORS (E.A) LTD</v>
          </cell>
          <cell r="R399" t="str">
            <v>Western</v>
          </cell>
          <cell r="V399" t="str">
            <v>Western</v>
          </cell>
        </row>
        <row r="400">
          <cell r="C400">
            <v>600572</v>
          </cell>
          <cell r="N400" t="str">
            <v>SUMMER MILLERS LIMITED</v>
          </cell>
          <cell r="R400" t="str">
            <v>Nairobi</v>
          </cell>
          <cell r="V400" t="str">
            <v>Nairobi North</v>
          </cell>
        </row>
        <row r="401">
          <cell r="C401">
            <v>600572</v>
          </cell>
          <cell r="N401" t="str">
            <v>SUMMER MILLERS LIMITED</v>
          </cell>
          <cell r="R401" t="str">
            <v>Nairobi</v>
          </cell>
          <cell r="V401" t="str">
            <v>Nairobi North</v>
          </cell>
        </row>
        <row r="402">
          <cell r="C402">
            <v>600572</v>
          </cell>
          <cell r="N402" t="str">
            <v>SUMMER MILLERS LIMITED</v>
          </cell>
          <cell r="R402" t="str">
            <v>Nairobi</v>
          </cell>
          <cell r="V402" t="str">
            <v>Nairobi North</v>
          </cell>
        </row>
        <row r="403">
          <cell r="C403">
            <v>600572</v>
          </cell>
          <cell r="N403" t="str">
            <v>SUMMER MILLERS LIMITED</v>
          </cell>
          <cell r="R403" t="str">
            <v>Nairobi</v>
          </cell>
          <cell r="V403" t="str">
            <v>Nairobi North</v>
          </cell>
        </row>
        <row r="404">
          <cell r="C404">
            <v>600572</v>
          </cell>
          <cell r="N404" t="str">
            <v>SUMMER MILLERS LIMITED</v>
          </cell>
          <cell r="R404" t="str">
            <v>Nairobi</v>
          </cell>
          <cell r="V404" t="str">
            <v>Nairobi North</v>
          </cell>
        </row>
        <row r="405">
          <cell r="C405">
            <v>600722</v>
          </cell>
          <cell r="N405" t="str">
            <v>KYOSK DIGITAL SERVICES LTD</v>
          </cell>
          <cell r="R405" t="str">
            <v>Key Accounts</v>
          </cell>
          <cell r="V405" t="str">
            <v>Online platform</v>
          </cell>
        </row>
        <row r="406">
          <cell r="C406">
            <v>600722</v>
          </cell>
          <cell r="N406" t="str">
            <v>KYOSK DIGITAL SERVICES LTD</v>
          </cell>
          <cell r="R406" t="str">
            <v>Key Accounts</v>
          </cell>
          <cell r="V406" t="str">
            <v>Online platform</v>
          </cell>
        </row>
        <row r="407">
          <cell r="C407">
            <v>600722</v>
          </cell>
          <cell r="N407" t="str">
            <v>KYOSK DIGITAL SERVICES LTD</v>
          </cell>
          <cell r="R407" t="str">
            <v>Key Accounts</v>
          </cell>
          <cell r="V407" t="str">
            <v>Online platform</v>
          </cell>
        </row>
        <row r="408">
          <cell r="C408">
            <v>600063</v>
          </cell>
          <cell r="N408" t="str">
            <v>MARKET PROMOTION</v>
          </cell>
          <cell r="R408" t="str">
            <v>Promotion</v>
          </cell>
          <cell r="V408" t="str">
            <v>Promotion</v>
          </cell>
        </row>
        <row r="409">
          <cell r="C409">
            <v>600761</v>
          </cell>
          <cell r="N409" t="str">
            <v>KIPCHIMCHIM WHOLESALERS LTD</v>
          </cell>
          <cell r="R409" t="str">
            <v>Key Accounts</v>
          </cell>
          <cell r="V409" t="str">
            <v>Modern Trade</v>
          </cell>
        </row>
        <row r="410">
          <cell r="C410">
            <v>600761</v>
          </cell>
          <cell r="N410" t="str">
            <v>KIPCHIMCHIM WHOLESALERS LTD</v>
          </cell>
          <cell r="R410" t="str">
            <v>Key Accounts</v>
          </cell>
          <cell r="V410" t="str">
            <v>Modern Trade</v>
          </cell>
        </row>
        <row r="411">
          <cell r="C411">
            <v>600722</v>
          </cell>
          <cell r="N411" t="str">
            <v>KYOSK DIGITAL SERVICES LTD</v>
          </cell>
          <cell r="R411" t="str">
            <v>Key Accounts</v>
          </cell>
          <cell r="V411" t="str">
            <v>Online platform</v>
          </cell>
        </row>
        <row r="412">
          <cell r="C412">
            <v>600063</v>
          </cell>
          <cell r="N412" t="str">
            <v>MARKET PROMOTION</v>
          </cell>
          <cell r="R412" t="str">
            <v>Promotion</v>
          </cell>
          <cell r="V412" t="str">
            <v>Promotion</v>
          </cell>
        </row>
        <row r="413">
          <cell r="C413">
            <v>600761</v>
          </cell>
          <cell r="N413" t="str">
            <v>KIPCHIMCHIM WHOLESALERS LTD</v>
          </cell>
          <cell r="R413" t="str">
            <v>Key Accounts</v>
          </cell>
          <cell r="V413" t="str">
            <v>Modern Trade</v>
          </cell>
        </row>
        <row r="414">
          <cell r="C414">
            <v>600761</v>
          </cell>
          <cell r="N414" t="str">
            <v>KIPCHIMCHIM WHOLESALERS LTD</v>
          </cell>
          <cell r="R414" t="str">
            <v>Key Accounts</v>
          </cell>
          <cell r="V414" t="str">
            <v>Modern Trade</v>
          </cell>
        </row>
        <row r="415">
          <cell r="C415">
            <v>600506</v>
          </cell>
          <cell r="N415" t="str">
            <v>MUMOZAAR STAR INVESTMENT</v>
          </cell>
          <cell r="R415" t="str">
            <v>Outer Markets</v>
          </cell>
          <cell r="V415" t="str">
            <v>Outer Markets-Garissa</v>
          </cell>
        </row>
        <row r="416">
          <cell r="C416">
            <v>600357</v>
          </cell>
          <cell r="N416" t="str">
            <v>QUICK MART LIMITED</v>
          </cell>
          <cell r="R416" t="str">
            <v>Key Accounts</v>
          </cell>
          <cell r="V416" t="str">
            <v>Modern Trade</v>
          </cell>
        </row>
        <row r="417">
          <cell r="C417">
            <v>600357</v>
          </cell>
          <cell r="N417" t="str">
            <v>QUICK MART LIMITED</v>
          </cell>
          <cell r="R417" t="str">
            <v>Key Accounts</v>
          </cell>
          <cell r="V417" t="str">
            <v>Modern Trade</v>
          </cell>
        </row>
        <row r="418">
          <cell r="C418">
            <v>600357</v>
          </cell>
          <cell r="N418" t="str">
            <v>QUICK MART LIMITED</v>
          </cell>
          <cell r="R418" t="str">
            <v>Key Accounts</v>
          </cell>
          <cell r="V418" t="str">
            <v>Modern Trade</v>
          </cell>
        </row>
        <row r="419">
          <cell r="C419">
            <v>600026</v>
          </cell>
          <cell r="N419" t="str">
            <v>MAGUNANDU</v>
          </cell>
          <cell r="R419" t="str">
            <v>Mountain</v>
          </cell>
          <cell r="V419" t="str">
            <v>Lower Mountain</v>
          </cell>
        </row>
        <row r="420">
          <cell r="C420">
            <v>600026</v>
          </cell>
          <cell r="N420" t="str">
            <v>MAGUNANDU</v>
          </cell>
          <cell r="R420" t="str">
            <v>Mountain</v>
          </cell>
          <cell r="V420" t="str">
            <v>Lower Mountain</v>
          </cell>
        </row>
        <row r="421">
          <cell r="C421">
            <v>600026</v>
          </cell>
          <cell r="N421" t="str">
            <v>MAGUNANDU</v>
          </cell>
          <cell r="R421" t="str">
            <v>Mountain</v>
          </cell>
          <cell r="V421" t="str">
            <v>Lower Mountain</v>
          </cell>
        </row>
        <row r="422">
          <cell r="C422">
            <v>600780</v>
          </cell>
          <cell r="N422" t="str">
            <v>TABAARAK STORES LIMITED</v>
          </cell>
          <cell r="R422" t="str">
            <v>Nairobi</v>
          </cell>
          <cell r="V422" t="str">
            <v>Nairobi West</v>
          </cell>
        </row>
        <row r="423">
          <cell r="C423">
            <v>600780</v>
          </cell>
          <cell r="N423" t="str">
            <v>TABAARAK STORES LIMITED</v>
          </cell>
          <cell r="R423" t="str">
            <v>Nairobi</v>
          </cell>
          <cell r="V423" t="str">
            <v>Nairobi West</v>
          </cell>
        </row>
        <row r="424">
          <cell r="C424">
            <v>600033</v>
          </cell>
          <cell r="N424" t="str">
            <v>MOUNT KENYA WHOLESALERS</v>
          </cell>
          <cell r="R424" t="str">
            <v>Eastern</v>
          </cell>
          <cell r="V424" t="str">
            <v>Upper Eastern</v>
          </cell>
        </row>
        <row r="425">
          <cell r="C425">
            <v>600033</v>
          </cell>
          <cell r="N425" t="str">
            <v>MOUNT KENYA WHOLESALERS</v>
          </cell>
          <cell r="R425" t="str">
            <v>Eastern</v>
          </cell>
          <cell r="V425" t="str">
            <v>Upper Eastern</v>
          </cell>
        </row>
        <row r="426">
          <cell r="C426">
            <v>600063</v>
          </cell>
          <cell r="N426" t="str">
            <v>MARKET PROMOTION</v>
          </cell>
          <cell r="R426" t="str">
            <v>Promotion</v>
          </cell>
          <cell r="V426" t="str">
            <v>Promotion</v>
          </cell>
        </row>
        <row r="427">
          <cell r="C427">
            <v>600063</v>
          </cell>
          <cell r="N427" t="str">
            <v>MARKET PROMOTION</v>
          </cell>
          <cell r="R427" t="str">
            <v>Promotion</v>
          </cell>
          <cell r="V427" t="str">
            <v>Promotion</v>
          </cell>
        </row>
        <row r="428">
          <cell r="C428">
            <v>600225</v>
          </cell>
          <cell r="N428" t="str">
            <v>CASH SALES</v>
          </cell>
          <cell r="R428" t="str">
            <v>Others</v>
          </cell>
          <cell r="V428" t="str">
            <v>Others</v>
          </cell>
        </row>
        <row r="429">
          <cell r="C429">
            <v>600225</v>
          </cell>
          <cell r="N429" t="str">
            <v>CASH SALES</v>
          </cell>
          <cell r="R429" t="str">
            <v>Others</v>
          </cell>
          <cell r="V429" t="str">
            <v>Others</v>
          </cell>
        </row>
        <row r="430">
          <cell r="C430">
            <v>600357</v>
          </cell>
          <cell r="N430" t="str">
            <v>QUICK MART LIMITED</v>
          </cell>
          <cell r="R430" t="str">
            <v>Key Accounts</v>
          </cell>
          <cell r="V430" t="str">
            <v>Modern Trade</v>
          </cell>
        </row>
        <row r="431">
          <cell r="C431">
            <v>600357</v>
          </cell>
          <cell r="N431" t="str">
            <v>QUICK MART LIMITED</v>
          </cell>
          <cell r="R431" t="str">
            <v>Key Accounts</v>
          </cell>
          <cell r="V431" t="str">
            <v>Modern Trade</v>
          </cell>
        </row>
        <row r="432">
          <cell r="C432">
            <v>600357</v>
          </cell>
          <cell r="N432" t="str">
            <v>QUICK MART LIMITED</v>
          </cell>
          <cell r="R432" t="str">
            <v>Key Accounts</v>
          </cell>
          <cell r="V432" t="str">
            <v>Modern Trade</v>
          </cell>
        </row>
        <row r="433">
          <cell r="C433">
            <v>600357</v>
          </cell>
          <cell r="N433" t="str">
            <v>QUICK MART LIMITED</v>
          </cell>
          <cell r="R433" t="str">
            <v>Key Accounts</v>
          </cell>
          <cell r="V433" t="str">
            <v>Modern Trade</v>
          </cell>
        </row>
        <row r="434">
          <cell r="C434">
            <v>600810</v>
          </cell>
          <cell r="N434" t="str">
            <v>BANSI WHOLESALERS LIMITED</v>
          </cell>
          <cell r="R434" t="str">
            <v>Nyanza</v>
          </cell>
          <cell r="V434" t="str">
            <v>South Nyanza</v>
          </cell>
        </row>
        <row r="435">
          <cell r="C435">
            <v>600722</v>
          </cell>
          <cell r="N435" t="str">
            <v>KYOSK DIGITAL SERVICES LTD</v>
          </cell>
          <cell r="R435" t="str">
            <v>Key Accounts</v>
          </cell>
          <cell r="V435" t="str">
            <v>Online platform</v>
          </cell>
        </row>
        <row r="436">
          <cell r="C436">
            <v>600722</v>
          </cell>
          <cell r="N436" t="str">
            <v>KYOSK DIGITAL SERVICES LTD</v>
          </cell>
          <cell r="R436" t="str">
            <v>Key Accounts</v>
          </cell>
          <cell r="V436" t="str">
            <v>Online platform</v>
          </cell>
        </row>
        <row r="437">
          <cell r="C437">
            <v>600722</v>
          </cell>
          <cell r="N437" t="str">
            <v>KYOSK DIGITAL SERVICES LTD</v>
          </cell>
          <cell r="R437" t="str">
            <v>Key Accounts</v>
          </cell>
          <cell r="V437" t="str">
            <v>Online platform</v>
          </cell>
        </row>
        <row r="438">
          <cell r="C438">
            <v>600063</v>
          </cell>
          <cell r="N438" t="str">
            <v>MARKET PROMOTION</v>
          </cell>
          <cell r="R438" t="str">
            <v>Promotion</v>
          </cell>
          <cell r="V438" t="str">
            <v>Promotion</v>
          </cell>
        </row>
        <row r="439">
          <cell r="C439">
            <v>600722</v>
          </cell>
          <cell r="N439" t="str">
            <v>KYOSK DIGITAL SERVICES LTD</v>
          </cell>
          <cell r="R439" t="str">
            <v>Key Accounts</v>
          </cell>
          <cell r="V439" t="str">
            <v>Online platform</v>
          </cell>
        </row>
        <row r="440">
          <cell r="C440">
            <v>600063</v>
          </cell>
          <cell r="N440" t="str">
            <v>MARKET PROMOTION</v>
          </cell>
          <cell r="R440" t="str">
            <v>Promotion</v>
          </cell>
          <cell r="V440" t="str">
            <v>Promotion</v>
          </cell>
        </row>
        <row r="441">
          <cell r="C441">
            <v>600601</v>
          </cell>
          <cell r="N441" t="str">
            <v>AMRITLAL S. SHAH WHOLESALERS LTD</v>
          </cell>
          <cell r="R441" t="str">
            <v>Western</v>
          </cell>
          <cell r="V441" t="str">
            <v>Western</v>
          </cell>
        </row>
        <row r="442">
          <cell r="C442">
            <v>600601</v>
          </cell>
          <cell r="N442" t="str">
            <v>AMRITLAL S. SHAH WHOLESALERS LTD</v>
          </cell>
          <cell r="R442" t="str">
            <v>Western</v>
          </cell>
          <cell r="V442" t="str">
            <v>Western</v>
          </cell>
        </row>
        <row r="443">
          <cell r="C443">
            <v>600810</v>
          </cell>
          <cell r="N443" t="str">
            <v>BANSI WHOLESALERS LIMITED</v>
          </cell>
          <cell r="R443" t="str">
            <v>Nyanza</v>
          </cell>
          <cell r="V443" t="str">
            <v>South Nyanza</v>
          </cell>
        </row>
        <row r="444">
          <cell r="C444">
            <v>600810</v>
          </cell>
          <cell r="N444" t="str">
            <v>BANSI WHOLESALERS LIMITED</v>
          </cell>
          <cell r="R444" t="str">
            <v>Nyanza</v>
          </cell>
          <cell r="V444" t="str">
            <v>South Nyanza</v>
          </cell>
        </row>
        <row r="445">
          <cell r="C445">
            <v>600506</v>
          </cell>
          <cell r="N445" t="str">
            <v>MUMOZAAR STAR INVESTMENT</v>
          </cell>
          <cell r="R445" t="str">
            <v>Outer Markets</v>
          </cell>
          <cell r="V445" t="str">
            <v>Outer Markets-Garissa</v>
          </cell>
        </row>
        <row r="446">
          <cell r="C446">
            <v>600063</v>
          </cell>
          <cell r="N446" t="str">
            <v>MARKET PROMOTION</v>
          </cell>
          <cell r="R446" t="str">
            <v>Promotion</v>
          </cell>
          <cell r="V446" t="str">
            <v>Promotion</v>
          </cell>
        </row>
        <row r="447">
          <cell r="C447">
            <v>600063</v>
          </cell>
          <cell r="N447" t="str">
            <v>MARKET PROMOTION</v>
          </cell>
          <cell r="R447" t="str">
            <v>Promotion</v>
          </cell>
          <cell r="V447" t="str">
            <v>Promotion</v>
          </cell>
        </row>
        <row r="448">
          <cell r="C448">
            <v>600357</v>
          </cell>
          <cell r="N448" t="str">
            <v>QUICK MART LIMITED</v>
          </cell>
          <cell r="R448" t="str">
            <v>Key Accounts</v>
          </cell>
          <cell r="V448" t="str">
            <v>Modern Trade</v>
          </cell>
        </row>
        <row r="449">
          <cell r="C449">
            <v>600357</v>
          </cell>
          <cell r="N449" t="str">
            <v>QUICK MART LIMITED</v>
          </cell>
          <cell r="R449" t="str">
            <v>Key Accounts</v>
          </cell>
          <cell r="V449" t="str">
            <v>Modern Trade</v>
          </cell>
        </row>
        <row r="450">
          <cell r="C450">
            <v>600357</v>
          </cell>
          <cell r="N450" t="str">
            <v>QUICK MART LIMITED</v>
          </cell>
          <cell r="R450" t="str">
            <v>Key Accounts</v>
          </cell>
          <cell r="V450" t="str">
            <v>Modern Trade</v>
          </cell>
        </row>
        <row r="451">
          <cell r="C451">
            <v>600722</v>
          </cell>
          <cell r="N451" t="str">
            <v>KYOSK DIGITAL SERVICES LTD</v>
          </cell>
          <cell r="R451" t="str">
            <v>Key Accounts</v>
          </cell>
          <cell r="V451" t="str">
            <v>Online platform</v>
          </cell>
        </row>
        <row r="452">
          <cell r="C452">
            <v>600722</v>
          </cell>
          <cell r="N452" t="str">
            <v>KYOSK DIGITAL SERVICES LTD</v>
          </cell>
          <cell r="R452" t="str">
            <v>Key Accounts</v>
          </cell>
          <cell r="V452" t="str">
            <v>Online platform</v>
          </cell>
        </row>
        <row r="453">
          <cell r="C453">
            <v>600722</v>
          </cell>
          <cell r="N453" t="str">
            <v>KYOSK DIGITAL SERVICES LTD</v>
          </cell>
          <cell r="R453" t="str">
            <v>Key Accounts</v>
          </cell>
          <cell r="V453" t="str">
            <v>Online platform</v>
          </cell>
        </row>
        <row r="454">
          <cell r="C454">
            <v>600063</v>
          </cell>
          <cell r="N454" t="str">
            <v>MARKET PROMOTION</v>
          </cell>
          <cell r="R454" t="str">
            <v>Promotion</v>
          </cell>
          <cell r="V454" t="str">
            <v>Promotion</v>
          </cell>
        </row>
        <row r="455">
          <cell r="C455">
            <v>600585</v>
          </cell>
          <cell r="N455" t="str">
            <v>STAGE MATTRESSES LIMITED</v>
          </cell>
          <cell r="R455" t="str">
            <v>South Rift</v>
          </cell>
          <cell r="V455" t="str">
            <v>South Rift</v>
          </cell>
        </row>
        <row r="456">
          <cell r="C456">
            <v>600585</v>
          </cell>
          <cell r="N456" t="str">
            <v>STAGE MATTRESSES LIMITED</v>
          </cell>
          <cell r="R456" t="str">
            <v>South Rift</v>
          </cell>
          <cell r="V456" t="str">
            <v>South Rift</v>
          </cell>
        </row>
        <row r="457">
          <cell r="C457">
            <v>600585</v>
          </cell>
          <cell r="N457" t="str">
            <v>STAGE MATTRESSES LIMITED</v>
          </cell>
          <cell r="R457" t="str">
            <v>South Rift</v>
          </cell>
          <cell r="V457" t="str">
            <v>South Rift</v>
          </cell>
        </row>
        <row r="458">
          <cell r="C458">
            <v>600585</v>
          </cell>
          <cell r="N458" t="str">
            <v>STAGE MATTRESSES LIMITED</v>
          </cell>
          <cell r="R458" t="str">
            <v>South Rift</v>
          </cell>
          <cell r="V458" t="str">
            <v>South Rift</v>
          </cell>
        </row>
        <row r="459">
          <cell r="C459">
            <v>600063</v>
          </cell>
          <cell r="N459" t="str">
            <v>MARKET PROMOTION</v>
          </cell>
          <cell r="R459" t="str">
            <v>Promotion</v>
          </cell>
          <cell r="V459" t="str">
            <v>Promotion</v>
          </cell>
        </row>
        <row r="460">
          <cell r="C460">
            <v>600063</v>
          </cell>
          <cell r="N460" t="str">
            <v>MARKET PROMOTION</v>
          </cell>
          <cell r="R460" t="str">
            <v>Promotion</v>
          </cell>
          <cell r="V460" t="str">
            <v>Promotion</v>
          </cell>
        </row>
        <row r="461">
          <cell r="C461">
            <v>600506</v>
          </cell>
          <cell r="N461" t="str">
            <v>MUMOZAAR STAR INVESTMENT</v>
          </cell>
          <cell r="R461" t="str">
            <v>Outer Markets</v>
          </cell>
          <cell r="V461" t="str">
            <v>Outer Markets-Garissa</v>
          </cell>
        </row>
        <row r="462">
          <cell r="C462">
            <v>600357</v>
          </cell>
          <cell r="N462" t="str">
            <v>QUICK MART LIMITED</v>
          </cell>
          <cell r="R462" t="str">
            <v>Key Accounts</v>
          </cell>
          <cell r="V462" t="str">
            <v>Modern Trade</v>
          </cell>
        </row>
        <row r="463">
          <cell r="C463">
            <v>600357</v>
          </cell>
          <cell r="N463" t="str">
            <v>QUICK MART LIMITED</v>
          </cell>
          <cell r="R463" t="str">
            <v>Key Accounts</v>
          </cell>
          <cell r="V463" t="str">
            <v>Modern Trade</v>
          </cell>
        </row>
        <row r="464">
          <cell r="C464">
            <v>600357</v>
          </cell>
          <cell r="N464" t="str">
            <v>QUICK MART LIMITED</v>
          </cell>
          <cell r="R464" t="str">
            <v>Key Accounts</v>
          </cell>
          <cell r="V464" t="str">
            <v>Modern Trade</v>
          </cell>
        </row>
        <row r="465">
          <cell r="C465">
            <v>600503</v>
          </cell>
          <cell r="N465" t="str">
            <v>GULED EAST AFRICA STORE LIMITED</v>
          </cell>
          <cell r="R465" t="str">
            <v>Outer Markets</v>
          </cell>
          <cell r="V465" t="str">
            <v>Outer Markets-Garissa</v>
          </cell>
        </row>
        <row r="466">
          <cell r="C466">
            <v>600503</v>
          </cell>
          <cell r="N466" t="str">
            <v>GULED EAST AFRICA STORE LIMITED</v>
          </cell>
          <cell r="R466" t="str">
            <v>Outer Markets</v>
          </cell>
          <cell r="V466" t="str">
            <v>Outer Markets-Garissa</v>
          </cell>
        </row>
        <row r="467">
          <cell r="C467">
            <v>600506</v>
          </cell>
          <cell r="N467" t="str">
            <v>MUMOZAAR STAR INVESTMENT</v>
          </cell>
          <cell r="R467" t="str">
            <v>Outer Markets</v>
          </cell>
          <cell r="V467" t="str">
            <v>Outer Markets-Garissa</v>
          </cell>
        </row>
        <row r="468">
          <cell r="C468">
            <v>600506</v>
          </cell>
          <cell r="N468" t="str">
            <v>MUMOZAAR STAR INVESTMENT</v>
          </cell>
          <cell r="R468" t="str">
            <v>Outer Markets</v>
          </cell>
          <cell r="V468" t="str">
            <v>Outer Markets-Garissa</v>
          </cell>
        </row>
        <row r="469">
          <cell r="C469">
            <v>600506</v>
          </cell>
          <cell r="N469" t="str">
            <v>MUMOZAAR STAR INVESTMENT</v>
          </cell>
          <cell r="R469" t="str">
            <v>Outer Markets</v>
          </cell>
          <cell r="V469" t="str">
            <v>Outer Markets-Garissa</v>
          </cell>
        </row>
        <row r="470">
          <cell r="C470">
            <v>600506</v>
          </cell>
          <cell r="N470" t="str">
            <v>MUMOZAAR STAR INVESTMENT</v>
          </cell>
          <cell r="R470" t="str">
            <v>Outer Markets</v>
          </cell>
          <cell r="V470" t="str">
            <v>Outer Markets-Garissa</v>
          </cell>
        </row>
        <row r="471">
          <cell r="C471">
            <v>600506</v>
          </cell>
          <cell r="N471" t="str">
            <v>MUMOZAAR STAR INVESTMENT</v>
          </cell>
          <cell r="R471" t="str">
            <v>Outer Markets</v>
          </cell>
          <cell r="V471" t="str">
            <v>Outer Markets-Garissa</v>
          </cell>
        </row>
        <row r="472">
          <cell r="C472">
            <v>600506</v>
          </cell>
          <cell r="N472" t="str">
            <v>MUMOZAAR STAR INVESTMENT</v>
          </cell>
          <cell r="R472" t="str">
            <v>Outer Markets</v>
          </cell>
          <cell r="V472" t="str">
            <v>Outer Markets-Garissa</v>
          </cell>
        </row>
        <row r="473">
          <cell r="C473">
            <v>600506</v>
          </cell>
          <cell r="N473" t="str">
            <v>MUMOZAAR STAR INVESTMENT</v>
          </cell>
          <cell r="R473" t="str">
            <v>Outer Markets</v>
          </cell>
          <cell r="V473" t="str">
            <v>Outer Markets-Garissa</v>
          </cell>
        </row>
        <row r="474">
          <cell r="C474">
            <v>600572</v>
          </cell>
          <cell r="N474" t="str">
            <v>SUMMER MILLERS LIMITED</v>
          </cell>
          <cell r="R474" t="str">
            <v>Nairobi</v>
          </cell>
          <cell r="V474" t="str">
            <v>Nairobi North</v>
          </cell>
        </row>
        <row r="475">
          <cell r="C475">
            <v>600572</v>
          </cell>
          <cell r="N475" t="str">
            <v>SUMMER MILLERS LIMITED</v>
          </cell>
          <cell r="R475" t="str">
            <v>Nairobi</v>
          </cell>
          <cell r="V475" t="str">
            <v>Nairobi North</v>
          </cell>
        </row>
        <row r="476">
          <cell r="C476">
            <v>600572</v>
          </cell>
          <cell r="N476" t="str">
            <v>SUMMER MILLERS LIMITED</v>
          </cell>
          <cell r="R476" t="str">
            <v>Nairobi</v>
          </cell>
          <cell r="V476" t="str">
            <v>Nairobi North</v>
          </cell>
        </row>
        <row r="477">
          <cell r="C477">
            <v>600225</v>
          </cell>
          <cell r="N477" t="str">
            <v>CASH SALES</v>
          </cell>
          <cell r="R477" t="str">
            <v>Others</v>
          </cell>
          <cell r="V477" t="str">
            <v>Others</v>
          </cell>
        </row>
        <row r="478">
          <cell r="C478">
            <v>600357</v>
          </cell>
          <cell r="N478" t="str">
            <v>QUICK MART LIMITED</v>
          </cell>
          <cell r="R478" t="str">
            <v>Key Accounts</v>
          </cell>
          <cell r="V478" t="str">
            <v>Modern Trade</v>
          </cell>
        </row>
        <row r="479">
          <cell r="C479">
            <v>600060</v>
          </cell>
          <cell r="N479" t="str">
            <v>RAISONS DISTRIBUTORS LTD</v>
          </cell>
          <cell r="R479" t="str">
            <v>Coast</v>
          </cell>
          <cell r="V479" t="str">
            <v>Coast</v>
          </cell>
        </row>
        <row r="480">
          <cell r="C480">
            <v>600060</v>
          </cell>
          <cell r="N480" t="str">
            <v>RAISONS DISTRIBUTORS LTD</v>
          </cell>
          <cell r="R480" t="str">
            <v>Coast</v>
          </cell>
          <cell r="V480" t="str">
            <v>Coast</v>
          </cell>
        </row>
        <row r="481">
          <cell r="C481">
            <v>600060</v>
          </cell>
          <cell r="N481" t="str">
            <v>RAISONS DISTRIBUTORS LTD</v>
          </cell>
          <cell r="R481" t="str">
            <v>Coast</v>
          </cell>
          <cell r="V481" t="str">
            <v>Coast</v>
          </cell>
        </row>
        <row r="482">
          <cell r="C482">
            <v>600060</v>
          </cell>
          <cell r="N482" t="str">
            <v>RAISONS DISTRIBUTORS LTD</v>
          </cell>
          <cell r="R482" t="str">
            <v>Coast</v>
          </cell>
          <cell r="V482" t="str">
            <v>Coast</v>
          </cell>
        </row>
        <row r="483">
          <cell r="C483">
            <v>600060</v>
          </cell>
          <cell r="N483" t="str">
            <v>RAISONS DISTRIBUTORS LTD</v>
          </cell>
          <cell r="R483" t="str">
            <v>Coast</v>
          </cell>
          <cell r="V483" t="str">
            <v>Coast</v>
          </cell>
        </row>
        <row r="484">
          <cell r="C484">
            <v>600026</v>
          </cell>
          <cell r="N484" t="str">
            <v>MAGUNANDU</v>
          </cell>
          <cell r="R484" t="str">
            <v>Mountain</v>
          </cell>
          <cell r="V484" t="str">
            <v>Lower Mountain</v>
          </cell>
        </row>
        <row r="485">
          <cell r="C485">
            <v>600193</v>
          </cell>
          <cell r="N485" t="str">
            <v>CHANDARANA SUPERMARKET LTD</v>
          </cell>
          <cell r="R485" t="str">
            <v>Key Accounts</v>
          </cell>
          <cell r="V485" t="str">
            <v>Modern Trade</v>
          </cell>
        </row>
        <row r="486">
          <cell r="C486">
            <v>600026</v>
          </cell>
          <cell r="N486" t="str">
            <v>MAGUNANDU</v>
          </cell>
          <cell r="R486" t="str">
            <v>Mountain</v>
          </cell>
          <cell r="V486" t="str">
            <v>Lower Mountain</v>
          </cell>
        </row>
        <row r="487">
          <cell r="C487">
            <v>600026</v>
          </cell>
          <cell r="N487" t="str">
            <v>MAGUNANDU</v>
          </cell>
          <cell r="R487" t="str">
            <v>Mountain</v>
          </cell>
          <cell r="V487" t="str">
            <v>Lower Mountain</v>
          </cell>
        </row>
        <row r="488">
          <cell r="C488">
            <v>600026</v>
          </cell>
          <cell r="N488" t="str">
            <v>MAGUNANDU</v>
          </cell>
          <cell r="R488" t="str">
            <v>Mountain</v>
          </cell>
          <cell r="V488" t="str">
            <v>Lower Mountain</v>
          </cell>
        </row>
        <row r="489">
          <cell r="C489">
            <v>600357</v>
          </cell>
          <cell r="N489" t="str">
            <v>QUICK MART LIMITED</v>
          </cell>
          <cell r="R489" t="str">
            <v>Key Accounts</v>
          </cell>
          <cell r="V489" t="str">
            <v>Modern Trade</v>
          </cell>
        </row>
        <row r="490">
          <cell r="C490">
            <v>600357</v>
          </cell>
          <cell r="N490" t="str">
            <v>QUICK MART LIMITED</v>
          </cell>
          <cell r="R490" t="str">
            <v>Key Accounts</v>
          </cell>
          <cell r="V490" t="str">
            <v>Modern Trade</v>
          </cell>
        </row>
        <row r="491">
          <cell r="C491">
            <v>600506</v>
          </cell>
          <cell r="N491" t="str">
            <v>MUMOZAAR STAR INVESTMENT</v>
          </cell>
          <cell r="R491" t="str">
            <v>Outer Markets</v>
          </cell>
          <cell r="V491" t="str">
            <v>Outer Markets-Garissa</v>
          </cell>
        </row>
        <row r="492">
          <cell r="C492">
            <v>600506</v>
          </cell>
          <cell r="N492" t="str">
            <v>MUMOZAAR STAR INVESTMENT</v>
          </cell>
          <cell r="R492" t="str">
            <v>Outer Markets</v>
          </cell>
          <cell r="V492" t="str">
            <v>Outer Markets-Garissa</v>
          </cell>
        </row>
        <row r="493">
          <cell r="C493">
            <v>600506</v>
          </cell>
          <cell r="N493" t="str">
            <v>MUMOZAAR STAR INVESTMENT</v>
          </cell>
          <cell r="R493" t="str">
            <v>Outer Markets</v>
          </cell>
          <cell r="V493" t="str">
            <v>Outer Markets-Garissa</v>
          </cell>
        </row>
        <row r="494">
          <cell r="C494">
            <v>600506</v>
          </cell>
          <cell r="N494" t="str">
            <v>MUMOZAAR STAR INVESTMENT</v>
          </cell>
          <cell r="R494" t="str">
            <v>Outer Markets</v>
          </cell>
          <cell r="V494" t="str">
            <v>Outer Markets-Garissa</v>
          </cell>
        </row>
        <row r="495">
          <cell r="C495">
            <v>600506</v>
          </cell>
          <cell r="N495" t="str">
            <v>MUMOZAAR STAR INVESTMENT</v>
          </cell>
          <cell r="R495" t="str">
            <v>Outer Markets</v>
          </cell>
          <cell r="V495" t="str">
            <v>Outer Markets-Garissa</v>
          </cell>
        </row>
        <row r="496">
          <cell r="C496">
            <v>600506</v>
          </cell>
          <cell r="N496" t="str">
            <v>MUMOZAAR STAR INVESTMENT</v>
          </cell>
          <cell r="R496" t="str">
            <v>Outer Markets</v>
          </cell>
          <cell r="V496" t="str">
            <v>Outer Markets-Garissa</v>
          </cell>
        </row>
        <row r="497">
          <cell r="C497">
            <v>600506</v>
          </cell>
          <cell r="N497" t="str">
            <v>MUMOZAAR STAR INVESTMENT</v>
          </cell>
          <cell r="R497" t="str">
            <v>Outer Markets</v>
          </cell>
          <cell r="V497" t="str">
            <v>Outer Markets-Garissa</v>
          </cell>
        </row>
        <row r="498">
          <cell r="C498">
            <v>600506</v>
          </cell>
          <cell r="N498" t="str">
            <v>MUMOZAAR STAR INVESTMENT</v>
          </cell>
          <cell r="R498" t="str">
            <v>Outer Markets</v>
          </cell>
          <cell r="V498" t="str">
            <v>Outer Markets-Garissa</v>
          </cell>
        </row>
        <row r="499">
          <cell r="C499">
            <v>600506</v>
          </cell>
          <cell r="N499" t="str">
            <v>MUMOZAAR STAR INVESTMENT</v>
          </cell>
          <cell r="R499" t="str">
            <v>Outer Markets</v>
          </cell>
          <cell r="V499" t="str">
            <v>Outer Markets-Garissa</v>
          </cell>
        </row>
        <row r="500">
          <cell r="C500">
            <v>600506</v>
          </cell>
          <cell r="N500" t="str">
            <v>MUMOZAAR STAR INVESTMENT</v>
          </cell>
          <cell r="R500" t="str">
            <v>Outer Markets</v>
          </cell>
          <cell r="V500" t="str">
            <v>Outer Markets-Garissa</v>
          </cell>
        </row>
        <row r="501">
          <cell r="C501">
            <v>600506</v>
          </cell>
          <cell r="N501" t="str">
            <v>MUMOZAAR STAR INVESTMENT</v>
          </cell>
          <cell r="R501" t="str">
            <v>Outer Markets</v>
          </cell>
          <cell r="V501" t="str">
            <v>Outer Markets-Garissa</v>
          </cell>
        </row>
        <row r="502">
          <cell r="C502">
            <v>600506</v>
          </cell>
          <cell r="N502" t="str">
            <v>MUMOZAAR STAR INVESTMENT</v>
          </cell>
          <cell r="R502" t="str">
            <v>Outer Markets</v>
          </cell>
          <cell r="V502" t="str">
            <v>Outer Markets-Garissa</v>
          </cell>
        </row>
        <row r="503">
          <cell r="C503">
            <v>600506</v>
          </cell>
          <cell r="N503" t="str">
            <v>MUMOZAAR STAR INVESTMENT</v>
          </cell>
          <cell r="R503" t="str">
            <v>Outer Markets</v>
          </cell>
          <cell r="V503" t="str">
            <v>Outer Markets-Garissa</v>
          </cell>
        </row>
        <row r="504">
          <cell r="C504">
            <v>600506</v>
          </cell>
          <cell r="N504" t="str">
            <v>MUMOZAAR STAR INVESTMENT</v>
          </cell>
          <cell r="R504" t="str">
            <v>Outer Markets</v>
          </cell>
          <cell r="V504" t="str">
            <v>Outer Markets-Garissa</v>
          </cell>
        </row>
        <row r="505">
          <cell r="C505">
            <v>600506</v>
          </cell>
          <cell r="N505" t="str">
            <v>MUMOZAAR STAR INVESTMENT</v>
          </cell>
          <cell r="R505" t="str">
            <v>Outer Markets</v>
          </cell>
          <cell r="V505" t="str">
            <v>Outer Markets-Garissa</v>
          </cell>
        </row>
        <row r="506">
          <cell r="C506">
            <v>600506</v>
          </cell>
          <cell r="N506" t="str">
            <v>MUMOZAAR STAR INVESTMENT</v>
          </cell>
          <cell r="R506" t="str">
            <v>Outer Markets</v>
          </cell>
          <cell r="V506" t="str">
            <v>Outer Markets-Garissa</v>
          </cell>
        </row>
        <row r="507">
          <cell r="C507">
            <v>600063</v>
          </cell>
          <cell r="N507" t="str">
            <v>MARKET PROMOTION</v>
          </cell>
          <cell r="R507" t="str">
            <v>Promotion</v>
          </cell>
          <cell r="V507" t="str">
            <v>Promotion</v>
          </cell>
        </row>
        <row r="508">
          <cell r="C508">
            <v>600063</v>
          </cell>
          <cell r="N508" t="str">
            <v>MARKET PROMOTION</v>
          </cell>
          <cell r="R508" t="str">
            <v>Promotion</v>
          </cell>
          <cell r="V508" t="str">
            <v>Promotion</v>
          </cell>
        </row>
        <row r="509">
          <cell r="C509">
            <v>600585</v>
          </cell>
          <cell r="N509" t="str">
            <v>STAGE MATTRESSES LIMITED</v>
          </cell>
          <cell r="R509" t="str">
            <v>South Rift</v>
          </cell>
          <cell r="V509" t="str">
            <v>South Rift</v>
          </cell>
        </row>
        <row r="510">
          <cell r="C510">
            <v>600063</v>
          </cell>
          <cell r="N510" t="str">
            <v>MARKET PROMOTION</v>
          </cell>
          <cell r="R510" t="str">
            <v>Promotion</v>
          </cell>
          <cell r="V510" t="str">
            <v>Promotion</v>
          </cell>
        </row>
        <row r="511">
          <cell r="C511">
            <v>600063</v>
          </cell>
          <cell r="N511" t="str">
            <v>MARKET PROMOTION</v>
          </cell>
          <cell r="R511" t="str">
            <v>Promotion</v>
          </cell>
          <cell r="V511" t="str">
            <v>Promotion</v>
          </cell>
        </row>
        <row r="512">
          <cell r="C512">
            <v>600063</v>
          </cell>
          <cell r="N512" t="str">
            <v>MARKET PROMOTION</v>
          </cell>
          <cell r="R512" t="str">
            <v>Promotion</v>
          </cell>
          <cell r="V512" t="str">
            <v>Promotion</v>
          </cell>
        </row>
        <row r="513">
          <cell r="C513">
            <v>600060</v>
          </cell>
          <cell r="N513" t="str">
            <v>RAISONS DISTRIBUTORS LTD</v>
          </cell>
          <cell r="R513" t="str">
            <v>Coast</v>
          </cell>
          <cell r="V513" t="str">
            <v>Coast</v>
          </cell>
        </row>
        <row r="514">
          <cell r="C514">
            <v>600060</v>
          </cell>
          <cell r="N514" t="str">
            <v>RAISONS DISTRIBUTORS LTD</v>
          </cell>
          <cell r="R514" t="str">
            <v>Coast</v>
          </cell>
          <cell r="V514" t="str">
            <v>Coast</v>
          </cell>
        </row>
        <row r="515">
          <cell r="C515">
            <v>600063</v>
          </cell>
          <cell r="N515" t="str">
            <v>MARKET PROMOTION</v>
          </cell>
          <cell r="R515" t="str">
            <v>Promotion</v>
          </cell>
          <cell r="V515" t="str">
            <v>Promotion</v>
          </cell>
        </row>
        <row r="516">
          <cell r="C516">
            <v>600063</v>
          </cell>
          <cell r="N516" t="str">
            <v>MARKET PROMOTION</v>
          </cell>
          <cell r="R516" t="str">
            <v>Promotion</v>
          </cell>
          <cell r="V516" t="str">
            <v>Promotion</v>
          </cell>
        </row>
        <row r="517">
          <cell r="C517">
            <v>600063</v>
          </cell>
          <cell r="N517" t="str">
            <v>MARKET PROMOTION</v>
          </cell>
          <cell r="R517" t="str">
            <v>Promotion</v>
          </cell>
          <cell r="V517" t="str">
            <v>Promotion</v>
          </cell>
        </row>
        <row r="518">
          <cell r="C518">
            <v>600063</v>
          </cell>
          <cell r="N518" t="str">
            <v>MARKET PROMOTION</v>
          </cell>
          <cell r="R518" t="str">
            <v>Promotion</v>
          </cell>
          <cell r="V518" t="str">
            <v>Promotion</v>
          </cell>
        </row>
        <row r="519">
          <cell r="C519">
            <v>600063</v>
          </cell>
          <cell r="N519" t="str">
            <v>MARKET PROMOTION</v>
          </cell>
          <cell r="R519" t="str">
            <v>Promotion</v>
          </cell>
          <cell r="V519" t="str">
            <v>Promotion</v>
          </cell>
        </row>
        <row r="520">
          <cell r="C520">
            <v>600063</v>
          </cell>
          <cell r="N520" t="str">
            <v>MARKET PROMOTION</v>
          </cell>
          <cell r="R520" t="str">
            <v>Promotion</v>
          </cell>
          <cell r="V520" t="str">
            <v>Promotion</v>
          </cell>
        </row>
        <row r="521">
          <cell r="C521">
            <v>600063</v>
          </cell>
          <cell r="N521" t="str">
            <v>MARKET PROMOTION</v>
          </cell>
          <cell r="R521" t="str">
            <v>Promotion</v>
          </cell>
          <cell r="V521" t="str">
            <v>Promotion</v>
          </cell>
        </row>
        <row r="522">
          <cell r="C522">
            <v>600798</v>
          </cell>
          <cell r="N522" t="str">
            <v>MAYUNA ENTERPRISES LTD</v>
          </cell>
          <cell r="R522" t="str">
            <v>Coast</v>
          </cell>
          <cell r="V522" t="str">
            <v>Coast</v>
          </cell>
        </row>
        <row r="523">
          <cell r="C523">
            <v>600033</v>
          </cell>
          <cell r="N523" t="str">
            <v>MOUNT KENYA WHOLESALERS</v>
          </cell>
          <cell r="R523" t="str">
            <v>Eastern</v>
          </cell>
          <cell r="V523" t="str">
            <v>Upper Eastern</v>
          </cell>
        </row>
        <row r="524">
          <cell r="C524">
            <v>600033</v>
          </cell>
          <cell r="N524" t="str">
            <v>MOUNT KENYA WHOLESALERS</v>
          </cell>
          <cell r="R524" t="str">
            <v>Eastern</v>
          </cell>
          <cell r="V524" t="str">
            <v>Upper Eastern</v>
          </cell>
        </row>
        <row r="525">
          <cell r="C525">
            <v>600033</v>
          </cell>
          <cell r="N525" t="str">
            <v>MOUNT KENYA WHOLESALERS</v>
          </cell>
          <cell r="R525" t="str">
            <v>Eastern</v>
          </cell>
          <cell r="V525" t="str">
            <v>Upper Eastern</v>
          </cell>
        </row>
        <row r="526">
          <cell r="C526">
            <v>600033</v>
          </cell>
          <cell r="N526" t="str">
            <v>MOUNT KENYA WHOLESALERS</v>
          </cell>
          <cell r="R526" t="str">
            <v>Eastern</v>
          </cell>
          <cell r="V526" t="str">
            <v>Upper Eastern</v>
          </cell>
        </row>
        <row r="527">
          <cell r="C527">
            <v>600506</v>
          </cell>
          <cell r="N527" t="str">
            <v>MUMOZAAR STAR INVESTMENT</v>
          </cell>
          <cell r="R527" t="str">
            <v>Outer Markets</v>
          </cell>
          <cell r="V527" t="str">
            <v>Outer Markets-Garissa</v>
          </cell>
        </row>
        <row r="528">
          <cell r="C528">
            <v>600225</v>
          </cell>
          <cell r="N528" t="str">
            <v>CASH SALES</v>
          </cell>
          <cell r="R528" t="str">
            <v>Others</v>
          </cell>
          <cell r="V528" t="str">
            <v>Others</v>
          </cell>
        </row>
        <row r="529">
          <cell r="C529">
            <v>600555</v>
          </cell>
          <cell r="N529" t="str">
            <v>JAMII DISTRIBUTORS (E.A) LTD</v>
          </cell>
          <cell r="R529" t="str">
            <v>Western</v>
          </cell>
          <cell r="V529" t="str">
            <v>Western</v>
          </cell>
        </row>
        <row r="530">
          <cell r="C530">
            <v>600063</v>
          </cell>
          <cell r="N530" t="str">
            <v>MARKET PROMOTION</v>
          </cell>
          <cell r="R530" t="str">
            <v>Promotion</v>
          </cell>
          <cell r="V530" t="str">
            <v>Promotion</v>
          </cell>
        </row>
        <row r="531">
          <cell r="C531">
            <v>600063</v>
          </cell>
          <cell r="N531" t="str">
            <v>MARKET PROMOTION</v>
          </cell>
          <cell r="R531" t="str">
            <v>Promotion</v>
          </cell>
          <cell r="V531" t="str">
            <v>Promotion</v>
          </cell>
        </row>
        <row r="532">
          <cell r="C532">
            <v>600601</v>
          </cell>
          <cell r="N532" t="str">
            <v>AMRITLAL S. SHAH WHOLESALERS LTD</v>
          </cell>
          <cell r="R532" t="str">
            <v>Western</v>
          </cell>
          <cell r="V532" t="str">
            <v>Western</v>
          </cell>
        </row>
        <row r="533">
          <cell r="C533">
            <v>600063</v>
          </cell>
          <cell r="N533" t="str">
            <v>MARKET PROMOTION</v>
          </cell>
          <cell r="R533" t="str">
            <v>Promotion</v>
          </cell>
          <cell r="V533" t="str">
            <v>Promotion</v>
          </cell>
        </row>
        <row r="534">
          <cell r="C534">
            <v>600063</v>
          </cell>
          <cell r="N534" t="str">
            <v>MARKET PROMOTION</v>
          </cell>
          <cell r="R534" t="str">
            <v>Promotion</v>
          </cell>
          <cell r="V534" t="str">
            <v>Promotion</v>
          </cell>
        </row>
        <row r="535">
          <cell r="C535">
            <v>600063</v>
          </cell>
          <cell r="N535" t="str">
            <v>MARKET PROMOTION</v>
          </cell>
          <cell r="R535" t="str">
            <v>Promotion</v>
          </cell>
          <cell r="V535" t="str">
            <v>Promotion</v>
          </cell>
        </row>
        <row r="536">
          <cell r="C536">
            <v>600063</v>
          </cell>
          <cell r="N536" t="str">
            <v>MARKET PROMOTION</v>
          </cell>
          <cell r="R536" t="str">
            <v>Promotion</v>
          </cell>
          <cell r="V536" t="str">
            <v>Promotion</v>
          </cell>
        </row>
        <row r="537">
          <cell r="C537">
            <v>600063</v>
          </cell>
          <cell r="N537" t="str">
            <v>MARKET PROMOTION</v>
          </cell>
          <cell r="R537" t="str">
            <v>Promotion</v>
          </cell>
          <cell r="V537" t="str">
            <v>Promotion</v>
          </cell>
        </row>
        <row r="538">
          <cell r="C538">
            <v>600063</v>
          </cell>
          <cell r="N538" t="str">
            <v>MARKET PROMOTION</v>
          </cell>
          <cell r="R538" t="str">
            <v>Promotion</v>
          </cell>
          <cell r="V538" t="str">
            <v>Promotion</v>
          </cell>
        </row>
        <row r="539">
          <cell r="C539">
            <v>600063</v>
          </cell>
          <cell r="N539" t="str">
            <v>MARKET PROMOTION</v>
          </cell>
          <cell r="R539" t="str">
            <v>Promotion</v>
          </cell>
          <cell r="V539" t="str">
            <v>Promotion</v>
          </cell>
        </row>
        <row r="540">
          <cell r="C540">
            <v>600506</v>
          </cell>
          <cell r="N540" t="str">
            <v>MUMOZAAR STAR INVESTMENT</v>
          </cell>
          <cell r="R540" t="str">
            <v>Outer Markets</v>
          </cell>
          <cell r="V540" t="str">
            <v>Outer Markets-Garissa</v>
          </cell>
        </row>
        <row r="541">
          <cell r="C541">
            <v>600357</v>
          </cell>
          <cell r="N541" t="str">
            <v>QUICK MART LIMITED</v>
          </cell>
          <cell r="R541" t="str">
            <v>Key Accounts</v>
          </cell>
          <cell r="V541" t="str">
            <v>Modern Trade</v>
          </cell>
        </row>
        <row r="542">
          <cell r="C542">
            <v>600834</v>
          </cell>
          <cell r="N542" t="str">
            <v>SUNYAKI AGENCY</v>
          </cell>
          <cell r="R542" t="str">
            <v>Nairobi</v>
          </cell>
          <cell r="V542" t="str">
            <v>Nairobi North</v>
          </cell>
        </row>
        <row r="543">
          <cell r="C543">
            <v>600834</v>
          </cell>
          <cell r="N543" t="str">
            <v>SUNYAKI AGENCY</v>
          </cell>
          <cell r="R543" t="str">
            <v>Nairobi</v>
          </cell>
          <cell r="V543" t="str">
            <v>Nairobi North</v>
          </cell>
        </row>
        <row r="544">
          <cell r="C544">
            <v>600628</v>
          </cell>
          <cell r="N544" t="str">
            <v>KISII DISCOUNT STORE</v>
          </cell>
          <cell r="R544" t="str">
            <v>Nyanza</v>
          </cell>
          <cell r="V544" t="str">
            <v>South Nyanza</v>
          </cell>
        </row>
        <row r="545">
          <cell r="C545">
            <v>600063</v>
          </cell>
          <cell r="N545" t="str">
            <v>MARKET PROMOTION</v>
          </cell>
          <cell r="R545" t="str">
            <v>Promotion</v>
          </cell>
          <cell r="V545" t="str">
            <v>Promotion</v>
          </cell>
        </row>
        <row r="546">
          <cell r="C546">
            <v>600063</v>
          </cell>
          <cell r="N546" t="str">
            <v>MARKET PROMOTION</v>
          </cell>
          <cell r="R546" t="str">
            <v>Promotion</v>
          </cell>
          <cell r="V546" t="str">
            <v>Promotion</v>
          </cell>
        </row>
        <row r="547">
          <cell r="C547">
            <v>600063</v>
          </cell>
          <cell r="N547" t="str">
            <v>MARKET PROMOTION</v>
          </cell>
          <cell r="R547" t="str">
            <v>Promotion</v>
          </cell>
          <cell r="V547" t="str">
            <v>Promotion</v>
          </cell>
        </row>
        <row r="548">
          <cell r="C548">
            <v>600063</v>
          </cell>
          <cell r="N548" t="str">
            <v>MARKET PROMOTION</v>
          </cell>
          <cell r="R548" t="str">
            <v>Promotion</v>
          </cell>
          <cell r="V548" t="str">
            <v>Promotion</v>
          </cell>
        </row>
        <row r="549">
          <cell r="C549">
            <v>600063</v>
          </cell>
          <cell r="N549" t="str">
            <v>MARKET PROMOTION</v>
          </cell>
          <cell r="R549" t="str">
            <v>Promotion</v>
          </cell>
          <cell r="V549" t="str">
            <v>Promotion</v>
          </cell>
        </row>
        <row r="550">
          <cell r="C550">
            <v>600063</v>
          </cell>
          <cell r="N550" t="str">
            <v>MARKET PROMOTION</v>
          </cell>
          <cell r="R550" t="str">
            <v>Promotion</v>
          </cell>
          <cell r="V550" t="str">
            <v>Promotion</v>
          </cell>
        </row>
        <row r="551">
          <cell r="C551">
            <v>600647</v>
          </cell>
          <cell r="N551" t="str">
            <v>Ray Stores LTD</v>
          </cell>
          <cell r="R551" t="str">
            <v>Nyanza</v>
          </cell>
          <cell r="V551" t="str">
            <v>South Nyanza</v>
          </cell>
        </row>
        <row r="552">
          <cell r="C552">
            <v>600063</v>
          </cell>
          <cell r="N552" t="str">
            <v>MARKET PROMOTION</v>
          </cell>
          <cell r="R552" t="str">
            <v>Promotion</v>
          </cell>
          <cell r="V552" t="str">
            <v>Promotion</v>
          </cell>
        </row>
        <row r="553">
          <cell r="C553">
            <v>600580</v>
          </cell>
          <cell r="N553" t="str">
            <v>SUMMER DISTRIBUTORS LIMITED - MERU</v>
          </cell>
          <cell r="R553" t="str">
            <v>Mountain</v>
          </cell>
          <cell r="V553" t="str">
            <v>Upper Mountain</v>
          </cell>
        </row>
        <row r="554">
          <cell r="C554">
            <v>600063</v>
          </cell>
          <cell r="N554" t="str">
            <v>MARKET PROMOTION</v>
          </cell>
          <cell r="R554" t="str">
            <v>Promotion</v>
          </cell>
          <cell r="V554" t="str">
            <v>Promotion</v>
          </cell>
        </row>
        <row r="555">
          <cell r="C555">
            <v>600063</v>
          </cell>
          <cell r="N555" t="str">
            <v>MARKET PROMOTION</v>
          </cell>
          <cell r="R555" t="str">
            <v>Promotion</v>
          </cell>
          <cell r="V555" t="str">
            <v>Promotion</v>
          </cell>
        </row>
        <row r="556">
          <cell r="C556">
            <v>600063</v>
          </cell>
          <cell r="N556" t="str">
            <v>MARKET PROMOTION</v>
          </cell>
          <cell r="R556" t="str">
            <v>Promotion</v>
          </cell>
          <cell r="V556" t="str">
            <v>Promotion</v>
          </cell>
        </row>
        <row r="557">
          <cell r="C557">
            <v>600063</v>
          </cell>
          <cell r="N557" t="str">
            <v>MARKET PROMOTION</v>
          </cell>
          <cell r="R557" t="str">
            <v>Promotion</v>
          </cell>
          <cell r="V557" t="str">
            <v>Promotion</v>
          </cell>
        </row>
        <row r="558">
          <cell r="C558">
            <v>600063</v>
          </cell>
          <cell r="N558" t="str">
            <v>MARKET PROMOTION</v>
          </cell>
          <cell r="R558" t="str">
            <v>Promotion</v>
          </cell>
          <cell r="V558" t="str">
            <v>Promotion</v>
          </cell>
        </row>
        <row r="559">
          <cell r="C559">
            <v>600572</v>
          </cell>
          <cell r="N559" t="str">
            <v>SUMMER MILLERS LIMITED</v>
          </cell>
          <cell r="R559" t="str">
            <v>Nairobi</v>
          </cell>
          <cell r="V559" t="str">
            <v>Nairobi North</v>
          </cell>
        </row>
        <row r="560">
          <cell r="C560">
            <v>600225</v>
          </cell>
          <cell r="N560" t="str">
            <v>CASH SALES</v>
          </cell>
          <cell r="R560" t="str">
            <v>Others</v>
          </cell>
          <cell r="V560" t="str">
            <v>Others</v>
          </cell>
        </row>
        <row r="561">
          <cell r="C561">
            <v>600225</v>
          </cell>
          <cell r="N561" t="str">
            <v>CASH SALES</v>
          </cell>
          <cell r="R561" t="str">
            <v>Others</v>
          </cell>
          <cell r="V561" t="str">
            <v>Others</v>
          </cell>
        </row>
        <row r="562">
          <cell r="C562">
            <v>600225</v>
          </cell>
          <cell r="N562" t="str">
            <v>CASH SALES</v>
          </cell>
          <cell r="R562" t="str">
            <v>Others</v>
          </cell>
          <cell r="V562" t="str">
            <v>Others</v>
          </cell>
        </row>
        <row r="563">
          <cell r="C563">
            <v>600711</v>
          </cell>
          <cell r="N563" t="str">
            <v>SOKO WATCH LIMITED</v>
          </cell>
          <cell r="R563" t="str">
            <v>Key Accounts</v>
          </cell>
          <cell r="V563" t="str">
            <v>Online platform</v>
          </cell>
        </row>
        <row r="564">
          <cell r="C564">
            <v>600063</v>
          </cell>
          <cell r="N564" t="str">
            <v>MARKET PROMOTION</v>
          </cell>
          <cell r="R564" t="str">
            <v>Promotion</v>
          </cell>
          <cell r="V564" t="str">
            <v>Promotion</v>
          </cell>
        </row>
        <row r="565">
          <cell r="C565">
            <v>600568</v>
          </cell>
          <cell r="N565" t="str">
            <v>SUMMER LIMITED - NYERI</v>
          </cell>
          <cell r="R565" t="str">
            <v>Mountain</v>
          </cell>
          <cell r="V565" t="str">
            <v>Lower Mountain</v>
          </cell>
        </row>
        <row r="566">
          <cell r="C566">
            <v>600568</v>
          </cell>
          <cell r="N566" t="str">
            <v>SUMMER LIMITED - NYERI</v>
          </cell>
          <cell r="R566" t="str">
            <v>Mountain</v>
          </cell>
          <cell r="V566" t="str">
            <v>Lower Mountain</v>
          </cell>
        </row>
        <row r="567">
          <cell r="C567">
            <v>600568</v>
          </cell>
          <cell r="N567" t="str">
            <v>SUMMER LIMITED - NYERI</v>
          </cell>
          <cell r="R567" t="str">
            <v>Mountain</v>
          </cell>
          <cell r="V567" t="str">
            <v>Lower Mountain</v>
          </cell>
        </row>
        <row r="568">
          <cell r="C568">
            <v>600568</v>
          </cell>
          <cell r="N568" t="str">
            <v>SUMMER LIMITED - NYERI</v>
          </cell>
          <cell r="R568" t="str">
            <v>Mountain</v>
          </cell>
          <cell r="V568" t="str">
            <v>Lower Mountain</v>
          </cell>
        </row>
        <row r="569">
          <cell r="C569">
            <v>600026</v>
          </cell>
          <cell r="N569" t="str">
            <v>MAGUNANDU</v>
          </cell>
          <cell r="R569" t="str">
            <v>Mountain</v>
          </cell>
          <cell r="V569" t="str">
            <v>Lower Mountain</v>
          </cell>
        </row>
        <row r="570">
          <cell r="C570">
            <v>600026</v>
          </cell>
          <cell r="N570" t="str">
            <v>MAGUNANDU</v>
          </cell>
          <cell r="R570" t="str">
            <v>Mountain</v>
          </cell>
          <cell r="V570" t="str">
            <v>Lower Mountain</v>
          </cell>
        </row>
        <row r="571">
          <cell r="C571">
            <v>600026</v>
          </cell>
          <cell r="N571" t="str">
            <v>MAGUNANDU</v>
          </cell>
          <cell r="R571" t="str">
            <v>Mountain</v>
          </cell>
          <cell r="V571" t="str">
            <v>Lower Mountain</v>
          </cell>
        </row>
        <row r="572">
          <cell r="C572">
            <v>600026</v>
          </cell>
          <cell r="N572" t="str">
            <v>MAGUNANDU</v>
          </cell>
          <cell r="R572" t="str">
            <v>Mountain</v>
          </cell>
          <cell r="V572" t="str">
            <v>Lower Mountain</v>
          </cell>
        </row>
        <row r="573">
          <cell r="C573">
            <v>600026</v>
          </cell>
          <cell r="N573" t="str">
            <v>MAGUNANDU</v>
          </cell>
          <cell r="R573" t="str">
            <v>Mountain</v>
          </cell>
          <cell r="V573" t="str">
            <v>Lower Mountain</v>
          </cell>
        </row>
        <row r="574">
          <cell r="C574">
            <v>600026</v>
          </cell>
          <cell r="N574" t="str">
            <v>MAGUNANDU</v>
          </cell>
          <cell r="R574" t="str">
            <v>Mountain</v>
          </cell>
          <cell r="V574" t="str">
            <v>Lower Mountain</v>
          </cell>
        </row>
        <row r="575">
          <cell r="C575">
            <v>600026</v>
          </cell>
          <cell r="N575" t="str">
            <v>MAGUNANDU</v>
          </cell>
          <cell r="R575" t="str">
            <v>Mountain</v>
          </cell>
          <cell r="V575" t="str">
            <v>Lower Mountain</v>
          </cell>
        </row>
        <row r="576">
          <cell r="C576">
            <v>600572</v>
          </cell>
          <cell r="N576" t="str">
            <v>SUMMER MILLERS LIMITED</v>
          </cell>
          <cell r="R576" t="str">
            <v>Nairobi</v>
          </cell>
          <cell r="V576" t="str">
            <v>Nairobi North</v>
          </cell>
        </row>
        <row r="577">
          <cell r="C577">
            <v>600572</v>
          </cell>
          <cell r="N577" t="str">
            <v>SUMMER MILLERS LIMITED</v>
          </cell>
          <cell r="R577" t="str">
            <v>Nairobi</v>
          </cell>
          <cell r="V577" t="str">
            <v>Nairobi North</v>
          </cell>
        </row>
        <row r="578">
          <cell r="C578">
            <v>600572</v>
          </cell>
          <cell r="N578" t="str">
            <v>SUMMER MILLERS LIMITED</v>
          </cell>
          <cell r="R578" t="str">
            <v>Nairobi</v>
          </cell>
          <cell r="V578" t="str">
            <v>Nairobi North</v>
          </cell>
        </row>
        <row r="579">
          <cell r="C579">
            <v>600572</v>
          </cell>
          <cell r="N579" t="str">
            <v>SUMMER MILLERS LIMITED</v>
          </cell>
          <cell r="R579" t="str">
            <v>Nairobi</v>
          </cell>
          <cell r="V579" t="str">
            <v>Nairobi North</v>
          </cell>
        </row>
        <row r="580">
          <cell r="C580">
            <v>600572</v>
          </cell>
          <cell r="N580" t="str">
            <v>SUMMER MILLERS LIMITED</v>
          </cell>
          <cell r="R580" t="str">
            <v>Nairobi</v>
          </cell>
          <cell r="V580" t="str">
            <v>Nairobi North</v>
          </cell>
        </row>
        <row r="581">
          <cell r="C581">
            <v>600643</v>
          </cell>
          <cell r="N581" t="str">
            <v>SOJPAR LIMITED</v>
          </cell>
          <cell r="R581" t="str">
            <v>Nyanza</v>
          </cell>
          <cell r="V581" t="str">
            <v>North Nyanza</v>
          </cell>
        </row>
        <row r="582">
          <cell r="C582">
            <v>600643</v>
          </cell>
          <cell r="N582" t="str">
            <v>SOJPAR LIMITED</v>
          </cell>
          <cell r="R582" t="str">
            <v>Nyanza</v>
          </cell>
          <cell r="V582" t="str">
            <v>North Nyanza</v>
          </cell>
        </row>
        <row r="583">
          <cell r="C583">
            <v>600722</v>
          </cell>
          <cell r="N583" t="str">
            <v>KYOSK DIGITAL SERVICES LTD</v>
          </cell>
          <cell r="R583" t="str">
            <v>Key Accounts</v>
          </cell>
          <cell r="V583" t="str">
            <v>Online platform</v>
          </cell>
        </row>
        <row r="584">
          <cell r="C584">
            <v>600428</v>
          </cell>
          <cell r="N584" t="str">
            <v>MARS LTD</v>
          </cell>
          <cell r="R584" t="str">
            <v>Nairobi</v>
          </cell>
          <cell r="V584" t="str">
            <v>Nairobi East</v>
          </cell>
        </row>
        <row r="585">
          <cell r="C585">
            <v>600428</v>
          </cell>
          <cell r="N585" t="str">
            <v>MARS LTD</v>
          </cell>
          <cell r="R585" t="str">
            <v>Nairobi</v>
          </cell>
          <cell r="V585" t="str">
            <v>Nairobi East</v>
          </cell>
        </row>
        <row r="586">
          <cell r="C586">
            <v>600428</v>
          </cell>
          <cell r="N586" t="str">
            <v>MARS LTD</v>
          </cell>
          <cell r="R586" t="str">
            <v>Nairobi</v>
          </cell>
          <cell r="V586" t="str">
            <v>Nairobi East</v>
          </cell>
        </row>
        <row r="587">
          <cell r="C587">
            <v>600428</v>
          </cell>
          <cell r="N587" t="str">
            <v>MARS LTD</v>
          </cell>
          <cell r="R587" t="str">
            <v>Nairobi</v>
          </cell>
          <cell r="V587" t="str">
            <v>Nairobi East</v>
          </cell>
        </row>
        <row r="588">
          <cell r="C588">
            <v>600428</v>
          </cell>
          <cell r="N588" t="str">
            <v>MARS LTD</v>
          </cell>
          <cell r="R588" t="str">
            <v>Nairobi</v>
          </cell>
          <cell r="V588" t="str">
            <v>Nairobi East</v>
          </cell>
        </row>
        <row r="589">
          <cell r="C589">
            <v>600567</v>
          </cell>
          <cell r="N589" t="str">
            <v>SUMMER AFRICA LIMITED - THIKA</v>
          </cell>
          <cell r="R589" t="str">
            <v>Eastern</v>
          </cell>
          <cell r="V589" t="str">
            <v>Upper Eastern</v>
          </cell>
        </row>
        <row r="590">
          <cell r="C590">
            <v>600003</v>
          </cell>
          <cell r="N590" t="str">
            <v>BUSBUL TRADING CO LTD</v>
          </cell>
          <cell r="R590" t="str">
            <v>Eastern</v>
          </cell>
          <cell r="V590" t="str">
            <v>Lower Eastern</v>
          </cell>
        </row>
        <row r="591">
          <cell r="C591">
            <v>600498</v>
          </cell>
          <cell r="N591" t="str">
            <v>GILANIS SUPERMARKET LTD</v>
          </cell>
          <cell r="R591" t="str">
            <v>South Rift</v>
          </cell>
          <cell r="V591" t="str">
            <v>South Rift</v>
          </cell>
        </row>
        <row r="592">
          <cell r="C592">
            <v>600498</v>
          </cell>
          <cell r="N592" t="str">
            <v>GILANIS SUPERMARKET LTD</v>
          </cell>
          <cell r="R592" t="str">
            <v>South Rift</v>
          </cell>
          <cell r="V592" t="str">
            <v>South Rift</v>
          </cell>
        </row>
        <row r="593">
          <cell r="C593">
            <v>600803</v>
          </cell>
          <cell r="N593" t="str">
            <v>GILANI'S DISTRIBUTORS LTD</v>
          </cell>
          <cell r="R593" t="str">
            <v>South Rift</v>
          </cell>
          <cell r="V593" t="str">
            <v>South Rift</v>
          </cell>
        </row>
        <row r="594">
          <cell r="C594">
            <v>600753</v>
          </cell>
          <cell r="N594" t="str">
            <v>EASTLEIGH MATTRESSES LTD</v>
          </cell>
          <cell r="R594" t="str">
            <v>Key Accounts</v>
          </cell>
          <cell r="V594" t="str">
            <v>Modern Trade</v>
          </cell>
        </row>
        <row r="595">
          <cell r="C595">
            <v>600753</v>
          </cell>
          <cell r="N595" t="str">
            <v>EASTLEIGH MATTRESSES LTD</v>
          </cell>
          <cell r="R595" t="str">
            <v>Key Accounts</v>
          </cell>
          <cell r="V595" t="str">
            <v>Modern Trade</v>
          </cell>
        </row>
        <row r="596">
          <cell r="C596">
            <v>600628</v>
          </cell>
          <cell r="N596" t="str">
            <v>KISII DISCOUNT STORE</v>
          </cell>
          <cell r="R596" t="str">
            <v>Nyanza</v>
          </cell>
          <cell r="V596" t="str">
            <v>South Nyanza</v>
          </cell>
        </row>
        <row r="597">
          <cell r="C597">
            <v>600647</v>
          </cell>
          <cell r="N597" t="str">
            <v>Ray Stores LTD</v>
          </cell>
          <cell r="R597" t="str">
            <v>Nyanza</v>
          </cell>
          <cell r="V597" t="str">
            <v>South Nyanza</v>
          </cell>
        </row>
        <row r="598">
          <cell r="C598">
            <v>600779</v>
          </cell>
          <cell r="N598" t="str">
            <v>TENDER STORES CO. LTD</v>
          </cell>
          <cell r="R598" t="str">
            <v>Nairobi</v>
          </cell>
          <cell r="V598" t="str">
            <v>Nairobi West</v>
          </cell>
        </row>
        <row r="599">
          <cell r="C599">
            <v>600555</v>
          </cell>
          <cell r="N599" t="str">
            <v>JAMII DISTRIBUTORS (E.A) LTD</v>
          </cell>
          <cell r="R599" t="str">
            <v>Western</v>
          </cell>
          <cell r="V599" t="str">
            <v>Western</v>
          </cell>
        </row>
        <row r="600">
          <cell r="C600">
            <v>600555</v>
          </cell>
          <cell r="N600" t="str">
            <v>JAMII DISTRIBUTORS (E.A) LTD</v>
          </cell>
          <cell r="R600" t="str">
            <v>Western</v>
          </cell>
          <cell r="V600" t="str">
            <v>Western</v>
          </cell>
        </row>
        <row r="601">
          <cell r="C601">
            <v>600610</v>
          </cell>
          <cell r="N601" t="str">
            <v>LESPHINE INVESTMENT LTD</v>
          </cell>
          <cell r="R601" t="str">
            <v>Nyanza</v>
          </cell>
          <cell r="V601" t="str">
            <v>South Nyanza</v>
          </cell>
        </row>
        <row r="602">
          <cell r="C602">
            <v>600610</v>
          </cell>
          <cell r="N602" t="str">
            <v>LESPHINE INVESTMENT LTD</v>
          </cell>
          <cell r="R602" t="str">
            <v>Nyanza</v>
          </cell>
          <cell r="V602" t="str">
            <v>South Nyanza</v>
          </cell>
        </row>
        <row r="603">
          <cell r="C603">
            <v>600022</v>
          </cell>
          <cell r="N603" t="str">
            <v>KHETIA DRAPERS LTD</v>
          </cell>
          <cell r="R603" t="str">
            <v>Western</v>
          </cell>
          <cell r="V603" t="str">
            <v>Western</v>
          </cell>
        </row>
        <row r="604">
          <cell r="C604">
            <v>600022</v>
          </cell>
          <cell r="N604" t="str">
            <v>KHETIA DRAPERS LTD</v>
          </cell>
          <cell r="R604" t="str">
            <v>Western</v>
          </cell>
          <cell r="V604" t="str">
            <v>Western</v>
          </cell>
        </row>
        <row r="605">
          <cell r="C605">
            <v>600033</v>
          </cell>
          <cell r="N605" t="str">
            <v>MOUNT KENYA WHOLESALERS</v>
          </cell>
          <cell r="R605" t="str">
            <v>Eastern</v>
          </cell>
          <cell r="V605" t="str">
            <v>Upper Eastern</v>
          </cell>
        </row>
        <row r="606">
          <cell r="C606">
            <v>600610</v>
          </cell>
          <cell r="N606" t="str">
            <v>LESPHINE INVESTMENT LTD</v>
          </cell>
          <cell r="R606" t="str">
            <v>Nyanza</v>
          </cell>
          <cell r="V606" t="str">
            <v>South Nyanza</v>
          </cell>
        </row>
        <row r="607">
          <cell r="C607">
            <v>600793</v>
          </cell>
          <cell r="N607" t="str">
            <v>MAGUNAS SUPER STORE (K) LTD</v>
          </cell>
          <cell r="R607" t="str">
            <v>Mountain</v>
          </cell>
          <cell r="V607" t="str">
            <v>Lower Mountain</v>
          </cell>
        </row>
        <row r="608">
          <cell r="C608">
            <v>600793</v>
          </cell>
          <cell r="N608" t="str">
            <v>MAGUNAS SUPER STORE (K) LTD</v>
          </cell>
          <cell r="R608" t="str">
            <v>Mountain</v>
          </cell>
          <cell r="V608" t="str">
            <v>Lower Mountain</v>
          </cell>
        </row>
        <row r="609">
          <cell r="C609">
            <v>600793</v>
          </cell>
          <cell r="N609" t="str">
            <v>MAGUNAS SUPER STORE (K) LTD</v>
          </cell>
          <cell r="R609" t="str">
            <v>Mountain</v>
          </cell>
          <cell r="V609" t="str">
            <v>Lower Mountain</v>
          </cell>
        </row>
        <row r="610">
          <cell r="C610">
            <v>600314</v>
          </cell>
          <cell r="N610" t="str">
            <v>KENAFRIC MANUFACTURING LI</v>
          </cell>
          <cell r="R610" t="str">
            <v>Others</v>
          </cell>
          <cell r="V610" t="str">
            <v>Others</v>
          </cell>
        </row>
        <row r="611">
          <cell r="C611">
            <v>600314</v>
          </cell>
          <cell r="N611" t="str">
            <v>KENAFRIC MANUFACTURING LI</v>
          </cell>
          <cell r="R611" t="str">
            <v>Others</v>
          </cell>
          <cell r="V611" t="str">
            <v>Others</v>
          </cell>
        </row>
        <row r="612">
          <cell r="C612">
            <v>600225</v>
          </cell>
          <cell r="N612" t="str">
            <v>CASH SALES</v>
          </cell>
          <cell r="R612" t="str">
            <v>Others</v>
          </cell>
          <cell r="V612" t="str">
            <v>Others</v>
          </cell>
        </row>
        <row r="613">
          <cell r="C613">
            <v>600026</v>
          </cell>
          <cell r="N613" t="str">
            <v>MAGUNANDU</v>
          </cell>
          <cell r="R613" t="str">
            <v>Mountain</v>
          </cell>
          <cell r="V613" t="str">
            <v>Lower Mountain</v>
          </cell>
        </row>
        <row r="614">
          <cell r="C614">
            <v>600026</v>
          </cell>
          <cell r="N614" t="str">
            <v>MAGUNANDU</v>
          </cell>
          <cell r="R614" t="str">
            <v>Mountain</v>
          </cell>
          <cell r="V614" t="str">
            <v>Lower Mountain</v>
          </cell>
        </row>
        <row r="615">
          <cell r="C615">
            <v>600026</v>
          </cell>
          <cell r="N615" t="str">
            <v>MAGUNANDU</v>
          </cell>
          <cell r="R615" t="str">
            <v>Mountain</v>
          </cell>
          <cell r="V615" t="str">
            <v>Lower Mountain</v>
          </cell>
        </row>
        <row r="616">
          <cell r="C616">
            <v>600026</v>
          </cell>
          <cell r="N616" t="str">
            <v>MAGUNANDU</v>
          </cell>
          <cell r="R616" t="str">
            <v>Mountain</v>
          </cell>
          <cell r="V616" t="str">
            <v>Lower Mountain</v>
          </cell>
        </row>
        <row r="617">
          <cell r="C617">
            <v>600506</v>
          </cell>
          <cell r="N617" t="str">
            <v>MUMOZAAR STAR INVESTMENT</v>
          </cell>
          <cell r="R617" t="str">
            <v>Outer Markets</v>
          </cell>
          <cell r="V617" t="str">
            <v>Outer Markets-Garissa</v>
          </cell>
        </row>
        <row r="618">
          <cell r="C618">
            <v>600506</v>
          </cell>
          <cell r="N618" t="str">
            <v>MUMOZAAR STAR INVESTMENT</v>
          </cell>
          <cell r="R618" t="str">
            <v>Outer Markets</v>
          </cell>
          <cell r="V618" t="str">
            <v>Outer Markets-Garissa</v>
          </cell>
        </row>
        <row r="619">
          <cell r="C619">
            <v>600506</v>
          </cell>
          <cell r="N619" t="str">
            <v>MUMOZAAR STAR INVESTMENT</v>
          </cell>
          <cell r="R619" t="str">
            <v>Outer Markets</v>
          </cell>
          <cell r="V619" t="str">
            <v>Outer Markets-Garissa</v>
          </cell>
        </row>
        <row r="620">
          <cell r="C620">
            <v>600026</v>
          </cell>
          <cell r="N620" t="str">
            <v>MAGUNANDU</v>
          </cell>
          <cell r="R620" t="str">
            <v>Mountain</v>
          </cell>
          <cell r="V620" t="str">
            <v>Lower Mountain</v>
          </cell>
        </row>
        <row r="621">
          <cell r="C621">
            <v>600627</v>
          </cell>
          <cell r="N621" t="str">
            <v>LOCHODO ENTERPRISES LTD</v>
          </cell>
          <cell r="R621" t="str">
            <v>Outer Markets</v>
          </cell>
          <cell r="V621" t="str">
            <v>Outer Markets-Lodwar</v>
          </cell>
        </row>
        <row r="622">
          <cell r="C622">
            <v>600627</v>
          </cell>
          <cell r="N622" t="str">
            <v>LOCHODO ENTERPRISES LTD</v>
          </cell>
          <cell r="R622" t="str">
            <v>Outer Markets</v>
          </cell>
          <cell r="V622" t="str">
            <v>Outer Markets-Lodwar</v>
          </cell>
        </row>
        <row r="623">
          <cell r="C623">
            <v>600063</v>
          </cell>
          <cell r="N623" t="str">
            <v>MARKET PROMOTION</v>
          </cell>
          <cell r="R623" t="str">
            <v>Promotion</v>
          </cell>
          <cell r="V623" t="str">
            <v>Promotion</v>
          </cell>
        </row>
        <row r="624">
          <cell r="C624">
            <v>600506</v>
          </cell>
          <cell r="N624" t="str">
            <v>MUMOZAAR STAR INVESTMENT</v>
          </cell>
          <cell r="R624" t="str">
            <v>Outer Markets</v>
          </cell>
          <cell r="V624" t="str">
            <v>Outer Markets-Garissa</v>
          </cell>
        </row>
        <row r="625">
          <cell r="C625">
            <v>600628</v>
          </cell>
          <cell r="N625" t="str">
            <v>KISII DISCOUNT STORE</v>
          </cell>
          <cell r="R625" t="str">
            <v>Nyanza</v>
          </cell>
          <cell r="V625" t="str">
            <v>South Nyanza</v>
          </cell>
        </row>
        <row r="626">
          <cell r="C626">
            <v>600628</v>
          </cell>
          <cell r="N626" t="str">
            <v>KISII DISCOUNT STORE</v>
          </cell>
          <cell r="R626" t="str">
            <v>Nyanza</v>
          </cell>
          <cell r="V626" t="str">
            <v>South Nyanza</v>
          </cell>
        </row>
        <row r="627">
          <cell r="C627">
            <v>600489</v>
          </cell>
          <cell r="N627" t="str">
            <v>PRAMUKH CASH AND CARRY LTD</v>
          </cell>
          <cell r="R627" t="str">
            <v>Nyanza</v>
          </cell>
          <cell r="V627" t="str">
            <v>North Nyanza</v>
          </cell>
        </row>
        <row r="628">
          <cell r="C628">
            <v>600357</v>
          </cell>
          <cell r="N628" t="str">
            <v>QUICK MART LIMITED</v>
          </cell>
          <cell r="R628" t="str">
            <v>Key Accounts</v>
          </cell>
          <cell r="V628" t="str">
            <v>Modern Trade</v>
          </cell>
        </row>
        <row r="629">
          <cell r="C629">
            <v>600033</v>
          </cell>
          <cell r="N629" t="str">
            <v>MOUNT KENYA WHOLESALERS</v>
          </cell>
          <cell r="R629" t="str">
            <v>Eastern</v>
          </cell>
          <cell r="V629" t="str">
            <v>Upper Eastern</v>
          </cell>
        </row>
        <row r="630">
          <cell r="C630">
            <v>600033</v>
          </cell>
          <cell r="N630" t="str">
            <v>MOUNT KENYA WHOLESALERS</v>
          </cell>
          <cell r="R630" t="str">
            <v>Eastern</v>
          </cell>
          <cell r="V630" t="str">
            <v>Upper Eastern</v>
          </cell>
        </row>
        <row r="631">
          <cell r="C631">
            <v>600033</v>
          </cell>
          <cell r="N631" t="str">
            <v>MOUNT KENYA WHOLESALERS</v>
          </cell>
          <cell r="R631" t="str">
            <v>Eastern</v>
          </cell>
          <cell r="V631" t="str">
            <v>Upper Eastern</v>
          </cell>
        </row>
        <row r="632">
          <cell r="C632">
            <v>600722</v>
          </cell>
          <cell r="N632" t="str">
            <v>KYOSK DIGITAL SERVICES LTD</v>
          </cell>
          <cell r="R632" t="str">
            <v>Key Accounts</v>
          </cell>
          <cell r="V632" t="str">
            <v>Online platform</v>
          </cell>
        </row>
        <row r="633">
          <cell r="C633">
            <v>600063</v>
          </cell>
          <cell r="N633" t="str">
            <v>MARKET PROMOTION</v>
          </cell>
          <cell r="R633" t="str">
            <v>Promotion</v>
          </cell>
          <cell r="V633" t="str">
            <v>Promotion</v>
          </cell>
        </row>
        <row r="634">
          <cell r="C634">
            <v>600489</v>
          </cell>
          <cell r="N634" t="str">
            <v>PRAMUKH CASH AND CARRY LTD</v>
          </cell>
          <cell r="R634" t="str">
            <v>Nyanza</v>
          </cell>
          <cell r="V634" t="str">
            <v>North Nyanza</v>
          </cell>
        </row>
        <row r="635">
          <cell r="C635">
            <v>600063</v>
          </cell>
          <cell r="N635" t="str">
            <v>MARKET PROMOTION</v>
          </cell>
          <cell r="R635" t="str">
            <v>Promotion</v>
          </cell>
          <cell r="V635" t="str">
            <v>Promotion</v>
          </cell>
        </row>
        <row r="636">
          <cell r="C636">
            <v>600063</v>
          </cell>
          <cell r="N636" t="str">
            <v>MARKET PROMOTION</v>
          </cell>
          <cell r="R636" t="str">
            <v>Promotion</v>
          </cell>
          <cell r="V636" t="str">
            <v>Promotion</v>
          </cell>
        </row>
        <row r="637">
          <cell r="C637">
            <v>600063</v>
          </cell>
          <cell r="N637" t="str">
            <v>MARKET PROMOTION</v>
          </cell>
          <cell r="R637" t="str">
            <v>Promotion</v>
          </cell>
          <cell r="V637" t="str">
            <v>Promotion</v>
          </cell>
        </row>
        <row r="638">
          <cell r="C638">
            <v>600035</v>
          </cell>
          <cell r="N638" t="str">
            <v>NAIVAS LTD</v>
          </cell>
          <cell r="R638" t="str">
            <v>Key Accounts</v>
          </cell>
          <cell r="V638" t="str">
            <v>Modern Trade</v>
          </cell>
        </row>
        <row r="639">
          <cell r="C639">
            <v>600506</v>
          </cell>
          <cell r="N639" t="str">
            <v>MUMOZAAR STAR INVESTMENT</v>
          </cell>
          <cell r="R639" t="str">
            <v>Outer Markets</v>
          </cell>
          <cell r="V639" t="str">
            <v>Outer Markets-Garissa</v>
          </cell>
        </row>
        <row r="640">
          <cell r="C640">
            <v>600506</v>
          </cell>
          <cell r="N640" t="str">
            <v>MUMOZAAR STAR INVESTMENT</v>
          </cell>
          <cell r="R640" t="str">
            <v>Outer Markets</v>
          </cell>
          <cell r="V640" t="str">
            <v>Outer Markets-Garissa</v>
          </cell>
        </row>
        <row r="641">
          <cell r="C641">
            <v>600357</v>
          </cell>
          <cell r="N641" t="str">
            <v>QUICK MART LIMITED</v>
          </cell>
          <cell r="R641" t="str">
            <v>Key Accounts</v>
          </cell>
          <cell r="V641" t="str">
            <v>Modern Trade</v>
          </cell>
        </row>
        <row r="642">
          <cell r="C642">
            <v>600628</v>
          </cell>
          <cell r="N642" t="str">
            <v>KISII DISCOUNT STORE</v>
          </cell>
          <cell r="R642" t="str">
            <v>Nyanza</v>
          </cell>
          <cell r="V642" t="str">
            <v>South Nyanza</v>
          </cell>
        </row>
        <row r="643">
          <cell r="C643">
            <v>600803</v>
          </cell>
          <cell r="N643" t="str">
            <v>GILANI'S DISTRIBUTORS LTD</v>
          </cell>
          <cell r="R643" t="str">
            <v>South Rift</v>
          </cell>
          <cell r="V643" t="str">
            <v>South Rift</v>
          </cell>
        </row>
        <row r="644">
          <cell r="C644">
            <v>600357</v>
          </cell>
          <cell r="N644" t="str">
            <v>QUICK MART LIMITED</v>
          </cell>
          <cell r="R644" t="str">
            <v>Key Accounts</v>
          </cell>
          <cell r="V644" t="str">
            <v>Modern Trade</v>
          </cell>
        </row>
        <row r="645">
          <cell r="C645">
            <v>600357</v>
          </cell>
          <cell r="N645" t="str">
            <v>QUICK MART LIMITED</v>
          </cell>
          <cell r="R645" t="str">
            <v>Key Accounts</v>
          </cell>
          <cell r="V645" t="str">
            <v>Modern Trade</v>
          </cell>
        </row>
        <row r="646">
          <cell r="C646">
            <v>600803</v>
          </cell>
          <cell r="N646" t="str">
            <v>GILANI'S DISTRIBUTORS LTD</v>
          </cell>
          <cell r="R646" t="str">
            <v>South Rift</v>
          </cell>
          <cell r="V646" t="str">
            <v>South Rift</v>
          </cell>
        </row>
        <row r="647">
          <cell r="C647">
            <v>600803</v>
          </cell>
          <cell r="N647" t="str">
            <v>GILANI'S DISTRIBUTORS LTD</v>
          </cell>
          <cell r="R647" t="str">
            <v>South Rift</v>
          </cell>
          <cell r="V647" t="str">
            <v>South Rift</v>
          </cell>
        </row>
        <row r="648">
          <cell r="C648">
            <v>600803</v>
          </cell>
          <cell r="N648" t="str">
            <v>GILANI'S DISTRIBUTORS LTD</v>
          </cell>
          <cell r="R648" t="str">
            <v>South Rift</v>
          </cell>
          <cell r="V648" t="str">
            <v>South Rift</v>
          </cell>
        </row>
        <row r="649">
          <cell r="C649">
            <v>600063</v>
          </cell>
          <cell r="N649" t="str">
            <v>MARKET PROMOTION</v>
          </cell>
          <cell r="R649" t="str">
            <v>Promotion</v>
          </cell>
          <cell r="V649" t="str">
            <v>Promotion</v>
          </cell>
        </row>
        <row r="650">
          <cell r="C650">
            <v>600498</v>
          </cell>
          <cell r="N650" t="str">
            <v>GILANIS SUPERMARKET LTD</v>
          </cell>
          <cell r="R650" t="str">
            <v>South Rift</v>
          </cell>
          <cell r="V650" t="str">
            <v>South Rift</v>
          </cell>
        </row>
        <row r="651">
          <cell r="C651">
            <v>600498</v>
          </cell>
          <cell r="N651" t="str">
            <v>GILANIS SUPERMARKET LTD</v>
          </cell>
          <cell r="R651" t="str">
            <v>South Rift</v>
          </cell>
          <cell r="V651" t="str">
            <v>South Rift</v>
          </cell>
        </row>
        <row r="652">
          <cell r="C652">
            <v>600498</v>
          </cell>
          <cell r="N652" t="str">
            <v>GILANIS SUPERMARKET LTD</v>
          </cell>
          <cell r="R652" t="str">
            <v>South Rift</v>
          </cell>
          <cell r="V652" t="str">
            <v>South Rift</v>
          </cell>
        </row>
        <row r="653">
          <cell r="C653">
            <v>600722</v>
          </cell>
          <cell r="N653" t="str">
            <v>KYOSK DIGITAL SERVICES LTD</v>
          </cell>
          <cell r="R653" t="str">
            <v>Key Accounts</v>
          </cell>
          <cell r="V653" t="str">
            <v>Online platform</v>
          </cell>
        </row>
        <row r="654">
          <cell r="C654">
            <v>600722</v>
          </cell>
          <cell r="N654" t="str">
            <v>KYOSK DIGITAL SERVICES LTD</v>
          </cell>
          <cell r="R654" t="str">
            <v>Key Accounts</v>
          </cell>
          <cell r="V654" t="str">
            <v>Online platform</v>
          </cell>
        </row>
        <row r="655">
          <cell r="C655">
            <v>600722</v>
          </cell>
          <cell r="N655" t="str">
            <v>KYOSK DIGITAL SERVICES LTD</v>
          </cell>
          <cell r="R655" t="str">
            <v>Key Accounts</v>
          </cell>
          <cell r="V655" t="str">
            <v>Online platform</v>
          </cell>
        </row>
        <row r="656">
          <cell r="C656">
            <v>600063</v>
          </cell>
          <cell r="N656" t="str">
            <v>MARKET PROMOTION</v>
          </cell>
          <cell r="R656" t="str">
            <v>Promotion</v>
          </cell>
          <cell r="V656" t="str">
            <v>Promotion</v>
          </cell>
        </row>
        <row r="657">
          <cell r="C657">
            <v>600722</v>
          </cell>
          <cell r="N657" t="str">
            <v>KYOSK DIGITAL SERVICES LTD</v>
          </cell>
          <cell r="R657" t="str">
            <v>Key Accounts</v>
          </cell>
          <cell r="V657" t="str">
            <v>Online platform</v>
          </cell>
        </row>
        <row r="658">
          <cell r="C658">
            <v>600063</v>
          </cell>
          <cell r="N658" t="str">
            <v>MARKET PROMOTION</v>
          </cell>
          <cell r="R658" t="str">
            <v>Promotion</v>
          </cell>
          <cell r="V658" t="str">
            <v>Promotion</v>
          </cell>
        </row>
        <row r="659">
          <cell r="C659">
            <v>600810</v>
          </cell>
          <cell r="N659" t="str">
            <v>BANSI WHOLESALERS LIMITED</v>
          </cell>
          <cell r="R659" t="str">
            <v>Nyanza</v>
          </cell>
          <cell r="V659" t="str">
            <v>South Nyanza</v>
          </cell>
        </row>
        <row r="660">
          <cell r="C660">
            <v>600810</v>
          </cell>
          <cell r="N660" t="str">
            <v>BANSI WHOLESALERS LIMITED</v>
          </cell>
          <cell r="R660" t="str">
            <v>Nyanza</v>
          </cell>
          <cell r="V660" t="str">
            <v>South Nyanza</v>
          </cell>
        </row>
        <row r="661">
          <cell r="C661">
            <v>600610</v>
          </cell>
          <cell r="N661" t="str">
            <v>LESPHINE INVESTMENT LTD</v>
          </cell>
          <cell r="R661" t="str">
            <v>Nyanza</v>
          </cell>
          <cell r="V661" t="str">
            <v>South Nyanza</v>
          </cell>
        </row>
        <row r="662">
          <cell r="C662">
            <v>600610</v>
          </cell>
          <cell r="N662" t="str">
            <v>LESPHINE INVESTMENT LTD</v>
          </cell>
          <cell r="R662" t="str">
            <v>Nyanza</v>
          </cell>
          <cell r="V662" t="str">
            <v>South Nyanza</v>
          </cell>
        </row>
        <row r="663">
          <cell r="C663">
            <v>600033</v>
          </cell>
          <cell r="N663" t="str">
            <v>MOUNT KENYA WHOLESALERS</v>
          </cell>
          <cell r="R663" t="str">
            <v>Eastern</v>
          </cell>
          <cell r="V663" t="str">
            <v>Upper Eastern</v>
          </cell>
        </row>
        <row r="664">
          <cell r="C664">
            <v>600572</v>
          </cell>
          <cell r="N664" t="str">
            <v>SUMMER MILLERS LIMITED</v>
          </cell>
          <cell r="R664" t="str">
            <v>Nairobi</v>
          </cell>
          <cell r="V664" t="str">
            <v>Nairobi North</v>
          </cell>
        </row>
        <row r="665">
          <cell r="C665">
            <v>600572</v>
          </cell>
          <cell r="N665" t="str">
            <v>SUMMER MILLERS LIMITED</v>
          </cell>
          <cell r="R665" t="str">
            <v>Nairobi</v>
          </cell>
          <cell r="V665" t="str">
            <v>Nairobi North</v>
          </cell>
        </row>
        <row r="666">
          <cell r="C666">
            <v>600793</v>
          </cell>
          <cell r="N666" t="str">
            <v>MAGUNAS SUPER STORE (K) LTD</v>
          </cell>
          <cell r="R666" t="str">
            <v>Mountain</v>
          </cell>
          <cell r="V666" t="str">
            <v>Lower Mountain</v>
          </cell>
        </row>
        <row r="667">
          <cell r="C667">
            <v>600793</v>
          </cell>
          <cell r="N667" t="str">
            <v>MAGUNAS SUPER STORE (K) LTD</v>
          </cell>
          <cell r="R667" t="str">
            <v>Mountain</v>
          </cell>
          <cell r="V667" t="str">
            <v>Lower Mountain</v>
          </cell>
        </row>
        <row r="668">
          <cell r="C668">
            <v>600793</v>
          </cell>
          <cell r="N668" t="str">
            <v>MAGUNAS SUPER STORE (K) LTD</v>
          </cell>
          <cell r="R668" t="str">
            <v>Mountain</v>
          </cell>
          <cell r="V668" t="str">
            <v>Lower Mountain</v>
          </cell>
        </row>
        <row r="669">
          <cell r="C669">
            <v>600793</v>
          </cell>
          <cell r="N669" t="str">
            <v>MAGUNAS SUPER STORE (K) LTD</v>
          </cell>
          <cell r="R669" t="str">
            <v>Mountain</v>
          </cell>
          <cell r="V669" t="str">
            <v>Lower Mountain</v>
          </cell>
        </row>
        <row r="670">
          <cell r="C670">
            <v>600793</v>
          </cell>
          <cell r="N670" t="str">
            <v>MAGUNAS SUPER STORE (K) LTD</v>
          </cell>
          <cell r="R670" t="str">
            <v>Mountain</v>
          </cell>
          <cell r="V670" t="str">
            <v>Lower Mountain</v>
          </cell>
        </row>
        <row r="671">
          <cell r="C671">
            <v>600643</v>
          </cell>
          <cell r="N671" t="str">
            <v>SOJPAR LIMITED</v>
          </cell>
          <cell r="R671" t="str">
            <v>Nyanza</v>
          </cell>
          <cell r="V671" t="str">
            <v>North Nyanza</v>
          </cell>
        </row>
        <row r="672">
          <cell r="C672">
            <v>600643</v>
          </cell>
          <cell r="N672" t="str">
            <v>SOJPAR LIMITED</v>
          </cell>
          <cell r="R672" t="str">
            <v>Nyanza</v>
          </cell>
          <cell r="V672" t="str">
            <v>North Nyanza</v>
          </cell>
        </row>
        <row r="673">
          <cell r="C673">
            <v>600643</v>
          </cell>
          <cell r="N673" t="str">
            <v>SOJPAR LIMITED</v>
          </cell>
          <cell r="R673" t="str">
            <v>Nyanza</v>
          </cell>
          <cell r="V673" t="str">
            <v>North Nyanza</v>
          </cell>
        </row>
        <row r="674">
          <cell r="C674">
            <v>600643</v>
          </cell>
          <cell r="N674" t="str">
            <v>SOJPAR LIMITED</v>
          </cell>
          <cell r="R674" t="str">
            <v>Nyanza</v>
          </cell>
          <cell r="V674" t="str">
            <v>North Nyanza</v>
          </cell>
        </row>
        <row r="675">
          <cell r="C675">
            <v>600643</v>
          </cell>
          <cell r="N675" t="str">
            <v>SOJPAR LIMITED</v>
          </cell>
          <cell r="R675" t="str">
            <v>Nyanza</v>
          </cell>
          <cell r="V675" t="str">
            <v>North Nyanza</v>
          </cell>
        </row>
        <row r="676">
          <cell r="C676">
            <v>600225</v>
          </cell>
          <cell r="N676" t="str">
            <v>CASH SALES</v>
          </cell>
          <cell r="R676" t="str">
            <v>Others</v>
          </cell>
          <cell r="V676" t="str">
            <v>Others</v>
          </cell>
        </row>
        <row r="677">
          <cell r="C677">
            <v>600056</v>
          </cell>
          <cell r="N677" t="str">
            <v>V.P.P SHAH DISTRIBUTORS LTD</v>
          </cell>
          <cell r="R677" t="str">
            <v>Mountain</v>
          </cell>
          <cell r="V677" t="str">
            <v>Lower Mountain</v>
          </cell>
        </row>
        <row r="678">
          <cell r="C678">
            <v>600056</v>
          </cell>
          <cell r="N678" t="str">
            <v>V.P.P SHAH DISTRIBUTORS LTD</v>
          </cell>
          <cell r="R678" t="str">
            <v>Mountain</v>
          </cell>
          <cell r="V678" t="str">
            <v>Lower Mountain</v>
          </cell>
        </row>
        <row r="679">
          <cell r="C679">
            <v>600056</v>
          </cell>
          <cell r="N679" t="str">
            <v>V.P.P SHAH DISTRIBUTORS LTD</v>
          </cell>
          <cell r="R679" t="str">
            <v>Mountain</v>
          </cell>
          <cell r="V679" t="str">
            <v>Lower Mountain</v>
          </cell>
        </row>
        <row r="680">
          <cell r="C680">
            <v>600056</v>
          </cell>
          <cell r="N680" t="str">
            <v>V.P.P SHAH DISTRIBUTORS LTD</v>
          </cell>
          <cell r="R680" t="str">
            <v>Mountain</v>
          </cell>
          <cell r="V680" t="str">
            <v>Lower Mountain</v>
          </cell>
        </row>
        <row r="681">
          <cell r="C681">
            <v>600357</v>
          </cell>
          <cell r="N681" t="str">
            <v>QUICK MART LIMITED</v>
          </cell>
          <cell r="R681" t="str">
            <v>Key Accounts</v>
          </cell>
          <cell r="V681" t="str">
            <v>Modern Trade</v>
          </cell>
        </row>
        <row r="682">
          <cell r="C682">
            <v>600357</v>
          </cell>
          <cell r="N682" t="str">
            <v>QUICK MART LIMITED</v>
          </cell>
          <cell r="R682" t="str">
            <v>Key Accounts</v>
          </cell>
          <cell r="V682" t="str">
            <v>Modern Trade</v>
          </cell>
        </row>
        <row r="683">
          <cell r="C683">
            <v>600357</v>
          </cell>
          <cell r="N683" t="str">
            <v>QUICK MART LIMITED</v>
          </cell>
          <cell r="R683" t="str">
            <v>Key Accounts</v>
          </cell>
          <cell r="V683" t="str">
            <v>Modern Trade</v>
          </cell>
        </row>
        <row r="684">
          <cell r="C684">
            <v>600357</v>
          </cell>
          <cell r="N684" t="str">
            <v>QUICK MART LIMITED</v>
          </cell>
          <cell r="R684" t="str">
            <v>Key Accounts</v>
          </cell>
          <cell r="V684" t="str">
            <v>Modern Trade</v>
          </cell>
        </row>
        <row r="685">
          <cell r="C685">
            <v>600357</v>
          </cell>
          <cell r="N685" t="str">
            <v>QUICK MART LIMITED</v>
          </cell>
          <cell r="R685" t="str">
            <v>Key Accounts</v>
          </cell>
          <cell r="V685" t="str">
            <v>Modern Trade</v>
          </cell>
        </row>
        <row r="686">
          <cell r="C686">
            <v>600225</v>
          </cell>
          <cell r="N686" t="str">
            <v>CASH SALES</v>
          </cell>
          <cell r="R686" t="str">
            <v>Others</v>
          </cell>
          <cell r="V686" t="str">
            <v>Others</v>
          </cell>
        </row>
        <row r="687">
          <cell r="C687">
            <v>600063</v>
          </cell>
          <cell r="N687" t="str">
            <v>MARKET PROMOTION</v>
          </cell>
          <cell r="R687" t="str">
            <v>Promotion</v>
          </cell>
          <cell r="V687" t="str">
            <v>Promotion</v>
          </cell>
        </row>
        <row r="688">
          <cell r="C688">
            <v>600063</v>
          </cell>
          <cell r="N688" t="str">
            <v>MARKET PROMOTION</v>
          </cell>
          <cell r="R688" t="str">
            <v>Promotion</v>
          </cell>
          <cell r="V688" t="str">
            <v>Promotion</v>
          </cell>
        </row>
        <row r="689">
          <cell r="C689">
            <v>600063</v>
          </cell>
          <cell r="N689" t="str">
            <v>MARKET PROMOTION</v>
          </cell>
          <cell r="R689" t="str">
            <v>Promotion</v>
          </cell>
          <cell r="V689" t="str">
            <v>Promotion</v>
          </cell>
        </row>
        <row r="690">
          <cell r="C690">
            <v>600428</v>
          </cell>
          <cell r="N690" t="str">
            <v>MARS LTD</v>
          </cell>
          <cell r="R690" t="str">
            <v>Nairobi</v>
          </cell>
          <cell r="V690" t="str">
            <v>Nairobi East</v>
          </cell>
        </row>
        <row r="691">
          <cell r="C691">
            <v>600428</v>
          </cell>
          <cell r="N691" t="str">
            <v>MARS LTD</v>
          </cell>
          <cell r="R691" t="str">
            <v>Nairobi</v>
          </cell>
          <cell r="V691" t="str">
            <v>Nairobi East</v>
          </cell>
        </row>
        <row r="692">
          <cell r="C692">
            <v>600643</v>
          </cell>
          <cell r="N692" t="str">
            <v>SOJPAR LIMITED</v>
          </cell>
          <cell r="R692" t="str">
            <v>Nyanza</v>
          </cell>
          <cell r="V692" t="str">
            <v>North Nyanza</v>
          </cell>
        </row>
        <row r="693">
          <cell r="C693">
            <v>600643</v>
          </cell>
          <cell r="N693" t="str">
            <v>SOJPAR LIMITED</v>
          </cell>
          <cell r="R693" t="str">
            <v>Nyanza</v>
          </cell>
          <cell r="V693" t="str">
            <v>North Nyanza</v>
          </cell>
        </row>
        <row r="694">
          <cell r="C694">
            <v>600357</v>
          </cell>
          <cell r="N694" t="str">
            <v>QUICK MART LIMITED</v>
          </cell>
          <cell r="R694" t="str">
            <v>Key Accounts</v>
          </cell>
          <cell r="V694" t="str">
            <v>Modern Trade</v>
          </cell>
        </row>
        <row r="695">
          <cell r="C695">
            <v>600711</v>
          </cell>
          <cell r="N695" t="str">
            <v>SOKO WATCH LIMITED</v>
          </cell>
          <cell r="R695" t="str">
            <v>Key Accounts</v>
          </cell>
          <cell r="V695" t="str">
            <v>Online platform</v>
          </cell>
        </row>
        <row r="696">
          <cell r="C696">
            <v>600568</v>
          </cell>
          <cell r="N696" t="str">
            <v>SUMMER LIMITED - NYERI</v>
          </cell>
          <cell r="R696" t="str">
            <v>Mountain</v>
          </cell>
          <cell r="V696" t="str">
            <v>Lower Mountain</v>
          </cell>
        </row>
        <row r="697">
          <cell r="C697">
            <v>600568</v>
          </cell>
          <cell r="N697" t="str">
            <v>SUMMER LIMITED - NYERI</v>
          </cell>
          <cell r="R697" t="str">
            <v>Mountain</v>
          </cell>
          <cell r="V697" t="str">
            <v>Lower Mountain</v>
          </cell>
        </row>
        <row r="698">
          <cell r="C698">
            <v>600568</v>
          </cell>
          <cell r="N698" t="str">
            <v>SUMMER LIMITED - NYERI</v>
          </cell>
          <cell r="R698" t="str">
            <v>Mountain</v>
          </cell>
          <cell r="V698" t="str">
            <v>Lower Mountain</v>
          </cell>
        </row>
        <row r="699">
          <cell r="C699">
            <v>600793</v>
          </cell>
          <cell r="N699" t="str">
            <v>MAGUNAS SUPER STORE (K) LTD</v>
          </cell>
          <cell r="R699" t="str">
            <v>Mountain</v>
          </cell>
          <cell r="V699" t="str">
            <v>Lower Mountain</v>
          </cell>
        </row>
        <row r="700">
          <cell r="C700">
            <v>600793</v>
          </cell>
          <cell r="N700" t="str">
            <v>MAGUNAS SUPER STORE (K) LTD</v>
          </cell>
          <cell r="R700" t="str">
            <v>Mountain</v>
          </cell>
          <cell r="V700" t="str">
            <v>Lower Mountain</v>
          </cell>
        </row>
        <row r="701">
          <cell r="C701">
            <v>600793</v>
          </cell>
          <cell r="N701" t="str">
            <v>MAGUNAS SUPER STORE (K) LTD</v>
          </cell>
          <cell r="R701" t="str">
            <v>Mountain</v>
          </cell>
          <cell r="V701" t="str">
            <v>Lower Mountain</v>
          </cell>
        </row>
        <row r="702">
          <cell r="C702">
            <v>600793</v>
          </cell>
          <cell r="N702" t="str">
            <v>MAGUNAS SUPER STORE (K) LTD</v>
          </cell>
          <cell r="R702" t="str">
            <v>Mountain</v>
          </cell>
          <cell r="V702" t="str">
            <v>Lower Mountain</v>
          </cell>
        </row>
        <row r="703">
          <cell r="C703">
            <v>600793</v>
          </cell>
          <cell r="N703" t="str">
            <v>MAGUNAS SUPER STORE (K) LTD</v>
          </cell>
          <cell r="R703" t="str">
            <v>Mountain</v>
          </cell>
          <cell r="V703" t="str">
            <v>Lower Mountain</v>
          </cell>
        </row>
        <row r="704">
          <cell r="C704">
            <v>600793</v>
          </cell>
          <cell r="N704" t="str">
            <v>MAGUNAS SUPER STORE (K) LTD</v>
          </cell>
          <cell r="R704" t="str">
            <v>Mountain</v>
          </cell>
          <cell r="V704" t="str">
            <v>Lower Mountain</v>
          </cell>
        </row>
        <row r="705">
          <cell r="C705">
            <v>600506</v>
          </cell>
          <cell r="N705" t="str">
            <v>MUMOZAAR STAR INVESTMENT</v>
          </cell>
          <cell r="R705" t="str">
            <v>Outer Markets</v>
          </cell>
          <cell r="V705" t="str">
            <v>Outer Markets-Garissa</v>
          </cell>
        </row>
        <row r="706">
          <cell r="C706">
            <v>600225</v>
          </cell>
          <cell r="N706" t="str">
            <v>CASH SALES</v>
          </cell>
          <cell r="R706" t="str">
            <v>Others</v>
          </cell>
          <cell r="V706" t="str">
            <v>Others</v>
          </cell>
        </row>
        <row r="707">
          <cell r="C707">
            <v>600761</v>
          </cell>
          <cell r="N707" t="str">
            <v>KIPCHIMCHIM WHOLESALERS LTD</v>
          </cell>
          <cell r="R707" t="str">
            <v>Key Accounts</v>
          </cell>
          <cell r="V707" t="str">
            <v>Modern Trade</v>
          </cell>
        </row>
        <row r="708">
          <cell r="C708">
            <v>600761</v>
          </cell>
          <cell r="N708" t="str">
            <v>KIPCHIMCHIM WHOLESALERS LTD</v>
          </cell>
          <cell r="R708" t="str">
            <v>Key Accounts</v>
          </cell>
          <cell r="V708" t="str">
            <v>Modern Trade</v>
          </cell>
        </row>
        <row r="709">
          <cell r="C709">
            <v>600761</v>
          </cell>
          <cell r="N709" t="str">
            <v>KIPCHIMCHIM WHOLESALERS LTD</v>
          </cell>
          <cell r="R709" t="str">
            <v>Key Accounts</v>
          </cell>
          <cell r="V709" t="str">
            <v>Modern Trade</v>
          </cell>
        </row>
        <row r="710">
          <cell r="C710">
            <v>600761</v>
          </cell>
          <cell r="N710" t="str">
            <v>KIPCHIMCHIM WHOLESALERS LTD</v>
          </cell>
          <cell r="R710" t="str">
            <v>Key Accounts</v>
          </cell>
          <cell r="V710" t="str">
            <v>Modern Trade</v>
          </cell>
        </row>
        <row r="711">
          <cell r="C711">
            <v>600761</v>
          </cell>
          <cell r="N711" t="str">
            <v>KIPCHIMCHIM WHOLESALERS LTD</v>
          </cell>
          <cell r="R711" t="str">
            <v>Key Accounts</v>
          </cell>
          <cell r="V711" t="str">
            <v>Modern Trade</v>
          </cell>
        </row>
        <row r="712">
          <cell r="C712">
            <v>600761</v>
          </cell>
          <cell r="N712" t="str">
            <v>KIPCHIMCHIM WHOLESALERS LTD</v>
          </cell>
          <cell r="R712" t="str">
            <v>Key Accounts</v>
          </cell>
          <cell r="V712" t="str">
            <v>Modern Trade</v>
          </cell>
        </row>
        <row r="713">
          <cell r="C713">
            <v>600761</v>
          </cell>
          <cell r="N713" t="str">
            <v>KIPCHIMCHIM WHOLESALERS LTD</v>
          </cell>
          <cell r="R713" t="str">
            <v>Key Accounts</v>
          </cell>
          <cell r="V713" t="str">
            <v>Modern Trade</v>
          </cell>
        </row>
        <row r="714">
          <cell r="C714">
            <v>600478</v>
          </cell>
          <cell r="N714" t="str">
            <v>SENIOR KIJANA ENTERPRISES</v>
          </cell>
          <cell r="R714" t="str">
            <v>Eastern</v>
          </cell>
          <cell r="V714" t="str">
            <v>Upper Eastern</v>
          </cell>
        </row>
        <row r="715">
          <cell r="C715">
            <v>600478</v>
          </cell>
          <cell r="N715" t="str">
            <v>SENIOR KIJANA ENTERPRISES</v>
          </cell>
          <cell r="R715" t="str">
            <v>Eastern</v>
          </cell>
          <cell r="V715" t="str">
            <v>Upper Eastern</v>
          </cell>
        </row>
        <row r="716">
          <cell r="C716">
            <v>600478</v>
          </cell>
          <cell r="N716" t="str">
            <v>SENIOR KIJANA ENTERPRISES</v>
          </cell>
          <cell r="R716" t="str">
            <v>Eastern</v>
          </cell>
          <cell r="V716" t="str">
            <v>Upper Eastern</v>
          </cell>
        </row>
        <row r="717">
          <cell r="C717">
            <v>600063</v>
          </cell>
          <cell r="N717" t="str">
            <v>MARKET PROMOTION</v>
          </cell>
          <cell r="R717" t="str">
            <v>Promotion</v>
          </cell>
          <cell r="V717" t="str">
            <v>Promotion</v>
          </cell>
        </row>
        <row r="718">
          <cell r="C718">
            <v>600225</v>
          </cell>
          <cell r="N718" t="str">
            <v>CASH SALES</v>
          </cell>
          <cell r="R718" t="str">
            <v>Others</v>
          </cell>
          <cell r="V718" t="str">
            <v>Others</v>
          </cell>
        </row>
        <row r="719">
          <cell r="C719">
            <v>600225</v>
          </cell>
          <cell r="N719" t="str">
            <v>CASH SALES</v>
          </cell>
          <cell r="R719" t="str">
            <v>Others</v>
          </cell>
          <cell r="V719" t="str">
            <v>Others</v>
          </cell>
        </row>
        <row r="720">
          <cell r="C720">
            <v>600225</v>
          </cell>
          <cell r="N720" t="str">
            <v>CASH SALES</v>
          </cell>
          <cell r="R720" t="str">
            <v>Others</v>
          </cell>
          <cell r="V720" t="str">
            <v>Others</v>
          </cell>
        </row>
        <row r="721">
          <cell r="C721">
            <v>600225</v>
          </cell>
          <cell r="N721" t="str">
            <v>CASH SALES</v>
          </cell>
          <cell r="R721" t="str">
            <v>Others</v>
          </cell>
          <cell r="V721" t="str">
            <v>Others</v>
          </cell>
        </row>
        <row r="722">
          <cell r="C722">
            <v>600357</v>
          </cell>
          <cell r="N722" t="str">
            <v>QUICK MART LIMITED</v>
          </cell>
          <cell r="R722" t="str">
            <v>Key Accounts</v>
          </cell>
          <cell r="V722" t="str">
            <v>Modern Trade</v>
          </cell>
        </row>
        <row r="723">
          <cell r="C723">
            <v>600357</v>
          </cell>
          <cell r="N723" t="str">
            <v>QUICK MART LIMITED</v>
          </cell>
          <cell r="R723" t="str">
            <v>Key Accounts</v>
          </cell>
          <cell r="V723" t="str">
            <v>Modern Trade</v>
          </cell>
        </row>
        <row r="724">
          <cell r="C724">
            <v>600026</v>
          </cell>
          <cell r="N724" t="str">
            <v>MAGUNANDU</v>
          </cell>
          <cell r="R724" t="str">
            <v>Mountain</v>
          </cell>
          <cell r="V724" t="str">
            <v>Lower Mountain</v>
          </cell>
        </row>
        <row r="725">
          <cell r="C725">
            <v>600026</v>
          </cell>
          <cell r="N725" t="str">
            <v>MAGUNANDU</v>
          </cell>
          <cell r="R725" t="str">
            <v>Mountain</v>
          </cell>
          <cell r="V725" t="str">
            <v>Lower Mountain</v>
          </cell>
        </row>
        <row r="726">
          <cell r="C726">
            <v>600026</v>
          </cell>
          <cell r="N726" t="str">
            <v>MAGUNANDU</v>
          </cell>
          <cell r="R726" t="str">
            <v>Mountain</v>
          </cell>
          <cell r="V726" t="str">
            <v>Lower Mountain</v>
          </cell>
        </row>
        <row r="727">
          <cell r="C727">
            <v>600026</v>
          </cell>
          <cell r="N727" t="str">
            <v>MAGUNANDU</v>
          </cell>
          <cell r="R727" t="str">
            <v>Mountain</v>
          </cell>
          <cell r="V727" t="str">
            <v>Lower Mountain</v>
          </cell>
        </row>
        <row r="728">
          <cell r="C728">
            <v>600063</v>
          </cell>
          <cell r="N728" t="str">
            <v>MARKET PROMOTION</v>
          </cell>
          <cell r="R728" t="str">
            <v>Promotion</v>
          </cell>
          <cell r="V728" t="str">
            <v>Promotion</v>
          </cell>
        </row>
        <row r="729">
          <cell r="C729">
            <v>600063</v>
          </cell>
          <cell r="N729" t="str">
            <v>MARKET PROMOTION</v>
          </cell>
          <cell r="R729" t="str">
            <v>Promotion</v>
          </cell>
          <cell r="V729" t="str">
            <v>Promotion</v>
          </cell>
        </row>
        <row r="730">
          <cell r="C730">
            <v>600063</v>
          </cell>
          <cell r="N730" t="str">
            <v>MARKET PROMOTION</v>
          </cell>
          <cell r="R730" t="str">
            <v>Promotion</v>
          </cell>
          <cell r="V730" t="str">
            <v>Promotion</v>
          </cell>
        </row>
        <row r="731">
          <cell r="C731">
            <v>600357</v>
          </cell>
          <cell r="N731" t="str">
            <v>QUICK MART LIMITED</v>
          </cell>
          <cell r="R731" t="str">
            <v>Key Accounts</v>
          </cell>
          <cell r="V731" t="str">
            <v>Modern Trade</v>
          </cell>
        </row>
        <row r="732">
          <cell r="C732">
            <v>600357</v>
          </cell>
          <cell r="N732" t="str">
            <v>QUICK MART LIMITED</v>
          </cell>
          <cell r="R732" t="str">
            <v>Key Accounts</v>
          </cell>
          <cell r="V732" t="str">
            <v>Modern Trade</v>
          </cell>
        </row>
        <row r="733">
          <cell r="C733">
            <v>600357</v>
          </cell>
          <cell r="N733" t="str">
            <v>QUICK MART LIMITED</v>
          </cell>
          <cell r="R733" t="str">
            <v>Key Accounts</v>
          </cell>
          <cell r="V733" t="str">
            <v>Modern Trade</v>
          </cell>
        </row>
        <row r="734">
          <cell r="C734">
            <v>600225</v>
          </cell>
          <cell r="N734" t="str">
            <v>CASH SALES</v>
          </cell>
          <cell r="R734" t="str">
            <v>Others</v>
          </cell>
          <cell r="V734" t="str">
            <v>Others</v>
          </cell>
        </row>
        <row r="735">
          <cell r="C735">
            <v>600225</v>
          </cell>
          <cell r="N735" t="str">
            <v>CASH SALES</v>
          </cell>
          <cell r="R735" t="str">
            <v>Others</v>
          </cell>
          <cell r="V735" t="str">
            <v>Others</v>
          </cell>
        </row>
        <row r="736">
          <cell r="C736">
            <v>600225</v>
          </cell>
          <cell r="N736" t="str">
            <v>CASH SALES</v>
          </cell>
          <cell r="R736" t="str">
            <v>Others</v>
          </cell>
          <cell r="V736" t="str">
            <v>Others</v>
          </cell>
        </row>
        <row r="737">
          <cell r="C737">
            <v>600225</v>
          </cell>
          <cell r="N737" t="str">
            <v>CASH SALES</v>
          </cell>
          <cell r="R737" t="str">
            <v>Others</v>
          </cell>
          <cell r="V737" t="str">
            <v>Others</v>
          </cell>
        </row>
        <row r="738">
          <cell r="C738">
            <v>600225</v>
          </cell>
          <cell r="N738" t="str">
            <v>CASH SALES</v>
          </cell>
          <cell r="R738" t="str">
            <v>Others</v>
          </cell>
          <cell r="V738" t="str">
            <v>Others</v>
          </cell>
        </row>
        <row r="739">
          <cell r="C739">
            <v>600063</v>
          </cell>
          <cell r="N739" t="str">
            <v>MARKET PROMOTION</v>
          </cell>
          <cell r="R739" t="str">
            <v>Promotion</v>
          </cell>
          <cell r="V739" t="str">
            <v>Promotion</v>
          </cell>
        </row>
        <row r="740">
          <cell r="C740">
            <v>600026</v>
          </cell>
          <cell r="N740" t="str">
            <v>MAGUNANDU</v>
          </cell>
          <cell r="R740" t="str">
            <v>Mountain</v>
          </cell>
          <cell r="V740" t="str">
            <v>Lower Mountain</v>
          </cell>
        </row>
        <row r="741">
          <cell r="C741">
            <v>600810</v>
          </cell>
          <cell r="N741" t="str">
            <v>BANSI WHOLESALERS LIMITED</v>
          </cell>
          <cell r="R741" t="str">
            <v>Nyanza</v>
          </cell>
          <cell r="V741" t="str">
            <v>South Nyanza</v>
          </cell>
        </row>
        <row r="742">
          <cell r="C742">
            <v>600711</v>
          </cell>
          <cell r="N742" t="str">
            <v>SOKO WATCH LIMITED</v>
          </cell>
          <cell r="R742" t="str">
            <v>Key Accounts</v>
          </cell>
          <cell r="V742" t="str">
            <v>Online platform</v>
          </cell>
        </row>
        <row r="743">
          <cell r="C743">
            <v>600063</v>
          </cell>
          <cell r="N743" t="str">
            <v>MARKET PROMOTION</v>
          </cell>
          <cell r="R743" t="str">
            <v>Promotion</v>
          </cell>
          <cell r="V743" t="str">
            <v>Promotion</v>
          </cell>
        </row>
        <row r="744">
          <cell r="C744">
            <v>600506</v>
          </cell>
          <cell r="N744" t="str">
            <v>MUMOZAAR STAR INVESTMENT</v>
          </cell>
          <cell r="R744" t="str">
            <v>Outer Markets</v>
          </cell>
          <cell r="V744" t="str">
            <v>Outer Markets-Garissa</v>
          </cell>
        </row>
        <row r="745">
          <cell r="C745">
            <v>600357</v>
          </cell>
          <cell r="N745" t="str">
            <v>QUICK MART LIMITED</v>
          </cell>
          <cell r="R745" t="str">
            <v>Key Accounts</v>
          </cell>
          <cell r="V745" t="str">
            <v>Modern Trade</v>
          </cell>
        </row>
        <row r="746">
          <cell r="C746">
            <v>600357</v>
          </cell>
          <cell r="N746" t="str">
            <v>QUICK MART LIMITED</v>
          </cell>
          <cell r="R746" t="str">
            <v>Key Accounts</v>
          </cell>
          <cell r="V746" t="str">
            <v>Modern Trade</v>
          </cell>
        </row>
        <row r="747">
          <cell r="C747">
            <v>600357</v>
          </cell>
          <cell r="N747" t="str">
            <v>QUICK MART LIMITED</v>
          </cell>
          <cell r="R747" t="str">
            <v>Key Accounts</v>
          </cell>
          <cell r="V747" t="str">
            <v>Modern Trade</v>
          </cell>
        </row>
        <row r="748">
          <cell r="C748">
            <v>600063</v>
          </cell>
          <cell r="N748" t="str">
            <v>MARKET PROMOTION</v>
          </cell>
          <cell r="R748" t="str">
            <v>Promotion</v>
          </cell>
          <cell r="V748" t="str">
            <v>Promotion</v>
          </cell>
        </row>
        <row r="749">
          <cell r="C749">
            <v>600722</v>
          </cell>
          <cell r="N749" t="str">
            <v>KYOSK DIGITAL SERVICES LTD</v>
          </cell>
          <cell r="R749" t="str">
            <v>Key Accounts</v>
          </cell>
          <cell r="V749" t="str">
            <v>Online platform</v>
          </cell>
        </row>
        <row r="750">
          <cell r="C750">
            <v>600357</v>
          </cell>
          <cell r="N750" t="str">
            <v>QUICK MART LIMITED</v>
          </cell>
          <cell r="R750" t="str">
            <v>Key Accounts</v>
          </cell>
          <cell r="V750" t="str">
            <v>Modern Trade</v>
          </cell>
        </row>
        <row r="751">
          <cell r="C751">
            <v>600357</v>
          </cell>
          <cell r="N751" t="str">
            <v>QUICK MART LIMITED</v>
          </cell>
          <cell r="R751" t="str">
            <v>Key Accounts</v>
          </cell>
          <cell r="V751" t="str">
            <v>Modern Trade</v>
          </cell>
        </row>
        <row r="752">
          <cell r="C752">
            <v>600357</v>
          </cell>
          <cell r="N752" t="str">
            <v>QUICK MART LIMITED</v>
          </cell>
          <cell r="R752" t="str">
            <v>Key Accounts</v>
          </cell>
          <cell r="V752" t="str">
            <v>Modern Trade</v>
          </cell>
        </row>
        <row r="753">
          <cell r="C753">
            <v>600357</v>
          </cell>
          <cell r="N753" t="str">
            <v>QUICK MART LIMITED</v>
          </cell>
          <cell r="R753" t="str">
            <v>Key Accounts</v>
          </cell>
          <cell r="V753" t="str">
            <v>Modern Trade</v>
          </cell>
        </row>
        <row r="754">
          <cell r="C754">
            <v>600489</v>
          </cell>
          <cell r="N754" t="str">
            <v>PRAMUKH CASH AND CARRY LTD</v>
          </cell>
          <cell r="R754" t="str">
            <v>Nyanza</v>
          </cell>
          <cell r="V754" t="str">
            <v>North Nyanza</v>
          </cell>
        </row>
        <row r="755">
          <cell r="C755">
            <v>600722</v>
          </cell>
          <cell r="N755" t="str">
            <v>KYOSK DIGITAL SERVICES LTD</v>
          </cell>
          <cell r="R755" t="str">
            <v>Key Accounts</v>
          </cell>
          <cell r="V755" t="str">
            <v>Online platform</v>
          </cell>
        </row>
        <row r="756">
          <cell r="C756">
            <v>600722</v>
          </cell>
          <cell r="N756" t="str">
            <v>KYOSK DIGITAL SERVICES LTD</v>
          </cell>
          <cell r="R756" t="str">
            <v>Key Accounts</v>
          </cell>
          <cell r="V756" t="str">
            <v>Online platform</v>
          </cell>
        </row>
        <row r="757">
          <cell r="C757">
            <v>600063</v>
          </cell>
          <cell r="N757" t="str">
            <v>MARKET PROMOTION</v>
          </cell>
          <cell r="R757" t="str">
            <v>Promotion</v>
          </cell>
          <cell r="V757" t="str">
            <v>Promotion</v>
          </cell>
        </row>
        <row r="758">
          <cell r="C758">
            <v>600026</v>
          </cell>
          <cell r="N758" t="str">
            <v>MAGUNANDU</v>
          </cell>
          <cell r="R758" t="str">
            <v>Mountain</v>
          </cell>
          <cell r="V758" t="str">
            <v>Lower Mountain</v>
          </cell>
        </row>
        <row r="759">
          <cell r="C759">
            <v>600026</v>
          </cell>
          <cell r="N759" t="str">
            <v>MAGUNANDU</v>
          </cell>
          <cell r="R759" t="str">
            <v>Mountain</v>
          </cell>
          <cell r="V759" t="str">
            <v>Lower Mountain</v>
          </cell>
        </row>
        <row r="760">
          <cell r="C760">
            <v>600026</v>
          </cell>
          <cell r="N760" t="str">
            <v>MAGUNANDU</v>
          </cell>
          <cell r="R760" t="str">
            <v>Mountain</v>
          </cell>
          <cell r="V760" t="str">
            <v>Lower Mountain</v>
          </cell>
        </row>
        <row r="761">
          <cell r="C761">
            <v>600506</v>
          </cell>
          <cell r="N761" t="str">
            <v>MUMOZAAR STAR INVESTMENT</v>
          </cell>
          <cell r="R761" t="str">
            <v>Outer Markets</v>
          </cell>
          <cell r="V761" t="str">
            <v>Outer Markets-Garissa</v>
          </cell>
        </row>
        <row r="762">
          <cell r="C762">
            <v>600506</v>
          </cell>
          <cell r="N762" t="str">
            <v>MUMOZAAR STAR INVESTMENT</v>
          </cell>
          <cell r="R762" t="str">
            <v>Outer Markets</v>
          </cell>
          <cell r="V762" t="str">
            <v>Outer Markets-Garissa</v>
          </cell>
        </row>
        <row r="763">
          <cell r="C763">
            <v>600628</v>
          </cell>
          <cell r="N763" t="str">
            <v>KISII DISCOUNT STORE</v>
          </cell>
          <cell r="R763" t="str">
            <v>Nyanza</v>
          </cell>
          <cell r="V763" t="str">
            <v>South Nyanza</v>
          </cell>
        </row>
        <row r="764">
          <cell r="C764">
            <v>600628</v>
          </cell>
          <cell r="N764" t="str">
            <v>KISII DISCOUNT STORE</v>
          </cell>
          <cell r="R764" t="str">
            <v>Nyanza</v>
          </cell>
          <cell r="V764" t="str">
            <v>South Nyanza</v>
          </cell>
        </row>
        <row r="765">
          <cell r="C765">
            <v>600033</v>
          </cell>
          <cell r="N765" t="str">
            <v>MOUNT KENYA WHOLESALERS</v>
          </cell>
          <cell r="R765" t="str">
            <v>Eastern</v>
          </cell>
          <cell r="V765" t="str">
            <v>Upper Eastern</v>
          </cell>
        </row>
        <row r="766">
          <cell r="C766">
            <v>600033</v>
          </cell>
          <cell r="N766" t="str">
            <v>MOUNT KENYA WHOLESALERS</v>
          </cell>
          <cell r="R766" t="str">
            <v>Eastern</v>
          </cell>
          <cell r="V766" t="str">
            <v>Upper Eastern</v>
          </cell>
        </row>
        <row r="767">
          <cell r="C767">
            <v>600033</v>
          </cell>
          <cell r="N767" t="str">
            <v>MOUNT KENYA WHOLESALERS</v>
          </cell>
          <cell r="R767" t="str">
            <v>Eastern</v>
          </cell>
          <cell r="V767" t="str">
            <v>Upper Eastern</v>
          </cell>
        </row>
        <row r="768">
          <cell r="C768">
            <v>600357</v>
          </cell>
          <cell r="N768" t="str">
            <v>QUICK MART LIMITED</v>
          </cell>
          <cell r="R768" t="str">
            <v>Key Accounts</v>
          </cell>
          <cell r="V768" t="str">
            <v>Modern Trade</v>
          </cell>
        </row>
        <row r="769">
          <cell r="C769">
            <v>600357</v>
          </cell>
          <cell r="N769" t="str">
            <v>QUICK MART LIMITED</v>
          </cell>
          <cell r="R769" t="str">
            <v>Key Accounts</v>
          </cell>
          <cell r="V769" t="str">
            <v>Modern Trade</v>
          </cell>
        </row>
        <row r="770">
          <cell r="C770">
            <v>600357</v>
          </cell>
          <cell r="N770" t="str">
            <v>QUICK MART LIMITED</v>
          </cell>
          <cell r="R770" t="str">
            <v>Key Accounts</v>
          </cell>
          <cell r="V770" t="str">
            <v>Modern Trade</v>
          </cell>
        </row>
        <row r="771">
          <cell r="C771">
            <v>600647</v>
          </cell>
          <cell r="N771" t="str">
            <v>Ray Stores LTD</v>
          </cell>
          <cell r="R771" t="str">
            <v>Nyanza</v>
          </cell>
          <cell r="V771" t="str">
            <v>South Nyanza</v>
          </cell>
        </row>
        <row r="772">
          <cell r="C772">
            <v>600357</v>
          </cell>
          <cell r="N772" t="str">
            <v>QUICK MART LIMITED</v>
          </cell>
          <cell r="R772" t="str">
            <v>Key Accounts</v>
          </cell>
          <cell r="V772" t="str">
            <v>Modern Trade</v>
          </cell>
        </row>
        <row r="773">
          <cell r="C773">
            <v>600357</v>
          </cell>
          <cell r="N773" t="str">
            <v>QUICK MART LIMITED</v>
          </cell>
          <cell r="R773" t="str">
            <v>Key Accounts</v>
          </cell>
          <cell r="V773" t="str">
            <v>Modern Trade</v>
          </cell>
        </row>
        <row r="774">
          <cell r="C774">
            <v>600357</v>
          </cell>
          <cell r="N774" t="str">
            <v>QUICK MART LIMITED</v>
          </cell>
          <cell r="R774" t="str">
            <v>Key Accounts</v>
          </cell>
          <cell r="V774" t="str">
            <v>Modern Trade</v>
          </cell>
        </row>
        <row r="775">
          <cell r="C775">
            <v>600357</v>
          </cell>
          <cell r="N775" t="str">
            <v>QUICK MART LIMITED</v>
          </cell>
          <cell r="R775" t="str">
            <v>Key Accounts</v>
          </cell>
          <cell r="V775" t="str">
            <v>Modern Trade</v>
          </cell>
        </row>
        <row r="776">
          <cell r="C776">
            <v>600063</v>
          </cell>
          <cell r="N776" t="str">
            <v>MARKET PROMOTION</v>
          </cell>
          <cell r="R776" t="str">
            <v>Promotion</v>
          </cell>
          <cell r="V776" t="str">
            <v>Promotion</v>
          </cell>
        </row>
        <row r="777">
          <cell r="C777">
            <v>600063</v>
          </cell>
          <cell r="N777" t="str">
            <v>MARKET PROMOTION</v>
          </cell>
          <cell r="R777" t="str">
            <v>Promotion</v>
          </cell>
          <cell r="V777" t="str">
            <v>Promotion</v>
          </cell>
        </row>
        <row r="778">
          <cell r="C778">
            <v>600063</v>
          </cell>
          <cell r="N778" t="str">
            <v>MARKET PROMOTION</v>
          </cell>
          <cell r="R778" t="str">
            <v>Promotion</v>
          </cell>
          <cell r="V778" t="str">
            <v>Promotion</v>
          </cell>
        </row>
        <row r="779">
          <cell r="C779">
            <v>600476</v>
          </cell>
          <cell r="N779" t="str">
            <v>SUMMER MERCHANDISE LTD</v>
          </cell>
          <cell r="R779" t="str">
            <v>Mountain</v>
          </cell>
          <cell r="V779" t="str">
            <v>Upper Mountain</v>
          </cell>
        </row>
        <row r="780">
          <cell r="C780">
            <v>600476</v>
          </cell>
          <cell r="N780" t="str">
            <v>SUMMER MERCHANDISE LTD</v>
          </cell>
          <cell r="R780" t="str">
            <v>Mountain</v>
          </cell>
          <cell r="V780" t="str">
            <v>Upper Mountain</v>
          </cell>
        </row>
        <row r="781">
          <cell r="C781">
            <v>600476</v>
          </cell>
          <cell r="N781" t="str">
            <v>SUMMER MERCHANDISE LTD</v>
          </cell>
          <cell r="R781" t="str">
            <v>Mountain</v>
          </cell>
          <cell r="V781" t="str">
            <v>Upper Mountain</v>
          </cell>
        </row>
        <row r="782">
          <cell r="C782">
            <v>600572</v>
          </cell>
          <cell r="N782" t="str">
            <v>SUMMER MILLERS LIMITED</v>
          </cell>
          <cell r="R782" t="str">
            <v>Nairobi</v>
          </cell>
          <cell r="V782" t="str">
            <v>Nairobi North</v>
          </cell>
        </row>
        <row r="783">
          <cell r="C783">
            <v>600506</v>
          </cell>
          <cell r="N783" t="str">
            <v>MUMOZAAR STAR INVESTMENT</v>
          </cell>
          <cell r="R783" t="str">
            <v>Outer Markets</v>
          </cell>
          <cell r="V783" t="str">
            <v>Outer Markets-Garissa</v>
          </cell>
        </row>
        <row r="784">
          <cell r="C784">
            <v>600063</v>
          </cell>
          <cell r="N784" t="str">
            <v>MARKET PROMOTION</v>
          </cell>
          <cell r="R784" t="str">
            <v>Promotion</v>
          </cell>
          <cell r="V784" t="str">
            <v>Promotion</v>
          </cell>
        </row>
        <row r="785">
          <cell r="C785">
            <v>600063</v>
          </cell>
          <cell r="N785" t="str">
            <v>MARKET PROMOTION</v>
          </cell>
          <cell r="R785" t="str">
            <v>Promotion</v>
          </cell>
          <cell r="V785" t="str">
            <v>Promotion</v>
          </cell>
        </row>
        <row r="786">
          <cell r="C786">
            <v>600063</v>
          </cell>
          <cell r="N786" t="str">
            <v>MARKET PROMOTION</v>
          </cell>
          <cell r="R786" t="str">
            <v>Promotion</v>
          </cell>
          <cell r="V786" t="str">
            <v>Promotion</v>
          </cell>
        </row>
        <row r="787">
          <cell r="C787">
            <v>600063</v>
          </cell>
          <cell r="N787" t="str">
            <v>MARKET PROMOTION</v>
          </cell>
          <cell r="R787" t="str">
            <v>Promotion</v>
          </cell>
          <cell r="V787" t="str">
            <v>Promotion</v>
          </cell>
        </row>
        <row r="788">
          <cell r="C788">
            <v>600063</v>
          </cell>
          <cell r="N788" t="str">
            <v>MARKET PROMOTION</v>
          </cell>
          <cell r="R788" t="str">
            <v>Promotion</v>
          </cell>
          <cell r="V788" t="str">
            <v>Promotion</v>
          </cell>
        </row>
        <row r="789">
          <cell r="C789">
            <v>600063</v>
          </cell>
          <cell r="N789" t="str">
            <v>MARKET PROMOTION</v>
          </cell>
          <cell r="R789" t="str">
            <v>Promotion</v>
          </cell>
          <cell r="V789" t="str">
            <v>Promotion</v>
          </cell>
        </row>
        <row r="790">
          <cell r="C790">
            <v>600063</v>
          </cell>
          <cell r="N790" t="str">
            <v>MARKET PROMOTION</v>
          </cell>
          <cell r="R790" t="str">
            <v>Promotion</v>
          </cell>
          <cell r="V790" t="str">
            <v>Promotion</v>
          </cell>
        </row>
        <row r="791">
          <cell r="C791">
            <v>600063</v>
          </cell>
          <cell r="N791" t="str">
            <v>MARKET PROMOTION</v>
          </cell>
          <cell r="R791" t="str">
            <v>Promotion</v>
          </cell>
          <cell r="V791" t="str">
            <v>Promotion</v>
          </cell>
        </row>
        <row r="792">
          <cell r="C792">
            <v>600503</v>
          </cell>
          <cell r="N792" t="str">
            <v>GULED EAST AFRICA STORE LIMITED</v>
          </cell>
          <cell r="R792" t="str">
            <v>Outer Markets</v>
          </cell>
          <cell r="V792" t="str">
            <v>Outer Markets-Garissa</v>
          </cell>
        </row>
        <row r="793">
          <cell r="C793">
            <v>600516</v>
          </cell>
          <cell r="N793" t="str">
            <v>BARBETT WHOLESALERS LTD</v>
          </cell>
          <cell r="R793" t="str">
            <v>Eastern</v>
          </cell>
          <cell r="V793" t="str">
            <v>Lower Eastern</v>
          </cell>
        </row>
        <row r="794">
          <cell r="C794">
            <v>600516</v>
          </cell>
          <cell r="N794" t="str">
            <v>BARBETT WHOLESALERS LTD</v>
          </cell>
          <cell r="R794" t="str">
            <v>Eastern</v>
          </cell>
          <cell r="V794" t="str">
            <v>Lower Eastern</v>
          </cell>
        </row>
        <row r="795">
          <cell r="C795">
            <v>600516</v>
          </cell>
          <cell r="N795" t="str">
            <v>BARBETT WHOLESALERS LTD</v>
          </cell>
          <cell r="R795" t="str">
            <v>Eastern</v>
          </cell>
          <cell r="V795" t="str">
            <v>Lower Eastern</v>
          </cell>
        </row>
        <row r="796">
          <cell r="C796">
            <v>600516</v>
          </cell>
          <cell r="N796" t="str">
            <v>BARBETT WHOLESALERS LTD</v>
          </cell>
          <cell r="R796" t="str">
            <v>Eastern</v>
          </cell>
          <cell r="V796" t="str">
            <v>Lower Eastern</v>
          </cell>
        </row>
        <row r="797">
          <cell r="C797">
            <v>600357</v>
          </cell>
          <cell r="N797" t="str">
            <v>QUICK MART LIMITED</v>
          </cell>
          <cell r="R797" t="str">
            <v>Key Accounts</v>
          </cell>
          <cell r="V797" t="str">
            <v>Modern Trade</v>
          </cell>
        </row>
        <row r="798">
          <cell r="C798">
            <v>600357</v>
          </cell>
          <cell r="N798" t="str">
            <v>QUICK MART LIMITED</v>
          </cell>
          <cell r="R798" t="str">
            <v>Key Accounts</v>
          </cell>
          <cell r="V798" t="str">
            <v>Modern Trade</v>
          </cell>
        </row>
        <row r="799">
          <cell r="C799">
            <v>600357</v>
          </cell>
          <cell r="N799" t="str">
            <v>QUICK MART LIMITED</v>
          </cell>
          <cell r="R799" t="str">
            <v>Key Accounts</v>
          </cell>
          <cell r="V799" t="str">
            <v>Modern Trade</v>
          </cell>
        </row>
        <row r="800">
          <cell r="C800">
            <v>600357</v>
          </cell>
          <cell r="N800" t="str">
            <v>QUICK MART LIMITED</v>
          </cell>
          <cell r="R800" t="str">
            <v>Key Accounts</v>
          </cell>
          <cell r="V800" t="str">
            <v>Modern Trade</v>
          </cell>
        </row>
        <row r="801">
          <cell r="C801">
            <v>600506</v>
          </cell>
          <cell r="N801" t="str">
            <v>MUMOZAAR STAR INVESTMENT</v>
          </cell>
          <cell r="R801" t="str">
            <v>Outer Markets</v>
          </cell>
          <cell r="V801" t="str">
            <v>Outer Markets-Garissa</v>
          </cell>
        </row>
        <row r="802">
          <cell r="C802">
            <v>600771</v>
          </cell>
          <cell r="N802" t="str">
            <v>EASTERN FLOURS LIMITED</v>
          </cell>
          <cell r="R802" t="str">
            <v>Eastern</v>
          </cell>
          <cell r="V802" t="str">
            <v>Lower Eastern</v>
          </cell>
        </row>
        <row r="803">
          <cell r="C803">
            <v>600771</v>
          </cell>
          <cell r="N803" t="str">
            <v>EASTERN FLOURS LIMITED</v>
          </cell>
          <cell r="R803" t="str">
            <v>Eastern</v>
          </cell>
          <cell r="V803" t="str">
            <v>Lower Eastern</v>
          </cell>
        </row>
        <row r="804">
          <cell r="C804">
            <v>600771</v>
          </cell>
          <cell r="N804" t="str">
            <v>EASTERN FLOURS LIMITED</v>
          </cell>
          <cell r="R804" t="str">
            <v>Eastern</v>
          </cell>
          <cell r="V804" t="str">
            <v>Lower Eastern</v>
          </cell>
        </row>
        <row r="805">
          <cell r="C805">
            <v>600063</v>
          </cell>
          <cell r="N805" t="str">
            <v>MARKET PROMOTION</v>
          </cell>
          <cell r="R805" t="str">
            <v>Promotion</v>
          </cell>
          <cell r="V805" t="str">
            <v>Promotion</v>
          </cell>
        </row>
        <row r="806">
          <cell r="C806">
            <v>600063</v>
          </cell>
          <cell r="N806" t="str">
            <v>MARKET PROMOTION</v>
          </cell>
          <cell r="R806" t="str">
            <v>Promotion</v>
          </cell>
          <cell r="V806" t="str">
            <v>Promotion</v>
          </cell>
        </row>
        <row r="807">
          <cell r="C807">
            <v>600506</v>
          </cell>
          <cell r="N807" t="str">
            <v>MUMOZAAR STAR INVESTMENT</v>
          </cell>
          <cell r="R807" t="str">
            <v>Outer Markets</v>
          </cell>
          <cell r="V807" t="str">
            <v>Outer Markets-Garissa</v>
          </cell>
        </row>
        <row r="808">
          <cell r="C808">
            <v>600506</v>
          </cell>
          <cell r="N808" t="str">
            <v>MUMOZAAR STAR INVESTMENT</v>
          </cell>
          <cell r="R808" t="str">
            <v>Outer Markets</v>
          </cell>
          <cell r="V808" t="str">
            <v>Outer Markets-Garissa</v>
          </cell>
        </row>
        <row r="809">
          <cell r="C809">
            <v>600193</v>
          </cell>
          <cell r="N809" t="str">
            <v>CHANDARANA SUPERMARKET LTD</v>
          </cell>
          <cell r="R809" t="str">
            <v>Key Accounts</v>
          </cell>
          <cell r="V809" t="str">
            <v>Modern Trade</v>
          </cell>
        </row>
        <row r="810">
          <cell r="C810">
            <v>600808</v>
          </cell>
          <cell r="N810" t="str">
            <v>KAERIS ENTERPRISE LTD</v>
          </cell>
          <cell r="R810" t="str">
            <v>Outer Markets</v>
          </cell>
          <cell r="V810" t="str">
            <v>Outer Markets-Lodwar</v>
          </cell>
        </row>
        <row r="811">
          <cell r="C811">
            <v>600808</v>
          </cell>
          <cell r="N811" t="str">
            <v>KAERIS ENTERPRISE LTD</v>
          </cell>
          <cell r="R811" t="str">
            <v>Outer Markets</v>
          </cell>
          <cell r="V811" t="str">
            <v>Outer Markets-Lodwar</v>
          </cell>
        </row>
        <row r="812">
          <cell r="C812">
            <v>600808</v>
          </cell>
          <cell r="N812" t="str">
            <v>KAERIS ENTERPRISE LTD</v>
          </cell>
          <cell r="R812" t="str">
            <v>Outer Markets</v>
          </cell>
          <cell r="V812" t="str">
            <v>Outer Markets-Lodwar</v>
          </cell>
        </row>
        <row r="813">
          <cell r="C813">
            <v>600808</v>
          </cell>
          <cell r="N813" t="str">
            <v>KAERIS ENTERPRISE LTD</v>
          </cell>
          <cell r="R813" t="str">
            <v>Outer Markets</v>
          </cell>
          <cell r="V813" t="str">
            <v>Outer Markets-Lodwar</v>
          </cell>
        </row>
        <row r="814">
          <cell r="C814">
            <v>600063</v>
          </cell>
          <cell r="N814" t="str">
            <v>MARKET PROMOTION</v>
          </cell>
          <cell r="R814" t="str">
            <v>Promotion</v>
          </cell>
          <cell r="V814" t="str">
            <v>Promotion</v>
          </cell>
        </row>
        <row r="815">
          <cell r="C815">
            <v>600063</v>
          </cell>
          <cell r="N815" t="str">
            <v>MARKET PROMOTION</v>
          </cell>
          <cell r="R815" t="str">
            <v>Promotion</v>
          </cell>
          <cell r="V815" t="str">
            <v>Promotion</v>
          </cell>
        </row>
        <row r="816">
          <cell r="C816">
            <v>600428</v>
          </cell>
          <cell r="N816" t="str">
            <v>MARS LTD</v>
          </cell>
          <cell r="R816" t="str">
            <v>Nairobi</v>
          </cell>
          <cell r="V816" t="str">
            <v>Nairobi East</v>
          </cell>
        </row>
        <row r="817">
          <cell r="C817">
            <v>600428</v>
          </cell>
          <cell r="N817" t="str">
            <v>MARS LTD</v>
          </cell>
          <cell r="R817" t="str">
            <v>Nairobi</v>
          </cell>
          <cell r="V817" t="str">
            <v>Nairobi East</v>
          </cell>
        </row>
        <row r="818">
          <cell r="C818">
            <v>600063</v>
          </cell>
          <cell r="N818" t="str">
            <v>MARKET PROMOTION</v>
          </cell>
          <cell r="R818" t="str">
            <v>Promotion</v>
          </cell>
          <cell r="V818" t="str">
            <v>Promotion</v>
          </cell>
        </row>
        <row r="819">
          <cell r="C819">
            <v>600722</v>
          </cell>
          <cell r="N819" t="str">
            <v>KYOSK DIGITAL SERVICES LTD</v>
          </cell>
          <cell r="R819" t="str">
            <v>Key Accounts</v>
          </cell>
          <cell r="V819" t="str">
            <v>Online platform</v>
          </cell>
        </row>
        <row r="820">
          <cell r="C820">
            <v>600722</v>
          </cell>
          <cell r="N820" t="str">
            <v>KYOSK DIGITAL SERVICES LTD</v>
          </cell>
          <cell r="R820" t="str">
            <v>Key Accounts</v>
          </cell>
          <cell r="V820" t="str">
            <v>Online platform</v>
          </cell>
        </row>
        <row r="821">
          <cell r="C821">
            <v>600722</v>
          </cell>
          <cell r="N821" t="str">
            <v>KYOSK DIGITAL SERVICES LTD</v>
          </cell>
          <cell r="R821" t="str">
            <v>Key Accounts</v>
          </cell>
          <cell r="V821" t="str">
            <v>Online platform</v>
          </cell>
        </row>
        <row r="822">
          <cell r="C822">
            <v>600722</v>
          </cell>
          <cell r="N822" t="str">
            <v>KYOSK DIGITAL SERVICES LTD</v>
          </cell>
          <cell r="R822" t="str">
            <v>Key Accounts</v>
          </cell>
          <cell r="V822" t="str">
            <v>Online platform</v>
          </cell>
        </row>
        <row r="823">
          <cell r="C823">
            <v>600063</v>
          </cell>
          <cell r="N823" t="str">
            <v>MARKET PROMOTION</v>
          </cell>
          <cell r="R823" t="str">
            <v>Promotion</v>
          </cell>
          <cell r="V823" t="str">
            <v>Promotion</v>
          </cell>
        </row>
        <row r="824">
          <cell r="C824">
            <v>600357</v>
          </cell>
          <cell r="N824" t="str">
            <v>QUICK MART LIMITED</v>
          </cell>
          <cell r="R824" t="str">
            <v>Key Accounts</v>
          </cell>
          <cell r="V824" t="str">
            <v>Modern Trade</v>
          </cell>
        </row>
        <row r="825">
          <cell r="C825">
            <v>600798</v>
          </cell>
          <cell r="N825" t="str">
            <v>MAYUNA ENTERPRISES LTD</v>
          </cell>
          <cell r="R825" t="str">
            <v>Coast</v>
          </cell>
          <cell r="V825" t="str">
            <v>Coast</v>
          </cell>
        </row>
        <row r="826">
          <cell r="C826">
            <v>600225</v>
          </cell>
          <cell r="N826" t="str">
            <v>CASH SALES</v>
          </cell>
          <cell r="R826" t="str">
            <v>Others</v>
          </cell>
          <cell r="V826" t="str">
            <v>Others</v>
          </cell>
        </row>
        <row r="827">
          <cell r="C827">
            <v>600314</v>
          </cell>
          <cell r="N827" t="str">
            <v>KENAFRIC MANUFACTURING LI</v>
          </cell>
          <cell r="R827" t="str">
            <v>Others</v>
          </cell>
          <cell r="V827" t="str">
            <v>Others</v>
          </cell>
        </row>
        <row r="828">
          <cell r="C828">
            <v>600314</v>
          </cell>
          <cell r="N828" t="str">
            <v>KENAFRIC MANUFACTURING LI</v>
          </cell>
          <cell r="R828" t="str">
            <v>Others</v>
          </cell>
          <cell r="V828" t="str">
            <v>Others</v>
          </cell>
        </row>
        <row r="829">
          <cell r="C829">
            <v>600314</v>
          </cell>
          <cell r="N829" t="str">
            <v>KENAFRIC MANUFACTURING LI</v>
          </cell>
          <cell r="R829" t="str">
            <v>Others</v>
          </cell>
          <cell r="V829" t="str">
            <v>Others</v>
          </cell>
        </row>
        <row r="830">
          <cell r="C830">
            <v>600722</v>
          </cell>
          <cell r="N830" t="str">
            <v>KYOSK DIGITAL SERVICES LTD</v>
          </cell>
          <cell r="R830" t="str">
            <v>Key Accounts</v>
          </cell>
          <cell r="V830" t="str">
            <v>Online platform</v>
          </cell>
        </row>
        <row r="831">
          <cell r="C831">
            <v>600722</v>
          </cell>
          <cell r="N831" t="str">
            <v>KYOSK DIGITAL SERVICES LTD</v>
          </cell>
          <cell r="R831" t="str">
            <v>Key Accounts</v>
          </cell>
          <cell r="V831" t="str">
            <v>Online platform</v>
          </cell>
        </row>
        <row r="832">
          <cell r="C832">
            <v>600753</v>
          </cell>
          <cell r="N832" t="str">
            <v>EASTLEIGH MATTRESSES LTD</v>
          </cell>
          <cell r="R832" t="str">
            <v>Key Accounts</v>
          </cell>
          <cell r="V832" t="str">
            <v>Modern Trade</v>
          </cell>
        </row>
        <row r="833">
          <cell r="C833">
            <v>600753</v>
          </cell>
          <cell r="N833" t="str">
            <v>EASTLEIGH MATTRESSES LTD</v>
          </cell>
          <cell r="R833" t="str">
            <v>Key Accounts</v>
          </cell>
          <cell r="V833" t="str">
            <v>Modern Trade</v>
          </cell>
        </row>
        <row r="834">
          <cell r="C834">
            <v>600753</v>
          </cell>
          <cell r="N834" t="str">
            <v>EASTLEIGH MATTRESSES LTD</v>
          </cell>
          <cell r="R834" t="str">
            <v>Key Accounts</v>
          </cell>
          <cell r="V834" t="str">
            <v>Modern Trade</v>
          </cell>
        </row>
        <row r="835">
          <cell r="C835">
            <v>600753</v>
          </cell>
          <cell r="N835" t="str">
            <v>EASTLEIGH MATTRESSES LTD</v>
          </cell>
          <cell r="R835" t="str">
            <v>Key Accounts</v>
          </cell>
          <cell r="V835" t="str">
            <v>Modern Trade</v>
          </cell>
        </row>
        <row r="836">
          <cell r="C836">
            <v>600627</v>
          </cell>
          <cell r="N836" t="str">
            <v>LOCHODO ENTERPRISES LTD</v>
          </cell>
          <cell r="R836" t="str">
            <v>Outer Markets</v>
          </cell>
          <cell r="V836" t="str">
            <v>Outer Markets-Lodwar</v>
          </cell>
        </row>
        <row r="837">
          <cell r="C837">
            <v>600627</v>
          </cell>
          <cell r="N837" t="str">
            <v>LOCHODO ENTERPRISES LTD</v>
          </cell>
          <cell r="R837" t="str">
            <v>Outer Markets</v>
          </cell>
          <cell r="V837" t="str">
            <v>Outer Markets-Lodwar</v>
          </cell>
        </row>
        <row r="838">
          <cell r="C838">
            <v>600627</v>
          </cell>
          <cell r="N838" t="str">
            <v>LOCHODO ENTERPRISES LTD</v>
          </cell>
          <cell r="R838" t="str">
            <v>Outer Markets</v>
          </cell>
          <cell r="V838" t="str">
            <v>Outer Markets-Lodwar</v>
          </cell>
        </row>
        <row r="839">
          <cell r="C839">
            <v>600063</v>
          </cell>
          <cell r="N839" t="str">
            <v>MARKET PROMOTION</v>
          </cell>
          <cell r="R839" t="str">
            <v>Promotion</v>
          </cell>
          <cell r="V839" t="str">
            <v>Promotion</v>
          </cell>
        </row>
        <row r="840">
          <cell r="C840">
            <v>600063</v>
          </cell>
          <cell r="N840" t="str">
            <v>MARKET PROMOTION</v>
          </cell>
          <cell r="R840" t="str">
            <v>Promotion</v>
          </cell>
          <cell r="V840" t="str">
            <v>Promotion</v>
          </cell>
        </row>
        <row r="841">
          <cell r="C841">
            <v>600063</v>
          </cell>
          <cell r="N841" t="str">
            <v>MARKET PROMOTION</v>
          </cell>
          <cell r="R841" t="str">
            <v>Promotion</v>
          </cell>
          <cell r="V841" t="str">
            <v>Promotion</v>
          </cell>
        </row>
        <row r="842">
          <cell r="C842">
            <v>600193</v>
          </cell>
          <cell r="N842" t="str">
            <v>CHANDARANA SUPERMARKET LTD</v>
          </cell>
          <cell r="R842" t="str">
            <v>Key Accounts</v>
          </cell>
          <cell r="V842" t="str">
            <v>Modern Trade</v>
          </cell>
        </row>
        <row r="843">
          <cell r="C843">
            <v>600506</v>
          </cell>
          <cell r="N843" t="str">
            <v>MUMOZAAR STAR INVESTMENT</v>
          </cell>
          <cell r="R843" t="str">
            <v>Outer Markets</v>
          </cell>
          <cell r="V843" t="str">
            <v>Outer Markets-Garissa</v>
          </cell>
        </row>
        <row r="844">
          <cell r="C844">
            <v>600506</v>
          </cell>
          <cell r="N844" t="str">
            <v>MUMOZAAR STAR INVESTMENT</v>
          </cell>
          <cell r="R844" t="str">
            <v>Outer Markets</v>
          </cell>
          <cell r="V844" t="str">
            <v>Outer Markets-Garissa</v>
          </cell>
        </row>
        <row r="845">
          <cell r="C845">
            <v>600022</v>
          </cell>
          <cell r="N845" t="str">
            <v>KHETIA DRAPERS LTD</v>
          </cell>
          <cell r="R845" t="str">
            <v>Western</v>
          </cell>
          <cell r="V845" t="str">
            <v>Western</v>
          </cell>
        </row>
        <row r="846">
          <cell r="C846">
            <v>600022</v>
          </cell>
          <cell r="N846" t="str">
            <v>KHETIA DRAPERS LTD</v>
          </cell>
          <cell r="R846" t="str">
            <v>Western</v>
          </cell>
          <cell r="V846" t="str">
            <v>Western</v>
          </cell>
        </row>
        <row r="847">
          <cell r="C847">
            <v>600022</v>
          </cell>
          <cell r="N847" t="str">
            <v>KHETIA DRAPERS LTD</v>
          </cell>
          <cell r="R847" t="str">
            <v>Western</v>
          </cell>
          <cell r="V847" t="str">
            <v>Western</v>
          </cell>
        </row>
        <row r="848">
          <cell r="C848">
            <v>600022</v>
          </cell>
          <cell r="N848" t="str">
            <v>KHETIA DRAPERS LTD</v>
          </cell>
          <cell r="R848" t="str">
            <v>Western</v>
          </cell>
          <cell r="V848" t="str">
            <v>Western</v>
          </cell>
        </row>
        <row r="849">
          <cell r="C849">
            <v>600022</v>
          </cell>
          <cell r="N849" t="str">
            <v>KHETIA DRAPERS LTD</v>
          </cell>
          <cell r="R849" t="str">
            <v>Western</v>
          </cell>
          <cell r="V849" t="str">
            <v>Western</v>
          </cell>
        </row>
        <row r="850">
          <cell r="C850">
            <v>600022</v>
          </cell>
          <cell r="N850" t="str">
            <v>KHETIA DRAPERS LTD</v>
          </cell>
          <cell r="R850" t="str">
            <v>Western</v>
          </cell>
          <cell r="V850" t="str">
            <v>Western</v>
          </cell>
        </row>
        <row r="851">
          <cell r="C851">
            <v>600026</v>
          </cell>
          <cell r="N851" t="str">
            <v>MAGUNANDU</v>
          </cell>
          <cell r="R851" t="str">
            <v>Mountain</v>
          </cell>
          <cell r="V851" t="str">
            <v>Lower Mountain</v>
          </cell>
        </row>
        <row r="852">
          <cell r="C852">
            <v>600026</v>
          </cell>
          <cell r="N852" t="str">
            <v>MAGUNANDU</v>
          </cell>
          <cell r="R852" t="str">
            <v>Mountain</v>
          </cell>
          <cell r="V852" t="str">
            <v>Lower Mountain</v>
          </cell>
        </row>
        <row r="853">
          <cell r="C853">
            <v>600026</v>
          </cell>
          <cell r="N853" t="str">
            <v>MAGUNANDU</v>
          </cell>
          <cell r="R853" t="str">
            <v>Mountain</v>
          </cell>
          <cell r="V853" t="str">
            <v>Lower Mountain</v>
          </cell>
        </row>
        <row r="854">
          <cell r="C854">
            <v>600026</v>
          </cell>
          <cell r="N854" t="str">
            <v>MAGUNANDU</v>
          </cell>
          <cell r="R854" t="str">
            <v>Mountain</v>
          </cell>
          <cell r="V854" t="str">
            <v>Lower Mountain</v>
          </cell>
        </row>
        <row r="855">
          <cell r="C855">
            <v>600722</v>
          </cell>
          <cell r="N855" t="str">
            <v>KYOSK DIGITAL SERVICES LTD</v>
          </cell>
          <cell r="R855" t="str">
            <v>Key Accounts</v>
          </cell>
          <cell r="V855" t="str">
            <v>Online platform</v>
          </cell>
        </row>
        <row r="856">
          <cell r="C856">
            <v>600063</v>
          </cell>
          <cell r="N856" t="str">
            <v>MARKET PROMOTION</v>
          </cell>
          <cell r="R856" t="str">
            <v>Promotion</v>
          </cell>
          <cell r="V856" t="str">
            <v>Promotion</v>
          </cell>
        </row>
        <row r="857">
          <cell r="C857">
            <v>600357</v>
          </cell>
          <cell r="N857" t="str">
            <v>QUICK MART LIMITED</v>
          </cell>
          <cell r="R857" t="str">
            <v>Key Accounts</v>
          </cell>
          <cell r="V857" t="str">
            <v>Modern Trade</v>
          </cell>
        </row>
        <row r="858">
          <cell r="C858">
            <v>600572</v>
          </cell>
          <cell r="N858" t="str">
            <v>SUMMER MILLERS LIMITED</v>
          </cell>
          <cell r="R858" t="str">
            <v>Nairobi</v>
          </cell>
          <cell r="V858" t="str">
            <v>Nairobi North</v>
          </cell>
        </row>
        <row r="859">
          <cell r="C859">
            <v>600572</v>
          </cell>
          <cell r="N859" t="str">
            <v>SUMMER MILLERS LIMITED</v>
          </cell>
          <cell r="R859" t="str">
            <v>Nairobi</v>
          </cell>
          <cell r="V859" t="str">
            <v>Nairobi North</v>
          </cell>
        </row>
        <row r="860">
          <cell r="C860">
            <v>600572</v>
          </cell>
          <cell r="N860" t="str">
            <v>SUMMER MILLERS LIMITED</v>
          </cell>
          <cell r="R860" t="str">
            <v>Nairobi</v>
          </cell>
          <cell r="V860" t="str">
            <v>Nairobi North</v>
          </cell>
        </row>
        <row r="861">
          <cell r="C861">
            <v>600572</v>
          </cell>
          <cell r="N861" t="str">
            <v>SUMMER MILLERS LIMITED</v>
          </cell>
          <cell r="R861" t="str">
            <v>Nairobi</v>
          </cell>
          <cell r="V861" t="str">
            <v>Nairobi North</v>
          </cell>
        </row>
        <row r="862">
          <cell r="C862">
            <v>600572</v>
          </cell>
          <cell r="N862" t="str">
            <v>SUMMER MILLERS LIMITED</v>
          </cell>
          <cell r="R862" t="str">
            <v>Nairobi</v>
          </cell>
          <cell r="V862" t="str">
            <v>Nairobi North</v>
          </cell>
        </row>
        <row r="863">
          <cell r="C863">
            <v>600572</v>
          </cell>
          <cell r="N863" t="str">
            <v>SUMMER MILLERS LIMITED</v>
          </cell>
          <cell r="R863" t="str">
            <v>Nairobi</v>
          </cell>
          <cell r="V863" t="str">
            <v>Nairobi North</v>
          </cell>
        </row>
        <row r="864">
          <cell r="C864">
            <v>600572</v>
          </cell>
          <cell r="N864" t="str">
            <v>SUMMER MILLERS LIMITED</v>
          </cell>
          <cell r="R864" t="str">
            <v>Nairobi</v>
          </cell>
          <cell r="V864" t="str">
            <v>Nairobi North</v>
          </cell>
        </row>
        <row r="865">
          <cell r="C865">
            <v>600572</v>
          </cell>
          <cell r="N865" t="str">
            <v>SUMMER MILLERS LIMITED</v>
          </cell>
          <cell r="R865" t="str">
            <v>Nairobi</v>
          </cell>
          <cell r="V865" t="str">
            <v>Nairobi North</v>
          </cell>
        </row>
        <row r="866">
          <cell r="C866">
            <v>600026</v>
          </cell>
          <cell r="N866" t="str">
            <v>MAGUNANDU</v>
          </cell>
          <cell r="R866" t="str">
            <v>Mountain</v>
          </cell>
          <cell r="V866" t="str">
            <v>Lower Mountain</v>
          </cell>
        </row>
        <row r="867">
          <cell r="C867">
            <v>600026</v>
          </cell>
          <cell r="N867" t="str">
            <v>MAGUNANDU</v>
          </cell>
          <cell r="R867" t="str">
            <v>Mountain</v>
          </cell>
          <cell r="V867" t="str">
            <v>Lower Mountain</v>
          </cell>
        </row>
        <row r="868">
          <cell r="C868">
            <v>600026</v>
          </cell>
          <cell r="N868" t="str">
            <v>MAGUNANDU</v>
          </cell>
          <cell r="R868" t="str">
            <v>Mountain</v>
          </cell>
          <cell r="V868" t="str">
            <v>Lower Mountain</v>
          </cell>
        </row>
        <row r="869">
          <cell r="C869">
            <v>600026</v>
          </cell>
          <cell r="N869" t="str">
            <v>MAGUNANDU</v>
          </cell>
          <cell r="R869" t="str">
            <v>Mountain</v>
          </cell>
          <cell r="V869" t="str">
            <v>Lower Mountain</v>
          </cell>
        </row>
        <row r="870">
          <cell r="C870">
            <v>600026</v>
          </cell>
          <cell r="N870" t="str">
            <v>MAGUNANDU</v>
          </cell>
          <cell r="R870" t="str">
            <v>Mountain</v>
          </cell>
          <cell r="V870" t="str">
            <v>Lower Mountain</v>
          </cell>
        </row>
        <row r="871">
          <cell r="C871">
            <v>600026</v>
          </cell>
          <cell r="N871" t="str">
            <v>MAGUNANDU</v>
          </cell>
          <cell r="R871" t="str">
            <v>Mountain</v>
          </cell>
          <cell r="V871" t="str">
            <v>Lower Mountain</v>
          </cell>
        </row>
        <row r="872">
          <cell r="C872">
            <v>600572</v>
          </cell>
          <cell r="N872" t="str">
            <v>SUMMER MILLERS LIMITED</v>
          </cell>
          <cell r="R872" t="str">
            <v>Nairobi</v>
          </cell>
          <cell r="V872" t="str">
            <v>Nairobi North</v>
          </cell>
        </row>
        <row r="873">
          <cell r="C873">
            <v>600572</v>
          </cell>
          <cell r="N873" t="str">
            <v>SUMMER MILLERS LIMITED</v>
          </cell>
          <cell r="R873" t="str">
            <v>Nairobi</v>
          </cell>
          <cell r="V873" t="str">
            <v>Nairobi North</v>
          </cell>
        </row>
        <row r="874">
          <cell r="C874">
            <v>600572</v>
          </cell>
          <cell r="N874" t="str">
            <v>SUMMER MILLERS LIMITED</v>
          </cell>
          <cell r="R874" t="str">
            <v>Nairobi</v>
          </cell>
          <cell r="V874" t="str">
            <v>Nairobi North</v>
          </cell>
        </row>
        <row r="875">
          <cell r="C875">
            <v>600572</v>
          </cell>
          <cell r="N875" t="str">
            <v>SUMMER MILLERS LIMITED</v>
          </cell>
          <cell r="R875" t="str">
            <v>Nairobi</v>
          </cell>
          <cell r="V875" t="str">
            <v>Nairobi North</v>
          </cell>
        </row>
        <row r="876">
          <cell r="C876">
            <v>600572</v>
          </cell>
          <cell r="N876" t="str">
            <v>SUMMER MILLERS LIMITED</v>
          </cell>
          <cell r="R876" t="str">
            <v>Nairobi</v>
          </cell>
          <cell r="V876" t="str">
            <v>Nairobi North</v>
          </cell>
        </row>
        <row r="877">
          <cell r="C877">
            <v>600572</v>
          </cell>
          <cell r="N877" t="str">
            <v>SUMMER MILLERS LIMITED</v>
          </cell>
          <cell r="R877" t="str">
            <v>Nairobi</v>
          </cell>
          <cell r="V877" t="str">
            <v>Nairobi North</v>
          </cell>
        </row>
        <row r="878">
          <cell r="C878">
            <v>600572</v>
          </cell>
          <cell r="N878" t="str">
            <v>SUMMER MILLERS LIMITED</v>
          </cell>
          <cell r="R878" t="str">
            <v>Nairobi</v>
          </cell>
          <cell r="V878" t="str">
            <v>Nairobi North</v>
          </cell>
        </row>
        <row r="879">
          <cell r="C879">
            <v>600572</v>
          </cell>
          <cell r="N879" t="str">
            <v>SUMMER MILLERS LIMITED</v>
          </cell>
          <cell r="R879" t="str">
            <v>Nairobi</v>
          </cell>
          <cell r="V879" t="str">
            <v>Nairobi North</v>
          </cell>
        </row>
        <row r="880">
          <cell r="C880">
            <v>600506</v>
          </cell>
          <cell r="N880" t="str">
            <v>MUMOZAAR STAR INVESTMENT</v>
          </cell>
          <cell r="R880" t="str">
            <v>Outer Markets</v>
          </cell>
          <cell r="V880" t="str">
            <v>Outer Markets-Garissa</v>
          </cell>
        </row>
        <row r="881">
          <cell r="C881">
            <v>600810</v>
          </cell>
          <cell r="N881" t="str">
            <v>BANSI WHOLESALERS LIMITED</v>
          </cell>
          <cell r="R881" t="str">
            <v>Nyanza</v>
          </cell>
          <cell r="V881" t="str">
            <v>South Nyanza</v>
          </cell>
        </row>
        <row r="882">
          <cell r="C882">
            <v>600810</v>
          </cell>
          <cell r="N882" t="str">
            <v>BANSI WHOLESALERS LIMITED</v>
          </cell>
          <cell r="R882" t="str">
            <v>Nyanza</v>
          </cell>
          <cell r="V882" t="str">
            <v>South Nyanza</v>
          </cell>
        </row>
        <row r="883">
          <cell r="C883">
            <v>600063</v>
          </cell>
          <cell r="N883" t="str">
            <v>MARKET PROMOTION</v>
          </cell>
          <cell r="R883" t="str">
            <v>Promotion</v>
          </cell>
          <cell r="V883" t="str">
            <v>Promotion</v>
          </cell>
        </row>
        <row r="884">
          <cell r="C884">
            <v>600357</v>
          </cell>
          <cell r="N884" t="str">
            <v>QUICK MART LIMITED</v>
          </cell>
          <cell r="R884" t="str">
            <v>Key Accounts</v>
          </cell>
          <cell r="V884" t="str">
            <v>Modern Trade</v>
          </cell>
        </row>
        <row r="885">
          <cell r="C885">
            <v>600357</v>
          </cell>
          <cell r="N885" t="str">
            <v>QUICK MART LIMITED</v>
          </cell>
          <cell r="R885" t="str">
            <v>Key Accounts</v>
          </cell>
          <cell r="V885" t="str">
            <v>Modern Trade</v>
          </cell>
        </row>
        <row r="886">
          <cell r="C886">
            <v>600193</v>
          </cell>
          <cell r="N886" t="str">
            <v>CHANDARANA SUPERMARKET LTD</v>
          </cell>
          <cell r="R886" t="str">
            <v>Key Accounts</v>
          </cell>
          <cell r="V886" t="str">
            <v>Modern Trade</v>
          </cell>
        </row>
        <row r="887">
          <cell r="C887">
            <v>600572</v>
          </cell>
          <cell r="N887" t="str">
            <v>SUMMER MILLERS LIMITED</v>
          </cell>
          <cell r="R887" t="str">
            <v>Nairobi</v>
          </cell>
          <cell r="V887" t="str">
            <v>Nairobi North</v>
          </cell>
        </row>
        <row r="888">
          <cell r="C888">
            <v>600357</v>
          </cell>
          <cell r="N888" t="str">
            <v>QUICK MART LIMITED</v>
          </cell>
          <cell r="R888" t="str">
            <v>Key Accounts</v>
          </cell>
          <cell r="V888" t="str">
            <v>Modern Trade</v>
          </cell>
        </row>
        <row r="889">
          <cell r="C889">
            <v>600357</v>
          </cell>
          <cell r="N889" t="str">
            <v>QUICK MART LIMITED</v>
          </cell>
          <cell r="R889" t="str">
            <v>Key Accounts</v>
          </cell>
          <cell r="V889" t="str">
            <v>Modern Trade</v>
          </cell>
        </row>
        <row r="890">
          <cell r="C890">
            <v>600357</v>
          </cell>
          <cell r="N890" t="str">
            <v>QUICK MART LIMITED</v>
          </cell>
          <cell r="R890" t="str">
            <v>Key Accounts</v>
          </cell>
          <cell r="V890" t="str">
            <v>Modern Trade</v>
          </cell>
        </row>
        <row r="891">
          <cell r="C891">
            <v>600357</v>
          </cell>
          <cell r="N891" t="str">
            <v>QUICK MART LIMITED</v>
          </cell>
          <cell r="R891" t="str">
            <v>Key Accounts</v>
          </cell>
          <cell r="V891" t="str">
            <v>Modern Trade</v>
          </cell>
        </row>
        <row r="892">
          <cell r="C892">
            <v>600357</v>
          </cell>
          <cell r="N892" t="str">
            <v>QUICK MART LIMITED</v>
          </cell>
          <cell r="R892" t="str">
            <v>Key Accounts</v>
          </cell>
          <cell r="V892" t="str">
            <v>Modern Trade</v>
          </cell>
        </row>
        <row r="893">
          <cell r="C893">
            <v>600643</v>
          </cell>
          <cell r="N893" t="str">
            <v>SOJPAR LIMITED</v>
          </cell>
          <cell r="R893" t="str">
            <v>Nyanza</v>
          </cell>
          <cell r="V893" t="str">
            <v>North Nyanza</v>
          </cell>
        </row>
        <row r="894">
          <cell r="C894">
            <v>600722</v>
          </cell>
          <cell r="N894" t="str">
            <v>KYOSK DIGITAL SERVICES LTD</v>
          </cell>
          <cell r="R894" t="str">
            <v>Key Accounts</v>
          </cell>
          <cell r="V894" t="str">
            <v>Online platform</v>
          </cell>
        </row>
        <row r="895">
          <cell r="C895">
            <v>600722</v>
          </cell>
          <cell r="N895" t="str">
            <v>KYOSK DIGITAL SERVICES LTD</v>
          </cell>
          <cell r="R895" t="str">
            <v>Key Accounts</v>
          </cell>
          <cell r="V895" t="str">
            <v>Online platform</v>
          </cell>
        </row>
        <row r="896">
          <cell r="C896">
            <v>600063</v>
          </cell>
          <cell r="N896" t="str">
            <v>MARKET PROMOTION</v>
          </cell>
          <cell r="R896" t="str">
            <v>Promotion</v>
          </cell>
          <cell r="V896" t="str">
            <v>Promotion</v>
          </cell>
        </row>
        <row r="897">
          <cell r="C897">
            <v>600610</v>
          </cell>
          <cell r="N897" t="str">
            <v>LESPHINE INVESTMENT LTD</v>
          </cell>
          <cell r="R897" t="str">
            <v>Nyanza</v>
          </cell>
          <cell r="V897" t="str">
            <v>South Nyanza</v>
          </cell>
        </row>
        <row r="898">
          <cell r="C898">
            <v>600610</v>
          </cell>
          <cell r="N898" t="str">
            <v>LESPHINE INVESTMENT LTD</v>
          </cell>
          <cell r="R898" t="str">
            <v>Nyanza</v>
          </cell>
          <cell r="V898" t="str">
            <v>South Nyanza</v>
          </cell>
        </row>
        <row r="899">
          <cell r="C899">
            <v>600643</v>
          </cell>
          <cell r="N899" t="str">
            <v>SOJPAR LIMITED</v>
          </cell>
          <cell r="R899" t="str">
            <v>Nyanza</v>
          </cell>
          <cell r="V899" t="str">
            <v>North Nyanza</v>
          </cell>
        </row>
        <row r="900">
          <cell r="C900">
            <v>600771</v>
          </cell>
          <cell r="N900" t="str">
            <v>EASTERN FLOURS LIMITED</v>
          </cell>
          <cell r="R900" t="str">
            <v>Eastern</v>
          </cell>
          <cell r="V900" t="str">
            <v>Lower Eastern</v>
          </cell>
        </row>
        <row r="901">
          <cell r="C901">
            <v>600063</v>
          </cell>
          <cell r="N901" t="str">
            <v>MARKET PROMOTION</v>
          </cell>
          <cell r="R901" t="str">
            <v>Promotion</v>
          </cell>
          <cell r="V901" t="str">
            <v>Promotion</v>
          </cell>
        </row>
        <row r="902">
          <cell r="C902">
            <v>600357</v>
          </cell>
          <cell r="N902" t="str">
            <v>QUICK MART LIMITED</v>
          </cell>
          <cell r="R902" t="str">
            <v>Key Accounts</v>
          </cell>
          <cell r="V902" t="str">
            <v>Modern Trade</v>
          </cell>
        </row>
        <row r="903">
          <cell r="C903">
            <v>600357</v>
          </cell>
          <cell r="N903" t="str">
            <v>QUICK MART LIMITED</v>
          </cell>
          <cell r="R903" t="str">
            <v>Key Accounts</v>
          </cell>
          <cell r="V903" t="str">
            <v>Modern Trade</v>
          </cell>
        </row>
        <row r="904">
          <cell r="C904">
            <v>600357</v>
          </cell>
          <cell r="N904" t="str">
            <v>QUICK MART LIMITED</v>
          </cell>
          <cell r="R904" t="str">
            <v>Key Accounts</v>
          </cell>
          <cell r="V904" t="str">
            <v>Modern Trade</v>
          </cell>
        </row>
        <row r="905">
          <cell r="C905">
            <v>600357</v>
          </cell>
          <cell r="N905" t="str">
            <v>QUICK MART LIMITED</v>
          </cell>
          <cell r="R905" t="str">
            <v>Key Accounts</v>
          </cell>
          <cell r="V905" t="str">
            <v>Modern Trade</v>
          </cell>
        </row>
        <row r="906">
          <cell r="C906">
            <v>600357</v>
          </cell>
          <cell r="N906" t="str">
            <v>QUICK MART LIMITED</v>
          </cell>
          <cell r="R906" t="str">
            <v>Key Accounts</v>
          </cell>
          <cell r="V906" t="str">
            <v>Modern Trade</v>
          </cell>
        </row>
        <row r="907">
          <cell r="C907">
            <v>600357</v>
          </cell>
          <cell r="N907" t="str">
            <v>QUICK MART LIMITED</v>
          </cell>
          <cell r="R907" t="str">
            <v>Key Accounts</v>
          </cell>
          <cell r="V907" t="str">
            <v>Modern Trade</v>
          </cell>
        </row>
        <row r="908">
          <cell r="C908">
            <v>600357</v>
          </cell>
          <cell r="N908" t="str">
            <v>QUICK MART LIMITED</v>
          </cell>
          <cell r="R908" t="str">
            <v>Key Accounts</v>
          </cell>
          <cell r="V908" t="str">
            <v>Modern Trade</v>
          </cell>
        </row>
        <row r="909">
          <cell r="C909">
            <v>600722</v>
          </cell>
          <cell r="N909" t="str">
            <v>KYOSK DIGITAL SERVICES LTD</v>
          </cell>
          <cell r="R909" t="str">
            <v>Key Accounts</v>
          </cell>
          <cell r="V909" t="str">
            <v>Online platform</v>
          </cell>
        </row>
        <row r="910">
          <cell r="C910">
            <v>600063</v>
          </cell>
          <cell r="N910" t="str">
            <v>MARKET PROMOTION</v>
          </cell>
          <cell r="R910" t="str">
            <v>Promotion</v>
          </cell>
          <cell r="V910" t="str">
            <v>Promotion</v>
          </cell>
        </row>
        <row r="911">
          <cell r="C911">
            <v>600357</v>
          </cell>
          <cell r="N911" t="str">
            <v>QUICK MART LIMITED</v>
          </cell>
          <cell r="R911" t="str">
            <v>Key Accounts</v>
          </cell>
          <cell r="V911" t="str">
            <v>Modern Trade</v>
          </cell>
        </row>
        <row r="912">
          <cell r="C912">
            <v>600357</v>
          </cell>
          <cell r="N912" t="str">
            <v>QUICK MART LIMITED</v>
          </cell>
          <cell r="R912" t="str">
            <v>Key Accounts</v>
          </cell>
          <cell r="V912" t="str">
            <v>Modern Trade</v>
          </cell>
        </row>
        <row r="913">
          <cell r="C913">
            <v>600722</v>
          </cell>
          <cell r="N913" t="str">
            <v>KYOSK DIGITAL SERVICES LTD</v>
          </cell>
          <cell r="R913" t="str">
            <v>Key Accounts</v>
          </cell>
          <cell r="V913" t="str">
            <v>Online platform</v>
          </cell>
        </row>
        <row r="914">
          <cell r="C914">
            <v>600478</v>
          </cell>
          <cell r="N914" t="str">
            <v>SENIOR KIJANA ENTERPRISES</v>
          </cell>
          <cell r="R914" t="str">
            <v>Eastern</v>
          </cell>
          <cell r="V914" t="str">
            <v>Upper Eastern</v>
          </cell>
        </row>
        <row r="915">
          <cell r="C915">
            <v>600489</v>
          </cell>
          <cell r="N915" t="str">
            <v>PRAMUKH CASH AND CARRY LTD</v>
          </cell>
          <cell r="R915" t="str">
            <v>Nyanza</v>
          </cell>
          <cell r="V915" t="str">
            <v>North Nyanza</v>
          </cell>
        </row>
        <row r="916">
          <cell r="C916">
            <v>600428</v>
          </cell>
          <cell r="N916" t="str">
            <v>MARS LTD</v>
          </cell>
          <cell r="R916" t="str">
            <v>Nairobi</v>
          </cell>
          <cell r="V916" t="str">
            <v>Nairobi East</v>
          </cell>
        </row>
        <row r="917">
          <cell r="C917">
            <v>600647</v>
          </cell>
          <cell r="N917" t="str">
            <v>Ray Stores LTD</v>
          </cell>
          <cell r="R917" t="str">
            <v>Nyanza</v>
          </cell>
          <cell r="V917" t="str">
            <v>South Nyanza</v>
          </cell>
        </row>
        <row r="918">
          <cell r="C918">
            <v>600647</v>
          </cell>
          <cell r="N918" t="str">
            <v>Ray Stores LTD</v>
          </cell>
          <cell r="R918" t="str">
            <v>Nyanza</v>
          </cell>
          <cell r="V918" t="str">
            <v>South Nyanza</v>
          </cell>
        </row>
        <row r="919">
          <cell r="C919">
            <v>600489</v>
          </cell>
          <cell r="N919" t="str">
            <v>PRAMUKH CASH AND CARRY LTD</v>
          </cell>
          <cell r="R919" t="str">
            <v>Nyanza</v>
          </cell>
          <cell r="V919" t="str">
            <v>North Nyanza</v>
          </cell>
        </row>
        <row r="920">
          <cell r="C920">
            <v>600063</v>
          </cell>
          <cell r="N920" t="str">
            <v>MARKET PROMOTION</v>
          </cell>
          <cell r="R920" t="str">
            <v>Promotion</v>
          </cell>
          <cell r="V920" t="str">
            <v>Promotion</v>
          </cell>
        </row>
        <row r="921">
          <cell r="C921">
            <v>600063</v>
          </cell>
          <cell r="N921" t="str">
            <v>MARKET PROMOTION</v>
          </cell>
          <cell r="R921" t="str">
            <v>Promotion</v>
          </cell>
          <cell r="V921" t="str">
            <v>Promotion</v>
          </cell>
        </row>
        <row r="922">
          <cell r="C922">
            <v>600572</v>
          </cell>
          <cell r="N922" t="str">
            <v>SUMMER MILLERS LIMITED</v>
          </cell>
          <cell r="R922" t="str">
            <v>Nairobi</v>
          </cell>
          <cell r="V922" t="str">
            <v>Nairobi North</v>
          </cell>
        </row>
        <row r="923">
          <cell r="C923">
            <v>600572</v>
          </cell>
          <cell r="N923" t="str">
            <v>SUMMER MILLERS LIMITED</v>
          </cell>
          <cell r="R923" t="str">
            <v>Nairobi</v>
          </cell>
          <cell r="V923" t="str">
            <v>Nairobi North</v>
          </cell>
        </row>
        <row r="924">
          <cell r="C924">
            <v>600357</v>
          </cell>
          <cell r="N924" t="str">
            <v>QUICK MART LIMITED</v>
          </cell>
          <cell r="R924" t="str">
            <v>Key Accounts</v>
          </cell>
          <cell r="V924" t="str">
            <v>Modern Trade</v>
          </cell>
        </row>
        <row r="925">
          <cell r="C925">
            <v>600063</v>
          </cell>
          <cell r="N925" t="str">
            <v>MARKET PROMOTION</v>
          </cell>
          <cell r="R925" t="str">
            <v>Promotion</v>
          </cell>
          <cell r="V925" t="str">
            <v>Promotion</v>
          </cell>
        </row>
        <row r="926">
          <cell r="C926">
            <v>600722</v>
          </cell>
          <cell r="N926" t="str">
            <v>KYOSK DIGITAL SERVICES LTD</v>
          </cell>
          <cell r="R926" t="str">
            <v>Key Accounts</v>
          </cell>
          <cell r="V926" t="str">
            <v>Online platform</v>
          </cell>
        </row>
        <row r="927">
          <cell r="C927">
            <v>600722</v>
          </cell>
          <cell r="N927" t="str">
            <v>KYOSK DIGITAL SERVICES LTD</v>
          </cell>
          <cell r="R927" t="str">
            <v>Key Accounts</v>
          </cell>
          <cell r="V927" t="str">
            <v>Online platform</v>
          </cell>
        </row>
        <row r="928">
          <cell r="C928">
            <v>600063</v>
          </cell>
          <cell r="N928" t="str">
            <v>MARKET PROMOTION</v>
          </cell>
          <cell r="R928" t="str">
            <v>Promotion</v>
          </cell>
          <cell r="V928" t="str">
            <v>Promotion</v>
          </cell>
        </row>
        <row r="929">
          <cell r="C929">
            <v>600357</v>
          </cell>
          <cell r="N929" t="str">
            <v>QUICK MART LIMITED</v>
          </cell>
          <cell r="R929" t="str">
            <v>Key Accounts</v>
          </cell>
          <cell r="V929" t="str">
            <v>Modern Trade</v>
          </cell>
        </row>
        <row r="930">
          <cell r="C930">
            <v>600357</v>
          </cell>
          <cell r="N930" t="str">
            <v>QUICK MART LIMITED</v>
          </cell>
          <cell r="R930" t="str">
            <v>Key Accounts</v>
          </cell>
          <cell r="V930" t="str">
            <v>Modern Trade</v>
          </cell>
        </row>
        <row r="931">
          <cell r="C931">
            <v>600357</v>
          </cell>
          <cell r="N931" t="str">
            <v>QUICK MART LIMITED</v>
          </cell>
          <cell r="R931" t="str">
            <v>Key Accounts</v>
          </cell>
          <cell r="V931" t="str">
            <v>Modern Trade</v>
          </cell>
        </row>
        <row r="932">
          <cell r="C932">
            <v>600357</v>
          </cell>
          <cell r="N932" t="str">
            <v>QUICK MART LIMITED</v>
          </cell>
          <cell r="R932" t="str">
            <v>Key Accounts</v>
          </cell>
          <cell r="V932" t="str">
            <v>Modern Trade</v>
          </cell>
        </row>
        <row r="933">
          <cell r="C933">
            <v>600225</v>
          </cell>
          <cell r="N933" t="str">
            <v>CASH SALES</v>
          </cell>
          <cell r="R933" t="str">
            <v>Others</v>
          </cell>
          <cell r="V933" t="str">
            <v>Others</v>
          </cell>
        </row>
        <row r="934">
          <cell r="C934">
            <v>600722</v>
          </cell>
          <cell r="N934" t="str">
            <v>KYOSK DIGITAL SERVICES LTD</v>
          </cell>
          <cell r="R934" t="str">
            <v>Key Accounts</v>
          </cell>
          <cell r="V934" t="str">
            <v>Online platform</v>
          </cell>
        </row>
        <row r="935">
          <cell r="C935">
            <v>600193</v>
          </cell>
          <cell r="N935" t="str">
            <v>CHANDARANA SUPERMARKET LTD</v>
          </cell>
          <cell r="R935" t="str">
            <v>Key Accounts</v>
          </cell>
          <cell r="V935" t="str">
            <v>Modern Trade</v>
          </cell>
        </row>
        <row r="936">
          <cell r="C936">
            <v>600428</v>
          </cell>
          <cell r="N936" t="str">
            <v>MARS LTD</v>
          </cell>
          <cell r="R936" t="str">
            <v>Nairobi</v>
          </cell>
          <cell r="V936" t="str">
            <v>Nairobi East</v>
          </cell>
        </row>
        <row r="937">
          <cell r="C937">
            <v>600428</v>
          </cell>
          <cell r="N937" t="str">
            <v>MARS LTD</v>
          </cell>
          <cell r="R937" t="str">
            <v>Nairobi</v>
          </cell>
          <cell r="V937" t="str">
            <v>Nairobi East</v>
          </cell>
        </row>
        <row r="938">
          <cell r="C938">
            <v>600722</v>
          </cell>
          <cell r="N938" t="str">
            <v>KYOSK DIGITAL SERVICES LTD</v>
          </cell>
          <cell r="R938" t="str">
            <v>Key Accounts</v>
          </cell>
          <cell r="V938" t="str">
            <v>Online platform</v>
          </cell>
        </row>
        <row r="939">
          <cell r="C939">
            <v>600357</v>
          </cell>
          <cell r="N939" t="str">
            <v>QUICK MART LIMITED</v>
          </cell>
          <cell r="R939" t="str">
            <v>Key Accounts</v>
          </cell>
          <cell r="V939" t="str">
            <v>Modern Trade</v>
          </cell>
        </row>
        <row r="940">
          <cell r="C940">
            <v>600357</v>
          </cell>
          <cell r="N940" t="str">
            <v>QUICK MART LIMITED</v>
          </cell>
          <cell r="R940" t="str">
            <v>Key Accounts</v>
          </cell>
          <cell r="V940" t="str">
            <v>Modern Trade</v>
          </cell>
        </row>
        <row r="941">
          <cell r="C941">
            <v>600026</v>
          </cell>
          <cell r="N941" t="str">
            <v>MAGUNANDU</v>
          </cell>
          <cell r="R941" t="str">
            <v>Mountain</v>
          </cell>
          <cell r="V941" t="str">
            <v>Lower Mountain</v>
          </cell>
        </row>
        <row r="942">
          <cell r="C942">
            <v>600026</v>
          </cell>
          <cell r="N942" t="str">
            <v>MAGUNANDU</v>
          </cell>
          <cell r="R942" t="str">
            <v>Mountain</v>
          </cell>
          <cell r="V942" t="str">
            <v>Lower Mountain</v>
          </cell>
        </row>
        <row r="943">
          <cell r="C943">
            <v>600026</v>
          </cell>
          <cell r="N943" t="str">
            <v>MAGUNANDU</v>
          </cell>
          <cell r="R943" t="str">
            <v>Mountain</v>
          </cell>
          <cell r="V943" t="str">
            <v>Lower Mountain</v>
          </cell>
        </row>
        <row r="944">
          <cell r="C944">
            <v>600026</v>
          </cell>
          <cell r="N944" t="str">
            <v>MAGUNANDU</v>
          </cell>
          <cell r="R944" t="str">
            <v>Mountain</v>
          </cell>
          <cell r="V944" t="str">
            <v>Lower Mountain</v>
          </cell>
        </row>
        <row r="945">
          <cell r="C945">
            <v>600628</v>
          </cell>
          <cell r="N945" t="str">
            <v>KISII DISCOUNT STORE</v>
          </cell>
          <cell r="R945" t="str">
            <v>Nyanza</v>
          </cell>
          <cell r="V945" t="str">
            <v>South Nyanza</v>
          </cell>
        </row>
        <row r="946">
          <cell r="C946">
            <v>600026</v>
          </cell>
          <cell r="N946" t="str">
            <v>MAGUNANDU</v>
          </cell>
          <cell r="R946" t="str">
            <v>Mountain</v>
          </cell>
          <cell r="V946" t="str">
            <v>Lower Mountain</v>
          </cell>
        </row>
        <row r="947">
          <cell r="C947">
            <v>600026</v>
          </cell>
          <cell r="N947" t="str">
            <v>MAGUNANDU</v>
          </cell>
          <cell r="R947" t="str">
            <v>Mountain</v>
          </cell>
          <cell r="V947" t="str">
            <v>Lower Mountain</v>
          </cell>
        </row>
        <row r="948">
          <cell r="C948">
            <v>600026</v>
          </cell>
          <cell r="N948" t="str">
            <v>MAGUNANDU</v>
          </cell>
          <cell r="R948" t="str">
            <v>Mountain</v>
          </cell>
          <cell r="V948" t="str">
            <v>Lower Mountain</v>
          </cell>
        </row>
        <row r="949">
          <cell r="C949">
            <v>600026</v>
          </cell>
          <cell r="N949" t="str">
            <v>MAGUNANDU</v>
          </cell>
          <cell r="R949" t="str">
            <v>Mountain</v>
          </cell>
          <cell r="V949" t="str">
            <v>Lower Mountain</v>
          </cell>
        </row>
        <row r="950">
          <cell r="C950">
            <v>600026</v>
          </cell>
          <cell r="N950" t="str">
            <v>MAGUNANDU</v>
          </cell>
          <cell r="R950" t="str">
            <v>Mountain</v>
          </cell>
          <cell r="V950" t="str">
            <v>Lower Mountain</v>
          </cell>
        </row>
        <row r="951">
          <cell r="C951">
            <v>600026</v>
          </cell>
          <cell r="N951" t="str">
            <v>MAGUNANDU</v>
          </cell>
          <cell r="R951" t="str">
            <v>Mountain</v>
          </cell>
          <cell r="V951" t="str">
            <v>Lower Mountain</v>
          </cell>
        </row>
        <row r="952">
          <cell r="C952">
            <v>600063</v>
          </cell>
          <cell r="N952" t="str">
            <v>MARKET PROMOTION</v>
          </cell>
          <cell r="R952" t="str">
            <v>Promotion</v>
          </cell>
          <cell r="V952" t="str">
            <v>Promotion</v>
          </cell>
        </row>
        <row r="953">
          <cell r="C953">
            <v>600063</v>
          </cell>
          <cell r="N953" t="str">
            <v>MARKET PROMOTION</v>
          </cell>
          <cell r="R953" t="str">
            <v>Promotion</v>
          </cell>
          <cell r="V953" t="str">
            <v>Promotion</v>
          </cell>
        </row>
        <row r="954">
          <cell r="C954">
            <v>600357</v>
          </cell>
          <cell r="N954" t="str">
            <v>QUICK MART LIMITED</v>
          </cell>
          <cell r="R954" t="str">
            <v>Key Accounts</v>
          </cell>
          <cell r="V954" t="str">
            <v>Modern Trade</v>
          </cell>
        </row>
        <row r="955">
          <cell r="C955">
            <v>600357</v>
          </cell>
          <cell r="N955" t="str">
            <v>QUICK MART LIMITED</v>
          </cell>
          <cell r="R955" t="str">
            <v>Key Accounts</v>
          </cell>
          <cell r="V955" t="str">
            <v>Modern Trade</v>
          </cell>
        </row>
        <row r="956">
          <cell r="C956">
            <v>600357</v>
          </cell>
          <cell r="N956" t="str">
            <v>QUICK MART LIMITED</v>
          </cell>
          <cell r="R956" t="str">
            <v>Key Accounts</v>
          </cell>
          <cell r="V956" t="str">
            <v>Modern Trade</v>
          </cell>
        </row>
        <row r="957">
          <cell r="C957">
            <v>600357</v>
          </cell>
          <cell r="N957" t="str">
            <v>QUICK MART LIMITED</v>
          </cell>
          <cell r="R957" t="str">
            <v>Key Accounts</v>
          </cell>
          <cell r="V957" t="str">
            <v>Modern Trade</v>
          </cell>
        </row>
        <row r="958">
          <cell r="C958">
            <v>600506</v>
          </cell>
          <cell r="N958" t="str">
            <v>MUMOZAAR STAR INVESTMENT</v>
          </cell>
          <cell r="R958" t="str">
            <v>Outer Markets</v>
          </cell>
          <cell r="V958" t="str">
            <v>Outer Markets-Garissa</v>
          </cell>
        </row>
        <row r="959">
          <cell r="C959">
            <v>600628</v>
          </cell>
          <cell r="N959" t="str">
            <v>KISII DISCOUNT STORE</v>
          </cell>
          <cell r="R959" t="str">
            <v>Nyanza</v>
          </cell>
          <cell r="V959" t="str">
            <v>South Nyanza</v>
          </cell>
        </row>
        <row r="960">
          <cell r="C960">
            <v>600628</v>
          </cell>
          <cell r="N960" t="str">
            <v>KISII DISCOUNT STORE</v>
          </cell>
          <cell r="R960" t="str">
            <v>Nyanza</v>
          </cell>
          <cell r="V960" t="str">
            <v>South Nyanza</v>
          </cell>
        </row>
        <row r="961">
          <cell r="C961">
            <v>600060</v>
          </cell>
          <cell r="N961" t="str">
            <v>RAISONS DISTRIBUTORS LTD</v>
          </cell>
          <cell r="R961" t="str">
            <v>Coast</v>
          </cell>
          <cell r="V961" t="str">
            <v>Coast</v>
          </cell>
        </row>
        <row r="962">
          <cell r="C962">
            <v>600060</v>
          </cell>
          <cell r="N962" t="str">
            <v>RAISONS DISTRIBUTORS LTD</v>
          </cell>
          <cell r="R962" t="str">
            <v>Coast</v>
          </cell>
          <cell r="V962" t="str">
            <v>Coast</v>
          </cell>
        </row>
        <row r="963">
          <cell r="C963">
            <v>600060</v>
          </cell>
          <cell r="N963" t="str">
            <v>RAISONS DISTRIBUTORS LTD</v>
          </cell>
          <cell r="R963" t="str">
            <v>Coast</v>
          </cell>
          <cell r="V963" t="str">
            <v>Coast</v>
          </cell>
        </row>
        <row r="964">
          <cell r="C964">
            <v>600060</v>
          </cell>
          <cell r="N964" t="str">
            <v>RAISONS DISTRIBUTORS LTD</v>
          </cell>
          <cell r="R964" t="str">
            <v>Coast</v>
          </cell>
          <cell r="V964" t="str">
            <v>Coast</v>
          </cell>
        </row>
        <row r="965">
          <cell r="C965">
            <v>600060</v>
          </cell>
          <cell r="N965" t="str">
            <v>RAISONS DISTRIBUTORS LTD</v>
          </cell>
          <cell r="R965" t="str">
            <v>Coast</v>
          </cell>
          <cell r="V965" t="str">
            <v>Coast</v>
          </cell>
        </row>
        <row r="966">
          <cell r="C966">
            <v>600060</v>
          </cell>
          <cell r="N966" t="str">
            <v>RAISONS DISTRIBUTORS LTD</v>
          </cell>
          <cell r="R966" t="str">
            <v>Coast</v>
          </cell>
          <cell r="V966" t="str">
            <v>Coast</v>
          </cell>
        </row>
        <row r="967">
          <cell r="C967">
            <v>600060</v>
          </cell>
          <cell r="N967" t="str">
            <v>RAISONS DISTRIBUTORS LTD</v>
          </cell>
          <cell r="R967" t="str">
            <v>Coast</v>
          </cell>
          <cell r="V967" t="str">
            <v>Coast</v>
          </cell>
        </row>
        <row r="968">
          <cell r="C968">
            <v>600060</v>
          </cell>
          <cell r="N968" t="str">
            <v>RAISONS DISTRIBUTORS LTD</v>
          </cell>
          <cell r="R968" t="str">
            <v>Coast</v>
          </cell>
          <cell r="V968" t="str">
            <v>Coast</v>
          </cell>
        </row>
        <row r="969">
          <cell r="C969">
            <v>600060</v>
          </cell>
          <cell r="N969" t="str">
            <v>RAISONS DISTRIBUTORS LTD</v>
          </cell>
          <cell r="R969" t="str">
            <v>Coast</v>
          </cell>
          <cell r="V969" t="str">
            <v>Coast</v>
          </cell>
        </row>
        <row r="970">
          <cell r="C970">
            <v>600063</v>
          </cell>
          <cell r="N970" t="str">
            <v>MARKET PROMOTION</v>
          </cell>
          <cell r="R970" t="str">
            <v>Promotion</v>
          </cell>
          <cell r="V970" t="str">
            <v>Promotion</v>
          </cell>
        </row>
        <row r="971">
          <cell r="C971">
            <v>600506</v>
          </cell>
          <cell r="N971" t="str">
            <v>MUMOZAAR STAR INVESTMENT</v>
          </cell>
          <cell r="R971" t="str">
            <v>Outer Markets</v>
          </cell>
          <cell r="V971" t="str">
            <v>Outer Markets-Garissa</v>
          </cell>
        </row>
        <row r="972">
          <cell r="C972">
            <v>600026</v>
          </cell>
          <cell r="N972" t="str">
            <v>MAGUNANDU</v>
          </cell>
          <cell r="R972" t="str">
            <v>Mountain</v>
          </cell>
          <cell r="V972" t="str">
            <v>Lower Mountain</v>
          </cell>
        </row>
        <row r="973">
          <cell r="C973">
            <v>600026</v>
          </cell>
          <cell r="N973" t="str">
            <v>MAGUNANDU</v>
          </cell>
          <cell r="R973" t="str">
            <v>Mountain</v>
          </cell>
          <cell r="V973" t="str">
            <v>Lower Mountain</v>
          </cell>
        </row>
        <row r="974">
          <cell r="C974">
            <v>600506</v>
          </cell>
          <cell r="N974" t="str">
            <v>MUMOZAAR STAR INVESTMENT</v>
          </cell>
          <cell r="R974" t="str">
            <v>Outer Markets</v>
          </cell>
          <cell r="V974" t="str">
            <v>Outer Markets-Garissa</v>
          </cell>
        </row>
        <row r="975">
          <cell r="C975">
            <v>600035</v>
          </cell>
          <cell r="N975" t="str">
            <v>NAIVAS LTD</v>
          </cell>
          <cell r="R975" t="str">
            <v>Key Accounts</v>
          </cell>
          <cell r="V975" t="str">
            <v>Modern Trade</v>
          </cell>
        </row>
        <row r="976">
          <cell r="C976">
            <v>600357</v>
          </cell>
          <cell r="N976" t="str">
            <v>QUICK MART LIMITED</v>
          </cell>
          <cell r="R976" t="str">
            <v>Key Accounts</v>
          </cell>
          <cell r="V976" t="str">
            <v>Modern Trade</v>
          </cell>
        </row>
        <row r="977">
          <cell r="C977">
            <v>600063</v>
          </cell>
          <cell r="N977" t="str">
            <v>MARKET PROMOTION</v>
          </cell>
          <cell r="R977" t="str">
            <v>Promotion</v>
          </cell>
          <cell r="V977" t="str">
            <v>Promotion</v>
          </cell>
        </row>
        <row r="978">
          <cell r="C978">
            <v>600834</v>
          </cell>
          <cell r="N978" t="str">
            <v>SUNYAKI AGENCY</v>
          </cell>
          <cell r="R978" t="str">
            <v>Nairobi</v>
          </cell>
          <cell r="V978" t="str">
            <v>Nairobi North</v>
          </cell>
        </row>
        <row r="979">
          <cell r="C979">
            <v>600834</v>
          </cell>
          <cell r="N979" t="str">
            <v>SUNYAKI AGENCY</v>
          </cell>
          <cell r="R979" t="str">
            <v>Nairobi</v>
          </cell>
          <cell r="V979" t="str">
            <v>Nairobi North</v>
          </cell>
        </row>
        <row r="980">
          <cell r="C980">
            <v>600834</v>
          </cell>
          <cell r="N980" t="str">
            <v>SUNYAKI AGENCY</v>
          </cell>
          <cell r="R980" t="str">
            <v>Nairobi</v>
          </cell>
          <cell r="V980" t="str">
            <v>Nairobi North</v>
          </cell>
        </row>
        <row r="981">
          <cell r="C981">
            <v>600810</v>
          </cell>
          <cell r="N981" t="str">
            <v>BANSI WHOLESALERS LIMITED</v>
          </cell>
          <cell r="R981" t="str">
            <v>Nyanza</v>
          </cell>
          <cell r="V981" t="str">
            <v>South Nyanza</v>
          </cell>
        </row>
        <row r="982">
          <cell r="C982">
            <v>600803</v>
          </cell>
          <cell r="N982" t="str">
            <v>GILANI'S DISTRIBUTORS LTD</v>
          </cell>
          <cell r="R982" t="str">
            <v>South Rift</v>
          </cell>
          <cell r="V982" t="str">
            <v>South Rift</v>
          </cell>
        </row>
        <row r="983">
          <cell r="C983">
            <v>600357</v>
          </cell>
          <cell r="N983" t="str">
            <v>QUICK MART LIMITED</v>
          </cell>
          <cell r="R983" t="str">
            <v>Key Accounts</v>
          </cell>
          <cell r="V983" t="str">
            <v>Modern Trade</v>
          </cell>
        </row>
        <row r="984">
          <cell r="C984">
            <v>600357</v>
          </cell>
          <cell r="N984" t="str">
            <v>QUICK MART LIMITED</v>
          </cell>
          <cell r="R984" t="str">
            <v>Key Accounts</v>
          </cell>
          <cell r="V984" t="str">
            <v>Modern Trade</v>
          </cell>
        </row>
        <row r="985">
          <cell r="C985">
            <v>600722</v>
          </cell>
          <cell r="N985" t="str">
            <v>KYOSK DIGITAL SERVICES LTD</v>
          </cell>
          <cell r="R985" t="str">
            <v>Key Accounts</v>
          </cell>
          <cell r="V985" t="str">
            <v>Online platform</v>
          </cell>
        </row>
        <row r="986">
          <cell r="C986">
            <v>600722</v>
          </cell>
          <cell r="N986" t="str">
            <v>KYOSK DIGITAL SERVICES LTD</v>
          </cell>
          <cell r="R986" t="str">
            <v>Key Accounts</v>
          </cell>
          <cell r="V986" t="str">
            <v>Online platform</v>
          </cell>
        </row>
        <row r="987">
          <cell r="C987">
            <v>600572</v>
          </cell>
          <cell r="N987" t="str">
            <v>SUMMER MILLERS LIMITED</v>
          </cell>
          <cell r="R987" t="str">
            <v>Nairobi</v>
          </cell>
          <cell r="V987" t="str">
            <v>Nairobi North</v>
          </cell>
        </row>
        <row r="988">
          <cell r="C988">
            <v>600357</v>
          </cell>
          <cell r="N988" t="str">
            <v>QUICK MART LIMITED</v>
          </cell>
          <cell r="R988" t="str">
            <v>Key Accounts</v>
          </cell>
          <cell r="V988" t="str">
            <v>Modern Trade</v>
          </cell>
        </row>
        <row r="989">
          <cell r="C989">
            <v>600357</v>
          </cell>
          <cell r="N989" t="str">
            <v>QUICK MART LIMITED</v>
          </cell>
          <cell r="R989" t="str">
            <v>Key Accounts</v>
          </cell>
          <cell r="V989" t="str">
            <v>Modern Trade</v>
          </cell>
        </row>
        <row r="990">
          <cell r="C990">
            <v>600810</v>
          </cell>
          <cell r="N990" t="str">
            <v>BANSI WHOLESALERS LIMITED</v>
          </cell>
          <cell r="R990" t="str">
            <v>Nyanza</v>
          </cell>
          <cell r="V990" t="str">
            <v>South Nyanza</v>
          </cell>
        </row>
        <row r="991">
          <cell r="C991">
            <v>600063</v>
          </cell>
          <cell r="N991" t="str">
            <v>MARKET PROMOTION</v>
          </cell>
          <cell r="R991" t="str">
            <v>Promotion</v>
          </cell>
          <cell r="V991" t="str">
            <v>Promotion</v>
          </cell>
        </row>
        <row r="992">
          <cell r="C992">
            <v>600357</v>
          </cell>
          <cell r="N992" t="str">
            <v>QUICK MART LIMITED</v>
          </cell>
          <cell r="R992" t="str">
            <v>Key Accounts</v>
          </cell>
          <cell r="V992" t="str">
            <v>Modern Trade</v>
          </cell>
        </row>
        <row r="993">
          <cell r="C993">
            <v>600810</v>
          </cell>
          <cell r="N993" t="str">
            <v>BANSI WHOLESALERS LIMITED</v>
          </cell>
          <cell r="R993" t="str">
            <v>Nyanza</v>
          </cell>
          <cell r="V993" t="str">
            <v>South Nyanza</v>
          </cell>
        </row>
        <row r="994">
          <cell r="C994">
            <v>600628</v>
          </cell>
          <cell r="N994" t="str">
            <v>KISII DISCOUNT STORE</v>
          </cell>
          <cell r="R994" t="str">
            <v>Nyanza</v>
          </cell>
          <cell r="V994" t="str">
            <v>South Nyanza</v>
          </cell>
        </row>
        <row r="995">
          <cell r="C995">
            <v>600803</v>
          </cell>
          <cell r="N995" t="str">
            <v>GILANI'S DISTRIBUTORS LTD</v>
          </cell>
          <cell r="R995" t="str">
            <v>South Rift</v>
          </cell>
          <cell r="V995" t="str">
            <v>South Rift</v>
          </cell>
        </row>
        <row r="996">
          <cell r="C996">
            <v>600771</v>
          </cell>
          <cell r="N996" t="str">
            <v>EASTERN FLOURS LIMITED</v>
          </cell>
          <cell r="R996" t="str">
            <v>Eastern</v>
          </cell>
          <cell r="V996" t="str">
            <v>Lower Eastern</v>
          </cell>
        </row>
        <row r="997">
          <cell r="C997">
            <v>600476</v>
          </cell>
          <cell r="N997" t="str">
            <v>SUMMER MERCHANDISE LTD</v>
          </cell>
          <cell r="R997" t="str">
            <v>Mountain</v>
          </cell>
          <cell r="V997" t="str">
            <v>Upper Mountain</v>
          </cell>
        </row>
        <row r="998">
          <cell r="C998">
            <v>600810</v>
          </cell>
          <cell r="N998" t="str">
            <v>BANSI WHOLESALERS LIMITED</v>
          </cell>
          <cell r="R998" t="str">
            <v>Nyanza</v>
          </cell>
          <cell r="V998" t="str">
            <v>South Nyanza</v>
          </cell>
        </row>
        <row r="999">
          <cell r="C999">
            <v>600063</v>
          </cell>
          <cell r="N999" t="str">
            <v>MARKET PROMOTION</v>
          </cell>
          <cell r="R999" t="str">
            <v>Promotion</v>
          </cell>
          <cell r="V999" t="str">
            <v>Promotion</v>
          </cell>
        </row>
        <row r="1000">
          <cell r="C1000">
            <v>600568</v>
          </cell>
          <cell r="N1000" t="str">
            <v>SUMMER LIMITED - NYERI</v>
          </cell>
          <cell r="R1000" t="str">
            <v>Mountain</v>
          </cell>
          <cell r="V1000" t="str">
            <v>Lower Mountain</v>
          </cell>
        </row>
        <row r="1001">
          <cell r="C1001">
            <v>600793</v>
          </cell>
          <cell r="N1001" t="str">
            <v>MAGUNAS SUPER STORE (K) LTD</v>
          </cell>
          <cell r="R1001" t="str">
            <v>Mountain</v>
          </cell>
          <cell r="V1001" t="str">
            <v>Lower Mountain</v>
          </cell>
        </row>
        <row r="1002">
          <cell r="C1002">
            <v>600225</v>
          </cell>
          <cell r="N1002" t="str">
            <v>CASH SALES</v>
          </cell>
          <cell r="R1002" t="str">
            <v>Others</v>
          </cell>
          <cell r="V1002" t="str">
            <v>Others</v>
          </cell>
        </row>
        <row r="1003">
          <cell r="C1003">
            <v>600003</v>
          </cell>
          <cell r="N1003" t="str">
            <v>BUSBUL TRADING CO LTD</v>
          </cell>
          <cell r="R1003" t="str">
            <v>Eastern</v>
          </cell>
          <cell r="V1003" t="str">
            <v>Lower Eastern</v>
          </cell>
        </row>
        <row r="1004">
          <cell r="C1004">
            <v>600003</v>
          </cell>
          <cell r="N1004" t="str">
            <v>BUSBUL TRADING CO LTD</v>
          </cell>
          <cell r="R1004" t="str">
            <v>Eastern</v>
          </cell>
          <cell r="V1004" t="str">
            <v>Lower Eastern</v>
          </cell>
        </row>
        <row r="1005">
          <cell r="C1005">
            <v>600063</v>
          </cell>
          <cell r="N1005" t="str">
            <v>MARKET PROMOTION</v>
          </cell>
          <cell r="R1005" t="str">
            <v>Promotion</v>
          </cell>
          <cell r="V1005" t="str">
            <v>Promotion</v>
          </cell>
        </row>
        <row r="1006">
          <cell r="C1006">
            <v>600357</v>
          </cell>
          <cell r="N1006" t="str">
            <v>QUICK MART LIMITED</v>
          </cell>
          <cell r="R1006" t="str">
            <v>Key Accounts</v>
          </cell>
          <cell r="V1006" t="str">
            <v>Modern Trade</v>
          </cell>
        </row>
        <row r="1007">
          <cell r="C1007">
            <v>600722</v>
          </cell>
          <cell r="N1007" t="str">
            <v>KYOSK DIGITAL SERVICES LTD</v>
          </cell>
          <cell r="R1007" t="str">
            <v>Key Accounts</v>
          </cell>
          <cell r="V1007" t="str">
            <v>Online platform</v>
          </cell>
        </row>
        <row r="1008">
          <cell r="C1008">
            <v>600063</v>
          </cell>
          <cell r="N1008" t="str">
            <v>MARKET PROMOTION</v>
          </cell>
          <cell r="R1008" t="str">
            <v>Promotion</v>
          </cell>
          <cell r="V1008" t="str">
            <v>Promotion</v>
          </cell>
        </row>
        <row r="1009">
          <cell r="C1009">
            <v>600357</v>
          </cell>
          <cell r="N1009" t="str">
            <v>QUICK MART LIMITED</v>
          </cell>
          <cell r="R1009" t="str">
            <v>Key Accounts</v>
          </cell>
          <cell r="V1009" t="str">
            <v>Modern Trade</v>
          </cell>
        </row>
        <row r="1010">
          <cell r="C1010">
            <v>600357</v>
          </cell>
          <cell r="N1010" t="str">
            <v>QUICK MART LIMITED</v>
          </cell>
          <cell r="R1010" t="str">
            <v>Key Accounts</v>
          </cell>
          <cell r="V1010" t="str">
            <v>Modern Trade</v>
          </cell>
        </row>
        <row r="1011">
          <cell r="C1011">
            <v>600357</v>
          </cell>
          <cell r="N1011" t="str">
            <v>QUICK MART LIMITED</v>
          </cell>
          <cell r="R1011" t="str">
            <v>Key Accounts</v>
          </cell>
          <cell r="V1011" t="str">
            <v>Modern Trade</v>
          </cell>
        </row>
        <row r="1012">
          <cell r="C1012">
            <v>600357</v>
          </cell>
          <cell r="N1012" t="str">
            <v>QUICK MART LIMITED</v>
          </cell>
          <cell r="R1012" t="str">
            <v>Key Accounts</v>
          </cell>
          <cell r="V1012" t="str">
            <v>Modern Trade</v>
          </cell>
        </row>
        <row r="1013">
          <cell r="C1013">
            <v>600357</v>
          </cell>
          <cell r="N1013" t="str">
            <v>QUICK MART LIMITED</v>
          </cell>
          <cell r="R1013" t="str">
            <v>Key Accounts</v>
          </cell>
          <cell r="V1013" t="str">
            <v>Modern Trade</v>
          </cell>
        </row>
        <row r="1014">
          <cell r="C1014">
            <v>600357</v>
          </cell>
          <cell r="N1014" t="str">
            <v>QUICK MART LIMITED</v>
          </cell>
          <cell r="R1014" t="str">
            <v>Key Accounts</v>
          </cell>
          <cell r="V1014" t="str">
            <v>Modern Trade</v>
          </cell>
        </row>
        <row r="1015">
          <cell r="C1015">
            <v>600357</v>
          </cell>
          <cell r="N1015" t="str">
            <v>QUICK MART LIMITED</v>
          </cell>
          <cell r="R1015" t="str">
            <v>Key Accounts</v>
          </cell>
          <cell r="V1015" t="str">
            <v>Modern Trade</v>
          </cell>
        </row>
        <row r="1016">
          <cell r="C1016">
            <v>600357</v>
          </cell>
          <cell r="N1016" t="str">
            <v>QUICK MART LIMITED</v>
          </cell>
          <cell r="R1016" t="str">
            <v>Key Accounts</v>
          </cell>
          <cell r="V1016" t="str">
            <v>Modern Trade</v>
          </cell>
        </row>
        <row r="1017">
          <cell r="C1017">
            <v>600357</v>
          </cell>
          <cell r="N1017" t="str">
            <v>QUICK MART LIMITED</v>
          </cell>
          <cell r="R1017" t="str">
            <v>Key Accounts</v>
          </cell>
          <cell r="V1017" t="str">
            <v>Modern Trade</v>
          </cell>
        </row>
        <row r="1018">
          <cell r="C1018">
            <v>600357</v>
          </cell>
          <cell r="N1018" t="str">
            <v>QUICK MART LIMITED</v>
          </cell>
          <cell r="R1018" t="str">
            <v>Key Accounts</v>
          </cell>
          <cell r="V1018" t="str">
            <v>Modern Trade</v>
          </cell>
        </row>
        <row r="1019">
          <cell r="C1019">
            <v>600357</v>
          </cell>
          <cell r="N1019" t="str">
            <v>QUICK MART LIMITED</v>
          </cell>
          <cell r="R1019" t="str">
            <v>Key Accounts</v>
          </cell>
          <cell r="V1019" t="str">
            <v>Modern Trade</v>
          </cell>
        </row>
        <row r="1020">
          <cell r="C1020">
            <v>600357</v>
          </cell>
          <cell r="N1020" t="str">
            <v>QUICK MART LIMITED</v>
          </cell>
          <cell r="R1020" t="str">
            <v>Key Accounts</v>
          </cell>
          <cell r="V1020" t="str">
            <v>Modern Trade</v>
          </cell>
        </row>
        <row r="1021">
          <cell r="C1021">
            <v>600357</v>
          </cell>
          <cell r="N1021" t="str">
            <v>QUICK MART LIMITED</v>
          </cell>
          <cell r="R1021" t="str">
            <v>Key Accounts</v>
          </cell>
          <cell r="V1021" t="str">
            <v>Modern Trade</v>
          </cell>
        </row>
        <row r="1022">
          <cell r="C1022">
            <v>600357</v>
          </cell>
          <cell r="N1022" t="str">
            <v>QUICK MART LIMITED</v>
          </cell>
          <cell r="R1022" t="str">
            <v>Key Accounts</v>
          </cell>
          <cell r="V1022" t="str">
            <v>Modern Trade</v>
          </cell>
        </row>
        <row r="1023">
          <cell r="C1023">
            <v>600357</v>
          </cell>
          <cell r="N1023" t="str">
            <v>QUICK MART LIMITED</v>
          </cell>
          <cell r="R1023" t="str">
            <v>Key Accounts</v>
          </cell>
          <cell r="V1023" t="str">
            <v>Modern Trade</v>
          </cell>
        </row>
        <row r="1024">
          <cell r="C1024">
            <v>600711</v>
          </cell>
          <cell r="N1024" t="str">
            <v>SOKO WATCH LIMITED</v>
          </cell>
          <cell r="R1024" t="str">
            <v>Key Accounts</v>
          </cell>
          <cell r="V1024" t="str">
            <v>Online platform</v>
          </cell>
        </row>
        <row r="1025">
          <cell r="C1025">
            <v>600761</v>
          </cell>
          <cell r="N1025" t="str">
            <v>KIPCHIMCHIM WHOLESALERS LTD</v>
          </cell>
          <cell r="R1025" t="str">
            <v>Key Accounts</v>
          </cell>
          <cell r="V1025" t="str">
            <v>Modern Trade</v>
          </cell>
        </row>
        <row r="1026">
          <cell r="C1026">
            <v>600193</v>
          </cell>
          <cell r="N1026" t="str">
            <v>CHANDARANA SUPERMARKET LTD</v>
          </cell>
          <cell r="R1026" t="str">
            <v>Key Accounts</v>
          </cell>
          <cell r="V1026" t="str">
            <v>Modern Trade</v>
          </cell>
        </row>
        <row r="1027">
          <cell r="C1027">
            <v>600357</v>
          </cell>
          <cell r="N1027" t="str">
            <v>QUICK MART LIMITED</v>
          </cell>
          <cell r="R1027" t="str">
            <v>Key Accounts</v>
          </cell>
          <cell r="V1027" t="str">
            <v>Modern Trade</v>
          </cell>
        </row>
        <row r="1028">
          <cell r="C1028">
            <v>600357</v>
          </cell>
          <cell r="N1028" t="str">
            <v>QUICK MART LIMITED</v>
          </cell>
          <cell r="R1028" t="str">
            <v>Key Accounts</v>
          </cell>
          <cell r="V1028" t="str">
            <v>Modern Trade</v>
          </cell>
        </row>
        <row r="1029">
          <cell r="C1029">
            <v>600567</v>
          </cell>
          <cell r="N1029" t="str">
            <v>SUMMER AFRICA LIMITED - THIKA</v>
          </cell>
          <cell r="R1029" t="str">
            <v>Eastern</v>
          </cell>
          <cell r="V1029" t="str">
            <v>Upper Eastern</v>
          </cell>
        </row>
        <row r="1030">
          <cell r="C1030">
            <v>600567</v>
          </cell>
          <cell r="N1030" t="str">
            <v>SUMMER AFRICA LIMITED - THIKA</v>
          </cell>
          <cell r="R1030" t="str">
            <v>Eastern</v>
          </cell>
          <cell r="V1030" t="str">
            <v>Upper Eastern</v>
          </cell>
        </row>
        <row r="1031">
          <cell r="C1031">
            <v>600567</v>
          </cell>
          <cell r="N1031" t="str">
            <v>SUMMER AFRICA LIMITED - THIKA</v>
          </cell>
          <cell r="R1031" t="str">
            <v>Eastern</v>
          </cell>
          <cell r="V1031" t="str">
            <v>Upper Eastern</v>
          </cell>
        </row>
        <row r="1032">
          <cell r="C1032">
            <v>600567</v>
          </cell>
          <cell r="N1032" t="str">
            <v>SUMMER AFRICA LIMITED - THIKA</v>
          </cell>
          <cell r="R1032" t="str">
            <v>Eastern</v>
          </cell>
          <cell r="V1032" t="str">
            <v>Upper Eastern</v>
          </cell>
        </row>
        <row r="1033">
          <cell r="C1033">
            <v>600567</v>
          </cell>
          <cell r="N1033" t="str">
            <v>SUMMER AFRICA LIMITED - THIKA</v>
          </cell>
          <cell r="R1033" t="str">
            <v>Eastern</v>
          </cell>
          <cell r="V1033" t="str">
            <v>Upper Eastern</v>
          </cell>
        </row>
        <row r="1034">
          <cell r="C1034">
            <v>600567</v>
          </cell>
          <cell r="N1034" t="str">
            <v>SUMMER AFRICA LIMITED - THIKA</v>
          </cell>
          <cell r="R1034" t="str">
            <v>Eastern</v>
          </cell>
          <cell r="V1034" t="str">
            <v>Upper Eastern</v>
          </cell>
        </row>
        <row r="1035">
          <cell r="C1035">
            <v>600567</v>
          </cell>
          <cell r="N1035" t="str">
            <v>SUMMER AFRICA LIMITED - THIKA</v>
          </cell>
          <cell r="R1035" t="str">
            <v>Eastern</v>
          </cell>
          <cell r="V1035" t="str">
            <v>Upper Eastern</v>
          </cell>
        </row>
        <row r="1036">
          <cell r="C1036">
            <v>600567</v>
          </cell>
          <cell r="N1036" t="str">
            <v>SUMMER AFRICA LIMITED - THIKA</v>
          </cell>
          <cell r="R1036" t="str">
            <v>Eastern</v>
          </cell>
          <cell r="V1036" t="str">
            <v>Upper Eastern</v>
          </cell>
        </row>
        <row r="1037">
          <cell r="C1037">
            <v>600063</v>
          </cell>
          <cell r="N1037" t="str">
            <v>MARKET PROMOTION</v>
          </cell>
          <cell r="R1037" t="str">
            <v>Promotion</v>
          </cell>
          <cell r="V1037" t="str">
            <v>Promotion</v>
          </cell>
        </row>
        <row r="1038">
          <cell r="C1038">
            <v>600056</v>
          </cell>
          <cell r="N1038" t="str">
            <v>V.P.P SHAH DISTRIBUTORS LTD</v>
          </cell>
          <cell r="R1038" t="str">
            <v>Mountain</v>
          </cell>
          <cell r="V1038" t="str">
            <v>Lower Mountain</v>
          </cell>
        </row>
        <row r="1039">
          <cell r="C1039">
            <v>600056</v>
          </cell>
          <cell r="N1039" t="str">
            <v>V.P.P SHAH DISTRIBUTORS LTD</v>
          </cell>
          <cell r="R1039" t="str">
            <v>Mountain</v>
          </cell>
          <cell r="V1039" t="str">
            <v>Lower Mountain</v>
          </cell>
        </row>
        <row r="1040">
          <cell r="C1040">
            <v>600056</v>
          </cell>
          <cell r="N1040" t="str">
            <v>V.P.P SHAH DISTRIBUTORS LTD</v>
          </cell>
          <cell r="R1040" t="str">
            <v>Mountain</v>
          </cell>
          <cell r="V1040" t="str">
            <v>Lower Mountain</v>
          </cell>
        </row>
        <row r="1041">
          <cell r="C1041">
            <v>600063</v>
          </cell>
          <cell r="N1041" t="str">
            <v>MARKET PROMOTION</v>
          </cell>
          <cell r="R1041" t="str">
            <v>Promotion</v>
          </cell>
          <cell r="V1041" t="str">
            <v>Promotion</v>
          </cell>
        </row>
        <row r="1042">
          <cell r="C1042">
            <v>600063</v>
          </cell>
          <cell r="N1042" t="str">
            <v>MARKET PROMOTION</v>
          </cell>
          <cell r="R1042" t="str">
            <v>Promotion</v>
          </cell>
          <cell r="V1042" t="str">
            <v>Promotion</v>
          </cell>
        </row>
        <row r="1043">
          <cell r="C1043">
            <v>600063</v>
          </cell>
          <cell r="N1043" t="str">
            <v>MARKET PROMOTION</v>
          </cell>
          <cell r="R1043" t="str">
            <v>Promotion</v>
          </cell>
          <cell r="V1043" t="str">
            <v>Promotion</v>
          </cell>
        </row>
        <row r="1044">
          <cell r="C1044">
            <v>600063</v>
          </cell>
          <cell r="N1044" t="str">
            <v>MARKET PROMOTION</v>
          </cell>
          <cell r="R1044" t="str">
            <v>Promotion</v>
          </cell>
          <cell r="V1044" t="str">
            <v>Promotion</v>
          </cell>
        </row>
        <row r="1045">
          <cell r="C1045">
            <v>600567</v>
          </cell>
          <cell r="N1045" t="str">
            <v>SUMMER AFRICA LIMITED - THIKA</v>
          </cell>
          <cell r="R1045" t="str">
            <v>Eastern</v>
          </cell>
          <cell r="V1045" t="str">
            <v>Upper Eastern</v>
          </cell>
        </row>
        <row r="1046">
          <cell r="C1046">
            <v>600780</v>
          </cell>
          <cell r="N1046" t="str">
            <v>TABAARAK STORES LIMITED</v>
          </cell>
          <cell r="R1046" t="str">
            <v>Nairobi</v>
          </cell>
          <cell r="V1046" t="str">
            <v>Nairobi West</v>
          </cell>
        </row>
        <row r="1047">
          <cell r="C1047">
            <v>600780</v>
          </cell>
          <cell r="N1047" t="str">
            <v>TABAARAK STORES LIMITED</v>
          </cell>
          <cell r="R1047" t="str">
            <v>Nairobi</v>
          </cell>
          <cell r="V1047" t="str">
            <v>Nairobi West</v>
          </cell>
        </row>
        <row r="1048">
          <cell r="C1048">
            <v>600780</v>
          </cell>
          <cell r="N1048" t="str">
            <v>TABAARAK STORES LIMITED</v>
          </cell>
          <cell r="R1048" t="str">
            <v>Nairobi</v>
          </cell>
          <cell r="V1048" t="str">
            <v>Nairobi West</v>
          </cell>
        </row>
        <row r="1049">
          <cell r="C1049">
            <v>600357</v>
          </cell>
          <cell r="N1049" t="str">
            <v>QUICK MART LIMITED</v>
          </cell>
          <cell r="R1049" t="str">
            <v>Key Accounts</v>
          </cell>
          <cell r="V1049" t="str">
            <v>Modern Trade</v>
          </cell>
        </row>
        <row r="1050">
          <cell r="C1050">
            <v>600811</v>
          </cell>
          <cell r="N1050" t="str">
            <v>CHERANGANI HILLS LIMITED</v>
          </cell>
          <cell r="R1050" t="str">
            <v>Western</v>
          </cell>
          <cell r="V1050" t="str">
            <v>Western</v>
          </cell>
        </row>
        <row r="1051">
          <cell r="C1051">
            <v>600811</v>
          </cell>
          <cell r="N1051" t="str">
            <v>CHERANGANI HILLS LIMITED</v>
          </cell>
          <cell r="R1051" t="str">
            <v>Western</v>
          </cell>
          <cell r="V1051" t="str">
            <v>Western</v>
          </cell>
        </row>
        <row r="1052">
          <cell r="C1052">
            <v>600063</v>
          </cell>
          <cell r="N1052" t="str">
            <v>MARKET PROMOTION</v>
          </cell>
          <cell r="R1052" t="str">
            <v>Promotion</v>
          </cell>
          <cell r="V1052" t="str">
            <v>Promotion</v>
          </cell>
        </row>
        <row r="1053">
          <cell r="C1053">
            <v>600026</v>
          </cell>
          <cell r="N1053" t="str">
            <v>MAGUNANDU</v>
          </cell>
          <cell r="R1053" t="str">
            <v>Mountain</v>
          </cell>
          <cell r="V1053" t="str">
            <v>Lower Mountain</v>
          </cell>
        </row>
        <row r="1054">
          <cell r="C1054">
            <v>600026</v>
          </cell>
          <cell r="N1054" t="str">
            <v>MAGUNANDU</v>
          </cell>
          <cell r="R1054" t="str">
            <v>Mountain</v>
          </cell>
          <cell r="V1054" t="str">
            <v>Lower Mountain</v>
          </cell>
        </row>
        <row r="1055">
          <cell r="C1055">
            <v>600026</v>
          </cell>
          <cell r="N1055" t="str">
            <v>MAGUNANDU</v>
          </cell>
          <cell r="R1055" t="str">
            <v>Mountain</v>
          </cell>
          <cell r="V1055" t="str">
            <v>Lower Mountain</v>
          </cell>
        </row>
        <row r="1056">
          <cell r="C1056">
            <v>600063</v>
          </cell>
          <cell r="N1056" t="str">
            <v>MARKET PROMOTION</v>
          </cell>
          <cell r="R1056" t="str">
            <v>Promotion</v>
          </cell>
          <cell r="V1056" t="str">
            <v>Promotion</v>
          </cell>
        </row>
        <row r="1057">
          <cell r="C1057">
            <v>600026</v>
          </cell>
          <cell r="N1057" t="str">
            <v>MAGUNANDU</v>
          </cell>
          <cell r="R1057" t="str">
            <v>Mountain</v>
          </cell>
          <cell r="V1057" t="str">
            <v>Lower Mountain</v>
          </cell>
        </row>
        <row r="1058">
          <cell r="C1058">
            <v>600026</v>
          </cell>
          <cell r="N1058" t="str">
            <v>MAGUNANDU</v>
          </cell>
          <cell r="R1058" t="str">
            <v>Mountain</v>
          </cell>
          <cell r="V1058" t="str">
            <v>Lower Mountain</v>
          </cell>
        </row>
        <row r="1059">
          <cell r="C1059">
            <v>600026</v>
          </cell>
          <cell r="N1059" t="str">
            <v>MAGUNANDU</v>
          </cell>
          <cell r="R1059" t="str">
            <v>Mountain</v>
          </cell>
          <cell r="V1059" t="str">
            <v>Lower Mountain</v>
          </cell>
        </row>
        <row r="1060">
          <cell r="C1060">
            <v>600026</v>
          </cell>
          <cell r="N1060" t="str">
            <v>MAGUNANDU</v>
          </cell>
          <cell r="R1060" t="str">
            <v>Mountain</v>
          </cell>
          <cell r="V1060" t="str">
            <v>Lower Mountain</v>
          </cell>
        </row>
        <row r="1061">
          <cell r="C1061">
            <v>600063</v>
          </cell>
          <cell r="N1061" t="str">
            <v>MARKET PROMOTION</v>
          </cell>
          <cell r="R1061" t="str">
            <v>Promotion</v>
          </cell>
          <cell r="V1061" t="str">
            <v>Promotion</v>
          </cell>
        </row>
        <row r="1062">
          <cell r="C1062">
            <v>600428</v>
          </cell>
          <cell r="N1062" t="str">
            <v>MARS LTD</v>
          </cell>
          <cell r="R1062" t="str">
            <v>Nairobi</v>
          </cell>
          <cell r="V1062" t="str">
            <v>Nairobi East</v>
          </cell>
        </row>
        <row r="1063">
          <cell r="C1063">
            <v>600428</v>
          </cell>
          <cell r="N1063" t="str">
            <v>MARS LTD</v>
          </cell>
          <cell r="R1063" t="str">
            <v>Nairobi</v>
          </cell>
          <cell r="V1063" t="str">
            <v>Nairobi East</v>
          </cell>
        </row>
        <row r="1064">
          <cell r="C1064">
            <v>600063</v>
          </cell>
          <cell r="N1064" t="str">
            <v>MARKET PROMOTION</v>
          </cell>
          <cell r="R1064" t="str">
            <v>Promotion</v>
          </cell>
          <cell r="V1064" t="str">
            <v>Promotion</v>
          </cell>
        </row>
        <row r="1065">
          <cell r="C1065">
            <v>600063</v>
          </cell>
          <cell r="N1065" t="str">
            <v>MARKET PROMOTION</v>
          </cell>
          <cell r="R1065" t="str">
            <v>Promotion</v>
          </cell>
          <cell r="V1065" t="str">
            <v>Promotion</v>
          </cell>
        </row>
        <row r="1066">
          <cell r="C1066">
            <v>600063</v>
          </cell>
          <cell r="N1066" t="str">
            <v>MARKET PROMOTION</v>
          </cell>
          <cell r="R1066" t="str">
            <v>Promotion</v>
          </cell>
          <cell r="V1066" t="str">
            <v>Promotion</v>
          </cell>
        </row>
        <row r="1067">
          <cell r="C1067">
            <v>600063</v>
          </cell>
          <cell r="N1067" t="str">
            <v>MARKET PROMOTION</v>
          </cell>
          <cell r="R1067" t="str">
            <v>Promotion</v>
          </cell>
          <cell r="V1067" t="str">
            <v>Promotion</v>
          </cell>
        </row>
        <row r="1068">
          <cell r="C1068">
            <v>600063</v>
          </cell>
          <cell r="N1068" t="str">
            <v>MARKET PROMOTION</v>
          </cell>
          <cell r="R1068" t="str">
            <v>Promotion</v>
          </cell>
          <cell r="V1068" t="str">
            <v>Promotion</v>
          </cell>
        </row>
        <row r="1069">
          <cell r="C1069">
            <v>600063</v>
          </cell>
          <cell r="N1069" t="str">
            <v>MARKET PROMOTION</v>
          </cell>
          <cell r="R1069" t="str">
            <v>Promotion</v>
          </cell>
          <cell r="V1069" t="str">
            <v>Promotion</v>
          </cell>
        </row>
        <row r="1070">
          <cell r="C1070">
            <v>600063</v>
          </cell>
          <cell r="N1070" t="str">
            <v>MARKET PROMOTION</v>
          </cell>
          <cell r="R1070" t="str">
            <v>Promotion</v>
          </cell>
          <cell r="V1070" t="str">
            <v>Promotion</v>
          </cell>
        </row>
        <row r="1071">
          <cell r="C1071">
            <v>700387</v>
          </cell>
          <cell r="N1071" t="str">
            <v>UPTYPE TRADING CO LTD</v>
          </cell>
          <cell r="R1071" t="str">
            <v>Exports</v>
          </cell>
          <cell r="V1071" t="str">
            <v>Exports</v>
          </cell>
        </row>
        <row r="1072">
          <cell r="C1072">
            <v>700387</v>
          </cell>
          <cell r="N1072" t="str">
            <v>UPTYPE TRADING CO LTD</v>
          </cell>
          <cell r="R1072" t="str">
            <v>Exports</v>
          </cell>
          <cell r="V1072" t="str">
            <v>Exports</v>
          </cell>
        </row>
        <row r="1073">
          <cell r="C1073">
            <v>700387</v>
          </cell>
          <cell r="N1073" t="str">
            <v>UPTYPE TRADING CO LTD</v>
          </cell>
          <cell r="R1073" t="str">
            <v>Exports</v>
          </cell>
          <cell r="V1073" t="str">
            <v>Exports</v>
          </cell>
        </row>
        <row r="1074">
          <cell r="C1074">
            <v>600771</v>
          </cell>
          <cell r="N1074" t="str">
            <v>EASTERN FLOURS LIMITED</v>
          </cell>
          <cell r="R1074" t="str">
            <v>Eastern</v>
          </cell>
          <cell r="V1074" t="str">
            <v>Lower Eastern</v>
          </cell>
        </row>
        <row r="1075">
          <cell r="C1075">
            <v>600063</v>
          </cell>
          <cell r="N1075" t="str">
            <v>MARKET PROMOTION</v>
          </cell>
          <cell r="R1075" t="str">
            <v>Promotion</v>
          </cell>
          <cell r="V1075" t="str">
            <v>Promotion</v>
          </cell>
        </row>
        <row r="1076">
          <cell r="C1076">
            <v>600722</v>
          </cell>
          <cell r="N1076" t="str">
            <v>KYOSK DIGITAL SERVICES LTD</v>
          </cell>
          <cell r="R1076" t="str">
            <v>Key Accounts</v>
          </cell>
          <cell r="V1076" t="str">
            <v>Online platform</v>
          </cell>
        </row>
        <row r="1077">
          <cell r="C1077">
            <v>600722</v>
          </cell>
          <cell r="N1077" t="str">
            <v>KYOSK DIGITAL SERVICES LTD</v>
          </cell>
          <cell r="R1077" t="str">
            <v>Key Accounts</v>
          </cell>
          <cell r="V1077" t="str">
            <v>Online platform</v>
          </cell>
        </row>
        <row r="1078">
          <cell r="C1078">
            <v>600628</v>
          </cell>
          <cell r="N1078" t="str">
            <v>KISII DISCOUNT STORE</v>
          </cell>
          <cell r="R1078" t="str">
            <v>Nyanza</v>
          </cell>
          <cell r="V1078" t="str">
            <v>South Nyanza</v>
          </cell>
        </row>
        <row r="1079">
          <cell r="C1079">
            <v>600643</v>
          </cell>
          <cell r="N1079" t="str">
            <v>SOJPAR LIMITED</v>
          </cell>
          <cell r="R1079" t="str">
            <v>Nyanza</v>
          </cell>
          <cell r="V1079" t="str">
            <v>North Nyanza</v>
          </cell>
        </row>
        <row r="1080">
          <cell r="C1080">
            <v>600643</v>
          </cell>
          <cell r="N1080" t="str">
            <v>SOJPAR LIMITED</v>
          </cell>
          <cell r="R1080" t="str">
            <v>Nyanza</v>
          </cell>
          <cell r="V1080" t="str">
            <v>North Nyanza</v>
          </cell>
        </row>
        <row r="1081">
          <cell r="C1081">
            <v>600225</v>
          </cell>
          <cell r="N1081" t="str">
            <v>CASH SALES</v>
          </cell>
          <cell r="R1081" t="str">
            <v>Others</v>
          </cell>
          <cell r="V1081" t="str">
            <v>Others</v>
          </cell>
        </row>
        <row r="1082">
          <cell r="C1082">
            <v>600022</v>
          </cell>
          <cell r="N1082" t="str">
            <v>KHETIA DRAPERS LTD</v>
          </cell>
          <cell r="R1082" t="str">
            <v>Western</v>
          </cell>
          <cell r="V1082" t="str">
            <v>Western</v>
          </cell>
        </row>
        <row r="1083">
          <cell r="C1083">
            <v>600022</v>
          </cell>
          <cell r="N1083" t="str">
            <v>KHETIA DRAPERS LTD</v>
          </cell>
          <cell r="R1083" t="str">
            <v>Western</v>
          </cell>
          <cell r="V1083" t="str">
            <v>Western</v>
          </cell>
        </row>
        <row r="1084">
          <cell r="C1084">
            <v>600022</v>
          </cell>
          <cell r="N1084" t="str">
            <v>KHETIA DRAPERS LTD</v>
          </cell>
          <cell r="R1084" t="str">
            <v>Western</v>
          </cell>
          <cell r="V1084" t="str">
            <v>Western</v>
          </cell>
        </row>
        <row r="1085">
          <cell r="C1085">
            <v>600022</v>
          </cell>
          <cell r="N1085" t="str">
            <v>KHETIA DRAPERS LTD</v>
          </cell>
          <cell r="R1085" t="str">
            <v>Western</v>
          </cell>
          <cell r="V1085" t="str">
            <v>Western</v>
          </cell>
        </row>
        <row r="1086">
          <cell r="C1086">
            <v>600022</v>
          </cell>
          <cell r="N1086" t="str">
            <v>KHETIA DRAPERS LTD</v>
          </cell>
          <cell r="R1086" t="str">
            <v>Western</v>
          </cell>
          <cell r="V1086" t="str">
            <v>Western</v>
          </cell>
        </row>
        <row r="1087">
          <cell r="C1087">
            <v>600022</v>
          </cell>
          <cell r="N1087" t="str">
            <v>KHETIA DRAPERS LTD</v>
          </cell>
          <cell r="R1087" t="str">
            <v>Western</v>
          </cell>
          <cell r="V1087" t="str">
            <v>Western</v>
          </cell>
        </row>
        <row r="1088">
          <cell r="C1088">
            <v>600033</v>
          </cell>
          <cell r="N1088" t="str">
            <v>MOUNT KENYA WHOLESALERS</v>
          </cell>
          <cell r="R1088" t="str">
            <v>Eastern</v>
          </cell>
          <cell r="V1088" t="str">
            <v>Upper Eastern</v>
          </cell>
        </row>
        <row r="1089">
          <cell r="C1089">
            <v>600033</v>
          </cell>
          <cell r="N1089" t="str">
            <v>MOUNT KENYA WHOLESALERS</v>
          </cell>
          <cell r="R1089" t="str">
            <v>Eastern</v>
          </cell>
          <cell r="V1089" t="str">
            <v>Upper Eastern</v>
          </cell>
        </row>
        <row r="1090">
          <cell r="C1090">
            <v>600033</v>
          </cell>
          <cell r="N1090" t="str">
            <v>MOUNT KENYA WHOLESALERS</v>
          </cell>
          <cell r="R1090" t="str">
            <v>Eastern</v>
          </cell>
          <cell r="V1090" t="str">
            <v>Upper Eastern</v>
          </cell>
        </row>
        <row r="1091">
          <cell r="C1091">
            <v>600033</v>
          </cell>
          <cell r="N1091" t="str">
            <v>MOUNT KENYA WHOLESALERS</v>
          </cell>
          <cell r="R1091" t="str">
            <v>Eastern</v>
          </cell>
          <cell r="V1091" t="str">
            <v>Upper Eastern</v>
          </cell>
        </row>
        <row r="1092">
          <cell r="C1092">
            <v>600033</v>
          </cell>
          <cell r="N1092" t="str">
            <v>MOUNT KENYA WHOLESALERS</v>
          </cell>
          <cell r="R1092" t="str">
            <v>Eastern</v>
          </cell>
          <cell r="V1092" t="str">
            <v>Upper Eastern</v>
          </cell>
        </row>
        <row r="1093">
          <cell r="C1093">
            <v>600033</v>
          </cell>
          <cell r="N1093" t="str">
            <v>MOUNT KENYA WHOLESALERS</v>
          </cell>
          <cell r="R1093" t="str">
            <v>Eastern</v>
          </cell>
          <cell r="V1093" t="str">
            <v>Upper Eastern</v>
          </cell>
        </row>
        <row r="1094">
          <cell r="C1094">
            <v>600063</v>
          </cell>
          <cell r="N1094" t="str">
            <v>MARKET PROMOTION</v>
          </cell>
          <cell r="R1094" t="str">
            <v>Promotion</v>
          </cell>
          <cell r="V1094" t="str">
            <v>Promotion</v>
          </cell>
        </row>
        <row r="1095">
          <cell r="C1095">
            <v>600063</v>
          </cell>
          <cell r="N1095" t="str">
            <v>MARKET PROMOTION</v>
          </cell>
          <cell r="R1095" t="str">
            <v>Promotion</v>
          </cell>
          <cell r="V1095" t="str">
            <v>Promotion</v>
          </cell>
        </row>
        <row r="1096">
          <cell r="C1096">
            <v>600026</v>
          </cell>
          <cell r="N1096" t="str">
            <v>MAGUNANDU</v>
          </cell>
          <cell r="R1096" t="str">
            <v>Mountain</v>
          </cell>
          <cell r="V1096" t="str">
            <v>Lower Mountain</v>
          </cell>
        </row>
        <row r="1097">
          <cell r="C1097">
            <v>600026</v>
          </cell>
          <cell r="N1097" t="str">
            <v>MAGUNANDU</v>
          </cell>
          <cell r="R1097" t="str">
            <v>Mountain</v>
          </cell>
          <cell r="V1097" t="str">
            <v>Lower Mountain</v>
          </cell>
        </row>
        <row r="1098">
          <cell r="C1098">
            <v>600026</v>
          </cell>
          <cell r="N1098" t="str">
            <v>MAGUNANDU</v>
          </cell>
          <cell r="R1098" t="str">
            <v>Mountain</v>
          </cell>
          <cell r="V1098" t="str">
            <v>Lower Mountain</v>
          </cell>
        </row>
        <row r="1099">
          <cell r="C1099">
            <v>600026</v>
          </cell>
          <cell r="N1099" t="str">
            <v>MAGUNANDU</v>
          </cell>
          <cell r="R1099" t="str">
            <v>Mountain</v>
          </cell>
          <cell r="V1099" t="str">
            <v>Lower Mountain</v>
          </cell>
        </row>
        <row r="1100">
          <cell r="C1100">
            <v>600555</v>
          </cell>
          <cell r="N1100" t="str">
            <v>JAMII DISTRIBUTORS (E.A) LTD</v>
          </cell>
          <cell r="R1100" t="str">
            <v>Western</v>
          </cell>
          <cell r="V1100" t="str">
            <v>Western</v>
          </cell>
        </row>
        <row r="1101">
          <cell r="C1101">
            <v>600555</v>
          </cell>
          <cell r="N1101" t="str">
            <v>JAMII DISTRIBUTORS (E.A) LTD</v>
          </cell>
          <cell r="R1101" t="str">
            <v>Western</v>
          </cell>
          <cell r="V1101" t="str">
            <v>Western</v>
          </cell>
        </row>
        <row r="1102">
          <cell r="C1102">
            <v>600063</v>
          </cell>
          <cell r="N1102" t="str">
            <v>MARKET PROMOTION</v>
          </cell>
          <cell r="R1102" t="str">
            <v>Promotion</v>
          </cell>
          <cell r="V1102" t="str">
            <v>Promotion</v>
          </cell>
        </row>
        <row r="1103">
          <cell r="C1103">
            <v>600063</v>
          </cell>
          <cell r="N1103" t="str">
            <v>MARKET PROMOTION</v>
          </cell>
          <cell r="R1103" t="str">
            <v>Promotion</v>
          </cell>
          <cell r="V1103" t="str">
            <v>Promotion</v>
          </cell>
        </row>
        <row r="1104">
          <cell r="C1104">
            <v>600628</v>
          </cell>
          <cell r="N1104" t="str">
            <v>KISII DISCOUNT STORE</v>
          </cell>
          <cell r="R1104" t="str">
            <v>Nyanza</v>
          </cell>
          <cell r="V1104" t="str">
            <v>South Nyanza</v>
          </cell>
        </row>
        <row r="1105">
          <cell r="C1105">
            <v>600628</v>
          </cell>
          <cell r="N1105" t="str">
            <v>KISII DISCOUNT STORE</v>
          </cell>
          <cell r="R1105" t="str">
            <v>Nyanza</v>
          </cell>
          <cell r="V1105" t="str">
            <v>South Nyanza</v>
          </cell>
        </row>
        <row r="1106">
          <cell r="C1106">
            <v>600810</v>
          </cell>
          <cell r="N1106" t="str">
            <v>BANSI WHOLESALERS LIMITED</v>
          </cell>
          <cell r="R1106" t="str">
            <v>Nyanza</v>
          </cell>
          <cell r="V1106" t="str">
            <v>South Nyanza</v>
          </cell>
        </row>
        <row r="1107">
          <cell r="C1107">
            <v>600722</v>
          </cell>
          <cell r="N1107" t="str">
            <v>KYOSK DIGITAL SERVICES LTD</v>
          </cell>
          <cell r="R1107" t="str">
            <v>Key Accounts</v>
          </cell>
          <cell r="V1107" t="str">
            <v>Online platform</v>
          </cell>
        </row>
        <row r="1108">
          <cell r="C1108">
            <v>600063</v>
          </cell>
          <cell r="N1108" t="str">
            <v>MARKET PROMOTION</v>
          </cell>
          <cell r="R1108" t="str">
            <v>Promotion</v>
          </cell>
          <cell r="V1108" t="str">
            <v>Promotion</v>
          </cell>
        </row>
        <row r="1109">
          <cell r="C1109">
            <v>600722</v>
          </cell>
          <cell r="N1109" t="str">
            <v>KYOSK DIGITAL SERVICES LTD</v>
          </cell>
          <cell r="R1109" t="str">
            <v>Key Accounts</v>
          </cell>
          <cell r="V1109" t="str">
            <v>Online platform</v>
          </cell>
        </row>
        <row r="1110">
          <cell r="C1110">
            <v>600722</v>
          </cell>
          <cell r="N1110" t="str">
            <v>KYOSK DIGITAL SERVICES LTD</v>
          </cell>
          <cell r="R1110" t="str">
            <v>Key Accounts</v>
          </cell>
          <cell r="V1110" t="str">
            <v>Online platform</v>
          </cell>
        </row>
        <row r="1111">
          <cell r="C1111">
            <v>600722</v>
          </cell>
          <cell r="N1111" t="str">
            <v>KYOSK DIGITAL SERVICES LTD</v>
          </cell>
          <cell r="R1111" t="str">
            <v>Key Accounts</v>
          </cell>
          <cell r="V1111" t="str">
            <v>Online platform</v>
          </cell>
        </row>
        <row r="1112">
          <cell r="C1112">
            <v>600063</v>
          </cell>
          <cell r="N1112" t="str">
            <v>MARKET PROMOTION</v>
          </cell>
          <cell r="R1112" t="str">
            <v>Promotion</v>
          </cell>
          <cell r="V1112" t="str">
            <v>Promotion</v>
          </cell>
        </row>
        <row r="1113">
          <cell r="C1113">
            <v>600314</v>
          </cell>
          <cell r="N1113" t="str">
            <v>KENAFRIC MANUFACTURING LI</v>
          </cell>
          <cell r="R1113" t="str">
            <v>Others</v>
          </cell>
          <cell r="V1113" t="str">
            <v>Others</v>
          </cell>
        </row>
        <row r="1114">
          <cell r="C1114">
            <v>600314</v>
          </cell>
          <cell r="N1114" t="str">
            <v>KENAFRIC MANUFACTURING LI</v>
          </cell>
          <cell r="R1114" t="str">
            <v>Others</v>
          </cell>
          <cell r="V1114" t="str">
            <v>Others</v>
          </cell>
        </row>
        <row r="1115">
          <cell r="C1115">
            <v>600628</v>
          </cell>
          <cell r="N1115" t="str">
            <v>KISII DISCOUNT STORE</v>
          </cell>
          <cell r="R1115" t="str">
            <v>Nyanza</v>
          </cell>
          <cell r="V1115" t="str">
            <v>South Nyanza</v>
          </cell>
        </row>
        <row r="1116">
          <cell r="C1116">
            <v>600026</v>
          </cell>
          <cell r="N1116" t="str">
            <v>MAGUNANDU</v>
          </cell>
          <cell r="R1116" t="str">
            <v>Mountain</v>
          </cell>
          <cell r="V1116" t="str">
            <v>Lower Mountain</v>
          </cell>
        </row>
        <row r="1117">
          <cell r="C1117">
            <v>600026</v>
          </cell>
          <cell r="N1117" t="str">
            <v>MAGUNANDU</v>
          </cell>
          <cell r="R1117" t="str">
            <v>Mountain</v>
          </cell>
          <cell r="V1117" t="str">
            <v>Lower Mountain</v>
          </cell>
        </row>
        <row r="1118">
          <cell r="C1118">
            <v>600506</v>
          </cell>
          <cell r="N1118" t="str">
            <v>MUMOZAAR STAR INVESTMENT</v>
          </cell>
          <cell r="R1118" t="str">
            <v>Outer Markets</v>
          </cell>
          <cell r="V1118" t="str">
            <v>Outer Markets-Garissa</v>
          </cell>
        </row>
        <row r="1119">
          <cell r="C1119">
            <v>600315</v>
          </cell>
          <cell r="N1119" t="str">
            <v>KENAFRIC INDUSTRIES LIMIT</v>
          </cell>
          <cell r="R1119" t="str">
            <v>Others</v>
          </cell>
          <cell r="V1119" t="str">
            <v>Others</v>
          </cell>
        </row>
        <row r="1120">
          <cell r="C1120">
            <v>600722</v>
          </cell>
          <cell r="N1120" t="str">
            <v>KYOSK DIGITAL SERVICES LTD</v>
          </cell>
          <cell r="R1120" t="str">
            <v>Key Accounts</v>
          </cell>
          <cell r="V1120" t="str">
            <v>Online platform</v>
          </cell>
        </row>
        <row r="1121">
          <cell r="C1121">
            <v>600722</v>
          </cell>
          <cell r="N1121" t="str">
            <v>KYOSK DIGITAL SERVICES LTD</v>
          </cell>
          <cell r="R1121" t="str">
            <v>Key Accounts</v>
          </cell>
          <cell r="V1121" t="str">
            <v>Online platform</v>
          </cell>
        </row>
        <row r="1122">
          <cell r="C1122">
            <v>600722</v>
          </cell>
          <cell r="N1122" t="str">
            <v>KYOSK DIGITAL SERVICES LTD</v>
          </cell>
          <cell r="R1122" t="str">
            <v>Key Accounts</v>
          </cell>
          <cell r="V1122" t="str">
            <v>Online platform</v>
          </cell>
        </row>
        <row r="1123">
          <cell r="C1123">
            <v>600063</v>
          </cell>
          <cell r="N1123" t="str">
            <v>MARKET PROMOTION</v>
          </cell>
          <cell r="R1123" t="str">
            <v>Promotion</v>
          </cell>
          <cell r="V1123" t="str">
            <v>Promotion</v>
          </cell>
        </row>
        <row r="1124">
          <cell r="C1124">
            <v>600063</v>
          </cell>
          <cell r="N1124" t="str">
            <v>MARKET PROMOTION</v>
          </cell>
          <cell r="R1124" t="str">
            <v>Promotion</v>
          </cell>
          <cell r="V1124" t="str">
            <v>Promotion</v>
          </cell>
        </row>
        <row r="1125">
          <cell r="C1125">
            <v>600033</v>
          </cell>
          <cell r="N1125" t="str">
            <v>MOUNT KENYA WHOLESALERS</v>
          </cell>
          <cell r="R1125" t="str">
            <v>Eastern</v>
          </cell>
          <cell r="V1125" t="str">
            <v>Upper Eastern</v>
          </cell>
        </row>
        <row r="1126">
          <cell r="C1126">
            <v>600357</v>
          </cell>
          <cell r="N1126" t="str">
            <v>QUICK MART LIMITED</v>
          </cell>
          <cell r="R1126" t="str">
            <v>Key Accounts</v>
          </cell>
          <cell r="V1126" t="str">
            <v>Modern Trade</v>
          </cell>
        </row>
        <row r="1127">
          <cell r="C1127">
            <v>600357</v>
          </cell>
          <cell r="N1127" t="str">
            <v>QUICK MART LIMITED</v>
          </cell>
          <cell r="R1127" t="str">
            <v>Key Accounts</v>
          </cell>
          <cell r="V1127" t="str">
            <v>Modern Trade</v>
          </cell>
        </row>
        <row r="1128">
          <cell r="C1128">
            <v>600357</v>
          </cell>
          <cell r="N1128" t="str">
            <v>QUICK MART LIMITED</v>
          </cell>
          <cell r="R1128" t="str">
            <v>Key Accounts</v>
          </cell>
          <cell r="V1128" t="str">
            <v>Modern Trade</v>
          </cell>
        </row>
        <row r="1129">
          <cell r="C1129">
            <v>600324</v>
          </cell>
          <cell r="N1129" t="str">
            <v>MATHAI SUPERMARKETS LIMIT</v>
          </cell>
          <cell r="R1129" t="str">
            <v>Key Accounts</v>
          </cell>
          <cell r="V1129" t="str">
            <v>Modern Trade</v>
          </cell>
        </row>
        <row r="1130">
          <cell r="C1130">
            <v>600324</v>
          </cell>
          <cell r="N1130" t="str">
            <v>MATHAI SUPERMARKETS LIMIT</v>
          </cell>
          <cell r="R1130" t="str">
            <v>Key Accounts</v>
          </cell>
          <cell r="V1130" t="str">
            <v>Modern Trade</v>
          </cell>
        </row>
        <row r="1131">
          <cell r="C1131">
            <v>600810</v>
          </cell>
          <cell r="N1131" t="str">
            <v>BANSI WHOLESALERS LIMITED</v>
          </cell>
          <cell r="R1131" t="str">
            <v>Nyanza</v>
          </cell>
          <cell r="V1131" t="str">
            <v>South Nyanza</v>
          </cell>
        </row>
        <row r="1132">
          <cell r="C1132">
            <v>600810</v>
          </cell>
          <cell r="N1132" t="str">
            <v>BANSI WHOLESALERS LIMITED</v>
          </cell>
          <cell r="R1132" t="str">
            <v>Nyanza</v>
          </cell>
          <cell r="V1132" t="str">
            <v>South Nyanza</v>
          </cell>
        </row>
        <row r="1133">
          <cell r="C1133">
            <v>600568</v>
          </cell>
          <cell r="N1133" t="str">
            <v>SUMMER LIMITED - NYERI</v>
          </cell>
          <cell r="R1133" t="str">
            <v>Mountain</v>
          </cell>
          <cell r="V1133" t="str">
            <v>Lower Mountain</v>
          </cell>
        </row>
        <row r="1134">
          <cell r="C1134">
            <v>600568</v>
          </cell>
          <cell r="N1134" t="str">
            <v>SUMMER LIMITED - NYERI</v>
          </cell>
          <cell r="R1134" t="str">
            <v>Mountain</v>
          </cell>
          <cell r="V1134" t="str">
            <v>Lower Mountain</v>
          </cell>
        </row>
        <row r="1135">
          <cell r="C1135">
            <v>600568</v>
          </cell>
          <cell r="N1135" t="str">
            <v>SUMMER LIMITED - NYERI</v>
          </cell>
          <cell r="R1135" t="str">
            <v>Mountain</v>
          </cell>
          <cell r="V1135" t="str">
            <v>Lower Mountain</v>
          </cell>
        </row>
        <row r="1136">
          <cell r="C1136">
            <v>600063</v>
          </cell>
          <cell r="N1136" t="str">
            <v>MARKET PROMOTION</v>
          </cell>
          <cell r="R1136" t="str">
            <v>Promotion</v>
          </cell>
          <cell r="V1136" t="str">
            <v>Promotion</v>
          </cell>
        </row>
        <row r="1137">
          <cell r="C1137">
            <v>600793</v>
          </cell>
          <cell r="N1137" t="str">
            <v>MAGUNAS SUPER STORE (K) LTD</v>
          </cell>
          <cell r="R1137" t="str">
            <v>Mountain</v>
          </cell>
          <cell r="V1137" t="str">
            <v>Lower Mountain</v>
          </cell>
        </row>
        <row r="1138">
          <cell r="C1138">
            <v>600793</v>
          </cell>
          <cell r="N1138" t="str">
            <v>MAGUNAS SUPER STORE (K) LTD</v>
          </cell>
          <cell r="R1138" t="str">
            <v>Mountain</v>
          </cell>
          <cell r="V1138" t="str">
            <v>Lower Mountain</v>
          </cell>
        </row>
        <row r="1139">
          <cell r="C1139">
            <v>600793</v>
          </cell>
          <cell r="N1139" t="str">
            <v>MAGUNAS SUPER STORE (K) LTD</v>
          </cell>
          <cell r="R1139" t="str">
            <v>Mountain</v>
          </cell>
          <cell r="V1139" t="str">
            <v>Lower Mountain</v>
          </cell>
        </row>
        <row r="1140">
          <cell r="C1140">
            <v>600793</v>
          </cell>
          <cell r="N1140" t="str">
            <v>MAGUNAS SUPER STORE (K) LTD</v>
          </cell>
          <cell r="R1140" t="str">
            <v>Mountain</v>
          </cell>
          <cell r="V1140" t="str">
            <v>Lower Mountain</v>
          </cell>
        </row>
        <row r="1141">
          <cell r="C1141">
            <v>600793</v>
          </cell>
          <cell r="N1141" t="str">
            <v>MAGUNAS SUPER STORE (K) LTD</v>
          </cell>
          <cell r="R1141" t="str">
            <v>Mountain</v>
          </cell>
          <cell r="V1141" t="str">
            <v>Lower Mountain</v>
          </cell>
        </row>
        <row r="1142">
          <cell r="C1142">
            <v>600506</v>
          </cell>
          <cell r="N1142" t="str">
            <v>MUMOZAAR STAR INVESTMENT</v>
          </cell>
          <cell r="R1142" t="str">
            <v>Outer Markets</v>
          </cell>
          <cell r="V1142" t="str">
            <v>Outer Markets-Garissa</v>
          </cell>
        </row>
        <row r="1143">
          <cell r="C1143">
            <v>600060</v>
          </cell>
          <cell r="N1143" t="str">
            <v>RAISONS DISTRIBUTORS LTD</v>
          </cell>
          <cell r="R1143" t="str">
            <v>Coast</v>
          </cell>
          <cell r="V1143" t="str">
            <v>Coast</v>
          </cell>
        </row>
        <row r="1144">
          <cell r="C1144">
            <v>600060</v>
          </cell>
          <cell r="N1144" t="str">
            <v>RAISONS DISTRIBUTORS LTD</v>
          </cell>
          <cell r="R1144" t="str">
            <v>Coast</v>
          </cell>
          <cell r="V1144" t="str">
            <v>Coast</v>
          </cell>
        </row>
        <row r="1145">
          <cell r="C1145">
            <v>600060</v>
          </cell>
          <cell r="N1145" t="str">
            <v>RAISONS DISTRIBUTORS LTD</v>
          </cell>
          <cell r="R1145" t="str">
            <v>Coast</v>
          </cell>
          <cell r="V1145" t="str">
            <v>Coast</v>
          </cell>
        </row>
        <row r="1146">
          <cell r="C1146">
            <v>600834</v>
          </cell>
          <cell r="N1146" t="str">
            <v>SUNYAKI AGENCY</v>
          </cell>
          <cell r="R1146" t="str">
            <v>Nairobi</v>
          </cell>
          <cell r="V1146" t="str">
            <v>Nairobi North</v>
          </cell>
        </row>
        <row r="1147">
          <cell r="C1147">
            <v>600834</v>
          </cell>
          <cell r="N1147" t="str">
            <v>SUNYAKI AGENCY</v>
          </cell>
          <cell r="R1147" t="str">
            <v>Nairobi</v>
          </cell>
          <cell r="V1147" t="str">
            <v>Nairobi North</v>
          </cell>
        </row>
        <row r="1148">
          <cell r="C1148">
            <v>600506</v>
          </cell>
          <cell r="N1148" t="str">
            <v>MUMOZAAR STAR INVESTMENT</v>
          </cell>
          <cell r="R1148" t="str">
            <v>Outer Markets</v>
          </cell>
          <cell r="V1148" t="str">
            <v>Outer Markets-Garissa</v>
          </cell>
        </row>
        <row r="1149">
          <cell r="C1149">
            <v>600506</v>
          </cell>
          <cell r="N1149" t="str">
            <v>MUMOZAAR STAR INVESTMENT</v>
          </cell>
          <cell r="R1149" t="str">
            <v>Outer Markets</v>
          </cell>
          <cell r="V1149" t="str">
            <v>Outer Markets-Garissa</v>
          </cell>
        </row>
        <row r="1150">
          <cell r="C1150">
            <v>600428</v>
          </cell>
          <cell r="N1150" t="str">
            <v>MARS LTD</v>
          </cell>
          <cell r="R1150" t="str">
            <v>Nairobi</v>
          </cell>
          <cell r="V1150" t="str">
            <v>Nairobi East</v>
          </cell>
        </row>
        <row r="1151">
          <cell r="C1151">
            <v>600428</v>
          </cell>
          <cell r="N1151" t="str">
            <v>MARS LTD</v>
          </cell>
          <cell r="R1151" t="str">
            <v>Nairobi</v>
          </cell>
          <cell r="V1151" t="str">
            <v>Nairobi East</v>
          </cell>
        </row>
        <row r="1152">
          <cell r="C1152">
            <v>600647</v>
          </cell>
          <cell r="N1152" t="str">
            <v>Ray Stores LTD</v>
          </cell>
          <cell r="R1152" t="str">
            <v>Nyanza</v>
          </cell>
          <cell r="V1152" t="str">
            <v>South Nyanza</v>
          </cell>
        </row>
        <row r="1153">
          <cell r="C1153">
            <v>600063</v>
          </cell>
          <cell r="N1153" t="str">
            <v>MARKET PROMOTION</v>
          </cell>
          <cell r="R1153" t="str">
            <v>Promotion</v>
          </cell>
          <cell r="V1153" t="str">
            <v>Promotion</v>
          </cell>
        </row>
        <row r="1154">
          <cell r="C1154">
            <v>600643</v>
          </cell>
          <cell r="N1154" t="str">
            <v>SOJPAR LIMITED</v>
          </cell>
          <cell r="R1154" t="str">
            <v>Nyanza</v>
          </cell>
          <cell r="V1154" t="str">
            <v>North Nyanza</v>
          </cell>
        </row>
        <row r="1155">
          <cell r="C1155">
            <v>600643</v>
          </cell>
          <cell r="N1155" t="str">
            <v>SOJPAR LIMITED</v>
          </cell>
          <cell r="R1155" t="str">
            <v>Nyanza</v>
          </cell>
          <cell r="V1155" t="str">
            <v>North Nyanza</v>
          </cell>
        </row>
        <row r="1156">
          <cell r="C1156">
            <v>600506</v>
          </cell>
          <cell r="N1156" t="str">
            <v>MUMOZAAR STAR INVESTMENT</v>
          </cell>
          <cell r="R1156" t="str">
            <v>Outer Markets</v>
          </cell>
          <cell r="V1156" t="str">
            <v>Outer Markets-Garissa</v>
          </cell>
        </row>
        <row r="1157">
          <cell r="C1157">
            <v>600580</v>
          </cell>
          <cell r="N1157" t="str">
            <v>SUMMER DISTRIBUTORS LIMITED - MERU</v>
          </cell>
          <cell r="R1157" t="str">
            <v>Mountain</v>
          </cell>
          <cell r="V1157" t="str">
            <v>Upper Mountain</v>
          </cell>
        </row>
        <row r="1158">
          <cell r="C1158">
            <v>600580</v>
          </cell>
          <cell r="N1158" t="str">
            <v>SUMMER DISTRIBUTORS LIMITED - MERU</v>
          </cell>
          <cell r="R1158" t="str">
            <v>Mountain</v>
          </cell>
          <cell r="V1158" t="str">
            <v>Upper Mountain</v>
          </cell>
        </row>
        <row r="1159">
          <cell r="C1159">
            <v>600063</v>
          </cell>
          <cell r="N1159" t="str">
            <v>MARKET PROMOTION</v>
          </cell>
          <cell r="R1159" t="str">
            <v>Promotion</v>
          </cell>
          <cell r="V1159" t="str">
            <v>Promotion</v>
          </cell>
        </row>
        <row r="1160">
          <cell r="C1160">
            <v>600063</v>
          </cell>
          <cell r="N1160" t="str">
            <v>MARKET PROMOTION</v>
          </cell>
          <cell r="R1160" t="str">
            <v>Promotion</v>
          </cell>
          <cell r="V1160" t="str">
            <v>Promotion</v>
          </cell>
        </row>
        <row r="1161">
          <cell r="C1161">
            <v>600063</v>
          </cell>
          <cell r="N1161" t="str">
            <v>MARKET PROMOTION</v>
          </cell>
          <cell r="R1161" t="str">
            <v>Promotion</v>
          </cell>
          <cell r="V1161" t="str">
            <v>Promotion</v>
          </cell>
        </row>
        <row r="1162">
          <cell r="C1162">
            <v>600063</v>
          </cell>
          <cell r="N1162" t="str">
            <v>MARKET PROMOTION</v>
          </cell>
          <cell r="R1162" t="str">
            <v>Promotion</v>
          </cell>
          <cell r="V1162" t="str">
            <v>Promotion</v>
          </cell>
        </row>
        <row r="1163">
          <cell r="C1163">
            <v>600063</v>
          </cell>
          <cell r="N1163" t="str">
            <v>MARKET PROMOTION</v>
          </cell>
          <cell r="R1163" t="str">
            <v>Promotion</v>
          </cell>
          <cell r="V1163" t="str">
            <v>Promotion</v>
          </cell>
        </row>
        <row r="1164">
          <cell r="C1164">
            <v>600063</v>
          </cell>
          <cell r="N1164" t="str">
            <v>MARKET PROMOTION</v>
          </cell>
          <cell r="R1164" t="str">
            <v>Promotion</v>
          </cell>
          <cell r="V1164" t="str">
            <v>Promotion</v>
          </cell>
        </row>
        <row r="1165">
          <cell r="C1165">
            <v>600063</v>
          </cell>
          <cell r="N1165" t="str">
            <v>MARKET PROMOTION</v>
          </cell>
          <cell r="R1165" t="str">
            <v>Promotion</v>
          </cell>
          <cell r="V1165" t="str">
            <v>Promotion</v>
          </cell>
        </row>
        <row r="1166">
          <cell r="C1166">
            <v>600063</v>
          </cell>
          <cell r="N1166" t="str">
            <v>MARKET PROMOTION</v>
          </cell>
          <cell r="R1166" t="str">
            <v>Promotion</v>
          </cell>
          <cell r="V1166" t="str">
            <v>Promotion</v>
          </cell>
        </row>
        <row r="1167">
          <cell r="C1167">
            <v>600753</v>
          </cell>
          <cell r="N1167" t="str">
            <v>EASTLEIGH MATTRESSES LTD</v>
          </cell>
          <cell r="R1167" t="str">
            <v>Key Accounts</v>
          </cell>
          <cell r="V1167" t="str">
            <v>Modern Trade</v>
          </cell>
        </row>
        <row r="1168">
          <cell r="C1168">
            <v>600753</v>
          </cell>
          <cell r="N1168" t="str">
            <v>EASTLEIGH MATTRESSES LTD</v>
          </cell>
          <cell r="R1168" t="str">
            <v>Key Accounts</v>
          </cell>
          <cell r="V1168" t="str">
            <v>Modern Trade</v>
          </cell>
        </row>
        <row r="1169">
          <cell r="C1169">
            <v>600753</v>
          </cell>
          <cell r="N1169" t="str">
            <v>EASTLEIGH MATTRESSES LTD</v>
          </cell>
          <cell r="R1169" t="str">
            <v>Key Accounts</v>
          </cell>
          <cell r="V1169" t="str">
            <v>Modern Trade</v>
          </cell>
        </row>
        <row r="1170">
          <cell r="C1170">
            <v>600753</v>
          </cell>
          <cell r="N1170" t="str">
            <v>EASTLEIGH MATTRESSES LTD</v>
          </cell>
          <cell r="R1170" t="str">
            <v>Key Accounts</v>
          </cell>
          <cell r="V1170" t="str">
            <v>Modern Trade</v>
          </cell>
        </row>
        <row r="1171">
          <cell r="C1171">
            <v>600722</v>
          </cell>
          <cell r="N1171" t="str">
            <v>KYOSK DIGITAL SERVICES LTD</v>
          </cell>
          <cell r="R1171" t="str">
            <v>Key Accounts</v>
          </cell>
          <cell r="V1171" t="str">
            <v>Online platform</v>
          </cell>
        </row>
        <row r="1172">
          <cell r="C1172">
            <v>600722</v>
          </cell>
          <cell r="N1172" t="str">
            <v>KYOSK DIGITAL SERVICES LTD</v>
          </cell>
          <cell r="R1172" t="str">
            <v>Key Accounts</v>
          </cell>
          <cell r="V1172" t="str">
            <v>Online platform</v>
          </cell>
        </row>
        <row r="1173">
          <cell r="C1173">
            <v>600722</v>
          </cell>
          <cell r="N1173" t="str">
            <v>KYOSK DIGITAL SERVICES LTD</v>
          </cell>
          <cell r="R1173" t="str">
            <v>Key Accounts</v>
          </cell>
          <cell r="V1173" t="str">
            <v>Online platform</v>
          </cell>
        </row>
        <row r="1174">
          <cell r="C1174">
            <v>600722</v>
          </cell>
          <cell r="N1174" t="str">
            <v>KYOSK DIGITAL SERVICES LTD</v>
          </cell>
          <cell r="R1174" t="str">
            <v>Key Accounts</v>
          </cell>
          <cell r="V1174" t="str">
            <v>Online platform</v>
          </cell>
        </row>
        <row r="1175">
          <cell r="C1175">
            <v>600063</v>
          </cell>
          <cell r="N1175" t="str">
            <v>MARKET PROMOTION</v>
          </cell>
          <cell r="R1175" t="str">
            <v>Promotion</v>
          </cell>
          <cell r="V1175" t="str">
            <v>Promotion</v>
          </cell>
        </row>
        <row r="1176">
          <cell r="C1176">
            <v>600056</v>
          </cell>
          <cell r="N1176" t="str">
            <v>V.P.P SHAH DISTRIBUTORS LTD</v>
          </cell>
          <cell r="R1176" t="str">
            <v>Mountain</v>
          </cell>
          <cell r="V1176" t="str">
            <v>Lower Mountain</v>
          </cell>
        </row>
        <row r="1177">
          <cell r="C1177">
            <v>600056</v>
          </cell>
          <cell r="N1177" t="str">
            <v>V.P.P SHAH DISTRIBUTORS LTD</v>
          </cell>
          <cell r="R1177" t="str">
            <v>Mountain</v>
          </cell>
          <cell r="V1177" t="str">
            <v>Lower Mountain</v>
          </cell>
        </row>
        <row r="1178">
          <cell r="C1178">
            <v>600056</v>
          </cell>
          <cell r="N1178" t="str">
            <v>V.P.P SHAH DISTRIBUTORS LTD</v>
          </cell>
          <cell r="R1178" t="str">
            <v>Mountain</v>
          </cell>
          <cell r="V1178" t="str">
            <v>Lower Mountain</v>
          </cell>
        </row>
        <row r="1179">
          <cell r="C1179">
            <v>600056</v>
          </cell>
          <cell r="N1179" t="str">
            <v>V.P.P SHAH DISTRIBUTORS LTD</v>
          </cell>
          <cell r="R1179" t="str">
            <v>Mountain</v>
          </cell>
          <cell r="V1179" t="str">
            <v>Lower Mountain</v>
          </cell>
        </row>
        <row r="1180">
          <cell r="C1180">
            <v>600063</v>
          </cell>
          <cell r="N1180" t="str">
            <v>MARKET PROMOTION</v>
          </cell>
          <cell r="R1180" t="str">
            <v>Promotion</v>
          </cell>
          <cell r="V1180" t="str">
            <v>Promotion</v>
          </cell>
        </row>
        <row r="1181">
          <cell r="C1181">
            <v>600506</v>
          </cell>
          <cell r="N1181" t="str">
            <v>MUMOZAAR STAR INVESTMENT</v>
          </cell>
          <cell r="R1181" t="str">
            <v>Outer Markets</v>
          </cell>
          <cell r="V1181" t="str">
            <v>Outer Markets-Garissa</v>
          </cell>
        </row>
        <row r="1182">
          <cell r="C1182">
            <v>600063</v>
          </cell>
          <cell r="N1182" t="str">
            <v>MARKET PROMOTION</v>
          </cell>
          <cell r="R1182" t="str">
            <v>Promotion</v>
          </cell>
          <cell r="V1182" t="str">
            <v>Promotion</v>
          </cell>
        </row>
        <row r="1183">
          <cell r="C1183">
            <v>600060</v>
          </cell>
          <cell r="N1183" t="str">
            <v>RAISONS DISTRIBUTORS LTD</v>
          </cell>
          <cell r="R1183" t="str">
            <v>Coast</v>
          </cell>
          <cell r="V1183" t="str">
            <v>Coast</v>
          </cell>
        </row>
        <row r="1184">
          <cell r="C1184">
            <v>600506</v>
          </cell>
          <cell r="N1184" t="str">
            <v>MUMOZAAR STAR INVESTMENT</v>
          </cell>
          <cell r="R1184" t="str">
            <v>Outer Markets</v>
          </cell>
          <cell r="V1184" t="str">
            <v>Outer Markets-Garissa</v>
          </cell>
        </row>
        <row r="1185">
          <cell r="C1185">
            <v>600506</v>
          </cell>
          <cell r="N1185" t="str">
            <v>MUMOZAAR STAR INVESTMENT</v>
          </cell>
          <cell r="R1185" t="str">
            <v>Outer Markets</v>
          </cell>
          <cell r="V1185" t="str">
            <v>Outer Markets-Garissa</v>
          </cell>
        </row>
        <row r="1186">
          <cell r="C1186">
            <v>600798</v>
          </cell>
          <cell r="N1186" t="str">
            <v>MAYUNA ENTERPRISES LTD</v>
          </cell>
          <cell r="R1186" t="str">
            <v>Coast</v>
          </cell>
          <cell r="V1186" t="str">
            <v>Coast</v>
          </cell>
        </row>
        <row r="1187">
          <cell r="C1187">
            <v>600063</v>
          </cell>
          <cell r="N1187" t="str">
            <v>MARKET PROMOTION</v>
          </cell>
          <cell r="R1187" t="str">
            <v>Promotion</v>
          </cell>
          <cell r="V1187" t="str">
            <v>Promotion</v>
          </cell>
        </row>
        <row r="1188">
          <cell r="C1188">
            <v>600324</v>
          </cell>
          <cell r="N1188" t="str">
            <v>MATHAI SUPERMARKETS LIMIT</v>
          </cell>
          <cell r="R1188" t="str">
            <v>Key Accounts</v>
          </cell>
          <cell r="V1188" t="str">
            <v>Modern Trade</v>
          </cell>
        </row>
        <row r="1189">
          <cell r="C1189">
            <v>600193</v>
          </cell>
          <cell r="N1189" t="str">
            <v>CHANDARANA SUPERMARKET LTD</v>
          </cell>
          <cell r="R1189" t="str">
            <v>Key Accounts</v>
          </cell>
          <cell r="V1189" t="str">
            <v>Modern Trade</v>
          </cell>
        </row>
        <row r="1190">
          <cell r="C1190">
            <v>600193</v>
          </cell>
          <cell r="N1190" t="str">
            <v>CHANDARANA SUPERMARKET LTD</v>
          </cell>
          <cell r="R1190" t="str">
            <v>Key Accounts</v>
          </cell>
          <cell r="V1190" t="str">
            <v>Modern Trade</v>
          </cell>
        </row>
        <row r="1191">
          <cell r="C1191">
            <v>600315</v>
          </cell>
          <cell r="N1191" t="str">
            <v>KENAFRIC INDUSTRIES LIMIT</v>
          </cell>
          <cell r="R1191" t="str">
            <v>Others</v>
          </cell>
          <cell r="V1191" t="str">
            <v>Others</v>
          </cell>
        </row>
        <row r="1192">
          <cell r="C1192">
            <v>600193</v>
          </cell>
          <cell r="N1192" t="str">
            <v>CHANDARANA SUPERMARKET LTD</v>
          </cell>
          <cell r="R1192" t="str">
            <v>Key Accounts</v>
          </cell>
          <cell r="V1192" t="str">
            <v>Modern Trade</v>
          </cell>
        </row>
        <row r="1193">
          <cell r="C1193">
            <v>600193</v>
          </cell>
          <cell r="N1193" t="str">
            <v>CHANDARANA SUPERMARKET LTD</v>
          </cell>
          <cell r="R1193" t="str">
            <v>Key Accounts</v>
          </cell>
          <cell r="V1193" t="str">
            <v>Modern Trade</v>
          </cell>
        </row>
        <row r="1194">
          <cell r="C1194">
            <v>600193</v>
          </cell>
          <cell r="N1194" t="str">
            <v>CHANDARANA SUPERMARKET LTD</v>
          </cell>
          <cell r="R1194" t="str">
            <v>Key Accounts</v>
          </cell>
          <cell r="V1194" t="str">
            <v>Modern Trade</v>
          </cell>
        </row>
        <row r="1195">
          <cell r="C1195">
            <v>600193</v>
          </cell>
          <cell r="N1195" t="str">
            <v>CHANDARANA SUPERMARKET LTD</v>
          </cell>
          <cell r="R1195" t="str">
            <v>Key Accounts</v>
          </cell>
          <cell r="V1195" t="str">
            <v>Modern Trade</v>
          </cell>
        </row>
        <row r="1196">
          <cell r="C1196">
            <v>600193</v>
          </cell>
          <cell r="N1196" t="str">
            <v>CHANDARANA SUPERMARKET LTD</v>
          </cell>
          <cell r="R1196" t="str">
            <v>Key Accounts</v>
          </cell>
          <cell r="V1196" t="str">
            <v>Modern Trade</v>
          </cell>
        </row>
        <row r="1197">
          <cell r="C1197">
            <v>600193</v>
          </cell>
          <cell r="N1197" t="str">
            <v>CHANDARANA SUPERMARKET LTD</v>
          </cell>
          <cell r="R1197" t="str">
            <v>Key Accounts</v>
          </cell>
          <cell r="V1197" t="str">
            <v>Modern Trade</v>
          </cell>
        </row>
        <row r="1198">
          <cell r="C1198">
            <v>600506</v>
          </cell>
          <cell r="N1198" t="str">
            <v>MUMOZAAR STAR INVESTMENT</v>
          </cell>
          <cell r="R1198" t="str">
            <v>Outer Markets</v>
          </cell>
          <cell r="V1198" t="str">
            <v>Outer Markets-Garissa</v>
          </cell>
        </row>
        <row r="1199">
          <cell r="C1199">
            <v>600193</v>
          </cell>
          <cell r="N1199" t="str">
            <v>CHANDARANA SUPERMARKET LTD</v>
          </cell>
          <cell r="R1199" t="str">
            <v>Key Accounts</v>
          </cell>
          <cell r="V1199" t="str">
            <v>Modern Trade</v>
          </cell>
        </row>
        <row r="1200">
          <cell r="C1200">
            <v>600193</v>
          </cell>
          <cell r="N1200" t="str">
            <v>CHANDARANA SUPERMARKET LTD</v>
          </cell>
          <cell r="R1200" t="str">
            <v>Key Accounts</v>
          </cell>
          <cell r="V1200" t="str">
            <v>Modern Trade</v>
          </cell>
        </row>
        <row r="1201">
          <cell r="C1201">
            <v>600193</v>
          </cell>
          <cell r="N1201" t="str">
            <v>CHANDARANA SUPERMARKET LTD</v>
          </cell>
          <cell r="R1201" t="str">
            <v>Key Accounts</v>
          </cell>
          <cell r="V1201" t="str">
            <v>Modern Trade</v>
          </cell>
        </row>
        <row r="1202">
          <cell r="C1202">
            <v>600193</v>
          </cell>
          <cell r="N1202" t="str">
            <v>CHANDARANA SUPERMARKET LTD</v>
          </cell>
          <cell r="R1202" t="str">
            <v>Key Accounts</v>
          </cell>
          <cell r="V1202" t="str">
            <v>Modern Trade</v>
          </cell>
        </row>
        <row r="1203">
          <cell r="C1203">
            <v>600193</v>
          </cell>
          <cell r="N1203" t="str">
            <v>CHANDARANA SUPERMARKET LTD</v>
          </cell>
          <cell r="R1203" t="str">
            <v>Key Accounts</v>
          </cell>
          <cell r="V1203" t="str">
            <v>Modern Trade</v>
          </cell>
        </row>
        <row r="1204">
          <cell r="C1204">
            <v>600722</v>
          </cell>
          <cell r="N1204" t="str">
            <v>KYOSK DIGITAL SERVICES LTD</v>
          </cell>
          <cell r="R1204" t="str">
            <v>Key Accounts</v>
          </cell>
          <cell r="V1204" t="str">
            <v>Online platform</v>
          </cell>
        </row>
        <row r="1205">
          <cell r="C1205">
            <v>600063</v>
          </cell>
          <cell r="N1205" t="str">
            <v>MARKET PROMOTION</v>
          </cell>
          <cell r="R1205" t="str">
            <v>Promotion</v>
          </cell>
          <cell r="V1205" t="str">
            <v>Promotion</v>
          </cell>
        </row>
        <row r="1206">
          <cell r="C1206">
            <v>600722</v>
          </cell>
          <cell r="N1206" t="str">
            <v>KYOSK DIGITAL SERVICES LTD</v>
          </cell>
          <cell r="R1206" t="str">
            <v>Key Accounts</v>
          </cell>
          <cell r="V1206" t="str">
            <v>Online platform</v>
          </cell>
        </row>
        <row r="1207">
          <cell r="C1207">
            <v>600722</v>
          </cell>
          <cell r="N1207" t="str">
            <v>KYOSK DIGITAL SERVICES LTD</v>
          </cell>
          <cell r="R1207" t="str">
            <v>Key Accounts</v>
          </cell>
          <cell r="V1207" t="str">
            <v>Online platform</v>
          </cell>
        </row>
        <row r="1208">
          <cell r="C1208">
            <v>600063</v>
          </cell>
          <cell r="N1208" t="str">
            <v>MARKET PROMOTION</v>
          </cell>
          <cell r="R1208" t="str">
            <v>Promotion</v>
          </cell>
          <cell r="V1208" t="str">
            <v>Promotion</v>
          </cell>
        </row>
        <row r="1209">
          <cell r="C1209">
            <v>600628</v>
          </cell>
          <cell r="N1209" t="str">
            <v>KISII DISCOUNT STORE</v>
          </cell>
          <cell r="R1209" t="str">
            <v>Nyanza</v>
          </cell>
          <cell r="V1209" t="str">
            <v>South Nyanza</v>
          </cell>
        </row>
        <row r="1210">
          <cell r="C1210">
            <v>600628</v>
          </cell>
          <cell r="N1210" t="str">
            <v>KISII DISCOUNT STORE</v>
          </cell>
          <cell r="R1210" t="str">
            <v>Nyanza</v>
          </cell>
          <cell r="V1210" t="str">
            <v>South Nyanza</v>
          </cell>
        </row>
        <row r="1211">
          <cell r="C1211">
            <v>600063</v>
          </cell>
          <cell r="N1211" t="str">
            <v>MARKET PROMOTION</v>
          </cell>
          <cell r="R1211" t="str">
            <v>Promotion</v>
          </cell>
          <cell r="V1211" t="str">
            <v>Promotion</v>
          </cell>
        </row>
        <row r="1212">
          <cell r="C1212">
            <v>600063</v>
          </cell>
          <cell r="N1212" t="str">
            <v>MARKET PROMOTION</v>
          </cell>
          <cell r="R1212" t="str">
            <v>Promotion</v>
          </cell>
          <cell r="V1212" t="str">
            <v>Promotion</v>
          </cell>
        </row>
        <row r="1213">
          <cell r="C1213">
            <v>600225</v>
          </cell>
          <cell r="N1213" t="str">
            <v>CASH SALES</v>
          </cell>
          <cell r="R1213" t="str">
            <v>Others</v>
          </cell>
          <cell r="V1213" t="str">
            <v>Others</v>
          </cell>
        </row>
        <row r="1214">
          <cell r="C1214">
            <v>600225</v>
          </cell>
          <cell r="N1214" t="str">
            <v>CASH SALES</v>
          </cell>
          <cell r="R1214" t="str">
            <v>Others</v>
          </cell>
          <cell r="V1214" t="str">
            <v>Others</v>
          </cell>
        </row>
        <row r="1215">
          <cell r="C1215">
            <v>600225</v>
          </cell>
          <cell r="N1215" t="str">
            <v>CASH SALES</v>
          </cell>
          <cell r="R1215" t="str">
            <v>Others</v>
          </cell>
          <cell r="V1215" t="str">
            <v>Others</v>
          </cell>
        </row>
        <row r="1216">
          <cell r="C1216">
            <v>600193</v>
          </cell>
          <cell r="N1216" t="str">
            <v>CHANDARANA SUPERMARKET LTD</v>
          </cell>
          <cell r="R1216" t="str">
            <v>Key Accounts</v>
          </cell>
          <cell r="V1216" t="str">
            <v>Modern Trade</v>
          </cell>
        </row>
        <row r="1217">
          <cell r="C1217">
            <v>600193</v>
          </cell>
          <cell r="N1217" t="str">
            <v>CHANDARANA SUPERMARKET LTD</v>
          </cell>
          <cell r="R1217" t="str">
            <v>Key Accounts</v>
          </cell>
          <cell r="V1217" t="str">
            <v>Modern Trade</v>
          </cell>
        </row>
        <row r="1218">
          <cell r="C1218">
            <v>600193</v>
          </cell>
          <cell r="N1218" t="str">
            <v>CHANDARANA SUPERMARKET LTD</v>
          </cell>
          <cell r="R1218" t="str">
            <v>Key Accounts</v>
          </cell>
          <cell r="V1218" t="str">
            <v>Modern Trade</v>
          </cell>
        </row>
        <row r="1219">
          <cell r="C1219">
            <v>600225</v>
          </cell>
          <cell r="N1219" t="str">
            <v>CASH SALES</v>
          </cell>
          <cell r="R1219" t="str">
            <v>Others</v>
          </cell>
          <cell r="V1219" t="str">
            <v>Others</v>
          </cell>
        </row>
        <row r="1220">
          <cell r="C1220">
            <v>600572</v>
          </cell>
          <cell r="N1220" t="str">
            <v>SUMMER MILLERS LIMITED</v>
          </cell>
          <cell r="R1220" t="str">
            <v>Nairobi</v>
          </cell>
          <cell r="V1220" t="str">
            <v>Nairobi North</v>
          </cell>
        </row>
        <row r="1221">
          <cell r="C1221">
            <v>600572</v>
          </cell>
          <cell r="N1221" t="str">
            <v>SUMMER MILLERS LIMITED</v>
          </cell>
          <cell r="R1221" t="str">
            <v>Nairobi</v>
          </cell>
          <cell r="V1221" t="str">
            <v>Nairobi North</v>
          </cell>
        </row>
        <row r="1222">
          <cell r="C1222">
            <v>600572</v>
          </cell>
          <cell r="N1222" t="str">
            <v>SUMMER MILLERS LIMITED</v>
          </cell>
          <cell r="R1222" t="str">
            <v>Nairobi</v>
          </cell>
          <cell r="V1222" t="str">
            <v>Nairobi North</v>
          </cell>
        </row>
        <row r="1223">
          <cell r="C1223">
            <v>600193</v>
          </cell>
          <cell r="N1223" t="str">
            <v>CHANDARANA SUPERMARKET LTD</v>
          </cell>
          <cell r="R1223" t="str">
            <v>Key Accounts</v>
          </cell>
          <cell r="V1223" t="str">
            <v>Modern Trade</v>
          </cell>
        </row>
        <row r="1224">
          <cell r="C1224">
            <v>600193</v>
          </cell>
          <cell r="N1224" t="str">
            <v>CHANDARANA SUPERMARKET LTD</v>
          </cell>
          <cell r="R1224" t="str">
            <v>Key Accounts</v>
          </cell>
          <cell r="V1224" t="str">
            <v>Modern Trade</v>
          </cell>
        </row>
        <row r="1225">
          <cell r="C1225">
            <v>600193</v>
          </cell>
          <cell r="N1225" t="str">
            <v>CHANDARANA SUPERMARKET LTD</v>
          </cell>
          <cell r="R1225" t="str">
            <v>Key Accounts</v>
          </cell>
          <cell r="V1225" t="str">
            <v>Modern Trade</v>
          </cell>
        </row>
        <row r="1226">
          <cell r="C1226">
            <v>600722</v>
          </cell>
          <cell r="N1226" t="str">
            <v>KYOSK DIGITAL SERVICES LTD</v>
          </cell>
          <cell r="R1226" t="str">
            <v>Key Accounts</v>
          </cell>
          <cell r="V1226" t="str">
            <v>Online platform</v>
          </cell>
        </row>
        <row r="1227">
          <cell r="C1227">
            <v>600063</v>
          </cell>
          <cell r="N1227" t="str">
            <v>MARKET PROMOTION</v>
          </cell>
          <cell r="R1227" t="str">
            <v>Promotion</v>
          </cell>
          <cell r="V1227" t="str">
            <v>Promotion</v>
          </cell>
        </row>
        <row r="1228">
          <cell r="C1228">
            <v>600627</v>
          </cell>
          <cell r="N1228" t="str">
            <v>LOCHODO ENTERPRISES LTD</v>
          </cell>
          <cell r="R1228" t="str">
            <v>Outer Markets</v>
          </cell>
          <cell r="V1228" t="str">
            <v>Outer Markets-Lodwar</v>
          </cell>
        </row>
        <row r="1229">
          <cell r="C1229">
            <v>600627</v>
          </cell>
          <cell r="N1229" t="str">
            <v>LOCHODO ENTERPRISES LTD</v>
          </cell>
          <cell r="R1229" t="str">
            <v>Outer Markets</v>
          </cell>
          <cell r="V1229" t="str">
            <v>Outer Markets-Lodwar</v>
          </cell>
        </row>
        <row r="1230">
          <cell r="C1230">
            <v>600063</v>
          </cell>
          <cell r="N1230" t="str">
            <v>MARKET PROMOTION</v>
          </cell>
          <cell r="R1230" t="str">
            <v>Promotion</v>
          </cell>
          <cell r="V1230" t="str">
            <v>Promotion</v>
          </cell>
        </row>
        <row r="1231">
          <cell r="C1231">
            <v>600506</v>
          </cell>
          <cell r="N1231" t="str">
            <v>MUMOZAAR STAR INVESTMENT</v>
          </cell>
          <cell r="R1231" t="str">
            <v>Outer Markets</v>
          </cell>
          <cell r="V1231" t="str">
            <v>Outer Markets-Garissa</v>
          </cell>
        </row>
        <row r="1232">
          <cell r="C1232">
            <v>600193</v>
          </cell>
          <cell r="N1232" t="str">
            <v>CHANDARANA SUPERMARKET LTD</v>
          </cell>
          <cell r="R1232" t="str">
            <v>Key Accounts</v>
          </cell>
          <cell r="V1232" t="str">
            <v>Modern Trade</v>
          </cell>
        </row>
        <row r="1233">
          <cell r="C1233">
            <v>600193</v>
          </cell>
          <cell r="N1233" t="str">
            <v>CHANDARANA SUPERMARKET LTD</v>
          </cell>
          <cell r="R1233" t="str">
            <v>Key Accounts</v>
          </cell>
          <cell r="V1233" t="str">
            <v>Modern Trade</v>
          </cell>
        </row>
        <row r="1234">
          <cell r="C1234">
            <v>600193</v>
          </cell>
          <cell r="N1234" t="str">
            <v>CHANDARANA SUPERMARKET LTD</v>
          </cell>
          <cell r="R1234" t="str">
            <v>Key Accounts</v>
          </cell>
          <cell r="V1234" t="str">
            <v>Modern Trade</v>
          </cell>
        </row>
        <row r="1235">
          <cell r="C1235">
            <v>600193</v>
          </cell>
          <cell r="N1235" t="str">
            <v>CHANDARANA SUPERMARKET LTD</v>
          </cell>
          <cell r="R1235" t="str">
            <v>Key Accounts</v>
          </cell>
          <cell r="V1235" t="str">
            <v>Modern Trade</v>
          </cell>
        </row>
        <row r="1236">
          <cell r="C1236">
            <v>600193</v>
          </cell>
          <cell r="N1236" t="str">
            <v>CHANDARANA SUPERMARKET LTD</v>
          </cell>
          <cell r="R1236" t="str">
            <v>Key Accounts</v>
          </cell>
          <cell r="V1236" t="str">
            <v>Modern Trade</v>
          </cell>
        </row>
        <row r="1237">
          <cell r="C1237">
            <v>600026</v>
          </cell>
          <cell r="N1237" t="str">
            <v>MAGUNANDU</v>
          </cell>
          <cell r="R1237" t="str">
            <v>Mountain</v>
          </cell>
          <cell r="V1237" t="str">
            <v>Lower Mountain</v>
          </cell>
        </row>
        <row r="1238">
          <cell r="C1238">
            <v>600026</v>
          </cell>
          <cell r="N1238" t="str">
            <v>MAGUNANDU</v>
          </cell>
          <cell r="R1238" t="str">
            <v>Mountain</v>
          </cell>
          <cell r="V1238" t="str">
            <v>Lower Mountain</v>
          </cell>
        </row>
        <row r="1239">
          <cell r="C1239">
            <v>600722</v>
          </cell>
          <cell r="N1239" t="str">
            <v>KYOSK DIGITAL SERVICES LTD</v>
          </cell>
          <cell r="R1239" t="str">
            <v>Key Accounts</v>
          </cell>
          <cell r="V1239" t="str">
            <v>Online platform</v>
          </cell>
        </row>
        <row r="1240">
          <cell r="C1240">
            <v>600063</v>
          </cell>
          <cell r="N1240" t="str">
            <v>MARKET PROMOTION</v>
          </cell>
          <cell r="R1240" t="str">
            <v>Promotion</v>
          </cell>
          <cell r="V1240" t="str">
            <v>Promotion</v>
          </cell>
        </row>
        <row r="1241">
          <cell r="C1241">
            <v>600063</v>
          </cell>
          <cell r="N1241" t="str">
            <v>MARKET PROMOTION</v>
          </cell>
          <cell r="R1241" t="str">
            <v>Promotion</v>
          </cell>
          <cell r="V1241" t="str">
            <v>Promotion</v>
          </cell>
        </row>
        <row r="1242">
          <cell r="C1242">
            <v>600506</v>
          </cell>
          <cell r="N1242" t="str">
            <v>MUMOZAAR STAR INVESTMENT</v>
          </cell>
          <cell r="R1242" t="str">
            <v>Outer Markets</v>
          </cell>
          <cell r="V1242" t="str">
            <v>Outer Markets-Garissa</v>
          </cell>
        </row>
        <row r="1243">
          <cell r="C1243">
            <v>600506</v>
          </cell>
          <cell r="N1243" t="str">
            <v>MUMOZAAR STAR INVESTMENT</v>
          </cell>
          <cell r="R1243" t="str">
            <v>Outer Markets</v>
          </cell>
          <cell r="V1243" t="str">
            <v>Outer Markets-Garissa</v>
          </cell>
        </row>
        <row r="1244">
          <cell r="C1244">
            <v>600428</v>
          </cell>
          <cell r="N1244" t="str">
            <v>MARS LTD</v>
          </cell>
          <cell r="R1244" t="str">
            <v>Nairobi</v>
          </cell>
          <cell r="V1244" t="str">
            <v>Nairobi East</v>
          </cell>
        </row>
        <row r="1245">
          <cell r="C1245">
            <v>600428</v>
          </cell>
          <cell r="N1245" t="str">
            <v>MARS LTD</v>
          </cell>
          <cell r="R1245" t="str">
            <v>Nairobi</v>
          </cell>
          <cell r="V1245" t="str">
            <v>Nairobi East</v>
          </cell>
        </row>
        <row r="1246">
          <cell r="C1246">
            <v>600610</v>
          </cell>
          <cell r="N1246" t="str">
            <v>LESPHINE INVESTMENT LTD</v>
          </cell>
          <cell r="R1246" t="str">
            <v>Nyanza</v>
          </cell>
          <cell r="V1246" t="str">
            <v>South Nyanza</v>
          </cell>
        </row>
        <row r="1247">
          <cell r="C1247">
            <v>600722</v>
          </cell>
          <cell r="N1247" t="str">
            <v>KYOSK DIGITAL SERVICES LTD</v>
          </cell>
          <cell r="R1247" t="str">
            <v>Key Accounts</v>
          </cell>
          <cell r="V1247" t="str">
            <v>Online platform</v>
          </cell>
        </row>
        <row r="1248">
          <cell r="C1248">
            <v>600722</v>
          </cell>
          <cell r="N1248" t="str">
            <v>KYOSK DIGITAL SERVICES LTD</v>
          </cell>
          <cell r="R1248" t="str">
            <v>Key Accounts</v>
          </cell>
          <cell r="V1248" t="str">
            <v>Online platform</v>
          </cell>
        </row>
        <row r="1249">
          <cell r="C1249">
            <v>600722</v>
          </cell>
          <cell r="N1249" t="str">
            <v>KYOSK DIGITAL SERVICES LTD</v>
          </cell>
          <cell r="R1249" t="str">
            <v>Key Accounts</v>
          </cell>
          <cell r="V1249" t="str">
            <v>Online platform</v>
          </cell>
        </row>
        <row r="1250">
          <cell r="C1250">
            <v>600722</v>
          </cell>
          <cell r="N1250" t="str">
            <v>KYOSK DIGITAL SERVICES LTD</v>
          </cell>
          <cell r="R1250" t="str">
            <v>Key Accounts</v>
          </cell>
          <cell r="V1250" t="str">
            <v>Online platform</v>
          </cell>
        </row>
        <row r="1251">
          <cell r="C1251">
            <v>600722</v>
          </cell>
          <cell r="N1251" t="str">
            <v>KYOSK DIGITAL SERVICES LTD</v>
          </cell>
          <cell r="R1251" t="str">
            <v>Key Accounts</v>
          </cell>
          <cell r="V1251" t="str">
            <v>Online platform</v>
          </cell>
        </row>
        <row r="1252">
          <cell r="C1252">
            <v>600722</v>
          </cell>
          <cell r="N1252" t="str">
            <v>KYOSK DIGITAL SERVICES LTD</v>
          </cell>
          <cell r="R1252" t="str">
            <v>Key Accounts</v>
          </cell>
          <cell r="V1252" t="str">
            <v>Online platform</v>
          </cell>
        </row>
        <row r="1253">
          <cell r="C1253">
            <v>600063</v>
          </cell>
          <cell r="N1253" t="str">
            <v>MARKET PROMOTION</v>
          </cell>
          <cell r="R1253" t="str">
            <v>Promotion</v>
          </cell>
          <cell r="V1253" t="str">
            <v>Promotion</v>
          </cell>
        </row>
        <row r="1254">
          <cell r="C1254">
            <v>600193</v>
          </cell>
          <cell r="N1254" t="str">
            <v>CHANDARANA SUPERMARKET LTD</v>
          </cell>
          <cell r="R1254" t="str">
            <v>Key Accounts</v>
          </cell>
          <cell r="V1254" t="str">
            <v>Modern Trade</v>
          </cell>
        </row>
        <row r="1255">
          <cell r="C1255">
            <v>600193</v>
          </cell>
          <cell r="N1255" t="str">
            <v>CHANDARANA SUPERMARKET LTD</v>
          </cell>
          <cell r="R1255" t="str">
            <v>Key Accounts</v>
          </cell>
          <cell r="V1255" t="str">
            <v>Modern Trade</v>
          </cell>
        </row>
        <row r="1256">
          <cell r="C1256">
            <v>600035</v>
          </cell>
          <cell r="N1256" t="str">
            <v>NAIVAS LTD</v>
          </cell>
          <cell r="R1256" t="str">
            <v>Key Accounts</v>
          </cell>
          <cell r="V1256" t="str">
            <v>Modern Trade</v>
          </cell>
        </row>
        <row r="1257">
          <cell r="C1257">
            <v>600628</v>
          </cell>
          <cell r="N1257" t="str">
            <v>KISII DISCOUNT STORE</v>
          </cell>
          <cell r="R1257" t="str">
            <v>Nyanza</v>
          </cell>
          <cell r="V1257" t="str">
            <v>South Nyanza</v>
          </cell>
        </row>
        <row r="1258">
          <cell r="C1258">
            <v>600628</v>
          </cell>
          <cell r="N1258" t="str">
            <v>KISII DISCOUNT STORE</v>
          </cell>
          <cell r="R1258" t="str">
            <v>Nyanza</v>
          </cell>
          <cell r="V1258" t="str">
            <v>South Nyanza</v>
          </cell>
        </row>
        <row r="1259">
          <cell r="C1259">
            <v>600628</v>
          </cell>
          <cell r="N1259" t="str">
            <v>KISII DISCOUNT STORE</v>
          </cell>
          <cell r="R1259" t="str">
            <v>Nyanza</v>
          </cell>
          <cell r="V1259" t="str">
            <v>South Nyanza</v>
          </cell>
        </row>
        <row r="1260">
          <cell r="C1260">
            <v>600063</v>
          </cell>
          <cell r="N1260" t="str">
            <v>MARKET PROMOTION</v>
          </cell>
          <cell r="R1260" t="str">
            <v>Promotion</v>
          </cell>
          <cell r="V1260" t="str">
            <v>Promotion</v>
          </cell>
        </row>
        <row r="1261">
          <cell r="C1261">
            <v>600063</v>
          </cell>
          <cell r="N1261" t="str">
            <v>MARKET PROMOTION</v>
          </cell>
          <cell r="R1261" t="str">
            <v>Promotion</v>
          </cell>
          <cell r="V1261" t="str">
            <v>Promotion</v>
          </cell>
        </row>
        <row r="1262">
          <cell r="C1262">
            <v>600647</v>
          </cell>
          <cell r="N1262" t="str">
            <v>Ray Stores LTD</v>
          </cell>
          <cell r="R1262" t="str">
            <v>Nyanza</v>
          </cell>
          <cell r="V1262" t="str">
            <v>South Nyanza</v>
          </cell>
        </row>
        <row r="1263">
          <cell r="C1263">
            <v>600506</v>
          </cell>
          <cell r="N1263" t="str">
            <v>MUMOZAAR STAR INVESTMENT</v>
          </cell>
          <cell r="R1263" t="str">
            <v>Outer Markets</v>
          </cell>
          <cell r="V1263" t="str">
            <v>Outer Markets-Garissa</v>
          </cell>
        </row>
        <row r="1264">
          <cell r="C1264">
            <v>600810</v>
          </cell>
          <cell r="N1264" t="str">
            <v>BANSI WHOLESALERS LIMITED</v>
          </cell>
          <cell r="R1264" t="str">
            <v>Nyanza</v>
          </cell>
          <cell r="V1264" t="str">
            <v>South Nyanza</v>
          </cell>
        </row>
        <row r="1265">
          <cell r="C1265">
            <v>600810</v>
          </cell>
          <cell r="N1265" t="str">
            <v>BANSI WHOLESALERS LIMITED</v>
          </cell>
          <cell r="R1265" t="str">
            <v>Nyanza</v>
          </cell>
          <cell r="V1265" t="str">
            <v>South Nyanza</v>
          </cell>
        </row>
        <row r="1266">
          <cell r="C1266">
            <v>600063</v>
          </cell>
          <cell r="N1266" t="str">
            <v>MARKET PROMOTION</v>
          </cell>
          <cell r="R1266" t="str">
            <v>Promotion</v>
          </cell>
          <cell r="V1266" t="str">
            <v>Promotion</v>
          </cell>
        </row>
        <row r="1267">
          <cell r="C1267">
            <v>600628</v>
          </cell>
          <cell r="N1267" t="str">
            <v>KISII DISCOUNT STORE</v>
          </cell>
          <cell r="R1267" t="str">
            <v>Nyanza</v>
          </cell>
          <cell r="V1267" t="str">
            <v>South Nyanza</v>
          </cell>
        </row>
        <row r="1268">
          <cell r="C1268">
            <v>600193</v>
          </cell>
          <cell r="N1268" t="str">
            <v>CHANDARANA SUPERMARKET LTD</v>
          </cell>
          <cell r="R1268" t="str">
            <v>Key Accounts</v>
          </cell>
          <cell r="V1268" t="str">
            <v>Modern Trade</v>
          </cell>
        </row>
        <row r="1269">
          <cell r="C1269">
            <v>600193</v>
          </cell>
          <cell r="N1269" t="str">
            <v>CHANDARANA SUPERMARKET LTD</v>
          </cell>
          <cell r="R1269" t="str">
            <v>Key Accounts</v>
          </cell>
          <cell r="V1269" t="str">
            <v>Modern Trade</v>
          </cell>
        </row>
        <row r="1270">
          <cell r="C1270">
            <v>600193</v>
          </cell>
          <cell r="N1270" t="str">
            <v>CHANDARANA SUPERMARKET LTD</v>
          </cell>
          <cell r="R1270" t="str">
            <v>Key Accounts</v>
          </cell>
          <cell r="V1270" t="str">
            <v>Modern Trade</v>
          </cell>
        </row>
        <row r="1271">
          <cell r="C1271">
            <v>600506</v>
          </cell>
          <cell r="N1271" t="str">
            <v>MUMOZAAR STAR INVESTMENT</v>
          </cell>
          <cell r="R1271" t="str">
            <v>Outer Markets</v>
          </cell>
          <cell r="V1271" t="str">
            <v>Outer Markets-Garissa</v>
          </cell>
        </row>
        <row r="1272">
          <cell r="C1272">
            <v>600506</v>
          </cell>
          <cell r="N1272" t="str">
            <v>MUMOZAAR STAR INVESTMENT</v>
          </cell>
          <cell r="R1272" t="str">
            <v>Outer Markets</v>
          </cell>
          <cell r="V1272" t="str">
            <v>Outer Markets-Garissa</v>
          </cell>
        </row>
        <row r="1273">
          <cell r="C1273">
            <v>600357</v>
          </cell>
          <cell r="N1273" t="str">
            <v>QUICK MART LIMITED</v>
          </cell>
          <cell r="R1273" t="str">
            <v>Key Accounts</v>
          </cell>
          <cell r="V1273" t="str">
            <v>Modern Trade</v>
          </cell>
        </row>
        <row r="1274">
          <cell r="C1274">
            <v>600357</v>
          </cell>
          <cell r="N1274" t="str">
            <v>QUICK MART LIMITED</v>
          </cell>
          <cell r="R1274" t="str">
            <v>Key Accounts</v>
          </cell>
          <cell r="V1274" t="str">
            <v>Modern Trade</v>
          </cell>
        </row>
        <row r="1275">
          <cell r="C1275">
            <v>600489</v>
          </cell>
          <cell r="N1275" t="str">
            <v>PRAMUKH CASH AND CARRY LTD</v>
          </cell>
          <cell r="R1275" t="str">
            <v>Nyanza</v>
          </cell>
          <cell r="V1275" t="str">
            <v>North Nyanza</v>
          </cell>
        </row>
        <row r="1276">
          <cell r="C1276">
            <v>600643</v>
          </cell>
          <cell r="N1276" t="str">
            <v>SOJPAR LIMITED</v>
          </cell>
          <cell r="R1276" t="str">
            <v>Nyanza</v>
          </cell>
          <cell r="V1276" t="str">
            <v>North Nyanza</v>
          </cell>
        </row>
        <row r="1277">
          <cell r="C1277">
            <v>600643</v>
          </cell>
          <cell r="N1277" t="str">
            <v>SOJPAR LIMITED</v>
          </cell>
          <cell r="R1277" t="str">
            <v>Nyanza</v>
          </cell>
          <cell r="V1277" t="str">
            <v>North Nyanza</v>
          </cell>
        </row>
        <row r="1278">
          <cell r="C1278">
            <v>600722</v>
          </cell>
          <cell r="N1278" t="str">
            <v>KYOSK DIGITAL SERVICES LTD</v>
          </cell>
          <cell r="R1278" t="str">
            <v>Key Accounts</v>
          </cell>
          <cell r="V1278" t="str">
            <v>Online platform</v>
          </cell>
        </row>
        <row r="1279">
          <cell r="C1279">
            <v>600722</v>
          </cell>
          <cell r="N1279" t="str">
            <v>KYOSK DIGITAL SERVICES LTD</v>
          </cell>
          <cell r="R1279" t="str">
            <v>Key Accounts</v>
          </cell>
          <cell r="V1279" t="str">
            <v>Online platform</v>
          </cell>
        </row>
        <row r="1280">
          <cell r="C1280">
            <v>600722</v>
          </cell>
          <cell r="N1280" t="str">
            <v>KYOSK DIGITAL SERVICES LTD</v>
          </cell>
          <cell r="R1280" t="str">
            <v>Key Accounts</v>
          </cell>
          <cell r="V1280" t="str">
            <v>Online platform</v>
          </cell>
        </row>
        <row r="1281">
          <cell r="C1281">
            <v>600033</v>
          </cell>
          <cell r="N1281" t="str">
            <v>MOUNT KENYA WHOLESALERS</v>
          </cell>
          <cell r="R1281" t="str">
            <v>Eastern</v>
          </cell>
          <cell r="V1281" t="str">
            <v>Upper Eastern</v>
          </cell>
        </row>
        <row r="1282">
          <cell r="C1282">
            <v>600033</v>
          </cell>
          <cell r="N1282" t="str">
            <v>MOUNT KENYA WHOLESALERS</v>
          </cell>
          <cell r="R1282" t="str">
            <v>Eastern</v>
          </cell>
          <cell r="V1282" t="str">
            <v>Upper Eastern</v>
          </cell>
        </row>
        <row r="1283">
          <cell r="C1283">
            <v>600357</v>
          </cell>
          <cell r="N1283" t="str">
            <v>QUICK MART LIMITED</v>
          </cell>
          <cell r="R1283" t="str">
            <v>Key Accounts</v>
          </cell>
          <cell r="V1283" t="str">
            <v>Modern Trade</v>
          </cell>
        </row>
        <row r="1284">
          <cell r="C1284">
            <v>600357</v>
          </cell>
          <cell r="N1284" t="str">
            <v>QUICK MART LIMITED</v>
          </cell>
          <cell r="R1284" t="str">
            <v>Key Accounts</v>
          </cell>
          <cell r="V1284" t="str">
            <v>Modern Trade</v>
          </cell>
        </row>
        <row r="1285">
          <cell r="C1285">
            <v>600357</v>
          </cell>
          <cell r="N1285" t="str">
            <v>QUICK MART LIMITED</v>
          </cell>
          <cell r="R1285" t="str">
            <v>Key Accounts</v>
          </cell>
          <cell r="V1285" t="str">
            <v>Modern Trade</v>
          </cell>
        </row>
        <row r="1286">
          <cell r="C1286">
            <v>600026</v>
          </cell>
          <cell r="N1286" t="str">
            <v>MAGUNANDU</v>
          </cell>
          <cell r="R1286" t="str">
            <v>Mountain</v>
          </cell>
          <cell r="V1286" t="str">
            <v>Lower Mountain</v>
          </cell>
        </row>
        <row r="1287">
          <cell r="C1287">
            <v>600026</v>
          </cell>
          <cell r="N1287" t="str">
            <v>MAGUNANDU</v>
          </cell>
          <cell r="R1287" t="str">
            <v>Mountain</v>
          </cell>
          <cell r="V1287" t="str">
            <v>Lower Mountain</v>
          </cell>
        </row>
        <row r="1288">
          <cell r="C1288">
            <v>600506</v>
          </cell>
          <cell r="N1288" t="str">
            <v>MUMOZAAR STAR INVESTMENT</v>
          </cell>
          <cell r="R1288" t="str">
            <v>Outer Markets</v>
          </cell>
          <cell r="V1288" t="str">
            <v>Outer Markets-Garissa</v>
          </cell>
        </row>
        <row r="1289">
          <cell r="C1289">
            <v>600506</v>
          </cell>
          <cell r="N1289" t="str">
            <v>MUMOZAAR STAR INVESTMENT</v>
          </cell>
          <cell r="R1289" t="str">
            <v>Outer Markets</v>
          </cell>
          <cell r="V1289" t="str">
            <v>Outer Markets-Garissa</v>
          </cell>
        </row>
        <row r="1290">
          <cell r="C1290">
            <v>600063</v>
          </cell>
          <cell r="N1290" t="str">
            <v>MARKET PROMOTION</v>
          </cell>
          <cell r="R1290" t="str">
            <v>Promotion</v>
          </cell>
          <cell r="V1290" t="str">
            <v>Promotion</v>
          </cell>
        </row>
        <row r="1291">
          <cell r="C1291">
            <v>600063</v>
          </cell>
          <cell r="N1291" t="str">
            <v>MARKET PROMOTION</v>
          </cell>
          <cell r="R1291" t="str">
            <v>Promotion</v>
          </cell>
          <cell r="V1291" t="str">
            <v>Promotion</v>
          </cell>
        </row>
        <row r="1292">
          <cell r="C1292">
            <v>600063</v>
          </cell>
          <cell r="N1292" t="str">
            <v>MARKET PROMOTION</v>
          </cell>
          <cell r="R1292" t="str">
            <v>Promotion</v>
          </cell>
          <cell r="V1292" t="str">
            <v>Promotion</v>
          </cell>
        </row>
        <row r="1293">
          <cell r="C1293">
            <v>600063</v>
          </cell>
          <cell r="N1293" t="str">
            <v>MARKET PROMOTION</v>
          </cell>
          <cell r="R1293" t="str">
            <v>Promotion</v>
          </cell>
          <cell r="V1293" t="str">
            <v>Promotion</v>
          </cell>
        </row>
        <row r="1294">
          <cell r="C1294">
            <v>600063</v>
          </cell>
          <cell r="N1294" t="str">
            <v>MARKET PROMOTION</v>
          </cell>
          <cell r="R1294" t="str">
            <v>Promotion</v>
          </cell>
          <cell r="V1294" t="str">
            <v>Promotion</v>
          </cell>
        </row>
        <row r="1295">
          <cell r="C1295">
            <v>600063</v>
          </cell>
          <cell r="N1295" t="str">
            <v>MARKET PROMOTION</v>
          </cell>
          <cell r="R1295" t="str">
            <v>Promotion</v>
          </cell>
          <cell r="V1295" t="str">
            <v>Promotion</v>
          </cell>
        </row>
        <row r="1296">
          <cell r="C1296">
            <v>600428</v>
          </cell>
          <cell r="N1296" t="str">
            <v>MARS LTD</v>
          </cell>
          <cell r="R1296" t="str">
            <v>Nairobi</v>
          </cell>
          <cell r="V1296" t="str">
            <v>Nairobi East</v>
          </cell>
        </row>
        <row r="1297">
          <cell r="C1297">
            <v>600428</v>
          </cell>
          <cell r="N1297" t="str">
            <v>MARS LTD</v>
          </cell>
          <cell r="R1297" t="str">
            <v>Nairobi</v>
          </cell>
          <cell r="V1297" t="str">
            <v>Nairobi East</v>
          </cell>
        </row>
        <row r="1298">
          <cell r="C1298">
            <v>600810</v>
          </cell>
          <cell r="N1298" t="str">
            <v>BANSI WHOLESALERS LIMITED</v>
          </cell>
          <cell r="R1298" t="str">
            <v>Nyanza</v>
          </cell>
          <cell r="V1298" t="str">
            <v>South Nyanza</v>
          </cell>
        </row>
        <row r="1299">
          <cell r="C1299">
            <v>600803</v>
          </cell>
          <cell r="N1299" t="str">
            <v>GILANI'S DISTRIBUTORS LTD</v>
          </cell>
          <cell r="R1299" t="str">
            <v>South Rift</v>
          </cell>
          <cell r="V1299" t="str">
            <v>South Rift</v>
          </cell>
        </row>
        <row r="1300">
          <cell r="C1300">
            <v>600810</v>
          </cell>
          <cell r="N1300" t="str">
            <v>BANSI WHOLESALERS LIMITED</v>
          </cell>
          <cell r="R1300" t="str">
            <v>Nyanza</v>
          </cell>
          <cell r="V1300" t="str">
            <v>South Nyanza</v>
          </cell>
        </row>
        <row r="1301">
          <cell r="C1301">
            <v>600810</v>
          </cell>
          <cell r="N1301" t="str">
            <v>BANSI WHOLESALERS LIMITED</v>
          </cell>
          <cell r="R1301" t="str">
            <v>Nyanza</v>
          </cell>
          <cell r="V1301" t="str">
            <v>South Nyanza</v>
          </cell>
        </row>
        <row r="1302">
          <cell r="C1302">
            <v>600803</v>
          </cell>
          <cell r="N1302" t="str">
            <v>GILANI'S DISTRIBUTORS LTD</v>
          </cell>
          <cell r="R1302" t="str">
            <v>South Rift</v>
          </cell>
          <cell r="V1302" t="str">
            <v>South Rift</v>
          </cell>
        </row>
        <row r="1303">
          <cell r="C1303">
            <v>600555</v>
          </cell>
          <cell r="N1303" t="str">
            <v>JAMII DISTRIBUTORS (E.A) LTD</v>
          </cell>
          <cell r="R1303" t="str">
            <v>Western</v>
          </cell>
          <cell r="V1303" t="str">
            <v>Western</v>
          </cell>
        </row>
        <row r="1304">
          <cell r="C1304">
            <v>600555</v>
          </cell>
          <cell r="N1304" t="str">
            <v>JAMII DISTRIBUTORS (E.A) LTD</v>
          </cell>
          <cell r="R1304" t="str">
            <v>Western</v>
          </cell>
          <cell r="V1304" t="str">
            <v>Western</v>
          </cell>
        </row>
        <row r="1305">
          <cell r="C1305">
            <v>600555</v>
          </cell>
          <cell r="N1305" t="str">
            <v>JAMII DISTRIBUTORS (E.A) LTD</v>
          </cell>
          <cell r="R1305" t="str">
            <v>Western</v>
          </cell>
          <cell r="V1305" t="str">
            <v>Western</v>
          </cell>
        </row>
        <row r="1306">
          <cell r="C1306">
            <v>600063</v>
          </cell>
          <cell r="N1306" t="str">
            <v>MARKET PROMOTION</v>
          </cell>
          <cell r="R1306" t="str">
            <v>Promotion</v>
          </cell>
          <cell r="V1306" t="str">
            <v>Promotion</v>
          </cell>
        </row>
        <row r="1307">
          <cell r="C1307">
            <v>600601</v>
          </cell>
          <cell r="N1307" t="str">
            <v>AMRITLAL S. SHAH WHOLESALERS LTD</v>
          </cell>
          <cell r="R1307" t="str">
            <v>Western</v>
          </cell>
          <cell r="V1307" t="str">
            <v>Western</v>
          </cell>
        </row>
        <row r="1308">
          <cell r="C1308">
            <v>600063</v>
          </cell>
          <cell r="N1308" t="str">
            <v>MARKET PROMOTION</v>
          </cell>
          <cell r="R1308" t="str">
            <v>Promotion</v>
          </cell>
          <cell r="V1308" t="str">
            <v>Promotion</v>
          </cell>
        </row>
        <row r="1309">
          <cell r="C1309">
            <v>600580</v>
          </cell>
          <cell r="N1309" t="str">
            <v>SUMMER DISTRIBUTORS LIMITED - MERU</v>
          </cell>
          <cell r="R1309" t="str">
            <v>Mountain</v>
          </cell>
          <cell r="V1309" t="str">
            <v>Upper Mountain</v>
          </cell>
        </row>
        <row r="1310">
          <cell r="C1310">
            <v>600063</v>
          </cell>
          <cell r="N1310" t="str">
            <v>MARKET PROMOTION</v>
          </cell>
          <cell r="R1310" t="str">
            <v>Promotion</v>
          </cell>
          <cell r="V1310" t="str">
            <v>Promotion</v>
          </cell>
        </row>
        <row r="1311">
          <cell r="C1311">
            <v>600357</v>
          </cell>
          <cell r="N1311" t="str">
            <v>QUICK MART LIMITED</v>
          </cell>
          <cell r="R1311" t="str">
            <v>Key Accounts</v>
          </cell>
          <cell r="V1311" t="str">
            <v>Modern Trade</v>
          </cell>
        </row>
        <row r="1312">
          <cell r="C1312">
            <v>600357</v>
          </cell>
          <cell r="N1312" t="str">
            <v>QUICK MART LIMITED</v>
          </cell>
          <cell r="R1312" t="str">
            <v>Key Accounts</v>
          </cell>
          <cell r="V1312" t="str">
            <v>Modern Trade</v>
          </cell>
        </row>
        <row r="1313">
          <cell r="C1313">
            <v>600722</v>
          </cell>
          <cell r="N1313" t="str">
            <v>KYOSK DIGITAL SERVICES LTD</v>
          </cell>
          <cell r="R1313" t="str">
            <v>Key Accounts</v>
          </cell>
          <cell r="V1313" t="str">
            <v>Online platform</v>
          </cell>
        </row>
        <row r="1314">
          <cell r="C1314">
            <v>600357</v>
          </cell>
          <cell r="N1314" t="str">
            <v>QUICK MART LIMITED</v>
          </cell>
          <cell r="R1314" t="str">
            <v>Key Accounts</v>
          </cell>
          <cell r="V1314" t="str">
            <v>Modern Trade</v>
          </cell>
        </row>
        <row r="1315">
          <cell r="C1315">
            <v>600357</v>
          </cell>
          <cell r="N1315" t="str">
            <v>QUICK MART LIMITED</v>
          </cell>
          <cell r="R1315" t="str">
            <v>Key Accounts</v>
          </cell>
          <cell r="V1315" t="str">
            <v>Modern Trade</v>
          </cell>
        </row>
        <row r="1316">
          <cell r="C1316">
            <v>600063</v>
          </cell>
          <cell r="N1316" t="str">
            <v>MARKET PROMOTION</v>
          </cell>
          <cell r="R1316" t="str">
            <v>Promotion</v>
          </cell>
          <cell r="V1316" t="str">
            <v>Promotion</v>
          </cell>
        </row>
        <row r="1317">
          <cell r="C1317">
            <v>600063</v>
          </cell>
          <cell r="N1317" t="str">
            <v>MARKET PROMOTION</v>
          </cell>
          <cell r="R1317" t="str">
            <v>Promotion</v>
          </cell>
          <cell r="V1317" t="str">
            <v>Promotion</v>
          </cell>
        </row>
        <row r="1318">
          <cell r="C1318">
            <v>600063</v>
          </cell>
          <cell r="N1318" t="str">
            <v>MARKET PROMOTION</v>
          </cell>
          <cell r="R1318" t="str">
            <v>Promotion</v>
          </cell>
          <cell r="V1318" t="str">
            <v>Promotion</v>
          </cell>
        </row>
        <row r="1319">
          <cell r="C1319">
            <v>600063</v>
          </cell>
          <cell r="N1319" t="str">
            <v>MARKET PROMOTION</v>
          </cell>
          <cell r="R1319" t="str">
            <v>Promotion</v>
          </cell>
          <cell r="V1319" t="str">
            <v>Promotion</v>
          </cell>
        </row>
        <row r="1320">
          <cell r="C1320">
            <v>600056</v>
          </cell>
          <cell r="N1320" t="str">
            <v>V.P.P SHAH DISTRIBUTORS LTD</v>
          </cell>
          <cell r="R1320" t="str">
            <v>Mountain</v>
          </cell>
          <cell r="V1320" t="str">
            <v>Lower Mountain</v>
          </cell>
        </row>
        <row r="1321">
          <cell r="C1321">
            <v>600056</v>
          </cell>
          <cell r="N1321" t="str">
            <v>V.P.P SHAH DISTRIBUTORS LTD</v>
          </cell>
          <cell r="R1321" t="str">
            <v>Mountain</v>
          </cell>
          <cell r="V1321" t="str">
            <v>Lower Mountain</v>
          </cell>
        </row>
        <row r="1322">
          <cell r="C1322">
            <v>600056</v>
          </cell>
          <cell r="N1322" t="str">
            <v>V.P.P SHAH DISTRIBUTORS LTD</v>
          </cell>
          <cell r="R1322" t="str">
            <v>Mountain</v>
          </cell>
          <cell r="V1322" t="str">
            <v>Lower Mountain</v>
          </cell>
        </row>
        <row r="1323">
          <cell r="C1323">
            <v>600056</v>
          </cell>
          <cell r="N1323" t="str">
            <v>V.P.P SHAH DISTRIBUTORS LTD</v>
          </cell>
          <cell r="R1323" t="str">
            <v>Mountain</v>
          </cell>
          <cell r="V1323" t="str">
            <v>Lower Mountain</v>
          </cell>
        </row>
        <row r="1324">
          <cell r="C1324">
            <v>600063</v>
          </cell>
          <cell r="N1324" t="str">
            <v>MARKET PROMOTION</v>
          </cell>
          <cell r="R1324" t="str">
            <v>Promotion</v>
          </cell>
          <cell r="V1324" t="str">
            <v>Promotion</v>
          </cell>
        </row>
        <row r="1325">
          <cell r="C1325">
            <v>600063</v>
          </cell>
          <cell r="N1325" t="str">
            <v>MARKET PROMOTION</v>
          </cell>
          <cell r="R1325" t="str">
            <v>Promotion</v>
          </cell>
          <cell r="V1325" t="str">
            <v>Promotion</v>
          </cell>
        </row>
        <row r="1326">
          <cell r="C1326">
            <v>600063</v>
          </cell>
          <cell r="N1326" t="str">
            <v>MARKET PROMOTION</v>
          </cell>
          <cell r="R1326" t="str">
            <v>Promotion</v>
          </cell>
          <cell r="V1326" t="str">
            <v>Promotion</v>
          </cell>
        </row>
        <row r="1327">
          <cell r="C1327">
            <v>600357</v>
          </cell>
          <cell r="N1327" t="str">
            <v>QUICK MART LIMITED</v>
          </cell>
          <cell r="R1327" t="str">
            <v>Key Accounts</v>
          </cell>
          <cell r="V1327" t="str">
            <v>Modern Trade</v>
          </cell>
        </row>
        <row r="1328">
          <cell r="C1328">
            <v>600357</v>
          </cell>
          <cell r="N1328" t="str">
            <v>QUICK MART LIMITED</v>
          </cell>
          <cell r="R1328" t="str">
            <v>Key Accounts</v>
          </cell>
          <cell r="V1328" t="str">
            <v>Modern Trade</v>
          </cell>
        </row>
        <row r="1329">
          <cell r="C1329">
            <v>600722</v>
          </cell>
          <cell r="N1329" t="str">
            <v>KYOSK DIGITAL SERVICES LTD</v>
          </cell>
          <cell r="R1329" t="str">
            <v>Key Accounts</v>
          </cell>
          <cell r="V1329" t="str">
            <v>Online platform</v>
          </cell>
        </row>
        <row r="1330">
          <cell r="C1330">
            <v>600711</v>
          </cell>
          <cell r="N1330" t="str">
            <v>SOKO WATCH LIMITED</v>
          </cell>
          <cell r="R1330" t="str">
            <v>Key Accounts</v>
          </cell>
          <cell r="V1330" t="str">
            <v>Online platform</v>
          </cell>
        </row>
        <row r="1331">
          <cell r="C1331">
            <v>600063</v>
          </cell>
          <cell r="N1331" t="str">
            <v>MARKET PROMOTION</v>
          </cell>
          <cell r="R1331" t="str">
            <v>Promotion</v>
          </cell>
          <cell r="V1331" t="str">
            <v>Promotion</v>
          </cell>
        </row>
        <row r="1332">
          <cell r="C1332">
            <v>600643</v>
          </cell>
          <cell r="N1332" t="str">
            <v>SOJPAR LIMITED</v>
          </cell>
          <cell r="R1332" t="str">
            <v>Nyanza</v>
          </cell>
          <cell r="V1332" t="str">
            <v>North Nyanza</v>
          </cell>
        </row>
        <row r="1333">
          <cell r="C1333">
            <v>600643</v>
          </cell>
          <cell r="N1333" t="str">
            <v>SOJPAR LIMITED</v>
          </cell>
          <cell r="R1333" t="str">
            <v>Nyanza</v>
          </cell>
          <cell r="V1333" t="str">
            <v>North Nyanza</v>
          </cell>
        </row>
        <row r="1334">
          <cell r="C1334">
            <v>600357</v>
          </cell>
          <cell r="N1334" t="str">
            <v>QUICK MART LIMITED</v>
          </cell>
          <cell r="R1334" t="str">
            <v>Key Accounts</v>
          </cell>
          <cell r="V1334" t="str">
            <v>Modern Trade</v>
          </cell>
        </row>
        <row r="1335">
          <cell r="C1335">
            <v>600357</v>
          </cell>
          <cell r="N1335" t="str">
            <v>QUICK MART LIMITED</v>
          </cell>
          <cell r="R1335" t="str">
            <v>Key Accounts</v>
          </cell>
          <cell r="V1335" t="str">
            <v>Modern Trade</v>
          </cell>
        </row>
        <row r="1336">
          <cell r="C1336">
            <v>600357</v>
          </cell>
          <cell r="N1336" t="str">
            <v>QUICK MART LIMITED</v>
          </cell>
          <cell r="R1336" t="str">
            <v>Key Accounts</v>
          </cell>
          <cell r="V1336" t="str">
            <v>Modern Trade</v>
          </cell>
        </row>
        <row r="1337">
          <cell r="C1337">
            <v>600722</v>
          </cell>
          <cell r="N1337" t="str">
            <v>KYOSK DIGITAL SERVICES LTD</v>
          </cell>
          <cell r="R1337" t="str">
            <v>Key Accounts</v>
          </cell>
          <cell r="V1337" t="str">
            <v>Online platform</v>
          </cell>
        </row>
        <row r="1338">
          <cell r="C1338">
            <v>600722</v>
          </cell>
          <cell r="N1338" t="str">
            <v>KYOSK DIGITAL SERVICES LTD</v>
          </cell>
          <cell r="R1338" t="str">
            <v>Key Accounts</v>
          </cell>
          <cell r="V1338" t="str">
            <v>Online platform</v>
          </cell>
        </row>
        <row r="1339">
          <cell r="C1339">
            <v>600722</v>
          </cell>
          <cell r="N1339" t="str">
            <v>KYOSK DIGITAL SERVICES LTD</v>
          </cell>
          <cell r="R1339" t="str">
            <v>Key Accounts</v>
          </cell>
          <cell r="V1339" t="str">
            <v>Online platform</v>
          </cell>
        </row>
        <row r="1340">
          <cell r="C1340">
            <v>600722</v>
          </cell>
          <cell r="N1340" t="str">
            <v>KYOSK DIGITAL SERVICES LTD</v>
          </cell>
          <cell r="R1340" t="str">
            <v>Key Accounts</v>
          </cell>
          <cell r="V1340" t="str">
            <v>Online platform</v>
          </cell>
        </row>
        <row r="1341">
          <cell r="C1341">
            <v>600063</v>
          </cell>
          <cell r="N1341" t="str">
            <v>MARKET PROMOTION</v>
          </cell>
          <cell r="R1341" t="str">
            <v>Promotion</v>
          </cell>
          <cell r="V1341" t="str">
            <v>Promotion</v>
          </cell>
        </row>
        <row r="1342">
          <cell r="C1342">
            <v>600808</v>
          </cell>
          <cell r="N1342" t="str">
            <v>KAERIS ENTERPRISE LTD</v>
          </cell>
          <cell r="R1342" t="str">
            <v>Outer Markets</v>
          </cell>
          <cell r="V1342" t="str">
            <v>Outer Markets-Lodwar</v>
          </cell>
        </row>
        <row r="1343">
          <cell r="C1343">
            <v>600808</v>
          </cell>
          <cell r="N1343" t="str">
            <v>KAERIS ENTERPRISE LTD</v>
          </cell>
          <cell r="R1343" t="str">
            <v>Outer Markets</v>
          </cell>
          <cell r="V1343" t="str">
            <v>Outer Markets-Lodwar</v>
          </cell>
        </row>
        <row r="1344">
          <cell r="C1344">
            <v>600808</v>
          </cell>
          <cell r="N1344" t="str">
            <v>KAERIS ENTERPRISE LTD</v>
          </cell>
          <cell r="R1344" t="str">
            <v>Outer Markets</v>
          </cell>
          <cell r="V1344" t="str">
            <v>Outer Markets-Lodwar</v>
          </cell>
        </row>
        <row r="1345">
          <cell r="C1345">
            <v>600808</v>
          </cell>
          <cell r="N1345" t="str">
            <v>KAERIS ENTERPRISE LTD</v>
          </cell>
          <cell r="R1345" t="str">
            <v>Outer Markets</v>
          </cell>
          <cell r="V1345" t="str">
            <v>Outer Markets-Lodwar</v>
          </cell>
        </row>
        <row r="1346">
          <cell r="C1346">
            <v>600063</v>
          </cell>
          <cell r="N1346" t="str">
            <v>MARKET PROMOTION</v>
          </cell>
          <cell r="R1346" t="str">
            <v>Promotion</v>
          </cell>
          <cell r="V1346" t="str">
            <v>Promotion</v>
          </cell>
        </row>
        <row r="1347">
          <cell r="C1347">
            <v>600063</v>
          </cell>
          <cell r="N1347" t="str">
            <v>MARKET PROMOTION</v>
          </cell>
          <cell r="R1347" t="str">
            <v>Promotion</v>
          </cell>
          <cell r="V1347" t="str">
            <v>Promotion</v>
          </cell>
        </row>
        <row r="1348">
          <cell r="C1348">
            <v>600037</v>
          </cell>
          <cell r="N1348" t="str">
            <v>NYANZA WOOLLEN SHOP LTD</v>
          </cell>
          <cell r="R1348" t="str">
            <v>Nyanza</v>
          </cell>
          <cell r="V1348" t="str">
            <v>North Nyanza</v>
          </cell>
        </row>
        <row r="1349">
          <cell r="C1349">
            <v>600037</v>
          </cell>
          <cell r="N1349" t="str">
            <v>NYANZA WOOLLEN SHOP LTD</v>
          </cell>
          <cell r="R1349" t="str">
            <v>Nyanza</v>
          </cell>
          <cell r="V1349" t="str">
            <v>North Nyanza</v>
          </cell>
        </row>
        <row r="1350">
          <cell r="C1350">
            <v>600225</v>
          </cell>
          <cell r="N1350" t="str">
            <v>CASH SALES</v>
          </cell>
          <cell r="R1350" t="str">
            <v>Others</v>
          </cell>
          <cell r="V1350" t="str">
            <v>Others</v>
          </cell>
        </row>
        <row r="1351">
          <cell r="C1351">
            <v>600428</v>
          </cell>
          <cell r="N1351" t="str">
            <v>MARS LTD</v>
          </cell>
          <cell r="R1351" t="str">
            <v>Nairobi</v>
          </cell>
          <cell r="V1351" t="str">
            <v>Nairobi East</v>
          </cell>
        </row>
        <row r="1352">
          <cell r="C1352">
            <v>600026</v>
          </cell>
          <cell r="N1352" t="str">
            <v>MAGUNANDU</v>
          </cell>
          <cell r="R1352" t="str">
            <v>Mountain</v>
          </cell>
          <cell r="V1352" t="str">
            <v>Lower Mountain</v>
          </cell>
        </row>
        <row r="1353">
          <cell r="C1353">
            <v>600026</v>
          </cell>
          <cell r="N1353" t="str">
            <v>MAGUNANDU</v>
          </cell>
          <cell r="R1353" t="str">
            <v>Mountain</v>
          </cell>
          <cell r="V1353" t="str">
            <v>Lower Mountain</v>
          </cell>
        </row>
        <row r="1354">
          <cell r="C1354">
            <v>600026</v>
          </cell>
          <cell r="N1354" t="str">
            <v>MAGUNANDU</v>
          </cell>
          <cell r="R1354" t="str">
            <v>Mountain</v>
          </cell>
          <cell r="V1354" t="str">
            <v>Lower Mountain</v>
          </cell>
        </row>
        <row r="1355">
          <cell r="C1355">
            <v>600026</v>
          </cell>
          <cell r="N1355" t="str">
            <v>MAGUNANDU</v>
          </cell>
          <cell r="R1355" t="str">
            <v>Mountain</v>
          </cell>
          <cell r="V1355" t="str">
            <v>Lower Mountain</v>
          </cell>
        </row>
        <row r="1356">
          <cell r="C1356">
            <v>600803</v>
          </cell>
          <cell r="N1356" t="str">
            <v>GILANI'S DISTRIBUTORS LTD</v>
          </cell>
          <cell r="R1356" t="str">
            <v>South Rift</v>
          </cell>
          <cell r="V1356" t="str">
            <v>South Rift</v>
          </cell>
        </row>
        <row r="1357">
          <cell r="C1357">
            <v>600803</v>
          </cell>
          <cell r="N1357" t="str">
            <v>GILANI'S DISTRIBUTORS LTD</v>
          </cell>
          <cell r="R1357" t="str">
            <v>South Rift</v>
          </cell>
          <cell r="V1357" t="str">
            <v>South Rift</v>
          </cell>
        </row>
        <row r="1358">
          <cell r="C1358">
            <v>600803</v>
          </cell>
          <cell r="N1358" t="str">
            <v>GILANI'S DISTRIBUTORS LTD</v>
          </cell>
          <cell r="R1358" t="str">
            <v>South Rift</v>
          </cell>
          <cell r="V1358" t="str">
            <v>South Rift</v>
          </cell>
        </row>
        <row r="1359">
          <cell r="C1359">
            <v>600063</v>
          </cell>
          <cell r="N1359" t="str">
            <v>MARKET PROMOTION</v>
          </cell>
          <cell r="R1359" t="str">
            <v>Promotion</v>
          </cell>
          <cell r="V1359" t="str">
            <v>Promotion</v>
          </cell>
        </row>
        <row r="1360">
          <cell r="C1360">
            <v>600357</v>
          </cell>
          <cell r="N1360" t="str">
            <v>QUICK MART LIMITED</v>
          </cell>
          <cell r="R1360" t="str">
            <v>Key Accounts</v>
          </cell>
          <cell r="V1360" t="str">
            <v>Modern Trade</v>
          </cell>
        </row>
        <row r="1361">
          <cell r="C1361">
            <v>600506</v>
          </cell>
          <cell r="N1361" t="str">
            <v>MUMOZAAR STAR INVESTMENT</v>
          </cell>
          <cell r="R1361" t="str">
            <v>Outer Markets</v>
          </cell>
          <cell r="V1361" t="str">
            <v>Outer Markets-Garissa</v>
          </cell>
        </row>
        <row r="1362">
          <cell r="C1362">
            <v>600357</v>
          </cell>
          <cell r="N1362" t="str">
            <v>QUICK MART LIMITED</v>
          </cell>
          <cell r="R1362" t="str">
            <v>Key Accounts</v>
          </cell>
          <cell r="V1362" t="str">
            <v>Modern Trade</v>
          </cell>
        </row>
        <row r="1363">
          <cell r="C1363">
            <v>600026</v>
          </cell>
          <cell r="N1363" t="str">
            <v>MAGUNANDU</v>
          </cell>
          <cell r="R1363" t="str">
            <v>Mountain</v>
          </cell>
          <cell r="V1363" t="str">
            <v>Lower Mountain</v>
          </cell>
        </row>
        <row r="1364">
          <cell r="C1364">
            <v>600026</v>
          </cell>
          <cell r="N1364" t="str">
            <v>MAGUNANDU</v>
          </cell>
          <cell r="R1364" t="str">
            <v>Mountain</v>
          </cell>
          <cell r="V1364" t="str">
            <v>Lower Mountain</v>
          </cell>
        </row>
        <row r="1365">
          <cell r="C1365">
            <v>600026</v>
          </cell>
          <cell r="N1365" t="str">
            <v>MAGUNANDU</v>
          </cell>
          <cell r="R1365" t="str">
            <v>Mountain</v>
          </cell>
          <cell r="V1365" t="str">
            <v>Lower Mountain</v>
          </cell>
        </row>
        <row r="1366">
          <cell r="C1366">
            <v>600026</v>
          </cell>
          <cell r="N1366" t="str">
            <v>MAGUNANDU</v>
          </cell>
          <cell r="R1366" t="str">
            <v>Mountain</v>
          </cell>
          <cell r="V1366" t="str">
            <v>Lower Mountain</v>
          </cell>
        </row>
        <row r="1367">
          <cell r="C1367">
            <v>600063</v>
          </cell>
          <cell r="N1367" t="str">
            <v>MARKET PROMOTION</v>
          </cell>
          <cell r="R1367" t="str">
            <v>Promotion</v>
          </cell>
          <cell r="V1367" t="str">
            <v>Promotion</v>
          </cell>
        </row>
        <row r="1368">
          <cell r="C1368">
            <v>600506</v>
          </cell>
          <cell r="N1368" t="str">
            <v>MUMOZAAR STAR INVESTMENT</v>
          </cell>
          <cell r="R1368" t="str">
            <v>Outer Markets</v>
          </cell>
          <cell r="V1368" t="str">
            <v>Outer Markets-Garissa</v>
          </cell>
        </row>
        <row r="1369">
          <cell r="C1369">
            <v>600506</v>
          </cell>
          <cell r="N1369" t="str">
            <v>MUMOZAAR STAR INVESTMENT</v>
          </cell>
          <cell r="R1369" t="str">
            <v>Outer Markets</v>
          </cell>
          <cell r="V1369" t="str">
            <v>Outer Markets-Garissa</v>
          </cell>
        </row>
        <row r="1370">
          <cell r="C1370">
            <v>600026</v>
          </cell>
          <cell r="N1370" t="str">
            <v>MAGUNANDU</v>
          </cell>
          <cell r="R1370" t="str">
            <v>Mountain</v>
          </cell>
          <cell r="V1370" t="str">
            <v>Lower Mountain</v>
          </cell>
        </row>
        <row r="1371">
          <cell r="C1371">
            <v>600026</v>
          </cell>
          <cell r="N1371" t="str">
            <v>MAGUNANDU</v>
          </cell>
          <cell r="R1371" t="str">
            <v>Mountain</v>
          </cell>
          <cell r="V1371" t="str">
            <v>Lower Mountain</v>
          </cell>
        </row>
        <row r="1372">
          <cell r="C1372">
            <v>600026</v>
          </cell>
          <cell r="N1372" t="str">
            <v>MAGUNANDU</v>
          </cell>
          <cell r="R1372" t="str">
            <v>Mountain</v>
          </cell>
          <cell r="V1372" t="str">
            <v>Lower Mountain</v>
          </cell>
        </row>
        <row r="1373">
          <cell r="C1373">
            <v>600026</v>
          </cell>
          <cell r="N1373" t="str">
            <v>MAGUNANDU</v>
          </cell>
          <cell r="R1373" t="str">
            <v>Mountain</v>
          </cell>
          <cell r="V1373" t="str">
            <v>Lower Mountain</v>
          </cell>
        </row>
        <row r="1374">
          <cell r="C1374">
            <v>600810</v>
          </cell>
          <cell r="N1374" t="str">
            <v>BANSI WHOLESALERS LIMITED</v>
          </cell>
          <cell r="R1374" t="str">
            <v>Nyanza</v>
          </cell>
          <cell r="V1374" t="str">
            <v>South Nyanza</v>
          </cell>
        </row>
        <row r="1375">
          <cell r="C1375">
            <v>600063</v>
          </cell>
          <cell r="N1375" t="str">
            <v>MARKET PROMOTION</v>
          </cell>
          <cell r="R1375" t="str">
            <v>Promotion</v>
          </cell>
          <cell r="V1375" t="str">
            <v>Promotion</v>
          </cell>
        </row>
        <row r="1376">
          <cell r="C1376">
            <v>600063</v>
          </cell>
          <cell r="N1376" t="str">
            <v>MARKET PROMOTION</v>
          </cell>
          <cell r="R1376" t="str">
            <v>Promotion</v>
          </cell>
          <cell r="V1376" t="str">
            <v>Promotion</v>
          </cell>
        </row>
        <row r="1377">
          <cell r="C1377">
            <v>600063</v>
          </cell>
          <cell r="N1377" t="str">
            <v>MARKET PROMOTION</v>
          </cell>
          <cell r="R1377" t="str">
            <v>Promotion</v>
          </cell>
          <cell r="V1377" t="str">
            <v>Promotion</v>
          </cell>
        </row>
        <row r="1378">
          <cell r="C1378">
            <v>600063</v>
          </cell>
          <cell r="N1378" t="str">
            <v>MARKET PROMOTION</v>
          </cell>
          <cell r="R1378" t="str">
            <v>Promotion</v>
          </cell>
          <cell r="V1378" t="str">
            <v>Promotion</v>
          </cell>
        </row>
        <row r="1379">
          <cell r="C1379">
            <v>600063</v>
          </cell>
          <cell r="N1379" t="str">
            <v>MARKET PROMOTION</v>
          </cell>
          <cell r="R1379" t="str">
            <v>Promotion</v>
          </cell>
          <cell r="V1379" t="str">
            <v>Promotion</v>
          </cell>
        </row>
        <row r="1380">
          <cell r="C1380">
            <v>600063</v>
          </cell>
          <cell r="N1380" t="str">
            <v>MARKET PROMOTION</v>
          </cell>
          <cell r="R1380" t="str">
            <v>Promotion</v>
          </cell>
          <cell r="V1380" t="str">
            <v>Promotion</v>
          </cell>
        </row>
        <row r="1381">
          <cell r="C1381">
            <v>600063</v>
          </cell>
          <cell r="N1381" t="str">
            <v>MARKET PROMOTION</v>
          </cell>
          <cell r="R1381" t="str">
            <v>Promotion</v>
          </cell>
          <cell r="V1381" t="str">
            <v>Promotion</v>
          </cell>
        </row>
        <row r="1382">
          <cell r="C1382">
            <v>600225</v>
          </cell>
          <cell r="N1382" t="str">
            <v>CASH SALES</v>
          </cell>
          <cell r="R1382" t="str">
            <v>Others</v>
          </cell>
          <cell r="V1382" t="str">
            <v>Others</v>
          </cell>
        </row>
        <row r="1383">
          <cell r="C1383">
            <v>600357</v>
          </cell>
          <cell r="N1383" t="str">
            <v>QUICK MART LIMITED</v>
          </cell>
          <cell r="R1383" t="str">
            <v>Key Accounts</v>
          </cell>
          <cell r="V1383" t="str">
            <v>Modern Trade</v>
          </cell>
        </row>
        <row r="1384">
          <cell r="C1384">
            <v>600357</v>
          </cell>
          <cell r="N1384" t="str">
            <v>QUICK MART LIMITED</v>
          </cell>
          <cell r="R1384" t="str">
            <v>Key Accounts</v>
          </cell>
          <cell r="V1384" t="str">
            <v>Modern Trade</v>
          </cell>
        </row>
        <row r="1385">
          <cell r="C1385">
            <v>600357</v>
          </cell>
          <cell r="N1385" t="str">
            <v>QUICK MART LIMITED</v>
          </cell>
          <cell r="R1385" t="str">
            <v>Key Accounts</v>
          </cell>
          <cell r="V1385" t="str">
            <v>Modern Trade</v>
          </cell>
        </row>
        <row r="1386">
          <cell r="C1386">
            <v>600582</v>
          </cell>
          <cell r="N1386" t="str">
            <v>JAY MARUTI KAKAMEGA LTD</v>
          </cell>
          <cell r="R1386" t="str">
            <v>Nyanza</v>
          </cell>
          <cell r="V1386" t="str">
            <v>North Nyanza</v>
          </cell>
        </row>
        <row r="1387">
          <cell r="C1387">
            <v>600582</v>
          </cell>
          <cell r="N1387" t="str">
            <v>JAY MARUTI KAKAMEGA LTD</v>
          </cell>
          <cell r="R1387" t="str">
            <v>Nyanza</v>
          </cell>
          <cell r="V1387" t="str">
            <v>North Nyanza</v>
          </cell>
        </row>
        <row r="1388">
          <cell r="C1388">
            <v>600357</v>
          </cell>
          <cell r="N1388" t="str">
            <v>QUICK MART LIMITED</v>
          </cell>
          <cell r="R1388" t="str">
            <v>Key Accounts</v>
          </cell>
          <cell r="V1388" t="str">
            <v>Modern Trade</v>
          </cell>
        </row>
        <row r="1389">
          <cell r="C1389">
            <v>600357</v>
          </cell>
          <cell r="N1389" t="str">
            <v>QUICK MART LIMITED</v>
          </cell>
          <cell r="R1389" t="str">
            <v>Key Accounts</v>
          </cell>
          <cell r="V1389" t="str">
            <v>Modern Trade</v>
          </cell>
        </row>
        <row r="1390">
          <cell r="C1390">
            <v>600357</v>
          </cell>
          <cell r="N1390" t="str">
            <v>QUICK MART LIMITED</v>
          </cell>
          <cell r="R1390" t="str">
            <v>Key Accounts</v>
          </cell>
          <cell r="V1390" t="str">
            <v>Modern Trade</v>
          </cell>
        </row>
        <row r="1391">
          <cell r="C1391">
            <v>600357</v>
          </cell>
          <cell r="N1391" t="str">
            <v>QUICK MART LIMITED</v>
          </cell>
          <cell r="R1391" t="str">
            <v>Key Accounts</v>
          </cell>
          <cell r="V1391" t="str">
            <v>Modern Trade</v>
          </cell>
        </row>
        <row r="1392">
          <cell r="C1392">
            <v>600357</v>
          </cell>
          <cell r="N1392" t="str">
            <v>QUICK MART LIMITED</v>
          </cell>
          <cell r="R1392" t="str">
            <v>Key Accounts</v>
          </cell>
          <cell r="V1392" t="str">
            <v>Modern Trade</v>
          </cell>
        </row>
        <row r="1393">
          <cell r="C1393">
            <v>600357</v>
          </cell>
          <cell r="N1393" t="str">
            <v>QUICK MART LIMITED</v>
          </cell>
          <cell r="R1393" t="str">
            <v>Key Accounts</v>
          </cell>
          <cell r="V1393" t="str">
            <v>Modern Trade</v>
          </cell>
        </row>
        <row r="1394">
          <cell r="C1394">
            <v>600506</v>
          </cell>
          <cell r="N1394" t="str">
            <v>MUMOZAAR STAR INVESTMENT</v>
          </cell>
          <cell r="R1394" t="str">
            <v>Outer Markets</v>
          </cell>
          <cell r="V1394" t="str">
            <v>Outer Markets-Garissa</v>
          </cell>
        </row>
        <row r="1395">
          <cell r="C1395">
            <v>600225</v>
          </cell>
          <cell r="N1395" t="str">
            <v>CASH SALES</v>
          </cell>
          <cell r="R1395" t="str">
            <v>Others</v>
          </cell>
          <cell r="V1395" t="str">
            <v>Others</v>
          </cell>
        </row>
        <row r="1396">
          <cell r="C1396">
            <v>600022</v>
          </cell>
          <cell r="N1396" t="str">
            <v>KHETIA DRAPERS LTD</v>
          </cell>
          <cell r="R1396" t="str">
            <v>Western</v>
          </cell>
          <cell r="V1396" t="str">
            <v>Western</v>
          </cell>
        </row>
        <row r="1397">
          <cell r="C1397">
            <v>600022</v>
          </cell>
          <cell r="N1397" t="str">
            <v>KHETIA DRAPERS LTD</v>
          </cell>
          <cell r="R1397" t="str">
            <v>Western</v>
          </cell>
          <cell r="V1397" t="str">
            <v>Western</v>
          </cell>
        </row>
        <row r="1398">
          <cell r="C1398">
            <v>600022</v>
          </cell>
          <cell r="N1398" t="str">
            <v>KHETIA DRAPERS LTD</v>
          </cell>
          <cell r="R1398" t="str">
            <v>Western</v>
          </cell>
          <cell r="V1398" t="str">
            <v>Western</v>
          </cell>
        </row>
        <row r="1399">
          <cell r="C1399">
            <v>600022</v>
          </cell>
          <cell r="N1399" t="str">
            <v>KHETIA DRAPERS LTD</v>
          </cell>
          <cell r="R1399" t="str">
            <v>Western</v>
          </cell>
          <cell r="V1399" t="str">
            <v>Western</v>
          </cell>
        </row>
        <row r="1400">
          <cell r="C1400">
            <v>600022</v>
          </cell>
          <cell r="N1400" t="str">
            <v>KHETIA DRAPERS LTD</v>
          </cell>
          <cell r="R1400" t="str">
            <v>Western</v>
          </cell>
          <cell r="V1400" t="str">
            <v>Western</v>
          </cell>
        </row>
        <row r="1401">
          <cell r="C1401">
            <v>600022</v>
          </cell>
          <cell r="N1401" t="str">
            <v>KHETIA DRAPERS LTD</v>
          </cell>
          <cell r="R1401" t="str">
            <v>Western</v>
          </cell>
          <cell r="V1401" t="str">
            <v>Western</v>
          </cell>
        </row>
        <row r="1402">
          <cell r="C1402">
            <v>600357</v>
          </cell>
          <cell r="N1402" t="str">
            <v>QUICK MART LIMITED</v>
          </cell>
          <cell r="R1402" t="str">
            <v>Key Accounts</v>
          </cell>
          <cell r="V1402" t="str">
            <v>Modern Trade</v>
          </cell>
        </row>
        <row r="1403">
          <cell r="C1403">
            <v>600357</v>
          </cell>
          <cell r="N1403" t="str">
            <v>QUICK MART LIMITED</v>
          </cell>
          <cell r="R1403" t="str">
            <v>Key Accounts</v>
          </cell>
          <cell r="V1403" t="str">
            <v>Modern Trade</v>
          </cell>
        </row>
        <row r="1404">
          <cell r="C1404">
            <v>600567</v>
          </cell>
          <cell r="N1404" t="str">
            <v>SUMMER AFRICA LIMITED - THIKA</v>
          </cell>
          <cell r="R1404" t="str">
            <v>Eastern</v>
          </cell>
          <cell r="V1404" t="str">
            <v>Upper Eastern</v>
          </cell>
        </row>
        <row r="1405">
          <cell r="C1405">
            <v>600567</v>
          </cell>
          <cell r="N1405" t="str">
            <v>SUMMER AFRICA LIMITED - THIKA</v>
          </cell>
          <cell r="R1405" t="str">
            <v>Eastern</v>
          </cell>
          <cell r="V1405" t="str">
            <v>Upper Eastern</v>
          </cell>
        </row>
        <row r="1406">
          <cell r="C1406">
            <v>600567</v>
          </cell>
          <cell r="N1406" t="str">
            <v>SUMMER AFRICA LIMITED - THIKA</v>
          </cell>
          <cell r="R1406" t="str">
            <v>Eastern</v>
          </cell>
          <cell r="V1406" t="str">
            <v>Upper Eastern</v>
          </cell>
        </row>
        <row r="1407">
          <cell r="C1407">
            <v>600567</v>
          </cell>
          <cell r="N1407" t="str">
            <v>SUMMER AFRICA LIMITED - THIKA</v>
          </cell>
          <cell r="R1407" t="str">
            <v>Eastern</v>
          </cell>
          <cell r="V1407" t="str">
            <v>Upper Eastern</v>
          </cell>
        </row>
        <row r="1408">
          <cell r="C1408">
            <v>600063</v>
          </cell>
          <cell r="N1408" t="str">
            <v>MARKET PROMOTION</v>
          </cell>
          <cell r="R1408" t="str">
            <v>Promotion</v>
          </cell>
          <cell r="V1408" t="str">
            <v>Promotion</v>
          </cell>
        </row>
        <row r="1409">
          <cell r="C1409">
            <v>600063</v>
          </cell>
          <cell r="N1409" t="str">
            <v>MARKET PROMOTION</v>
          </cell>
          <cell r="R1409" t="str">
            <v>Promotion</v>
          </cell>
          <cell r="V1409" t="str">
            <v>Promotion</v>
          </cell>
        </row>
        <row r="1410">
          <cell r="C1410">
            <v>600063</v>
          </cell>
          <cell r="N1410" t="str">
            <v>MARKET PROMOTION</v>
          </cell>
          <cell r="R1410" t="str">
            <v>Promotion</v>
          </cell>
          <cell r="V1410" t="str">
            <v>Promotion</v>
          </cell>
        </row>
        <row r="1411">
          <cell r="C1411">
            <v>600225</v>
          </cell>
          <cell r="N1411" t="str">
            <v>CASH SALES</v>
          </cell>
          <cell r="R1411" t="str">
            <v>Others</v>
          </cell>
          <cell r="V1411" t="str">
            <v>Others</v>
          </cell>
        </row>
        <row r="1412">
          <cell r="C1412">
            <v>600063</v>
          </cell>
          <cell r="N1412" t="str">
            <v>MARKET PROMOTION</v>
          </cell>
          <cell r="R1412" t="str">
            <v>Promotion</v>
          </cell>
          <cell r="V1412" t="str">
            <v>Promotion</v>
          </cell>
        </row>
        <row r="1413">
          <cell r="C1413">
            <v>600063</v>
          </cell>
          <cell r="N1413" t="str">
            <v>MARKET PROMOTION</v>
          </cell>
          <cell r="R1413" t="str">
            <v>Promotion</v>
          </cell>
          <cell r="V1413" t="str">
            <v>Promotion</v>
          </cell>
        </row>
        <row r="1414">
          <cell r="C1414">
            <v>600026</v>
          </cell>
          <cell r="N1414" t="str">
            <v>MAGUNANDU</v>
          </cell>
          <cell r="R1414" t="str">
            <v>Mountain</v>
          </cell>
          <cell r="V1414" t="str">
            <v>Lower Mountain</v>
          </cell>
        </row>
        <row r="1415">
          <cell r="C1415">
            <v>600026</v>
          </cell>
          <cell r="N1415" t="str">
            <v>MAGUNANDU</v>
          </cell>
          <cell r="R1415" t="str">
            <v>Mountain</v>
          </cell>
          <cell r="V1415" t="str">
            <v>Lower Mountain</v>
          </cell>
        </row>
        <row r="1416">
          <cell r="C1416">
            <v>600026</v>
          </cell>
          <cell r="N1416" t="str">
            <v>MAGUNANDU</v>
          </cell>
          <cell r="R1416" t="str">
            <v>Mountain</v>
          </cell>
          <cell r="V1416" t="str">
            <v>Lower Mountain</v>
          </cell>
        </row>
        <row r="1417">
          <cell r="C1417">
            <v>600063</v>
          </cell>
          <cell r="N1417" t="str">
            <v>MARKET PROMOTION</v>
          </cell>
          <cell r="R1417" t="str">
            <v>Promotion</v>
          </cell>
          <cell r="V1417" t="str">
            <v>Promotion</v>
          </cell>
        </row>
        <row r="1418">
          <cell r="C1418">
            <v>600810</v>
          </cell>
          <cell r="N1418" t="str">
            <v>BANSI WHOLESALERS LIMITED</v>
          </cell>
          <cell r="R1418" t="str">
            <v>Nyanza</v>
          </cell>
          <cell r="V1418" t="str">
            <v>South Nyanza</v>
          </cell>
        </row>
        <row r="1419">
          <cell r="C1419">
            <v>600810</v>
          </cell>
          <cell r="N1419" t="str">
            <v>BANSI WHOLESALERS LIMITED</v>
          </cell>
          <cell r="R1419" t="str">
            <v>Nyanza</v>
          </cell>
          <cell r="V1419" t="str">
            <v>South Nyanza</v>
          </cell>
        </row>
        <row r="1420">
          <cell r="C1420">
            <v>600628</v>
          </cell>
          <cell r="N1420" t="str">
            <v>KISII DISCOUNT STORE</v>
          </cell>
          <cell r="R1420" t="str">
            <v>Nyanza</v>
          </cell>
          <cell r="V1420" t="str">
            <v>South Nyanza</v>
          </cell>
        </row>
        <row r="1421">
          <cell r="C1421">
            <v>600628</v>
          </cell>
          <cell r="N1421" t="str">
            <v>KISII DISCOUNT STORE</v>
          </cell>
          <cell r="R1421" t="str">
            <v>Nyanza</v>
          </cell>
          <cell r="V1421" t="str">
            <v>South Nyanza</v>
          </cell>
        </row>
        <row r="1422">
          <cell r="C1422">
            <v>600506</v>
          </cell>
          <cell r="N1422" t="str">
            <v>MUMOZAAR STAR INVESTMENT</v>
          </cell>
          <cell r="R1422" t="str">
            <v>Outer Markets</v>
          </cell>
          <cell r="V1422" t="str">
            <v>Outer Markets-Garissa</v>
          </cell>
        </row>
        <row r="1423">
          <cell r="C1423">
            <v>600506</v>
          </cell>
          <cell r="N1423" t="str">
            <v>MUMOZAAR STAR INVESTMENT</v>
          </cell>
          <cell r="R1423" t="str">
            <v>Outer Markets</v>
          </cell>
          <cell r="V1423" t="str">
            <v>Outer Markets-Garissa</v>
          </cell>
        </row>
        <row r="1424">
          <cell r="C1424">
            <v>600063</v>
          </cell>
          <cell r="N1424" t="str">
            <v>MARKET PROMOTION</v>
          </cell>
          <cell r="R1424" t="str">
            <v>Promotion</v>
          </cell>
          <cell r="V1424" t="str">
            <v>Promotion</v>
          </cell>
        </row>
        <row r="1425">
          <cell r="C1425">
            <v>600063</v>
          </cell>
          <cell r="N1425" t="str">
            <v>MARKET PROMOTION</v>
          </cell>
          <cell r="R1425" t="str">
            <v>Promotion</v>
          </cell>
          <cell r="V1425" t="str">
            <v>Promotion</v>
          </cell>
        </row>
        <row r="1426">
          <cell r="C1426">
            <v>600580</v>
          </cell>
          <cell r="N1426" t="str">
            <v>SUMMER DISTRIBUTORS LIMITED - MERU</v>
          </cell>
          <cell r="R1426" t="str">
            <v>Mountain</v>
          </cell>
          <cell r="V1426" t="str">
            <v>Upper Mountain</v>
          </cell>
        </row>
        <row r="1427">
          <cell r="C1427">
            <v>600580</v>
          </cell>
          <cell r="N1427" t="str">
            <v>SUMMER DISTRIBUTORS LIMITED - MERU</v>
          </cell>
          <cell r="R1427" t="str">
            <v>Mountain</v>
          </cell>
          <cell r="V1427" t="str">
            <v>Upper Mountain</v>
          </cell>
        </row>
        <row r="1428">
          <cell r="C1428">
            <v>600063</v>
          </cell>
          <cell r="N1428" t="str">
            <v>MARKET PROMOTION</v>
          </cell>
          <cell r="R1428" t="str">
            <v>Promotion</v>
          </cell>
          <cell r="V1428" t="str">
            <v>Promotion</v>
          </cell>
        </row>
        <row r="1429">
          <cell r="C1429">
            <v>600357</v>
          </cell>
          <cell r="N1429" t="str">
            <v>QUICK MART LIMITED</v>
          </cell>
          <cell r="R1429" t="str">
            <v>Key Accounts</v>
          </cell>
          <cell r="V1429" t="str">
            <v>Modern Trade</v>
          </cell>
        </row>
        <row r="1430">
          <cell r="C1430">
            <v>600476</v>
          </cell>
          <cell r="N1430" t="str">
            <v>SUMMER MERCHANDISE LTD</v>
          </cell>
          <cell r="R1430" t="str">
            <v>Mountain</v>
          </cell>
          <cell r="V1430" t="str">
            <v>Upper Mountain</v>
          </cell>
        </row>
        <row r="1431">
          <cell r="C1431">
            <v>600476</v>
          </cell>
          <cell r="N1431" t="str">
            <v>SUMMER MERCHANDISE LTD</v>
          </cell>
          <cell r="R1431" t="str">
            <v>Mountain</v>
          </cell>
          <cell r="V1431" t="str">
            <v>Upper Mountain</v>
          </cell>
        </row>
        <row r="1432">
          <cell r="C1432">
            <v>600476</v>
          </cell>
          <cell r="N1432" t="str">
            <v>SUMMER MERCHANDISE LTD</v>
          </cell>
          <cell r="R1432" t="str">
            <v>Mountain</v>
          </cell>
          <cell r="V1432" t="str">
            <v>Upper Mountain</v>
          </cell>
        </row>
        <row r="1433">
          <cell r="C1433">
            <v>600357</v>
          </cell>
          <cell r="N1433" t="str">
            <v>QUICK MART LIMITED</v>
          </cell>
          <cell r="R1433" t="str">
            <v>Key Accounts</v>
          </cell>
          <cell r="V1433" t="str">
            <v>Modern Trade</v>
          </cell>
        </row>
        <row r="1434">
          <cell r="C1434">
            <v>600357</v>
          </cell>
          <cell r="N1434" t="str">
            <v>QUICK MART LIMITED</v>
          </cell>
          <cell r="R1434" t="str">
            <v>Key Accounts</v>
          </cell>
          <cell r="V1434" t="str">
            <v>Modern Trade</v>
          </cell>
        </row>
        <row r="1435">
          <cell r="C1435">
            <v>600489</v>
          </cell>
          <cell r="N1435" t="str">
            <v>PRAMUKH CASH AND CARRY LTD</v>
          </cell>
          <cell r="R1435" t="str">
            <v>Nyanza</v>
          </cell>
          <cell r="V1435" t="str">
            <v>North Nyanza</v>
          </cell>
        </row>
        <row r="1436">
          <cell r="C1436">
            <v>600489</v>
          </cell>
          <cell r="N1436" t="str">
            <v>PRAMUKH CASH AND CARRY LTD</v>
          </cell>
          <cell r="R1436" t="str">
            <v>Nyanza</v>
          </cell>
          <cell r="V1436" t="str">
            <v>North Nyanza</v>
          </cell>
        </row>
        <row r="1437">
          <cell r="C1437">
            <v>600022</v>
          </cell>
          <cell r="N1437" t="str">
            <v>KHETIA DRAPERS LTD</v>
          </cell>
          <cell r="R1437" t="str">
            <v>Western</v>
          </cell>
          <cell r="V1437" t="str">
            <v>Western</v>
          </cell>
        </row>
        <row r="1438">
          <cell r="C1438">
            <v>600022</v>
          </cell>
          <cell r="N1438" t="str">
            <v>KHETIA DRAPERS LTD</v>
          </cell>
          <cell r="R1438" t="str">
            <v>Western</v>
          </cell>
          <cell r="V1438" t="str">
            <v>Western</v>
          </cell>
        </row>
        <row r="1439">
          <cell r="C1439">
            <v>600022</v>
          </cell>
          <cell r="N1439" t="str">
            <v>KHETIA DRAPERS LTD</v>
          </cell>
          <cell r="R1439" t="str">
            <v>Western</v>
          </cell>
          <cell r="V1439" t="str">
            <v>Western</v>
          </cell>
        </row>
        <row r="1440">
          <cell r="C1440">
            <v>600022</v>
          </cell>
          <cell r="N1440" t="str">
            <v>KHETIA DRAPERS LTD</v>
          </cell>
          <cell r="R1440" t="str">
            <v>Western</v>
          </cell>
          <cell r="V1440" t="str">
            <v>Western</v>
          </cell>
        </row>
        <row r="1441">
          <cell r="C1441">
            <v>600022</v>
          </cell>
          <cell r="N1441" t="str">
            <v>KHETIA DRAPERS LTD</v>
          </cell>
          <cell r="R1441" t="str">
            <v>Western</v>
          </cell>
          <cell r="V1441" t="str">
            <v>Western</v>
          </cell>
        </row>
        <row r="1442">
          <cell r="C1442">
            <v>600022</v>
          </cell>
          <cell r="N1442" t="str">
            <v>KHETIA DRAPERS LTD</v>
          </cell>
          <cell r="R1442" t="str">
            <v>Western</v>
          </cell>
          <cell r="V1442" t="str">
            <v>Western</v>
          </cell>
        </row>
        <row r="1443">
          <cell r="C1443">
            <v>600357</v>
          </cell>
          <cell r="N1443" t="str">
            <v>QUICK MART LIMITED</v>
          </cell>
          <cell r="R1443" t="str">
            <v>Key Accounts</v>
          </cell>
          <cell r="V1443" t="str">
            <v>Modern Trade</v>
          </cell>
        </row>
        <row r="1444">
          <cell r="C1444">
            <v>600357</v>
          </cell>
          <cell r="N1444" t="str">
            <v>QUICK MART LIMITED</v>
          </cell>
          <cell r="R1444" t="str">
            <v>Key Accounts</v>
          </cell>
          <cell r="V1444" t="str">
            <v>Modern Trade</v>
          </cell>
        </row>
        <row r="1445">
          <cell r="C1445">
            <v>600357</v>
          </cell>
          <cell r="N1445" t="str">
            <v>QUICK MART LIMITED</v>
          </cell>
          <cell r="R1445" t="str">
            <v>Key Accounts</v>
          </cell>
          <cell r="V1445" t="str">
            <v>Modern Trade</v>
          </cell>
        </row>
        <row r="1446">
          <cell r="C1446">
            <v>600225</v>
          </cell>
          <cell r="N1446" t="str">
            <v>CASH SALES</v>
          </cell>
          <cell r="R1446" t="str">
            <v>Others</v>
          </cell>
          <cell r="V1446" t="str">
            <v>Others</v>
          </cell>
        </row>
        <row r="1447">
          <cell r="C1447">
            <v>600225</v>
          </cell>
          <cell r="N1447" t="str">
            <v>CASH SALES</v>
          </cell>
          <cell r="R1447" t="str">
            <v>Others</v>
          </cell>
          <cell r="V1447" t="str">
            <v>Others</v>
          </cell>
        </row>
        <row r="1448">
          <cell r="C1448">
            <v>600572</v>
          </cell>
          <cell r="N1448" t="str">
            <v>SUMMER MILLERS LIMITED</v>
          </cell>
          <cell r="R1448" t="str">
            <v>Nairobi</v>
          </cell>
          <cell r="V1448" t="str">
            <v>Nairobi North</v>
          </cell>
        </row>
        <row r="1449">
          <cell r="C1449">
            <v>600572</v>
          </cell>
          <cell r="N1449" t="str">
            <v>SUMMER MILLERS LIMITED</v>
          </cell>
          <cell r="R1449" t="str">
            <v>Nairobi</v>
          </cell>
          <cell r="V1449" t="str">
            <v>Nairobi North</v>
          </cell>
        </row>
        <row r="1450">
          <cell r="C1450">
            <v>600063</v>
          </cell>
          <cell r="N1450" t="str">
            <v>MARKET PROMOTION</v>
          </cell>
          <cell r="R1450" t="str">
            <v>Promotion</v>
          </cell>
          <cell r="V1450" t="str">
            <v>Promotion</v>
          </cell>
        </row>
        <row r="1451">
          <cell r="C1451">
            <v>600476</v>
          </cell>
          <cell r="N1451" t="str">
            <v>SUMMER MERCHANDISE LTD</v>
          </cell>
          <cell r="R1451" t="str">
            <v>Mountain</v>
          </cell>
          <cell r="V1451" t="str">
            <v>Upper Mountain</v>
          </cell>
        </row>
        <row r="1452">
          <cell r="C1452">
            <v>600476</v>
          </cell>
          <cell r="N1452" t="str">
            <v>SUMMER MERCHANDISE LTD</v>
          </cell>
          <cell r="R1452" t="str">
            <v>Mountain</v>
          </cell>
          <cell r="V1452" t="str">
            <v>Upper Mountain</v>
          </cell>
        </row>
        <row r="1453">
          <cell r="C1453">
            <v>600063</v>
          </cell>
          <cell r="N1453" t="str">
            <v>MARKET PROMOTION</v>
          </cell>
          <cell r="R1453" t="str">
            <v>Promotion</v>
          </cell>
          <cell r="V1453" t="str">
            <v>Promotion</v>
          </cell>
        </row>
        <row r="1454">
          <cell r="C1454">
            <v>600063</v>
          </cell>
          <cell r="N1454" t="str">
            <v>MARKET PROMOTION</v>
          </cell>
          <cell r="R1454" t="str">
            <v>Promotion</v>
          </cell>
          <cell r="V1454" t="str">
            <v>Promotion</v>
          </cell>
        </row>
        <row r="1455">
          <cell r="C1455">
            <v>600711</v>
          </cell>
          <cell r="N1455" t="str">
            <v>SOKO WATCH LIMITED</v>
          </cell>
          <cell r="R1455" t="str">
            <v>Key Accounts</v>
          </cell>
          <cell r="V1455" t="str">
            <v>Online platform</v>
          </cell>
        </row>
        <row r="1456">
          <cell r="C1456">
            <v>600063</v>
          </cell>
          <cell r="N1456" t="str">
            <v>MARKET PROMOTION</v>
          </cell>
          <cell r="R1456" t="str">
            <v>Promotion</v>
          </cell>
          <cell r="V1456" t="str">
            <v>Promotion</v>
          </cell>
        </row>
        <row r="1457">
          <cell r="C1457">
            <v>600026</v>
          </cell>
          <cell r="N1457" t="str">
            <v>MAGUNANDU</v>
          </cell>
          <cell r="R1457" t="str">
            <v>Mountain</v>
          </cell>
          <cell r="V1457" t="str">
            <v>Lower Mountain</v>
          </cell>
        </row>
        <row r="1458">
          <cell r="C1458">
            <v>600026</v>
          </cell>
          <cell r="N1458" t="str">
            <v>MAGUNANDU</v>
          </cell>
          <cell r="R1458" t="str">
            <v>Mountain</v>
          </cell>
          <cell r="V1458" t="str">
            <v>Lower Mountain</v>
          </cell>
        </row>
        <row r="1459">
          <cell r="C1459">
            <v>600026</v>
          </cell>
          <cell r="N1459" t="str">
            <v>MAGUNANDU</v>
          </cell>
          <cell r="R1459" t="str">
            <v>Mountain</v>
          </cell>
          <cell r="V1459" t="str">
            <v>Lower Mountain</v>
          </cell>
        </row>
        <row r="1460">
          <cell r="C1460">
            <v>600063</v>
          </cell>
          <cell r="N1460" t="str">
            <v>MARKET PROMOTION</v>
          </cell>
          <cell r="R1460" t="str">
            <v>Promotion</v>
          </cell>
          <cell r="V1460" t="str">
            <v>Promotion</v>
          </cell>
        </row>
        <row r="1461">
          <cell r="C1461">
            <v>600063</v>
          </cell>
          <cell r="N1461" t="str">
            <v>MARKET PROMOTION</v>
          </cell>
          <cell r="R1461" t="str">
            <v>Promotion</v>
          </cell>
          <cell r="V1461" t="str">
            <v>Promotion</v>
          </cell>
        </row>
        <row r="1462">
          <cell r="C1462">
            <v>600506</v>
          </cell>
          <cell r="N1462" t="str">
            <v>MUMOZAAR STAR INVESTMENT</v>
          </cell>
          <cell r="R1462" t="str">
            <v>Outer Markets</v>
          </cell>
          <cell r="V1462" t="str">
            <v>Outer Markets-Garissa</v>
          </cell>
        </row>
        <row r="1463">
          <cell r="C1463">
            <v>600506</v>
          </cell>
          <cell r="N1463" t="str">
            <v>MUMOZAAR STAR INVESTMENT</v>
          </cell>
          <cell r="R1463" t="str">
            <v>Outer Markets</v>
          </cell>
          <cell r="V1463" t="str">
            <v>Outer Markets-Garissa</v>
          </cell>
        </row>
        <row r="1464">
          <cell r="C1464">
            <v>600572</v>
          </cell>
          <cell r="N1464" t="str">
            <v>SUMMER MILLERS LIMITED</v>
          </cell>
          <cell r="R1464" t="str">
            <v>Nairobi</v>
          </cell>
          <cell r="V1464" t="str">
            <v>Nairobi North</v>
          </cell>
        </row>
        <row r="1465">
          <cell r="C1465">
            <v>600572</v>
          </cell>
          <cell r="N1465" t="str">
            <v>SUMMER MILLERS LIMITED</v>
          </cell>
          <cell r="R1465" t="str">
            <v>Nairobi</v>
          </cell>
          <cell r="V1465" t="str">
            <v>Nairobi North</v>
          </cell>
        </row>
        <row r="1466">
          <cell r="C1466">
            <v>600506</v>
          </cell>
          <cell r="N1466" t="str">
            <v>MUMOZAAR STAR INVESTMENT</v>
          </cell>
          <cell r="R1466" t="str">
            <v>Outer Markets</v>
          </cell>
          <cell r="V1466" t="str">
            <v>Outer Markets-Garissa</v>
          </cell>
        </row>
        <row r="1467">
          <cell r="C1467">
            <v>600628</v>
          </cell>
          <cell r="N1467" t="str">
            <v>KISII DISCOUNT STORE</v>
          </cell>
          <cell r="R1467" t="str">
            <v>Nyanza</v>
          </cell>
          <cell r="V1467" t="str">
            <v>South Nyanza</v>
          </cell>
        </row>
        <row r="1468">
          <cell r="C1468">
            <v>600357</v>
          </cell>
          <cell r="N1468" t="str">
            <v>QUICK MART LIMITED</v>
          </cell>
          <cell r="R1468" t="str">
            <v>Key Accounts</v>
          </cell>
          <cell r="V1468" t="str">
            <v>Modern Trade</v>
          </cell>
        </row>
        <row r="1469">
          <cell r="C1469">
            <v>600357</v>
          </cell>
          <cell r="N1469" t="str">
            <v>QUICK MART LIMITED</v>
          </cell>
          <cell r="R1469" t="str">
            <v>Key Accounts</v>
          </cell>
          <cell r="V1469" t="str">
            <v>Modern Trade</v>
          </cell>
        </row>
        <row r="1470">
          <cell r="C1470">
            <v>600357</v>
          </cell>
          <cell r="N1470" t="str">
            <v>QUICK MART LIMITED</v>
          </cell>
          <cell r="R1470" t="str">
            <v>Key Accounts</v>
          </cell>
          <cell r="V1470" t="str">
            <v>Modern Trade</v>
          </cell>
        </row>
        <row r="1471">
          <cell r="C1471">
            <v>600722</v>
          </cell>
          <cell r="N1471" t="str">
            <v>KYOSK DIGITAL SERVICES LTD</v>
          </cell>
          <cell r="R1471" t="str">
            <v>Key Accounts</v>
          </cell>
          <cell r="V1471" t="str">
            <v>Online platform</v>
          </cell>
        </row>
        <row r="1472">
          <cell r="C1472">
            <v>600063</v>
          </cell>
          <cell r="N1472" t="str">
            <v>MARKET PROMOTION</v>
          </cell>
          <cell r="R1472" t="str">
            <v>Promotion</v>
          </cell>
          <cell r="V1472" t="str">
            <v>Promotion</v>
          </cell>
        </row>
        <row r="1473">
          <cell r="C1473">
            <v>600063</v>
          </cell>
          <cell r="N1473" t="str">
            <v>MARKET PROMOTION</v>
          </cell>
          <cell r="R1473" t="str">
            <v>Promotion</v>
          </cell>
          <cell r="V1473" t="str">
            <v>Promotion</v>
          </cell>
        </row>
        <row r="1474">
          <cell r="C1474">
            <v>600063</v>
          </cell>
          <cell r="N1474" t="str">
            <v>MARKET PROMOTION</v>
          </cell>
          <cell r="R1474" t="str">
            <v>Promotion</v>
          </cell>
          <cell r="V1474" t="str">
            <v>Promotion</v>
          </cell>
        </row>
        <row r="1475">
          <cell r="C1475">
            <v>600026</v>
          </cell>
          <cell r="N1475" t="str">
            <v>MAGUNANDU</v>
          </cell>
          <cell r="R1475" t="str">
            <v>Mountain</v>
          </cell>
          <cell r="V1475" t="str">
            <v>Lower Mountain</v>
          </cell>
        </row>
        <row r="1476">
          <cell r="C1476">
            <v>600026</v>
          </cell>
          <cell r="N1476" t="str">
            <v>MAGUNANDU</v>
          </cell>
          <cell r="R1476" t="str">
            <v>Mountain</v>
          </cell>
          <cell r="V1476" t="str">
            <v>Lower Mountain</v>
          </cell>
        </row>
        <row r="1477">
          <cell r="C1477">
            <v>600026</v>
          </cell>
          <cell r="N1477" t="str">
            <v>MAGUNANDU</v>
          </cell>
          <cell r="R1477" t="str">
            <v>Mountain</v>
          </cell>
          <cell r="V1477" t="str">
            <v>Lower Mountain</v>
          </cell>
        </row>
        <row r="1478">
          <cell r="C1478">
            <v>600026</v>
          </cell>
          <cell r="N1478" t="str">
            <v>MAGUNANDU</v>
          </cell>
          <cell r="R1478" t="str">
            <v>Mountain</v>
          </cell>
          <cell r="V1478" t="str">
            <v>Lower Mountain</v>
          </cell>
        </row>
        <row r="1479">
          <cell r="C1479">
            <v>600357</v>
          </cell>
          <cell r="N1479" t="str">
            <v>QUICK MART LIMITED</v>
          </cell>
          <cell r="R1479" t="str">
            <v>Key Accounts</v>
          </cell>
          <cell r="V1479" t="str">
            <v>Modern Trade</v>
          </cell>
        </row>
        <row r="1480">
          <cell r="C1480">
            <v>600428</v>
          </cell>
          <cell r="N1480" t="str">
            <v>MARS LTD</v>
          </cell>
          <cell r="R1480" t="str">
            <v>Nairobi</v>
          </cell>
          <cell r="V1480" t="str">
            <v>Nairobi East</v>
          </cell>
        </row>
        <row r="1481">
          <cell r="C1481">
            <v>600428</v>
          </cell>
          <cell r="N1481" t="str">
            <v>MARS LTD</v>
          </cell>
          <cell r="R1481" t="str">
            <v>Nairobi</v>
          </cell>
          <cell r="V1481" t="str">
            <v>Nairobi East</v>
          </cell>
        </row>
        <row r="1482">
          <cell r="C1482">
            <v>600647</v>
          </cell>
          <cell r="N1482" t="str">
            <v>Ray Stores LTD</v>
          </cell>
          <cell r="R1482" t="str">
            <v>Nyanza</v>
          </cell>
          <cell r="V1482" t="str">
            <v>South Nyanza</v>
          </cell>
        </row>
        <row r="1483">
          <cell r="C1483">
            <v>600711</v>
          </cell>
          <cell r="N1483" t="str">
            <v>SOKO WATCH LIMITED</v>
          </cell>
          <cell r="R1483" t="str">
            <v>Key Accounts</v>
          </cell>
          <cell r="V1483" t="str">
            <v>Online platform</v>
          </cell>
        </row>
        <row r="1484">
          <cell r="C1484">
            <v>600711</v>
          </cell>
          <cell r="N1484" t="str">
            <v>SOKO WATCH LIMITED</v>
          </cell>
          <cell r="R1484" t="str">
            <v>Key Accounts</v>
          </cell>
          <cell r="V1484" t="str">
            <v>Online platform</v>
          </cell>
        </row>
        <row r="1485">
          <cell r="C1485">
            <v>600063</v>
          </cell>
          <cell r="N1485" t="str">
            <v>MARKET PROMOTION</v>
          </cell>
          <cell r="R1485" t="str">
            <v>Promotion</v>
          </cell>
          <cell r="V1485" t="str">
            <v>Promotion</v>
          </cell>
        </row>
        <row r="1486">
          <cell r="C1486">
            <v>600761</v>
          </cell>
          <cell r="N1486" t="str">
            <v>KIPCHIMCHIM WHOLESALERS LTD</v>
          </cell>
          <cell r="R1486" t="str">
            <v>Key Accounts</v>
          </cell>
          <cell r="V1486" t="str">
            <v>Modern Trade</v>
          </cell>
        </row>
        <row r="1487">
          <cell r="C1487">
            <v>600761</v>
          </cell>
          <cell r="N1487" t="str">
            <v>KIPCHIMCHIM WHOLESALERS LTD</v>
          </cell>
          <cell r="R1487" t="str">
            <v>Key Accounts</v>
          </cell>
          <cell r="V1487" t="str">
            <v>Modern Trade</v>
          </cell>
        </row>
        <row r="1488">
          <cell r="C1488">
            <v>600761</v>
          </cell>
          <cell r="N1488" t="str">
            <v>KIPCHIMCHIM WHOLESALERS LTD</v>
          </cell>
          <cell r="R1488" t="str">
            <v>Key Accounts</v>
          </cell>
          <cell r="V1488" t="str">
            <v>Modern Trade</v>
          </cell>
        </row>
        <row r="1489">
          <cell r="C1489">
            <v>600357</v>
          </cell>
          <cell r="N1489" t="str">
            <v>QUICK MART LIMITED</v>
          </cell>
          <cell r="R1489" t="str">
            <v>Key Accounts</v>
          </cell>
          <cell r="V1489" t="str">
            <v>Modern Trade</v>
          </cell>
        </row>
        <row r="1490">
          <cell r="C1490">
            <v>600357</v>
          </cell>
          <cell r="N1490" t="str">
            <v>QUICK MART LIMITED</v>
          </cell>
          <cell r="R1490" t="str">
            <v>Key Accounts</v>
          </cell>
          <cell r="V1490" t="str">
            <v>Modern Trade</v>
          </cell>
        </row>
        <row r="1491">
          <cell r="C1491">
            <v>600761</v>
          </cell>
          <cell r="N1491" t="str">
            <v>KIPCHIMCHIM WHOLESALERS LTD</v>
          </cell>
          <cell r="R1491" t="str">
            <v>Key Accounts</v>
          </cell>
          <cell r="V1491" t="str">
            <v>Modern Trade</v>
          </cell>
        </row>
        <row r="1492">
          <cell r="C1492">
            <v>600761</v>
          </cell>
          <cell r="N1492" t="str">
            <v>KIPCHIMCHIM WHOLESALERS LTD</v>
          </cell>
          <cell r="R1492" t="str">
            <v>Key Accounts</v>
          </cell>
          <cell r="V1492" t="str">
            <v>Modern Trade</v>
          </cell>
        </row>
        <row r="1493">
          <cell r="C1493">
            <v>600033</v>
          </cell>
          <cell r="N1493" t="str">
            <v>MOUNT KENYA WHOLESALERS</v>
          </cell>
          <cell r="R1493" t="str">
            <v>Eastern</v>
          </cell>
          <cell r="V1493" t="str">
            <v>Upper Eastern</v>
          </cell>
        </row>
        <row r="1494">
          <cell r="C1494">
            <v>600033</v>
          </cell>
          <cell r="N1494" t="str">
            <v>MOUNT KENYA WHOLESALERS</v>
          </cell>
          <cell r="R1494" t="str">
            <v>Eastern</v>
          </cell>
          <cell r="V1494" t="str">
            <v>Upper Eastern</v>
          </cell>
        </row>
        <row r="1495">
          <cell r="C1495">
            <v>600033</v>
          </cell>
          <cell r="N1495" t="str">
            <v>MOUNT KENYA WHOLESALERS</v>
          </cell>
          <cell r="R1495" t="str">
            <v>Eastern</v>
          </cell>
          <cell r="V1495" t="str">
            <v>Upper Eastern</v>
          </cell>
        </row>
        <row r="1496">
          <cell r="C1496">
            <v>600033</v>
          </cell>
          <cell r="N1496" t="str">
            <v>MOUNT KENYA WHOLESALERS</v>
          </cell>
          <cell r="R1496" t="str">
            <v>Eastern</v>
          </cell>
          <cell r="V1496" t="str">
            <v>Upper Eastern</v>
          </cell>
        </row>
        <row r="1497">
          <cell r="C1497">
            <v>600063</v>
          </cell>
          <cell r="N1497" t="str">
            <v>MARKET PROMOTION</v>
          </cell>
          <cell r="R1497" t="str">
            <v>Promotion</v>
          </cell>
          <cell r="V1497" t="str">
            <v>Promotion</v>
          </cell>
        </row>
        <row r="1498">
          <cell r="C1498">
            <v>600506</v>
          </cell>
          <cell r="N1498" t="str">
            <v>MUMOZAAR STAR INVESTMENT</v>
          </cell>
          <cell r="R1498" t="str">
            <v>Outer Markets</v>
          </cell>
          <cell r="V1498" t="str">
            <v>Outer Markets-Garissa</v>
          </cell>
        </row>
        <row r="1499">
          <cell r="C1499">
            <v>600357</v>
          </cell>
          <cell r="N1499" t="str">
            <v>QUICK MART LIMITED</v>
          </cell>
          <cell r="R1499" t="str">
            <v>Key Accounts</v>
          </cell>
          <cell r="V1499" t="str">
            <v>Modern Trade</v>
          </cell>
        </row>
        <row r="1500">
          <cell r="C1500">
            <v>600357</v>
          </cell>
          <cell r="N1500" t="str">
            <v>QUICK MART LIMITED</v>
          </cell>
          <cell r="R1500" t="str">
            <v>Key Accounts</v>
          </cell>
          <cell r="V1500" t="str">
            <v>Modern Trade</v>
          </cell>
        </row>
        <row r="1501">
          <cell r="C1501">
            <v>600357</v>
          </cell>
          <cell r="N1501" t="str">
            <v>QUICK MART LIMITED</v>
          </cell>
          <cell r="R1501" t="str">
            <v>Key Accounts</v>
          </cell>
          <cell r="V1501" t="str">
            <v>Modern Trade</v>
          </cell>
        </row>
        <row r="1502">
          <cell r="C1502">
            <v>600357</v>
          </cell>
          <cell r="N1502" t="str">
            <v>QUICK MART LIMITED</v>
          </cell>
          <cell r="R1502" t="str">
            <v>Key Accounts</v>
          </cell>
          <cell r="V1502" t="str">
            <v>Modern Trade</v>
          </cell>
        </row>
        <row r="1503">
          <cell r="C1503">
            <v>600357</v>
          </cell>
          <cell r="N1503" t="str">
            <v>QUICK MART LIMITED</v>
          </cell>
          <cell r="R1503" t="str">
            <v>Key Accounts</v>
          </cell>
          <cell r="V1503" t="str">
            <v>Modern Trade</v>
          </cell>
        </row>
        <row r="1504">
          <cell r="C1504">
            <v>600428</v>
          </cell>
          <cell r="N1504" t="str">
            <v>MARS LTD</v>
          </cell>
          <cell r="R1504" t="str">
            <v>Nairobi</v>
          </cell>
          <cell r="V1504" t="str">
            <v>Nairobi East</v>
          </cell>
        </row>
        <row r="1505">
          <cell r="C1505">
            <v>600428</v>
          </cell>
          <cell r="N1505" t="str">
            <v>MARS LTD</v>
          </cell>
          <cell r="R1505" t="str">
            <v>Nairobi</v>
          </cell>
          <cell r="V1505" t="str">
            <v>Nairobi East</v>
          </cell>
        </row>
        <row r="1506">
          <cell r="C1506">
            <v>600824</v>
          </cell>
          <cell r="N1506" t="str">
            <v>WATERPOINT STORE LTD</v>
          </cell>
          <cell r="R1506" t="str">
            <v>Nairobi</v>
          </cell>
          <cell r="V1506" t="str">
            <v>Nairobi East</v>
          </cell>
        </row>
        <row r="1507">
          <cell r="C1507">
            <v>600824</v>
          </cell>
          <cell r="N1507" t="str">
            <v>WATERPOINT STORE LTD</v>
          </cell>
          <cell r="R1507" t="str">
            <v>Nairobi</v>
          </cell>
          <cell r="V1507" t="str">
            <v>Nairobi East</v>
          </cell>
        </row>
        <row r="1508">
          <cell r="C1508">
            <v>600063</v>
          </cell>
          <cell r="N1508" t="str">
            <v>MARKET PROMOTION</v>
          </cell>
          <cell r="R1508" t="str">
            <v>Promotion</v>
          </cell>
          <cell r="V1508" t="str">
            <v>Promotion</v>
          </cell>
        </row>
        <row r="1509">
          <cell r="C1509">
            <v>600357</v>
          </cell>
          <cell r="N1509" t="str">
            <v>QUICK MART LIMITED</v>
          </cell>
          <cell r="R1509" t="str">
            <v>Key Accounts</v>
          </cell>
          <cell r="V1509" t="str">
            <v>Modern Trade</v>
          </cell>
        </row>
        <row r="1510">
          <cell r="C1510">
            <v>600357</v>
          </cell>
          <cell r="N1510" t="str">
            <v>QUICK MART LIMITED</v>
          </cell>
          <cell r="R1510" t="str">
            <v>Key Accounts</v>
          </cell>
          <cell r="V1510" t="str">
            <v>Modern Trade</v>
          </cell>
        </row>
        <row r="1511">
          <cell r="C1511">
            <v>600357</v>
          </cell>
          <cell r="N1511" t="str">
            <v>QUICK MART LIMITED</v>
          </cell>
          <cell r="R1511" t="str">
            <v>Key Accounts</v>
          </cell>
          <cell r="V1511" t="str">
            <v>Modern Trade</v>
          </cell>
        </row>
        <row r="1512">
          <cell r="C1512">
            <v>600357</v>
          </cell>
          <cell r="N1512" t="str">
            <v>QUICK MART LIMITED</v>
          </cell>
          <cell r="R1512" t="str">
            <v>Key Accounts</v>
          </cell>
          <cell r="V1512" t="str">
            <v>Modern Trade</v>
          </cell>
        </row>
        <row r="1513">
          <cell r="C1513">
            <v>600357</v>
          </cell>
          <cell r="N1513" t="str">
            <v>QUICK MART LIMITED</v>
          </cell>
          <cell r="R1513" t="str">
            <v>Key Accounts</v>
          </cell>
          <cell r="V1513" t="str">
            <v>Modern Trade</v>
          </cell>
        </row>
        <row r="1514">
          <cell r="C1514">
            <v>600033</v>
          </cell>
          <cell r="N1514" t="str">
            <v>MOUNT KENYA WHOLESALERS</v>
          </cell>
          <cell r="R1514" t="str">
            <v>Eastern</v>
          </cell>
          <cell r="V1514" t="str">
            <v>Upper Eastern</v>
          </cell>
        </row>
        <row r="1515">
          <cell r="C1515">
            <v>600033</v>
          </cell>
          <cell r="N1515" t="str">
            <v>MOUNT KENYA WHOLESALERS</v>
          </cell>
          <cell r="R1515" t="str">
            <v>Eastern</v>
          </cell>
          <cell r="V1515" t="str">
            <v>Upper Eastern</v>
          </cell>
        </row>
        <row r="1516">
          <cell r="C1516">
            <v>600063</v>
          </cell>
          <cell r="N1516" t="str">
            <v>MARKET PROMOTION</v>
          </cell>
          <cell r="R1516" t="str">
            <v>Promotion</v>
          </cell>
          <cell r="V1516" t="str">
            <v>Promotion</v>
          </cell>
        </row>
        <row r="1517">
          <cell r="C1517">
            <v>600063</v>
          </cell>
          <cell r="N1517" t="str">
            <v>MARKET PROMOTION</v>
          </cell>
          <cell r="R1517" t="str">
            <v>Promotion</v>
          </cell>
          <cell r="V1517" t="str">
            <v>Promotion</v>
          </cell>
        </row>
        <row r="1518">
          <cell r="C1518">
            <v>600063</v>
          </cell>
          <cell r="N1518" t="str">
            <v>MARKET PROMOTION</v>
          </cell>
          <cell r="R1518" t="str">
            <v>Promotion</v>
          </cell>
          <cell r="V1518" t="str">
            <v>Promotion</v>
          </cell>
        </row>
        <row r="1519">
          <cell r="C1519">
            <v>600063</v>
          </cell>
          <cell r="N1519" t="str">
            <v>MARKET PROMOTION</v>
          </cell>
          <cell r="R1519" t="str">
            <v>Promotion</v>
          </cell>
          <cell r="V1519" t="str">
            <v>Promotion</v>
          </cell>
        </row>
        <row r="1520">
          <cell r="C1520">
            <v>600225</v>
          </cell>
          <cell r="N1520" t="str">
            <v>CASH SALES</v>
          </cell>
          <cell r="R1520" t="str">
            <v>Others</v>
          </cell>
          <cell r="V1520" t="str">
            <v>Others</v>
          </cell>
        </row>
        <row r="1521">
          <cell r="C1521">
            <v>600314</v>
          </cell>
          <cell r="N1521" t="str">
            <v>KENAFRIC MANUFACTURING LI</v>
          </cell>
          <cell r="R1521" t="str">
            <v>Others</v>
          </cell>
          <cell r="V1521" t="str">
            <v>Others</v>
          </cell>
        </row>
        <row r="1522">
          <cell r="C1522">
            <v>600506</v>
          </cell>
          <cell r="N1522" t="str">
            <v>MUMOZAAR STAR INVESTMENT</v>
          </cell>
          <cell r="R1522" t="str">
            <v>Outer Markets</v>
          </cell>
          <cell r="V1522" t="str">
            <v>Outer Markets-Garissa</v>
          </cell>
        </row>
        <row r="1523">
          <cell r="C1523">
            <v>600063</v>
          </cell>
          <cell r="N1523" t="str">
            <v>MARKET PROMOTION</v>
          </cell>
          <cell r="R1523" t="str">
            <v>Promotion</v>
          </cell>
          <cell r="V1523" t="str">
            <v>Promotion</v>
          </cell>
        </row>
        <row r="1524">
          <cell r="C1524">
            <v>600003</v>
          </cell>
          <cell r="N1524" t="str">
            <v>BUSBUL TRADING CO LTD</v>
          </cell>
          <cell r="R1524" t="str">
            <v>Eastern</v>
          </cell>
          <cell r="V1524" t="str">
            <v>Lower Eastern</v>
          </cell>
        </row>
        <row r="1525">
          <cell r="C1525">
            <v>600003</v>
          </cell>
          <cell r="N1525" t="str">
            <v>BUSBUL TRADING CO LTD</v>
          </cell>
          <cell r="R1525" t="str">
            <v>Eastern</v>
          </cell>
          <cell r="V1525" t="str">
            <v>Lower Eastern</v>
          </cell>
        </row>
        <row r="1526">
          <cell r="C1526">
            <v>600003</v>
          </cell>
          <cell r="N1526" t="str">
            <v>BUSBUL TRADING CO LTD</v>
          </cell>
          <cell r="R1526" t="str">
            <v>Eastern</v>
          </cell>
          <cell r="V1526" t="str">
            <v>Lower Eastern</v>
          </cell>
        </row>
        <row r="1527">
          <cell r="C1527">
            <v>600003</v>
          </cell>
          <cell r="N1527" t="str">
            <v>BUSBUL TRADING CO LTD</v>
          </cell>
          <cell r="R1527" t="str">
            <v>Eastern</v>
          </cell>
          <cell r="V1527" t="str">
            <v>Lower Eastern</v>
          </cell>
        </row>
        <row r="1528">
          <cell r="C1528">
            <v>600003</v>
          </cell>
          <cell r="N1528" t="str">
            <v>BUSBUL TRADING CO LTD</v>
          </cell>
          <cell r="R1528" t="str">
            <v>Eastern</v>
          </cell>
          <cell r="V1528" t="str">
            <v>Lower Eastern</v>
          </cell>
        </row>
        <row r="1529">
          <cell r="C1529">
            <v>600003</v>
          </cell>
          <cell r="N1529" t="str">
            <v>BUSBUL TRADING CO LTD</v>
          </cell>
          <cell r="R1529" t="str">
            <v>Eastern</v>
          </cell>
          <cell r="V1529" t="str">
            <v>Lower Eastern</v>
          </cell>
        </row>
        <row r="1530">
          <cell r="C1530">
            <v>600722</v>
          </cell>
          <cell r="N1530" t="str">
            <v>KYOSK DIGITAL SERVICES LTD</v>
          </cell>
          <cell r="R1530" t="str">
            <v>Key Accounts</v>
          </cell>
          <cell r="V1530" t="str">
            <v>Online platform</v>
          </cell>
        </row>
        <row r="1531">
          <cell r="C1531">
            <v>600498</v>
          </cell>
          <cell r="N1531" t="str">
            <v>GILANIS SUPERMARKET LTD</v>
          </cell>
          <cell r="R1531" t="str">
            <v>South Rift</v>
          </cell>
          <cell r="V1531" t="str">
            <v>South Rift</v>
          </cell>
        </row>
        <row r="1532">
          <cell r="C1532">
            <v>600498</v>
          </cell>
          <cell r="N1532" t="str">
            <v>GILANIS SUPERMARKET LTD</v>
          </cell>
          <cell r="R1532" t="str">
            <v>South Rift</v>
          </cell>
          <cell r="V1532" t="str">
            <v>South Rift</v>
          </cell>
        </row>
        <row r="1533">
          <cell r="C1533">
            <v>600357</v>
          </cell>
          <cell r="N1533" t="str">
            <v>QUICK MART LIMITED</v>
          </cell>
          <cell r="R1533" t="str">
            <v>Key Accounts</v>
          </cell>
          <cell r="V1533" t="str">
            <v>Modern Trade</v>
          </cell>
        </row>
        <row r="1534">
          <cell r="C1534">
            <v>600357</v>
          </cell>
          <cell r="N1534" t="str">
            <v>QUICK MART LIMITED</v>
          </cell>
          <cell r="R1534" t="str">
            <v>Key Accounts</v>
          </cell>
          <cell r="V1534" t="str">
            <v>Modern Trade</v>
          </cell>
        </row>
        <row r="1535">
          <cell r="C1535">
            <v>600357</v>
          </cell>
          <cell r="N1535" t="str">
            <v>QUICK MART LIMITED</v>
          </cell>
          <cell r="R1535" t="str">
            <v>Key Accounts</v>
          </cell>
          <cell r="V1535" t="str">
            <v>Modern Trade</v>
          </cell>
        </row>
        <row r="1536">
          <cell r="C1536">
            <v>600357</v>
          </cell>
          <cell r="N1536" t="str">
            <v>QUICK MART LIMITED</v>
          </cell>
          <cell r="R1536" t="str">
            <v>Key Accounts</v>
          </cell>
          <cell r="V1536" t="str">
            <v>Modern Trade</v>
          </cell>
        </row>
        <row r="1537">
          <cell r="C1537">
            <v>600357</v>
          </cell>
          <cell r="N1537" t="str">
            <v>QUICK MART LIMITED</v>
          </cell>
          <cell r="R1537" t="str">
            <v>Key Accounts</v>
          </cell>
          <cell r="V1537" t="str">
            <v>Modern Trade</v>
          </cell>
        </row>
        <row r="1538">
          <cell r="C1538">
            <v>600357</v>
          </cell>
          <cell r="N1538" t="str">
            <v>QUICK MART LIMITED</v>
          </cell>
          <cell r="R1538" t="str">
            <v>Key Accounts</v>
          </cell>
          <cell r="V1538" t="str">
            <v>Modern Trade</v>
          </cell>
        </row>
        <row r="1539">
          <cell r="C1539">
            <v>600357</v>
          </cell>
          <cell r="N1539" t="str">
            <v>QUICK MART LIMITED</v>
          </cell>
          <cell r="R1539" t="str">
            <v>Key Accounts</v>
          </cell>
          <cell r="V1539" t="str">
            <v>Modern Trade</v>
          </cell>
        </row>
        <row r="1540">
          <cell r="C1540">
            <v>600357</v>
          </cell>
          <cell r="N1540" t="str">
            <v>QUICK MART LIMITED</v>
          </cell>
          <cell r="R1540" t="str">
            <v>Key Accounts</v>
          </cell>
          <cell r="V1540" t="str">
            <v>Modern Trade</v>
          </cell>
        </row>
        <row r="1541">
          <cell r="C1541">
            <v>600506</v>
          </cell>
          <cell r="N1541" t="str">
            <v>MUMOZAAR STAR INVESTMENT</v>
          </cell>
          <cell r="R1541" t="str">
            <v>Outer Markets</v>
          </cell>
          <cell r="V1541" t="str">
            <v>Outer Markets-Garissa</v>
          </cell>
        </row>
        <row r="1542">
          <cell r="C1542">
            <v>600722</v>
          </cell>
          <cell r="N1542" t="str">
            <v>KYOSK DIGITAL SERVICES LTD</v>
          </cell>
          <cell r="R1542" t="str">
            <v>Key Accounts</v>
          </cell>
          <cell r="V1542" t="str">
            <v>Online platform</v>
          </cell>
        </row>
        <row r="1543">
          <cell r="C1543">
            <v>600722</v>
          </cell>
          <cell r="N1543" t="str">
            <v>KYOSK DIGITAL SERVICES LTD</v>
          </cell>
          <cell r="R1543" t="str">
            <v>Key Accounts</v>
          </cell>
          <cell r="V1543" t="str">
            <v>Online platform</v>
          </cell>
        </row>
        <row r="1544">
          <cell r="C1544">
            <v>600503</v>
          </cell>
          <cell r="N1544" t="str">
            <v>GULED EAST AFRICA STORE LIMITED</v>
          </cell>
          <cell r="R1544" t="str">
            <v>Outer Markets</v>
          </cell>
          <cell r="V1544" t="str">
            <v>Outer Markets-Garissa</v>
          </cell>
        </row>
        <row r="1545">
          <cell r="C1545">
            <v>600628</v>
          </cell>
          <cell r="N1545" t="str">
            <v>KISII DISCOUNT STORE</v>
          </cell>
          <cell r="R1545" t="str">
            <v>Nyanza</v>
          </cell>
          <cell r="V1545" t="str">
            <v>South Nyanza</v>
          </cell>
        </row>
        <row r="1546">
          <cell r="C1546">
            <v>600628</v>
          </cell>
          <cell r="N1546" t="str">
            <v>KISII DISCOUNT STORE</v>
          </cell>
          <cell r="R1546" t="str">
            <v>Nyanza</v>
          </cell>
          <cell r="V1546" t="str">
            <v>South Nyanza</v>
          </cell>
        </row>
        <row r="1547">
          <cell r="C1547">
            <v>600628</v>
          </cell>
          <cell r="N1547" t="str">
            <v>KISII DISCOUNT STORE</v>
          </cell>
          <cell r="R1547" t="str">
            <v>Nyanza</v>
          </cell>
          <cell r="V1547" t="str">
            <v>South Nyanza</v>
          </cell>
        </row>
        <row r="1548">
          <cell r="C1548">
            <v>600628</v>
          </cell>
          <cell r="N1548" t="str">
            <v>KISII DISCOUNT STORE</v>
          </cell>
          <cell r="R1548" t="str">
            <v>Nyanza</v>
          </cell>
          <cell r="V1548" t="str">
            <v>South Nyanza</v>
          </cell>
        </row>
        <row r="1549">
          <cell r="C1549">
            <v>600628</v>
          </cell>
          <cell r="N1549" t="str">
            <v>KISII DISCOUNT STORE</v>
          </cell>
          <cell r="R1549" t="str">
            <v>Nyanza</v>
          </cell>
          <cell r="V1549" t="str">
            <v>South Nyanza</v>
          </cell>
        </row>
        <row r="1550">
          <cell r="C1550">
            <v>600628</v>
          </cell>
          <cell r="N1550" t="str">
            <v>KISII DISCOUNT STORE</v>
          </cell>
          <cell r="R1550" t="str">
            <v>Nyanza</v>
          </cell>
          <cell r="V1550" t="str">
            <v>South Nyanza</v>
          </cell>
        </row>
        <row r="1551">
          <cell r="C1551">
            <v>600628</v>
          </cell>
          <cell r="N1551" t="str">
            <v>KISII DISCOUNT STORE</v>
          </cell>
          <cell r="R1551" t="str">
            <v>Nyanza</v>
          </cell>
          <cell r="V1551" t="str">
            <v>South Nyanza</v>
          </cell>
        </row>
        <row r="1552">
          <cell r="C1552">
            <v>600647</v>
          </cell>
          <cell r="N1552" t="str">
            <v>Ray Stores LTD</v>
          </cell>
          <cell r="R1552" t="str">
            <v>Nyanza</v>
          </cell>
          <cell r="V1552" t="str">
            <v>South Nyanza</v>
          </cell>
        </row>
        <row r="1553">
          <cell r="C1553">
            <v>600647</v>
          </cell>
          <cell r="N1553" t="str">
            <v>Ray Stores LTD</v>
          </cell>
          <cell r="R1553" t="str">
            <v>Nyanza</v>
          </cell>
          <cell r="V1553" t="str">
            <v>South Nyanza</v>
          </cell>
        </row>
        <row r="1554">
          <cell r="C1554">
            <v>600647</v>
          </cell>
          <cell r="N1554" t="str">
            <v>Ray Stores LTD</v>
          </cell>
          <cell r="R1554" t="str">
            <v>Nyanza</v>
          </cell>
          <cell r="V1554" t="str">
            <v>South Nyanza</v>
          </cell>
        </row>
        <row r="1555">
          <cell r="C1555">
            <v>600056</v>
          </cell>
          <cell r="N1555" t="str">
            <v>V.P.P SHAH DISTRIBUTORS LTD</v>
          </cell>
          <cell r="R1555" t="str">
            <v>Mountain</v>
          </cell>
          <cell r="V1555" t="str">
            <v>Lower Mountain</v>
          </cell>
        </row>
        <row r="1556">
          <cell r="C1556">
            <v>600056</v>
          </cell>
          <cell r="N1556" t="str">
            <v>V.P.P SHAH DISTRIBUTORS LTD</v>
          </cell>
          <cell r="R1556" t="str">
            <v>Mountain</v>
          </cell>
          <cell r="V1556" t="str">
            <v>Lower Mountain</v>
          </cell>
        </row>
        <row r="1557">
          <cell r="C1557">
            <v>600643</v>
          </cell>
          <cell r="N1557" t="str">
            <v>SOJPAR LIMITED</v>
          </cell>
          <cell r="R1557" t="str">
            <v>Nyanza</v>
          </cell>
          <cell r="V1557" t="str">
            <v>North Nyanza</v>
          </cell>
        </row>
        <row r="1558">
          <cell r="C1558">
            <v>600643</v>
          </cell>
          <cell r="N1558" t="str">
            <v>SOJPAR LIMITED</v>
          </cell>
          <cell r="R1558" t="str">
            <v>Nyanza</v>
          </cell>
          <cell r="V1558" t="str">
            <v>North Nyanza</v>
          </cell>
        </row>
        <row r="1559">
          <cell r="C1559">
            <v>600643</v>
          </cell>
          <cell r="N1559" t="str">
            <v>SOJPAR LIMITED</v>
          </cell>
          <cell r="R1559" t="str">
            <v>Nyanza</v>
          </cell>
          <cell r="V1559" t="str">
            <v>North Nyanza</v>
          </cell>
        </row>
        <row r="1560">
          <cell r="C1560">
            <v>600643</v>
          </cell>
          <cell r="N1560" t="str">
            <v>SOJPAR LIMITED</v>
          </cell>
          <cell r="R1560" t="str">
            <v>Nyanza</v>
          </cell>
          <cell r="V1560" t="str">
            <v>North Nyanza</v>
          </cell>
        </row>
        <row r="1561">
          <cell r="C1561">
            <v>600811</v>
          </cell>
          <cell r="N1561" t="str">
            <v>CHERANGANI HILLS LIMITED</v>
          </cell>
          <cell r="R1561" t="str">
            <v>Western</v>
          </cell>
          <cell r="V1561" t="str">
            <v>Western</v>
          </cell>
        </row>
        <row r="1562">
          <cell r="C1562">
            <v>600810</v>
          </cell>
          <cell r="N1562" t="str">
            <v>BANSI WHOLESALERS LIMITED</v>
          </cell>
          <cell r="R1562" t="str">
            <v>Nyanza</v>
          </cell>
          <cell r="V1562" t="str">
            <v>South Nyanza</v>
          </cell>
        </row>
        <row r="1563">
          <cell r="C1563">
            <v>600810</v>
          </cell>
          <cell r="N1563" t="str">
            <v>BANSI WHOLESALERS LIMITED</v>
          </cell>
          <cell r="R1563" t="str">
            <v>Nyanza</v>
          </cell>
          <cell r="V1563" t="str">
            <v>South Nyanza</v>
          </cell>
        </row>
        <row r="1564">
          <cell r="C1564">
            <v>600810</v>
          </cell>
          <cell r="N1564" t="str">
            <v>BANSI WHOLESALERS LIMITED</v>
          </cell>
          <cell r="R1564" t="str">
            <v>Nyanza</v>
          </cell>
          <cell r="V1564" t="str">
            <v>South Nyanza</v>
          </cell>
        </row>
        <row r="1565">
          <cell r="C1565">
            <v>600610</v>
          </cell>
          <cell r="N1565" t="str">
            <v>LESPHINE INVESTMENT LTD</v>
          </cell>
          <cell r="R1565" t="str">
            <v>Nyanza</v>
          </cell>
          <cell r="V1565" t="str">
            <v>South Nyanza</v>
          </cell>
        </row>
        <row r="1566">
          <cell r="C1566">
            <v>600580</v>
          </cell>
          <cell r="N1566" t="str">
            <v>SUMMER DISTRIBUTORS LIMITED - MERU</v>
          </cell>
          <cell r="R1566" t="str">
            <v>Mountain</v>
          </cell>
          <cell r="V1566" t="str">
            <v>Upper Mountain</v>
          </cell>
        </row>
        <row r="1567">
          <cell r="C1567">
            <v>600568</v>
          </cell>
          <cell r="N1567" t="str">
            <v>SUMMER LIMITED - NYERI</v>
          </cell>
          <cell r="R1567" t="str">
            <v>Mountain</v>
          </cell>
          <cell r="V1567" t="str">
            <v>Lower Mountain</v>
          </cell>
        </row>
        <row r="1568">
          <cell r="C1568">
            <v>600572</v>
          </cell>
          <cell r="N1568" t="str">
            <v>SUMMER MILLERS LIMITED</v>
          </cell>
          <cell r="R1568" t="str">
            <v>Nairobi</v>
          </cell>
          <cell r="V1568" t="str">
            <v>Nairobi North</v>
          </cell>
        </row>
        <row r="1569">
          <cell r="C1569">
            <v>600060</v>
          </cell>
          <cell r="N1569" t="str">
            <v>RAISONS DISTRIBUTORS LTD</v>
          </cell>
          <cell r="R1569" t="str">
            <v>Coast</v>
          </cell>
          <cell r="V1569" t="str">
            <v>Coast</v>
          </cell>
        </row>
        <row r="1570">
          <cell r="C1570">
            <v>600060</v>
          </cell>
          <cell r="N1570" t="str">
            <v>RAISONS DISTRIBUTORS LTD</v>
          </cell>
          <cell r="R1570" t="str">
            <v>Coast</v>
          </cell>
          <cell r="V1570" t="str">
            <v>Coast</v>
          </cell>
        </row>
        <row r="1571">
          <cell r="C1571">
            <v>600428</v>
          </cell>
          <cell r="N1571" t="str">
            <v>MARS LTD</v>
          </cell>
          <cell r="R1571" t="str">
            <v>Nairobi</v>
          </cell>
          <cell r="V1571" t="str">
            <v>Nairobi East</v>
          </cell>
        </row>
        <row r="1572">
          <cell r="C1572">
            <v>600428</v>
          </cell>
          <cell r="N1572" t="str">
            <v>MARS LTD</v>
          </cell>
          <cell r="R1572" t="str">
            <v>Nairobi</v>
          </cell>
          <cell r="V1572" t="str">
            <v>Nairobi East</v>
          </cell>
        </row>
        <row r="1573">
          <cell r="C1573">
            <v>600428</v>
          </cell>
          <cell r="N1573" t="str">
            <v>MARS LTD</v>
          </cell>
          <cell r="R1573" t="str">
            <v>Nairobi</v>
          </cell>
          <cell r="V1573" t="str">
            <v>Nairobi East</v>
          </cell>
        </row>
        <row r="1574">
          <cell r="C1574">
            <v>600428</v>
          </cell>
          <cell r="N1574" t="str">
            <v>MARS LTD</v>
          </cell>
          <cell r="R1574" t="str">
            <v>Nairobi</v>
          </cell>
          <cell r="V1574" t="str">
            <v>Nairobi East</v>
          </cell>
        </row>
        <row r="1575">
          <cell r="C1575">
            <v>600428</v>
          </cell>
          <cell r="N1575" t="str">
            <v>MARS LTD</v>
          </cell>
          <cell r="R1575" t="str">
            <v>Nairobi</v>
          </cell>
          <cell r="V1575" t="str">
            <v>Nairobi East</v>
          </cell>
        </row>
        <row r="1576">
          <cell r="C1576">
            <v>600063</v>
          </cell>
          <cell r="N1576" t="str">
            <v>MARKET PROMOTION</v>
          </cell>
          <cell r="R1576" t="str">
            <v>Promotion</v>
          </cell>
          <cell r="V1576" t="str">
            <v>Promotion</v>
          </cell>
        </row>
        <row r="1577">
          <cell r="C1577">
            <v>600063</v>
          </cell>
          <cell r="N1577" t="str">
            <v>MARKET PROMOTION</v>
          </cell>
          <cell r="R1577" t="str">
            <v>Promotion</v>
          </cell>
          <cell r="V1577" t="str">
            <v>Promotion</v>
          </cell>
        </row>
        <row r="1578">
          <cell r="C1578">
            <v>600503</v>
          </cell>
          <cell r="N1578" t="str">
            <v>GULED EAST AFRICA STORE LIMITED</v>
          </cell>
          <cell r="R1578" t="str">
            <v>Outer Markets</v>
          </cell>
          <cell r="V1578" t="str">
            <v>Outer Markets-Garissa</v>
          </cell>
        </row>
        <row r="1579">
          <cell r="C1579">
            <v>600503</v>
          </cell>
          <cell r="N1579" t="str">
            <v>GULED EAST AFRICA STORE LIMITED</v>
          </cell>
          <cell r="R1579" t="str">
            <v>Outer Markets</v>
          </cell>
          <cell r="V1579" t="str">
            <v>Outer Markets-Garissa</v>
          </cell>
        </row>
        <row r="1580">
          <cell r="C1580">
            <v>600357</v>
          </cell>
          <cell r="N1580" t="str">
            <v>QUICK MART LIMITED</v>
          </cell>
          <cell r="R1580" t="str">
            <v>Key Accounts</v>
          </cell>
          <cell r="V1580" t="str">
            <v>Modern Trade</v>
          </cell>
        </row>
        <row r="1581">
          <cell r="C1581">
            <v>600357</v>
          </cell>
          <cell r="N1581" t="str">
            <v>QUICK MART LIMITED</v>
          </cell>
          <cell r="R1581" t="str">
            <v>Key Accounts</v>
          </cell>
          <cell r="V1581" t="str">
            <v>Modern Trade</v>
          </cell>
        </row>
        <row r="1582">
          <cell r="C1582">
            <v>600357</v>
          </cell>
          <cell r="N1582" t="str">
            <v>QUICK MART LIMITED</v>
          </cell>
          <cell r="R1582" t="str">
            <v>Key Accounts</v>
          </cell>
          <cell r="V1582" t="str">
            <v>Modern Trade</v>
          </cell>
        </row>
        <row r="1583">
          <cell r="C1583">
            <v>600357</v>
          </cell>
          <cell r="N1583" t="str">
            <v>QUICK MART LIMITED</v>
          </cell>
          <cell r="R1583" t="str">
            <v>Key Accounts</v>
          </cell>
          <cell r="V1583" t="str">
            <v>Modern Trade</v>
          </cell>
        </row>
        <row r="1584">
          <cell r="C1584">
            <v>600357</v>
          </cell>
          <cell r="N1584" t="str">
            <v>QUICK MART LIMITED</v>
          </cell>
          <cell r="R1584" t="str">
            <v>Key Accounts</v>
          </cell>
          <cell r="V1584" t="str">
            <v>Modern Trade</v>
          </cell>
        </row>
        <row r="1585">
          <cell r="C1585">
            <v>600357</v>
          </cell>
          <cell r="N1585" t="str">
            <v>QUICK MART LIMITED</v>
          </cell>
          <cell r="R1585" t="str">
            <v>Key Accounts</v>
          </cell>
          <cell r="V1585" t="str">
            <v>Modern Trade</v>
          </cell>
        </row>
        <row r="1586">
          <cell r="C1586">
            <v>600357</v>
          </cell>
          <cell r="N1586" t="str">
            <v>QUICK MART LIMITED</v>
          </cell>
          <cell r="R1586" t="str">
            <v>Key Accounts</v>
          </cell>
          <cell r="V1586" t="str">
            <v>Modern Trade</v>
          </cell>
        </row>
        <row r="1587">
          <cell r="C1587">
            <v>600357</v>
          </cell>
          <cell r="N1587" t="str">
            <v>QUICK MART LIMITED</v>
          </cell>
          <cell r="R1587" t="str">
            <v>Key Accounts</v>
          </cell>
          <cell r="V1587" t="str">
            <v>Modern Trade</v>
          </cell>
        </row>
        <row r="1588">
          <cell r="C1588">
            <v>600722</v>
          </cell>
          <cell r="N1588" t="str">
            <v>KYOSK DIGITAL SERVICES LTD</v>
          </cell>
          <cell r="R1588" t="str">
            <v>Key Accounts</v>
          </cell>
          <cell r="V1588" t="str">
            <v>Online platform</v>
          </cell>
        </row>
        <row r="1589">
          <cell r="C1589">
            <v>600722</v>
          </cell>
          <cell r="N1589" t="str">
            <v>KYOSK DIGITAL SERVICES LTD</v>
          </cell>
          <cell r="R1589" t="str">
            <v>Key Accounts</v>
          </cell>
          <cell r="V1589" t="str">
            <v>Online platform</v>
          </cell>
        </row>
        <row r="1590">
          <cell r="C1590">
            <v>600357</v>
          </cell>
          <cell r="N1590" t="str">
            <v>QUICK MART LIMITED</v>
          </cell>
          <cell r="R1590" t="str">
            <v>Key Accounts</v>
          </cell>
          <cell r="V1590" t="str">
            <v>Modern Trade</v>
          </cell>
        </row>
        <row r="1591">
          <cell r="C1591">
            <v>600063</v>
          </cell>
          <cell r="N1591" t="str">
            <v>MARKET PROMOTION</v>
          </cell>
          <cell r="R1591" t="str">
            <v>Promotion</v>
          </cell>
          <cell r="V1591" t="str">
            <v>Promotion</v>
          </cell>
        </row>
        <row r="1592">
          <cell r="C1592">
            <v>600063</v>
          </cell>
          <cell r="N1592" t="str">
            <v>MARKET PROMOTION</v>
          </cell>
          <cell r="R1592" t="str">
            <v>Promotion</v>
          </cell>
          <cell r="V1592" t="str">
            <v>Promotion</v>
          </cell>
        </row>
        <row r="1593">
          <cell r="C1593">
            <v>600722</v>
          </cell>
          <cell r="N1593" t="str">
            <v>KYOSK DIGITAL SERVICES LTD</v>
          </cell>
          <cell r="R1593" t="str">
            <v>Key Accounts</v>
          </cell>
          <cell r="V1593" t="str">
            <v>Online platform</v>
          </cell>
        </row>
        <row r="1594">
          <cell r="C1594">
            <v>600722</v>
          </cell>
          <cell r="N1594" t="str">
            <v>KYOSK DIGITAL SERVICES LTD</v>
          </cell>
          <cell r="R1594" t="str">
            <v>Key Accounts</v>
          </cell>
          <cell r="V1594" t="str">
            <v>Online platform</v>
          </cell>
        </row>
        <row r="1595">
          <cell r="C1595">
            <v>600063</v>
          </cell>
          <cell r="N1595" t="str">
            <v>MARKET PROMOTION</v>
          </cell>
          <cell r="R1595" t="str">
            <v>Promotion</v>
          </cell>
          <cell r="V1595" t="str">
            <v>Promotion</v>
          </cell>
        </row>
        <row r="1596">
          <cell r="C1596">
            <v>600026</v>
          </cell>
          <cell r="N1596" t="str">
            <v>MAGUNANDU</v>
          </cell>
          <cell r="R1596" t="str">
            <v>Mountain</v>
          </cell>
          <cell r="V1596" t="str">
            <v>Lower Mountain</v>
          </cell>
        </row>
        <row r="1597">
          <cell r="C1597">
            <v>600026</v>
          </cell>
          <cell r="N1597" t="str">
            <v>MAGUNANDU</v>
          </cell>
          <cell r="R1597" t="str">
            <v>Mountain</v>
          </cell>
          <cell r="V1597" t="str">
            <v>Lower Mountain</v>
          </cell>
        </row>
        <row r="1598">
          <cell r="C1598">
            <v>600026</v>
          </cell>
          <cell r="N1598" t="str">
            <v>MAGUNANDU</v>
          </cell>
          <cell r="R1598" t="str">
            <v>Mountain</v>
          </cell>
          <cell r="V1598" t="str">
            <v>Lower Mountain</v>
          </cell>
        </row>
        <row r="1599">
          <cell r="C1599">
            <v>600026</v>
          </cell>
          <cell r="N1599" t="str">
            <v>MAGUNANDU</v>
          </cell>
          <cell r="R1599" t="str">
            <v>Mountain</v>
          </cell>
          <cell r="V1599" t="str">
            <v>Lower Mountain</v>
          </cell>
        </row>
        <row r="1600">
          <cell r="C1600">
            <v>600506</v>
          </cell>
          <cell r="N1600" t="str">
            <v>MUMOZAAR STAR INVESTMENT</v>
          </cell>
          <cell r="R1600" t="str">
            <v>Outer Markets</v>
          </cell>
          <cell r="V1600" t="str">
            <v>Outer Markets-Garissa</v>
          </cell>
        </row>
        <row r="1601">
          <cell r="C1601">
            <v>600803</v>
          </cell>
          <cell r="N1601" t="str">
            <v>GILANI'S DISTRIBUTORS LTD</v>
          </cell>
          <cell r="R1601" t="str">
            <v>South Rift</v>
          </cell>
          <cell r="V1601" t="str">
            <v>South Rift</v>
          </cell>
        </row>
        <row r="1602">
          <cell r="C1602">
            <v>600225</v>
          </cell>
          <cell r="N1602" t="str">
            <v>CASH SALES</v>
          </cell>
          <cell r="R1602" t="str">
            <v>Others</v>
          </cell>
          <cell r="V1602" t="str">
            <v>Others</v>
          </cell>
        </row>
        <row r="1603">
          <cell r="C1603">
            <v>600810</v>
          </cell>
          <cell r="N1603" t="str">
            <v>BANSI WHOLESALERS LIMITED</v>
          </cell>
          <cell r="R1603" t="str">
            <v>Nyanza</v>
          </cell>
          <cell r="V1603" t="str">
            <v>South Nyanza</v>
          </cell>
        </row>
        <row r="1604">
          <cell r="C1604">
            <v>600810</v>
          </cell>
          <cell r="N1604" t="str">
            <v>BANSI WHOLESALERS LIMITED</v>
          </cell>
          <cell r="R1604" t="str">
            <v>Nyanza</v>
          </cell>
          <cell r="V1604" t="str">
            <v>South Nyanza</v>
          </cell>
        </row>
        <row r="1605">
          <cell r="C1605">
            <v>600357</v>
          </cell>
          <cell r="N1605" t="str">
            <v>QUICK MART LIMITED</v>
          </cell>
          <cell r="R1605" t="str">
            <v>Key Accounts</v>
          </cell>
          <cell r="V1605" t="str">
            <v>Modern Trade</v>
          </cell>
        </row>
        <row r="1606">
          <cell r="C1606">
            <v>600580</v>
          </cell>
          <cell r="N1606" t="str">
            <v>SUMMER DISTRIBUTORS LIMITED - MERU</v>
          </cell>
          <cell r="R1606" t="str">
            <v>Mountain</v>
          </cell>
          <cell r="V1606" t="str">
            <v>Upper Mountain</v>
          </cell>
        </row>
        <row r="1607">
          <cell r="C1607">
            <v>600580</v>
          </cell>
          <cell r="N1607" t="str">
            <v>SUMMER DISTRIBUTORS LIMITED - MERU</v>
          </cell>
          <cell r="R1607" t="str">
            <v>Mountain</v>
          </cell>
          <cell r="V1607" t="str">
            <v>Upper Mountain</v>
          </cell>
        </row>
        <row r="1608">
          <cell r="C1608">
            <v>600193</v>
          </cell>
          <cell r="N1608" t="str">
            <v>CHANDARANA SUPERMARKET LTD</v>
          </cell>
          <cell r="R1608" t="str">
            <v>Key Accounts</v>
          </cell>
          <cell r="V1608" t="str">
            <v>Modern Trade</v>
          </cell>
        </row>
        <row r="1609">
          <cell r="C1609">
            <v>600193</v>
          </cell>
          <cell r="N1609" t="str">
            <v>CHANDARANA SUPERMARKET LTD</v>
          </cell>
          <cell r="R1609" t="str">
            <v>Key Accounts</v>
          </cell>
          <cell r="V1609" t="str">
            <v>Modern Trade</v>
          </cell>
        </row>
        <row r="1610">
          <cell r="C1610">
            <v>600193</v>
          </cell>
          <cell r="N1610" t="str">
            <v>CHANDARANA SUPERMARKET LTD</v>
          </cell>
          <cell r="R1610" t="str">
            <v>Key Accounts</v>
          </cell>
          <cell r="V1610" t="str">
            <v>Modern Trade</v>
          </cell>
        </row>
        <row r="1611">
          <cell r="C1611">
            <v>600063</v>
          </cell>
          <cell r="N1611" t="str">
            <v>MARKET PROMOTION</v>
          </cell>
          <cell r="R1611" t="str">
            <v>Promotion</v>
          </cell>
          <cell r="V1611" t="str">
            <v>Promotion</v>
          </cell>
        </row>
        <row r="1612">
          <cell r="C1612">
            <v>600793</v>
          </cell>
          <cell r="N1612" t="str">
            <v>MAGUNAS SUPER STORE (K) LTD</v>
          </cell>
          <cell r="R1612" t="str">
            <v>Mountain</v>
          </cell>
          <cell r="V1612" t="str">
            <v>Lower Mountain</v>
          </cell>
        </row>
        <row r="1613">
          <cell r="C1613">
            <v>600793</v>
          </cell>
          <cell r="N1613" t="str">
            <v>MAGUNAS SUPER STORE (K) LTD</v>
          </cell>
          <cell r="R1613" t="str">
            <v>Mountain</v>
          </cell>
          <cell r="V1613" t="str">
            <v>Lower Mountain</v>
          </cell>
        </row>
        <row r="1614">
          <cell r="C1614">
            <v>600793</v>
          </cell>
          <cell r="N1614" t="str">
            <v>MAGUNAS SUPER STORE (K) LTD</v>
          </cell>
          <cell r="R1614" t="str">
            <v>Mountain</v>
          </cell>
          <cell r="V1614" t="str">
            <v>Lower Mountain</v>
          </cell>
        </row>
        <row r="1615">
          <cell r="C1615">
            <v>600793</v>
          </cell>
          <cell r="N1615" t="str">
            <v>MAGUNAS SUPER STORE (K) LTD</v>
          </cell>
          <cell r="R1615" t="str">
            <v>Mountain</v>
          </cell>
          <cell r="V1615" t="str">
            <v>Lower Mountain</v>
          </cell>
        </row>
        <row r="1616">
          <cell r="C1616">
            <v>600793</v>
          </cell>
          <cell r="N1616" t="str">
            <v>MAGUNAS SUPER STORE (K) LTD</v>
          </cell>
          <cell r="R1616" t="str">
            <v>Mountain</v>
          </cell>
          <cell r="V1616" t="str">
            <v>Lower Mountain</v>
          </cell>
        </row>
        <row r="1617">
          <cell r="C1617">
            <v>600793</v>
          </cell>
          <cell r="N1617" t="str">
            <v>MAGUNAS SUPER STORE (K) LTD</v>
          </cell>
          <cell r="R1617" t="str">
            <v>Mountain</v>
          </cell>
          <cell r="V1617" t="str">
            <v>Lower Mountain</v>
          </cell>
        </row>
        <row r="1618">
          <cell r="C1618">
            <v>600506</v>
          </cell>
          <cell r="N1618" t="str">
            <v>MUMOZAAR STAR INVESTMENT</v>
          </cell>
          <cell r="R1618" t="str">
            <v>Outer Markets</v>
          </cell>
          <cell r="V1618" t="str">
            <v>Outer Markets-Garissa</v>
          </cell>
        </row>
        <row r="1619">
          <cell r="C1619">
            <v>600506</v>
          </cell>
          <cell r="N1619" t="str">
            <v>MUMOZAAR STAR INVESTMENT</v>
          </cell>
          <cell r="R1619" t="str">
            <v>Outer Markets</v>
          </cell>
          <cell r="V1619" t="str">
            <v>Outer Markets-Garissa</v>
          </cell>
        </row>
        <row r="1620">
          <cell r="C1620">
            <v>600193</v>
          </cell>
          <cell r="N1620" t="str">
            <v>CHANDARANA SUPERMARKET LTD</v>
          </cell>
          <cell r="R1620" t="str">
            <v>Key Accounts</v>
          </cell>
          <cell r="V1620" t="str">
            <v>Modern Trade</v>
          </cell>
        </row>
        <row r="1621">
          <cell r="C1621">
            <v>600193</v>
          </cell>
          <cell r="N1621" t="str">
            <v>CHANDARANA SUPERMARKET LTD</v>
          </cell>
          <cell r="R1621" t="str">
            <v>Key Accounts</v>
          </cell>
          <cell r="V1621" t="str">
            <v>Modern Trade</v>
          </cell>
        </row>
        <row r="1622">
          <cell r="C1622">
            <v>600357</v>
          </cell>
          <cell r="N1622" t="str">
            <v>QUICK MART LIMITED</v>
          </cell>
          <cell r="R1622" t="str">
            <v>Key Accounts</v>
          </cell>
          <cell r="V1622" t="str">
            <v>Modern Trade</v>
          </cell>
        </row>
        <row r="1623">
          <cell r="C1623">
            <v>600357</v>
          </cell>
          <cell r="N1623" t="str">
            <v>QUICK MART LIMITED</v>
          </cell>
          <cell r="R1623" t="str">
            <v>Key Accounts</v>
          </cell>
          <cell r="V1623" t="str">
            <v>Modern Trade</v>
          </cell>
        </row>
        <row r="1624">
          <cell r="C1624">
            <v>600647</v>
          </cell>
          <cell r="N1624" t="str">
            <v>Ray Stores LTD</v>
          </cell>
          <cell r="R1624" t="str">
            <v>Nyanza</v>
          </cell>
          <cell r="V1624" t="str">
            <v>South Nyanza</v>
          </cell>
        </row>
        <row r="1625">
          <cell r="C1625">
            <v>600489</v>
          </cell>
          <cell r="N1625" t="str">
            <v>PRAMUKH CASH AND CARRY LTD</v>
          </cell>
          <cell r="R1625" t="str">
            <v>Nyanza</v>
          </cell>
          <cell r="V1625" t="str">
            <v>North Nyanza</v>
          </cell>
        </row>
        <row r="1626">
          <cell r="C1626">
            <v>600489</v>
          </cell>
          <cell r="N1626" t="str">
            <v>PRAMUKH CASH AND CARRY LTD</v>
          </cell>
          <cell r="R1626" t="str">
            <v>Nyanza</v>
          </cell>
          <cell r="V1626" t="str">
            <v>North Nyanza</v>
          </cell>
        </row>
        <row r="1627">
          <cell r="C1627">
            <v>600225</v>
          </cell>
          <cell r="N1627" t="str">
            <v>CASH SALES</v>
          </cell>
          <cell r="R1627" t="str">
            <v>Others</v>
          </cell>
          <cell r="V1627" t="str">
            <v>Others</v>
          </cell>
        </row>
        <row r="1628">
          <cell r="C1628">
            <v>600810</v>
          </cell>
          <cell r="N1628" t="str">
            <v>BANSI WHOLESALERS LIMITED</v>
          </cell>
          <cell r="R1628" t="str">
            <v>Nyanza</v>
          </cell>
          <cell r="V1628" t="str">
            <v>South Nyanza</v>
          </cell>
        </row>
        <row r="1629">
          <cell r="C1629">
            <v>600810</v>
          </cell>
          <cell r="N1629" t="str">
            <v>BANSI WHOLESALERS LIMITED</v>
          </cell>
          <cell r="R1629" t="str">
            <v>Nyanza</v>
          </cell>
          <cell r="V1629" t="str">
            <v>South Nyanza</v>
          </cell>
        </row>
        <row r="1630">
          <cell r="C1630">
            <v>600810</v>
          </cell>
          <cell r="N1630" t="str">
            <v>BANSI WHOLESALERS LIMITED</v>
          </cell>
          <cell r="R1630" t="str">
            <v>Nyanza</v>
          </cell>
          <cell r="V1630" t="str">
            <v>South Nyanza</v>
          </cell>
        </row>
        <row r="1631">
          <cell r="C1631">
            <v>600063</v>
          </cell>
          <cell r="N1631" t="str">
            <v>MARKET PROMOTION</v>
          </cell>
          <cell r="R1631" t="str">
            <v>Promotion</v>
          </cell>
          <cell r="V1631" t="str">
            <v>Promotion</v>
          </cell>
        </row>
        <row r="1632">
          <cell r="C1632">
            <v>600060</v>
          </cell>
          <cell r="N1632" t="str">
            <v>RAISONS DISTRIBUTORS LTD</v>
          </cell>
          <cell r="R1632" t="str">
            <v>Coast</v>
          </cell>
          <cell r="V1632" t="str">
            <v>Coast</v>
          </cell>
        </row>
        <row r="1633">
          <cell r="C1633">
            <v>600060</v>
          </cell>
          <cell r="N1633" t="str">
            <v>RAISONS DISTRIBUTORS LTD</v>
          </cell>
          <cell r="R1633" t="str">
            <v>Coast</v>
          </cell>
          <cell r="V1633" t="str">
            <v>Coast</v>
          </cell>
        </row>
        <row r="1634">
          <cell r="C1634">
            <v>600060</v>
          </cell>
          <cell r="N1634" t="str">
            <v>RAISONS DISTRIBUTORS LTD</v>
          </cell>
          <cell r="R1634" t="str">
            <v>Coast</v>
          </cell>
          <cell r="V1634" t="str">
            <v>Coast</v>
          </cell>
        </row>
        <row r="1635">
          <cell r="C1635">
            <v>600060</v>
          </cell>
          <cell r="N1635" t="str">
            <v>RAISONS DISTRIBUTORS LTD</v>
          </cell>
          <cell r="R1635" t="str">
            <v>Coast</v>
          </cell>
          <cell r="V1635" t="str">
            <v>Coast</v>
          </cell>
        </row>
        <row r="1636">
          <cell r="C1636">
            <v>600060</v>
          </cell>
          <cell r="N1636" t="str">
            <v>RAISONS DISTRIBUTORS LTD</v>
          </cell>
          <cell r="R1636" t="str">
            <v>Coast</v>
          </cell>
          <cell r="V1636" t="str">
            <v>Coast</v>
          </cell>
        </row>
        <row r="1637">
          <cell r="C1637">
            <v>600060</v>
          </cell>
          <cell r="N1637" t="str">
            <v>RAISONS DISTRIBUTORS LTD</v>
          </cell>
          <cell r="R1637" t="str">
            <v>Coast</v>
          </cell>
          <cell r="V1637" t="str">
            <v>Coast</v>
          </cell>
        </row>
        <row r="1638">
          <cell r="C1638">
            <v>600060</v>
          </cell>
          <cell r="N1638" t="str">
            <v>RAISONS DISTRIBUTORS LTD</v>
          </cell>
          <cell r="R1638" t="str">
            <v>Coast</v>
          </cell>
          <cell r="V1638" t="str">
            <v>Coast</v>
          </cell>
        </row>
        <row r="1639">
          <cell r="C1639">
            <v>600060</v>
          </cell>
          <cell r="N1639" t="str">
            <v>RAISONS DISTRIBUTORS LTD</v>
          </cell>
          <cell r="R1639" t="str">
            <v>Coast</v>
          </cell>
          <cell r="V1639" t="str">
            <v>Coast</v>
          </cell>
        </row>
        <row r="1640">
          <cell r="C1640">
            <v>600063</v>
          </cell>
          <cell r="N1640" t="str">
            <v>MARKET PROMOTION</v>
          </cell>
          <cell r="R1640" t="str">
            <v>Promotion</v>
          </cell>
          <cell r="V1640" t="str">
            <v>Promotion</v>
          </cell>
        </row>
        <row r="1641">
          <cell r="C1641">
            <v>600063</v>
          </cell>
          <cell r="N1641" t="str">
            <v>MARKET PROMOTION</v>
          </cell>
          <cell r="R1641" t="str">
            <v>Promotion</v>
          </cell>
          <cell r="V1641" t="str">
            <v>Promotion</v>
          </cell>
        </row>
        <row r="1642">
          <cell r="C1642">
            <v>600063</v>
          </cell>
          <cell r="N1642" t="str">
            <v>MARKET PROMOTION</v>
          </cell>
          <cell r="R1642" t="str">
            <v>Promotion</v>
          </cell>
          <cell r="V1642" t="str">
            <v>Promotion</v>
          </cell>
        </row>
        <row r="1643">
          <cell r="C1643">
            <v>600627</v>
          </cell>
          <cell r="N1643" t="str">
            <v>LOCHODO ENTERPRISES LTD</v>
          </cell>
          <cell r="R1643" t="str">
            <v>Outer Markets</v>
          </cell>
          <cell r="V1643" t="str">
            <v>Outer Markets-Lodwar</v>
          </cell>
        </row>
        <row r="1644">
          <cell r="C1644">
            <v>600627</v>
          </cell>
          <cell r="N1644" t="str">
            <v>LOCHODO ENTERPRISES LTD</v>
          </cell>
          <cell r="R1644" t="str">
            <v>Outer Markets</v>
          </cell>
          <cell r="V1644" t="str">
            <v>Outer Markets-Lodwar</v>
          </cell>
        </row>
        <row r="1645">
          <cell r="C1645">
            <v>600627</v>
          </cell>
          <cell r="N1645" t="str">
            <v>LOCHODO ENTERPRISES LTD</v>
          </cell>
          <cell r="R1645" t="str">
            <v>Outer Markets</v>
          </cell>
          <cell r="V1645" t="str">
            <v>Outer Markets-Lodwar</v>
          </cell>
        </row>
        <row r="1646">
          <cell r="C1646">
            <v>600063</v>
          </cell>
          <cell r="N1646" t="str">
            <v>MARKET PROMOTION</v>
          </cell>
          <cell r="R1646" t="str">
            <v>Promotion</v>
          </cell>
          <cell r="V1646" t="str">
            <v>Promotion</v>
          </cell>
        </row>
        <row r="1647">
          <cell r="C1647">
            <v>600063</v>
          </cell>
          <cell r="N1647" t="str">
            <v>MARKET PROMOTION</v>
          </cell>
          <cell r="R1647" t="str">
            <v>Promotion</v>
          </cell>
          <cell r="V1647" t="str">
            <v>Promotion</v>
          </cell>
        </row>
        <row r="1648">
          <cell r="C1648">
            <v>600838</v>
          </cell>
          <cell r="N1648" t="str">
            <v>GULED GENERAL STORE LTD</v>
          </cell>
          <cell r="R1648" t="str">
            <v>Outer Markets</v>
          </cell>
          <cell r="V1648" t="str">
            <v>Outer Markets-Garissa</v>
          </cell>
        </row>
        <row r="1649">
          <cell r="C1649">
            <v>600838</v>
          </cell>
          <cell r="N1649" t="str">
            <v>GULED GENERAL STORE LTD</v>
          </cell>
          <cell r="R1649" t="str">
            <v>Outer Markets</v>
          </cell>
          <cell r="V1649" t="str">
            <v>Outer Markets-Garissa</v>
          </cell>
        </row>
        <row r="1650">
          <cell r="C1650">
            <v>600838</v>
          </cell>
          <cell r="N1650" t="str">
            <v>GULED GENERAL STORE LTD</v>
          </cell>
          <cell r="R1650" t="str">
            <v>Outer Markets</v>
          </cell>
          <cell r="V1650" t="str">
            <v>Outer Markets-Garissa</v>
          </cell>
        </row>
        <row r="1651">
          <cell r="C1651">
            <v>600428</v>
          </cell>
          <cell r="N1651" t="str">
            <v>MARS LTD</v>
          </cell>
          <cell r="R1651" t="str">
            <v>Nairobi</v>
          </cell>
          <cell r="V1651" t="str">
            <v>Nairobi East</v>
          </cell>
        </row>
        <row r="1652">
          <cell r="C1652">
            <v>600428</v>
          </cell>
          <cell r="N1652" t="str">
            <v>MARS LTD</v>
          </cell>
          <cell r="R1652" t="str">
            <v>Nairobi</v>
          </cell>
          <cell r="V1652" t="str">
            <v>Nairobi East</v>
          </cell>
        </row>
        <row r="1653">
          <cell r="C1653">
            <v>600063</v>
          </cell>
          <cell r="N1653" t="str">
            <v>MARKET PROMOTION</v>
          </cell>
          <cell r="R1653" t="str">
            <v>Promotion</v>
          </cell>
          <cell r="V1653" t="str">
            <v>Promotion</v>
          </cell>
        </row>
        <row r="1654">
          <cell r="C1654">
            <v>600063</v>
          </cell>
          <cell r="N1654" t="str">
            <v>MARKET PROMOTION</v>
          </cell>
          <cell r="R1654" t="str">
            <v>Promotion</v>
          </cell>
          <cell r="V1654" t="str">
            <v>Promotion</v>
          </cell>
        </row>
        <row r="1655">
          <cell r="C1655">
            <v>600063</v>
          </cell>
          <cell r="N1655" t="str">
            <v>MARKET PROMOTION</v>
          </cell>
          <cell r="R1655" t="str">
            <v>Promotion</v>
          </cell>
          <cell r="V1655" t="str">
            <v>Promotion</v>
          </cell>
        </row>
        <row r="1656">
          <cell r="C1656">
            <v>600063</v>
          </cell>
          <cell r="N1656" t="str">
            <v>MARKET PROMOTION</v>
          </cell>
          <cell r="R1656" t="str">
            <v>Promotion</v>
          </cell>
          <cell r="V1656" t="str">
            <v>Promotion</v>
          </cell>
        </row>
        <row r="1657">
          <cell r="C1657">
            <v>600063</v>
          </cell>
          <cell r="N1657" t="str">
            <v>MARKET PROMOTION</v>
          </cell>
          <cell r="R1657" t="str">
            <v>Promotion</v>
          </cell>
          <cell r="V1657" t="str">
            <v>Promotion</v>
          </cell>
        </row>
        <row r="1658">
          <cell r="C1658">
            <v>600063</v>
          </cell>
          <cell r="N1658" t="str">
            <v>MARKET PROMOTION</v>
          </cell>
          <cell r="R1658" t="str">
            <v>Promotion</v>
          </cell>
          <cell r="V1658" t="str">
            <v>Promotion</v>
          </cell>
        </row>
        <row r="1659">
          <cell r="C1659">
            <v>600026</v>
          </cell>
          <cell r="N1659" t="str">
            <v>MAGUNANDU</v>
          </cell>
          <cell r="R1659" t="str">
            <v>Mountain</v>
          </cell>
          <cell r="V1659" t="str">
            <v>Lower Mountain</v>
          </cell>
        </row>
        <row r="1660">
          <cell r="C1660">
            <v>600026</v>
          </cell>
          <cell r="N1660" t="str">
            <v>MAGUNANDU</v>
          </cell>
          <cell r="R1660" t="str">
            <v>Mountain</v>
          </cell>
          <cell r="V1660" t="str">
            <v>Lower Mountain</v>
          </cell>
        </row>
        <row r="1661">
          <cell r="C1661">
            <v>600026</v>
          </cell>
          <cell r="N1661" t="str">
            <v>MAGUNANDU</v>
          </cell>
          <cell r="R1661" t="str">
            <v>Mountain</v>
          </cell>
          <cell r="V1661" t="str">
            <v>Lower Mountain</v>
          </cell>
        </row>
        <row r="1662">
          <cell r="C1662">
            <v>600026</v>
          </cell>
          <cell r="N1662" t="str">
            <v>MAGUNANDU</v>
          </cell>
          <cell r="R1662" t="str">
            <v>Mountain</v>
          </cell>
          <cell r="V1662" t="str">
            <v>Lower Mountain</v>
          </cell>
        </row>
        <row r="1663">
          <cell r="C1663">
            <v>600063</v>
          </cell>
          <cell r="N1663" t="str">
            <v>MARKET PROMOTION</v>
          </cell>
          <cell r="R1663" t="str">
            <v>Promotion</v>
          </cell>
          <cell r="V1663" t="str">
            <v>Promotion</v>
          </cell>
        </row>
        <row r="1664">
          <cell r="C1664">
            <v>600503</v>
          </cell>
          <cell r="N1664" t="str">
            <v>GULED EAST AFRICA STORE LIMITED</v>
          </cell>
          <cell r="R1664" t="str">
            <v>Outer Markets</v>
          </cell>
          <cell r="V1664" t="str">
            <v>Outer Markets-Garissa</v>
          </cell>
        </row>
        <row r="1665">
          <cell r="C1665">
            <v>600503</v>
          </cell>
          <cell r="N1665" t="str">
            <v>GULED EAST AFRICA STORE LIMITED</v>
          </cell>
          <cell r="R1665" t="str">
            <v>Outer Markets</v>
          </cell>
          <cell r="V1665" t="str">
            <v>Outer Markets-Garissa</v>
          </cell>
        </row>
        <row r="1666">
          <cell r="C1666">
            <v>600503</v>
          </cell>
          <cell r="N1666" t="str">
            <v>GULED EAST AFRICA STORE LIMITED</v>
          </cell>
          <cell r="R1666" t="str">
            <v>Outer Markets</v>
          </cell>
          <cell r="V1666" t="str">
            <v>Outer Markets-Garissa</v>
          </cell>
        </row>
        <row r="1667">
          <cell r="C1667">
            <v>600225</v>
          </cell>
          <cell r="N1667" t="str">
            <v>CASH SALES</v>
          </cell>
          <cell r="R1667" t="str">
            <v>Others</v>
          </cell>
          <cell r="V1667" t="str">
            <v>Others</v>
          </cell>
        </row>
        <row r="1668">
          <cell r="C1668">
            <v>600225</v>
          </cell>
          <cell r="N1668" t="str">
            <v>CASH SALES</v>
          </cell>
          <cell r="R1668" t="str">
            <v>Others</v>
          </cell>
          <cell r="V1668" t="str">
            <v>Others</v>
          </cell>
        </row>
        <row r="1669">
          <cell r="C1669">
            <v>600225</v>
          </cell>
          <cell r="N1669" t="str">
            <v>CASH SALES</v>
          </cell>
          <cell r="R1669" t="str">
            <v>Others</v>
          </cell>
          <cell r="V1669" t="str">
            <v>Others</v>
          </cell>
        </row>
        <row r="1670">
          <cell r="C1670">
            <v>600063</v>
          </cell>
          <cell r="N1670" t="str">
            <v>MARKET PROMOTION</v>
          </cell>
          <cell r="R1670" t="str">
            <v>Promotion</v>
          </cell>
          <cell r="V1670" t="str">
            <v>Promotion</v>
          </cell>
        </row>
        <row r="1671">
          <cell r="C1671">
            <v>600063</v>
          </cell>
          <cell r="N1671" t="str">
            <v>MARKET PROMOTION</v>
          </cell>
          <cell r="R1671" t="str">
            <v>Promotion</v>
          </cell>
          <cell r="V1671" t="str">
            <v>Promotion</v>
          </cell>
        </row>
        <row r="1672">
          <cell r="C1672">
            <v>600063</v>
          </cell>
          <cell r="N1672" t="str">
            <v>MARKET PROMOTION</v>
          </cell>
          <cell r="R1672" t="str">
            <v>Promotion</v>
          </cell>
          <cell r="V1672" t="str">
            <v>Promotion</v>
          </cell>
        </row>
        <row r="1673">
          <cell r="C1673">
            <v>600063</v>
          </cell>
          <cell r="N1673" t="str">
            <v>MARKET PROMOTION</v>
          </cell>
          <cell r="R1673" t="str">
            <v>Promotion</v>
          </cell>
          <cell r="V1673" t="str">
            <v>Promotion</v>
          </cell>
        </row>
        <row r="1674">
          <cell r="C1674">
            <v>600063</v>
          </cell>
          <cell r="N1674" t="str">
            <v>MARKET PROMOTION</v>
          </cell>
          <cell r="R1674" t="str">
            <v>Promotion</v>
          </cell>
          <cell r="V1674" t="str">
            <v>Promotion</v>
          </cell>
        </row>
        <row r="1675">
          <cell r="C1675">
            <v>600063</v>
          </cell>
          <cell r="N1675" t="str">
            <v>MARKET PROMOTION</v>
          </cell>
          <cell r="R1675" t="str">
            <v>Promotion</v>
          </cell>
          <cell r="V1675" t="str">
            <v>Promotion</v>
          </cell>
        </row>
        <row r="1676">
          <cell r="C1676">
            <v>600026</v>
          </cell>
          <cell r="N1676" t="str">
            <v>MAGUNANDU</v>
          </cell>
          <cell r="R1676" t="str">
            <v>Mountain</v>
          </cell>
          <cell r="V1676" t="str">
            <v>Lower Mountain</v>
          </cell>
        </row>
        <row r="1677">
          <cell r="C1677">
            <v>600026</v>
          </cell>
          <cell r="N1677" t="str">
            <v>MAGUNANDU</v>
          </cell>
          <cell r="R1677" t="str">
            <v>Mountain</v>
          </cell>
          <cell r="V1677" t="str">
            <v>Lower Mountain</v>
          </cell>
        </row>
        <row r="1678">
          <cell r="C1678">
            <v>600026</v>
          </cell>
          <cell r="N1678" t="str">
            <v>MAGUNANDU</v>
          </cell>
          <cell r="R1678" t="str">
            <v>Mountain</v>
          </cell>
          <cell r="V1678" t="str">
            <v>Lower Mountain</v>
          </cell>
        </row>
        <row r="1679">
          <cell r="C1679">
            <v>600026</v>
          </cell>
          <cell r="N1679" t="str">
            <v>MAGUNANDU</v>
          </cell>
          <cell r="R1679" t="str">
            <v>Mountain</v>
          </cell>
          <cell r="V1679" t="str">
            <v>Lower Mountain</v>
          </cell>
        </row>
        <row r="1680">
          <cell r="C1680">
            <v>600628</v>
          </cell>
          <cell r="N1680" t="str">
            <v>KISII DISCOUNT STORE</v>
          </cell>
          <cell r="R1680" t="str">
            <v>Nyanza</v>
          </cell>
          <cell r="V1680" t="str">
            <v>South Nyanza</v>
          </cell>
        </row>
        <row r="1681">
          <cell r="C1681">
            <v>600063</v>
          </cell>
          <cell r="N1681" t="str">
            <v>MARKET PROMOTION</v>
          </cell>
          <cell r="R1681" t="str">
            <v>Promotion</v>
          </cell>
          <cell r="V1681" t="str">
            <v>Promotion</v>
          </cell>
        </row>
        <row r="1682">
          <cell r="C1682">
            <v>600063</v>
          </cell>
          <cell r="N1682" t="str">
            <v>MARKET PROMOTION</v>
          </cell>
          <cell r="R1682" t="str">
            <v>Promotion</v>
          </cell>
          <cell r="V1682" t="str">
            <v>Promotion</v>
          </cell>
        </row>
        <row r="1683">
          <cell r="C1683">
            <v>600063</v>
          </cell>
          <cell r="N1683" t="str">
            <v>MARKET PROMOTION</v>
          </cell>
          <cell r="R1683" t="str">
            <v>Promotion</v>
          </cell>
          <cell r="V1683" t="str">
            <v>Promotion</v>
          </cell>
        </row>
        <row r="1684">
          <cell r="C1684">
            <v>600063</v>
          </cell>
          <cell r="N1684" t="str">
            <v>MARKET PROMOTION</v>
          </cell>
          <cell r="R1684" t="str">
            <v>Promotion</v>
          </cell>
          <cell r="V1684" t="str">
            <v>Promotion</v>
          </cell>
        </row>
        <row r="1685">
          <cell r="C1685">
            <v>600063</v>
          </cell>
          <cell r="N1685" t="str">
            <v>MARKET PROMOTION</v>
          </cell>
          <cell r="R1685" t="str">
            <v>Promotion</v>
          </cell>
          <cell r="V1685" t="str">
            <v>Promotion</v>
          </cell>
        </row>
        <row r="1686">
          <cell r="C1686">
            <v>600063</v>
          </cell>
          <cell r="N1686" t="str">
            <v>MARKET PROMOTION</v>
          </cell>
          <cell r="R1686" t="str">
            <v>Promotion</v>
          </cell>
          <cell r="V1686" t="str">
            <v>Promotion</v>
          </cell>
        </row>
        <row r="1687">
          <cell r="C1687">
            <v>600060</v>
          </cell>
          <cell r="N1687" t="str">
            <v>RAISONS DISTRIBUTORS LTD</v>
          </cell>
          <cell r="R1687" t="str">
            <v>Coast</v>
          </cell>
          <cell r="V1687" t="str">
            <v>Coast</v>
          </cell>
        </row>
        <row r="1688">
          <cell r="C1688">
            <v>600060</v>
          </cell>
          <cell r="N1688" t="str">
            <v>RAISONS DISTRIBUTORS LTD</v>
          </cell>
          <cell r="R1688" t="str">
            <v>Coast</v>
          </cell>
          <cell r="V1688" t="str">
            <v>Coast</v>
          </cell>
        </row>
        <row r="1689">
          <cell r="C1689">
            <v>600060</v>
          </cell>
          <cell r="N1689" t="str">
            <v>RAISONS DISTRIBUTORS LTD</v>
          </cell>
          <cell r="R1689" t="str">
            <v>Coast</v>
          </cell>
          <cell r="V1689" t="str">
            <v>Coast</v>
          </cell>
        </row>
        <row r="1690">
          <cell r="C1690">
            <v>600060</v>
          </cell>
          <cell r="N1690" t="str">
            <v>RAISONS DISTRIBUTORS LTD</v>
          </cell>
          <cell r="R1690" t="str">
            <v>Coast</v>
          </cell>
          <cell r="V1690" t="str">
            <v>Coast</v>
          </cell>
        </row>
        <row r="1691">
          <cell r="C1691">
            <v>600060</v>
          </cell>
          <cell r="N1691" t="str">
            <v>RAISONS DISTRIBUTORS LTD</v>
          </cell>
          <cell r="R1691" t="str">
            <v>Coast</v>
          </cell>
          <cell r="V1691" t="str">
            <v>Coast</v>
          </cell>
        </row>
        <row r="1692">
          <cell r="C1692">
            <v>600060</v>
          </cell>
          <cell r="N1692" t="str">
            <v>RAISONS DISTRIBUTORS LTD</v>
          </cell>
          <cell r="R1692" t="str">
            <v>Coast</v>
          </cell>
          <cell r="V1692" t="str">
            <v>Coast</v>
          </cell>
        </row>
        <row r="1693">
          <cell r="C1693">
            <v>600060</v>
          </cell>
          <cell r="N1693" t="str">
            <v>RAISONS DISTRIBUTORS LTD</v>
          </cell>
          <cell r="R1693" t="str">
            <v>Coast</v>
          </cell>
          <cell r="V1693" t="str">
            <v>Coast</v>
          </cell>
        </row>
        <row r="1694">
          <cell r="C1694">
            <v>600060</v>
          </cell>
          <cell r="N1694" t="str">
            <v>RAISONS DISTRIBUTORS LTD</v>
          </cell>
          <cell r="R1694" t="str">
            <v>Coast</v>
          </cell>
          <cell r="V1694" t="str">
            <v>Coast</v>
          </cell>
        </row>
        <row r="1695">
          <cell r="C1695">
            <v>600063</v>
          </cell>
          <cell r="N1695" t="str">
            <v>MARKET PROMOTION</v>
          </cell>
          <cell r="R1695" t="str">
            <v>Promotion</v>
          </cell>
          <cell r="V1695" t="str">
            <v>Promotion</v>
          </cell>
        </row>
        <row r="1696">
          <cell r="C1696">
            <v>600506</v>
          </cell>
          <cell r="N1696" t="str">
            <v>MUMOZAAR STAR INVESTMENT</v>
          </cell>
          <cell r="R1696" t="str">
            <v>Outer Markets</v>
          </cell>
          <cell r="V1696" t="str">
            <v>Outer Markets-Garissa</v>
          </cell>
        </row>
        <row r="1697">
          <cell r="C1697">
            <v>600506</v>
          </cell>
          <cell r="N1697" t="str">
            <v>MUMOZAAR STAR INVESTMENT</v>
          </cell>
          <cell r="R1697" t="str">
            <v>Outer Markets</v>
          </cell>
          <cell r="V1697" t="str">
            <v>Outer Markets-Garissa</v>
          </cell>
        </row>
        <row r="1698">
          <cell r="C1698">
            <v>600506</v>
          </cell>
          <cell r="N1698" t="str">
            <v>MUMOZAAR STAR INVESTMENT</v>
          </cell>
          <cell r="R1698" t="str">
            <v>Outer Markets</v>
          </cell>
          <cell r="V1698" t="str">
            <v>Outer Markets-Garissa</v>
          </cell>
        </row>
        <row r="1699">
          <cell r="C1699">
            <v>600357</v>
          </cell>
          <cell r="N1699" t="str">
            <v>QUICK MART LIMITED</v>
          </cell>
          <cell r="R1699" t="str">
            <v>Key Accounts</v>
          </cell>
          <cell r="V1699" t="str">
            <v>Modern Trade</v>
          </cell>
        </row>
        <row r="1700">
          <cell r="C1700">
            <v>600357</v>
          </cell>
          <cell r="N1700" t="str">
            <v>QUICK MART LIMITED</v>
          </cell>
          <cell r="R1700" t="str">
            <v>Key Accounts</v>
          </cell>
          <cell r="V1700" t="str">
            <v>Modern Trade</v>
          </cell>
        </row>
        <row r="1701">
          <cell r="C1701">
            <v>600357</v>
          </cell>
          <cell r="N1701" t="str">
            <v>QUICK MART LIMITED</v>
          </cell>
          <cell r="R1701" t="str">
            <v>Key Accounts</v>
          </cell>
          <cell r="V1701" t="str">
            <v>Modern Trade</v>
          </cell>
        </row>
        <row r="1702">
          <cell r="C1702">
            <v>600357</v>
          </cell>
          <cell r="N1702" t="str">
            <v>QUICK MART LIMITED</v>
          </cell>
          <cell r="R1702" t="str">
            <v>Key Accounts</v>
          </cell>
          <cell r="V1702" t="str">
            <v>Modern Trade</v>
          </cell>
        </row>
        <row r="1703">
          <cell r="C1703">
            <v>600771</v>
          </cell>
          <cell r="N1703" t="str">
            <v>EASTERN FLOURS LIMITED</v>
          </cell>
          <cell r="R1703" t="str">
            <v>Eastern</v>
          </cell>
          <cell r="V1703" t="str">
            <v>Lower Eastern</v>
          </cell>
        </row>
        <row r="1704">
          <cell r="C1704">
            <v>600771</v>
          </cell>
          <cell r="N1704" t="str">
            <v>EASTERN FLOURS LIMITED</v>
          </cell>
          <cell r="R1704" t="str">
            <v>Eastern</v>
          </cell>
          <cell r="V1704" t="str">
            <v>Lower Eastern</v>
          </cell>
        </row>
        <row r="1705">
          <cell r="C1705">
            <v>600771</v>
          </cell>
          <cell r="N1705" t="str">
            <v>EASTERN FLOURS LIMITED</v>
          </cell>
          <cell r="R1705" t="str">
            <v>Eastern</v>
          </cell>
          <cell r="V1705" t="str">
            <v>Lower Eastern</v>
          </cell>
        </row>
        <row r="1706">
          <cell r="C1706">
            <v>600063</v>
          </cell>
          <cell r="N1706" t="str">
            <v>MARKET PROMOTION</v>
          </cell>
          <cell r="R1706" t="str">
            <v>Promotion</v>
          </cell>
          <cell r="V1706" t="str">
            <v>Promotion</v>
          </cell>
        </row>
        <row r="1707">
          <cell r="C1707">
            <v>600033</v>
          </cell>
          <cell r="N1707" t="str">
            <v>MOUNT KENYA WHOLESALERS</v>
          </cell>
          <cell r="R1707" t="str">
            <v>Eastern</v>
          </cell>
          <cell r="V1707" t="str">
            <v>Upper Eastern</v>
          </cell>
        </row>
        <row r="1708">
          <cell r="C1708">
            <v>600033</v>
          </cell>
          <cell r="N1708" t="str">
            <v>MOUNT KENYA WHOLESALERS</v>
          </cell>
          <cell r="R1708" t="str">
            <v>Eastern</v>
          </cell>
          <cell r="V1708" t="str">
            <v>Upper Eastern</v>
          </cell>
        </row>
        <row r="1709">
          <cell r="C1709">
            <v>600033</v>
          </cell>
          <cell r="N1709" t="str">
            <v>MOUNT KENYA WHOLESALERS</v>
          </cell>
          <cell r="R1709" t="str">
            <v>Eastern</v>
          </cell>
          <cell r="V1709" t="str">
            <v>Upper Eastern</v>
          </cell>
        </row>
        <row r="1710">
          <cell r="C1710">
            <v>600780</v>
          </cell>
          <cell r="N1710" t="str">
            <v>TABAARAK STORES LIMITED</v>
          </cell>
          <cell r="R1710" t="str">
            <v>Nairobi</v>
          </cell>
          <cell r="V1710" t="str">
            <v>Nairobi West</v>
          </cell>
        </row>
        <row r="1711">
          <cell r="C1711">
            <v>600780</v>
          </cell>
          <cell r="N1711" t="str">
            <v>TABAARAK STORES LIMITED</v>
          </cell>
          <cell r="R1711" t="str">
            <v>Nairobi</v>
          </cell>
          <cell r="V1711" t="str">
            <v>Nairobi West</v>
          </cell>
        </row>
        <row r="1712">
          <cell r="C1712">
            <v>600780</v>
          </cell>
          <cell r="N1712" t="str">
            <v>TABAARAK STORES LIMITED</v>
          </cell>
          <cell r="R1712" t="str">
            <v>Nairobi</v>
          </cell>
          <cell r="V1712" t="str">
            <v>Nairobi West</v>
          </cell>
        </row>
        <row r="1713">
          <cell r="C1713">
            <v>600357</v>
          </cell>
          <cell r="N1713" t="str">
            <v>QUICK MART LIMITED</v>
          </cell>
          <cell r="R1713" t="str">
            <v>Key Accounts</v>
          </cell>
          <cell r="V1713" t="str">
            <v>Modern Trade</v>
          </cell>
        </row>
        <row r="1714">
          <cell r="C1714">
            <v>600357</v>
          </cell>
          <cell r="N1714" t="str">
            <v>QUICK MART LIMITED</v>
          </cell>
          <cell r="R1714" t="str">
            <v>Key Accounts</v>
          </cell>
          <cell r="V1714" t="str">
            <v>Modern Trade</v>
          </cell>
        </row>
        <row r="1715">
          <cell r="C1715">
            <v>600026</v>
          </cell>
          <cell r="N1715" t="str">
            <v>MAGUNANDU</v>
          </cell>
          <cell r="R1715" t="str">
            <v>Mountain</v>
          </cell>
          <cell r="V1715" t="str">
            <v>Lower Mountain</v>
          </cell>
        </row>
        <row r="1716">
          <cell r="C1716">
            <v>600026</v>
          </cell>
          <cell r="N1716" t="str">
            <v>MAGUNANDU</v>
          </cell>
          <cell r="R1716" t="str">
            <v>Mountain</v>
          </cell>
          <cell r="V1716" t="str">
            <v>Lower Mountain</v>
          </cell>
        </row>
        <row r="1717">
          <cell r="C1717">
            <v>600567</v>
          </cell>
          <cell r="N1717" t="str">
            <v>SUMMER AFRICA LIMITED - THIKA</v>
          </cell>
          <cell r="R1717" t="str">
            <v>Eastern</v>
          </cell>
          <cell r="V1717" t="str">
            <v>Upper Eastern</v>
          </cell>
        </row>
        <row r="1718">
          <cell r="C1718">
            <v>600567</v>
          </cell>
          <cell r="N1718" t="str">
            <v>SUMMER AFRICA LIMITED - THIKA</v>
          </cell>
          <cell r="R1718" t="str">
            <v>Eastern</v>
          </cell>
          <cell r="V1718" t="str">
            <v>Upper Eastern</v>
          </cell>
        </row>
        <row r="1719">
          <cell r="C1719">
            <v>600506</v>
          </cell>
          <cell r="N1719" t="str">
            <v>MUMOZAAR STAR INVESTMENT</v>
          </cell>
          <cell r="R1719" t="str">
            <v>Outer Markets</v>
          </cell>
          <cell r="V1719" t="str">
            <v>Outer Markets-Garissa</v>
          </cell>
        </row>
        <row r="1720">
          <cell r="C1720">
            <v>600506</v>
          </cell>
          <cell r="N1720" t="str">
            <v>MUMOZAAR STAR INVESTMENT</v>
          </cell>
          <cell r="R1720" t="str">
            <v>Outer Markets</v>
          </cell>
          <cell r="V1720" t="str">
            <v>Outer Markets-Garissa</v>
          </cell>
        </row>
        <row r="1721">
          <cell r="C1721">
            <v>600506</v>
          </cell>
          <cell r="N1721" t="str">
            <v>MUMOZAAR STAR INVESTMENT</v>
          </cell>
          <cell r="R1721" t="str">
            <v>Outer Markets</v>
          </cell>
          <cell r="V1721" t="str">
            <v>Outer Markets-Garissa</v>
          </cell>
        </row>
        <row r="1722">
          <cell r="C1722">
            <v>600810</v>
          </cell>
          <cell r="N1722" t="str">
            <v>BANSI WHOLESALERS LIMITED</v>
          </cell>
          <cell r="R1722" t="str">
            <v>Nyanza</v>
          </cell>
          <cell r="V1722" t="str">
            <v>South Nyanza</v>
          </cell>
        </row>
        <row r="1723">
          <cell r="C1723">
            <v>600810</v>
          </cell>
          <cell r="N1723" t="str">
            <v>BANSI WHOLESALERS LIMITED</v>
          </cell>
          <cell r="R1723" t="str">
            <v>Nyanza</v>
          </cell>
          <cell r="V1723" t="str">
            <v>South Nyanza</v>
          </cell>
        </row>
        <row r="1724">
          <cell r="C1724">
            <v>600063</v>
          </cell>
          <cell r="N1724" t="str">
            <v>MARKET PROMOTION</v>
          </cell>
          <cell r="R1724" t="str">
            <v>Promotion</v>
          </cell>
          <cell r="V1724" t="str">
            <v>Promotion</v>
          </cell>
        </row>
        <row r="1725">
          <cell r="C1725">
            <v>600063</v>
          </cell>
          <cell r="N1725" t="str">
            <v>MARKET PROMOTION</v>
          </cell>
          <cell r="R1725" t="str">
            <v>Promotion</v>
          </cell>
          <cell r="V1725" t="str">
            <v>Promotion</v>
          </cell>
        </row>
        <row r="1726">
          <cell r="C1726">
            <v>600572</v>
          </cell>
          <cell r="N1726" t="str">
            <v>SUMMER MILLERS LIMITED</v>
          </cell>
          <cell r="R1726" t="str">
            <v>Nairobi</v>
          </cell>
          <cell r="V1726" t="str">
            <v>Nairobi North</v>
          </cell>
        </row>
        <row r="1727">
          <cell r="C1727">
            <v>600572</v>
          </cell>
          <cell r="N1727" t="str">
            <v>SUMMER MILLERS LIMITED</v>
          </cell>
          <cell r="R1727" t="str">
            <v>Nairobi</v>
          </cell>
          <cell r="V1727" t="str">
            <v>Nairobi North</v>
          </cell>
        </row>
        <row r="1728">
          <cell r="C1728">
            <v>600572</v>
          </cell>
          <cell r="N1728" t="str">
            <v>SUMMER MILLERS LIMITED</v>
          </cell>
          <cell r="R1728" t="str">
            <v>Nairobi</v>
          </cell>
          <cell r="V1728" t="str">
            <v>Nairobi North</v>
          </cell>
        </row>
        <row r="1729">
          <cell r="C1729">
            <v>600572</v>
          </cell>
          <cell r="N1729" t="str">
            <v>SUMMER MILLERS LIMITED</v>
          </cell>
          <cell r="R1729" t="str">
            <v>Nairobi</v>
          </cell>
          <cell r="V1729" t="str">
            <v>Nairobi North</v>
          </cell>
        </row>
        <row r="1730">
          <cell r="C1730">
            <v>600506</v>
          </cell>
          <cell r="N1730" t="str">
            <v>MUMOZAAR STAR INVESTMENT</v>
          </cell>
          <cell r="R1730" t="str">
            <v>Outer Markets</v>
          </cell>
          <cell r="V1730" t="str">
            <v>Outer Markets-Garissa</v>
          </cell>
        </row>
        <row r="1731">
          <cell r="C1731">
            <v>600811</v>
          </cell>
          <cell r="N1731" t="str">
            <v>CHERANGANI HILLS LIMITED</v>
          </cell>
          <cell r="R1731" t="str">
            <v>Western</v>
          </cell>
          <cell r="V1731" t="str">
            <v>Western</v>
          </cell>
        </row>
        <row r="1732">
          <cell r="C1732">
            <v>600063</v>
          </cell>
          <cell r="N1732" t="str">
            <v>MARKET PROMOTION</v>
          </cell>
          <cell r="R1732" t="str">
            <v>Promotion</v>
          </cell>
          <cell r="V1732" t="str">
            <v>Promotion</v>
          </cell>
        </row>
        <row r="1733">
          <cell r="C1733">
            <v>600779</v>
          </cell>
          <cell r="N1733" t="str">
            <v>TENDER STORES CO. LTD</v>
          </cell>
          <cell r="R1733" t="str">
            <v>Nairobi</v>
          </cell>
          <cell r="V1733" t="str">
            <v>Nairobi West</v>
          </cell>
        </row>
        <row r="1734">
          <cell r="C1734">
            <v>600779</v>
          </cell>
          <cell r="N1734" t="str">
            <v>TENDER STORES CO. LTD</v>
          </cell>
          <cell r="R1734" t="str">
            <v>Nairobi</v>
          </cell>
          <cell r="V1734" t="str">
            <v>Nairobi West</v>
          </cell>
        </row>
        <row r="1735">
          <cell r="C1735">
            <v>600357</v>
          </cell>
          <cell r="N1735" t="str">
            <v>QUICK MART LIMITED</v>
          </cell>
          <cell r="R1735" t="str">
            <v>Key Accounts</v>
          </cell>
          <cell r="V1735" t="str">
            <v>Modern Trade</v>
          </cell>
        </row>
        <row r="1736">
          <cell r="C1736">
            <v>600357</v>
          </cell>
          <cell r="N1736" t="str">
            <v>QUICK MART LIMITED</v>
          </cell>
          <cell r="R1736" t="str">
            <v>Key Accounts</v>
          </cell>
          <cell r="V1736" t="str">
            <v>Modern Trade</v>
          </cell>
        </row>
        <row r="1737">
          <cell r="C1737">
            <v>600026</v>
          </cell>
          <cell r="N1737" t="str">
            <v>MAGUNANDU</v>
          </cell>
          <cell r="R1737" t="str">
            <v>Mountain</v>
          </cell>
          <cell r="V1737" t="str">
            <v>Lower Mountain</v>
          </cell>
        </row>
        <row r="1738">
          <cell r="C1738">
            <v>600026</v>
          </cell>
          <cell r="N1738" t="str">
            <v>MAGUNANDU</v>
          </cell>
          <cell r="R1738" t="str">
            <v>Mountain</v>
          </cell>
          <cell r="V1738" t="str">
            <v>Lower Mountain</v>
          </cell>
        </row>
        <row r="1739">
          <cell r="C1739">
            <v>600026</v>
          </cell>
          <cell r="N1739" t="str">
            <v>MAGUNANDU</v>
          </cell>
          <cell r="R1739" t="str">
            <v>Mountain</v>
          </cell>
          <cell r="V1739" t="str">
            <v>Lower Mountain</v>
          </cell>
        </row>
        <row r="1740">
          <cell r="C1740">
            <v>600722</v>
          </cell>
          <cell r="N1740" t="str">
            <v>KYOSK DIGITAL SERVICES LTD</v>
          </cell>
          <cell r="R1740" t="str">
            <v>Key Accounts</v>
          </cell>
          <cell r="V1740" t="str">
            <v>Online platform</v>
          </cell>
        </row>
        <row r="1741">
          <cell r="C1741">
            <v>600063</v>
          </cell>
          <cell r="N1741" t="str">
            <v>MARKET PROMOTION</v>
          </cell>
          <cell r="R1741" t="str">
            <v>Promotion</v>
          </cell>
          <cell r="V1741" t="str">
            <v>Promotion</v>
          </cell>
        </row>
        <row r="1742">
          <cell r="C1742">
            <v>600711</v>
          </cell>
          <cell r="N1742" t="str">
            <v>SOKO WATCH LIMITED</v>
          </cell>
          <cell r="R1742" t="str">
            <v>Key Accounts</v>
          </cell>
          <cell r="V1742" t="str">
            <v>Online platform</v>
          </cell>
        </row>
        <row r="1743">
          <cell r="C1743">
            <v>600711</v>
          </cell>
          <cell r="N1743" t="str">
            <v>SOKO WATCH LIMITED</v>
          </cell>
          <cell r="R1743" t="str">
            <v>Key Accounts</v>
          </cell>
          <cell r="V1743" t="str">
            <v>Online platform</v>
          </cell>
        </row>
        <row r="1744">
          <cell r="C1744">
            <v>600711</v>
          </cell>
          <cell r="N1744" t="str">
            <v>SOKO WATCH LIMITED</v>
          </cell>
          <cell r="R1744" t="str">
            <v>Key Accounts</v>
          </cell>
          <cell r="V1744" t="str">
            <v>Online platform</v>
          </cell>
        </row>
        <row r="1745">
          <cell r="C1745">
            <v>600063</v>
          </cell>
          <cell r="N1745" t="str">
            <v>MARKET PROMOTION</v>
          </cell>
          <cell r="R1745" t="str">
            <v>Promotion</v>
          </cell>
          <cell r="V1745" t="str">
            <v>Promotion</v>
          </cell>
        </row>
        <row r="1746">
          <cell r="C1746">
            <v>600761</v>
          </cell>
          <cell r="N1746" t="str">
            <v>KIPCHIMCHIM WHOLESALERS LTD</v>
          </cell>
          <cell r="R1746" t="str">
            <v>Key Accounts</v>
          </cell>
          <cell r="V1746" t="str">
            <v>Modern Trade</v>
          </cell>
        </row>
        <row r="1747">
          <cell r="C1747">
            <v>600225</v>
          </cell>
          <cell r="N1747" t="str">
            <v>CASH SALES</v>
          </cell>
          <cell r="R1747" t="str">
            <v>Others</v>
          </cell>
          <cell r="V1747" t="str">
            <v>Others</v>
          </cell>
        </row>
        <row r="1748">
          <cell r="C1748">
            <v>600761</v>
          </cell>
          <cell r="N1748" t="str">
            <v>KIPCHIMCHIM WHOLESALERS LTD</v>
          </cell>
          <cell r="R1748" t="str">
            <v>Key Accounts</v>
          </cell>
          <cell r="V1748" t="str">
            <v>Modern Trade</v>
          </cell>
        </row>
        <row r="1749">
          <cell r="C1749">
            <v>600761</v>
          </cell>
          <cell r="N1749" t="str">
            <v>KIPCHIMCHIM WHOLESALERS LTD</v>
          </cell>
          <cell r="R1749" t="str">
            <v>Key Accounts</v>
          </cell>
          <cell r="V1749" t="str">
            <v>Modern Trade</v>
          </cell>
        </row>
        <row r="1750">
          <cell r="C1750">
            <v>600761</v>
          </cell>
          <cell r="N1750" t="str">
            <v>KIPCHIMCHIM WHOLESALERS LTD</v>
          </cell>
          <cell r="R1750" t="str">
            <v>Key Accounts</v>
          </cell>
          <cell r="V1750" t="str">
            <v>Modern Trade</v>
          </cell>
        </row>
        <row r="1751">
          <cell r="C1751">
            <v>600761</v>
          </cell>
          <cell r="N1751" t="str">
            <v>KIPCHIMCHIM WHOLESALERS LTD</v>
          </cell>
          <cell r="R1751" t="str">
            <v>Key Accounts</v>
          </cell>
          <cell r="V1751" t="str">
            <v>Modern Trade</v>
          </cell>
        </row>
        <row r="1752">
          <cell r="C1752">
            <v>600761</v>
          </cell>
          <cell r="N1752" t="str">
            <v>KIPCHIMCHIM WHOLESALERS LTD</v>
          </cell>
          <cell r="R1752" t="str">
            <v>Key Accounts</v>
          </cell>
          <cell r="V1752" t="str">
            <v>Modern Trade</v>
          </cell>
        </row>
        <row r="1753">
          <cell r="C1753">
            <v>600761</v>
          </cell>
          <cell r="N1753" t="str">
            <v>KIPCHIMCHIM WHOLESALERS LTD</v>
          </cell>
          <cell r="R1753" t="str">
            <v>Key Accounts</v>
          </cell>
          <cell r="V1753" t="str">
            <v>Modern Trade</v>
          </cell>
        </row>
        <row r="1754">
          <cell r="C1754">
            <v>600357</v>
          </cell>
          <cell r="N1754" t="str">
            <v>QUICK MART LIMITED</v>
          </cell>
          <cell r="R1754" t="str">
            <v>Key Accounts</v>
          </cell>
          <cell r="V1754" t="str">
            <v>Modern Trade</v>
          </cell>
        </row>
        <row r="1755">
          <cell r="C1755">
            <v>600357</v>
          </cell>
          <cell r="N1755" t="str">
            <v>QUICK MART LIMITED</v>
          </cell>
          <cell r="R1755" t="str">
            <v>Key Accounts</v>
          </cell>
          <cell r="V1755" t="str">
            <v>Modern Trade</v>
          </cell>
        </row>
        <row r="1756">
          <cell r="C1756">
            <v>600357</v>
          </cell>
          <cell r="N1756" t="str">
            <v>QUICK MART LIMITED</v>
          </cell>
          <cell r="R1756" t="str">
            <v>Key Accounts</v>
          </cell>
          <cell r="V1756" t="str">
            <v>Modern Trade</v>
          </cell>
        </row>
        <row r="1757">
          <cell r="C1757">
            <v>600357</v>
          </cell>
          <cell r="N1757" t="str">
            <v>QUICK MART LIMITED</v>
          </cell>
          <cell r="R1757" t="str">
            <v>Key Accounts</v>
          </cell>
          <cell r="V1757" t="str">
            <v>Modern Trade</v>
          </cell>
        </row>
        <row r="1758">
          <cell r="C1758">
            <v>600357</v>
          </cell>
          <cell r="N1758" t="str">
            <v>QUICK MART LIMITED</v>
          </cell>
          <cell r="R1758" t="str">
            <v>Key Accounts</v>
          </cell>
          <cell r="V1758" t="str">
            <v>Modern Trade</v>
          </cell>
        </row>
        <row r="1759">
          <cell r="C1759">
            <v>600357</v>
          </cell>
          <cell r="N1759" t="str">
            <v>QUICK MART LIMITED</v>
          </cell>
          <cell r="R1759" t="str">
            <v>Key Accounts</v>
          </cell>
          <cell r="V1759" t="str">
            <v>Modern Trade</v>
          </cell>
        </row>
        <row r="1760">
          <cell r="C1760">
            <v>600357</v>
          </cell>
          <cell r="N1760" t="str">
            <v>QUICK MART LIMITED</v>
          </cell>
          <cell r="R1760" t="str">
            <v>Key Accounts</v>
          </cell>
          <cell r="V1760" t="str">
            <v>Modern Trade</v>
          </cell>
        </row>
        <row r="1761">
          <cell r="C1761">
            <v>600357</v>
          </cell>
          <cell r="N1761" t="str">
            <v>QUICK MART LIMITED</v>
          </cell>
          <cell r="R1761" t="str">
            <v>Key Accounts</v>
          </cell>
          <cell r="V1761" t="str">
            <v>Modern Trade</v>
          </cell>
        </row>
        <row r="1762">
          <cell r="C1762">
            <v>600357</v>
          </cell>
          <cell r="N1762" t="str">
            <v>QUICK MART LIMITED</v>
          </cell>
          <cell r="R1762" t="str">
            <v>Key Accounts</v>
          </cell>
          <cell r="V1762" t="str">
            <v>Modern Trade</v>
          </cell>
        </row>
        <row r="1763">
          <cell r="C1763">
            <v>600193</v>
          </cell>
          <cell r="N1763" t="str">
            <v>CHANDARANA SUPERMARKET LTD</v>
          </cell>
          <cell r="R1763" t="str">
            <v>Key Accounts</v>
          </cell>
          <cell r="V1763" t="str">
            <v>Modern Trade</v>
          </cell>
        </row>
        <row r="1764">
          <cell r="C1764">
            <v>600193</v>
          </cell>
          <cell r="N1764" t="str">
            <v>CHANDARANA SUPERMARKET LTD</v>
          </cell>
          <cell r="R1764" t="str">
            <v>Key Accounts</v>
          </cell>
          <cell r="V1764" t="str">
            <v>Modern Trade</v>
          </cell>
        </row>
        <row r="1765">
          <cell r="C1765">
            <v>600610</v>
          </cell>
          <cell r="N1765" t="str">
            <v>LESPHINE INVESTMENT LTD</v>
          </cell>
          <cell r="R1765" t="str">
            <v>Nyanza</v>
          </cell>
          <cell r="V1765" t="str">
            <v>South Nyanza</v>
          </cell>
        </row>
        <row r="1766">
          <cell r="C1766">
            <v>600610</v>
          </cell>
          <cell r="N1766" t="str">
            <v>LESPHINE INVESTMENT LTD</v>
          </cell>
          <cell r="R1766" t="str">
            <v>Nyanza</v>
          </cell>
          <cell r="V1766" t="str">
            <v>South Nyanza</v>
          </cell>
        </row>
        <row r="1767">
          <cell r="C1767">
            <v>600063</v>
          </cell>
          <cell r="N1767" t="str">
            <v>MARKET PROMOTION</v>
          </cell>
          <cell r="R1767" t="str">
            <v>Promotion</v>
          </cell>
          <cell r="V1767" t="str">
            <v>Promotion</v>
          </cell>
        </row>
        <row r="1768">
          <cell r="C1768">
            <v>600555</v>
          </cell>
          <cell r="N1768" t="str">
            <v>JAMII DISTRIBUTORS (E.A) LTD</v>
          </cell>
          <cell r="R1768" t="str">
            <v>Western</v>
          </cell>
          <cell r="V1768" t="str">
            <v>Western</v>
          </cell>
        </row>
        <row r="1769">
          <cell r="C1769">
            <v>600585</v>
          </cell>
          <cell r="N1769" t="str">
            <v>STAGE MATTRESSES LIMITED</v>
          </cell>
          <cell r="R1769" t="str">
            <v>South Rift</v>
          </cell>
          <cell r="V1769" t="str">
            <v>South Rift</v>
          </cell>
        </row>
        <row r="1770">
          <cell r="C1770">
            <v>600506</v>
          </cell>
          <cell r="N1770" t="str">
            <v>MUMOZAAR STAR INVESTMENT</v>
          </cell>
          <cell r="R1770" t="str">
            <v>Outer Markets</v>
          </cell>
          <cell r="V1770" t="str">
            <v>Outer Markets-Garissa</v>
          </cell>
        </row>
        <row r="1771">
          <cell r="C1771">
            <v>600610</v>
          </cell>
          <cell r="N1771" t="str">
            <v>LESPHINE INVESTMENT LTD</v>
          </cell>
          <cell r="R1771" t="str">
            <v>Nyanza</v>
          </cell>
          <cell r="V1771" t="str">
            <v>South Nyanza</v>
          </cell>
        </row>
        <row r="1772">
          <cell r="C1772">
            <v>600489</v>
          </cell>
          <cell r="N1772" t="str">
            <v>PRAMUKH CASH AND CARRY LTD</v>
          </cell>
          <cell r="R1772" t="str">
            <v>Nyanza</v>
          </cell>
          <cell r="V1772" t="str">
            <v>North Nyanza</v>
          </cell>
        </row>
        <row r="1773">
          <cell r="C1773">
            <v>600428</v>
          </cell>
          <cell r="N1773" t="str">
            <v>MARS LTD</v>
          </cell>
          <cell r="R1773" t="str">
            <v>Nairobi</v>
          </cell>
          <cell r="V1773" t="str">
            <v>Nairobi East</v>
          </cell>
        </row>
        <row r="1774">
          <cell r="C1774">
            <v>600428</v>
          </cell>
          <cell r="N1774" t="str">
            <v>MARS LTD</v>
          </cell>
          <cell r="R1774" t="str">
            <v>Nairobi</v>
          </cell>
          <cell r="V1774" t="str">
            <v>Nairobi East</v>
          </cell>
        </row>
        <row r="1775">
          <cell r="C1775">
            <v>600506</v>
          </cell>
          <cell r="N1775" t="str">
            <v>MUMOZAAR STAR INVESTMENT</v>
          </cell>
          <cell r="R1775" t="str">
            <v>Outer Markets</v>
          </cell>
          <cell r="V1775" t="str">
            <v>Outer Markets-Garissa</v>
          </cell>
        </row>
        <row r="1776">
          <cell r="C1776">
            <v>600357</v>
          </cell>
          <cell r="N1776" t="str">
            <v>QUICK MART LIMITED</v>
          </cell>
          <cell r="R1776" t="str">
            <v>Key Accounts</v>
          </cell>
          <cell r="V1776" t="str">
            <v>Modern Trade</v>
          </cell>
        </row>
        <row r="1777">
          <cell r="C1777">
            <v>600357</v>
          </cell>
          <cell r="N1777" t="str">
            <v>QUICK MART LIMITED</v>
          </cell>
          <cell r="R1777" t="str">
            <v>Key Accounts</v>
          </cell>
          <cell r="V1777" t="str">
            <v>Modern Trade</v>
          </cell>
        </row>
        <row r="1778">
          <cell r="C1778">
            <v>600572</v>
          </cell>
          <cell r="N1778" t="str">
            <v>SUMMER MILLERS LIMITED</v>
          </cell>
          <cell r="R1778" t="str">
            <v>Nairobi</v>
          </cell>
          <cell r="V1778" t="str">
            <v>Nairobi North</v>
          </cell>
        </row>
        <row r="1779">
          <cell r="C1779">
            <v>600572</v>
          </cell>
          <cell r="N1779" t="str">
            <v>SUMMER MILLERS LIMITED</v>
          </cell>
          <cell r="R1779" t="str">
            <v>Nairobi</v>
          </cell>
          <cell r="V1779" t="str">
            <v>Nairobi North</v>
          </cell>
        </row>
        <row r="1780">
          <cell r="C1780">
            <v>600572</v>
          </cell>
          <cell r="N1780" t="str">
            <v>SUMMER MILLERS LIMITED</v>
          </cell>
          <cell r="R1780" t="str">
            <v>Nairobi</v>
          </cell>
          <cell r="V1780" t="str">
            <v>Nairobi North</v>
          </cell>
        </row>
        <row r="1781">
          <cell r="C1781">
            <v>600060</v>
          </cell>
          <cell r="N1781" t="str">
            <v>RAISONS DISTRIBUTORS LTD</v>
          </cell>
          <cell r="R1781" t="str">
            <v>Coast</v>
          </cell>
          <cell r="V1781" t="str">
            <v>Coast</v>
          </cell>
        </row>
        <row r="1782">
          <cell r="C1782">
            <v>600060</v>
          </cell>
          <cell r="N1782" t="str">
            <v>RAISONS DISTRIBUTORS LTD</v>
          </cell>
          <cell r="R1782" t="str">
            <v>Coast</v>
          </cell>
          <cell r="V1782" t="str">
            <v>Coast</v>
          </cell>
        </row>
        <row r="1783">
          <cell r="C1783">
            <v>600060</v>
          </cell>
          <cell r="N1783" t="str">
            <v>RAISONS DISTRIBUTORS LTD</v>
          </cell>
          <cell r="R1783" t="str">
            <v>Coast</v>
          </cell>
          <cell r="V1783" t="str">
            <v>Coast</v>
          </cell>
        </row>
        <row r="1784">
          <cell r="C1784">
            <v>600060</v>
          </cell>
          <cell r="N1784" t="str">
            <v>RAISONS DISTRIBUTORS LTD</v>
          </cell>
          <cell r="R1784" t="str">
            <v>Coast</v>
          </cell>
          <cell r="V1784" t="str">
            <v>Coast</v>
          </cell>
        </row>
        <row r="1785">
          <cell r="C1785">
            <v>600060</v>
          </cell>
          <cell r="N1785" t="str">
            <v>RAISONS DISTRIBUTORS LTD</v>
          </cell>
          <cell r="R1785" t="str">
            <v>Coast</v>
          </cell>
          <cell r="V1785" t="str">
            <v>Coast</v>
          </cell>
        </row>
        <row r="1786">
          <cell r="C1786">
            <v>600357</v>
          </cell>
          <cell r="N1786" t="str">
            <v>QUICK MART LIMITED</v>
          </cell>
          <cell r="R1786" t="str">
            <v>Key Accounts</v>
          </cell>
          <cell r="V1786" t="str">
            <v>Modern Trade</v>
          </cell>
        </row>
        <row r="1787">
          <cell r="C1787">
            <v>600063</v>
          </cell>
          <cell r="N1787" t="str">
            <v>MARKET PROMOTION</v>
          </cell>
          <cell r="R1787" t="str">
            <v>Promotion</v>
          </cell>
          <cell r="V1787" t="str">
            <v>Promotion</v>
          </cell>
        </row>
        <row r="1788">
          <cell r="C1788">
            <v>600063</v>
          </cell>
          <cell r="N1788" t="str">
            <v>MARKET PROMOTION</v>
          </cell>
          <cell r="R1788" t="str">
            <v>Promotion</v>
          </cell>
          <cell r="V1788" t="str">
            <v>Promotion</v>
          </cell>
        </row>
        <row r="1789">
          <cell r="C1789">
            <v>600026</v>
          </cell>
          <cell r="N1789" t="str">
            <v>MAGUNANDU</v>
          </cell>
          <cell r="R1789" t="str">
            <v>Mountain</v>
          </cell>
          <cell r="V1789" t="str">
            <v>Lower Mountain</v>
          </cell>
        </row>
        <row r="1790">
          <cell r="C1790">
            <v>600753</v>
          </cell>
          <cell r="N1790" t="str">
            <v>EASTLEIGH MATTRESSES LTD</v>
          </cell>
          <cell r="R1790" t="str">
            <v>Key Accounts</v>
          </cell>
          <cell r="V1790" t="str">
            <v>Modern Trade</v>
          </cell>
        </row>
        <row r="1791">
          <cell r="C1791">
            <v>600753</v>
          </cell>
          <cell r="N1791" t="str">
            <v>EASTLEIGH MATTRESSES LTD</v>
          </cell>
          <cell r="R1791" t="str">
            <v>Key Accounts</v>
          </cell>
          <cell r="V1791" t="str">
            <v>Modern Trade</v>
          </cell>
        </row>
        <row r="1792">
          <cell r="C1792">
            <v>600753</v>
          </cell>
          <cell r="N1792" t="str">
            <v>EASTLEIGH MATTRESSES LTD</v>
          </cell>
          <cell r="R1792" t="str">
            <v>Key Accounts</v>
          </cell>
          <cell r="V1792" t="str">
            <v>Modern Trade</v>
          </cell>
        </row>
        <row r="1793">
          <cell r="C1793">
            <v>600568</v>
          </cell>
          <cell r="N1793" t="str">
            <v>SUMMER LIMITED - NYERI</v>
          </cell>
          <cell r="R1793" t="str">
            <v>Mountain</v>
          </cell>
          <cell r="V1793" t="str">
            <v>Lower Mountain</v>
          </cell>
        </row>
        <row r="1794">
          <cell r="C1794">
            <v>600568</v>
          </cell>
          <cell r="N1794" t="str">
            <v>SUMMER LIMITED - NYERI</v>
          </cell>
          <cell r="R1794" t="str">
            <v>Mountain</v>
          </cell>
          <cell r="V1794" t="str">
            <v>Lower Mountain</v>
          </cell>
        </row>
        <row r="1795">
          <cell r="C1795">
            <v>600568</v>
          </cell>
          <cell r="N1795" t="str">
            <v>SUMMER LIMITED - NYERI</v>
          </cell>
          <cell r="R1795" t="str">
            <v>Mountain</v>
          </cell>
          <cell r="V1795" t="str">
            <v>Lower Mountain</v>
          </cell>
        </row>
        <row r="1796">
          <cell r="C1796">
            <v>600568</v>
          </cell>
          <cell r="N1796" t="str">
            <v>SUMMER LIMITED - NYERI</v>
          </cell>
          <cell r="R1796" t="str">
            <v>Mountain</v>
          </cell>
          <cell r="V1796" t="str">
            <v>Lower Mountain</v>
          </cell>
        </row>
        <row r="1797">
          <cell r="C1797">
            <v>600722</v>
          </cell>
          <cell r="N1797" t="str">
            <v>KYOSK DIGITAL SERVICES LTD</v>
          </cell>
          <cell r="R1797" t="str">
            <v>Key Accounts</v>
          </cell>
          <cell r="V1797" t="str">
            <v>Online platform</v>
          </cell>
        </row>
        <row r="1798">
          <cell r="C1798">
            <v>600428</v>
          </cell>
          <cell r="N1798" t="str">
            <v>MARS LTD</v>
          </cell>
          <cell r="R1798" t="str">
            <v>Nairobi</v>
          </cell>
          <cell r="V1798" t="str">
            <v>Nairobi East</v>
          </cell>
        </row>
        <row r="1799">
          <cell r="C1799">
            <v>600428</v>
          </cell>
          <cell r="N1799" t="str">
            <v>MARS LTD</v>
          </cell>
          <cell r="R1799" t="str">
            <v>Nairobi</v>
          </cell>
          <cell r="V1799" t="str">
            <v>Nairobi East</v>
          </cell>
        </row>
        <row r="1800">
          <cell r="C1800">
            <v>600506</v>
          </cell>
          <cell r="N1800" t="str">
            <v>MUMOZAAR STAR INVESTMENT</v>
          </cell>
          <cell r="R1800" t="str">
            <v>Outer Markets</v>
          </cell>
          <cell r="V1800" t="str">
            <v>Outer Markets-Garissa</v>
          </cell>
        </row>
        <row r="1801">
          <cell r="C1801">
            <v>600506</v>
          </cell>
          <cell r="N1801" t="str">
            <v>MUMOZAAR STAR INVESTMENT</v>
          </cell>
          <cell r="R1801" t="str">
            <v>Outer Markets</v>
          </cell>
          <cell r="V1801" t="str">
            <v>Outer Markets-Garissa</v>
          </cell>
        </row>
        <row r="1802">
          <cell r="C1802">
            <v>600063</v>
          </cell>
          <cell r="N1802" t="str">
            <v>MARKET PROMOTION</v>
          </cell>
          <cell r="R1802" t="str">
            <v>Promotion</v>
          </cell>
          <cell r="V1802" t="str">
            <v>Promotion</v>
          </cell>
        </row>
        <row r="1803">
          <cell r="C1803">
            <v>600225</v>
          </cell>
          <cell r="N1803" t="str">
            <v>CASH SALES</v>
          </cell>
          <cell r="R1803" t="str">
            <v>Others</v>
          </cell>
          <cell r="V1803" t="str">
            <v>Others</v>
          </cell>
        </row>
        <row r="1804">
          <cell r="C1804">
            <v>600643</v>
          </cell>
          <cell r="N1804" t="str">
            <v>SOJPAR LIMITED</v>
          </cell>
          <cell r="R1804" t="str">
            <v>Nyanza</v>
          </cell>
          <cell r="V1804" t="str">
            <v>North Nyanza</v>
          </cell>
        </row>
        <row r="1805">
          <cell r="C1805">
            <v>600643</v>
          </cell>
          <cell r="N1805" t="str">
            <v>SOJPAR LIMITED</v>
          </cell>
          <cell r="R1805" t="str">
            <v>Nyanza</v>
          </cell>
          <cell r="V1805" t="str">
            <v>North Nyanza</v>
          </cell>
        </row>
        <row r="1806">
          <cell r="C1806">
            <v>600357</v>
          </cell>
          <cell r="N1806" t="str">
            <v>QUICK MART LIMITED</v>
          </cell>
          <cell r="R1806" t="str">
            <v>Key Accounts</v>
          </cell>
          <cell r="V1806" t="str">
            <v>Modern Trade</v>
          </cell>
        </row>
        <row r="1807">
          <cell r="C1807">
            <v>600722</v>
          </cell>
          <cell r="N1807" t="str">
            <v>KYOSK DIGITAL SERVICES LTD</v>
          </cell>
          <cell r="R1807" t="str">
            <v>Key Accounts</v>
          </cell>
          <cell r="V1807" t="str">
            <v>Online platform</v>
          </cell>
        </row>
        <row r="1808">
          <cell r="C1808">
            <v>600628</v>
          </cell>
          <cell r="N1808" t="str">
            <v>KISII DISCOUNT STORE</v>
          </cell>
          <cell r="R1808" t="str">
            <v>Nyanza</v>
          </cell>
          <cell r="V1808" t="str">
            <v>South Nyanza</v>
          </cell>
        </row>
        <row r="1809">
          <cell r="C1809">
            <v>600478</v>
          </cell>
          <cell r="N1809" t="str">
            <v>SENIOR KIJANA ENTERPRISES</v>
          </cell>
          <cell r="R1809" t="str">
            <v>Eastern</v>
          </cell>
          <cell r="V1809" t="str">
            <v>Upper Eastern</v>
          </cell>
        </row>
        <row r="1810">
          <cell r="C1810">
            <v>600478</v>
          </cell>
          <cell r="N1810" t="str">
            <v>SENIOR KIJANA ENTERPRISES</v>
          </cell>
          <cell r="R1810" t="str">
            <v>Eastern</v>
          </cell>
          <cell r="V1810" t="str">
            <v>Upper Eastern</v>
          </cell>
        </row>
        <row r="1811">
          <cell r="C1811">
            <v>600063</v>
          </cell>
          <cell r="N1811" t="str">
            <v>MARKET PROMOTION</v>
          </cell>
          <cell r="R1811" t="str">
            <v>Promotion</v>
          </cell>
          <cell r="V1811" t="str">
            <v>Promotion</v>
          </cell>
        </row>
        <row r="1812">
          <cell r="C1812">
            <v>600506</v>
          </cell>
          <cell r="N1812" t="str">
            <v>MUMOZAAR STAR INVESTMENT</v>
          </cell>
          <cell r="R1812" t="str">
            <v>Outer Markets</v>
          </cell>
          <cell r="V1812" t="str">
            <v>Outer Markets-Garissa</v>
          </cell>
        </row>
        <row r="1813">
          <cell r="C1813">
            <v>600026</v>
          </cell>
          <cell r="N1813" t="str">
            <v>MAGUNANDU</v>
          </cell>
          <cell r="R1813" t="str">
            <v>Mountain</v>
          </cell>
          <cell r="V1813" t="str">
            <v>Lower Mountain</v>
          </cell>
        </row>
        <row r="1814">
          <cell r="C1814">
            <v>600026</v>
          </cell>
          <cell r="N1814" t="str">
            <v>MAGUNANDU</v>
          </cell>
          <cell r="R1814" t="str">
            <v>Mountain</v>
          </cell>
          <cell r="V1814" t="str">
            <v>Lower Mountain</v>
          </cell>
        </row>
        <row r="1815">
          <cell r="C1815">
            <v>600026</v>
          </cell>
          <cell r="N1815" t="str">
            <v>MAGUNANDU</v>
          </cell>
          <cell r="R1815" t="str">
            <v>Mountain</v>
          </cell>
          <cell r="V1815" t="str">
            <v>Lower Mountain</v>
          </cell>
        </row>
        <row r="1816">
          <cell r="C1816">
            <v>600026</v>
          </cell>
          <cell r="N1816" t="str">
            <v>MAGUNANDU</v>
          </cell>
          <cell r="R1816" t="str">
            <v>Mountain</v>
          </cell>
          <cell r="V1816" t="str">
            <v>Lower Mountain</v>
          </cell>
        </row>
        <row r="1817">
          <cell r="C1817">
            <v>600026</v>
          </cell>
          <cell r="N1817" t="str">
            <v>MAGUNANDU</v>
          </cell>
          <cell r="R1817" t="str">
            <v>Mountain</v>
          </cell>
          <cell r="V1817" t="str">
            <v>Lower Mountain</v>
          </cell>
        </row>
        <row r="1818">
          <cell r="C1818">
            <v>600026</v>
          </cell>
          <cell r="N1818" t="str">
            <v>MAGUNANDU</v>
          </cell>
          <cell r="R1818" t="str">
            <v>Mountain</v>
          </cell>
          <cell r="V1818" t="str">
            <v>Lower Mountain</v>
          </cell>
        </row>
        <row r="1819">
          <cell r="C1819">
            <v>600580</v>
          </cell>
          <cell r="N1819" t="str">
            <v>SUMMER DISTRIBUTORS LIMITED - MERU</v>
          </cell>
          <cell r="R1819" t="str">
            <v>Mountain</v>
          </cell>
          <cell r="V1819" t="str">
            <v>Upper Mountain</v>
          </cell>
        </row>
        <row r="1820">
          <cell r="C1820">
            <v>600711</v>
          </cell>
          <cell r="N1820" t="str">
            <v>SOKO WATCH LIMITED</v>
          </cell>
          <cell r="R1820" t="str">
            <v>Key Accounts</v>
          </cell>
          <cell r="V1820" t="str">
            <v>Online platform</v>
          </cell>
        </row>
        <row r="1821">
          <cell r="C1821">
            <v>600711</v>
          </cell>
          <cell r="N1821" t="str">
            <v>SOKO WATCH LIMITED</v>
          </cell>
          <cell r="R1821" t="str">
            <v>Key Accounts</v>
          </cell>
          <cell r="V1821" t="str">
            <v>Online platform</v>
          </cell>
        </row>
        <row r="1822">
          <cell r="C1822">
            <v>600711</v>
          </cell>
          <cell r="N1822" t="str">
            <v>SOKO WATCH LIMITED</v>
          </cell>
          <cell r="R1822" t="str">
            <v>Key Accounts</v>
          </cell>
          <cell r="V1822" t="str">
            <v>Online platform</v>
          </cell>
        </row>
        <row r="1823">
          <cell r="C1823">
            <v>600063</v>
          </cell>
          <cell r="N1823" t="str">
            <v>MARKET PROMOTION</v>
          </cell>
          <cell r="R1823" t="str">
            <v>Promotion</v>
          </cell>
          <cell r="V1823" t="str">
            <v>Promotion</v>
          </cell>
        </row>
        <row r="1824">
          <cell r="C1824">
            <v>600063</v>
          </cell>
          <cell r="N1824" t="str">
            <v>MARKET PROMOTION</v>
          </cell>
          <cell r="R1824" t="str">
            <v>Promotion</v>
          </cell>
          <cell r="V1824" t="str">
            <v>Promotion</v>
          </cell>
        </row>
        <row r="1825">
          <cell r="C1825">
            <v>600722</v>
          </cell>
          <cell r="N1825" t="str">
            <v>KYOSK DIGITAL SERVICES LTD</v>
          </cell>
          <cell r="R1825" t="str">
            <v>Key Accounts</v>
          </cell>
          <cell r="V1825" t="str">
            <v>Online platform</v>
          </cell>
        </row>
        <row r="1826">
          <cell r="C1826">
            <v>600722</v>
          </cell>
          <cell r="N1826" t="str">
            <v>KYOSK DIGITAL SERVICES LTD</v>
          </cell>
          <cell r="R1826" t="str">
            <v>Key Accounts</v>
          </cell>
          <cell r="V1826" t="str">
            <v>Online platform</v>
          </cell>
        </row>
        <row r="1827">
          <cell r="C1827">
            <v>600063</v>
          </cell>
          <cell r="N1827" t="str">
            <v>MARKET PROMOTION</v>
          </cell>
          <cell r="R1827" t="str">
            <v>Promotion</v>
          </cell>
          <cell r="V1827" t="str">
            <v>Promotion</v>
          </cell>
        </row>
        <row r="1828">
          <cell r="C1828">
            <v>600506</v>
          </cell>
          <cell r="N1828" t="str">
            <v>MUMOZAAR STAR INVESTMENT</v>
          </cell>
          <cell r="R1828" t="str">
            <v>Outer Markets</v>
          </cell>
          <cell r="V1828" t="str">
            <v>Outer Markets-Garissa</v>
          </cell>
        </row>
        <row r="1829">
          <cell r="C1829">
            <v>600506</v>
          </cell>
          <cell r="N1829" t="str">
            <v>MUMOZAAR STAR INVESTMENT</v>
          </cell>
          <cell r="R1829" t="str">
            <v>Outer Markets</v>
          </cell>
          <cell r="V1829" t="str">
            <v>Outer Markets-Garissa</v>
          </cell>
        </row>
        <row r="1830">
          <cell r="C1830">
            <v>600601</v>
          </cell>
          <cell r="N1830" t="str">
            <v>AMRITLAL S. SHAH WHOLESALERS LTD</v>
          </cell>
          <cell r="R1830" t="str">
            <v>Western</v>
          </cell>
          <cell r="V1830" t="str">
            <v>Western</v>
          </cell>
        </row>
        <row r="1831">
          <cell r="C1831">
            <v>600601</v>
          </cell>
          <cell r="N1831" t="str">
            <v>AMRITLAL S. SHAH WHOLESALERS LTD</v>
          </cell>
          <cell r="R1831" t="str">
            <v>Western</v>
          </cell>
          <cell r="V1831" t="str">
            <v>Western</v>
          </cell>
        </row>
        <row r="1832">
          <cell r="C1832">
            <v>600063</v>
          </cell>
          <cell r="N1832" t="str">
            <v>MARKET PROMOTION</v>
          </cell>
          <cell r="R1832" t="str">
            <v>Promotion</v>
          </cell>
          <cell r="V1832" t="str">
            <v>Promotion</v>
          </cell>
        </row>
        <row r="1833">
          <cell r="C1833">
            <v>600722</v>
          </cell>
          <cell r="N1833" t="str">
            <v>KYOSK DIGITAL SERVICES LTD</v>
          </cell>
          <cell r="R1833" t="str">
            <v>Key Accounts</v>
          </cell>
          <cell r="V1833" t="str">
            <v>Online platform</v>
          </cell>
        </row>
        <row r="1834">
          <cell r="C1834">
            <v>600722</v>
          </cell>
          <cell r="N1834" t="str">
            <v>KYOSK DIGITAL SERVICES LTD</v>
          </cell>
          <cell r="R1834" t="str">
            <v>Key Accounts</v>
          </cell>
          <cell r="V1834" t="str">
            <v>Online platform</v>
          </cell>
        </row>
        <row r="1835">
          <cell r="C1835">
            <v>600063</v>
          </cell>
          <cell r="N1835" t="str">
            <v>MARKET PROMOTION</v>
          </cell>
          <cell r="R1835" t="str">
            <v>Promotion</v>
          </cell>
          <cell r="V1835" t="str">
            <v>Promotion</v>
          </cell>
        </row>
        <row r="1836">
          <cell r="C1836">
            <v>600063</v>
          </cell>
          <cell r="N1836" t="str">
            <v>MARKET PROMOTION</v>
          </cell>
          <cell r="R1836" t="str">
            <v>Promotion</v>
          </cell>
          <cell r="V1836" t="str">
            <v>Promotion</v>
          </cell>
        </row>
        <row r="1837">
          <cell r="C1837">
            <v>600063</v>
          </cell>
          <cell r="N1837" t="str">
            <v>MARKET PROMOTION</v>
          </cell>
          <cell r="R1837" t="str">
            <v>Promotion</v>
          </cell>
          <cell r="V1837" t="str">
            <v>Promotion</v>
          </cell>
        </row>
        <row r="1838">
          <cell r="C1838">
            <v>600628</v>
          </cell>
          <cell r="N1838" t="str">
            <v>KISII DISCOUNT STORE</v>
          </cell>
          <cell r="R1838" t="str">
            <v>Nyanza</v>
          </cell>
          <cell r="V1838" t="str">
            <v>South Nyanza</v>
          </cell>
        </row>
        <row r="1839">
          <cell r="C1839">
            <v>600628</v>
          </cell>
          <cell r="N1839" t="str">
            <v>KISII DISCOUNT STORE</v>
          </cell>
          <cell r="R1839" t="str">
            <v>Nyanza</v>
          </cell>
          <cell r="V1839" t="str">
            <v>South Nyanza</v>
          </cell>
        </row>
        <row r="1840">
          <cell r="C1840">
            <v>600810</v>
          </cell>
          <cell r="N1840" t="str">
            <v>BANSI WHOLESALERS LIMITED</v>
          </cell>
          <cell r="R1840" t="str">
            <v>Nyanza</v>
          </cell>
          <cell r="V1840" t="str">
            <v>South Nyanza</v>
          </cell>
        </row>
        <row r="1841">
          <cell r="C1841">
            <v>600803</v>
          </cell>
          <cell r="N1841" t="str">
            <v>GILANI'S DISTRIBUTORS LTD</v>
          </cell>
          <cell r="R1841" t="str">
            <v>South Rift</v>
          </cell>
          <cell r="V1841" t="str">
            <v>South Rift</v>
          </cell>
        </row>
        <row r="1842">
          <cell r="C1842">
            <v>600628</v>
          </cell>
          <cell r="N1842" t="str">
            <v>KISII DISCOUNT STORE</v>
          </cell>
          <cell r="R1842" t="str">
            <v>Nyanza</v>
          </cell>
          <cell r="V1842" t="str">
            <v>South Nyanza</v>
          </cell>
        </row>
        <row r="1843">
          <cell r="C1843">
            <v>600628</v>
          </cell>
          <cell r="N1843" t="str">
            <v>KISII DISCOUNT STORE</v>
          </cell>
          <cell r="R1843" t="str">
            <v>Nyanza</v>
          </cell>
          <cell r="V1843" t="str">
            <v>South Nyanza</v>
          </cell>
        </row>
        <row r="1844">
          <cell r="C1844">
            <v>600628</v>
          </cell>
          <cell r="N1844" t="str">
            <v>KISII DISCOUNT STORE</v>
          </cell>
          <cell r="R1844" t="str">
            <v>Nyanza</v>
          </cell>
          <cell r="V1844" t="str">
            <v>South Nyanza</v>
          </cell>
        </row>
        <row r="1845">
          <cell r="C1845">
            <v>600711</v>
          </cell>
          <cell r="N1845" t="str">
            <v>SOKO WATCH LIMITED</v>
          </cell>
          <cell r="R1845" t="str">
            <v>Key Accounts</v>
          </cell>
          <cell r="V1845" t="str">
            <v>Online platform</v>
          </cell>
        </row>
        <row r="1846">
          <cell r="C1846">
            <v>600810</v>
          </cell>
          <cell r="N1846" t="str">
            <v>BANSI WHOLESALERS LIMITED</v>
          </cell>
          <cell r="R1846" t="str">
            <v>Nyanza</v>
          </cell>
          <cell r="V1846" t="str">
            <v>South Nyanza</v>
          </cell>
        </row>
        <row r="1847">
          <cell r="C1847">
            <v>600810</v>
          </cell>
          <cell r="N1847" t="str">
            <v>BANSI WHOLESALERS LIMITED</v>
          </cell>
          <cell r="R1847" t="str">
            <v>Nyanza</v>
          </cell>
          <cell r="V1847" t="str">
            <v>South Nyanza</v>
          </cell>
        </row>
        <row r="1848">
          <cell r="C1848">
            <v>600810</v>
          </cell>
          <cell r="N1848" t="str">
            <v>BANSI WHOLESALERS LIMITED</v>
          </cell>
          <cell r="R1848" t="str">
            <v>Nyanza</v>
          </cell>
          <cell r="V1848" t="str">
            <v>South Nyanza</v>
          </cell>
        </row>
        <row r="1849">
          <cell r="C1849">
            <v>600647</v>
          </cell>
          <cell r="N1849" t="str">
            <v>Ray Stores LTD</v>
          </cell>
          <cell r="R1849" t="str">
            <v>Nyanza</v>
          </cell>
          <cell r="V1849" t="str">
            <v>South Nyanza</v>
          </cell>
        </row>
        <row r="1850">
          <cell r="C1850">
            <v>600580</v>
          </cell>
          <cell r="N1850" t="str">
            <v>SUMMER DISTRIBUTORS LIMITED - MERU</v>
          </cell>
          <cell r="R1850" t="str">
            <v>Mountain</v>
          </cell>
          <cell r="V1850" t="str">
            <v>Upper Mountain</v>
          </cell>
        </row>
        <row r="1851">
          <cell r="C1851">
            <v>600580</v>
          </cell>
          <cell r="N1851" t="str">
            <v>SUMMER DISTRIBUTORS LIMITED - MERU</v>
          </cell>
          <cell r="R1851" t="str">
            <v>Mountain</v>
          </cell>
          <cell r="V1851" t="str">
            <v>Upper Mountain</v>
          </cell>
        </row>
        <row r="1852">
          <cell r="C1852">
            <v>600793</v>
          </cell>
          <cell r="N1852" t="str">
            <v>MAGUNAS SUPER STORE (K) LTD</v>
          </cell>
          <cell r="R1852" t="str">
            <v>Mountain</v>
          </cell>
          <cell r="V1852" t="str">
            <v>Lower Mountain</v>
          </cell>
        </row>
        <row r="1853">
          <cell r="C1853">
            <v>600793</v>
          </cell>
          <cell r="N1853" t="str">
            <v>MAGUNAS SUPER STORE (K) LTD</v>
          </cell>
          <cell r="R1853" t="str">
            <v>Mountain</v>
          </cell>
          <cell r="V1853" t="str">
            <v>Lower Mountain</v>
          </cell>
        </row>
        <row r="1854">
          <cell r="C1854">
            <v>600793</v>
          </cell>
          <cell r="N1854" t="str">
            <v>MAGUNAS SUPER STORE (K) LTD</v>
          </cell>
          <cell r="R1854" t="str">
            <v>Mountain</v>
          </cell>
          <cell r="V1854" t="str">
            <v>Lower Mountain</v>
          </cell>
        </row>
        <row r="1855">
          <cell r="C1855">
            <v>600428</v>
          </cell>
          <cell r="N1855" t="str">
            <v>MARS LTD</v>
          </cell>
          <cell r="R1855" t="str">
            <v>Nairobi</v>
          </cell>
          <cell r="V1855" t="str">
            <v>Nairobi East</v>
          </cell>
        </row>
        <row r="1856">
          <cell r="C1856">
            <v>600428</v>
          </cell>
          <cell r="N1856" t="str">
            <v>MARS LTD</v>
          </cell>
          <cell r="R1856" t="str">
            <v>Nairobi</v>
          </cell>
          <cell r="V1856" t="str">
            <v>Nairobi East</v>
          </cell>
        </row>
        <row r="1857">
          <cell r="C1857">
            <v>600810</v>
          </cell>
          <cell r="N1857" t="str">
            <v>BANSI WHOLESALERS LIMITED</v>
          </cell>
          <cell r="R1857" t="str">
            <v>Nyanza</v>
          </cell>
          <cell r="V1857" t="str">
            <v>South Nyanza</v>
          </cell>
        </row>
        <row r="1858">
          <cell r="C1858">
            <v>600810</v>
          </cell>
          <cell r="N1858" t="str">
            <v>BANSI WHOLESALERS LIMITED</v>
          </cell>
          <cell r="R1858" t="str">
            <v>Nyanza</v>
          </cell>
          <cell r="V1858" t="str">
            <v>South Nyanza</v>
          </cell>
        </row>
        <row r="1859">
          <cell r="C1859">
            <v>600555</v>
          </cell>
          <cell r="N1859" t="str">
            <v>JAMII DISTRIBUTORS (E.A) LTD</v>
          </cell>
          <cell r="R1859" t="str">
            <v>Western</v>
          </cell>
          <cell r="V1859" t="str">
            <v>Western</v>
          </cell>
        </row>
        <row r="1860">
          <cell r="C1860">
            <v>600555</v>
          </cell>
          <cell r="N1860" t="str">
            <v>JAMII DISTRIBUTORS (E.A) LTD</v>
          </cell>
          <cell r="R1860" t="str">
            <v>Western</v>
          </cell>
          <cell r="V1860" t="str">
            <v>Western</v>
          </cell>
        </row>
        <row r="1861">
          <cell r="C1861">
            <v>600572</v>
          </cell>
          <cell r="N1861" t="str">
            <v>SUMMER MILLERS LIMITED</v>
          </cell>
          <cell r="R1861" t="str">
            <v>Nairobi</v>
          </cell>
          <cell r="V1861" t="str">
            <v>Nairobi North</v>
          </cell>
        </row>
        <row r="1862">
          <cell r="C1862">
            <v>600572</v>
          </cell>
          <cell r="N1862" t="str">
            <v>SUMMER MILLERS LIMITED</v>
          </cell>
          <cell r="R1862" t="str">
            <v>Nairobi</v>
          </cell>
          <cell r="V1862" t="str">
            <v>Nairobi North</v>
          </cell>
        </row>
        <row r="1863">
          <cell r="C1863">
            <v>600489</v>
          </cell>
          <cell r="N1863" t="str">
            <v>PRAMUKH CASH AND CARRY LTD</v>
          </cell>
          <cell r="R1863" t="str">
            <v>Nyanza</v>
          </cell>
          <cell r="V1863" t="str">
            <v>North Nyanza</v>
          </cell>
        </row>
        <row r="1864">
          <cell r="C1864">
            <v>600643</v>
          </cell>
          <cell r="N1864" t="str">
            <v>SOJPAR LIMITED</v>
          </cell>
          <cell r="R1864" t="str">
            <v>Nyanza</v>
          </cell>
          <cell r="V1864" t="str">
            <v>North Nyanza</v>
          </cell>
        </row>
        <row r="1865">
          <cell r="C1865">
            <v>600643</v>
          </cell>
          <cell r="N1865" t="str">
            <v>SOJPAR LIMITED</v>
          </cell>
          <cell r="R1865" t="str">
            <v>Nyanza</v>
          </cell>
          <cell r="V1865" t="str">
            <v>North Nyanza</v>
          </cell>
        </row>
        <row r="1866">
          <cell r="C1866">
            <v>600022</v>
          </cell>
          <cell r="N1866" t="str">
            <v>KHETIA DRAPERS LTD</v>
          </cell>
          <cell r="R1866" t="str">
            <v>Western</v>
          </cell>
          <cell r="V1866" t="str">
            <v>Western</v>
          </cell>
        </row>
        <row r="1867">
          <cell r="C1867">
            <v>600022</v>
          </cell>
          <cell r="N1867" t="str">
            <v>KHETIA DRAPERS LTD</v>
          </cell>
          <cell r="R1867" t="str">
            <v>Western</v>
          </cell>
          <cell r="V1867" t="str">
            <v>Western</v>
          </cell>
        </row>
        <row r="1868">
          <cell r="C1868">
            <v>600026</v>
          </cell>
          <cell r="N1868" t="str">
            <v>MAGUNANDU</v>
          </cell>
          <cell r="R1868" t="str">
            <v>Mountain</v>
          </cell>
          <cell r="V1868" t="str">
            <v>Lower Mountain</v>
          </cell>
        </row>
        <row r="1869">
          <cell r="C1869">
            <v>600026</v>
          </cell>
          <cell r="N1869" t="str">
            <v>MAGUNANDU</v>
          </cell>
          <cell r="R1869" t="str">
            <v>Mountain</v>
          </cell>
          <cell r="V1869" t="str">
            <v>Lower Mountain</v>
          </cell>
        </row>
        <row r="1870">
          <cell r="C1870">
            <v>600572</v>
          </cell>
          <cell r="N1870" t="str">
            <v>SUMMER MILLERS LIMITED</v>
          </cell>
          <cell r="R1870" t="str">
            <v>Nairobi</v>
          </cell>
          <cell r="V1870" t="str">
            <v>Nairobi North</v>
          </cell>
        </row>
        <row r="1871">
          <cell r="C1871">
            <v>600722</v>
          </cell>
          <cell r="N1871" t="str">
            <v>KYOSK DIGITAL SERVICES LTD</v>
          </cell>
          <cell r="R1871" t="str">
            <v>Key Accounts</v>
          </cell>
          <cell r="V1871" t="str">
            <v>Online platform</v>
          </cell>
        </row>
        <row r="1872">
          <cell r="C1872">
            <v>600722</v>
          </cell>
          <cell r="N1872" t="str">
            <v>KYOSK DIGITAL SERVICES LTD</v>
          </cell>
          <cell r="R1872" t="str">
            <v>Key Accounts</v>
          </cell>
          <cell r="V1872" t="str">
            <v>Online platform</v>
          </cell>
        </row>
        <row r="1873">
          <cell r="C1873">
            <v>600722</v>
          </cell>
          <cell r="N1873" t="str">
            <v>KYOSK DIGITAL SERVICES LTD</v>
          </cell>
          <cell r="R1873" t="str">
            <v>Key Accounts</v>
          </cell>
          <cell r="V1873" t="str">
            <v>Online platform</v>
          </cell>
        </row>
        <row r="1874">
          <cell r="C1874">
            <v>600722</v>
          </cell>
          <cell r="N1874" t="str">
            <v>KYOSK DIGITAL SERVICES LTD</v>
          </cell>
          <cell r="R1874" t="str">
            <v>Key Accounts</v>
          </cell>
          <cell r="V1874" t="str">
            <v>Online platform</v>
          </cell>
        </row>
        <row r="1875">
          <cell r="C1875">
            <v>600722</v>
          </cell>
          <cell r="N1875" t="str">
            <v>KYOSK DIGITAL SERVICES LTD</v>
          </cell>
          <cell r="R1875" t="str">
            <v>Key Accounts</v>
          </cell>
          <cell r="V1875" t="str">
            <v>Online platform</v>
          </cell>
        </row>
        <row r="1876">
          <cell r="C1876">
            <v>600063</v>
          </cell>
          <cell r="N1876" t="str">
            <v>MARKET PROMOTION</v>
          </cell>
          <cell r="R1876" t="str">
            <v>Promotion</v>
          </cell>
          <cell r="V1876" t="str">
            <v>Promotion</v>
          </cell>
        </row>
        <row r="1877">
          <cell r="C1877">
            <v>600722</v>
          </cell>
          <cell r="N1877" t="str">
            <v>KYOSK DIGITAL SERVICES LTD</v>
          </cell>
          <cell r="R1877" t="str">
            <v>Key Accounts</v>
          </cell>
          <cell r="V1877" t="str">
            <v>Online platform</v>
          </cell>
        </row>
        <row r="1878">
          <cell r="C1878">
            <v>600722</v>
          </cell>
          <cell r="N1878" t="str">
            <v>KYOSK DIGITAL SERVICES LTD</v>
          </cell>
          <cell r="R1878" t="str">
            <v>Key Accounts</v>
          </cell>
          <cell r="V1878" t="str">
            <v>Online platform</v>
          </cell>
        </row>
        <row r="1879">
          <cell r="C1879">
            <v>600722</v>
          </cell>
          <cell r="N1879" t="str">
            <v>KYOSK DIGITAL SERVICES LTD</v>
          </cell>
          <cell r="R1879" t="str">
            <v>Key Accounts</v>
          </cell>
          <cell r="V1879" t="str">
            <v>Online platform</v>
          </cell>
        </row>
        <row r="1880">
          <cell r="C1880">
            <v>600063</v>
          </cell>
          <cell r="N1880" t="str">
            <v>MARKET PROMOTION</v>
          </cell>
          <cell r="R1880" t="str">
            <v>Promotion</v>
          </cell>
          <cell r="V1880" t="str">
            <v>Promotion</v>
          </cell>
        </row>
        <row r="1881">
          <cell r="C1881">
            <v>600026</v>
          </cell>
          <cell r="N1881" t="str">
            <v>MAGUNANDU</v>
          </cell>
          <cell r="R1881" t="str">
            <v>Mountain</v>
          </cell>
          <cell r="V1881" t="str">
            <v>Lower Mountain</v>
          </cell>
        </row>
        <row r="1882">
          <cell r="C1882">
            <v>600026</v>
          </cell>
          <cell r="N1882" t="str">
            <v>MAGUNANDU</v>
          </cell>
          <cell r="R1882" t="str">
            <v>Mountain</v>
          </cell>
          <cell r="V1882" t="str">
            <v>Lower Mountain</v>
          </cell>
        </row>
        <row r="1883">
          <cell r="C1883">
            <v>600026</v>
          </cell>
          <cell r="N1883" t="str">
            <v>MAGUNANDU</v>
          </cell>
          <cell r="R1883" t="str">
            <v>Mountain</v>
          </cell>
          <cell r="V1883" t="str">
            <v>Lower Mountain</v>
          </cell>
        </row>
        <row r="1884">
          <cell r="C1884">
            <v>600026</v>
          </cell>
          <cell r="N1884" t="str">
            <v>MAGUNANDU</v>
          </cell>
          <cell r="R1884" t="str">
            <v>Mountain</v>
          </cell>
          <cell r="V1884" t="str">
            <v>Lower Mountain</v>
          </cell>
        </row>
        <row r="1885">
          <cell r="C1885">
            <v>600026</v>
          </cell>
          <cell r="N1885" t="str">
            <v>MAGUNANDU</v>
          </cell>
          <cell r="R1885" t="str">
            <v>Mountain</v>
          </cell>
          <cell r="V1885" t="str">
            <v>Lower Mountain</v>
          </cell>
        </row>
        <row r="1886">
          <cell r="C1886">
            <v>600225</v>
          </cell>
          <cell r="N1886" t="str">
            <v>CASH SALES</v>
          </cell>
          <cell r="R1886" t="str">
            <v>Others</v>
          </cell>
          <cell r="V1886" t="str">
            <v>Others</v>
          </cell>
        </row>
        <row r="1887">
          <cell r="C1887">
            <v>600803</v>
          </cell>
          <cell r="N1887" t="str">
            <v>GILANI'S DISTRIBUTORS LTD</v>
          </cell>
          <cell r="R1887" t="str">
            <v>South Rift</v>
          </cell>
          <cell r="V1887" t="str">
            <v>South Rift</v>
          </cell>
        </row>
        <row r="1888">
          <cell r="C1888">
            <v>600810</v>
          </cell>
          <cell r="N1888" t="str">
            <v>BANSI WHOLESALERS LIMITED</v>
          </cell>
          <cell r="R1888" t="str">
            <v>Nyanza</v>
          </cell>
          <cell r="V1888" t="str">
            <v>South Nyanza</v>
          </cell>
        </row>
        <row r="1889">
          <cell r="C1889">
            <v>600225</v>
          </cell>
          <cell r="N1889" t="str">
            <v>CASH SALES</v>
          </cell>
          <cell r="R1889" t="str">
            <v>Others</v>
          </cell>
          <cell r="V1889" t="str">
            <v>Others</v>
          </cell>
        </row>
        <row r="1890">
          <cell r="C1890">
            <v>600314</v>
          </cell>
          <cell r="N1890" t="str">
            <v>KENAFRIC MANUFACTURING LI</v>
          </cell>
          <cell r="R1890" t="str">
            <v>Others</v>
          </cell>
          <cell r="V1890" t="str">
            <v>Others</v>
          </cell>
        </row>
        <row r="1891">
          <cell r="C1891">
            <v>600506</v>
          </cell>
          <cell r="N1891" t="str">
            <v>MUMOZAAR STAR INVESTMENT</v>
          </cell>
          <cell r="R1891" t="str">
            <v>Outer Markets</v>
          </cell>
          <cell r="V1891" t="str">
            <v>Outer Markets-Garissa</v>
          </cell>
        </row>
        <row r="1892">
          <cell r="C1892">
            <v>600315</v>
          </cell>
          <cell r="N1892" t="str">
            <v>KENAFRIC INDUSTRIES LIMIT</v>
          </cell>
          <cell r="R1892" t="str">
            <v>Others</v>
          </cell>
          <cell r="V1892" t="str">
            <v>Others</v>
          </cell>
        </row>
        <row r="1893">
          <cell r="C1893">
            <v>600568</v>
          </cell>
          <cell r="N1893" t="str">
            <v>SUMMER LIMITED - NYERI</v>
          </cell>
          <cell r="R1893" t="str">
            <v>Mountain</v>
          </cell>
          <cell r="V1893" t="str">
            <v>Lower Mountain</v>
          </cell>
        </row>
        <row r="1894">
          <cell r="C1894">
            <v>600568</v>
          </cell>
          <cell r="N1894" t="str">
            <v>SUMMER LIMITED - NYERI</v>
          </cell>
          <cell r="R1894" t="str">
            <v>Mountain</v>
          </cell>
          <cell r="V1894" t="str">
            <v>Lower Mountain</v>
          </cell>
        </row>
        <row r="1895">
          <cell r="C1895">
            <v>600063</v>
          </cell>
          <cell r="N1895" t="str">
            <v>MARKET PROMOTION</v>
          </cell>
          <cell r="R1895" t="str">
            <v>Promotion</v>
          </cell>
          <cell r="V1895" t="str">
            <v>Promotion</v>
          </cell>
        </row>
        <row r="1896">
          <cell r="C1896">
            <v>600506</v>
          </cell>
          <cell r="N1896" t="str">
            <v>MUMOZAAR STAR INVESTMENT</v>
          </cell>
          <cell r="R1896" t="str">
            <v>Outer Markets</v>
          </cell>
          <cell r="V1896" t="str">
            <v>Outer Markets-Garissa</v>
          </cell>
        </row>
        <row r="1897">
          <cell r="C1897">
            <v>600506</v>
          </cell>
          <cell r="N1897" t="str">
            <v>MUMOZAAR STAR INVESTMENT</v>
          </cell>
          <cell r="R1897" t="str">
            <v>Outer Markets</v>
          </cell>
          <cell r="V1897" t="str">
            <v>Outer Markets-Garissa</v>
          </cell>
        </row>
        <row r="1898">
          <cell r="C1898">
            <v>600572</v>
          </cell>
          <cell r="N1898" t="str">
            <v>SUMMER MILLERS LIMITED</v>
          </cell>
          <cell r="R1898" t="str">
            <v>Nairobi</v>
          </cell>
          <cell r="V1898" t="str">
            <v>Nairobi North</v>
          </cell>
        </row>
        <row r="1899">
          <cell r="C1899">
            <v>600225</v>
          </cell>
          <cell r="N1899" t="str">
            <v>CASH SALES</v>
          </cell>
          <cell r="R1899" t="str">
            <v>Others</v>
          </cell>
          <cell r="V1899" t="str">
            <v>Others</v>
          </cell>
        </row>
        <row r="1900">
          <cell r="C1900">
            <v>600225</v>
          </cell>
          <cell r="N1900" t="str">
            <v>CASH SALES</v>
          </cell>
          <cell r="R1900" t="str">
            <v>Others</v>
          </cell>
          <cell r="V1900" t="str">
            <v>Others</v>
          </cell>
        </row>
        <row r="1901">
          <cell r="C1901">
            <v>600225</v>
          </cell>
          <cell r="N1901" t="str">
            <v>CASH SALES</v>
          </cell>
          <cell r="R1901" t="str">
            <v>Others</v>
          </cell>
          <cell r="V1901" t="str">
            <v>Others</v>
          </cell>
        </row>
        <row r="1902">
          <cell r="C1902">
            <v>600627</v>
          </cell>
          <cell r="N1902" t="str">
            <v>LOCHODO ENTERPRISES LTD</v>
          </cell>
          <cell r="R1902" t="str">
            <v>Outer Markets</v>
          </cell>
          <cell r="V1902" t="str">
            <v>Outer Markets-Lodwar</v>
          </cell>
        </row>
        <row r="1903">
          <cell r="C1903">
            <v>600627</v>
          </cell>
          <cell r="N1903" t="str">
            <v>LOCHODO ENTERPRISES LTD</v>
          </cell>
          <cell r="R1903" t="str">
            <v>Outer Markets</v>
          </cell>
          <cell r="V1903" t="str">
            <v>Outer Markets-Lodwar</v>
          </cell>
        </row>
        <row r="1904">
          <cell r="C1904">
            <v>600627</v>
          </cell>
          <cell r="N1904" t="str">
            <v>LOCHODO ENTERPRISES LTD</v>
          </cell>
          <cell r="R1904" t="str">
            <v>Outer Markets</v>
          </cell>
          <cell r="V1904" t="str">
            <v>Outer Markets-Lodwar</v>
          </cell>
        </row>
        <row r="1905">
          <cell r="C1905">
            <v>600063</v>
          </cell>
          <cell r="N1905" t="str">
            <v>MARKET PROMOTION</v>
          </cell>
          <cell r="R1905" t="str">
            <v>Promotion</v>
          </cell>
          <cell r="V1905" t="str">
            <v>Promotion</v>
          </cell>
        </row>
        <row r="1906">
          <cell r="C1906">
            <v>600022</v>
          </cell>
          <cell r="N1906" t="str">
            <v>KHETIA DRAPERS LTD</v>
          </cell>
          <cell r="R1906" t="str">
            <v>Western</v>
          </cell>
          <cell r="V1906" t="str">
            <v>Western</v>
          </cell>
        </row>
        <row r="1907">
          <cell r="C1907">
            <v>600022</v>
          </cell>
          <cell r="N1907" t="str">
            <v>KHETIA DRAPERS LTD</v>
          </cell>
          <cell r="R1907" t="str">
            <v>Western</v>
          </cell>
          <cell r="V1907" t="str">
            <v>Western</v>
          </cell>
        </row>
        <row r="1908">
          <cell r="C1908">
            <v>600022</v>
          </cell>
          <cell r="N1908" t="str">
            <v>KHETIA DRAPERS LTD</v>
          </cell>
          <cell r="R1908" t="str">
            <v>Western</v>
          </cell>
          <cell r="V1908" t="str">
            <v>Western</v>
          </cell>
        </row>
        <row r="1909">
          <cell r="C1909">
            <v>600022</v>
          </cell>
          <cell r="N1909" t="str">
            <v>KHETIA DRAPERS LTD</v>
          </cell>
          <cell r="R1909" t="str">
            <v>Western</v>
          </cell>
          <cell r="V1909" t="str">
            <v>Western</v>
          </cell>
        </row>
        <row r="1910">
          <cell r="C1910">
            <v>600193</v>
          </cell>
          <cell r="N1910" t="str">
            <v>CHANDARANA SUPERMARKET LTD</v>
          </cell>
          <cell r="R1910" t="str">
            <v>Key Accounts</v>
          </cell>
          <cell r="V1910" t="str">
            <v>Modern Trade</v>
          </cell>
        </row>
        <row r="1911">
          <cell r="C1911">
            <v>600193</v>
          </cell>
          <cell r="N1911" t="str">
            <v>CHANDARANA SUPERMARKET LTD</v>
          </cell>
          <cell r="R1911" t="str">
            <v>Key Accounts</v>
          </cell>
          <cell r="V1911" t="str">
            <v>Modern Trade</v>
          </cell>
        </row>
        <row r="1912">
          <cell r="C1912">
            <v>600193</v>
          </cell>
          <cell r="N1912" t="str">
            <v>CHANDARANA SUPERMARKET LTD</v>
          </cell>
          <cell r="R1912" t="str">
            <v>Key Accounts</v>
          </cell>
          <cell r="V1912" t="str">
            <v>Modern Trade</v>
          </cell>
        </row>
        <row r="1913">
          <cell r="C1913">
            <v>600722</v>
          </cell>
          <cell r="N1913" t="str">
            <v>KYOSK DIGITAL SERVICES LTD</v>
          </cell>
          <cell r="R1913" t="str">
            <v>Key Accounts</v>
          </cell>
          <cell r="V1913" t="str">
            <v>Online platform</v>
          </cell>
        </row>
        <row r="1914">
          <cell r="C1914">
            <v>600722</v>
          </cell>
          <cell r="N1914" t="str">
            <v>KYOSK DIGITAL SERVICES LTD</v>
          </cell>
          <cell r="R1914" t="str">
            <v>Key Accounts</v>
          </cell>
          <cell r="V1914" t="str">
            <v>Online platform</v>
          </cell>
        </row>
        <row r="1915">
          <cell r="C1915">
            <v>600063</v>
          </cell>
          <cell r="N1915" t="str">
            <v>MARKET PROMOTION</v>
          </cell>
          <cell r="R1915" t="str">
            <v>Promotion</v>
          </cell>
          <cell r="V1915" t="str">
            <v>Promotion</v>
          </cell>
        </row>
        <row r="1916">
          <cell r="C1916">
            <v>600585</v>
          </cell>
          <cell r="N1916" t="str">
            <v>STAGE MATTRESSES LIMITED</v>
          </cell>
          <cell r="R1916" t="str">
            <v>South Rift</v>
          </cell>
          <cell r="V1916" t="str">
            <v>South Rift</v>
          </cell>
        </row>
        <row r="1917">
          <cell r="C1917">
            <v>600585</v>
          </cell>
          <cell r="N1917" t="str">
            <v>STAGE MATTRESSES LIMITED</v>
          </cell>
          <cell r="R1917" t="str">
            <v>South Rift</v>
          </cell>
          <cell r="V1917" t="str">
            <v>South Rift</v>
          </cell>
        </row>
        <row r="1918">
          <cell r="C1918">
            <v>600063</v>
          </cell>
          <cell r="N1918" t="str">
            <v>MARKET PROMOTION</v>
          </cell>
          <cell r="R1918" t="str">
            <v>Promotion</v>
          </cell>
          <cell r="V1918" t="str">
            <v>Promotion</v>
          </cell>
        </row>
        <row r="1919">
          <cell r="C1919">
            <v>600324</v>
          </cell>
          <cell r="N1919" t="str">
            <v>MATHAI SUPERMARKETS LIMIT</v>
          </cell>
          <cell r="R1919" t="str">
            <v>Key Accounts</v>
          </cell>
          <cell r="V1919" t="str">
            <v>Modern Trade</v>
          </cell>
        </row>
        <row r="1920">
          <cell r="C1920">
            <v>600324</v>
          </cell>
          <cell r="N1920" t="str">
            <v>MATHAI SUPERMARKETS LIMIT</v>
          </cell>
          <cell r="R1920" t="str">
            <v>Key Accounts</v>
          </cell>
          <cell r="V1920" t="str">
            <v>Modern Trade</v>
          </cell>
        </row>
        <row r="1921">
          <cell r="C1921">
            <v>600324</v>
          </cell>
          <cell r="N1921" t="str">
            <v>MATHAI SUPERMARKETS LIMIT</v>
          </cell>
          <cell r="R1921" t="str">
            <v>Key Accounts</v>
          </cell>
          <cell r="V1921" t="str">
            <v>Modern Trade</v>
          </cell>
        </row>
        <row r="1922">
          <cell r="C1922">
            <v>600060</v>
          </cell>
          <cell r="N1922" t="str">
            <v>RAISONS DISTRIBUTORS LTD</v>
          </cell>
          <cell r="R1922" t="str">
            <v>Coast</v>
          </cell>
          <cell r="V1922" t="str">
            <v>Coast</v>
          </cell>
        </row>
        <row r="1923">
          <cell r="C1923">
            <v>600060</v>
          </cell>
          <cell r="N1923" t="str">
            <v>RAISONS DISTRIBUTORS LTD</v>
          </cell>
          <cell r="R1923" t="str">
            <v>Coast</v>
          </cell>
          <cell r="V1923" t="str">
            <v>Coast</v>
          </cell>
        </row>
        <row r="1924">
          <cell r="C1924">
            <v>600060</v>
          </cell>
          <cell r="N1924" t="str">
            <v>RAISONS DISTRIBUTORS LTD</v>
          </cell>
          <cell r="R1924" t="str">
            <v>Coast</v>
          </cell>
          <cell r="V1924" t="str">
            <v>Coast</v>
          </cell>
        </row>
        <row r="1925">
          <cell r="C1925">
            <v>600060</v>
          </cell>
          <cell r="N1925" t="str">
            <v>RAISONS DISTRIBUTORS LTD</v>
          </cell>
          <cell r="R1925" t="str">
            <v>Coast</v>
          </cell>
          <cell r="V1925" t="str">
            <v>Coast</v>
          </cell>
        </row>
        <row r="1926">
          <cell r="C1926">
            <v>600063</v>
          </cell>
          <cell r="N1926" t="str">
            <v>MARKET PROMOTION</v>
          </cell>
          <cell r="R1926" t="str">
            <v>Promotion</v>
          </cell>
          <cell r="V1926" t="str">
            <v>Promotion</v>
          </cell>
        </row>
        <row r="1927">
          <cell r="C1927">
            <v>600063</v>
          </cell>
          <cell r="N1927" t="str">
            <v>MARKET PROMOTION</v>
          </cell>
          <cell r="R1927" t="str">
            <v>Promotion</v>
          </cell>
          <cell r="V1927" t="str">
            <v>Promotion</v>
          </cell>
        </row>
        <row r="1928">
          <cell r="C1928">
            <v>600063</v>
          </cell>
          <cell r="N1928" t="str">
            <v>MARKET PROMOTION</v>
          </cell>
          <cell r="R1928" t="str">
            <v>Promotion</v>
          </cell>
          <cell r="V1928" t="str">
            <v>Promotion</v>
          </cell>
        </row>
        <row r="1929">
          <cell r="C1929">
            <v>600063</v>
          </cell>
          <cell r="N1929" t="str">
            <v>MARKET PROMOTION</v>
          </cell>
          <cell r="R1929" t="str">
            <v>Promotion</v>
          </cell>
          <cell r="V1929" t="str">
            <v>Promotion</v>
          </cell>
        </row>
        <row r="1930">
          <cell r="C1930">
            <v>600063</v>
          </cell>
          <cell r="N1930" t="str">
            <v>MARKET PROMOTION</v>
          </cell>
          <cell r="R1930" t="str">
            <v>Promotion</v>
          </cell>
          <cell r="V1930" t="str">
            <v>Promotion</v>
          </cell>
        </row>
        <row r="1931">
          <cell r="C1931">
            <v>600063</v>
          </cell>
          <cell r="N1931" t="str">
            <v>MARKET PROMOTION</v>
          </cell>
          <cell r="R1931" t="str">
            <v>Promotion</v>
          </cell>
          <cell r="V1931" t="str">
            <v>Promotion</v>
          </cell>
        </row>
        <row r="1932">
          <cell r="C1932">
            <v>600063</v>
          </cell>
          <cell r="N1932" t="str">
            <v>MARKET PROMOTION</v>
          </cell>
          <cell r="R1932" t="str">
            <v>Promotion</v>
          </cell>
          <cell r="V1932" t="str">
            <v>Promotion</v>
          </cell>
        </row>
        <row r="1933">
          <cell r="C1933">
            <v>600063</v>
          </cell>
          <cell r="N1933" t="str">
            <v>MARKET PROMOTION</v>
          </cell>
          <cell r="R1933" t="str">
            <v>Promotion</v>
          </cell>
          <cell r="V1933" t="str">
            <v>Promotion</v>
          </cell>
        </row>
        <row r="1934">
          <cell r="C1934">
            <v>600063</v>
          </cell>
          <cell r="N1934" t="str">
            <v>MARKET PROMOTION</v>
          </cell>
          <cell r="R1934" t="str">
            <v>Promotion</v>
          </cell>
          <cell r="V1934" t="str">
            <v>Promotion</v>
          </cell>
        </row>
        <row r="1935">
          <cell r="C1935">
            <v>600643</v>
          </cell>
          <cell r="N1935" t="str">
            <v>SOJPAR LIMITED</v>
          </cell>
          <cell r="R1935" t="str">
            <v>Nyanza</v>
          </cell>
          <cell r="V1935" t="str">
            <v>North Nyanza</v>
          </cell>
        </row>
        <row r="1936">
          <cell r="C1936">
            <v>600033</v>
          </cell>
          <cell r="N1936" t="str">
            <v>MOUNT KENYA WHOLESALERS</v>
          </cell>
          <cell r="R1936" t="str">
            <v>Eastern</v>
          </cell>
          <cell r="V1936" t="str">
            <v>Upper Eastern</v>
          </cell>
        </row>
        <row r="1937">
          <cell r="C1937">
            <v>600033</v>
          </cell>
          <cell r="N1937" t="str">
            <v>MOUNT KENYA WHOLESALERS</v>
          </cell>
          <cell r="R1937" t="str">
            <v>Eastern</v>
          </cell>
          <cell r="V1937" t="str">
            <v>Upper Eastern</v>
          </cell>
        </row>
        <row r="1938">
          <cell r="C1938">
            <v>600033</v>
          </cell>
          <cell r="N1938" t="str">
            <v>MOUNT KENYA WHOLESALERS</v>
          </cell>
          <cell r="R1938" t="str">
            <v>Eastern</v>
          </cell>
          <cell r="V1938" t="str">
            <v>Upper Eastern</v>
          </cell>
        </row>
        <row r="1939">
          <cell r="C1939">
            <v>600063</v>
          </cell>
          <cell r="N1939" t="str">
            <v>MARKET PROMOTION</v>
          </cell>
          <cell r="R1939" t="str">
            <v>Promotion</v>
          </cell>
          <cell r="V1939" t="str">
            <v>Promotion</v>
          </cell>
        </row>
        <row r="1940">
          <cell r="C1940">
            <v>600063</v>
          </cell>
          <cell r="N1940" t="str">
            <v>MARKET PROMOTION</v>
          </cell>
          <cell r="R1940" t="str">
            <v>Promotion</v>
          </cell>
          <cell r="V1940" t="str">
            <v>Promotion</v>
          </cell>
        </row>
        <row r="1941">
          <cell r="C1941">
            <v>600428</v>
          </cell>
          <cell r="N1941" t="str">
            <v>MARS LTD</v>
          </cell>
          <cell r="R1941" t="str">
            <v>Nairobi</v>
          </cell>
          <cell r="V1941" t="str">
            <v>Nairobi East</v>
          </cell>
        </row>
        <row r="1942">
          <cell r="C1942">
            <v>600428</v>
          </cell>
          <cell r="N1942" t="str">
            <v>MARS LTD</v>
          </cell>
          <cell r="R1942" t="str">
            <v>Nairobi</v>
          </cell>
          <cell r="V1942" t="str">
            <v>Nairobi East</v>
          </cell>
        </row>
        <row r="1943">
          <cell r="C1943">
            <v>600628</v>
          </cell>
          <cell r="N1943" t="str">
            <v>KISII DISCOUNT STORE</v>
          </cell>
          <cell r="R1943" t="str">
            <v>Nyanza</v>
          </cell>
          <cell r="V1943" t="str">
            <v>South Nyanza</v>
          </cell>
        </row>
        <row r="1944">
          <cell r="C1944">
            <v>600628</v>
          </cell>
          <cell r="N1944" t="str">
            <v>KISII DISCOUNT STORE</v>
          </cell>
          <cell r="R1944" t="str">
            <v>Nyanza</v>
          </cell>
          <cell r="V1944" t="str">
            <v>South Nyanza</v>
          </cell>
        </row>
        <row r="1945">
          <cell r="C1945">
            <v>600225</v>
          </cell>
          <cell r="N1945" t="str">
            <v>CASH SALES</v>
          </cell>
          <cell r="R1945" t="str">
            <v>Others</v>
          </cell>
          <cell r="V1945" t="str">
            <v>Others</v>
          </cell>
        </row>
        <row r="1946">
          <cell r="C1946">
            <v>600722</v>
          </cell>
          <cell r="N1946" t="str">
            <v>KYOSK DIGITAL SERVICES LTD</v>
          </cell>
          <cell r="R1946" t="str">
            <v>Key Accounts</v>
          </cell>
          <cell r="V1946" t="str">
            <v>Online platform</v>
          </cell>
        </row>
        <row r="1947">
          <cell r="C1947">
            <v>600722</v>
          </cell>
          <cell r="N1947" t="str">
            <v>KYOSK DIGITAL SERVICES LTD</v>
          </cell>
          <cell r="R1947" t="str">
            <v>Key Accounts</v>
          </cell>
          <cell r="V1947" t="str">
            <v>Online platform</v>
          </cell>
        </row>
        <row r="1948">
          <cell r="C1948">
            <v>600722</v>
          </cell>
          <cell r="N1948" t="str">
            <v>KYOSK DIGITAL SERVICES LTD</v>
          </cell>
          <cell r="R1948" t="str">
            <v>Key Accounts</v>
          </cell>
          <cell r="V1948" t="str">
            <v>Online platform</v>
          </cell>
        </row>
        <row r="1949">
          <cell r="C1949">
            <v>600026</v>
          </cell>
          <cell r="N1949" t="str">
            <v>MAGUNANDU</v>
          </cell>
          <cell r="R1949" t="str">
            <v>Mountain</v>
          </cell>
          <cell r="V1949" t="str">
            <v>Lower Mountain</v>
          </cell>
        </row>
        <row r="1950">
          <cell r="C1950">
            <v>600003</v>
          </cell>
          <cell r="N1950" t="str">
            <v>BUSBUL TRADING CO LTD</v>
          </cell>
          <cell r="R1950" t="str">
            <v>Eastern</v>
          </cell>
          <cell r="V1950" t="str">
            <v>Lower Eastern</v>
          </cell>
        </row>
        <row r="1951">
          <cell r="C1951">
            <v>600063</v>
          </cell>
          <cell r="N1951" t="str">
            <v>MARKET PROMOTION</v>
          </cell>
          <cell r="R1951" t="str">
            <v>Promotion</v>
          </cell>
          <cell r="V1951" t="str">
            <v>Promotion</v>
          </cell>
        </row>
        <row r="1952">
          <cell r="C1952">
            <v>600063</v>
          </cell>
          <cell r="N1952" t="str">
            <v>MARKET PROMOTION</v>
          </cell>
          <cell r="R1952" t="str">
            <v>Promotion</v>
          </cell>
          <cell r="V1952" t="str">
            <v>Promotion</v>
          </cell>
        </row>
        <row r="1953">
          <cell r="C1953">
            <v>600063</v>
          </cell>
          <cell r="N1953" t="str">
            <v>MARKET PROMOTION</v>
          </cell>
          <cell r="R1953" t="str">
            <v>Promotion</v>
          </cell>
          <cell r="V1953" t="str">
            <v>Promotion</v>
          </cell>
        </row>
        <row r="1954">
          <cell r="C1954">
            <v>600628</v>
          </cell>
          <cell r="N1954" t="str">
            <v>KISII DISCOUNT STORE</v>
          </cell>
          <cell r="R1954" t="str">
            <v>Nyanza</v>
          </cell>
          <cell r="V1954" t="str">
            <v>South Nyanza</v>
          </cell>
        </row>
        <row r="1955">
          <cell r="C1955">
            <v>600628</v>
          </cell>
          <cell r="N1955" t="str">
            <v>KISII DISCOUNT STORE</v>
          </cell>
          <cell r="R1955" t="str">
            <v>Nyanza</v>
          </cell>
          <cell r="V1955" t="str">
            <v>South Nyanza</v>
          </cell>
        </row>
        <row r="1956">
          <cell r="C1956">
            <v>600803</v>
          </cell>
          <cell r="N1956" t="str">
            <v>GILANI'S DISTRIBUTORS LTD</v>
          </cell>
          <cell r="R1956" t="str">
            <v>South Rift</v>
          </cell>
          <cell r="V1956" t="str">
            <v>South Rift</v>
          </cell>
        </row>
        <row r="1957">
          <cell r="C1957">
            <v>600585</v>
          </cell>
          <cell r="N1957" t="str">
            <v>STAGE MATTRESSES LIMITED</v>
          </cell>
          <cell r="R1957" t="str">
            <v>South Rift</v>
          </cell>
          <cell r="V1957" t="str">
            <v>South Rift</v>
          </cell>
        </row>
        <row r="1958">
          <cell r="C1958">
            <v>700304</v>
          </cell>
          <cell r="N1958" t="str">
            <v>ETS SHIMA</v>
          </cell>
          <cell r="R1958" t="str">
            <v>Exports</v>
          </cell>
          <cell r="V1958" t="str">
            <v>Exports</v>
          </cell>
        </row>
        <row r="1959">
          <cell r="C1959">
            <v>700304</v>
          </cell>
          <cell r="N1959" t="str">
            <v>ETS SHIMA</v>
          </cell>
          <cell r="R1959" t="str">
            <v>Exports</v>
          </cell>
          <cell r="V1959" t="str">
            <v>Exports</v>
          </cell>
        </row>
        <row r="1960">
          <cell r="C1960">
            <v>600722</v>
          </cell>
          <cell r="N1960" t="str">
            <v>KYOSK DIGITAL SERVICES LTD</v>
          </cell>
          <cell r="R1960" t="str">
            <v>Key Accounts</v>
          </cell>
          <cell r="V1960" t="str">
            <v>Online platform</v>
          </cell>
        </row>
        <row r="1961">
          <cell r="C1961">
            <v>600722</v>
          </cell>
          <cell r="N1961" t="str">
            <v>KYOSK DIGITAL SERVICES LTD</v>
          </cell>
          <cell r="R1961" t="str">
            <v>Key Accounts</v>
          </cell>
          <cell r="V1961" t="str">
            <v>Online platform</v>
          </cell>
        </row>
        <row r="1962">
          <cell r="C1962">
            <v>600063</v>
          </cell>
          <cell r="N1962" t="str">
            <v>MARKET PROMOTION</v>
          </cell>
          <cell r="R1962" t="str">
            <v>Promotion</v>
          </cell>
          <cell r="V1962" t="str">
            <v>Promotion</v>
          </cell>
        </row>
        <row r="1963">
          <cell r="C1963">
            <v>600506</v>
          </cell>
          <cell r="N1963" t="str">
            <v>MUMOZAAR STAR INVESTMENT</v>
          </cell>
          <cell r="R1963" t="str">
            <v>Outer Markets</v>
          </cell>
          <cell r="V1963" t="str">
            <v>Outer Markets-Garissa</v>
          </cell>
        </row>
        <row r="1964">
          <cell r="C1964">
            <v>600834</v>
          </cell>
          <cell r="N1964" t="str">
            <v>SUNYAKI AGENCY</v>
          </cell>
          <cell r="R1964" t="str">
            <v>Nairobi</v>
          </cell>
          <cell r="V1964" t="str">
            <v>Nairobi North</v>
          </cell>
        </row>
        <row r="1965">
          <cell r="C1965">
            <v>600834</v>
          </cell>
          <cell r="N1965" t="str">
            <v>SUNYAKI AGENCY</v>
          </cell>
          <cell r="R1965" t="str">
            <v>Nairobi</v>
          </cell>
          <cell r="V1965" t="str">
            <v>Nairobi North</v>
          </cell>
        </row>
        <row r="1966">
          <cell r="C1966">
            <v>600033</v>
          </cell>
          <cell r="N1966" t="str">
            <v>MOUNT KENYA WHOLESALERS</v>
          </cell>
          <cell r="R1966" t="str">
            <v>Eastern</v>
          </cell>
          <cell r="V1966" t="str">
            <v>Upper Eastern</v>
          </cell>
        </row>
        <row r="1967">
          <cell r="C1967">
            <v>600033</v>
          </cell>
          <cell r="N1967" t="str">
            <v>MOUNT KENYA WHOLESALERS</v>
          </cell>
          <cell r="R1967" t="str">
            <v>Eastern</v>
          </cell>
          <cell r="V1967" t="str">
            <v>Upper Eastern</v>
          </cell>
        </row>
        <row r="1968">
          <cell r="C1968">
            <v>600033</v>
          </cell>
          <cell r="N1968" t="str">
            <v>MOUNT KENYA WHOLESALERS</v>
          </cell>
          <cell r="R1968" t="str">
            <v>Eastern</v>
          </cell>
          <cell r="V1968" t="str">
            <v>Upper Eastern</v>
          </cell>
        </row>
        <row r="1969">
          <cell r="C1969">
            <v>600033</v>
          </cell>
          <cell r="N1969" t="str">
            <v>MOUNT KENYA WHOLESALERS</v>
          </cell>
          <cell r="R1969" t="str">
            <v>Eastern</v>
          </cell>
          <cell r="V1969" t="str">
            <v>Upper Eastern</v>
          </cell>
        </row>
        <row r="1970">
          <cell r="C1970">
            <v>600033</v>
          </cell>
          <cell r="N1970" t="str">
            <v>MOUNT KENYA WHOLESALERS</v>
          </cell>
          <cell r="R1970" t="str">
            <v>Eastern</v>
          </cell>
          <cell r="V1970" t="str">
            <v>Upper Eastern</v>
          </cell>
        </row>
        <row r="1971">
          <cell r="C1971">
            <v>600033</v>
          </cell>
          <cell r="N1971" t="str">
            <v>MOUNT KENYA WHOLESALERS</v>
          </cell>
          <cell r="R1971" t="str">
            <v>Eastern</v>
          </cell>
          <cell r="V1971" t="str">
            <v>Upper Eastern</v>
          </cell>
        </row>
        <row r="1972">
          <cell r="C1972">
            <v>600063</v>
          </cell>
          <cell r="N1972" t="str">
            <v>MARKET PROMOTION</v>
          </cell>
          <cell r="R1972" t="str">
            <v>Promotion</v>
          </cell>
          <cell r="V1972" t="str">
            <v>Promotion</v>
          </cell>
        </row>
        <row r="1973">
          <cell r="C1973">
            <v>600506</v>
          </cell>
          <cell r="N1973" t="str">
            <v>MUMOZAAR STAR INVESTMENT</v>
          </cell>
          <cell r="R1973" t="str">
            <v>Outer Markets</v>
          </cell>
          <cell r="V1973" t="str">
            <v>Outer Markets-Garissa</v>
          </cell>
        </row>
        <row r="1974">
          <cell r="C1974">
            <v>600811</v>
          </cell>
          <cell r="N1974" t="str">
            <v>CHERANGANI HILLS LIMITED</v>
          </cell>
          <cell r="R1974" t="str">
            <v>Western</v>
          </cell>
          <cell r="V1974" t="str">
            <v>Western</v>
          </cell>
        </row>
        <row r="1975">
          <cell r="C1975">
            <v>600811</v>
          </cell>
          <cell r="N1975" t="str">
            <v>CHERANGANI HILLS LIMITED</v>
          </cell>
          <cell r="R1975" t="str">
            <v>Western</v>
          </cell>
          <cell r="V1975" t="str">
            <v>Western</v>
          </cell>
        </row>
        <row r="1976">
          <cell r="C1976">
            <v>600811</v>
          </cell>
          <cell r="N1976" t="str">
            <v>CHERANGANI HILLS LIMITED</v>
          </cell>
          <cell r="R1976" t="str">
            <v>Western</v>
          </cell>
          <cell r="V1976" t="str">
            <v>Western</v>
          </cell>
        </row>
        <row r="1977">
          <cell r="C1977">
            <v>600063</v>
          </cell>
          <cell r="N1977" t="str">
            <v>MARKET PROMOTION</v>
          </cell>
          <cell r="R1977" t="str">
            <v>Promotion</v>
          </cell>
          <cell r="V1977" t="str">
            <v>Promotion</v>
          </cell>
        </row>
        <row r="1978">
          <cell r="C1978">
            <v>600808</v>
          </cell>
          <cell r="N1978" t="str">
            <v>KAERIS ENTERPRISE LTD</v>
          </cell>
          <cell r="R1978" t="str">
            <v>Outer Markets</v>
          </cell>
          <cell r="V1978" t="str">
            <v>Outer Markets-Lodwar</v>
          </cell>
        </row>
        <row r="1979">
          <cell r="C1979">
            <v>600808</v>
          </cell>
          <cell r="N1979" t="str">
            <v>KAERIS ENTERPRISE LTD</v>
          </cell>
          <cell r="R1979" t="str">
            <v>Outer Markets</v>
          </cell>
          <cell r="V1979" t="str">
            <v>Outer Markets-Lodwar</v>
          </cell>
        </row>
        <row r="1980">
          <cell r="C1980">
            <v>600808</v>
          </cell>
          <cell r="N1980" t="str">
            <v>KAERIS ENTERPRISE LTD</v>
          </cell>
          <cell r="R1980" t="str">
            <v>Outer Markets</v>
          </cell>
          <cell r="V1980" t="str">
            <v>Outer Markets-Lodwar</v>
          </cell>
        </row>
        <row r="1981">
          <cell r="C1981">
            <v>600063</v>
          </cell>
          <cell r="N1981" t="str">
            <v>MARKET PROMOTION</v>
          </cell>
          <cell r="R1981" t="str">
            <v>Promotion</v>
          </cell>
          <cell r="V1981" t="str">
            <v>Promotion</v>
          </cell>
        </row>
        <row r="1982">
          <cell r="C1982">
            <v>700683</v>
          </cell>
          <cell r="N1982" t="str">
            <v>ETS UPAR JATHO FLORIBERT</v>
          </cell>
          <cell r="R1982" t="str">
            <v>Exports</v>
          </cell>
          <cell r="V1982" t="str">
            <v>Exports</v>
          </cell>
        </row>
        <row r="1983">
          <cell r="C1983">
            <v>600357</v>
          </cell>
          <cell r="N1983" t="str">
            <v>QUICK MART LIMITED</v>
          </cell>
          <cell r="R1983" t="str">
            <v>Key Accounts</v>
          </cell>
          <cell r="V1983" t="str">
            <v>Modern Trade</v>
          </cell>
        </row>
        <row r="1984">
          <cell r="C1984">
            <v>600357</v>
          </cell>
          <cell r="N1984" t="str">
            <v>QUICK MART LIMITED</v>
          </cell>
          <cell r="R1984" t="str">
            <v>Key Accounts</v>
          </cell>
          <cell r="V1984" t="str">
            <v>Modern Trade</v>
          </cell>
        </row>
        <row r="1985">
          <cell r="C1985">
            <v>600357</v>
          </cell>
          <cell r="N1985" t="str">
            <v>QUICK MART LIMITED</v>
          </cell>
          <cell r="R1985" t="str">
            <v>Key Accounts</v>
          </cell>
          <cell r="V1985" t="str">
            <v>Modern Trade</v>
          </cell>
        </row>
        <row r="1986">
          <cell r="C1986">
            <v>600357</v>
          </cell>
          <cell r="N1986" t="str">
            <v>QUICK MART LIMITED</v>
          </cell>
          <cell r="R1986" t="str">
            <v>Key Accounts</v>
          </cell>
          <cell r="V1986" t="str">
            <v>Modern Trade</v>
          </cell>
        </row>
        <row r="1987">
          <cell r="C1987">
            <v>600628</v>
          </cell>
          <cell r="N1987" t="str">
            <v>KISII DISCOUNT STORE</v>
          </cell>
          <cell r="R1987" t="str">
            <v>Nyanza</v>
          </cell>
          <cell r="V1987" t="str">
            <v>South Nyanza</v>
          </cell>
        </row>
        <row r="1988">
          <cell r="C1988">
            <v>600628</v>
          </cell>
          <cell r="N1988" t="str">
            <v>KISII DISCOUNT STORE</v>
          </cell>
          <cell r="R1988" t="str">
            <v>Nyanza</v>
          </cell>
          <cell r="V1988" t="str">
            <v>South Nyanza</v>
          </cell>
        </row>
        <row r="1989">
          <cell r="C1989">
            <v>600063</v>
          </cell>
          <cell r="N1989" t="str">
            <v>MARKET PROMOTION</v>
          </cell>
          <cell r="R1989" t="str">
            <v>Promotion</v>
          </cell>
          <cell r="V1989" t="str">
            <v>Promotion</v>
          </cell>
        </row>
        <row r="1990">
          <cell r="C1990">
            <v>600506</v>
          </cell>
          <cell r="N1990" t="str">
            <v>MUMOZAAR STAR INVESTMENT</v>
          </cell>
          <cell r="R1990" t="str">
            <v>Outer Markets</v>
          </cell>
          <cell r="V1990" t="str">
            <v>Outer Markets-Garissa</v>
          </cell>
        </row>
        <row r="1991">
          <cell r="C1991">
            <v>600026</v>
          </cell>
          <cell r="N1991" t="str">
            <v>MAGUNANDU</v>
          </cell>
          <cell r="R1991" t="str">
            <v>Mountain</v>
          </cell>
          <cell r="V1991" t="str">
            <v>Lower Mountain</v>
          </cell>
        </row>
        <row r="1992">
          <cell r="C1992">
            <v>600026</v>
          </cell>
          <cell r="N1992" t="str">
            <v>MAGUNANDU</v>
          </cell>
          <cell r="R1992" t="str">
            <v>Mountain</v>
          </cell>
          <cell r="V1992" t="str">
            <v>Lower Mountain</v>
          </cell>
        </row>
        <row r="1993">
          <cell r="C1993">
            <v>600026</v>
          </cell>
          <cell r="N1993" t="str">
            <v>MAGUNANDU</v>
          </cell>
          <cell r="R1993" t="str">
            <v>Mountain</v>
          </cell>
          <cell r="V1993" t="str">
            <v>Lower Mountain</v>
          </cell>
        </row>
        <row r="1994">
          <cell r="C1994">
            <v>600506</v>
          </cell>
          <cell r="N1994" t="str">
            <v>MUMOZAAR STAR INVESTMENT</v>
          </cell>
          <cell r="R1994" t="str">
            <v>Outer Markets</v>
          </cell>
          <cell r="V1994" t="str">
            <v>Outer Markets-Garissa</v>
          </cell>
        </row>
        <row r="1995">
          <cell r="C1995">
            <v>600711</v>
          </cell>
          <cell r="N1995" t="str">
            <v>SOKO WATCH LIMITED</v>
          </cell>
          <cell r="R1995" t="str">
            <v>Key Accounts</v>
          </cell>
          <cell r="V1995" t="str">
            <v>Online platform</v>
          </cell>
        </row>
        <row r="1996">
          <cell r="C1996">
            <v>600711</v>
          </cell>
          <cell r="N1996" t="str">
            <v>SOKO WATCH LIMITED</v>
          </cell>
          <cell r="R1996" t="str">
            <v>Key Accounts</v>
          </cell>
          <cell r="V1996" t="str">
            <v>Online platform</v>
          </cell>
        </row>
        <row r="1997">
          <cell r="C1997">
            <v>600711</v>
          </cell>
          <cell r="N1997" t="str">
            <v>SOKO WATCH LIMITED</v>
          </cell>
          <cell r="R1997" t="str">
            <v>Key Accounts</v>
          </cell>
          <cell r="V1997" t="str">
            <v>Online platform</v>
          </cell>
        </row>
        <row r="1998">
          <cell r="C1998">
            <v>600063</v>
          </cell>
          <cell r="N1998" t="str">
            <v>MARKET PROMOTION</v>
          </cell>
          <cell r="R1998" t="str">
            <v>Promotion</v>
          </cell>
          <cell r="V1998" t="str">
            <v>Promotion</v>
          </cell>
        </row>
        <row r="1999">
          <cell r="C1999">
            <v>600628</v>
          </cell>
          <cell r="N1999" t="str">
            <v>KISII DISCOUNT STORE</v>
          </cell>
          <cell r="R1999" t="str">
            <v>Nyanza</v>
          </cell>
          <cell r="V1999" t="str">
            <v>South Nyanza</v>
          </cell>
        </row>
        <row r="2000">
          <cell r="C2000">
            <v>600033</v>
          </cell>
          <cell r="N2000" t="str">
            <v>MOUNT KENYA WHOLESALERS</v>
          </cell>
          <cell r="R2000" t="str">
            <v>Eastern</v>
          </cell>
          <cell r="V2000" t="str">
            <v>Upper Eastern</v>
          </cell>
        </row>
        <row r="2001">
          <cell r="C2001">
            <v>600033</v>
          </cell>
          <cell r="N2001" t="str">
            <v>MOUNT KENYA WHOLESALERS</v>
          </cell>
          <cell r="R2001" t="str">
            <v>Eastern</v>
          </cell>
          <cell r="V2001" t="str">
            <v>Upper Eastern</v>
          </cell>
        </row>
        <row r="2002">
          <cell r="C2002">
            <v>600711</v>
          </cell>
          <cell r="N2002" t="str">
            <v>SOKO WATCH LIMITED</v>
          </cell>
          <cell r="R2002" t="str">
            <v>Key Accounts</v>
          </cell>
          <cell r="V2002" t="str">
            <v>Online platform</v>
          </cell>
        </row>
        <row r="2003">
          <cell r="C2003">
            <v>600711</v>
          </cell>
          <cell r="N2003" t="str">
            <v>SOKO WATCH LIMITED</v>
          </cell>
          <cell r="R2003" t="str">
            <v>Key Accounts</v>
          </cell>
          <cell r="V2003" t="str">
            <v>Online platform</v>
          </cell>
        </row>
        <row r="2004">
          <cell r="C2004">
            <v>600711</v>
          </cell>
          <cell r="N2004" t="str">
            <v>SOKO WATCH LIMITED</v>
          </cell>
          <cell r="R2004" t="str">
            <v>Key Accounts</v>
          </cell>
          <cell r="V2004" t="str">
            <v>Online platform</v>
          </cell>
        </row>
        <row r="2005">
          <cell r="C2005">
            <v>600063</v>
          </cell>
          <cell r="N2005" t="str">
            <v>MARKET PROMOTION</v>
          </cell>
          <cell r="R2005" t="str">
            <v>Promotion</v>
          </cell>
          <cell r="V2005" t="str">
            <v>Promotion</v>
          </cell>
        </row>
        <row r="2006">
          <cell r="C2006">
            <v>600506</v>
          </cell>
          <cell r="N2006" t="str">
            <v>MUMOZAAR STAR INVESTMENT</v>
          </cell>
          <cell r="R2006" t="str">
            <v>Outer Markets</v>
          </cell>
          <cell r="V2006" t="str">
            <v>Outer Markets-Garissa</v>
          </cell>
        </row>
        <row r="2007">
          <cell r="C2007">
            <v>600506</v>
          </cell>
          <cell r="N2007" t="str">
            <v>MUMOZAAR STAR INVESTMENT</v>
          </cell>
          <cell r="R2007" t="str">
            <v>Outer Markets</v>
          </cell>
          <cell r="V2007" t="str">
            <v>Outer Markets-Garissa</v>
          </cell>
        </row>
        <row r="2008">
          <cell r="C2008">
            <v>600506</v>
          </cell>
          <cell r="N2008" t="str">
            <v>MUMOZAAR STAR INVESTMENT</v>
          </cell>
          <cell r="R2008" t="str">
            <v>Outer Markets</v>
          </cell>
          <cell r="V2008" t="str">
            <v>Outer Markets-Garissa</v>
          </cell>
        </row>
        <row r="2009">
          <cell r="C2009">
            <v>600810</v>
          </cell>
          <cell r="N2009" t="str">
            <v>BANSI WHOLESALERS LIMITED</v>
          </cell>
          <cell r="R2009" t="str">
            <v>Nyanza</v>
          </cell>
          <cell r="V2009" t="str">
            <v>South Nyanza</v>
          </cell>
        </row>
        <row r="2010">
          <cell r="C2010">
            <v>600810</v>
          </cell>
          <cell r="N2010" t="str">
            <v>BANSI WHOLESALERS LIMITED</v>
          </cell>
          <cell r="R2010" t="str">
            <v>Nyanza</v>
          </cell>
          <cell r="V2010" t="str">
            <v>South Nyanza</v>
          </cell>
        </row>
        <row r="2011">
          <cell r="C2011">
            <v>600506</v>
          </cell>
          <cell r="N2011" t="str">
            <v>MUMOZAAR STAR INVESTMENT</v>
          </cell>
          <cell r="R2011" t="str">
            <v>Outer Markets</v>
          </cell>
          <cell r="V2011" t="str">
            <v>Outer Markets-Garissa</v>
          </cell>
        </row>
        <row r="2012">
          <cell r="C2012">
            <v>600506</v>
          </cell>
          <cell r="N2012" t="str">
            <v>MUMOZAAR STAR INVESTMENT</v>
          </cell>
          <cell r="R2012" t="str">
            <v>Outer Markets</v>
          </cell>
          <cell r="V2012" t="str">
            <v>Outer Markets-Garissa</v>
          </cell>
        </row>
        <row r="2013">
          <cell r="C2013">
            <v>600026</v>
          </cell>
          <cell r="N2013" t="str">
            <v>MAGUNANDU</v>
          </cell>
          <cell r="R2013" t="str">
            <v>Mountain</v>
          </cell>
          <cell r="V2013" t="str">
            <v>Lower Mountain</v>
          </cell>
        </row>
        <row r="2014">
          <cell r="C2014">
            <v>600026</v>
          </cell>
          <cell r="N2014" t="str">
            <v>MAGUNANDU</v>
          </cell>
          <cell r="R2014" t="str">
            <v>Mountain</v>
          </cell>
          <cell r="V2014" t="str">
            <v>Lower Mountain</v>
          </cell>
        </row>
        <row r="2015">
          <cell r="C2015">
            <v>600026</v>
          </cell>
          <cell r="N2015" t="str">
            <v>MAGUNANDU</v>
          </cell>
          <cell r="R2015" t="str">
            <v>Mountain</v>
          </cell>
          <cell r="V2015" t="str">
            <v>Lower Mountain</v>
          </cell>
        </row>
        <row r="2016">
          <cell r="C2016">
            <v>600063</v>
          </cell>
          <cell r="N2016" t="str">
            <v>MARKET PROMOTION</v>
          </cell>
          <cell r="R2016" t="str">
            <v>Promotion</v>
          </cell>
          <cell r="V2016" t="str">
            <v>Promotion</v>
          </cell>
        </row>
        <row r="2017">
          <cell r="C2017">
            <v>600357</v>
          </cell>
          <cell r="N2017" t="str">
            <v>QUICK MART LIMITED</v>
          </cell>
          <cell r="R2017" t="str">
            <v>Key Accounts</v>
          </cell>
          <cell r="V2017" t="str">
            <v>Modern Trade</v>
          </cell>
        </row>
        <row r="2018">
          <cell r="C2018">
            <v>600357</v>
          </cell>
          <cell r="N2018" t="str">
            <v>QUICK MART LIMITED</v>
          </cell>
          <cell r="R2018" t="str">
            <v>Key Accounts</v>
          </cell>
          <cell r="V2018" t="str">
            <v>Modern Trade</v>
          </cell>
        </row>
        <row r="2019">
          <cell r="C2019">
            <v>600225</v>
          </cell>
          <cell r="N2019" t="str">
            <v>CASH SALES</v>
          </cell>
          <cell r="R2019" t="str">
            <v>Others</v>
          </cell>
          <cell r="V2019" t="str">
            <v>Others</v>
          </cell>
        </row>
        <row r="2020">
          <cell r="C2020">
            <v>600063</v>
          </cell>
          <cell r="N2020" t="str">
            <v>MARKET PROMOTION</v>
          </cell>
          <cell r="R2020" t="str">
            <v>Promotion</v>
          </cell>
          <cell r="V2020" t="str">
            <v>Promotion</v>
          </cell>
        </row>
        <row r="2021">
          <cell r="C2021">
            <v>600063</v>
          </cell>
          <cell r="N2021" t="str">
            <v>MARKET PROMOTION</v>
          </cell>
          <cell r="R2021" t="str">
            <v>Promotion</v>
          </cell>
          <cell r="V2021" t="str">
            <v>Promotion</v>
          </cell>
        </row>
        <row r="2022">
          <cell r="C2022">
            <v>600063</v>
          </cell>
          <cell r="N2022" t="str">
            <v>MARKET PROMOTION</v>
          </cell>
          <cell r="R2022" t="str">
            <v>Promotion</v>
          </cell>
          <cell r="V2022" t="str">
            <v>Promotion</v>
          </cell>
        </row>
        <row r="2023">
          <cell r="C2023">
            <v>600063</v>
          </cell>
          <cell r="N2023" t="str">
            <v>MARKET PROMOTION</v>
          </cell>
          <cell r="R2023" t="str">
            <v>Promotion</v>
          </cell>
          <cell r="V2023" t="str">
            <v>Promotion</v>
          </cell>
        </row>
        <row r="2024">
          <cell r="C2024">
            <v>600357</v>
          </cell>
          <cell r="N2024" t="str">
            <v>QUICK MART LIMITED</v>
          </cell>
          <cell r="R2024" t="str">
            <v>Key Accounts</v>
          </cell>
          <cell r="V2024" t="str">
            <v>Modern Trade</v>
          </cell>
        </row>
        <row r="2025">
          <cell r="C2025">
            <v>600357</v>
          </cell>
          <cell r="N2025" t="str">
            <v>QUICK MART LIMITED</v>
          </cell>
          <cell r="R2025" t="str">
            <v>Key Accounts</v>
          </cell>
          <cell r="V2025" t="str">
            <v>Modern Trade</v>
          </cell>
        </row>
        <row r="2026">
          <cell r="C2026">
            <v>600315</v>
          </cell>
          <cell r="N2026" t="str">
            <v>KENAFRIC INDUSTRIES LIMIT</v>
          </cell>
          <cell r="R2026" t="str">
            <v>Others</v>
          </cell>
          <cell r="V2026" t="str">
            <v>Others</v>
          </cell>
        </row>
        <row r="2027">
          <cell r="C2027">
            <v>600315</v>
          </cell>
          <cell r="N2027" t="str">
            <v>KENAFRIC INDUSTRIES LIMIT</v>
          </cell>
          <cell r="R2027" t="str">
            <v>Others</v>
          </cell>
          <cell r="V2027" t="str">
            <v>Others</v>
          </cell>
        </row>
        <row r="2028">
          <cell r="C2028">
            <v>600357</v>
          </cell>
          <cell r="N2028" t="str">
            <v>QUICK MART LIMITED</v>
          </cell>
          <cell r="R2028" t="str">
            <v>Key Accounts</v>
          </cell>
          <cell r="V2028" t="str">
            <v>Modern Trade</v>
          </cell>
        </row>
        <row r="2029">
          <cell r="C2029">
            <v>600357</v>
          </cell>
          <cell r="N2029" t="str">
            <v>QUICK MART LIMITED</v>
          </cell>
          <cell r="R2029" t="str">
            <v>Key Accounts</v>
          </cell>
          <cell r="V2029" t="str">
            <v>Modern Trade</v>
          </cell>
        </row>
        <row r="2030">
          <cell r="C2030">
            <v>600357</v>
          </cell>
          <cell r="N2030" t="str">
            <v>QUICK MART LIMITED</v>
          </cell>
          <cell r="R2030" t="str">
            <v>Key Accounts</v>
          </cell>
          <cell r="V2030" t="str">
            <v>Modern Trade</v>
          </cell>
        </row>
        <row r="2031">
          <cell r="C2031">
            <v>600357</v>
          </cell>
          <cell r="N2031" t="str">
            <v>QUICK MART LIMITED</v>
          </cell>
          <cell r="R2031" t="str">
            <v>Key Accounts</v>
          </cell>
          <cell r="V2031" t="str">
            <v>Modern Trade</v>
          </cell>
        </row>
        <row r="2032">
          <cell r="C2032">
            <v>600428</v>
          </cell>
          <cell r="N2032" t="str">
            <v>MARS LTD</v>
          </cell>
          <cell r="R2032" t="str">
            <v>Nairobi</v>
          </cell>
          <cell r="V2032" t="str">
            <v>Nairobi East</v>
          </cell>
        </row>
        <row r="2033">
          <cell r="C2033">
            <v>600357</v>
          </cell>
          <cell r="N2033" t="str">
            <v>QUICK MART LIMITED</v>
          </cell>
          <cell r="R2033" t="str">
            <v>Key Accounts</v>
          </cell>
          <cell r="V2033" t="str">
            <v>Modern Trade</v>
          </cell>
        </row>
        <row r="2034">
          <cell r="C2034">
            <v>600357</v>
          </cell>
          <cell r="N2034" t="str">
            <v>QUICK MART LIMITED</v>
          </cell>
          <cell r="R2034" t="str">
            <v>Key Accounts</v>
          </cell>
          <cell r="V2034" t="str">
            <v>Modern Trade</v>
          </cell>
        </row>
        <row r="2035">
          <cell r="C2035">
            <v>600357</v>
          </cell>
          <cell r="N2035" t="str">
            <v>QUICK MART LIMITED</v>
          </cell>
          <cell r="R2035" t="str">
            <v>Key Accounts</v>
          </cell>
          <cell r="V2035" t="str">
            <v>Modern Trade</v>
          </cell>
        </row>
        <row r="2036">
          <cell r="C2036">
            <v>600357</v>
          </cell>
          <cell r="N2036" t="str">
            <v>QUICK MART LIMITED</v>
          </cell>
          <cell r="R2036" t="str">
            <v>Key Accounts</v>
          </cell>
          <cell r="V2036" t="str">
            <v>Modern Trade</v>
          </cell>
        </row>
        <row r="2037">
          <cell r="C2037">
            <v>600357</v>
          </cell>
          <cell r="N2037" t="str">
            <v>QUICK MART LIMITED</v>
          </cell>
          <cell r="R2037" t="str">
            <v>Key Accounts</v>
          </cell>
          <cell r="V2037" t="str">
            <v>Modern Trade</v>
          </cell>
        </row>
        <row r="2038">
          <cell r="C2038">
            <v>600357</v>
          </cell>
          <cell r="N2038" t="str">
            <v>QUICK MART LIMITED</v>
          </cell>
          <cell r="R2038" t="str">
            <v>Key Accounts</v>
          </cell>
          <cell r="V2038" t="str">
            <v>Modern Trade</v>
          </cell>
        </row>
        <row r="2039">
          <cell r="C2039">
            <v>600580</v>
          </cell>
          <cell r="N2039" t="str">
            <v>SUMMER DISTRIBUTORS LIMITED - MERU</v>
          </cell>
          <cell r="R2039" t="str">
            <v>Mountain</v>
          </cell>
          <cell r="V2039" t="str">
            <v>Upper Mountain</v>
          </cell>
        </row>
        <row r="2040">
          <cell r="C2040">
            <v>600580</v>
          </cell>
          <cell r="N2040" t="str">
            <v>SUMMER DISTRIBUTORS LIMITED - MERU</v>
          </cell>
          <cell r="R2040" t="str">
            <v>Mountain</v>
          </cell>
          <cell r="V2040" t="str">
            <v>Upper Mountain</v>
          </cell>
        </row>
        <row r="2041">
          <cell r="C2041">
            <v>600063</v>
          </cell>
          <cell r="N2041" t="str">
            <v>MARKET PROMOTION</v>
          </cell>
          <cell r="R2041" t="str">
            <v>Promotion</v>
          </cell>
          <cell r="V2041" t="str">
            <v>Promotion</v>
          </cell>
        </row>
        <row r="2042">
          <cell r="C2042">
            <v>600478</v>
          </cell>
          <cell r="N2042" t="str">
            <v>SENIOR KIJANA ENTERPRISES</v>
          </cell>
          <cell r="R2042" t="str">
            <v>Eastern</v>
          </cell>
          <cell r="V2042" t="str">
            <v>Upper Eastern</v>
          </cell>
        </row>
        <row r="2043">
          <cell r="C2043">
            <v>600478</v>
          </cell>
          <cell r="N2043" t="str">
            <v>SENIOR KIJANA ENTERPRISES</v>
          </cell>
          <cell r="R2043" t="str">
            <v>Eastern</v>
          </cell>
          <cell r="V2043" t="str">
            <v>Upper Eastern</v>
          </cell>
        </row>
        <row r="2044">
          <cell r="C2044">
            <v>600225</v>
          </cell>
          <cell r="N2044" t="str">
            <v>CASH SALES</v>
          </cell>
          <cell r="R2044" t="str">
            <v>Others</v>
          </cell>
          <cell r="V2044" t="str">
            <v>Others</v>
          </cell>
        </row>
        <row r="2045">
          <cell r="C2045">
            <v>600063</v>
          </cell>
          <cell r="N2045" t="str">
            <v>MARKET PROMOTION</v>
          </cell>
          <cell r="R2045" t="str">
            <v>Promotion</v>
          </cell>
          <cell r="V2045" t="str">
            <v>Promotion</v>
          </cell>
        </row>
        <row r="2046">
          <cell r="C2046">
            <v>600063</v>
          </cell>
          <cell r="N2046" t="str">
            <v>MARKET PROMOTION</v>
          </cell>
          <cell r="R2046" t="str">
            <v>Promotion</v>
          </cell>
          <cell r="V2046" t="str">
            <v>Promotion</v>
          </cell>
        </row>
        <row r="2047">
          <cell r="C2047">
            <v>600810</v>
          </cell>
          <cell r="N2047" t="str">
            <v>BANSI WHOLESALERS LIMITED</v>
          </cell>
          <cell r="R2047" t="str">
            <v>Nyanza</v>
          </cell>
          <cell r="V2047" t="str">
            <v>South Nyanza</v>
          </cell>
        </row>
        <row r="2048">
          <cell r="C2048">
            <v>600572</v>
          </cell>
          <cell r="N2048" t="str">
            <v>SUMMER MILLERS LIMITED</v>
          </cell>
          <cell r="R2048" t="str">
            <v>Nairobi</v>
          </cell>
          <cell r="V2048" t="str">
            <v>Nairobi North</v>
          </cell>
        </row>
        <row r="2049">
          <cell r="C2049">
            <v>600572</v>
          </cell>
          <cell r="N2049" t="str">
            <v>SUMMER MILLERS LIMITED</v>
          </cell>
          <cell r="R2049" t="str">
            <v>Nairobi</v>
          </cell>
          <cell r="V2049" t="str">
            <v>Nairobi North</v>
          </cell>
        </row>
        <row r="2050">
          <cell r="C2050">
            <v>600225</v>
          </cell>
          <cell r="N2050" t="str">
            <v>CASH SALES</v>
          </cell>
          <cell r="R2050" t="str">
            <v>Others</v>
          </cell>
          <cell r="V2050" t="str">
            <v>Others</v>
          </cell>
        </row>
        <row r="2051">
          <cell r="C2051">
            <v>600314</v>
          </cell>
          <cell r="N2051" t="str">
            <v>KENAFRIC MANUFACTURING LI</v>
          </cell>
          <cell r="R2051" t="str">
            <v>Others</v>
          </cell>
          <cell r="V2051" t="str">
            <v>Others</v>
          </cell>
        </row>
        <row r="2052">
          <cell r="C2052">
            <v>600567</v>
          </cell>
          <cell r="N2052" t="str">
            <v>SUMMER AFRICA LIMITED - THIKA</v>
          </cell>
          <cell r="R2052" t="str">
            <v>Eastern</v>
          </cell>
          <cell r="V2052" t="str">
            <v>Upper Eastern</v>
          </cell>
        </row>
        <row r="2053">
          <cell r="C2053">
            <v>600567</v>
          </cell>
          <cell r="N2053" t="str">
            <v>SUMMER AFRICA LIMITED - THIKA</v>
          </cell>
          <cell r="R2053" t="str">
            <v>Eastern</v>
          </cell>
          <cell r="V2053" t="str">
            <v>Upper Eastern</v>
          </cell>
        </row>
        <row r="2054">
          <cell r="C2054">
            <v>600567</v>
          </cell>
          <cell r="N2054" t="str">
            <v>SUMMER AFRICA LIMITED - THIKA</v>
          </cell>
          <cell r="R2054" t="str">
            <v>Eastern</v>
          </cell>
          <cell r="V2054" t="str">
            <v>Upper Eastern</v>
          </cell>
        </row>
        <row r="2055">
          <cell r="C2055">
            <v>600567</v>
          </cell>
          <cell r="N2055" t="str">
            <v>SUMMER AFRICA LIMITED - THIKA</v>
          </cell>
          <cell r="R2055" t="str">
            <v>Eastern</v>
          </cell>
          <cell r="V2055" t="str">
            <v>Upper Eastern</v>
          </cell>
        </row>
        <row r="2056">
          <cell r="C2056">
            <v>600063</v>
          </cell>
          <cell r="N2056" t="str">
            <v>MARKET PROMOTION</v>
          </cell>
          <cell r="R2056" t="str">
            <v>Promotion</v>
          </cell>
          <cell r="V2056" t="str">
            <v>Promotion</v>
          </cell>
        </row>
        <row r="2057">
          <cell r="C2057">
            <v>600026</v>
          </cell>
          <cell r="N2057" t="str">
            <v>MAGUNANDU</v>
          </cell>
          <cell r="R2057" t="str">
            <v>Mountain</v>
          </cell>
          <cell r="V2057" t="str">
            <v>Lower Mountain</v>
          </cell>
        </row>
        <row r="2058">
          <cell r="C2058">
            <v>600026</v>
          </cell>
          <cell r="N2058" t="str">
            <v>MAGUNANDU</v>
          </cell>
          <cell r="R2058" t="str">
            <v>Mountain</v>
          </cell>
          <cell r="V2058" t="str">
            <v>Lower Mountain</v>
          </cell>
        </row>
        <row r="2059">
          <cell r="C2059">
            <v>600026</v>
          </cell>
          <cell r="N2059" t="str">
            <v>MAGUNANDU</v>
          </cell>
          <cell r="R2059" t="str">
            <v>Mountain</v>
          </cell>
          <cell r="V2059" t="str">
            <v>Lower Mountain</v>
          </cell>
        </row>
        <row r="2060">
          <cell r="C2060">
            <v>600810</v>
          </cell>
          <cell r="N2060" t="str">
            <v>BANSI WHOLESALERS LIMITED</v>
          </cell>
          <cell r="R2060" t="str">
            <v>Nyanza</v>
          </cell>
          <cell r="V2060" t="str">
            <v>South Nyanza</v>
          </cell>
        </row>
        <row r="2061">
          <cell r="C2061">
            <v>600810</v>
          </cell>
          <cell r="N2061" t="str">
            <v>BANSI WHOLESALERS LIMITED</v>
          </cell>
          <cell r="R2061" t="str">
            <v>Nyanza</v>
          </cell>
          <cell r="V2061" t="str">
            <v>South Nyanza</v>
          </cell>
        </row>
        <row r="2062">
          <cell r="C2062">
            <v>600810</v>
          </cell>
          <cell r="N2062" t="str">
            <v>BANSI WHOLESALERS LIMITED</v>
          </cell>
          <cell r="R2062" t="str">
            <v>Nyanza</v>
          </cell>
          <cell r="V2062" t="str">
            <v>South Nyanza</v>
          </cell>
        </row>
        <row r="2063">
          <cell r="C2063">
            <v>600063</v>
          </cell>
          <cell r="N2063" t="str">
            <v>MARKET PROMOTION</v>
          </cell>
          <cell r="R2063" t="str">
            <v>Promotion</v>
          </cell>
          <cell r="V2063" t="str">
            <v>Promotion</v>
          </cell>
        </row>
        <row r="2064">
          <cell r="C2064">
            <v>600193</v>
          </cell>
          <cell r="N2064" t="str">
            <v>CHANDARANA SUPERMARKET LTD</v>
          </cell>
          <cell r="R2064" t="str">
            <v>Key Accounts</v>
          </cell>
          <cell r="V2064" t="str">
            <v>Modern Trade</v>
          </cell>
        </row>
        <row r="2065">
          <cell r="C2065">
            <v>600193</v>
          </cell>
          <cell r="N2065" t="str">
            <v>CHANDARANA SUPERMARKET LTD</v>
          </cell>
          <cell r="R2065" t="str">
            <v>Key Accounts</v>
          </cell>
          <cell r="V2065" t="str">
            <v>Modern Trade</v>
          </cell>
        </row>
        <row r="2066">
          <cell r="C2066">
            <v>600193</v>
          </cell>
          <cell r="N2066" t="str">
            <v>CHANDARANA SUPERMARKET LTD</v>
          </cell>
          <cell r="R2066" t="str">
            <v>Key Accounts</v>
          </cell>
          <cell r="V2066" t="str">
            <v>Modern Trade</v>
          </cell>
        </row>
        <row r="2067">
          <cell r="C2067">
            <v>600722</v>
          </cell>
          <cell r="N2067" t="str">
            <v>KYOSK DIGITAL SERVICES LTD</v>
          </cell>
          <cell r="R2067" t="str">
            <v>Key Accounts</v>
          </cell>
          <cell r="V2067" t="str">
            <v>Online platform</v>
          </cell>
        </row>
        <row r="2068">
          <cell r="C2068">
            <v>600722</v>
          </cell>
          <cell r="N2068" t="str">
            <v>KYOSK DIGITAL SERVICES LTD</v>
          </cell>
          <cell r="R2068" t="str">
            <v>Key Accounts</v>
          </cell>
          <cell r="V2068" t="str">
            <v>Online platform</v>
          </cell>
        </row>
        <row r="2069">
          <cell r="C2069">
            <v>600722</v>
          </cell>
          <cell r="N2069" t="str">
            <v>KYOSK DIGITAL SERVICES LTD</v>
          </cell>
          <cell r="R2069" t="str">
            <v>Key Accounts</v>
          </cell>
          <cell r="V2069" t="str">
            <v>Online platform</v>
          </cell>
        </row>
        <row r="2070">
          <cell r="C2070">
            <v>600722</v>
          </cell>
          <cell r="N2070" t="str">
            <v>KYOSK DIGITAL SERVICES LTD</v>
          </cell>
          <cell r="R2070" t="str">
            <v>Key Accounts</v>
          </cell>
          <cell r="V2070" t="str">
            <v>Online platform</v>
          </cell>
        </row>
        <row r="2071">
          <cell r="C2071">
            <v>600722</v>
          </cell>
          <cell r="N2071" t="str">
            <v>KYOSK DIGITAL SERVICES LTD</v>
          </cell>
          <cell r="R2071" t="str">
            <v>Key Accounts</v>
          </cell>
          <cell r="V2071" t="str">
            <v>Online platform</v>
          </cell>
        </row>
        <row r="2072">
          <cell r="C2072">
            <v>600063</v>
          </cell>
          <cell r="N2072" t="str">
            <v>MARKET PROMOTION</v>
          </cell>
          <cell r="R2072" t="str">
            <v>Promotion</v>
          </cell>
          <cell r="V2072" t="str">
            <v>Promotion</v>
          </cell>
        </row>
        <row r="2073">
          <cell r="C2073">
            <v>600026</v>
          </cell>
          <cell r="N2073" t="str">
            <v>MAGUNANDU</v>
          </cell>
          <cell r="R2073" t="str">
            <v>Mountain</v>
          </cell>
          <cell r="V2073" t="str">
            <v>Lower Mountain</v>
          </cell>
        </row>
        <row r="2074">
          <cell r="C2074">
            <v>600026</v>
          </cell>
          <cell r="N2074" t="str">
            <v>MAGUNANDU</v>
          </cell>
          <cell r="R2074" t="str">
            <v>Mountain</v>
          </cell>
          <cell r="V2074" t="str">
            <v>Lower Mountain</v>
          </cell>
        </row>
        <row r="2075">
          <cell r="C2075">
            <v>600506</v>
          </cell>
          <cell r="N2075" t="str">
            <v>MUMOZAAR STAR INVESTMENT</v>
          </cell>
          <cell r="R2075" t="str">
            <v>Outer Markets</v>
          </cell>
          <cell r="V2075" t="str">
            <v>Outer Markets-Garissa</v>
          </cell>
        </row>
        <row r="2076">
          <cell r="C2076">
            <v>600506</v>
          </cell>
          <cell r="N2076" t="str">
            <v>MUMOZAAR STAR INVESTMENT</v>
          </cell>
          <cell r="R2076" t="str">
            <v>Outer Markets</v>
          </cell>
          <cell r="V2076" t="str">
            <v>Outer Markets-Garissa</v>
          </cell>
        </row>
        <row r="2077">
          <cell r="C2077">
            <v>600572</v>
          </cell>
          <cell r="N2077" t="str">
            <v>SUMMER MILLERS LIMITED</v>
          </cell>
          <cell r="R2077" t="str">
            <v>Nairobi</v>
          </cell>
          <cell r="V2077" t="str">
            <v>Nairobi North</v>
          </cell>
        </row>
        <row r="2078">
          <cell r="C2078">
            <v>600572</v>
          </cell>
          <cell r="N2078" t="str">
            <v>SUMMER MILLERS LIMITED</v>
          </cell>
          <cell r="R2078" t="str">
            <v>Nairobi</v>
          </cell>
          <cell r="V2078" t="str">
            <v>Nairobi North</v>
          </cell>
        </row>
        <row r="2079">
          <cell r="C2079">
            <v>600572</v>
          </cell>
          <cell r="N2079" t="str">
            <v>SUMMER MILLERS LIMITED</v>
          </cell>
          <cell r="R2079" t="str">
            <v>Nairobi</v>
          </cell>
          <cell r="V2079" t="str">
            <v>Nairobi North</v>
          </cell>
        </row>
        <row r="2080">
          <cell r="C2080">
            <v>600063</v>
          </cell>
          <cell r="N2080" t="str">
            <v>MARKET PROMOTION</v>
          </cell>
          <cell r="R2080" t="str">
            <v>Promotion</v>
          </cell>
          <cell r="V2080" t="str">
            <v>Promotion</v>
          </cell>
        </row>
        <row r="2081">
          <cell r="C2081">
            <v>600063</v>
          </cell>
          <cell r="N2081" t="str">
            <v>MARKET PROMOTION</v>
          </cell>
          <cell r="R2081" t="str">
            <v>Promotion</v>
          </cell>
          <cell r="V2081" t="str">
            <v>Promotion</v>
          </cell>
        </row>
        <row r="2082">
          <cell r="C2082">
            <v>600063</v>
          </cell>
          <cell r="N2082" t="str">
            <v>MARKET PROMOTION</v>
          </cell>
          <cell r="R2082" t="str">
            <v>Promotion</v>
          </cell>
          <cell r="V2082" t="str">
            <v>Promotion</v>
          </cell>
        </row>
        <row r="2083">
          <cell r="C2083">
            <v>600063</v>
          </cell>
          <cell r="N2083" t="str">
            <v>MARKET PROMOTION</v>
          </cell>
          <cell r="R2083" t="str">
            <v>Promotion</v>
          </cell>
          <cell r="V2083" t="str">
            <v>Promotion</v>
          </cell>
        </row>
        <row r="2084">
          <cell r="C2084">
            <v>600063</v>
          </cell>
          <cell r="N2084" t="str">
            <v>MARKET PROMOTION</v>
          </cell>
          <cell r="R2084" t="str">
            <v>Promotion</v>
          </cell>
          <cell r="V2084" t="str">
            <v>Promotion</v>
          </cell>
        </row>
        <row r="2085">
          <cell r="C2085">
            <v>600063</v>
          </cell>
          <cell r="N2085" t="str">
            <v>MARKET PROMOTION</v>
          </cell>
          <cell r="R2085" t="str">
            <v>Promotion</v>
          </cell>
          <cell r="V2085" t="str">
            <v>Promotion</v>
          </cell>
        </row>
        <row r="2086">
          <cell r="C2086">
            <v>600026</v>
          </cell>
          <cell r="N2086" t="str">
            <v>MAGUNANDU</v>
          </cell>
          <cell r="R2086" t="str">
            <v>Mountain</v>
          </cell>
          <cell r="V2086" t="str">
            <v>Lower Mountain</v>
          </cell>
        </row>
        <row r="2087">
          <cell r="C2087">
            <v>600026</v>
          </cell>
          <cell r="N2087" t="str">
            <v>MAGUNANDU</v>
          </cell>
          <cell r="R2087" t="str">
            <v>Mountain</v>
          </cell>
          <cell r="V2087" t="str">
            <v>Lower Mountain</v>
          </cell>
        </row>
        <row r="2088">
          <cell r="C2088">
            <v>600506</v>
          </cell>
          <cell r="N2088" t="str">
            <v>MUMOZAAR STAR INVESTMENT</v>
          </cell>
          <cell r="R2088" t="str">
            <v>Outer Markets</v>
          </cell>
          <cell r="V2088" t="str">
            <v>Outer Markets-Garissa</v>
          </cell>
        </row>
        <row r="2089">
          <cell r="C2089">
            <v>600428</v>
          </cell>
          <cell r="N2089" t="str">
            <v>MARS LTD</v>
          </cell>
          <cell r="R2089" t="str">
            <v>Nairobi</v>
          </cell>
          <cell r="V2089" t="str">
            <v>Nairobi East</v>
          </cell>
        </row>
        <row r="2090">
          <cell r="C2090">
            <v>600428</v>
          </cell>
          <cell r="N2090" t="str">
            <v>MARS LTD</v>
          </cell>
          <cell r="R2090" t="str">
            <v>Nairobi</v>
          </cell>
          <cell r="V2090" t="str">
            <v>Nairobi East</v>
          </cell>
        </row>
        <row r="2091">
          <cell r="C2091">
            <v>600063</v>
          </cell>
          <cell r="N2091" t="str">
            <v>MARKET PROMOTION</v>
          </cell>
          <cell r="R2091" t="str">
            <v>Promotion</v>
          </cell>
          <cell r="V2091" t="str">
            <v>Promotion</v>
          </cell>
        </row>
        <row r="2092">
          <cell r="C2092">
            <v>600063</v>
          </cell>
          <cell r="N2092" t="str">
            <v>MARKET PROMOTION</v>
          </cell>
          <cell r="R2092" t="str">
            <v>Promotion</v>
          </cell>
          <cell r="V2092" t="str">
            <v>Promotion</v>
          </cell>
        </row>
        <row r="2093">
          <cell r="C2093">
            <v>600063</v>
          </cell>
          <cell r="N2093" t="str">
            <v>MARKET PROMOTION</v>
          </cell>
          <cell r="R2093" t="str">
            <v>Promotion</v>
          </cell>
          <cell r="V2093" t="str">
            <v>Promotion</v>
          </cell>
        </row>
        <row r="2094">
          <cell r="C2094">
            <v>600063</v>
          </cell>
          <cell r="N2094" t="str">
            <v>MARKET PROMOTION</v>
          </cell>
          <cell r="R2094" t="str">
            <v>Promotion</v>
          </cell>
          <cell r="V2094" t="str">
            <v>Promotion</v>
          </cell>
        </row>
        <row r="2095">
          <cell r="C2095">
            <v>600506</v>
          </cell>
          <cell r="N2095" t="str">
            <v>MUMOZAAR STAR INVESTMENT</v>
          </cell>
          <cell r="R2095" t="str">
            <v>Outer Markets</v>
          </cell>
          <cell r="V2095" t="str">
            <v>Outer Markets-Garissa</v>
          </cell>
        </row>
        <row r="2096">
          <cell r="C2096">
            <v>600753</v>
          </cell>
          <cell r="N2096" t="str">
            <v>EASTLEIGH MATTRESSES LTD</v>
          </cell>
          <cell r="R2096" t="str">
            <v>Key Accounts</v>
          </cell>
          <cell r="V2096" t="str">
            <v>Modern Trade</v>
          </cell>
        </row>
        <row r="2097">
          <cell r="C2097">
            <v>600753</v>
          </cell>
          <cell r="N2097" t="str">
            <v>EASTLEIGH MATTRESSES LTD</v>
          </cell>
          <cell r="R2097" t="str">
            <v>Key Accounts</v>
          </cell>
          <cell r="V2097" t="str">
            <v>Modern Trade</v>
          </cell>
        </row>
        <row r="2098">
          <cell r="C2098">
            <v>600357</v>
          </cell>
          <cell r="N2098" t="str">
            <v>QUICK MART LIMITED</v>
          </cell>
          <cell r="R2098" t="str">
            <v>Key Accounts</v>
          </cell>
          <cell r="V2098" t="str">
            <v>Modern Trade</v>
          </cell>
        </row>
        <row r="2099">
          <cell r="C2099">
            <v>600357</v>
          </cell>
          <cell r="N2099" t="str">
            <v>QUICK MART LIMITED</v>
          </cell>
          <cell r="R2099" t="str">
            <v>Key Accounts</v>
          </cell>
          <cell r="V2099" t="str">
            <v>Modern Trade</v>
          </cell>
        </row>
        <row r="2100">
          <cell r="C2100">
            <v>600357</v>
          </cell>
          <cell r="N2100" t="str">
            <v>QUICK MART LIMITED</v>
          </cell>
          <cell r="R2100" t="str">
            <v>Key Accounts</v>
          </cell>
          <cell r="V2100" t="str">
            <v>Modern Trade</v>
          </cell>
        </row>
        <row r="2101">
          <cell r="C2101">
            <v>600357</v>
          </cell>
          <cell r="N2101" t="str">
            <v>QUICK MART LIMITED</v>
          </cell>
          <cell r="R2101" t="str">
            <v>Key Accounts</v>
          </cell>
          <cell r="V2101" t="str">
            <v>Modern Trade</v>
          </cell>
        </row>
        <row r="2102">
          <cell r="C2102">
            <v>600003</v>
          </cell>
          <cell r="N2102" t="str">
            <v>BUSBUL TRADING CO LTD</v>
          </cell>
          <cell r="R2102" t="str">
            <v>Eastern</v>
          </cell>
          <cell r="V2102" t="str">
            <v>Lower Eastern</v>
          </cell>
        </row>
        <row r="2103">
          <cell r="C2103">
            <v>600003</v>
          </cell>
          <cell r="N2103" t="str">
            <v>BUSBUL TRADING CO LTD</v>
          </cell>
          <cell r="R2103" t="str">
            <v>Eastern</v>
          </cell>
          <cell r="V2103" t="str">
            <v>Lower Eastern</v>
          </cell>
        </row>
        <row r="2104">
          <cell r="C2104">
            <v>600063</v>
          </cell>
          <cell r="N2104" t="str">
            <v>MARKET PROMOTION</v>
          </cell>
          <cell r="R2104" t="str">
            <v>Promotion</v>
          </cell>
          <cell r="V2104" t="str">
            <v>Promotion</v>
          </cell>
        </row>
        <row r="2105">
          <cell r="C2105">
            <v>600489</v>
          </cell>
          <cell r="N2105" t="str">
            <v>PRAMUKH CASH AND CARRY LTD</v>
          </cell>
          <cell r="R2105" t="str">
            <v>Nyanza</v>
          </cell>
          <cell r="V2105" t="str">
            <v>North Nyanza</v>
          </cell>
        </row>
        <row r="2106">
          <cell r="C2106">
            <v>600489</v>
          </cell>
          <cell r="N2106" t="str">
            <v>PRAMUKH CASH AND CARRY LTD</v>
          </cell>
          <cell r="R2106" t="str">
            <v>Nyanza</v>
          </cell>
          <cell r="V2106" t="str">
            <v>North Nyanza</v>
          </cell>
        </row>
        <row r="2107">
          <cell r="C2107">
            <v>600489</v>
          </cell>
          <cell r="N2107" t="str">
            <v>PRAMUKH CASH AND CARRY LTD</v>
          </cell>
          <cell r="R2107" t="str">
            <v>Nyanza</v>
          </cell>
          <cell r="V2107" t="str">
            <v>North Nyanza</v>
          </cell>
        </row>
        <row r="2108">
          <cell r="C2108">
            <v>600489</v>
          </cell>
          <cell r="N2108" t="str">
            <v>PRAMUKH CASH AND CARRY LTD</v>
          </cell>
          <cell r="R2108" t="str">
            <v>Nyanza</v>
          </cell>
          <cell r="V2108" t="str">
            <v>North Nyanza</v>
          </cell>
        </row>
        <row r="2109">
          <cell r="C2109">
            <v>600026</v>
          </cell>
          <cell r="N2109" t="str">
            <v>MAGUNANDU</v>
          </cell>
          <cell r="R2109" t="str">
            <v>Mountain</v>
          </cell>
          <cell r="V2109" t="str">
            <v>Lower Mountain</v>
          </cell>
        </row>
        <row r="2110">
          <cell r="C2110">
            <v>600026</v>
          </cell>
          <cell r="N2110" t="str">
            <v>MAGUNANDU</v>
          </cell>
          <cell r="R2110" t="str">
            <v>Mountain</v>
          </cell>
          <cell r="V2110" t="str">
            <v>Lower Mountain</v>
          </cell>
        </row>
        <row r="2111">
          <cell r="C2111">
            <v>600026</v>
          </cell>
          <cell r="N2111" t="str">
            <v>MAGUNANDU</v>
          </cell>
          <cell r="R2111" t="str">
            <v>Mountain</v>
          </cell>
          <cell r="V2111" t="str">
            <v>Lower Mountain</v>
          </cell>
        </row>
        <row r="2112">
          <cell r="C2112">
            <v>600026</v>
          </cell>
          <cell r="N2112" t="str">
            <v>MAGUNAS NAKURU</v>
          </cell>
          <cell r="R2112" t="str">
            <v>South Rift</v>
          </cell>
          <cell r="V2112" t="str">
            <v>South Rift</v>
          </cell>
        </row>
        <row r="2113">
          <cell r="C2113">
            <v>600063</v>
          </cell>
          <cell r="N2113" t="str">
            <v>MARKET PROMOTION</v>
          </cell>
          <cell r="R2113" t="str">
            <v>Promotion</v>
          </cell>
          <cell r="V2113" t="str">
            <v>Promotion</v>
          </cell>
        </row>
        <row r="2114">
          <cell r="C2114">
            <v>600506</v>
          </cell>
          <cell r="N2114" t="str">
            <v>MUMOZAAR STAR INVESTMENT</v>
          </cell>
          <cell r="R2114" t="str">
            <v>Outer Markets</v>
          </cell>
          <cell r="V2114" t="str">
            <v>Outer Markets-Garissa</v>
          </cell>
        </row>
        <row r="2115">
          <cell r="C2115">
            <v>600506</v>
          </cell>
          <cell r="N2115" t="str">
            <v>MUMOZAAR STAR INVESTMENT</v>
          </cell>
          <cell r="R2115" t="str">
            <v>Outer Markets</v>
          </cell>
          <cell r="V2115" t="str">
            <v>Outer Markets-Garissa</v>
          </cell>
        </row>
        <row r="2116">
          <cell r="C2116">
            <v>600506</v>
          </cell>
          <cell r="N2116" t="str">
            <v>MUMOZAAR STAR INVESTMENT</v>
          </cell>
          <cell r="R2116" t="str">
            <v>Outer Markets</v>
          </cell>
          <cell r="V2116" t="str">
            <v>Outer Markets-Garissa</v>
          </cell>
        </row>
        <row r="2117">
          <cell r="C2117">
            <v>600628</v>
          </cell>
          <cell r="N2117" t="str">
            <v>KISII DISCOUNT STORE</v>
          </cell>
          <cell r="R2117" t="str">
            <v>Nyanza</v>
          </cell>
          <cell r="V2117" t="str">
            <v>South Nyanza</v>
          </cell>
        </row>
        <row r="2118">
          <cell r="C2118">
            <v>600628</v>
          </cell>
          <cell r="N2118" t="str">
            <v>KISII DISCOUNT STORE</v>
          </cell>
          <cell r="R2118" t="str">
            <v>Nyanza</v>
          </cell>
          <cell r="V2118" t="str">
            <v>South Nyanza</v>
          </cell>
        </row>
        <row r="2119">
          <cell r="C2119">
            <v>600357</v>
          </cell>
          <cell r="N2119" t="str">
            <v>QUICK MART LIMITED</v>
          </cell>
          <cell r="R2119" t="str">
            <v>Key Accounts</v>
          </cell>
          <cell r="V2119" t="str">
            <v>Modern Trade</v>
          </cell>
        </row>
        <row r="2120">
          <cell r="C2120">
            <v>600357</v>
          </cell>
          <cell r="N2120" t="str">
            <v>QUICK MART LIMITED</v>
          </cell>
          <cell r="R2120" t="str">
            <v>Key Accounts</v>
          </cell>
          <cell r="V2120" t="str">
            <v>Modern Trade</v>
          </cell>
        </row>
        <row r="2121">
          <cell r="C2121">
            <v>600357</v>
          </cell>
          <cell r="N2121" t="str">
            <v>QUICK MART LIMITED</v>
          </cell>
          <cell r="R2121" t="str">
            <v>Key Accounts</v>
          </cell>
          <cell r="V2121" t="str">
            <v>Modern Trade</v>
          </cell>
        </row>
        <row r="2122">
          <cell r="C2122">
            <v>600722</v>
          </cell>
          <cell r="N2122" t="str">
            <v>KYOSK DIGITAL SERVICES LTD</v>
          </cell>
          <cell r="R2122" t="str">
            <v>Key Accounts</v>
          </cell>
          <cell r="V2122" t="str">
            <v>Online platform</v>
          </cell>
        </row>
        <row r="2123">
          <cell r="C2123">
            <v>600063</v>
          </cell>
          <cell r="N2123" t="str">
            <v>MARKET PROMOTION</v>
          </cell>
          <cell r="R2123" t="str">
            <v>Promotion</v>
          </cell>
          <cell r="V2123" t="str">
            <v>Promotion</v>
          </cell>
        </row>
        <row r="2124">
          <cell r="C2124">
            <v>600761</v>
          </cell>
          <cell r="N2124" t="str">
            <v>KIPCHIMCHIM WHOLESALERS LTD</v>
          </cell>
          <cell r="R2124" t="str">
            <v>Key Accounts</v>
          </cell>
          <cell r="V2124" t="str">
            <v>Modern Trade</v>
          </cell>
        </row>
        <row r="2125">
          <cell r="C2125">
            <v>600761</v>
          </cell>
          <cell r="N2125" t="str">
            <v>KIPCHIMCHIM WHOLESALERS LTD</v>
          </cell>
          <cell r="R2125" t="str">
            <v>Key Accounts</v>
          </cell>
          <cell r="V2125" t="str">
            <v>Modern Trade</v>
          </cell>
        </row>
        <row r="2126">
          <cell r="C2126">
            <v>600761</v>
          </cell>
          <cell r="N2126" t="str">
            <v>KIPCHIMCHIM WHOLESALERS LTD</v>
          </cell>
          <cell r="R2126" t="str">
            <v>Key Accounts</v>
          </cell>
          <cell r="V2126" t="str">
            <v>Modern Trade</v>
          </cell>
        </row>
        <row r="2127">
          <cell r="C2127">
            <v>600357</v>
          </cell>
          <cell r="N2127" t="str">
            <v>QUICK MART LIMITED</v>
          </cell>
          <cell r="R2127" t="str">
            <v>Key Accounts</v>
          </cell>
          <cell r="V2127" t="str">
            <v>Modern Trade</v>
          </cell>
        </row>
        <row r="2128">
          <cell r="C2128">
            <v>600357</v>
          </cell>
          <cell r="N2128" t="str">
            <v>QUICK MART LIMITED</v>
          </cell>
          <cell r="R2128" t="str">
            <v>Key Accounts</v>
          </cell>
          <cell r="V2128" t="str">
            <v>Modern Trade</v>
          </cell>
        </row>
        <row r="2129">
          <cell r="C2129">
            <v>600357</v>
          </cell>
          <cell r="N2129" t="str">
            <v>QUICK MART LIMITED</v>
          </cell>
          <cell r="R2129" t="str">
            <v>Key Accounts</v>
          </cell>
          <cell r="V2129" t="str">
            <v>Modern Trade</v>
          </cell>
        </row>
        <row r="2130">
          <cell r="C2130">
            <v>600357</v>
          </cell>
          <cell r="N2130" t="str">
            <v>QUICK MART LIMITED</v>
          </cell>
          <cell r="R2130" t="str">
            <v>Key Accounts</v>
          </cell>
          <cell r="V2130" t="str">
            <v>Modern Trade</v>
          </cell>
        </row>
        <row r="2131">
          <cell r="C2131">
            <v>600141</v>
          </cell>
          <cell r="N2131" t="str">
            <v>ELDOMATT SUPERMARKET LIMITED</v>
          </cell>
          <cell r="R2131" t="str">
            <v>Western</v>
          </cell>
          <cell r="V2131" t="str">
            <v>Western</v>
          </cell>
        </row>
        <row r="2132">
          <cell r="C2132">
            <v>600141</v>
          </cell>
          <cell r="N2132" t="str">
            <v>ELDOMATT SUPERMARKET LIMITED</v>
          </cell>
          <cell r="R2132" t="str">
            <v>Western</v>
          </cell>
          <cell r="V2132" t="str">
            <v>Western</v>
          </cell>
        </row>
        <row r="2133">
          <cell r="C2133">
            <v>600063</v>
          </cell>
          <cell r="N2133" t="str">
            <v>MARKET PROMOTION</v>
          </cell>
          <cell r="R2133" t="str">
            <v>Promotion</v>
          </cell>
          <cell r="V2133" t="str">
            <v>Promotion</v>
          </cell>
        </row>
        <row r="2134">
          <cell r="C2134">
            <v>600810</v>
          </cell>
          <cell r="N2134" t="str">
            <v>BANSI WHOLESALERS LIMITED</v>
          </cell>
          <cell r="R2134" t="str">
            <v>Nyanza</v>
          </cell>
          <cell r="V2134" t="str">
            <v>South Nyanza</v>
          </cell>
        </row>
        <row r="2135">
          <cell r="C2135">
            <v>600428</v>
          </cell>
          <cell r="N2135" t="str">
            <v>MARS LTD</v>
          </cell>
          <cell r="R2135" t="str">
            <v>Nairobi</v>
          </cell>
          <cell r="V2135" t="str">
            <v>Nairobi East</v>
          </cell>
        </row>
        <row r="2136">
          <cell r="C2136">
            <v>600428</v>
          </cell>
          <cell r="N2136" t="str">
            <v>MARS LTD</v>
          </cell>
          <cell r="R2136" t="str">
            <v>Nairobi</v>
          </cell>
          <cell r="V2136" t="str">
            <v>Nairobi East</v>
          </cell>
        </row>
        <row r="2137">
          <cell r="C2137">
            <v>600428</v>
          </cell>
          <cell r="N2137" t="str">
            <v>MARS LTD</v>
          </cell>
          <cell r="R2137" t="str">
            <v>Nairobi</v>
          </cell>
          <cell r="V2137" t="str">
            <v>Nairobi East</v>
          </cell>
        </row>
        <row r="2138">
          <cell r="C2138">
            <v>600063</v>
          </cell>
          <cell r="N2138" t="str">
            <v>MARKET PROMOTION</v>
          </cell>
          <cell r="R2138" t="str">
            <v>Promotion</v>
          </cell>
          <cell r="V2138" t="str">
            <v>Promotion</v>
          </cell>
        </row>
        <row r="2139">
          <cell r="C2139">
            <v>600506</v>
          </cell>
          <cell r="N2139" t="str">
            <v>MUMOZAAR STAR INVESTMENT</v>
          </cell>
          <cell r="R2139" t="str">
            <v>Outer Markets</v>
          </cell>
          <cell r="V2139" t="str">
            <v>Outer Markets-Garissa</v>
          </cell>
        </row>
        <row r="2140">
          <cell r="C2140">
            <v>600506</v>
          </cell>
          <cell r="N2140" t="str">
            <v>MUMOZAAR STAR INVESTMENT</v>
          </cell>
          <cell r="R2140" t="str">
            <v>Outer Markets</v>
          </cell>
          <cell r="V2140" t="str">
            <v>Outer Markets-Garissa</v>
          </cell>
        </row>
        <row r="2141">
          <cell r="C2141">
            <v>600506</v>
          </cell>
          <cell r="N2141" t="str">
            <v>MUMOZAAR STAR INVESTMENT</v>
          </cell>
          <cell r="R2141" t="str">
            <v>Outer Markets</v>
          </cell>
          <cell r="V2141" t="str">
            <v>Outer Markets-Garissa</v>
          </cell>
        </row>
        <row r="2142">
          <cell r="C2142">
            <v>600506</v>
          </cell>
          <cell r="N2142" t="str">
            <v>MUMOZAAR STAR INVESTMENT</v>
          </cell>
          <cell r="R2142" t="str">
            <v>Outer Markets</v>
          </cell>
          <cell r="V2142" t="str">
            <v>Outer Markets-Garissa</v>
          </cell>
        </row>
        <row r="2143">
          <cell r="C2143">
            <v>600568</v>
          </cell>
          <cell r="N2143" t="str">
            <v>SUMMER LIMITED - NYERI</v>
          </cell>
          <cell r="R2143" t="str">
            <v>Mountain</v>
          </cell>
          <cell r="V2143" t="str">
            <v>Lower Mountain</v>
          </cell>
        </row>
        <row r="2144">
          <cell r="C2144">
            <v>600063</v>
          </cell>
          <cell r="N2144" t="str">
            <v>MARKET PROMOTION</v>
          </cell>
          <cell r="R2144" t="str">
            <v>Promotion</v>
          </cell>
          <cell r="V2144" t="str">
            <v>Promotion</v>
          </cell>
        </row>
        <row r="2145">
          <cell r="C2145">
            <v>600643</v>
          </cell>
          <cell r="N2145" t="str">
            <v>SOJPAR LIMITED</v>
          </cell>
          <cell r="R2145" t="str">
            <v>Nyanza</v>
          </cell>
          <cell r="V2145" t="str">
            <v>North Nyanza</v>
          </cell>
        </row>
        <row r="2146">
          <cell r="C2146">
            <v>600357</v>
          </cell>
          <cell r="N2146" t="str">
            <v>QUICK MART LIMITED</v>
          </cell>
          <cell r="R2146" t="str">
            <v>Key Accounts</v>
          </cell>
          <cell r="V2146" t="str">
            <v>Modern Trade</v>
          </cell>
        </row>
        <row r="2147">
          <cell r="C2147">
            <v>600803</v>
          </cell>
          <cell r="N2147" t="str">
            <v>GILANI'S DISTRIBUTORS LTD</v>
          </cell>
          <cell r="R2147" t="str">
            <v>South Rift</v>
          </cell>
          <cell r="V2147" t="str">
            <v>South Rift</v>
          </cell>
        </row>
        <row r="2148">
          <cell r="C2148">
            <v>600803</v>
          </cell>
          <cell r="N2148" t="str">
            <v>GILANI'S DISTRIBUTORS LTD</v>
          </cell>
          <cell r="R2148" t="str">
            <v>South Rift</v>
          </cell>
          <cell r="V2148" t="str">
            <v>South Rift</v>
          </cell>
        </row>
        <row r="2149">
          <cell r="C2149">
            <v>600357</v>
          </cell>
          <cell r="N2149" t="str">
            <v>QUICK MART LIMITED</v>
          </cell>
          <cell r="R2149" t="str">
            <v>Key Accounts</v>
          </cell>
          <cell r="V2149" t="str">
            <v>Modern Trade</v>
          </cell>
        </row>
        <row r="2150">
          <cell r="C2150">
            <v>600357</v>
          </cell>
          <cell r="N2150" t="str">
            <v>QUICK MART LIMITED</v>
          </cell>
          <cell r="R2150" t="str">
            <v>Key Accounts</v>
          </cell>
          <cell r="V2150" t="str">
            <v>Modern Trade</v>
          </cell>
        </row>
        <row r="2151">
          <cell r="C2151">
            <v>600506</v>
          </cell>
          <cell r="N2151" t="str">
            <v>MUMOZAAR STAR INVESTMENT</v>
          </cell>
          <cell r="R2151" t="str">
            <v>Outer Markets</v>
          </cell>
          <cell r="V2151" t="str">
            <v>Outer Markets-Garissa</v>
          </cell>
        </row>
        <row r="2152">
          <cell r="C2152">
            <v>600063</v>
          </cell>
          <cell r="N2152" t="str">
            <v>MARKET PROMOTION</v>
          </cell>
          <cell r="R2152" t="str">
            <v>Promotion</v>
          </cell>
          <cell r="V2152" t="str">
            <v>Promotion</v>
          </cell>
        </row>
        <row r="2153">
          <cell r="C2153">
            <v>600357</v>
          </cell>
          <cell r="N2153" t="str">
            <v>QUICK MART LIMITED</v>
          </cell>
          <cell r="R2153" t="str">
            <v>Key Accounts</v>
          </cell>
          <cell r="V2153" t="str">
            <v>Modern Trade</v>
          </cell>
        </row>
        <row r="2154">
          <cell r="C2154">
            <v>600357</v>
          </cell>
          <cell r="N2154" t="str">
            <v>QUICK MART LIMITED</v>
          </cell>
          <cell r="R2154" t="str">
            <v>Key Accounts</v>
          </cell>
          <cell r="V2154" t="str">
            <v>Modern Trade</v>
          </cell>
        </row>
        <row r="2155">
          <cell r="C2155">
            <v>600643</v>
          </cell>
          <cell r="N2155" t="str">
            <v>SOJPAR LIMITED</v>
          </cell>
          <cell r="R2155" t="str">
            <v>Nyanza</v>
          </cell>
          <cell r="V2155" t="str">
            <v>North Nyanza</v>
          </cell>
        </row>
        <row r="2156">
          <cell r="C2156">
            <v>600643</v>
          </cell>
          <cell r="N2156" t="str">
            <v>SOJPAR LIMITED</v>
          </cell>
          <cell r="R2156" t="str">
            <v>Nyanza</v>
          </cell>
          <cell r="V2156" t="str">
            <v>North Nyanza</v>
          </cell>
        </row>
        <row r="2157">
          <cell r="C2157">
            <v>600627</v>
          </cell>
          <cell r="N2157" t="str">
            <v>LOCHODO ENTERPRISES LTD</v>
          </cell>
          <cell r="R2157" t="str">
            <v>Outer Markets</v>
          </cell>
          <cell r="V2157" t="str">
            <v>Outer Markets-Lodwar</v>
          </cell>
        </row>
        <row r="2158">
          <cell r="C2158">
            <v>600627</v>
          </cell>
          <cell r="N2158" t="str">
            <v>LOCHODO ENTERPRISES LTD</v>
          </cell>
          <cell r="R2158" t="str">
            <v>Outer Markets</v>
          </cell>
          <cell r="V2158" t="str">
            <v>Outer Markets-Lodwar</v>
          </cell>
        </row>
        <row r="2159">
          <cell r="C2159">
            <v>600063</v>
          </cell>
          <cell r="N2159" t="str">
            <v>MARKET PROMOTION</v>
          </cell>
          <cell r="R2159" t="str">
            <v>Promotion</v>
          </cell>
          <cell r="V2159" t="str">
            <v>Promotion</v>
          </cell>
        </row>
        <row r="2160">
          <cell r="C2160">
            <v>600506</v>
          </cell>
          <cell r="N2160" t="str">
            <v>MUMOZAAR STAR INVESTMENT</v>
          </cell>
          <cell r="R2160" t="str">
            <v>Outer Markets</v>
          </cell>
          <cell r="V2160" t="str">
            <v>Outer Markets-Garissa</v>
          </cell>
        </row>
        <row r="2161">
          <cell r="C2161">
            <v>600810</v>
          </cell>
          <cell r="N2161" t="str">
            <v>BANSI WHOLESALERS LIMITED</v>
          </cell>
          <cell r="R2161" t="str">
            <v>Nyanza</v>
          </cell>
          <cell r="V2161" t="str">
            <v>South Nyanza</v>
          </cell>
        </row>
        <row r="2162">
          <cell r="C2162">
            <v>600489</v>
          </cell>
          <cell r="N2162" t="str">
            <v>PRAMUKH CASH AND CARRY LTD</v>
          </cell>
          <cell r="R2162" t="str">
            <v>Nyanza</v>
          </cell>
          <cell r="V2162" t="str">
            <v>North Nyanza</v>
          </cell>
        </row>
        <row r="2163">
          <cell r="C2163">
            <v>600647</v>
          </cell>
          <cell r="N2163" t="str">
            <v>Ray Stores LTD</v>
          </cell>
          <cell r="R2163" t="str">
            <v>Nyanza</v>
          </cell>
          <cell r="V2163" t="str">
            <v>South Nyanza</v>
          </cell>
        </row>
        <row r="2164">
          <cell r="C2164">
            <v>600060</v>
          </cell>
          <cell r="N2164" t="str">
            <v>RAISONS DISTRIBUTORS LTD</v>
          </cell>
          <cell r="R2164" t="str">
            <v>Coast</v>
          </cell>
          <cell r="V2164" t="str">
            <v>Coast</v>
          </cell>
        </row>
        <row r="2165">
          <cell r="C2165">
            <v>600060</v>
          </cell>
          <cell r="N2165" t="str">
            <v>RAISONS DISTRIBUTORS LTD</v>
          </cell>
          <cell r="R2165" t="str">
            <v>Coast</v>
          </cell>
          <cell r="V2165" t="str">
            <v>Coast</v>
          </cell>
        </row>
        <row r="2166">
          <cell r="C2166">
            <v>600063</v>
          </cell>
          <cell r="N2166" t="str">
            <v>MARKET PROMOTION</v>
          </cell>
          <cell r="R2166" t="str">
            <v>Promotion</v>
          </cell>
          <cell r="V2166" t="str">
            <v>Promotion</v>
          </cell>
        </row>
        <row r="2167">
          <cell r="C2167">
            <v>600567</v>
          </cell>
          <cell r="N2167" t="str">
            <v>SUMMER AFRICA LIMITED - THIKA</v>
          </cell>
          <cell r="R2167" t="str">
            <v>Eastern</v>
          </cell>
          <cell r="V2167" t="str">
            <v>Upper Eastern</v>
          </cell>
        </row>
        <row r="2168">
          <cell r="C2168">
            <v>600567</v>
          </cell>
          <cell r="N2168" t="str">
            <v>SUMMER AFRICA LIMITED - THIKA</v>
          </cell>
          <cell r="R2168" t="str">
            <v>Eastern</v>
          </cell>
          <cell r="V2168" t="str">
            <v>Upper Eastern</v>
          </cell>
        </row>
        <row r="2169">
          <cell r="C2169">
            <v>600063</v>
          </cell>
          <cell r="N2169" t="str">
            <v>MARKET PROMOTION</v>
          </cell>
          <cell r="R2169" t="str">
            <v>Promotion</v>
          </cell>
          <cell r="V2169" t="str">
            <v>Promotion</v>
          </cell>
        </row>
        <row r="2170">
          <cell r="C2170">
            <v>600035</v>
          </cell>
          <cell r="N2170" t="str">
            <v>NAIVAS LTD</v>
          </cell>
          <cell r="R2170" t="str">
            <v>Key Accounts</v>
          </cell>
          <cell r="V2170" t="str">
            <v>Modern Trade</v>
          </cell>
        </row>
        <row r="2171">
          <cell r="C2171">
            <v>600722</v>
          </cell>
          <cell r="N2171" t="str">
            <v>KYOSK DIGITAL SERVICES LTD</v>
          </cell>
          <cell r="R2171" t="str">
            <v>Key Accounts</v>
          </cell>
          <cell r="V2171" t="str">
            <v>Online platform</v>
          </cell>
        </row>
        <row r="2172">
          <cell r="C2172">
            <v>600722</v>
          </cell>
          <cell r="N2172" t="str">
            <v>KYOSK DIGITAL SERVICES LTD</v>
          </cell>
          <cell r="R2172" t="str">
            <v>Key Accounts</v>
          </cell>
          <cell r="V2172" t="str">
            <v>Online platform</v>
          </cell>
        </row>
        <row r="2173">
          <cell r="C2173">
            <v>600063</v>
          </cell>
          <cell r="N2173" t="str">
            <v>MARKET PROMOTION</v>
          </cell>
          <cell r="R2173" t="str">
            <v>Promotion</v>
          </cell>
          <cell r="V2173" t="str">
            <v>Promotion</v>
          </cell>
        </row>
        <row r="2174">
          <cell r="C2174">
            <v>600063</v>
          </cell>
          <cell r="N2174" t="str">
            <v>MARKET PROMOTION</v>
          </cell>
          <cell r="R2174" t="str">
            <v>Promotion</v>
          </cell>
          <cell r="V2174" t="str">
            <v>Promotion</v>
          </cell>
        </row>
        <row r="2175">
          <cell r="C2175">
            <v>600428</v>
          </cell>
          <cell r="N2175" t="str">
            <v>MARS LTD</v>
          </cell>
          <cell r="R2175" t="str">
            <v>Nairobi</v>
          </cell>
          <cell r="V2175" t="str">
            <v>Nairobi East</v>
          </cell>
        </row>
        <row r="2176">
          <cell r="C2176">
            <v>600428</v>
          </cell>
          <cell r="N2176" t="str">
            <v>MARS LTD</v>
          </cell>
          <cell r="R2176" t="str">
            <v>Nairobi</v>
          </cell>
          <cell r="V2176" t="str">
            <v>Nairobi East</v>
          </cell>
        </row>
        <row r="2177">
          <cell r="C2177">
            <v>600357</v>
          </cell>
          <cell r="N2177" t="str">
            <v>QUICK MART LIMITED</v>
          </cell>
          <cell r="R2177" t="str">
            <v>Key Accounts</v>
          </cell>
          <cell r="V2177" t="str">
            <v>Modern Trade</v>
          </cell>
        </row>
        <row r="2178">
          <cell r="C2178">
            <v>600357</v>
          </cell>
          <cell r="N2178" t="str">
            <v>QUICK MART LIMITED</v>
          </cell>
          <cell r="R2178" t="str">
            <v>Key Accounts</v>
          </cell>
          <cell r="V2178" t="str">
            <v>Modern Trade</v>
          </cell>
        </row>
        <row r="2179">
          <cell r="C2179">
            <v>600428</v>
          </cell>
          <cell r="N2179" t="str">
            <v>MARS LTD</v>
          </cell>
          <cell r="R2179" t="str">
            <v>Nairobi</v>
          </cell>
          <cell r="V2179" t="str">
            <v>Nairobi East</v>
          </cell>
        </row>
        <row r="2180">
          <cell r="C2180">
            <v>600063</v>
          </cell>
          <cell r="N2180" t="str">
            <v>MARKET PROMOTION</v>
          </cell>
          <cell r="R2180" t="str">
            <v>Promotion</v>
          </cell>
          <cell r="V2180" t="str">
            <v>Promotion</v>
          </cell>
        </row>
        <row r="2181">
          <cell r="C2181">
            <v>600811</v>
          </cell>
          <cell r="N2181" t="str">
            <v>CHERANGANI HILLS LIMITED</v>
          </cell>
          <cell r="R2181" t="str">
            <v>Western</v>
          </cell>
          <cell r="V2181" t="str">
            <v>Western</v>
          </cell>
        </row>
        <row r="2182">
          <cell r="C2182">
            <v>600063</v>
          </cell>
          <cell r="N2182" t="str">
            <v>MARKET PROMOTION</v>
          </cell>
          <cell r="R2182" t="str">
            <v>Promotion</v>
          </cell>
          <cell r="V2182" t="str">
            <v>Promotion</v>
          </cell>
        </row>
        <row r="2183">
          <cell r="C2183">
            <v>600063</v>
          </cell>
          <cell r="N2183" t="str">
            <v>MARKET PROMOTION</v>
          </cell>
          <cell r="R2183" t="str">
            <v>Promotion</v>
          </cell>
          <cell r="V2183" t="str">
            <v>Promotion</v>
          </cell>
        </row>
        <row r="2184">
          <cell r="C2184">
            <v>600225</v>
          </cell>
          <cell r="N2184" t="str">
            <v>CASH SALES</v>
          </cell>
          <cell r="R2184" t="str">
            <v>Others</v>
          </cell>
          <cell r="V2184" t="str">
            <v>Others</v>
          </cell>
        </row>
        <row r="2185">
          <cell r="C2185">
            <v>600357</v>
          </cell>
          <cell r="N2185" t="str">
            <v>QUICK MART LIMITED</v>
          </cell>
          <cell r="R2185" t="str">
            <v>Key Accounts</v>
          </cell>
          <cell r="V2185" t="str">
            <v>Modern Trade</v>
          </cell>
        </row>
        <row r="2186">
          <cell r="C2186">
            <v>600555</v>
          </cell>
          <cell r="N2186" t="str">
            <v>JAMII DISTRIBUTORS (E.A) LTD</v>
          </cell>
          <cell r="R2186" t="str">
            <v>Western</v>
          </cell>
          <cell r="V2186" t="str">
            <v>Western</v>
          </cell>
        </row>
        <row r="2187">
          <cell r="C2187">
            <v>600555</v>
          </cell>
          <cell r="N2187" t="str">
            <v>JAMII DISTRIBUTORS (E.A) LTD</v>
          </cell>
          <cell r="R2187" t="str">
            <v>Western</v>
          </cell>
          <cell r="V2187" t="str">
            <v>Western</v>
          </cell>
        </row>
        <row r="2188">
          <cell r="C2188">
            <v>600063</v>
          </cell>
          <cell r="N2188" t="str">
            <v>MARKET PROMOTION</v>
          </cell>
          <cell r="R2188" t="str">
            <v>Promotion</v>
          </cell>
          <cell r="V2188" t="str">
            <v>Promotion</v>
          </cell>
        </row>
        <row r="2189">
          <cell r="C2189">
            <v>600601</v>
          </cell>
          <cell r="N2189" t="str">
            <v>AMRITLAL S. SHAH WHOLESALERS LTD</v>
          </cell>
          <cell r="R2189" t="str">
            <v>Western</v>
          </cell>
          <cell r="V2189" t="str">
            <v>Western</v>
          </cell>
        </row>
        <row r="2190">
          <cell r="C2190">
            <v>600063</v>
          </cell>
          <cell r="N2190" t="str">
            <v>MARKET PROMOTION</v>
          </cell>
          <cell r="R2190" t="str">
            <v>Promotion</v>
          </cell>
          <cell r="V2190" t="str">
            <v>Promotion</v>
          </cell>
        </row>
        <row r="2191">
          <cell r="C2191">
            <v>600722</v>
          </cell>
          <cell r="N2191" t="str">
            <v>KYOSK DIGITAL SERVICES LTD</v>
          </cell>
          <cell r="R2191" t="str">
            <v>Key Accounts</v>
          </cell>
          <cell r="V2191" t="str">
            <v>Online platform</v>
          </cell>
        </row>
        <row r="2192">
          <cell r="C2192">
            <v>600722</v>
          </cell>
          <cell r="N2192" t="str">
            <v>KYOSK DIGITAL SERVICES LTD</v>
          </cell>
          <cell r="R2192" t="str">
            <v>Key Accounts</v>
          </cell>
          <cell r="V2192" t="str">
            <v>Online platform</v>
          </cell>
        </row>
        <row r="2193">
          <cell r="C2193">
            <v>600063</v>
          </cell>
          <cell r="N2193" t="str">
            <v>MARKET PROMOTION</v>
          </cell>
          <cell r="R2193" t="str">
            <v>Promotion</v>
          </cell>
          <cell r="V2193" t="str">
            <v>Promotion</v>
          </cell>
        </row>
        <row r="2194">
          <cell r="C2194">
            <v>600193</v>
          </cell>
          <cell r="N2194" t="str">
            <v>CHANDARANA SUPERMARKET LTD</v>
          </cell>
          <cell r="R2194" t="str">
            <v>Key Accounts</v>
          </cell>
          <cell r="V2194" t="str">
            <v>Modern Trade</v>
          </cell>
        </row>
        <row r="2195">
          <cell r="C2195">
            <v>600193</v>
          </cell>
          <cell r="N2195" t="str">
            <v>CHANDARANA SUPERMARKET LTD</v>
          </cell>
          <cell r="R2195" t="str">
            <v>Key Accounts</v>
          </cell>
          <cell r="V2195" t="str">
            <v>Modern Trade</v>
          </cell>
        </row>
        <row r="2196">
          <cell r="C2196">
            <v>600193</v>
          </cell>
          <cell r="N2196" t="str">
            <v>CHANDARANA SUPERMARKET LTD</v>
          </cell>
          <cell r="R2196" t="str">
            <v>Key Accounts</v>
          </cell>
          <cell r="V2196" t="str">
            <v>Modern Trade</v>
          </cell>
        </row>
        <row r="2197">
          <cell r="C2197">
            <v>600357</v>
          </cell>
          <cell r="N2197" t="str">
            <v>QUICK MART LIMITED</v>
          </cell>
          <cell r="R2197" t="str">
            <v>Key Accounts</v>
          </cell>
          <cell r="V2197" t="str">
            <v>Modern Trade</v>
          </cell>
        </row>
        <row r="2198">
          <cell r="C2198">
            <v>600357</v>
          </cell>
          <cell r="N2198" t="str">
            <v>QUICK MART LIMITED</v>
          </cell>
          <cell r="R2198" t="str">
            <v>Key Accounts</v>
          </cell>
          <cell r="V2198" t="str">
            <v>Modern Trade</v>
          </cell>
        </row>
        <row r="2199">
          <cell r="C2199">
            <v>600357</v>
          </cell>
          <cell r="N2199" t="str">
            <v>QUICK MART LIMITED</v>
          </cell>
          <cell r="R2199" t="str">
            <v>Key Accounts</v>
          </cell>
          <cell r="V2199" t="str">
            <v>Modern Trade</v>
          </cell>
        </row>
        <row r="2200">
          <cell r="C2200">
            <v>600225</v>
          </cell>
          <cell r="N2200" t="str">
            <v>CASH SALES</v>
          </cell>
          <cell r="R2200" t="str">
            <v>Others</v>
          </cell>
          <cell r="V2200" t="str">
            <v>Others</v>
          </cell>
        </row>
        <row r="2201">
          <cell r="C2201">
            <v>600357</v>
          </cell>
          <cell r="N2201" t="str">
            <v>QUICK MART LIMITED</v>
          </cell>
          <cell r="R2201" t="str">
            <v>Key Accounts</v>
          </cell>
          <cell r="V2201" t="str">
            <v>Modern Trade</v>
          </cell>
        </row>
        <row r="2202">
          <cell r="C2202">
            <v>600810</v>
          </cell>
          <cell r="N2202" t="str">
            <v>BANSI WHOLESALERS LIMITED</v>
          </cell>
          <cell r="R2202" t="str">
            <v>Nyanza</v>
          </cell>
          <cell r="V2202" t="str">
            <v>South Nyanza</v>
          </cell>
        </row>
        <row r="2203">
          <cell r="C2203">
            <v>600810</v>
          </cell>
          <cell r="N2203" t="str">
            <v>BANSI WHOLESALERS LIMITED</v>
          </cell>
          <cell r="R2203" t="str">
            <v>Nyanza</v>
          </cell>
          <cell r="V2203" t="str">
            <v>South Nyanza</v>
          </cell>
        </row>
        <row r="2204">
          <cell r="C2204">
            <v>600810</v>
          </cell>
          <cell r="N2204" t="str">
            <v>BANSI WHOLESALERS LIMITED</v>
          </cell>
          <cell r="R2204" t="str">
            <v>Nyanza</v>
          </cell>
          <cell r="V2204" t="str">
            <v>South Nyanza</v>
          </cell>
        </row>
        <row r="2205">
          <cell r="C2205">
            <v>600225</v>
          </cell>
          <cell r="N2205" t="str">
            <v>CASH SALES</v>
          </cell>
          <cell r="R2205" t="str">
            <v>Others</v>
          </cell>
          <cell r="V2205" t="str">
            <v>Others</v>
          </cell>
        </row>
        <row r="2206">
          <cell r="C2206">
            <v>600506</v>
          </cell>
          <cell r="N2206" t="str">
            <v>MUMOZAAR STAR INVESTMENT</v>
          </cell>
          <cell r="R2206" t="str">
            <v>Outer Markets</v>
          </cell>
          <cell r="V2206" t="str">
            <v>Outer Markets-Garissa</v>
          </cell>
        </row>
        <row r="2207">
          <cell r="C2207">
            <v>600026</v>
          </cell>
          <cell r="N2207" t="str">
            <v>MAGUNANDU</v>
          </cell>
          <cell r="R2207" t="str">
            <v>Mountain</v>
          </cell>
          <cell r="V2207" t="str">
            <v>Lower Mountain</v>
          </cell>
        </row>
        <row r="2208">
          <cell r="C2208">
            <v>600026</v>
          </cell>
          <cell r="N2208" t="str">
            <v>MAGUNANDU</v>
          </cell>
          <cell r="R2208" t="str">
            <v>Mountain</v>
          </cell>
          <cell r="V2208" t="str">
            <v>Lower Mountain</v>
          </cell>
        </row>
        <row r="2209">
          <cell r="C2209">
            <v>600026</v>
          </cell>
          <cell r="N2209" t="str">
            <v>MAGUNANDU</v>
          </cell>
          <cell r="R2209" t="str">
            <v>Mountain</v>
          </cell>
          <cell r="V2209" t="str">
            <v>Lower Mountain</v>
          </cell>
        </row>
        <row r="2210">
          <cell r="C2210">
            <v>600026</v>
          </cell>
          <cell r="N2210" t="str">
            <v>MAGUNANDU</v>
          </cell>
          <cell r="R2210" t="str">
            <v>Mountain</v>
          </cell>
          <cell r="V2210" t="str">
            <v>Lower Mountain</v>
          </cell>
        </row>
        <row r="2211">
          <cell r="C2211">
            <v>600063</v>
          </cell>
          <cell r="N2211" t="str">
            <v>MARKET PROMOTION</v>
          </cell>
          <cell r="R2211" t="str">
            <v>Promotion</v>
          </cell>
          <cell r="V2211" t="str">
            <v>Promotion</v>
          </cell>
        </row>
        <row r="2212">
          <cell r="C2212">
            <v>600722</v>
          </cell>
          <cell r="N2212" t="str">
            <v>KYOSK DIGITAL SERVICES LTD</v>
          </cell>
          <cell r="R2212" t="str">
            <v>Key Accounts</v>
          </cell>
          <cell r="V2212" t="str">
            <v>Online platform</v>
          </cell>
        </row>
        <row r="2213">
          <cell r="C2213">
            <v>600357</v>
          </cell>
          <cell r="N2213" t="str">
            <v>QUICK MART LIMITED</v>
          </cell>
          <cell r="R2213" t="str">
            <v>Key Accounts</v>
          </cell>
          <cell r="V2213" t="str">
            <v>Modern Trade</v>
          </cell>
        </row>
        <row r="2214">
          <cell r="C2214">
            <v>600357</v>
          </cell>
          <cell r="N2214" t="str">
            <v>QUICK MART LIMITED</v>
          </cell>
          <cell r="R2214" t="str">
            <v>Key Accounts</v>
          </cell>
          <cell r="V2214" t="str">
            <v>Modern Trade</v>
          </cell>
        </row>
        <row r="2215">
          <cell r="C2215">
            <v>600357</v>
          </cell>
          <cell r="N2215" t="str">
            <v>QUICK MART LIMITED</v>
          </cell>
          <cell r="R2215" t="str">
            <v>Key Accounts</v>
          </cell>
          <cell r="V2215" t="str">
            <v>Modern Trade</v>
          </cell>
        </row>
        <row r="2216">
          <cell r="C2216">
            <v>600506</v>
          </cell>
          <cell r="N2216" t="str">
            <v>MUMOZAAR STAR INVESTMENT</v>
          </cell>
          <cell r="R2216" t="str">
            <v>Outer Markets</v>
          </cell>
          <cell r="V2216" t="str">
            <v>Outer Markets-Garissa</v>
          </cell>
        </row>
        <row r="2217">
          <cell r="C2217">
            <v>600834</v>
          </cell>
          <cell r="N2217" t="str">
            <v>SUNYAKI AGENCY</v>
          </cell>
          <cell r="R2217" t="str">
            <v>Nairobi</v>
          </cell>
          <cell r="V2217" t="str">
            <v>Nairobi North</v>
          </cell>
        </row>
        <row r="2218">
          <cell r="C2218">
            <v>600834</v>
          </cell>
          <cell r="N2218" t="str">
            <v>SUNYAKI AGENCY</v>
          </cell>
          <cell r="R2218" t="str">
            <v>Nairobi</v>
          </cell>
          <cell r="V2218" t="str">
            <v>Nairobi North</v>
          </cell>
        </row>
        <row r="2219">
          <cell r="C2219">
            <v>600225</v>
          </cell>
          <cell r="N2219" t="str">
            <v>CASH SALES</v>
          </cell>
          <cell r="R2219" t="str">
            <v>Others</v>
          </cell>
          <cell r="V2219" t="str">
            <v>Others</v>
          </cell>
        </row>
        <row r="2220">
          <cell r="C2220">
            <v>600063</v>
          </cell>
          <cell r="N2220" t="str">
            <v>MARKET PROMOTION</v>
          </cell>
          <cell r="R2220" t="str">
            <v>Promotion</v>
          </cell>
          <cell r="V2220" t="str">
            <v>Promotion</v>
          </cell>
        </row>
        <row r="2221">
          <cell r="C2221">
            <v>600033</v>
          </cell>
          <cell r="N2221" t="str">
            <v>MOUNT KENYA WHOLESALERS</v>
          </cell>
          <cell r="R2221" t="str">
            <v>Eastern</v>
          </cell>
          <cell r="V2221" t="str">
            <v>Upper Eastern</v>
          </cell>
        </row>
        <row r="2222">
          <cell r="C2222">
            <v>600060</v>
          </cell>
          <cell r="N2222" t="str">
            <v>RAISONS DISTRIBUTORS LTD</v>
          </cell>
          <cell r="R2222" t="str">
            <v>Coast</v>
          </cell>
          <cell r="V2222" t="str">
            <v>Coast</v>
          </cell>
        </row>
        <row r="2223">
          <cell r="C2223">
            <v>600060</v>
          </cell>
          <cell r="N2223" t="str">
            <v>RAISONS DISTRIBUTORS LTD</v>
          </cell>
          <cell r="R2223" t="str">
            <v>Coast</v>
          </cell>
          <cell r="V2223" t="str">
            <v>Coast</v>
          </cell>
        </row>
        <row r="2224">
          <cell r="C2224">
            <v>600060</v>
          </cell>
          <cell r="N2224" t="str">
            <v>RAISONS DISTRIBUTORS LTD</v>
          </cell>
          <cell r="R2224" t="str">
            <v>Coast</v>
          </cell>
          <cell r="V2224" t="str">
            <v>Coast</v>
          </cell>
        </row>
        <row r="2225">
          <cell r="C2225">
            <v>600060</v>
          </cell>
          <cell r="N2225" t="str">
            <v>RAISONS DISTRIBUTORS LTD</v>
          </cell>
          <cell r="R2225" t="str">
            <v>Coast</v>
          </cell>
          <cell r="V2225" t="str">
            <v>Coast</v>
          </cell>
        </row>
        <row r="2226">
          <cell r="C2226">
            <v>600357</v>
          </cell>
          <cell r="N2226" t="str">
            <v>QUICK MART LIMITED</v>
          </cell>
          <cell r="R2226" t="str">
            <v>Key Accounts</v>
          </cell>
          <cell r="V2226" t="str">
            <v>Modern Trade</v>
          </cell>
        </row>
        <row r="2227">
          <cell r="C2227">
            <v>600193</v>
          </cell>
          <cell r="N2227" t="str">
            <v>CHANDARANA SUPERMARKET LTD</v>
          </cell>
          <cell r="R2227" t="str">
            <v>Key Accounts</v>
          </cell>
          <cell r="V2227" t="str">
            <v>Modern Trade</v>
          </cell>
        </row>
        <row r="2228">
          <cell r="C2228">
            <v>600193</v>
          </cell>
          <cell r="N2228" t="str">
            <v>CHANDARANA SUPERMARKET LTD</v>
          </cell>
          <cell r="R2228" t="str">
            <v>Key Accounts</v>
          </cell>
          <cell r="V2228" t="str">
            <v>Modern Trade</v>
          </cell>
        </row>
        <row r="2229">
          <cell r="C2229">
            <v>600063</v>
          </cell>
          <cell r="N2229" t="str">
            <v>MARKET PROMOTION</v>
          </cell>
          <cell r="R2229" t="str">
            <v>Promotion</v>
          </cell>
          <cell r="V2229" t="str">
            <v>Promotion</v>
          </cell>
        </row>
        <row r="2230">
          <cell r="C2230">
            <v>600063</v>
          </cell>
          <cell r="N2230" t="str">
            <v>MARKET PROMOTION</v>
          </cell>
          <cell r="R2230" t="str">
            <v>Promotion</v>
          </cell>
          <cell r="V2230" t="str">
            <v>Promotion</v>
          </cell>
        </row>
        <row r="2231">
          <cell r="C2231">
            <v>600063</v>
          </cell>
          <cell r="N2231" t="str">
            <v>MARKET PROMOTION</v>
          </cell>
          <cell r="R2231" t="str">
            <v>Promotion</v>
          </cell>
          <cell r="V2231" t="str">
            <v>Promotion</v>
          </cell>
        </row>
        <row r="2232">
          <cell r="C2232">
            <v>600063</v>
          </cell>
          <cell r="N2232" t="str">
            <v>MARKET PROMOTION</v>
          </cell>
          <cell r="R2232" t="str">
            <v>Promotion</v>
          </cell>
          <cell r="V2232" t="str">
            <v>Promotion</v>
          </cell>
        </row>
        <row r="2233">
          <cell r="C2233">
            <v>600063</v>
          </cell>
          <cell r="N2233" t="str">
            <v>MARKET PROMOTION</v>
          </cell>
          <cell r="R2233" t="str">
            <v>Promotion</v>
          </cell>
          <cell r="V2233" t="str">
            <v>Promotion</v>
          </cell>
        </row>
        <row r="2234">
          <cell r="C2234">
            <v>600063</v>
          </cell>
          <cell r="N2234" t="str">
            <v>MARKET PROMOTION</v>
          </cell>
          <cell r="R2234" t="str">
            <v>Promotion</v>
          </cell>
          <cell r="V2234" t="str">
            <v>Promotion</v>
          </cell>
        </row>
        <row r="2235">
          <cell r="C2235">
            <v>600063</v>
          </cell>
          <cell r="N2235" t="str">
            <v>MARKET PROMOTION</v>
          </cell>
          <cell r="R2235" t="str">
            <v>Promotion</v>
          </cell>
          <cell r="V2235" t="str">
            <v>Promotion</v>
          </cell>
        </row>
        <row r="2236">
          <cell r="C2236">
            <v>600063</v>
          </cell>
          <cell r="N2236" t="str">
            <v>MARKET PROMOTION</v>
          </cell>
          <cell r="R2236" t="str">
            <v>Promotion</v>
          </cell>
          <cell r="V2236" t="str">
            <v>Promotion</v>
          </cell>
        </row>
        <row r="2237">
          <cell r="C2237">
            <v>600063</v>
          </cell>
          <cell r="N2237" t="str">
            <v>MARKET PROMOTION</v>
          </cell>
          <cell r="R2237" t="str">
            <v>Promotion</v>
          </cell>
          <cell r="V2237" t="str">
            <v>Promotion</v>
          </cell>
        </row>
        <row r="2238">
          <cell r="C2238">
            <v>600722</v>
          </cell>
          <cell r="N2238" t="str">
            <v>KYOSK DIGITAL SERVICES LTD</v>
          </cell>
          <cell r="R2238" t="str">
            <v>Key Accounts</v>
          </cell>
          <cell r="V2238" t="str">
            <v>Online platform</v>
          </cell>
        </row>
        <row r="2239">
          <cell r="C2239">
            <v>600722</v>
          </cell>
          <cell r="N2239" t="str">
            <v>KYOSK DIGITAL SERVICES LTD</v>
          </cell>
          <cell r="R2239" t="str">
            <v>Key Accounts</v>
          </cell>
          <cell r="V2239" t="str">
            <v>Online platform</v>
          </cell>
        </row>
        <row r="2240">
          <cell r="C2240">
            <v>600722</v>
          </cell>
          <cell r="N2240" t="str">
            <v>KYOSK DIGITAL SERVICES LTD</v>
          </cell>
          <cell r="R2240" t="str">
            <v>Key Accounts</v>
          </cell>
          <cell r="V2240" t="str">
            <v>Online platform</v>
          </cell>
        </row>
        <row r="2241">
          <cell r="C2241">
            <v>600722</v>
          </cell>
          <cell r="N2241" t="str">
            <v>KYOSK DIGITAL SERVICES LTD</v>
          </cell>
          <cell r="R2241" t="str">
            <v>Key Accounts</v>
          </cell>
          <cell r="V2241" t="str">
            <v>Online platform</v>
          </cell>
        </row>
        <row r="2242">
          <cell r="C2242">
            <v>600476</v>
          </cell>
          <cell r="N2242" t="str">
            <v>SUMMER MERCHANDISE LTD</v>
          </cell>
          <cell r="R2242" t="str">
            <v>Mountain</v>
          </cell>
          <cell r="V2242" t="str">
            <v>Upper Mountain</v>
          </cell>
        </row>
        <row r="2243">
          <cell r="C2243">
            <v>600476</v>
          </cell>
          <cell r="N2243" t="str">
            <v>SUMMER MERCHANDISE LTD</v>
          </cell>
          <cell r="R2243" t="str">
            <v>Mountain</v>
          </cell>
          <cell r="V2243" t="str">
            <v>Upper Mountain</v>
          </cell>
        </row>
        <row r="2244">
          <cell r="C2244">
            <v>600476</v>
          </cell>
          <cell r="N2244" t="str">
            <v>SUMMER MERCHANDISE LTD</v>
          </cell>
          <cell r="R2244" t="str">
            <v>Mountain</v>
          </cell>
          <cell r="V2244" t="str">
            <v>Upper Mountain</v>
          </cell>
        </row>
        <row r="2245">
          <cell r="C2245">
            <v>600476</v>
          </cell>
          <cell r="N2245" t="str">
            <v>SUMMER MERCHANDISE LTD</v>
          </cell>
          <cell r="R2245" t="str">
            <v>Mountain</v>
          </cell>
          <cell r="V2245" t="str">
            <v>Upper Mountain</v>
          </cell>
        </row>
        <row r="2246">
          <cell r="C2246">
            <v>600026</v>
          </cell>
          <cell r="N2246" t="str">
            <v>MAGUNANDU</v>
          </cell>
          <cell r="R2246" t="str">
            <v>Mountain</v>
          </cell>
          <cell r="V2246" t="str">
            <v>Lower Mountain</v>
          </cell>
        </row>
        <row r="2247">
          <cell r="C2247">
            <v>600026</v>
          </cell>
          <cell r="N2247" t="str">
            <v>MAGUNANDU</v>
          </cell>
          <cell r="R2247" t="str">
            <v>Mountain</v>
          </cell>
          <cell r="V2247" t="str">
            <v>Lower Mountain</v>
          </cell>
        </row>
        <row r="2248">
          <cell r="C2248">
            <v>600026</v>
          </cell>
          <cell r="N2248" t="str">
            <v>MAGUNANDU</v>
          </cell>
          <cell r="R2248" t="str">
            <v>Mountain</v>
          </cell>
          <cell r="V2248" t="str">
            <v>Lower Mountain</v>
          </cell>
        </row>
        <row r="2249">
          <cell r="C2249">
            <v>600026</v>
          </cell>
          <cell r="N2249" t="str">
            <v>MAGUNANDU</v>
          </cell>
          <cell r="R2249" t="str">
            <v>Mountain</v>
          </cell>
          <cell r="V2249" t="str">
            <v>Lower Mountain</v>
          </cell>
        </row>
        <row r="2250">
          <cell r="C2250">
            <v>600063</v>
          </cell>
          <cell r="N2250" t="str">
            <v>MARKET PROMOTION</v>
          </cell>
          <cell r="R2250" t="str">
            <v>Promotion</v>
          </cell>
          <cell r="V2250" t="str">
            <v>Promotion</v>
          </cell>
        </row>
        <row r="2251">
          <cell r="C2251">
            <v>600357</v>
          </cell>
          <cell r="N2251" t="str">
            <v>QUICK MART LIMITED</v>
          </cell>
          <cell r="R2251" t="str">
            <v>Key Accounts</v>
          </cell>
          <cell r="V2251" t="str">
            <v>Modern Trade</v>
          </cell>
        </row>
        <row r="2252">
          <cell r="C2252">
            <v>600357</v>
          </cell>
          <cell r="N2252" t="str">
            <v>QUICK MART LIMITED</v>
          </cell>
          <cell r="R2252" t="str">
            <v>Key Accounts</v>
          </cell>
          <cell r="V2252" t="str">
            <v>Modern Trade</v>
          </cell>
        </row>
        <row r="2253">
          <cell r="C2253">
            <v>600225</v>
          </cell>
          <cell r="N2253" t="str">
            <v>CASH SALES</v>
          </cell>
          <cell r="R2253" t="str">
            <v>Others</v>
          </cell>
          <cell r="V2253" t="str">
            <v>Others</v>
          </cell>
        </row>
        <row r="2254">
          <cell r="C2254">
            <v>600063</v>
          </cell>
          <cell r="N2254" t="str">
            <v>MARKET PROMOTION</v>
          </cell>
          <cell r="R2254" t="str">
            <v>Promotion</v>
          </cell>
          <cell r="V2254" t="str">
            <v>Promotion</v>
          </cell>
        </row>
        <row r="2255">
          <cell r="C2255">
            <v>600193</v>
          </cell>
          <cell r="N2255" t="str">
            <v>CHANDARANA SUPERMARKET LTD</v>
          </cell>
          <cell r="R2255" t="str">
            <v>Key Accounts</v>
          </cell>
          <cell r="V2255" t="str">
            <v>Modern Trade</v>
          </cell>
        </row>
        <row r="2256">
          <cell r="C2256">
            <v>600193</v>
          </cell>
          <cell r="N2256" t="str">
            <v>CHANDARANA SUPERMARKET LTD</v>
          </cell>
          <cell r="R2256" t="str">
            <v>Key Accounts</v>
          </cell>
          <cell r="V2256" t="str">
            <v>Modern Trade</v>
          </cell>
        </row>
        <row r="2257">
          <cell r="C2257">
            <v>600193</v>
          </cell>
          <cell r="N2257" t="str">
            <v>CHANDARANA SUPERMARKET LTD</v>
          </cell>
          <cell r="R2257" t="str">
            <v>Key Accounts</v>
          </cell>
          <cell r="V2257" t="str">
            <v>Modern Trade</v>
          </cell>
        </row>
        <row r="2258">
          <cell r="C2258">
            <v>600193</v>
          </cell>
          <cell r="N2258" t="str">
            <v>CHANDARANA SUPERMARKET LTD</v>
          </cell>
          <cell r="R2258" t="str">
            <v>Key Accounts</v>
          </cell>
          <cell r="V2258" t="str">
            <v>Modern Trade</v>
          </cell>
        </row>
        <row r="2259">
          <cell r="C2259">
            <v>600193</v>
          </cell>
          <cell r="N2259" t="str">
            <v>CHANDARANA SUPERMARKET LTD</v>
          </cell>
          <cell r="R2259" t="str">
            <v>Key Accounts</v>
          </cell>
          <cell r="V2259" t="str">
            <v>Modern Trade</v>
          </cell>
        </row>
        <row r="2260">
          <cell r="C2260">
            <v>600193</v>
          </cell>
          <cell r="N2260" t="str">
            <v>CHANDARANA SUPERMARKET LTD</v>
          </cell>
          <cell r="R2260" t="str">
            <v>Key Accounts</v>
          </cell>
          <cell r="V2260" t="str">
            <v>Modern Trade</v>
          </cell>
        </row>
        <row r="2261">
          <cell r="C2261">
            <v>600572</v>
          </cell>
          <cell r="N2261" t="str">
            <v>SUMMER MILLERS LIMITED</v>
          </cell>
          <cell r="R2261" t="str">
            <v>Nairobi</v>
          </cell>
          <cell r="V2261" t="str">
            <v>Nairobi North</v>
          </cell>
        </row>
        <row r="2262">
          <cell r="C2262">
            <v>600193</v>
          </cell>
          <cell r="N2262" t="str">
            <v>CHANDARANA SUPERMARKET LTD</v>
          </cell>
          <cell r="R2262" t="str">
            <v>Key Accounts</v>
          </cell>
          <cell r="V2262" t="str">
            <v>Modern Trade</v>
          </cell>
        </row>
        <row r="2263">
          <cell r="C2263">
            <v>600193</v>
          </cell>
          <cell r="N2263" t="str">
            <v>CHANDARANA SUPERMARKET LTD</v>
          </cell>
          <cell r="R2263" t="str">
            <v>Key Accounts</v>
          </cell>
          <cell r="V2263" t="str">
            <v>Modern Trade</v>
          </cell>
        </row>
        <row r="2264">
          <cell r="C2264">
            <v>600193</v>
          </cell>
          <cell r="N2264" t="str">
            <v>CHANDARANA SUPERMARKET LTD</v>
          </cell>
          <cell r="R2264" t="str">
            <v>Key Accounts</v>
          </cell>
          <cell r="V2264" t="str">
            <v>Modern Trade</v>
          </cell>
        </row>
        <row r="2265">
          <cell r="C2265">
            <v>600063</v>
          </cell>
          <cell r="N2265" t="str">
            <v>MARKET PROMOTION</v>
          </cell>
          <cell r="R2265" t="str">
            <v>Promotion</v>
          </cell>
          <cell r="V2265" t="str">
            <v>Promotion</v>
          </cell>
        </row>
        <row r="2266">
          <cell r="C2266">
            <v>600193</v>
          </cell>
          <cell r="N2266" t="str">
            <v>CHANDARANA SUPERMARKET LTD</v>
          </cell>
          <cell r="R2266" t="str">
            <v>Key Accounts</v>
          </cell>
          <cell r="V2266" t="str">
            <v>Modern Trade</v>
          </cell>
        </row>
        <row r="2267">
          <cell r="C2267">
            <v>600193</v>
          </cell>
          <cell r="N2267" t="str">
            <v>CHANDARANA SUPERMARKET LTD</v>
          </cell>
          <cell r="R2267" t="str">
            <v>Key Accounts</v>
          </cell>
          <cell r="V2267" t="str">
            <v>Modern Trade</v>
          </cell>
        </row>
        <row r="2268">
          <cell r="C2268">
            <v>600193</v>
          </cell>
          <cell r="N2268" t="str">
            <v>CHANDARANA SUPERMARKET LTD</v>
          </cell>
          <cell r="R2268" t="str">
            <v>Key Accounts</v>
          </cell>
          <cell r="V2268" t="str">
            <v>Modern Trade</v>
          </cell>
        </row>
        <row r="2269">
          <cell r="C2269">
            <v>600193</v>
          </cell>
          <cell r="N2269" t="str">
            <v>CHANDARANA SUPERMARKET LTD</v>
          </cell>
          <cell r="R2269" t="str">
            <v>Key Accounts</v>
          </cell>
          <cell r="V2269" t="str">
            <v>Modern Trade</v>
          </cell>
        </row>
        <row r="2270">
          <cell r="C2270">
            <v>600193</v>
          </cell>
          <cell r="N2270" t="str">
            <v>CHANDARANA SUPERMARKET LTD</v>
          </cell>
          <cell r="R2270" t="str">
            <v>Key Accounts</v>
          </cell>
          <cell r="V2270" t="str">
            <v>Modern Trade</v>
          </cell>
        </row>
        <row r="2271">
          <cell r="C2271">
            <v>600193</v>
          </cell>
          <cell r="N2271" t="str">
            <v>CHANDARANA SUPERMARKET LTD</v>
          </cell>
          <cell r="R2271" t="str">
            <v>Key Accounts</v>
          </cell>
          <cell r="V2271" t="str">
            <v>Modern Trade</v>
          </cell>
        </row>
        <row r="2272">
          <cell r="C2272">
            <v>600628</v>
          </cell>
          <cell r="N2272" t="str">
            <v>KISII DISCOUNT STORE</v>
          </cell>
          <cell r="R2272" t="str">
            <v>Nyanza</v>
          </cell>
          <cell r="V2272" t="str">
            <v>South Nyanza</v>
          </cell>
        </row>
        <row r="2273">
          <cell r="C2273">
            <v>600722</v>
          </cell>
          <cell r="N2273" t="str">
            <v>KYOSK DIGITAL SERVICES LTD</v>
          </cell>
          <cell r="R2273" t="str">
            <v>Key Accounts</v>
          </cell>
          <cell r="V2273" t="str">
            <v>Online platform</v>
          </cell>
        </row>
        <row r="2274">
          <cell r="C2274">
            <v>600722</v>
          </cell>
          <cell r="N2274" t="str">
            <v>KYOSK DIGITAL SERVICES LTD</v>
          </cell>
          <cell r="R2274" t="str">
            <v>Key Accounts</v>
          </cell>
          <cell r="V2274" t="str">
            <v>Online platform</v>
          </cell>
        </row>
        <row r="2275">
          <cell r="C2275">
            <v>600643</v>
          </cell>
          <cell r="N2275" t="str">
            <v>SOJPAR LIMITED</v>
          </cell>
          <cell r="R2275" t="str">
            <v>Nyanza</v>
          </cell>
          <cell r="V2275" t="str">
            <v>North Nyanza</v>
          </cell>
        </row>
        <row r="2276">
          <cell r="C2276">
            <v>600643</v>
          </cell>
          <cell r="N2276" t="str">
            <v>SOJPAR LIMITED</v>
          </cell>
          <cell r="R2276" t="str">
            <v>Nyanza</v>
          </cell>
          <cell r="V2276" t="str">
            <v>North Nyanza</v>
          </cell>
        </row>
        <row r="2277">
          <cell r="C2277">
            <v>600601</v>
          </cell>
          <cell r="N2277" t="str">
            <v>AMRITLAL S. SHAH WHOLESALERS LTD</v>
          </cell>
          <cell r="R2277" t="str">
            <v>Western</v>
          </cell>
          <cell r="V2277" t="str">
            <v>Western</v>
          </cell>
        </row>
        <row r="2278">
          <cell r="C2278">
            <v>600572</v>
          </cell>
          <cell r="N2278" t="str">
            <v>SUMMER MILLERS LIMITED</v>
          </cell>
          <cell r="R2278" t="str">
            <v>Nairobi</v>
          </cell>
          <cell r="V2278" t="str">
            <v>Nairobi North</v>
          </cell>
        </row>
        <row r="2279">
          <cell r="C2279">
            <v>600572</v>
          </cell>
          <cell r="N2279" t="str">
            <v>SUMMER MILLERS LIMITED</v>
          </cell>
          <cell r="R2279" t="str">
            <v>Nairobi</v>
          </cell>
          <cell r="V2279" t="str">
            <v>Nairobi North</v>
          </cell>
        </row>
        <row r="2280">
          <cell r="C2280">
            <v>600489</v>
          </cell>
          <cell r="N2280" t="str">
            <v>PRAMUKH CASH AND CARRY LTD</v>
          </cell>
          <cell r="R2280" t="str">
            <v>Nyanza</v>
          </cell>
          <cell r="V2280" t="str">
            <v>North Nyanza</v>
          </cell>
        </row>
        <row r="2281">
          <cell r="C2281">
            <v>600489</v>
          </cell>
          <cell r="N2281" t="str">
            <v>PRAMUKH CASH AND CARRY LTD</v>
          </cell>
          <cell r="R2281" t="str">
            <v>Nyanza</v>
          </cell>
          <cell r="V2281" t="str">
            <v>North Nyanza</v>
          </cell>
        </row>
        <row r="2282">
          <cell r="C2282">
            <v>600580</v>
          </cell>
          <cell r="N2282" t="str">
            <v>SUMMER DISTRIBUTORS LIMITED - MERU</v>
          </cell>
          <cell r="R2282" t="str">
            <v>Mountain</v>
          </cell>
          <cell r="V2282" t="str">
            <v>Upper Mountain</v>
          </cell>
        </row>
        <row r="2283">
          <cell r="C2283">
            <v>600810</v>
          </cell>
          <cell r="N2283" t="str">
            <v>BANSI WHOLESALERS LIMITED</v>
          </cell>
          <cell r="R2283" t="str">
            <v>Nyanza</v>
          </cell>
          <cell r="V2283" t="str">
            <v>South Nyanza</v>
          </cell>
        </row>
        <row r="2284">
          <cell r="C2284">
            <v>600628</v>
          </cell>
          <cell r="N2284" t="str">
            <v>KISII DISCOUNT STORE</v>
          </cell>
          <cell r="R2284" t="str">
            <v>Nyanza</v>
          </cell>
          <cell r="V2284" t="str">
            <v>South Nyanza</v>
          </cell>
        </row>
        <row r="2285">
          <cell r="C2285">
            <v>600628</v>
          </cell>
          <cell r="N2285" t="str">
            <v>KISII DISCOUNT STORE</v>
          </cell>
          <cell r="R2285" t="str">
            <v>Nyanza</v>
          </cell>
          <cell r="V2285" t="str">
            <v>South Nyanza</v>
          </cell>
        </row>
        <row r="2286">
          <cell r="C2286">
            <v>600628</v>
          </cell>
          <cell r="N2286" t="str">
            <v>KISII DISCOUNT STORE</v>
          </cell>
          <cell r="R2286" t="str">
            <v>Nyanza</v>
          </cell>
          <cell r="V2286" t="str">
            <v>South Nyanza</v>
          </cell>
        </row>
        <row r="2287">
          <cell r="C2287">
            <v>600628</v>
          </cell>
          <cell r="N2287" t="str">
            <v>KISII DISCOUNT STORE</v>
          </cell>
          <cell r="R2287" t="str">
            <v>Nyanza</v>
          </cell>
          <cell r="V2287" t="str">
            <v>South Nyanza</v>
          </cell>
        </row>
        <row r="2288">
          <cell r="C2288">
            <v>600628</v>
          </cell>
          <cell r="N2288" t="str">
            <v>KISII DISCOUNT STORE</v>
          </cell>
          <cell r="R2288" t="str">
            <v>Nyanza</v>
          </cell>
          <cell r="V2288" t="str">
            <v>South Nyanza</v>
          </cell>
        </row>
        <row r="2289">
          <cell r="C2289">
            <v>600035</v>
          </cell>
          <cell r="N2289" t="str">
            <v>NAIVAS LTD</v>
          </cell>
          <cell r="R2289" t="str">
            <v>Key Accounts</v>
          </cell>
          <cell r="V2289" t="str">
            <v>Modern Trade</v>
          </cell>
        </row>
        <row r="2290">
          <cell r="C2290">
            <v>600428</v>
          </cell>
          <cell r="N2290" t="str">
            <v>MARS LTD</v>
          </cell>
          <cell r="R2290" t="str">
            <v>Nairobi</v>
          </cell>
          <cell r="V2290" t="str">
            <v>Nairobi East</v>
          </cell>
        </row>
        <row r="2291">
          <cell r="C2291">
            <v>600428</v>
          </cell>
          <cell r="N2291" t="str">
            <v>MARS LTD</v>
          </cell>
          <cell r="R2291" t="str">
            <v>Nairobi</v>
          </cell>
          <cell r="V2291" t="str">
            <v>Nairobi East</v>
          </cell>
        </row>
        <row r="2292">
          <cell r="C2292">
            <v>600063</v>
          </cell>
          <cell r="N2292" t="str">
            <v>MARKET PROMOTION</v>
          </cell>
          <cell r="R2292" t="str">
            <v>Promotion</v>
          </cell>
          <cell r="V2292" t="str">
            <v>Promotion</v>
          </cell>
        </row>
        <row r="2293">
          <cell r="C2293">
            <v>600003</v>
          </cell>
          <cell r="N2293" t="str">
            <v>BUSBUL TRADING CO LTD</v>
          </cell>
          <cell r="R2293" t="str">
            <v>Eastern</v>
          </cell>
          <cell r="V2293" t="str">
            <v>Lower Eastern</v>
          </cell>
        </row>
        <row r="2294">
          <cell r="C2294">
            <v>600003</v>
          </cell>
          <cell r="N2294" t="str">
            <v>BUSBUL TRADING CO LTD</v>
          </cell>
          <cell r="R2294" t="str">
            <v>Eastern</v>
          </cell>
          <cell r="V2294" t="str">
            <v>Lower Eastern</v>
          </cell>
        </row>
        <row r="2295">
          <cell r="C2295">
            <v>600003</v>
          </cell>
          <cell r="N2295" t="str">
            <v>BUSBUL TRADING CO LTD</v>
          </cell>
          <cell r="R2295" t="str">
            <v>Eastern</v>
          </cell>
          <cell r="V2295" t="str">
            <v>Lower Eastern</v>
          </cell>
        </row>
        <row r="2296">
          <cell r="C2296">
            <v>600003</v>
          </cell>
          <cell r="N2296" t="str">
            <v>BUSBUL TRADING CO LTD</v>
          </cell>
          <cell r="R2296" t="str">
            <v>Eastern</v>
          </cell>
          <cell r="V2296" t="str">
            <v>Lower Eastern</v>
          </cell>
        </row>
        <row r="2297">
          <cell r="C2297">
            <v>600063</v>
          </cell>
          <cell r="N2297" t="str">
            <v>MARKET PROMOTION</v>
          </cell>
          <cell r="R2297" t="str">
            <v>Promotion</v>
          </cell>
          <cell r="V2297" t="str">
            <v>Promotion</v>
          </cell>
        </row>
        <row r="2298">
          <cell r="C2298">
            <v>600063</v>
          </cell>
          <cell r="N2298" t="str">
            <v>MARKET PROMOTION</v>
          </cell>
          <cell r="R2298" t="str">
            <v>Promotion</v>
          </cell>
          <cell r="V2298" t="str">
            <v>Promotion</v>
          </cell>
        </row>
        <row r="2299">
          <cell r="C2299">
            <v>600498</v>
          </cell>
          <cell r="N2299" t="str">
            <v>GILANIS SUPERMARKET LTD</v>
          </cell>
          <cell r="R2299" t="str">
            <v>South Rift</v>
          </cell>
          <cell r="V2299" t="str">
            <v>South Rift</v>
          </cell>
        </row>
        <row r="2300">
          <cell r="C2300">
            <v>600498</v>
          </cell>
          <cell r="N2300" t="str">
            <v>GILANIS SUPERMARKET LTD</v>
          </cell>
          <cell r="R2300" t="str">
            <v>South Rift</v>
          </cell>
          <cell r="V2300" t="str">
            <v>South Rift</v>
          </cell>
        </row>
        <row r="2301">
          <cell r="C2301">
            <v>600498</v>
          </cell>
          <cell r="N2301" t="str">
            <v>GILANIS SUPERMARKET LTD</v>
          </cell>
          <cell r="R2301" t="str">
            <v>South Rift</v>
          </cell>
          <cell r="V2301" t="str">
            <v>South Rift</v>
          </cell>
        </row>
        <row r="2302">
          <cell r="C2302">
            <v>600498</v>
          </cell>
          <cell r="N2302" t="str">
            <v>GILANIS SUPERMARKET LTD</v>
          </cell>
          <cell r="R2302" t="str">
            <v>South Rift</v>
          </cell>
          <cell r="V2302" t="str">
            <v>South Rift</v>
          </cell>
        </row>
        <row r="2303">
          <cell r="C2303">
            <v>600063</v>
          </cell>
          <cell r="N2303" t="str">
            <v>MARKET PROMOTION</v>
          </cell>
          <cell r="R2303" t="str">
            <v>Promotion</v>
          </cell>
          <cell r="V2303" t="str">
            <v>Promotion</v>
          </cell>
        </row>
        <row r="2304">
          <cell r="C2304">
            <v>600357</v>
          </cell>
          <cell r="N2304" t="str">
            <v>QUICK MART LIMITED</v>
          </cell>
          <cell r="R2304" t="str">
            <v>Key Accounts</v>
          </cell>
          <cell r="V2304" t="str">
            <v>Modern Trade</v>
          </cell>
        </row>
        <row r="2305">
          <cell r="C2305">
            <v>600357</v>
          </cell>
          <cell r="N2305" t="str">
            <v>QUICK MART LIMITED</v>
          </cell>
          <cell r="R2305" t="str">
            <v>Key Accounts</v>
          </cell>
          <cell r="V2305" t="str">
            <v>Modern Trade</v>
          </cell>
        </row>
        <row r="2306">
          <cell r="C2306">
            <v>600060</v>
          </cell>
          <cell r="N2306" t="str">
            <v>RAISONS DISTRIBUTORS LTD</v>
          </cell>
          <cell r="R2306" t="str">
            <v>Coast</v>
          </cell>
          <cell r="V2306" t="str">
            <v>Coast</v>
          </cell>
        </row>
        <row r="2307">
          <cell r="C2307">
            <v>600060</v>
          </cell>
          <cell r="N2307" t="str">
            <v>RAISONS DISTRIBUTORS LTD</v>
          </cell>
          <cell r="R2307" t="str">
            <v>Coast</v>
          </cell>
          <cell r="V2307" t="str">
            <v>Coast</v>
          </cell>
        </row>
        <row r="2308">
          <cell r="C2308">
            <v>600060</v>
          </cell>
          <cell r="N2308" t="str">
            <v>RAISONS DISTRIBUTORS LTD</v>
          </cell>
          <cell r="R2308" t="str">
            <v>Coast</v>
          </cell>
          <cell r="V2308" t="str">
            <v>Coast</v>
          </cell>
        </row>
        <row r="2309">
          <cell r="C2309">
            <v>600060</v>
          </cell>
          <cell r="N2309" t="str">
            <v>RAISONS DISTRIBUTORS LTD</v>
          </cell>
          <cell r="R2309" t="str">
            <v>Coast</v>
          </cell>
          <cell r="V2309" t="str">
            <v>Coast</v>
          </cell>
        </row>
        <row r="2310">
          <cell r="C2310">
            <v>600063</v>
          </cell>
          <cell r="N2310" t="str">
            <v>MARKET PROMOTION</v>
          </cell>
          <cell r="R2310" t="str">
            <v>Promotion</v>
          </cell>
          <cell r="V2310" t="str">
            <v>Promotion</v>
          </cell>
        </row>
        <row r="2311">
          <cell r="C2311">
            <v>600225</v>
          </cell>
          <cell r="N2311" t="str">
            <v>CASH SALES</v>
          </cell>
          <cell r="R2311" t="str">
            <v>Others</v>
          </cell>
          <cell r="V2311" t="str">
            <v>Others</v>
          </cell>
        </row>
        <row r="2312">
          <cell r="C2312">
            <v>600063</v>
          </cell>
          <cell r="N2312" t="str">
            <v>MARKET PROMOTION</v>
          </cell>
          <cell r="R2312" t="str">
            <v>Promotion</v>
          </cell>
          <cell r="V2312" t="str">
            <v>Promotion</v>
          </cell>
        </row>
        <row r="2313">
          <cell r="C2313">
            <v>600357</v>
          </cell>
          <cell r="N2313" t="str">
            <v>QUICK MART LIMITED</v>
          </cell>
          <cell r="R2313" t="str">
            <v>Key Accounts</v>
          </cell>
          <cell r="V2313" t="str">
            <v>Modern Trade</v>
          </cell>
        </row>
        <row r="2314">
          <cell r="C2314">
            <v>600063</v>
          </cell>
          <cell r="N2314" t="str">
            <v>MARKET PROMOTION</v>
          </cell>
          <cell r="R2314" t="str">
            <v>Promotion</v>
          </cell>
          <cell r="V2314" t="str">
            <v>Promotion</v>
          </cell>
        </row>
        <row r="2315">
          <cell r="C2315">
            <v>600063</v>
          </cell>
          <cell r="N2315" t="str">
            <v>MARKET PROMOTION</v>
          </cell>
          <cell r="R2315" t="str">
            <v>Promotion</v>
          </cell>
          <cell r="V2315" t="str">
            <v>Promotion</v>
          </cell>
        </row>
        <row r="2316">
          <cell r="C2316">
            <v>600063</v>
          </cell>
          <cell r="N2316" t="str">
            <v>MARKET PROMOTION</v>
          </cell>
          <cell r="R2316" t="str">
            <v>Promotion</v>
          </cell>
          <cell r="V2316" t="str">
            <v>Promotion</v>
          </cell>
        </row>
        <row r="2317">
          <cell r="C2317">
            <v>600063</v>
          </cell>
          <cell r="N2317" t="str">
            <v>MARKET PROMOTION</v>
          </cell>
          <cell r="R2317" t="str">
            <v>Promotion</v>
          </cell>
          <cell r="V2317" t="str">
            <v>Promotion</v>
          </cell>
        </row>
        <row r="2318">
          <cell r="C2318">
            <v>600193</v>
          </cell>
          <cell r="N2318" t="str">
            <v>CHANDARANA SUPERMARKET LTD</v>
          </cell>
          <cell r="R2318" t="str">
            <v>Key Accounts</v>
          </cell>
          <cell r="V2318" t="str">
            <v>Modern Trade</v>
          </cell>
        </row>
        <row r="2319">
          <cell r="C2319">
            <v>600722</v>
          </cell>
          <cell r="N2319" t="str">
            <v>KYOSK DIGITAL SERVICES LTD</v>
          </cell>
          <cell r="R2319" t="str">
            <v>Key Accounts</v>
          </cell>
          <cell r="V2319" t="str">
            <v>Online platform</v>
          </cell>
        </row>
        <row r="2320">
          <cell r="C2320">
            <v>600722</v>
          </cell>
          <cell r="N2320" t="str">
            <v>KYOSK DIGITAL SERVICES LTD</v>
          </cell>
          <cell r="R2320" t="str">
            <v>Key Accounts</v>
          </cell>
          <cell r="V2320" t="str">
            <v>Online platform</v>
          </cell>
        </row>
        <row r="2321">
          <cell r="C2321">
            <v>600357</v>
          </cell>
          <cell r="N2321" t="str">
            <v>QUICK MART LIMITED</v>
          </cell>
          <cell r="R2321" t="str">
            <v>Key Accounts</v>
          </cell>
          <cell r="V2321" t="str">
            <v>Modern Trade</v>
          </cell>
        </row>
        <row r="2322">
          <cell r="C2322">
            <v>600063</v>
          </cell>
          <cell r="N2322" t="str">
            <v>MARKET PROMOTION</v>
          </cell>
          <cell r="R2322" t="str">
            <v>Promotion</v>
          </cell>
          <cell r="V2322" t="str">
            <v>Promotion</v>
          </cell>
        </row>
        <row r="2323">
          <cell r="C2323">
            <v>600063</v>
          </cell>
          <cell r="N2323" t="str">
            <v>MARKET PROMOTION</v>
          </cell>
          <cell r="R2323" t="str">
            <v>Promotion</v>
          </cell>
          <cell r="V2323" t="str">
            <v>Promotion</v>
          </cell>
        </row>
        <row r="2324">
          <cell r="C2324">
            <v>600063</v>
          </cell>
          <cell r="N2324" t="str">
            <v>MARKET PROMOTION</v>
          </cell>
          <cell r="R2324" t="str">
            <v>Promotion</v>
          </cell>
          <cell r="V2324" t="str">
            <v>Promotion</v>
          </cell>
        </row>
        <row r="2325">
          <cell r="C2325">
            <v>600357</v>
          </cell>
          <cell r="N2325" t="str">
            <v>QUICK MART LIMITED</v>
          </cell>
          <cell r="R2325" t="str">
            <v>Key Accounts</v>
          </cell>
          <cell r="V2325" t="str">
            <v>Modern Trade</v>
          </cell>
        </row>
        <row r="2326">
          <cell r="C2326">
            <v>600357</v>
          </cell>
          <cell r="N2326" t="str">
            <v>QUICK MART LIMITED</v>
          </cell>
          <cell r="R2326" t="str">
            <v>Key Accounts</v>
          </cell>
          <cell r="V2326" t="str">
            <v>Modern Trade</v>
          </cell>
        </row>
        <row r="2327">
          <cell r="C2327">
            <v>600357</v>
          </cell>
          <cell r="N2327" t="str">
            <v>QUICK MART LIMITED</v>
          </cell>
          <cell r="R2327" t="str">
            <v>Key Accounts</v>
          </cell>
          <cell r="V2327" t="str">
            <v>Modern Trade</v>
          </cell>
        </row>
        <row r="2328">
          <cell r="C2328">
            <v>600357</v>
          </cell>
          <cell r="N2328" t="str">
            <v>QUICK MART LIMITED</v>
          </cell>
          <cell r="R2328" t="str">
            <v>Key Accounts</v>
          </cell>
          <cell r="V2328" t="str">
            <v>Modern Trade</v>
          </cell>
        </row>
        <row r="2329">
          <cell r="C2329">
            <v>600026</v>
          </cell>
          <cell r="N2329" t="str">
            <v>MAGUNANDU</v>
          </cell>
          <cell r="R2329" t="str">
            <v>Mountain</v>
          </cell>
          <cell r="V2329" t="str">
            <v>Lower Mountain</v>
          </cell>
        </row>
        <row r="2330">
          <cell r="C2330">
            <v>600026</v>
          </cell>
          <cell r="N2330" t="str">
            <v>MAGUNANDU</v>
          </cell>
          <cell r="R2330" t="str">
            <v>Mountain</v>
          </cell>
          <cell r="V2330" t="str">
            <v>Lower Mountain</v>
          </cell>
        </row>
        <row r="2331">
          <cell r="C2331">
            <v>600060</v>
          </cell>
          <cell r="N2331" t="str">
            <v>RAISONS DISTRIBUTORS LTD</v>
          </cell>
          <cell r="R2331" t="str">
            <v>Coast</v>
          </cell>
          <cell r="V2331" t="str">
            <v>Coast</v>
          </cell>
        </row>
        <row r="2332">
          <cell r="C2332">
            <v>600060</v>
          </cell>
          <cell r="N2332" t="str">
            <v>RAISONS DISTRIBUTORS LTD</v>
          </cell>
          <cell r="R2332" t="str">
            <v>Coast</v>
          </cell>
          <cell r="V2332" t="str">
            <v>Coast</v>
          </cell>
        </row>
        <row r="2333">
          <cell r="C2333">
            <v>600063</v>
          </cell>
          <cell r="N2333" t="str">
            <v>MARKET PROMOTION</v>
          </cell>
          <cell r="R2333" t="str">
            <v>Promotion</v>
          </cell>
          <cell r="V2333" t="str">
            <v>Promotion</v>
          </cell>
        </row>
        <row r="2334">
          <cell r="C2334">
            <v>600060</v>
          </cell>
          <cell r="N2334" t="str">
            <v>RAISONS DISTRIBUTORS LTD</v>
          </cell>
          <cell r="R2334" t="str">
            <v>Coast</v>
          </cell>
          <cell r="V2334" t="str">
            <v>Coast</v>
          </cell>
        </row>
        <row r="2335">
          <cell r="C2335">
            <v>600060</v>
          </cell>
          <cell r="N2335" t="str">
            <v>RAISONS DISTRIBUTORS LTD</v>
          </cell>
          <cell r="R2335" t="str">
            <v>Coast</v>
          </cell>
          <cell r="V2335" t="str">
            <v>Coast</v>
          </cell>
        </row>
        <row r="2336">
          <cell r="C2336">
            <v>600711</v>
          </cell>
          <cell r="N2336" t="str">
            <v>SOKO WATCH LIMITED</v>
          </cell>
          <cell r="R2336" t="str">
            <v>Key Accounts</v>
          </cell>
          <cell r="V2336" t="str">
            <v>Online platform</v>
          </cell>
        </row>
        <row r="2337">
          <cell r="C2337">
            <v>600711</v>
          </cell>
          <cell r="N2337" t="str">
            <v>SOKO WATCH LIMITED</v>
          </cell>
          <cell r="R2337" t="str">
            <v>Key Accounts</v>
          </cell>
          <cell r="V2337" t="str">
            <v>Online platform</v>
          </cell>
        </row>
        <row r="2338">
          <cell r="C2338">
            <v>600722</v>
          </cell>
          <cell r="N2338" t="str">
            <v>KYOSK DIGITAL SERVICES LTD</v>
          </cell>
          <cell r="R2338" t="str">
            <v>Key Accounts</v>
          </cell>
          <cell r="V2338" t="str">
            <v>Online platform</v>
          </cell>
        </row>
        <row r="2339">
          <cell r="C2339">
            <v>600761</v>
          </cell>
          <cell r="N2339" t="str">
            <v>KIPCHIMCHIM WHOLESALERS LTD</v>
          </cell>
          <cell r="R2339" t="str">
            <v>Key Accounts</v>
          </cell>
          <cell r="V2339" t="str">
            <v>Modern Trade</v>
          </cell>
        </row>
        <row r="2340">
          <cell r="C2340">
            <v>600761</v>
          </cell>
          <cell r="N2340" t="str">
            <v>KIPCHIMCHIM WHOLESALERS LTD</v>
          </cell>
          <cell r="R2340" t="str">
            <v>Key Accounts</v>
          </cell>
          <cell r="V2340" t="str">
            <v>Modern Trade</v>
          </cell>
        </row>
        <row r="2341">
          <cell r="C2341">
            <v>600761</v>
          </cell>
          <cell r="N2341" t="str">
            <v>KIPCHIMCHIM WHOLESALERS LTD</v>
          </cell>
          <cell r="R2341" t="str">
            <v>Key Accounts</v>
          </cell>
          <cell r="V2341" t="str">
            <v>Modern Trade</v>
          </cell>
        </row>
        <row r="2342">
          <cell r="C2342">
            <v>600761</v>
          </cell>
          <cell r="N2342" t="str">
            <v>KIPCHIMCHIM WHOLESALERS LTD</v>
          </cell>
          <cell r="R2342" t="str">
            <v>Key Accounts</v>
          </cell>
          <cell r="V2342" t="str">
            <v>Modern Trade</v>
          </cell>
        </row>
        <row r="2343">
          <cell r="C2343">
            <v>600761</v>
          </cell>
          <cell r="N2343" t="str">
            <v>KIPCHIMCHIM WHOLESALERS LTD</v>
          </cell>
          <cell r="R2343" t="str">
            <v>Key Accounts</v>
          </cell>
          <cell r="V2343" t="str">
            <v>Modern Trade</v>
          </cell>
        </row>
        <row r="2344">
          <cell r="C2344">
            <v>600761</v>
          </cell>
          <cell r="N2344" t="str">
            <v>KIPCHIMCHIM WHOLESALERS LTD</v>
          </cell>
          <cell r="R2344" t="str">
            <v>Key Accounts</v>
          </cell>
          <cell r="V2344" t="str">
            <v>Modern Trade</v>
          </cell>
        </row>
        <row r="2345">
          <cell r="C2345">
            <v>600761</v>
          </cell>
          <cell r="N2345" t="str">
            <v>KIPCHIMCHIM WHOLESALERS LTD</v>
          </cell>
          <cell r="R2345" t="str">
            <v>Key Accounts</v>
          </cell>
          <cell r="V2345" t="str">
            <v>Modern Trade</v>
          </cell>
        </row>
        <row r="2346">
          <cell r="C2346">
            <v>600761</v>
          </cell>
          <cell r="N2346" t="str">
            <v>KIPCHIMCHIM WHOLESALERS LTD</v>
          </cell>
          <cell r="R2346" t="str">
            <v>Key Accounts</v>
          </cell>
          <cell r="V2346" t="str">
            <v>Modern Trade</v>
          </cell>
        </row>
        <row r="2347">
          <cell r="C2347">
            <v>600761</v>
          </cell>
          <cell r="N2347" t="str">
            <v>KIPCHIMCHIM WHOLESALERS LTD</v>
          </cell>
          <cell r="R2347" t="str">
            <v>Key Accounts</v>
          </cell>
          <cell r="V2347" t="str">
            <v>Modern Trade</v>
          </cell>
        </row>
        <row r="2348">
          <cell r="C2348">
            <v>600060</v>
          </cell>
          <cell r="N2348" t="str">
            <v>RAISONS DISTRIBUTORS LTD</v>
          </cell>
          <cell r="R2348" t="str">
            <v>Coast</v>
          </cell>
          <cell r="V2348" t="str">
            <v>Coast</v>
          </cell>
        </row>
        <row r="2349">
          <cell r="C2349">
            <v>600060</v>
          </cell>
          <cell r="N2349" t="str">
            <v>RAISONS DISTRIBUTORS LTD</v>
          </cell>
          <cell r="R2349" t="str">
            <v>Coast</v>
          </cell>
          <cell r="V2349" t="str">
            <v>Coast</v>
          </cell>
        </row>
        <row r="2350">
          <cell r="C2350">
            <v>600722</v>
          </cell>
          <cell r="N2350" t="str">
            <v>KYOSK DIGITAL SERVICES LTD</v>
          </cell>
          <cell r="R2350" t="str">
            <v>Key Accounts</v>
          </cell>
          <cell r="V2350" t="str">
            <v>Online platform</v>
          </cell>
        </row>
        <row r="2351">
          <cell r="C2351">
            <v>600722</v>
          </cell>
          <cell r="N2351" t="str">
            <v>KYOSK DIGITAL SERVICES LTD</v>
          </cell>
          <cell r="R2351" t="str">
            <v>Key Accounts</v>
          </cell>
          <cell r="V2351" t="str">
            <v>Online platform</v>
          </cell>
        </row>
        <row r="2352">
          <cell r="C2352">
            <v>600357</v>
          </cell>
          <cell r="N2352" t="str">
            <v>QUICK MART LIMITED</v>
          </cell>
          <cell r="R2352" t="str">
            <v>Key Accounts</v>
          </cell>
          <cell r="V2352" t="str">
            <v>Modern Trade</v>
          </cell>
        </row>
        <row r="2353">
          <cell r="C2353">
            <v>600357</v>
          </cell>
          <cell r="N2353" t="str">
            <v>QUICK MART LIMITED</v>
          </cell>
          <cell r="R2353" t="str">
            <v>Key Accounts</v>
          </cell>
          <cell r="V2353" t="str">
            <v>Modern Trade</v>
          </cell>
        </row>
        <row r="2354">
          <cell r="C2354">
            <v>600357</v>
          </cell>
          <cell r="N2354" t="str">
            <v>QUICK MART LIMITED</v>
          </cell>
          <cell r="R2354" t="str">
            <v>Key Accounts</v>
          </cell>
          <cell r="V2354" t="str">
            <v>Modern Trade</v>
          </cell>
        </row>
        <row r="2355">
          <cell r="C2355">
            <v>600193</v>
          </cell>
          <cell r="N2355" t="str">
            <v>CHANDARANA SUPERMARKET LTD</v>
          </cell>
          <cell r="R2355" t="str">
            <v>Key Accounts</v>
          </cell>
          <cell r="V2355" t="str">
            <v>Modern Trade</v>
          </cell>
        </row>
        <row r="2356">
          <cell r="C2356">
            <v>600193</v>
          </cell>
          <cell r="N2356" t="str">
            <v>CHANDARANA SUPERMARKET LTD</v>
          </cell>
          <cell r="R2356" t="str">
            <v>Key Accounts</v>
          </cell>
          <cell r="V2356" t="str">
            <v>Modern Trade</v>
          </cell>
        </row>
        <row r="2357">
          <cell r="C2357">
            <v>600193</v>
          </cell>
          <cell r="N2357" t="str">
            <v>CHANDARANA SUPERMARKET LTD</v>
          </cell>
          <cell r="R2357" t="str">
            <v>Key Accounts</v>
          </cell>
          <cell r="V2357" t="str">
            <v>Modern Trade</v>
          </cell>
        </row>
        <row r="2358">
          <cell r="C2358">
            <v>600357</v>
          </cell>
          <cell r="N2358" t="str">
            <v>QUICK MART LIMITED</v>
          </cell>
          <cell r="R2358" t="str">
            <v>Key Accounts</v>
          </cell>
          <cell r="V2358" t="str">
            <v>Modern Trade</v>
          </cell>
        </row>
        <row r="2359">
          <cell r="C2359">
            <v>600357</v>
          </cell>
          <cell r="N2359" t="str">
            <v>QUICK MART LIMITED</v>
          </cell>
          <cell r="R2359" t="str">
            <v>Key Accounts</v>
          </cell>
          <cell r="V2359" t="str">
            <v>Modern Trade</v>
          </cell>
        </row>
        <row r="2360">
          <cell r="C2360">
            <v>600026</v>
          </cell>
          <cell r="N2360" t="str">
            <v>MAGUNANDU</v>
          </cell>
          <cell r="R2360" t="str">
            <v>Mountain</v>
          </cell>
          <cell r="V2360" t="str">
            <v>Lower Mountain</v>
          </cell>
        </row>
        <row r="2361">
          <cell r="C2361">
            <v>600026</v>
          </cell>
          <cell r="N2361" t="str">
            <v>MAGUNANDU</v>
          </cell>
          <cell r="R2361" t="str">
            <v>Mountain</v>
          </cell>
          <cell r="V2361" t="str">
            <v>Lower Mountain</v>
          </cell>
        </row>
        <row r="2362">
          <cell r="C2362">
            <v>600026</v>
          </cell>
          <cell r="N2362" t="str">
            <v>MAGUNANDU</v>
          </cell>
          <cell r="R2362" t="str">
            <v>Mountain</v>
          </cell>
          <cell r="V2362" t="str">
            <v>Lower Mountain</v>
          </cell>
        </row>
        <row r="2363">
          <cell r="C2363">
            <v>600026</v>
          </cell>
          <cell r="N2363" t="str">
            <v>MAGUNANDU</v>
          </cell>
          <cell r="R2363" t="str">
            <v>Mountain</v>
          </cell>
          <cell r="V2363" t="str">
            <v>Lower Mountain</v>
          </cell>
        </row>
        <row r="2364">
          <cell r="C2364">
            <v>600026</v>
          </cell>
          <cell r="N2364" t="str">
            <v>MAGUNANDU</v>
          </cell>
          <cell r="R2364" t="str">
            <v>Mountain</v>
          </cell>
          <cell r="V2364" t="str">
            <v>Lower Mountain</v>
          </cell>
        </row>
        <row r="2365">
          <cell r="C2365">
            <v>600063</v>
          </cell>
          <cell r="N2365" t="str">
            <v>MARKET PROMOTION</v>
          </cell>
          <cell r="R2365" t="str">
            <v>Promotion</v>
          </cell>
          <cell r="V2365" t="str">
            <v>Promotion</v>
          </cell>
        </row>
        <row r="2366">
          <cell r="C2366">
            <v>600357</v>
          </cell>
          <cell r="N2366" t="str">
            <v>QUICK MART LIMITED</v>
          </cell>
          <cell r="R2366" t="str">
            <v>Key Accounts</v>
          </cell>
          <cell r="V2366" t="str">
            <v>Modern Trade</v>
          </cell>
        </row>
        <row r="2367">
          <cell r="C2367">
            <v>600357</v>
          </cell>
          <cell r="N2367" t="str">
            <v>QUICK MART LIMITED</v>
          </cell>
          <cell r="R2367" t="str">
            <v>Key Accounts</v>
          </cell>
          <cell r="V2367" t="str">
            <v>Modern Trade</v>
          </cell>
        </row>
        <row r="2368">
          <cell r="C2368">
            <v>600357</v>
          </cell>
          <cell r="N2368" t="str">
            <v>QUICK MART LIMITED</v>
          </cell>
          <cell r="R2368" t="str">
            <v>Key Accounts</v>
          </cell>
          <cell r="V2368" t="str">
            <v>Modern Trade</v>
          </cell>
        </row>
        <row r="2369">
          <cell r="C2369">
            <v>600357</v>
          </cell>
          <cell r="N2369" t="str">
            <v>QUICK MART LIMITED</v>
          </cell>
          <cell r="R2369" t="str">
            <v>Key Accounts</v>
          </cell>
          <cell r="V2369" t="str">
            <v>Modern Trade</v>
          </cell>
        </row>
        <row r="2370">
          <cell r="C2370">
            <v>600357</v>
          </cell>
          <cell r="N2370" t="str">
            <v>QUICK MART LIMITED</v>
          </cell>
          <cell r="R2370" t="str">
            <v>Key Accounts</v>
          </cell>
          <cell r="V2370" t="str">
            <v>Modern Trade</v>
          </cell>
        </row>
        <row r="2371">
          <cell r="C2371">
            <v>600357</v>
          </cell>
          <cell r="N2371" t="str">
            <v>QUICK MART LIMITED</v>
          </cell>
          <cell r="R2371" t="str">
            <v>Key Accounts</v>
          </cell>
          <cell r="V2371" t="str">
            <v>Modern Trade</v>
          </cell>
        </row>
        <row r="2372">
          <cell r="C2372">
            <v>600193</v>
          </cell>
          <cell r="N2372" t="str">
            <v>CHANDARANA SUPERMARKET LTD</v>
          </cell>
          <cell r="R2372" t="str">
            <v>Key Accounts</v>
          </cell>
          <cell r="V2372" t="str">
            <v>Modern Trade</v>
          </cell>
        </row>
        <row r="2373">
          <cell r="C2373">
            <v>600193</v>
          </cell>
          <cell r="N2373" t="str">
            <v>CHANDARANA SUPERMARKET LTD</v>
          </cell>
          <cell r="R2373" t="str">
            <v>Key Accounts</v>
          </cell>
          <cell r="V2373" t="str">
            <v>Modern Trade</v>
          </cell>
        </row>
        <row r="2374">
          <cell r="C2374">
            <v>600193</v>
          </cell>
          <cell r="N2374" t="str">
            <v>CHANDARANA SUPERMARKET LTD</v>
          </cell>
          <cell r="R2374" t="str">
            <v>Key Accounts</v>
          </cell>
          <cell r="V2374" t="str">
            <v>Modern Trade</v>
          </cell>
        </row>
        <row r="2375">
          <cell r="C2375">
            <v>600033</v>
          </cell>
          <cell r="N2375" t="str">
            <v>MOUNT KENYA WHOLESALERS</v>
          </cell>
          <cell r="R2375" t="str">
            <v>Eastern</v>
          </cell>
          <cell r="V2375" t="str">
            <v>Upper Eastern</v>
          </cell>
        </row>
        <row r="2376">
          <cell r="C2376">
            <v>600033</v>
          </cell>
          <cell r="N2376" t="str">
            <v>MOUNT KENYA WHOLESALERS</v>
          </cell>
          <cell r="R2376" t="str">
            <v>Eastern</v>
          </cell>
          <cell r="V2376" t="str">
            <v>Upper Eastern</v>
          </cell>
        </row>
        <row r="2377">
          <cell r="C2377">
            <v>600063</v>
          </cell>
          <cell r="N2377" t="str">
            <v>MARKET PROMOTION</v>
          </cell>
          <cell r="R2377" t="str">
            <v>Promotion</v>
          </cell>
          <cell r="V2377" t="str">
            <v>Promotion</v>
          </cell>
        </row>
        <row r="2378">
          <cell r="C2378">
            <v>600428</v>
          </cell>
          <cell r="N2378" t="str">
            <v>MARS LTD</v>
          </cell>
          <cell r="R2378" t="str">
            <v>Nairobi</v>
          </cell>
          <cell r="V2378" t="str">
            <v>Nairobi East</v>
          </cell>
        </row>
        <row r="2379">
          <cell r="C2379">
            <v>600063</v>
          </cell>
          <cell r="N2379" t="str">
            <v>MARKET PROMOTION</v>
          </cell>
          <cell r="R2379" t="str">
            <v>Promotion</v>
          </cell>
          <cell r="V2379" t="str">
            <v>Promotion</v>
          </cell>
        </row>
        <row r="2380">
          <cell r="C2380">
            <v>600315</v>
          </cell>
          <cell r="N2380" t="str">
            <v>KENAFRIC INDUSTRIES LIMIT</v>
          </cell>
          <cell r="R2380" t="str">
            <v>Others</v>
          </cell>
          <cell r="V2380" t="str">
            <v>Others</v>
          </cell>
        </row>
        <row r="2381">
          <cell r="C2381">
            <v>600506</v>
          </cell>
          <cell r="N2381" t="str">
            <v>MUMOZAAR STAR INVESTMENT</v>
          </cell>
          <cell r="R2381" t="str">
            <v>Outer Markets</v>
          </cell>
          <cell r="V2381" t="str">
            <v>Outer Markets-Garissa</v>
          </cell>
        </row>
        <row r="2382">
          <cell r="C2382">
            <v>600357</v>
          </cell>
          <cell r="N2382" t="str">
            <v>QUICK MART LIMITED</v>
          </cell>
          <cell r="R2382" t="str">
            <v>Key Accounts</v>
          </cell>
          <cell r="V2382" t="str">
            <v>Modern Trade</v>
          </cell>
        </row>
        <row r="2383">
          <cell r="C2383">
            <v>600567</v>
          </cell>
          <cell r="N2383" t="str">
            <v>SUMMER AFRICA LIMITED - THIKA</v>
          </cell>
          <cell r="R2383" t="str">
            <v>Eastern</v>
          </cell>
          <cell r="V2383" t="str">
            <v>Upper Eastern</v>
          </cell>
        </row>
        <row r="2384">
          <cell r="C2384">
            <v>600567</v>
          </cell>
          <cell r="N2384" t="str">
            <v>SUMMER AFRICA LIMITED - THIKA</v>
          </cell>
          <cell r="R2384" t="str">
            <v>Eastern</v>
          </cell>
          <cell r="V2384" t="str">
            <v>Upper Eastern</v>
          </cell>
        </row>
        <row r="2385">
          <cell r="C2385">
            <v>600567</v>
          </cell>
          <cell r="N2385" t="str">
            <v>SUMMER AFRICA LIMITED - THIKA</v>
          </cell>
          <cell r="R2385" t="str">
            <v>Eastern</v>
          </cell>
          <cell r="V2385" t="str">
            <v>Upper Eastern</v>
          </cell>
        </row>
        <row r="2386">
          <cell r="C2386">
            <v>600063</v>
          </cell>
          <cell r="N2386" t="str">
            <v>MARKET PROMOTION</v>
          </cell>
          <cell r="R2386" t="str">
            <v>Promotion</v>
          </cell>
          <cell r="V2386" t="str">
            <v>Promotion</v>
          </cell>
        </row>
        <row r="2387">
          <cell r="C2387">
            <v>600428</v>
          </cell>
          <cell r="N2387" t="str">
            <v>MARS LTD</v>
          </cell>
          <cell r="R2387" t="str">
            <v>Nairobi</v>
          </cell>
          <cell r="V2387" t="str">
            <v>Nairobi East</v>
          </cell>
        </row>
        <row r="2388">
          <cell r="C2388">
            <v>600428</v>
          </cell>
          <cell r="N2388" t="str">
            <v>MARS LTD</v>
          </cell>
          <cell r="R2388" t="str">
            <v>Nairobi</v>
          </cell>
          <cell r="V2388" t="str">
            <v>Nairobi East</v>
          </cell>
        </row>
        <row r="2389">
          <cell r="C2389">
            <v>600357</v>
          </cell>
          <cell r="N2389" t="str">
            <v>QUICK MART LIMITED</v>
          </cell>
          <cell r="R2389" t="str">
            <v>Key Accounts</v>
          </cell>
          <cell r="V2389" t="str">
            <v>Modern Trade</v>
          </cell>
        </row>
        <row r="2390">
          <cell r="C2390">
            <v>600761</v>
          </cell>
          <cell r="N2390" t="str">
            <v>KIPCHIMCHIM WHOLESALERS LTD</v>
          </cell>
          <cell r="R2390" t="str">
            <v>Key Accounts</v>
          </cell>
          <cell r="V2390" t="str">
            <v>Modern Trade</v>
          </cell>
        </row>
        <row r="2391">
          <cell r="C2391">
            <v>600761</v>
          </cell>
          <cell r="N2391" t="str">
            <v>KIPCHIMCHIM WHOLESALERS LTD</v>
          </cell>
          <cell r="R2391" t="str">
            <v>Key Accounts</v>
          </cell>
          <cell r="V2391" t="str">
            <v>Modern Trade</v>
          </cell>
        </row>
        <row r="2392">
          <cell r="C2392">
            <v>600761</v>
          </cell>
          <cell r="N2392" t="str">
            <v>KIPCHIMCHIM WHOLESALERS LTD</v>
          </cell>
          <cell r="R2392" t="str">
            <v>Key Accounts</v>
          </cell>
          <cell r="V2392" t="str">
            <v>Modern Trade</v>
          </cell>
        </row>
        <row r="2393">
          <cell r="C2393">
            <v>600761</v>
          </cell>
          <cell r="N2393" t="str">
            <v>KIPCHIMCHIM WHOLESALERS LTD</v>
          </cell>
          <cell r="R2393" t="str">
            <v>Key Accounts</v>
          </cell>
          <cell r="V2393" t="str">
            <v>Modern Trade</v>
          </cell>
        </row>
        <row r="2394">
          <cell r="C2394">
            <v>600722</v>
          </cell>
          <cell r="N2394" t="str">
            <v>KYOSK DIGITAL SERVICES LTD</v>
          </cell>
          <cell r="R2394" t="str">
            <v>Key Accounts</v>
          </cell>
          <cell r="V2394" t="str">
            <v>Online platform</v>
          </cell>
        </row>
        <row r="2395">
          <cell r="C2395">
            <v>600026</v>
          </cell>
          <cell r="N2395" t="str">
            <v>MAGUNANDU</v>
          </cell>
          <cell r="R2395" t="str">
            <v>Mountain</v>
          </cell>
          <cell r="V2395" t="str">
            <v>Lower Mountain</v>
          </cell>
        </row>
        <row r="2396">
          <cell r="C2396">
            <v>600026</v>
          </cell>
          <cell r="N2396" t="str">
            <v>MAGUNANDU</v>
          </cell>
          <cell r="R2396" t="str">
            <v>Mountain</v>
          </cell>
          <cell r="V2396" t="str">
            <v>Lower Mountain</v>
          </cell>
        </row>
        <row r="2397">
          <cell r="C2397">
            <v>600026</v>
          </cell>
          <cell r="N2397" t="str">
            <v>MAGUNANDU</v>
          </cell>
          <cell r="R2397" t="str">
            <v>Mountain</v>
          </cell>
          <cell r="V2397" t="str">
            <v>Lower Mountain</v>
          </cell>
        </row>
        <row r="2398">
          <cell r="C2398">
            <v>600063</v>
          </cell>
          <cell r="N2398" t="str">
            <v>MARKET PROMOTION</v>
          </cell>
          <cell r="R2398" t="str">
            <v>Promotion</v>
          </cell>
          <cell r="V2398" t="str">
            <v>Promotion</v>
          </cell>
        </row>
        <row r="2399">
          <cell r="C2399">
            <v>600506</v>
          </cell>
          <cell r="N2399" t="str">
            <v>MUMOZAAR STAR INVESTMENT</v>
          </cell>
          <cell r="R2399" t="str">
            <v>Outer Markets</v>
          </cell>
          <cell r="V2399" t="str">
            <v>Outer Markets-Garissa</v>
          </cell>
        </row>
        <row r="2400">
          <cell r="C2400">
            <v>600506</v>
          </cell>
          <cell r="N2400" t="str">
            <v>MUMOZAAR STAR INVESTMENT</v>
          </cell>
          <cell r="R2400" t="str">
            <v>Outer Markets</v>
          </cell>
          <cell r="V2400" t="str">
            <v>Outer Markets-Garissa</v>
          </cell>
        </row>
        <row r="2401">
          <cell r="C2401">
            <v>600506</v>
          </cell>
          <cell r="N2401" t="str">
            <v>MUMOZAAR STAR INVESTMENT</v>
          </cell>
          <cell r="R2401" t="str">
            <v>Outer Markets</v>
          </cell>
          <cell r="V2401" t="str">
            <v>Outer Markets-Garissa</v>
          </cell>
        </row>
        <row r="2402">
          <cell r="C2402">
            <v>600506</v>
          </cell>
          <cell r="N2402" t="str">
            <v>MUMOZAAR STAR INVESTMENT</v>
          </cell>
          <cell r="R2402" t="str">
            <v>Outer Markets</v>
          </cell>
          <cell r="V2402" t="str">
            <v>Outer Markets-Garissa</v>
          </cell>
        </row>
        <row r="2403">
          <cell r="C2403">
            <v>600225</v>
          </cell>
          <cell r="N2403" t="str">
            <v>CASH SALES</v>
          </cell>
          <cell r="R2403" t="str">
            <v>Others</v>
          </cell>
          <cell r="V2403" t="str">
            <v>Others</v>
          </cell>
        </row>
        <row r="2404">
          <cell r="C2404">
            <v>600225</v>
          </cell>
          <cell r="N2404" t="str">
            <v>CASH SALES</v>
          </cell>
          <cell r="R2404" t="str">
            <v>Others</v>
          </cell>
          <cell r="V2404" t="str">
            <v>Others</v>
          </cell>
        </row>
        <row r="2405">
          <cell r="C2405">
            <v>600225</v>
          </cell>
          <cell r="N2405" t="str">
            <v>CASH SALES</v>
          </cell>
          <cell r="R2405" t="str">
            <v>Others</v>
          </cell>
          <cell r="V2405" t="str">
            <v>Others</v>
          </cell>
        </row>
        <row r="2406">
          <cell r="C2406">
            <v>600063</v>
          </cell>
          <cell r="N2406" t="str">
            <v>MARKET PROMOTION</v>
          </cell>
          <cell r="R2406" t="str">
            <v>Promotion</v>
          </cell>
          <cell r="V2406" t="str">
            <v>Promotion</v>
          </cell>
        </row>
        <row r="2407">
          <cell r="C2407">
            <v>600056</v>
          </cell>
          <cell r="N2407" t="str">
            <v>V.P.P SHAH DISTRIBUTORS LTD</v>
          </cell>
          <cell r="R2407" t="str">
            <v>Mountain</v>
          </cell>
          <cell r="V2407" t="str">
            <v>Lower Mountain</v>
          </cell>
        </row>
        <row r="2408">
          <cell r="C2408">
            <v>600056</v>
          </cell>
          <cell r="N2408" t="str">
            <v>V.P.P SHAH DISTRIBUTORS LTD</v>
          </cell>
          <cell r="R2408" t="str">
            <v>Mountain</v>
          </cell>
          <cell r="V2408" t="str">
            <v>Lower Mountain</v>
          </cell>
        </row>
        <row r="2409">
          <cell r="C2409">
            <v>600056</v>
          </cell>
          <cell r="N2409" t="str">
            <v>V.P.P SHAH DISTRIBUTORS LTD</v>
          </cell>
          <cell r="R2409" t="str">
            <v>Mountain</v>
          </cell>
          <cell r="V2409" t="str">
            <v>Lower Mountain</v>
          </cell>
        </row>
        <row r="2410">
          <cell r="C2410">
            <v>600063</v>
          </cell>
          <cell r="N2410" t="str">
            <v>MARKET PROMOTION</v>
          </cell>
          <cell r="R2410" t="str">
            <v>Promotion</v>
          </cell>
          <cell r="V2410" t="str">
            <v>Promotion</v>
          </cell>
        </row>
        <row r="2411">
          <cell r="C2411">
            <v>600503</v>
          </cell>
          <cell r="N2411" t="str">
            <v>GULED EAST AFRICA STORE LIMITED</v>
          </cell>
          <cell r="R2411" t="str">
            <v>Outer Markets</v>
          </cell>
          <cell r="V2411" t="str">
            <v>Outer Markets-Garissa</v>
          </cell>
        </row>
        <row r="2412">
          <cell r="C2412">
            <v>600503</v>
          </cell>
          <cell r="N2412" t="str">
            <v>GULED EAST AFRICA STORE LIMITED</v>
          </cell>
          <cell r="R2412" t="str">
            <v>Outer Markets</v>
          </cell>
          <cell r="V2412" t="str">
            <v>Outer Markets-Garissa</v>
          </cell>
        </row>
        <row r="2413">
          <cell r="C2413">
            <v>600314</v>
          </cell>
          <cell r="N2413" t="str">
            <v>KENAFRIC MANUFACTURING LI</v>
          </cell>
          <cell r="R2413" t="str">
            <v>Others</v>
          </cell>
          <cell r="V2413" t="str">
            <v>Others</v>
          </cell>
        </row>
        <row r="2414">
          <cell r="C2414">
            <v>600572</v>
          </cell>
          <cell r="N2414" t="str">
            <v>SUMMER MILLERS LIMITED</v>
          </cell>
          <cell r="R2414" t="str">
            <v>Nairobi</v>
          </cell>
          <cell r="V2414" t="str">
            <v>Nairobi North</v>
          </cell>
        </row>
        <row r="2415">
          <cell r="C2415">
            <v>600572</v>
          </cell>
          <cell r="N2415" t="str">
            <v>SUMMER MILLERS LIMITED</v>
          </cell>
          <cell r="R2415" t="str">
            <v>Nairobi</v>
          </cell>
          <cell r="V2415" t="str">
            <v>Nairobi North</v>
          </cell>
        </row>
        <row r="2416">
          <cell r="C2416">
            <v>600506</v>
          </cell>
          <cell r="N2416" t="str">
            <v>MUMOZAAR STAR INVESTMENT</v>
          </cell>
          <cell r="R2416" t="str">
            <v>Outer Markets</v>
          </cell>
          <cell r="V2416" t="str">
            <v>Outer Markets-Garissa</v>
          </cell>
        </row>
        <row r="2417">
          <cell r="C2417">
            <v>600838</v>
          </cell>
          <cell r="N2417" t="str">
            <v>GULED GENERAL STORE LTD</v>
          </cell>
          <cell r="R2417" t="str">
            <v>Outer Markets</v>
          </cell>
          <cell r="V2417" t="str">
            <v>Outer Markets-Garissa</v>
          </cell>
        </row>
        <row r="2418">
          <cell r="C2418">
            <v>600838</v>
          </cell>
          <cell r="N2418" t="str">
            <v>GULED GENERAL STORE LTD</v>
          </cell>
          <cell r="R2418" t="str">
            <v>Outer Markets</v>
          </cell>
          <cell r="V2418" t="str">
            <v>Outer Markets-Garissa</v>
          </cell>
        </row>
        <row r="2419">
          <cell r="C2419">
            <v>600780</v>
          </cell>
          <cell r="N2419" t="str">
            <v>TABAARAK STORES LIMITED</v>
          </cell>
          <cell r="R2419" t="str">
            <v>Nairobi</v>
          </cell>
          <cell r="V2419" t="str">
            <v>Nairobi West</v>
          </cell>
        </row>
        <row r="2420">
          <cell r="C2420">
            <v>600780</v>
          </cell>
          <cell r="N2420" t="str">
            <v>TABAARAK STORES LIMITED</v>
          </cell>
          <cell r="R2420" t="str">
            <v>Nairobi</v>
          </cell>
          <cell r="V2420" t="str">
            <v>Nairobi West</v>
          </cell>
        </row>
        <row r="2421">
          <cell r="C2421">
            <v>600780</v>
          </cell>
          <cell r="N2421" t="str">
            <v>TABAARAK STORES LIMITED</v>
          </cell>
          <cell r="R2421" t="str">
            <v>Nairobi</v>
          </cell>
          <cell r="V2421" t="str">
            <v>Nairobi West</v>
          </cell>
        </row>
        <row r="2422">
          <cell r="C2422">
            <v>600063</v>
          </cell>
          <cell r="N2422" t="str">
            <v>MARKET PROMOTION</v>
          </cell>
          <cell r="R2422" t="str">
            <v>Promotion</v>
          </cell>
          <cell r="V2422" t="str">
            <v>Promotion</v>
          </cell>
        </row>
        <row r="2423">
          <cell r="C2423">
            <v>600063</v>
          </cell>
          <cell r="N2423" t="str">
            <v>MARKET PROMOTION</v>
          </cell>
          <cell r="R2423" t="str">
            <v>Promotion</v>
          </cell>
          <cell r="V2423" t="str">
            <v>Promotion</v>
          </cell>
        </row>
        <row r="2424">
          <cell r="C2424">
            <v>600779</v>
          </cell>
          <cell r="N2424" t="str">
            <v>TENDER STORES CO. LTD</v>
          </cell>
          <cell r="R2424" t="str">
            <v>Nairobi</v>
          </cell>
          <cell r="V2424" t="str">
            <v>Nairobi West</v>
          </cell>
        </row>
        <row r="2425">
          <cell r="C2425">
            <v>600779</v>
          </cell>
          <cell r="N2425" t="str">
            <v>TENDER STORES CO. LTD</v>
          </cell>
          <cell r="R2425" t="str">
            <v>Nairobi</v>
          </cell>
          <cell r="V2425" t="str">
            <v>Nairobi West</v>
          </cell>
        </row>
        <row r="2426">
          <cell r="C2426">
            <v>600779</v>
          </cell>
          <cell r="N2426" t="str">
            <v>TENDER STORES CO. LTD</v>
          </cell>
          <cell r="R2426" t="str">
            <v>Nairobi</v>
          </cell>
          <cell r="V2426" t="str">
            <v>Nairobi West</v>
          </cell>
        </row>
        <row r="2427">
          <cell r="C2427">
            <v>600063</v>
          </cell>
          <cell r="N2427" t="str">
            <v>MARKET PROMOTION</v>
          </cell>
          <cell r="R2427" t="str">
            <v>Promotion</v>
          </cell>
          <cell r="V2427" t="str">
            <v>Promotion</v>
          </cell>
        </row>
        <row r="2428">
          <cell r="C2428">
            <v>600506</v>
          </cell>
          <cell r="N2428" t="str">
            <v>MUMOZAAR STAR INVESTMENT</v>
          </cell>
          <cell r="R2428" t="str">
            <v>Outer Markets</v>
          </cell>
          <cell r="V2428" t="str">
            <v>Outer Markets-Garissa</v>
          </cell>
        </row>
        <row r="2429">
          <cell r="C2429">
            <v>600506</v>
          </cell>
          <cell r="N2429" t="str">
            <v>MUMOZAAR STAR INVESTMENT</v>
          </cell>
          <cell r="R2429" t="str">
            <v>Outer Markets</v>
          </cell>
          <cell r="V2429" t="str">
            <v>Outer Markets-Garissa</v>
          </cell>
        </row>
        <row r="2430">
          <cell r="C2430">
            <v>600503</v>
          </cell>
          <cell r="N2430" t="str">
            <v>GULED EAST AFRICA STORE LIMITED</v>
          </cell>
          <cell r="R2430" t="str">
            <v>Outer Markets</v>
          </cell>
          <cell r="V2430" t="str">
            <v>Outer Markets-Garissa</v>
          </cell>
        </row>
        <row r="2431">
          <cell r="C2431">
            <v>600503</v>
          </cell>
          <cell r="N2431" t="str">
            <v>GULED EAST AFRICA STORE LIMITED</v>
          </cell>
          <cell r="R2431" t="str">
            <v>Outer Markets</v>
          </cell>
          <cell r="V2431" t="str">
            <v>Outer Markets-Garissa</v>
          </cell>
        </row>
        <row r="2432">
          <cell r="C2432">
            <v>600357</v>
          </cell>
          <cell r="N2432" t="str">
            <v>QUICK MART LIMITED</v>
          </cell>
          <cell r="R2432" t="str">
            <v>Key Accounts</v>
          </cell>
          <cell r="V2432" t="str">
            <v>Modern Trade</v>
          </cell>
        </row>
        <row r="2433">
          <cell r="C2433">
            <v>600033</v>
          </cell>
          <cell r="N2433" t="str">
            <v>MOUNT KENYA WHOLESALERS</v>
          </cell>
          <cell r="R2433" t="str">
            <v>Eastern</v>
          </cell>
          <cell r="V2433" t="str">
            <v>Upper Eastern</v>
          </cell>
        </row>
        <row r="2434">
          <cell r="C2434">
            <v>600033</v>
          </cell>
          <cell r="N2434" t="str">
            <v>MOUNT KENYA WHOLESALERS</v>
          </cell>
          <cell r="R2434" t="str">
            <v>Eastern</v>
          </cell>
          <cell r="V2434" t="str">
            <v>Upper Eastern</v>
          </cell>
        </row>
        <row r="2435">
          <cell r="C2435">
            <v>600033</v>
          </cell>
          <cell r="N2435" t="str">
            <v>MOUNT KENYA WHOLESALERS</v>
          </cell>
          <cell r="R2435" t="str">
            <v>Eastern</v>
          </cell>
          <cell r="V2435" t="str">
            <v>Upper Eastern</v>
          </cell>
        </row>
        <row r="2436">
          <cell r="C2436">
            <v>600033</v>
          </cell>
          <cell r="N2436" t="str">
            <v>MOUNT KENYA WHOLESALERS</v>
          </cell>
          <cell r="R2436" t="str">
            <v>Eastern</v>
          </cell>
          <cell r="V2436" t="str">
            <v>Upper Eastern</v>
          </cell>
        </row>
        <row r="2437">
          <cell r="C2437">
            <v>600033</v>
          </cell>
          <cell r="N2437" t="str">
            <v>MOUNT KENYA WHOLESALERS</v>
          </cell>
          <cell r="R2437" t="str">
            <v>Eastern</v>
          </cell>
          <cell r="V2437" t="str">
            <v>Upper Eastern</v>
          </cell>
        </row>
        <row r="2438">
          <cell r="C2438">
            <v>600033</v>
          </cell>
          <cell r="N2438" t="str">
            <v>MOUNT KENYA WHOLESALERS</v>
          </cell>
          <cell r="R2438" t="str">
            <v>Eastern</v>
          </cell>
          <cell r="V2438" t="str">
            <v>Upper Eastern</v>
          </cell>
        </row>
        <row r="2439">
          <cell r="C2439">
            <v>600033</v>
          </cell>
          <cell r="N2439" t="str">
            <v>MOUNT KENYA WHOLESALERS</v>
          </cell>
          <cell r="R2439" t="str">
            <v>Eastern</v>
          </cell>
          <cell r="V2439" t="str">
            <v>Upper Eastern</v>
          </cell>
        </row>
        <row r="2440">
          <cell r="C2440">
            <v>600033</v>
          </cell>
          <cell r="N2440" t="str">
            <v>MOUNT KENYA WHOLESALERS</v>
          </cell>
          <cell r="R2440" t="str">
            <v>Eastern</v>
          </cell>
          <cell r="V2440" t="str">
            <v>Upper Eastern</v>
          </cell>
        </row>
        <row r="2441">
          <cell r="C2441">
            <v>600033</v>
          </cell>
          <cell r="N2441" t="str">
            <v>MOUNT KENYA WHOLESALERS</v>
          </cell>
          <cell r="R2441" t="str">
            <v>Eastern</v>
          </cell>
          <cell r="V2441" t="str">
            <v>Upper Eastern</v>
          </cell>
        </row>
        <row r="2442">
          <cell r="C2442">
            <v>600063</v>
          </cell>
          <cell r="N2442" t="str">
            <v>MARKET PROMOTION</v>
          </cell>
          <cell r="R2442" t="str">
            <v>Promotion</v>
          </cell>
          <cell r="V2442" t="str">
            <v>Promotion</v>
          </cell>
        </row>
        <row r="2443">
          <cell r="C2443">
            <v>600060</v>
          </cell>
          <cell r="N2443" t="str">
            <v>RAISONS DISTRIBUTORS LTD</v>
          </cell>
          <cell r="R2443" t="str">
            <v>Coast</v>
          </cell>
          <cell r="V2443" t="str">
            <v>Coast</v>
          </cell>
        </row>
        <row r="2444">
          <cell r="C2444">
            <v>600035</v>
          </cell>
          <cell r="N2444" t="str">
            <v>NAIVAS LTD</v>
          </cell>
          <cell r="R2444" t="str">
            <v>Key Accounts</v>
          </cell>
          <cell r="V2444" t="str">
            <v>Modern Trade</v>
          </cell>
        </row>
        <row r="2445">
          <cell r="C2445">
            <v>600060</v>
          </cell>
          <cell r="N2445" t="str">
            <v>RAISONS DISTRIBUTORS LTD</v>
          </cell>
          <cell r="R2445" t="str">
            <v>Coast</v>
          </cell>
          <cell r="V2445" t="str">
            <v>Coast</v>
          </cell>
        </row>
        <row r="2446">
          <cell r="C2446">
            <v>600063</v>
          </cell>
          <cell r="N2446" t="str">
            <v>MARKET PROMOTION</v>
          </cell>
          <cell r="R2446" t="str">
            <v>Promotion</v>
          </cell>
          <cell r="V2446" t="str">
            <v>Promotion</v>
          </cell>
        </row>
        <row r="2447">
          <cell r="C2447">
            <v>600225</v>
          </cell>
          <cell r="N2447" t="str">
            <v>CASH SALES</v>
          </cell>
          <cell r="R2447" t="str">
            <v>Others</v>
          </cell>
          <cell r="V2447" t="str">
            <v>Others</v>
          </cell>
        </row>
        <row r="2448">
          <cell r="C2448">
            <v>600003</v>
          </cell>
          <cell r="N2448" t="str">
            <v>BUSBUL TRADING CO LTD</v>
          </cell>
          <cell r="R2448" t="str">
            <v>Eastern</v>
          </cell>
          <cell r="V2448" t="str">
            <v>Lower Eastern</v>
          </cell>
        </row>
        <row r="2449">
          <cell r="C2449">
            <v>600003</v>
          </cell>
          <cell r="N2449" t="str">
            <v>BUSBUL TRADING CO LTD</v>
          </cell>
          <cell r="R2449" t="str">
            <v>Eastern</v>
          </cell>
          <cell r="V2449" t="str">
            <v>Lower Eastern</v>
          </cell>
        </row>
        <row r="2450">
          <cell r="C2450">
            <v>600003</v>
          </cell>
          <cell r="N2450" t="str">
            <v>BUSBUL TRADING CO LTD</v>
          </cell>
          <cell r="R2450" t="str">
            <v>Eastern</v>
          </cell>
          <cell r="V2450" t="str">
            <v>Lower Eastern</v>
          </cell>
        </row>
        <row r="2451">
          <cell r="C2451">
            <v>600063</v>
          </cell>
          <cell r="N2451" t="str">
            <v>MARKET PROMOTION</v>
          </cell>
          <cell r="R2451" t="str">
            <v>Promotion</v>
          </cell>
          <cell r="V2451" t="str">
            <v>Promotion</v>
          </cell>
        </row>
        <row r="2452">
          <cell r="C2452">
            <v>600063</v>
          </cell>
          <cell r="N2452" t="str">
            <v>MARKET PROMOTION</v>
          </cell>
          <cell r="R2452" t="str">
            <v>Promotion</v>
          </cell>
          <cell r="V2452" t="str">
            <v>Promotion</v>
          </cell>
        </row>
        <row r="2453">
          <cell r="C2453">
            <v>600063</v>
          </cell>
          <cell r="N2453" t="str">
            <v>MARKET PROMOTION</v>
          </cell>
          <cell r="R2453" t="str">
            <v>Promotion</v>
          </cell>
          <cell r="V2453" t="str">
            <v>Promotion</v>
          </cell>
        </row>
        <row r="2454">
          <cell r="C2454">
            <v>600060</v>
          </cell>
          <cell r="N2454" t="str">
            <v>RAISONS DISTRIBUTORS LTD</v>
          </cell>
          <cell r="R2454" t="str">
            <v>Coast</v>
          </cell>
          <cell r="V2454" t="str">
            <v>Coast</v>
          </cell>
        </row>
        <row r="2455">
          <cell r="C2455">
            <v>600060</v>
          </cell>
          <cell r="N2455" t="str">
            <v>RAISONS DISTRIBUTORS LTD</v>
          </cell>
          <cell r="R2455" t="str">
            <v>Coast</v>
          </cell>
          <cell r="V2455" t="str">
            <v>Coast</v>
          </cell>
        </row>
        <row r="2456">
          <cell r="C2456">
            <v>600060</v>
          </cell>
          <cell r="N2456" t="str">
            <v>RAISONS DISTRIBUTORS LTD</v>
          </cell>
          <cell r="R2456" t="str">
            <v>Coast</v>
          </cell>
          <cell r="V2456" t="str">
            <v>Coast</v>
          </cell>
        </row>
        <row r="2457">
          <cell r="C2457">
            <v>600357</v>
          </cell>
          <cell r="N2457" t="str">
            <v>QUICK MART LIMITED</v>
          </cell>
          <cell r="R2457" t="str">
            <v>Key Accounts</v>
          </cell>
          <cell r="V2457" t="str">
            <v>Modern Trade</v>
          </cell>
        </row>
        <row r="2458">
          <cell r="C2458">
            <v>600357</v>
          </cell>
          <cell r="N2458" t="str">
            <v>QUICK MART LIMITED</v>
          </cell>
          <cell r="R2458" t="str">
            <v>Key Accounts</v>
          </cell>
          <cell r="V2458" t="str">
            <v>Modern Trade</v>
          </cell>
        </row>
        <row r="2459">
          <cell r="C2459">
            <v>600357</v>
          </cell>
          <cell r="N2459" t="str">
            <v>QUICK MART LIMITED</v>
          </cell>
          <cell r="R2459" t="str">
            <v>Key Accounts</v>
          </cell>
          <cell r="V2459" t="str">
            <v>Modern Trade</v>
          </cell>
        </row>
        <row r="2460">
          <cell r="C2460">
            <v>600357</v>
          </cell>
          <cell r="N2460" t="str">
            <v>QUICK MART LIMITED</v>
          </cell>
          <cell r="R2460" t="str">
            <v>Key Accounts</v>
          </cell>
          <cell r="V2460" t="str">
            <v>Modern Trade</v>
          </cell>
        </row>
        <row r="2461">
          <cell r="C2461">
            <v>600357</v>
          </cell>
          <cell r="N2461" t="str">
            <v>QUICK MART LIMITED</v>
          </cell>
          <cell r="R2461" t="str">
            <v>Key Accounts</v>
          </cell>
          <cell r="V2461" t="str">
            <v>Modern Trade</v>
          </cell>
        </row>
        <row r="2462">
          <cell r="C2462">
            <v>600357</v>
          </cell>
          <cell r="N2462" t="str">
            <v>QUICK MART LIMITED</v>
          </cell>
          <cell r="R2462" t="str">
            <v>Key Accounts</v>
          </cell>
          <cell r="V2462" t="str">
            <v>Modern Trade</v>
          </cell>
        </row>
        <row r="2463">
          <cell r="C2463">
            <v>600555</v>
          </cell>
          <cell r="N2463" t="str">
            <v>JAMII DISTRIBUTORS (E.A) LTD</v>
          </cell>
          <cell r="R2463" t="str">
            <v>Western</v>
          </cell>
          <cell r="V2463" t="str">
            <v>Western</v>
          </cell>
        </row>
        <row r="2464">
          <cell r="C2464">
            <v>600555</v>
          </cell>
          <cell r="N2464" t="str">
            <v>JAMII DISTRIBUTORS (E.A) LTD</v>
          </cell>
          <cell r="R2464" t="str">
            <v>Western</v>
          </cell>
          <cell r="V2464" t="str">
            <v>Western</v>
          </cell>
        </row>
        <row r="2465">
          <cell r="C2465">
            <v>600063</v>
          </cell>
          <cell r="N2465" t="str">
            <v>MARKET PROMOTION</v>
          </cell>
          <cell r="R2465" t="str">
            <v>Promotion</v>
          </cell>
          <cell r="V2465" t="str">
            <v>Promotion</v>
          </cell>
        </row>
        <row r="2466">
          <cell r="C2466">
            <v>600026</v>
          </cell>
          <cell r="N2466" t="str">
            <v>MAGUNANDU</v>
          </cell>
          <cell r="R2466" t="str">
            <v>Mountain</v>
          </cell>
          <cell r="V2466" t="str">
            <v>Lower Mountain</v>
          </cell>
        </row>
        <row r="2467">
          <cell r="C2467">
            <v>600026</v>
          </cell>
          <cell r="N2467" t="str">
            <v>MAGUNANDU</v>
          </cell>
          <cell r="R2467" t="str">
            <v>Mountain</v>
          </cell>
          <cell r="V2467" t="str">
            <v>Lower Mountain</v>
          </cell>
        </row>
        <row r="2468">
          <cell r="C2468">
            <v>600026</v>
          </cell>
          <cell r="N2468" t="str">
            <v>MAGUNANDU</v>
          </cell>
          <cell r="R2468" t="str">
            <v>Mountain</v>
          </cell>
          <cell r="V2468" t="str">
            <v>Lower Mountain</v>
          </cell>
        </row>
        <row r="2469">
          <cell r="C2469">
            <v>600026</v>
          </cell>
          <cell r="N2469" t="str">
            <v>MAGUNANDU</v>
          </cell>
          <cell r="R2469" t="str">
            <v>Mountain</v>
          </cell>
          <cell r="V2469" t="str">
            <v>Lower Mountain</v>
          </cell>
        </row>
        <row r="2470">
          <cell r="C2470">
            <v>600063</v>
          </cell>
          <cell r="N2470" t="str">
            <v>MARKET PROMOTION</v>
          </cell>
          <cell r="R2470" t="str">
            <v>Promotion</v>
          </cell>
          <cell r="V2470" t="str">
            <v>Promotion</v>
          </cell>
        </row>
        <row r="2471">
          <cell r="C2471">
            <v>600026</v>
          </cell>
          <cell r="N2471" t="str">
            <v>MAGUNANDU</v>
          </cell>
          <cell r="R2471" t="str">
            <v>Mountain</v>
          </cell>
          <cell r="V2471" t="str">
            <v>Lower Mountain</v>
          </cell>
        </row>
        <row r="2472">
          <cell r="C2472">
            <v>600357</v>
          </cell>
          <cell r="N2472" t="str">
            <v>QUICK MART LIMITED</v>
          </cell>
          <cell r="R2472" t="str">
            <v>Key Accounts</v>
          </cell>
          <cell r="V2472" t="str">
            <v>Modern Trade</v>
          </cell>
        </row>
        <row r="2473">
          <cell r="C2473">
            <v>600357</v>
          </cell>
          <cell r="N2473" t="str">
            <v>QUICK MART LIMITED</v>
          </cell>
          <cell r="R2473" t="str">
            <v>Key Accounts</v>
          </cell>
          <cell r="V2473" t="str">
            <v>Modern Trade</v>
          </cell>
        </row>
        <row r="2474">
          <cell r="C2474">
            <v>600357</v>
          </cell>
          <cell r="N2474" t="str">
            <v>QUICK MART LIMITED</v>
          </cell>
          <cell r="R2474" t="str">
            <v>Key Accounts</v>
          </cell>
          <cell r="V2474" t="str">
            <v>Modern Trade</v>
          </cell>
        </row>
        <row r="2475">
          <cell r="C2475">
            <v>600357</v>
          </cell>
          <cell r="N2475" t="str">
            <v>QUICK MART LIMITED</v>
          </cell>
          <cell r="R2475" t="str">
            <v>Key Accounts</v>
          </cell>
          <cell r="V2475" t="str">
            <v>Modern Trade</v>
          </cell>
        </row>
        <row r="2476">
          <cell r="C2476">
            <v>600357</v>
          </cell>
          <cell r="N2476" t="str">
            <v>QUICK MART LIMITED</v>
          </cell>
          <cell r="R2476" t="str">
            <v>Key Accounts</v>
          </cell>
          <cell r="V2476" t="str">
            <v>Modern Trade</v>
          </cell>
        </row>
        <row r="2477">
          <cell r="C2477">
            <v>600428</v>
          </cell>
          <cell r="N2477" t="str">
            <v>MARS LTD</v>
          </cell>
          <cell r="R2477" t="str">
            <v>Nairobi</v>
          </cell>
          <cell r="V2477" t="str">
            <v>Nairobi East</v>
          </cell>
        </row>
        <row r="2478">
          <cell r="C2478">
            <v>600428</v>
          </cell>
          <cell r="N2478" t="str">
            <v>MARS LTD</v>
          </cell>
          <cell r="R2478" t="str">
            <v>Nairobi</v>
          </cell>
          <cell r="V2478" t="str">
            <v>Nairobi East</v>
          </cell>
        </row>
        <row r="2479">
          <cell r="C2479">
            <v>600428</v>
          </cell>
          <cell r="N2479" t="str">
            <v>MARS LTD</v>
          </cell>
          <cell r="R2479" t="str">
            <v>Nairobi</v>
          </cell>
          <cell r="V2479" t="str">
            <v>Nairobi East</v>
          </cell>
        </row>
        <row r="2480">
          <cell r="C2480">
            <v>600428</v>
          </cell>
          <cell r="N2480" t="str">
            <v>MARS LTD</v>
          </cell>
          <cell r="R2480" t="str">
            <v>Nairobi</v>
          </cell>
          <cell r="V2480" t="str">
            <v>Nairobi East</v>
          </cell>
        </row>
        <row r="2481">
          <cell r="C2481">
            <v>600428</v>
          </cell>
          <cell r="N2481" t="str">
            <v>MARS LTD</v>
          </cell>
          <cell r="R2481" t="str">
            <v>Nairobi</v>
          </cell>
          <cell r="V2481" t="str">
            <v>Nairobi East</v>
          </cell>
        </row>
        <row r="2482">
          <cell r="C2482">
            <v>600063</v>
          </cell>
          <cell r="N2482" t="str">
            <v>MARKET PROMOTION</v>
          </cell>
          <cell r="R2482" t="str">
            <v>Promotion</v>
          </cell>
          <cell r="V2482" t="str">
            <v>Promotion</v>
          </cell>
        </row>
        <row r="2483">
          <cell r="C2483">
            <v>600060</v>
          </cell>
          <cell r="N2483" t="str">
            <v>RAISONS DISTRIBUTORS LTD</v>
          </cell>
          <cell r="R2483" t="str">
            <v>Coast</v>
          </cell>
          <cell r="V2483" t="str">
            <v>Coast</v>
          </cell>
        </row>
        <row r="2484">
          <cell r="C2484">
            <v>600035</v>
          </cell>
          <cell r="N2484" t="str">
            <v>NAIVAS LTD</v>
          </cell>
          <cell r="R2484" t="str">
            <v>Key Accounts</v>
          </cell>
          <cell r="V2484" t="str">
            <v>Modern Trade</v>
          </cell>
        </row>
        <row r="2485">
          <cell r="C2485">
            <v>600063</v>
          </cell>
          <cell r="N2485" t="str">
            <v>MARKET PROMOTION</v>
          </cell>
          <cell r="R2485" t="str">
            <v>Promotion</v>
          </cell>
          <cell r="V2485" t="str">
            <v>Promotion</v>
          </cell>
        </row>
        <row r="2486">
          <cell r="C2486">
            <v>600489</v>
          </cell>
          <cell r="N2486" t="str">
            <v>PRAMUKH CASH AND CARRY LTD</v>
          </cell>
          <cell r="R2486" t="str">
            <v>Nyanza</v>
          </cell>
          <cell r="V2486" t="str">
            <v>North Nyanza</v>
          </cell>
        </row>
        <row r="2487">
          <cell r="C2487">
            <v>600026</v>
          </cell>
          <cell r="N2487" t="str">
            <v>MAGUNANDU</v>
          </cell>
          <cell r="R2487" t="str">
            <v>Mountain</v>
          </cell>
          <cell r="V2487" t="str">
            <v>Lower Mountain</v>
          </cell>
        </row>
        <row r="2488">
          <cell r="C2488">
            <v>600026</v>
          </cell>
          <cell r="N2488" t="str">
            <v>MAGUNANDU</v>
          </cell>
          <cell r="R2488" t="str">
            <v>Mountain</v>
          </cell>
          <cell r="V2488" t="str">
            <v>Lower Mountain</v>
          </cell>
        </row>
        <row r="2489">
          <cell r="C2489">
            <v>600060</v>
          </cell>
          <cell r="N2489" t="str">
            <v>RAISONS DISTRIBUTORS LTD</v>
          </cell>
          <cell r="R2489" t="str">
            <v>Coast</v>
          </cell>
          <cell r="V2489" t="str">
            <v>Coast</v>
          </cell>
        </row>
        <row r="2490">
          <cell r="C2490">
            <v>600357</v>
          </cell>
          <cell r="N2490" t="str">
            <v>QUICK MART LIMITED</v>
          </cell>
          <cell r="R2490" t="str">
            <v>Key Accounts</v>
          </cell>
          <cell r="V2490" t="str">
            <v>Modern Trade</v>
          </cell>
        </row>
        <row r="2491">
          <cell r="C2491">
            <v>600357</v>
          </cell>
          <cell r="N2491" t="str">
            <v>QUICK MART LIMITED</v>
          </cell>
          <cell r="R2491" t="str">
            <v>Key Accounts</v>
          </cell>
          <cell r="V2491" t="str">
            <v>Modern Trade</v>
          </cell>
        </row>
        <row r="2492">
          <cell r="C2492">
            <v>600225</v>
          </cell>
          <cell r="N2492" t="str">
            <v>CASH SALES</v>
          </cell>
          <cell r="R2492" t="str">
            <v>Others</v>
          </cell>
          <cell r="V2492" t="str">
            <v>Others</v>
          </cell>
        </row>
        <row r="2493">
          <cell r="C2493">
            <v>600225</v>
          </cell>
          <cell r="N2493" t="str">
            <v>CASH SALES</v>
          </cell>
          <cell r="R2493" t="str">
            <v>Others</v>
          </cell>
          <cell r="V2493" t="str">
            <v>Others</v>
          </cell>
        </row>
        <row r="2494">
          <cell r="C2494">
            <v>600722</v>
          </cell>
          <cell r="N2494" t="str">
            <v>KYOSK DIGITAL SERVICES LTD</v>
          </cell>
          <cell r="R2494" t="str">
            <v>Key Accounts</v>
          </cell>
          <cell r="V2494" t="str">
            <v>Online platform</v>
          </cell>
        </row>
        <row r="2495">
          <cell r="C2495">
            <v>600722</v>
          </cell>
          <cell r="N2495" t="str">
            <v>KYOSK DIGITAL SERVICES LTD</v>
          </cell>
          <cell r="R2495" t="str">
            <v>Key Accounts</v>
          </cell>
          <cell r="V2495" t="str">
            <v>Online platform</v>
          </cell>
        </row>
        <row r="2496">
          <cell r="C2496">
            <v>600722</v>
          </cell>
          <cell r="N2496" t="str">
            <v>KYOSK DIGITAL SERVICES LTD</v>
          </cell>
          <cell r="R2496" t="str">
            <v>Key Accounts</v>
          </cell>
          <cell r="V2496" t="str">
            <v>Online platform</v>
          </cell>
        </row>
        <row r="2497">
          <cell r="C2497">
            <v>600357</v>
          </cell>
          <cell r="N2497" t="str">
            <v>QUICK MART LIMITED</v>
          </cell>
          <cell r="R2497" t="str">
            <v>Key Accounts</v>
          </cell>
          <cell r="V2497" t="str">
            <v>Modern Trade</v>
          </cell>
        </row>
        <row r="2498">
          <cell r="C2498">
            <v>600063</v>
          </cell>
          <cell r="N2498" t="str">
            <v>MARKET PROMOTION</v>
          </cell>
          <cell r="R2498" t="str">
            <v>Promotion</v>
          </cell>
          <cell r="V2498" t="str">
            <v>Promotion</v>
          </cell>
        </row>
        <row r="2499">
          <cell r="C2499">
            <v>600627</v>
          </cell>
          <cell r="N2499" t="str">
            <v>LOCHODO ENTERPRISES LTD</v>
          </cell>
          <cell r="R2499" t="str">
            <v>Outer Markets</v>
          </cell>
          <cell r="V2499" t="str">
            <v>Outer Markets-Lodwar</v>
          </cell>
        </row>
        <row r="2500">
          <cell r="C2500">
            <v>600627</v>
          </cell>
          <cell r="N2500" t="str">
            <v>LOCHODO ENTERPRISES LTD</v>
          </cell>
          <cell r="R2500" t="str">
            <v>Outer Markets</v>
          </cell>
          <cell r="V2500" t="str">
            <v>Outer Markets-Lodwar</v>
          </cell>
        </row>
        <row r="2501">
          <cell r="C2501">
            <v>600063</v>
          </cell>
          <cell r="N2501" t="str">
            <v>MARKET PROMOTION</v>
          </cell>
          <cell r="R2501" t="str">
            <v>Promotion</v>
          </cell>
          <cell r="V2501" t="str">
            <v>Promotion</v>
          </cell>
        </row>
        <row r="2502">
          <cell r="C2502">
            <v>600357</v>
          </cell>
          <cell r="N2502" t="str">
            <v>QUICK MART LIMITED</v>
          </cell>
          <cell r="R2502" t="str">
            <v>Key Accounts</v>
          </cell>
          <cell r="V2502" t="str">
            <v>Modern Trade</v>
          </cell>
        </row>
        <row r="2503">
          <cell r="C2503">
            <v>600810</v>
          </cell>
          <cell r="N2503" t="str">
            <v>BANSI WHOLESALERS LIMITED</v>
          </cell>
          <cell r="R2503" t="str">
            <v>Nyanza</v>
          </cell>
          <cell r="V2503" t="str">
            <v>South Nyanza</v>
          </cell>
        </row>
        <row r="2504">
          <cell r="C2504">
            <v>600647</v>
          </cell>
          <cell r="N2504" t="str">
            <v>Ray Stores LTD</v>
          </cell>
          <cell r="R2504" t="str">
            <v>Nyanza</v>
          </cell>
          <cell r="V2504" t="str">
            <v>South Nyanza</v>
          </cell>
        </row>
        <row r="2505">
          <cell r="C2505">
            <v>600811</v>
          </cell>
          <cell r="N2505" t="str">
            <v>CHERANGANI HILLS LIMITED</v>
          </cell>
          <cell r="R2505" t="str">
            <v>Western</v>
          </cell>
          <cell r="V2505" t="str">
            <v>Western</v>
          </cell>
        </row>
        <row r="2506">
          <cell r="C2506">
            <v>600063</v>
          </cell>
          <cell r="N2506" t="str">
            <v>MARKET PROMOTION</v>
          </cell>
          <cell r="R2506" t="str">
            <v>Promotion</v>
          </cell>
          <cell r="V2506" t="str">
            <v>Promotion</v>
          </cell>
        </row>
        <row r="2507">
          <cell r="C2507">
            <v>600722</v>
          </cell>
          <cell r="N2507" t="str">
            <v>KYOSK DIGITAL SERVICES LTD</v>
          </cell>
          <cell r="R2507" t="str">
            <v>Key Accounts</v>
          </cell>
          <cell r="V2507" t="str">
            <v>Online platform</v>
          </cell>
        </row>
        <row r="2508">
          <cell r="C2508">
            <v>600063</v>
          </cell>
          <cell r="N2508" t="str">
            <v>MARKET PROMOTION</v>
          </cell>
          <cell r="R2508" t="str">
            <v>Promotion</v>
          </cell>
          <cell r="V2508" t="str">
            <v>Promotion</v>
          </cell>
        </row>
        <row r="2509">
          <cell r="C2509">
            <v>600357</v>
          </cell>
          <cell r="N2509" t="str">
            <v>QUICK MART LIMITED</v>
          </cell>
          <cell r="R2509" t="str">
            <v>Key Accounts</v>
          </cell>
          <cell r="V2509" t="str">
            <v>Modern Trade</v>
          </cell>
        </row>
        <row r="2510">
          <cell r="C2510">
            <v>600489</v>
          </cell>
          <cell r="N2510" t="str">
            <v>PRAMUKH CASH AND CARRY LTD</v>
          </cell>
          <cell r="R2510" t="str">
            <v>Nyanza</v>
          </cell>
          <cell r="V2510" t="str">
            <v>North Nyanza</v>
          </cell>
        </row>
        <row r="2511">
          <cell r="C2511">
            <v>600193</v>
          </cell>
          <cell r="N2511" t="str">
            <v>CHANDARANA SUPERMARKET LTD</v>
          </cell>
          <cell r="R2511" t="str">
            <v>Key Accounts</v>
          </cell>
          <cell r="V2511" t="str">
            <v>Modern Trade</v>
          </cell>
        </row>
        <row r="2512">
          <cell r="C2512">
            <v>600193</v>
          </cell>
          <cell r="N2512" t="str">
            <v>CHANDARANA SUPERMARKET LTD</v>
          </cell>
          <cell r="R2512" t="str">
            <v>Key Accounts</v>
          </cell>
          <cell r="V2512" t="str">
            <v>Modern Trade</v>
          </cell>
        </row>
        <row r="2513">
          <cell r="C2513">
            <v>600193</v>
          </cell>
          <cell r="N2513" t="str">
            <v>CHANDARANA SUPERMARKET LTD</v>
          </cell>
          <cell r="R2513" t="str">
            <v>Key Accounts</v>
          </cell>
          <cell r="V2513" t="str">
            <v>Modern Trade</v>
          </cell>
        </row>
        <row r="2514">
          <cell r="C2514">
            <v>600193</v>
          </cell>
          <cell r="N2514" t="str">
            <v>CHANDARANA SUPERMARKET LTD</v>
          </cell>
          <cell r="R2514" t="str">
            <v>Key Accounts</v>
          </cell>
          <cell r="V2514" t="str">
            <v>Modern Trade</v>
          </cell>
        </row>
        <row r="2515">
          <cell r="C2515">
            <v>600193</v>
          </cell>
          <cell r="N2515" t="str">
            <v>CHANDARANA SUPERMARKET LTD</v>
          </cell>
          <cell r="R2515" t="str">
            <v>Key Accounts</v>
          </cell>
          <cell r="V2515" t="str">
            <v>Modern Trade</v>
          </cell>
        </row>
        <row r="2516">
          <cell r="C2516">
            <v>600193</v>
          </cell>
          <cell r="N2516" t="str">
            <v>CHANDARANA SUPERMARKET LTD</v>
          </cell>
          <cell r="R2516" t="str">
            <v>Key Accounts</v>
          </cell>
          <cell r="V2516" t="str">
            <v>Modern Trade</v>
          </cell>
        </row>
        <row r="2517">
          <cell r="C2517">
            <v>600357</v>
          </cell>
          <cell r="N2517" t="str">
            <v>QUICK MART LIMITED</v>
          </cell>
          <cell r="R2517" t="str">
            <v>Key Accounts</v>
          </cell>
          <cell r="V2517" t="str">
            <v>Modern Trade</v>
          </cell>
        </row>
        <row r="2518">
          <cell r="C2518">
            <v>600357</v>
          </cell>
          <cell r="N2518" t="str">
            <v>QUICK MART LIMITED</v>
          </cell>
          <cell r="R2518" t="str">
            <v>Key Accounts</v>
          </cell>
          <cell r="V2518" t="str">
            <v>Modern Trade</v>
          </cell>
        </row>
        <row r="2519">
          <cell r="C2519">
            <v>600022</v>
          </cell>
          <cell r="N2519" t="str">
            <v>KHETIA DRAPERS LTD</v>
          </cell>
          <cell r="R2519" t="str">
            <v>Western</v>
          </cell>
          <cell r="V2519" t="str">
            <v>Western</v>
          </cell>
        </row>
        <row r="2520">
          <cell r="C2520">
            <v>600022</v>
          </cell>
          <cell r="N2520" t="str">
            <v>KHETIA DRAPERS LTD</v>
          </cell>
          <cell r="R2520" t="str">
            <v>Western</v>
          </cell>
          <cell r="V2520" t="str">
            <v>Western</v>
          </cell>
        </row>
        <row r="2521">
          <cell r="C2521">
            <v>600022</v>
          </cell>
          <cell r="N2521" t="str">
            <v>KHETIA DRAPERS LTD</v>
          </cell>
          <cell r="R2521" t="str">
            <v>Western</v>
          </cell>
          <cell r="V2521" t="str">
            <v>Western</v>
          </cell>
        </row>
        <row r="2522">
          <cell r="C2522">
            <v>600022</v>
          </cell>
          <cell r="N2522" t="str">
            <v>KHETIA DRAPERS LTD</v>
          </cell>
          <cell r="R2522" t="str">
            <v>Western</v>
          </cell>
          <cell r="V2522" t="str">
            <v>Western</v>
          </cell>
        </row>
        <row r="2523">
          <cell r="C2523">
            <v>600022</v>
          </cell>
          <cell r="N2523" t="str">
            <v>KHETIA DRAPERS LTD</v>
          </cell>
          <cell r="R2523" t="str">
            <v>Western</v>
          </cell>
          <cell r="V2523" t="str">
            <v>Western</v>
          </cell>
        </row>
        <row r="2524">
          <cell r="C2524">
            <v>600022</v>
          </cell>
          <cell r="N2524" t="str">
            <v>KHETIA DRAPERS LTD</v>
          </cell>
          <cell r="R2524" t="str">
            <v>Western</v>
          </cell>
          <cell r="V2524" t="str">
            <v>Western</v>
          </cell>
        </row>
        <row r="2525">
          <cell r="C2525">
            <v>600063</v>
          </cell>
          <cell r="N2525" t="str">
            <v>MARKET PROMOTION</v>
          </cell>
          <cell r="R2525" t="str">
            <v>Promotion</v>
          </cell>
          <cell r="V2525" t="str">
            <v>Promotion</v>
          </cell>
        </row>
        <row r="2526">
          <cell r="C2526">
            <v>600060</v>
          </cell>
          <cell r="N2526" t="str">
            <v>RAISONS DISTRIBUTORS LTD</v>
          </cell>
          <cell r="R2526" t="str">
            <v>Coast</v>
          </cell>
          <cell r="V2526" t="str">
            <v>Coast</v>
          </cell>
        </row>
        <row r="2527">
          <cell r="C2527">
            <v>600060</v>
          </cell>
          <cell r="N2527" t="str">
            <v>RAISONS DISTRIBUTORS LTD</v>
          </cell>
          <cell r="R2527" t="str">
            <v>Coast</v>
          </cell>
          <cell r="V2527" t="str">
            <v>Coast</v>
          </cell>
        </row>
        <row r="2528">
          <cell r="C2528">
            <v>600060</v>
          </cell>
          <cell r="N2528" t="str">
            <v>RAISONS DISTRIBUTORS LTD</v>
          </cell>
          <cell r="R2528" t="str">
            <v>Coast</v>
          </cell>
          <cell r="V2528" t="str">
            <v>Coast</v>
          </cell>
        </row>
        <row r="2529">
          <cell r="C2529">
            <v>600060</v>
          </cell>
          <cell r="N2529" t="str">
            <v>RAISONS DISTRIBUTORS LTD</v>
          </cell>
          <cell r="R2529" t="str">
            <v>Coast</v>
          </cell>
          <cell r="V2529" t="str">
            <v>Coast</v>
          </cell>
        </row>
        <row r="2530">
          <cell r="C2530">
            <v>600506</v>
          </cell>
          <cell r="N2530" t="str">
            <v>MUMOZAAR STAR INVESTMENT</v>
          </cell>
          <cell r="R2530" t="str">
            <v>Outer Markets</v>
          </cell>
          <cell r="V2530" t="str">
            <v>Outer Markets-Garissa</v>
          </cell>
        </row>
        <row r="2531">
          <cell r="C2531">
            <v>600063</v>
          </cell>
          <cell r="N2531" t="str">
            <v>MARKET PROMOTION</v>
          </cell>
          <cell r="R2531" t="str">
            <v>Promotion</v>
          </cell>
          <cell r="V2531" t="str">
            <v>Promotion</v>
          </cell>
        </row>
        <row r="2532">
          <cell r="C2532">
            <v>600026</v>
          </cell>
          <cell r="N2532" t="str">
            <v>MAGUNANDU</v>
          </cell>
          <cell r="R2532" t="str">
            <v>Mountain</v>
          </cell>
          <cell r="V2532" t="str">
            <v>Lower Mountain</v>
          </cell>
        </row>
        <row r="2533">
          <cell r="C2533">
            <v>600026</v>
          </cell>
          <cell r="N2533" t="str">
            <v>MAGUNANDU</v>
          </cell>
          <cell r="R2533" t="str">
            <v>Mountain</v>
          </cell>
          <cell r="V2533" t="str">
            <v>Lower Mountain</v>
          </cell>
        </row>
        <row r="2534">
          <cell r="C2534">
            <v>600771</v>
          </cell>
          <cell r="N2534" t="str">
            <v>EASTERN FLOURS LIMITED</v>
          </cell>
          <cell r="R2534" t="str">
            <v>Eastern</v>
          </cell>
          <cell r="V2534" t="str">
            <v>Lower Eastern</v>
          </cell>
        </row>
        <row r="2535">
          <cell r="C2535">
            <v>600357</v>
          </cell>
          <cell r="N2535" t="str">
            <v>QUICK MART LIMITED</v>
          </cell>
          <cell r="R2535" t="str">
            <v>Key Accounts</v>
          </cell>
          <cell r="V2535" t="str">
            <v>Modern Trade</v>
          </cell>
        </row>
        <row r="2536">
          <cell r="C2536">
            <v>600063</v>
          </cell>
          <cell r="N2536" t="str">
            <v>MARKET PROMOTION</v>
          </cell>
          <cell r="R2536" t="str">
            <v>Promotion</v>
          </cell>
          <cell r="V2536" t="str">
            <v>Promotion</v>
          </cell>
        </row>
        <row r="2537">
          <cell r="C2537">
            <v>600056</v>
          </cell>
          <cell r="N2537" t="str">
            <v>V.P.P SHAH DISTRIBUTORS LTD</v>
          </cell>
          <cell r="R2537" t="str">
            <v>Mountain</v>
          </cell>
          <cell r="V2537" t="str">
            <v>Lower Mountain</v>
          </cell>
        </row>
        <row r="2538">
          <cell r="C2538">
            <v>600056</v>
          </cell>
          <cell r="N2538" t="str">
            <v>V.P.P SHAH DISTRIBUTORS LTD</v>
          </cell>
          <cell r="R2538" t="str">
            <v>Mountain</v>
          </cell>
          <cell r="V2538" t="str">
            <v>Lower Mountain</v>
          </cell>
        </row>
        <row r="2539">
          <cell r="C2539">
            <v>600056</v>
          </cell>
          <cell r="N2539" t="str">
            <v>V.P.P SHAH DISTRIBUTORS LTD</v>
          </cell>
          <cell r="R2539" t="str">
            <v>Mountain</v>
          </cell>
          <cell r="V2539" t="str">
            <v>Lower Mountain</v>
          </cell>
        </row>
        <row r="2540">
          <cell r="C2540">
            <v>600063</v>
          </cell>
          <cell r="N2540" t="str">
            <v>MARKET PROMOTION</v>
          </cell>
          <cell r="R2540" t="str">
            <v>Promotion</v>
          </cell>
          <cell r="V2540" t="str">
            <v>Promotion</v>
          </cell>
        </row>
        <row r="2541">
          <cell r="C2541">
            <v>600506</v>
          </cell>
          <cell r="N2541" t="str">
            <v>MUMOZAAR STAR INVESTMENT</v>
          </cell>
          <cell r="R2541" t="str">
            <v>Outer Markets</v>
          </cell>
          <cell r="V2541" t="str">
            <v>Outer Markets-Garissa</v>
          </cell>
        </row>
        <row r="2542">
          <cell r="C2542">
            <v>600506</v>
          </cell>
          <cell r="N2542" t="str">
            <v>MUMOZAAR STAR INVESTMENT</v>
          </cell>
          <cell r="R2542" t="str">
            <v>Outer Markets</v>
          </cell>
          <cell r="V2542" t="str">
            <v>Outer Markets-Garissa</v>
          </cell>
        </row>
        <row r="2543">
          <cell r="C2543">
            <v>600357</v>
          </cell>
          <cell r="N2543" t="str">
            <v>QUICK MART LIMITED</v>
          </cell>
          <cell r="R2543" t="str">
            <v>Key Accounts</v>
          </cell>
          <cell r="V2543" t="str">
            <v>Modern Trade</v>
          </cell>
        </row>
        <row r="2544">
          <cell r="C2544">
            <v>600357</v>
          </cell>
          <cell r="N2544" t="str">
            <v>QUICK MART LIMITED</v>
          </cell>
          <cell r="R2544" t="str">
            <v>Key Accounts</v>
          </cell>
          <cell r="V2544" t="str">
            <v>Modern Trade</v>
          </cell>
        </row>
        <row r="2545">
          <cell r="C2545">
            <v>600357</v>
          </cell>
          <cell r="N2545" t="str">
            <v>QUICK MART LIMITED</v>
          </cell>
          <cell r="R2545" t="str">
            <v>Key Accounts</v>
          </cell>
          <cell r="V2545" t="str">
            <v>Modern Trade</v>
          </cell>
        </row>
        <row r="2546">
          <cell r="C2546">
            <v>600026</v>
          </cell>
          <cell r="N2546" t="str">
            <v>MAGUNANDU</v>
          </cell>
          <cell r="R2546" t="str">
            <v>Mountain</v>
          </cell>
          <cell r="V2546" t="str">
            <v>Lower Mountain</v>
          </cell>
        </row>
        <row r="2547">
          <cell r="C2547">
            <v>600026</v>
          </cell>
          <cell r="N2547" t="str">
            <v>MAGUNANDU</v>
          </cell>
          <cell r="R2547" t="str">
            <v>Mountain</v>
          </cell>
          <cell r="V2547" t="str">
            <v>Lower Mountain</v>
          </cell>
        </row>
        <row r="2548">
          <cell r="C2548">
            <v>600026</v>
          </cell>
          <cell r="N2548" t="str">
            <v>MAGUNANDU</v>
          </cell>
          <cell r="R2548" t="str">
            <v>Mountain</v>
          </cell>
          <cell r="V2548" t="str">
            <v>Lower Mountain</v>
          </cell>
        </row>
        <row r="2549">
          <cell r="C2549">
            <v>600026</v>
          </cell>
          <cell r="N2549" t="str">
            <v>MAGUNANDU</v>
          </cell>
          <cell r="R2549" t="str">
            <v>Mountain</v>
          </cell>
          <cell r="V2549" t="str">
            <v>Lower Mountain</v>
          </cell>
        </row>
        <row r="2550">
          <cell r="C2550">
            <v>600063</v>
          </cell>
          <cell r="N2550" t="str">
            <v>MARKET PROMOTION</v>
          </cell>
          <cell r="R2550" t="str">
            <v>Promotion</v>
          </cell>
          <cell r="V2550" t="str">
            <v>Promotion</v>
          </cell>
        </row>
        <row r="2551">
          <cell r="C2551">
            <v>600060</v>
          </cell>
          <cell r="N2551" t="str">
            <v>RAISONS DISTRIBUTORS LTD</v>
          </cell>
          <cell r="R2551" t="str">
            <v>Coast</v>
          </cell>
          <cell r="V2551" t="str">
            <v>Coast</v>
          </cell>
        </row>
        <row r="2552">
          <cell r="C2552">
            <v>600060</v>
          </cell>
          <cell r="N2552" t="str">
            <v>RAISONS DISTRIBUTORS LTD</v>
          </cell>
          <cell r="R2552" t="str">
            <v>Coast</v>
          </cell>
          <cell r="V2552" t="str">
            <v>Coast</v>
          </cell>
        </row>
        <row r="2553">
          <cell r="C2553">
            <v>600060</v>
          </cell>
          <cell r="N2553" t="str">
            <v>RAISONS DISTRIBUTORS LTD</v>
          </cell>
          <cell r="R2553" t="str">
            <v>Coast</v>
          </cell>
          <cell r="V2553" t="str">
            <v>Coast</v>
          </cell>
        </row>
        <row r="2554">
          <cell r="C2554">
            <v>600060</v>
          </cell>
          <cell r="N2554" t="str">
            <v>RAISONS DISTRIBUTORS LTD</v>
          </cell>
          <cell r="R2554" t="str">
            <v>Coast</v>
          </cell>
          <cell r="V2554" t="str">
            <v>Coast</v>
          </cell>
        </row>
        <row r="2555">
          <cell r="C2555">
            <v>600060</v>
          </cell>
          <cell r="N2555" t="str">
            <v>RAISONS DISTRIBUTORS LTD</v>
          </cell>
          <cell r="R2555" t="str">
            <v>Coast</v>
          </cell>
          <cell r="V2555" t="str">
            <v>Coast</v>
          </cell>
        </row>
        <row r="2556">
          <cell r="C2556">
            <v>600022</v>
          </cell>
          <cell r="N2556" t="str">
            <v>KHETIA DRAPERS LTD</v>
          </cell>
          <cell r="R2556" t="str">
            <v>Western</v>
          </cell>
          <cell r="V2556" t="str">
            <v>Western</v>
          </cell>
        </row>
        <row r="2557">
          <cell r="C2557">
            <v>600022</v>
          </cell>
          <cell r="N2557" t="str">
            <v>KHETIA DRAPERS LTD</v>
          </cell>
          <cell r="R2557" t="str">
            <v>Western</v>
          </cell>
          <cell r="V2557" t="str">
            <v>Western</v>
          </cell>
        </row>
        <row r="2558">
          <cell r="C2558">
            <v>600022</v>
          </cell>
          <cell r="N2558" t="str">
            <v>KHETIA DRAPERS LTD</v>
          </cell>
          <cell r="R2558" t="str">
            <v>Western</v>
          </cell>
          <cell r="V2558" t="str">
            <v>Western</v>
          </cell>
        </row>
        <row r="2559">
          <cell r="C2559">
            <v>600022</v>
          </cell>
          <cell r="N2559" t="str">
            <v>KHETIA DRAPERS LTD</v>
          </cell>
          <cell r="R2559" t="str">
            <v>Western</v>
          </cell>
          <cell r="V2559" t="str">
            <v>Western</v>
          </cell>
        </row>
        <row r="2560">
          <cell r="C2560">
            <v>600022</v>
          </cell>
          <cell r="N2560" t="str">
            <v>KHETIA DRAPERS LTD</v>
          </cell>
          <cell r="R2560" t="str">
            <v>Western</v>
          </cell>
          <cell r="V2560" t="str">
            <v>Western</v>
          </cell>
        </row>
        <row r="2561">
          <cell r="C2561">
            <v>600793</v>
          </cell>
          <cell r="N2561" t="str">
            <v>MAGUNAS SUPER STORE (K) LTD</v>
          </cell>
          <cell r="R2561" t="str">
            <v>Mountain</v>
          </cell>
          <cell r="V2561" t="str">
            <v>Lower Mountain</v>
          </cell>
        </row>
        <row r="2562">
          <cell r="C2562">
            <v>600793</v>
          </cell>
          <cell r="N2562" t="str">
            <v>MAGUNAS SUPER STORE (K) LTD</v>
          </cell>
          <cell r="R2562" t="str">
            <v>Mountain</v>
          </cell>
          <cell r="V2562" t="str">
            <v>Lower Mountain</v>
          </cell>
        </row>
        <row r="2563">
          <cell r="C2563">
            <v>600793</v>
          </cell>
          <cell r="N2563" t="str">
            <v>MAGUNAS SUPER STORE (K) LTD</v>
          </cell>
          <cell r="R2563" t="str">
            <v>Mountain</v>
          </cell>
          <cell r="V2563" t="str">
            <v>Lower Mountain</v>
          </cell>
        </row>
        <row r="2564">
          <cell r="C2564">
            <v>600793</v>
          </cell>
          <cell r="N2564" t="str">
            <v>MAGUNAS SUPER STORE (K) LTD</v>
          </cell>
          <cell r="R2564" t="str">
            <v>Mountain</v>
          </cell>
          <cell r="V2564" t="str">
            <v>Lower Mountain</v>
          </cell>
        </row>
        <row r="2565">
          <cell r="C2565">
            <v>600793</v>
          </cell>
          <cell r="N2565" t="str">
            <v>MAGUNAS SUPER STORE (K) LTD</v>
          </cell>
          <cell r="R2565" t="str">
            <v>Mountain</v>
          </cell>
          <cell r="V2565" t="str">
            <v>Lower Mountain</v>
          </cell>
        </row>
        <row r="2566">
          <cell r="C2566">
            <v>600357</v>
          </cell>
          <cell r="N2566" t="str">
            <v>QUICK MART LIMITED</v>
          </cell>
          <cell r="R2566" t="str">
            <v>Key Accounts</v>
          </cell>
          <cell r="V2566" t="str">
            <v>Modern Trade</v>
          </cell>
        </row>
        <row r="2567">
          <cell r="C2567">
            <v>600357</v>
          </cell>
          <cell r="N2567" t="str">
            <v>QUICK MART LIMITED</v>
          </cell>
          <cell r="R2567" t="str">
            <v>Key Accounts</v>
          </cell>
          <cell r="V2567" t="str">
            <v>Modern Trade</v>
          </cell>
        </row>
        <row r="2568">
          <cell r="C2568">
            <v>600063</v>
          </cell>
          <cell r="N2568" t="str">
            <v>MARKET PROMOTION</v>
          </cell>
          <cell r="R2568" t="str">
            <v>Promotion</v>
          </cell>
          <cell r="V2568" t="str">
            <v>Promotion</v>
          </cell>
        </row>
        <row r="2569">
          <cell r="C2569">
            <v>600357</v>
          </cell>
          <cell r="N2569" t="str">
            <v>QUICK MART LIMITED</v>
          </cell>
          <cell r="R2569" t="str">
            <v>Key Accounts</v>
          </cell>
          <cell r="V2569" t="str">
            <v>Modern Trade</v>
          </cell>
        </row>
        <row r="2570">
          <cell r="C2570">
            <v>600357</v>
          </cell>
          <cell r="N2570" t="str">
            <v>QUICK MART LIMITED</v>
          </cell>
          <cell r="R2570" t="str">
            <v>Key Accounts</v>
          </cell>
          <cell r="V2570" t="str">
            <v>Modern Trade</v>
          </cell>
        </row>
        <row r="2571">
          <cell r="C2571">
            <v>600810</v>
          </cell>
          <cell r="N2571" t="str">
            <v>BANSI WHOLESALERS LIMITED</v>
          </cell>
          <cell r="R2571" t="str">
            <v>Nyanza</v>
          </cell>
          <cell r="V2571" t="str">
            <v>South Nyanza</v>
          </cell>
        </row>
        <row r="2572">
          <cell r="C2572">
            <v>600810</v>
          </cell>
          <cell r="N2572" t="str">
            <v>BANSI WHOLESALERS LIMITED</v>
          </cell>
          <cell r="R2572" t="str">
            <v>Nyanza</v>
          </cell>
          <cell r="V2572" t="str">
            <v>South Nyanza</v>
          </cell>
        </row>
        <row r="2573">
          <cell r="C2573">
            <v>600063</v>
          </cell>
          <cell r="N2573" t="str">
            <v>MARKET PROMOTION</v>
          </cell>
          <cell r="R2573" t="str">
            <v>Promotion</v>
          </cell>
          <cell r="V2573" t="str">
            <v>Promotion</v>
          </cell>
        </row>
        <row r="2574">
          <cell r="C2574">
            <v>600489</v>
          </cell>
          <cell r="N2574" t="str">
            <v>PRAMUKH CASH AND CARRY LTD</v>
          </cell>
          <cell r="R2574" t="str">
            <v>Nyanza</v>
          </cell>
          <cell r="V2574" t="str">
            <v>North Nyanza</v>
          </cell>
        </row>
        <row r="2575">
          <cell r="C2575">
            <v>600428</v>
          </cell>
          <cell r="N2575" t="str">
            <v>MARS LTD</v>
          </cell>
          <cell r="R2575" t="str">
            <v>Nairobi</v>
          </cell>
          <cell r="V2575" t="str">
            <v>Nairobi East</v>
          </cell>
        </row>
        <row r="2576">
          <cell r="C2576">
            <v>600428</v>
          </cell>
          <cell r="N2576" t="str">
            <v>MARS LTD</v>
          </cell>
          <cell r="R2576" t="str">
            <v>Nairobi</v>
          </cell>
          <cell r="V2576" t="str">
            <v>Nairobi East</v>
          </cell>
        </row>
        <row r="2577">
          <cell r="C2577">
            <v>600193</v>
          </cell>
          <cell r="N2577" t="str">
            <v>CHANDARANA SUPERMARKET LTD</v>
          </cell>
          <cell r="R2577" t="str">
            <v>Key Accounts</v>
          </cell>
          <cell r="V2577" t="str">
            <v>Modern Trade</v>
          </cell>
        </row>
        <row r="2578">
          <cell r="C2578">
            <v>600193</v>
          </cell>
          <cell r="N2578" t="str">
            <v>CHANDARANA SUPERMARKET LTD</v>
          </cell>
          <cell r="R2578" t="str">
            <v>Key Accounts</v>
          </cell>
          <cell r="V2578" t="str">
            <v>Modern Trade</v>
          </cell>
        </row>
        <row r="2579">
          <cell r="C2579">
            <v>600193</v>
          </cell>
          <cell r="N2579" t="str">
            <v>CHANDARANA SUPERMARKET LTD</v>
          </cell>
          <cell r="R2579" t="str">
            <v>Key Accounts</v>
          </cell>
          <cell r="V2579" t="str">
            <v>Modern Trade</v>
          </cell>
        </row>
        <row r="2580">
          <cell r="C2580">
            <v>600357</v>
          </cell>
          <cell r="N2580" t="str">
            <v>QUICK MART LIMITED</v>
          </cell>
          <cell r="R2580" t="str">
            <v>Key Accounts</v>
          </cell>
          <cell r="V2580" t="str">
            <v>Modern Trade</v>
          </cell>
        </row>
        <row r="2581">
          <cell r="C2581">
            <v>600357</v>
          </cell>
          <cell r="N2581" t="str">
            <v>QUICK MART LIMITED</v>
          </cell>
          <cell r="R2581" t="str">
            <v>Key Accounts</v>
          </cell>
          <cell r="V2581" t="str">
            <v>Modern Trade</v>
          </cell>
        </row>
        <row r="2582">
          <cell r="C2582">
            <v>600357</v>
          </cell>
          <cell r="N2582" t="str">
            <v>QUICK MART LIMITED</v>
          </cell>
          <cell r="R2582" t="str">
            <v>Key Accounts</v>
          </cell>
          <cell r="V2582" t="str">
            <v>Modern Trade</v>
          </cell>
        </row>
        <row r="2583">
          <cell r="C2583">
            <v>600060</v>
          </cell>
          <cell r="N2583" t="str">
            <v>RAISONS DISTRIBUTORS LTD</v>
          </cell>
          <cell r="R2583" t="str">
            <v>Coast</v>
          </cell>
          <cell r="V2583" t="str">
            <v>Coast</v>
          </cell>
        </row>
        <row r="2584">
          <cell r="C2584">
            <v>600506</v>
          </cell>
          <cell r="N2584" t="str">
            <v>MUMOZAAR STAR INVESTMENT</v>
          </cell>
          <cell r="R2584" t="str">
            <v>Outer Markets</v>
          </cell>
          <cell r="V2584" t="str">
            <v>Outer Markets-Garissa</v>
          </cell>
        </row>
        <row r="2585">
          <cell r="C2585">
            <v>600506</v>
          </cell>
          <cell r="N2585" t="str">
            <v>MUMOZAAR STAR INVESTMENT</v>
          </cell>
          <cell r="R2585" t="str">
            <v>Outer Markets</v>
          </cell>
          <cell r="V2585" t="str">
            <v>Outer Markets-Garissa</v>
          </cell>
        </row>
        <row r="2586">
          <cell r="C2586">
            <v>600506</v>
          </cell>
          <cell r="N2586" t="str">
            <v>MUMOZAAR STAR INVESTMENT</v>
          </cell>
          <cell r="R2586" t="str">
            <v>Outer Markets</v>
          </cell>
          <cell r="V2586" t="str">
            <v>Outer Markets-Garissa</v>
          </cell>
        </row>
        <row r="2587">
          <cell r="C2587">
            <v>600506</v>
          </cell>
          <cell r="N2587" t="str">
            <v>MUMOZAAR STAR INVESTMENT</v>
          </cell>
          <cell r="R2587" t="str">
            <v>Outer Markets</v>
          </cell>
          <cell r="V2587" t="str">
            <v>Outer Markets-Garissa</v>
          </cell>
        </row>
        <row r="2588">
          <cell r="C2588">
            <v>600506</v>
          </cell>
          <cell r="N2588" t="str">
            <v>MUMOZAAR STAR INVESTMENT</v>
          </cell>
          <cell r="R2588" t="str">
            <v>Outer Markets</v>
          </cell>
          <cell r="V2588" t="str">
            <v>Outer Markets-Garissa</v>
          </cell>
        </row>
        <row r="2589">
          <cell r="C2589">
            <v>600506</v>
          </cell>
          <cell r="N2589" t="str">
            <v>MUMOZAAR STAR INVESTMENT</v>
          </cell>
          <cell r="R2589" t="str">
            <v>Outer Markets</v>
          </cell>
          <cell r="V2589" t="str">
            <v>Outer Markets-Garissa</v>
          </cell>
        </row>
        <row r="2590">
          <cell r="C2590">
            <v>600056</v>
          </cell>
          <cell r="N2590" t="str">
            <v>V.P.P SHAH DISTRIBUTORS LTD</v>
          </cell>
          <cell r="R2590" t="str">
            <v>Mountain</v>
          </cell>
          <cell r="V2590" t="str">
            <v>Lower Mountain</v>
          </cell>
        </row>
        <row r="2591">
          <cell r="C2591">
            <v>600056</v>
          </cell>
          <cell r="N2591" t="str">
            <v>V.P.P SHAH DISTRIBUTORS LTD</v>
          </cell>
          <cell r="R2591" t="str">
            <v>Mountain</v>
          </cell>
          <cell r="V2591" t="str">
            <v>Lower Mountain</v>
          </cell>
        </row>
        <row r="2592">
          <cell r="C2592">
            <v>600056</v>
          </cell>
          <cell r="N2592" t="str">
            <v>V.P.P SHAH DISTRIBUTORS LTD</v>
          </cell>
          <cell r="R2592" t="str">
            <v>Mountain</v>
          </cell>
          <cell r="V2592" t="str">
            <v>Lower Mountain</v>
          </cell>
        </row>
        <row r="2593">
          <cell r="C2593">
            <v>600711</v>
          </cell>
          <cell r="N2593" t="str">
            <v>SOKO WATCH LIMITED</v>
          </cell>
          <cell r="R2593" t="str">
            <v>Key Accounts</v>
          </cell>
          <cell r="V2593" t="str">
            <v>Online platform</v>
          </cell>
        </row>
        <row r="2594">
          <cell r="C2594">
            <v>600711</v>
          </cell>
          <cell r="N2594" t="str">
            <v>SOKO WATCH LIMITED</v>
          </cell>
          <cell r="R2594" t="str">
            <v>Key Accounts</v>
          </cell>
          <cell r="V2594" t="str">
            <v>Online platform</v>
          </cell>
        </row>
        <row r="2595">
          <cell r="C2595">
            <v>600711</v>
          </cell>
          <cell r="N2595" t="str">
            <v>SOKO WATCH LIMITED</v>
          </cell>
          <cell r="R2595" t="str">
            <v>Key Accounts</v>
          </cell>
          <cell r="V2595" t="str">
            <v>Online platform</v>
          </cell>
        </row>
        <row r="2596">
          <cell r="C2596">
            <v>600063</v>
          </cell>
          <cell r="N2596" t="str">
            <v>MARKET PROMOTION</v>
          </cell>
          <cell r="R2596" t="str">
            <v>Promotion</v>
          </cell>
          <cell r="V2596" t="str">
            <v>Promotion</v>
          </cell>
        </row>
        <row r="2597">
          <cell r="C2597">
            <v>600722</v>
          </cell>
          <cell r="N2597" t="str">
            <v>KYOSK DIGITAL SERVICES LTD</v>
          </cell>
          <cell r="R2597" t="str">
            <v>Key Accounts</v>
          </cell>
          <cell r="V2597" t="str">
            <v>Online platform</v>
          </cell>
        </row>
        <row r="2598">
          <cell r="C2598">
            <v>600722</v>
          </cell>
          <cell r="N2598" t="str">
            <v>KYOSK DIGITAL SERVICES LTD</v>
          </cell>
          <cell r="R2598" t="str">
            <v>Key Accounts</v>
          </cell>
          <cell r="V2598" t="str">
            <v>Online platform</v>
          </cell>
        </row>
        <row r="2599">
          <cell r="C2599">
            <v>600722</v>
          </cell>
          <cell r="N2599" t="str">
            <v>KYOSK DIGITAL SERVICES LTD</v>
          </cell>
          <cell r="R2599" t="str">
            <v>Key Accounts</v>
          </cell>
          <cell r="V2599" t="str">
            <v>Online platform</v>
          </cell>
        </row>
        <row r="2600">
          <cell r="C2600">
            <v>600572</v>
          </cell>
          <cell r="N2600" t="str">
            <v>SUMMER MILLERS LIMITED</v>
          </cell>
          <cell r="R2600" t="str">
            <v>Nairobi</v>
          </cell>
          <cell r="V2600" t="str">
            <v>Nairobi North</v>
          </cell>
        </row>
        <row r="2601">
          <cell r="C2601">
            <v>600572</v>
          </cell>
          <cell r="N2601" t="str">
            <v>SUMMER MILLERS LIMITED</v>
          </cell>
          <cell r="R2601" t="str">
            <v>Nairobi</v>
          </cell>
          <cell r="V2601" t="str">
            <v>Nairobi North</v>
          </cell>
        </row>
        <row r="2602">
          <cell r="C2602">
            <v>600572</v>
          </cell>
          <cell r="N2602" t="str">
            <v>SUMMER MILLERS LIMITED</v>
          </cell>
          <cell r="R2602" t="str">
            <v>Nairobi</v>
          </cell>
          <cell r="V2602" t="str">
            <v>Nairobi North</v>
          </cell>
        </row>
        <row r="2603">
          <cell r="C2603">
            <v>600063</v>
          </cell>
          <cell r="N2603" t="str">
            <v>MARKET PROMOTION</v>
          </cell>
          <cell r="R2603" t="str">
            <v>Promotion</v>
          </cell>
          <cell r="V2603" t="str">
            <v>Promotion</v>
          </cell>
        </row>
        <row r="2604">
          <cell r="C2604">
            <v>600063</v>
          </cell>
          <cell r="N2604" t="str">
            <v>MARKET PROMOTION</v>
          </cell>
          <cell r="R2604" t="str">
            <v>Promotion</v>
          </cell>
          <cell r="V2604" t="str">
            <v>Promotion</v>
          </cell>
        </row>
        <row r="2605">
          <cell r="C2605">
            <v>600063</v>
          </cell>
          <cell r="N2605" t="str">
            <v>MARKET PROMOTION</v>
          </cell>
          <cell r="R2605" t="str">
            <v>Promotion</v>
          </cell>
          <cell r="V2605" t="str">
            <v>Promotion</v>
          </cell>
        </row>
        <row r="2606">
          <cell r="C2606">
            <v>600063</v>
          </cell>
          <cell r="N2606" t="str">
            <v>MARKET PROMOTION</v>
          </cell>
          <cell r="R2606" t="str">
            <v>Promotion</v>
          </cell>
          <cell r="V2606" t="str">
            <v>Promotion</v>
          </cell>
        </row>
        <row r="2607">
          <cell r="C2607">
            <v>600063</v>
          </cell>
          <cell r="N2607" t="str">
            <v>MARKET PROMOTION</v>
          </cell>
          <cell r="R2607" t="str">
            <v>Promotion</v>
          </cell>
          <cell r="V2607" t="str">
            <v>Promotion</v>
          </cell>
        </row>
        <row r="2608">
          <cell r="C2608">
            <v>600063</v>
          </cell>
          <cell r="N2608" t="str">
            <v>MARKET PROMOTION</v>
          </cell>
          <cell r="R2608" t="str">
            <v>Promotion</v>
          </cell>
          <cell r="V2608" t="str">
            <v>Promotion</v>
          </cell>
        </row>
        <row r="2609">
          <cell r="C2609">
            <v>600063</v>
          </cell>
          <cell r="N2609" t="str">
            <v>MARKET PROMOTION</v>
          </cell>
          <cell r="R2609" t="str">
            <v>Promotion</v>
          </cell>
          <cell r="V2609" t="str">
            <v>Promotion</v>
          </cell>
        </row>
        <row r="2610">
          <cell r="C2610">
            <v>600063</v>
          </cell>
          <cell r="N2610" t="str">
            <v>MARKET PROMOTION</v>
          </cell>
          <cell r="R2610" t="str">
            <v>Promotion</v>
          </cell>
          <cell r="V2610" t="str">
            <v>Promotion</v>
          </cell>
        </row>
        <row r="2611">
          <cell r="C2611">
            <v>600033</v>
          </cell>
          <cell r="N2611" t="str">
            <v>MOUNT KENYA WHOLESALERS</v>
          </cell>
          <cell r="R2611" t="str">
            <v>Eastern</v>
          </cell>
          <cell r="V2611" t="str">
            <v>Upper Eastern</v>
          </cell>
        </row>
        <row r="2612">
          <cell r="C2612">
            <v>600033</v>
          </cell>
          <cell r="N2612" t="str">
            <v>MOUNT KENYA WHOLESALERS</v>
          </cell>
          <cell r="R2612" t="str">
            <v>Eastern</v>
          </cell>
          <cell r="V2612" t="str">
            <v>Upper Eastern</v>
          </cell>
        </row>
        <row r="2613">
          <cell r="C2613">
            <v>600033</v>
          </cell>
          <cell r="N2613" t="str">
            <v>MOUNT KENYA WHOLESALERS</v>
          </cell>
          <cell r="R2613" t="str">
            <v>Eastern</v>
          </cell>
          <cell r="V2613" t="str">
            <v>Upper Eastern</v>
          </cell>
        </row>
        <row r="2614">
          <cell r="C2614">
            <v>600033</v>
          </cell>
          <cell r="N2614" t="str">
            <v>MOUNT KENYA WHOLESALERS</v>
          </cell>
          <cell r="R2614" t="str">
            <v>Eastern</v>
          </cell>
          <cell r="V2614" t="str">
            <v>Upper Eastern</v>
          </cell>
        </row>
        <row r="2615">
          <cell r="C2615">
            <v>600033</v>
          </cell>
          <cell r="N2615" t="str">
            <v>MOUNT KENYA WHOLESALERS</v>
          </cell>
          <cell r="R2615" t="str">
            <v>Eastern</v>
          </cell>
          <cell r="V2615" t="str">
            <v>Upper Eastern</v>
          </cell>
        </row>
        <row r="2616">
          <cell r="C2616">
            <v>600063</v>
          </cell>
          <cell r="N2616" t="str">
            <v>MARKET PROMOTION</v>
          </cell>
          <cell r="R2616" t="str">
            <v>Promotion</v>
          </cell>
          <cell r="V2616" t="str">
            <v>Promotion</v>
          </cell>
        </row>
        <row r="2617">
          <cell r="C2617">
            <v>600810</v>
          </cell>
          <cell r="N2617" t="str">
            <v>BANSI WHOLESALERS LIMITED</v>
          </cell>
          <cell r="R2617" t="str">
            <v>Nyanza</v>
          </cell>
          <cell r="V2617" t="str">
            <v>South Nyanza</v>
          </cell>
        </row>
        <row r="2618">
          <cell r="C2618">
            <v>600810</v>
          </cell>
          <cell r="N2618" t="str">
            <v>BANSI WHOLESALERS LIMITED</v>
          </cell>
          <cell r="R2618" t="str">
            <v>Nyanza</v>
          </cell>
          <cell r="V2618" t="str">
            <v>South Nyanza</v>
          </cell>
        </row>
        <row r="2619">
          <cell r="C2619">
            <v>600810</v>
          </cell>
          <cell r="N2619" t="str">
            <v>BANSI WHOLESALERS LIMITED</v>
          </cell>
          <cell r="R2619" t="str">
            <v>Nyanza</v>
          </cell>
          <cell r="V2619" t="str">
            <v>South Nyanza</v>
          </cell>
        </row>
        <row r="2620">
          <cell r="C2620">
            <v>600810</v>
          </cell>
          <cell r="N2620" t="str">
            <v>BANSI WHOLESALERS LIMITED</v>
          </cell>
          <cell r="R2620" t="str">
            <v>Nyanza</v>
          </cell>
          <cell r="V2620" t="str">
            <v>South Nyanza</v>
          </cell>
        </row>
        <row r="2621">
          <cell r="C2621">
            <v>600810</v>
          </cell>
          <cell r="N2621" t="str">
            <v>BANSI WHOLESALERS LIMITED</v>
          </cell>
          <cell r="R2621" t="str">
            <v>Nyanza</v>
          </cell>
          <cell r="V2621" t="str">
            <v>South Nyanza</v>
          </cell>
        </row>
        <row r="2622">
          <cell r="C2622">
            <v>600628</v>
          </cell>
          <cell r="N2622" t="str">
            <v>KISII DISCOUNT STORE</v>
          </cell>
          <cell r="R2622" t="str">
            <v>Nyanza</v>
          </cell>
          <cell r="V2622" t="str">
            <v>South Nyanza</v>
          </cell>
        </row>
        <row r="2623">
          <cell r="C2623">
            <v>600628</v>
          </cell>
          <cell r="N2623" t="str">
            <v>KISII DISCOUNT STORE</v>
          </cell>
          <cell r="R2623" t="str">
            <v>Nyanza</v>
          </cell>
          <cell r="V2623" t="str">
            <v>South Nyanza</v>
          </cell>
        </row>
        <row r="2624">
          <cell r="C2624">
            <v>600357</v>
          </cell>
          <cell r="N2624" t="str">
            <v>QUICK MART LIMITED</v>
          </cell>
          <cell r="R2624" t="str">
            <v>Key Accounts</v>
          </cell>
          <cell r="V2624" t="str">
            <v>Modern Trade</v>
          </cell>
        </row>
        <row r="2625">
          <cell r="C2625">
            <v>600357</v>
          </cell>
          <cell r="N2625" t="str">
            <v>QUICK MART LIMITED</v>
          </cell>
          <cell r="R2625" t="str">
            <v>Key Accounts</v>
          </cell>
          <cell r="V2625" t="str">
            <v>Modern Trade</v>
          </cell>
        </row>
        <row r="2626">
          <cell r="C2626">
            <v>600506</v>
          </cell>
          <cell r="N2626" t="str">
            <v>MUMOZAAR STAR INVESTMENT</v>
          </cell>
          <cell r="R2626" t="str">
            <v>Outer Markets</v>
          </cell>
          <cell r="V2626" t="str">
            <v>Outer Markets-Garissa</v>
          </cell>
        </row>
        <row r="2627">
          <cell r="C2627">
            <v>600357</v>
          </cell>
          <cell r="N2627" t="str">
            <v>QUICK MART LIMITED</v>
          </cell>
          <cell r="R2627" t="str">
            <v>Key Accounts</v>
          </cell>
          <cell r="V2627" t="str">
            <v>Modern Trade</v>
          </cell>
        </row>
        <row r="2628">
          <cell r="C2628">
            <v>600060</v>
          </cell>
          <cell r="N2628" t="str">
            <v>RAISONS DISTRIBUTORS LTD</v>
          </cell>
          <cell r="R2628" t="str">
            <v>Coast</v>
          </cell>
          <cell r="V2628" t="str">
            <v>Coast</v>
          </cell>
        </row>
        <row r="2629">
          <cell r="C2629">
            <v>600060</v>
          </cell>
          <cell r="N2629" t="str">
            <v>RAISONS DISTRIBUTORS LTD</v>
          </cell>
          <cell r="R2629" t="str">
            <v>Coast</v>
          </cell>
          <cell r="V2629" t="str">
            <v>Coast</v>
          </cell>
        </row>
        <row r="2630">
          <cell r="C2630">
            <v>600060</v>
          </cell>
          <cell r="N2630" t="str">
            <v>RAISONS DISTRIBUTORS LTD</v>
          </cell>
          <cell r="R2630" t="str">
            <v>Coast</v>
          </cell>
          <cell r="V2630" t="str">
            <v>Coast</v>
          </cell>
        </row>
        <row r="2631">
          <cell r="C2631">
            <v>600225</v>
          </cell>
          <cell r="N2631" t="str">
            <v>CASH SALES</v>
          </cell>
          <cell r="R2631" t="str">
            <v>Others</v>
          </cell>
          <cell r="V2631" t="str">
            <v>Others</v>
          </cell>
        </row>
        <row r="2632">
          <cell r="C2632">
            <v>600838</v>
          </cell>
          <cell r="N2632" t="str">
            <v>GULED GENERAL STORE LTD</v>
          </cell>
          <cell r="R2632" t="str">
            <v>Outer Markets</v>
          </cell>
          <cell r="V2632" t="str">
            <v>Outer Markets-Garissa</v>
          </cell>
        </row>
        <row r="2633">
          <cell r="C2633">
            <v>600838</v>
          </cell>
          <cell r="N2633" t="str">
            <v>GULED GENERAL STORE LTD</v>
          </cell>
          <cell r="R2633" t="str">
            <v>Outer Markets</v>
          </cell>
          <cell r="V2633" t="str">
            <v>Outer Markets-Garissa</v>
          </cell>
        </row>
        <row r="2634">
          <cell r="C2634">
            <v>600506</v>
          </cell>
          <cell r="N2634" t="str">
            <v>MUMOZAAR STAR INVESTMENT</v>
          </cell>
          <cell r="R2634" t="str">
            <v>Outer Markets</v>
          </cell>
          <cell r="V2634" t="str">
            <v>Outer Markets-Garissa</v>
          </cell>
        </row>
        <row r="2635">
          <cell r="C2635">
            <v>600428</v>
          </cell>
          <cell r="N2635" t="str">
            <v>MARS LTD</v>
          </cell>
          <cell r="R2635" t="str">
            <v>Nairobi</v>
          </cell>
          <cell r="V2635" t="str">
            <v>Nairobi East</v>
          </cell>
        </row>
        <row r="2636">
          <cell r="C2636">
            <v>600428</v>
          </cell>
          <cell r="N2636" t="str">
            <v>MARS LTD</v>
          </cell>
          <cell r="R2636" t="str">
            <v>Nairobi</v>
          </cell>
          <cell r="V2636" t="str">
            <v>Nairobi East</v>
          </cell>
        </row>
        <row r="2637">
          <cell r="C2637">
            <v>600428</v>
          </cell>
          <cell r="N2637" t="str">
            <v>MARS LTD</v>
          </cell>
          <cell r="R2637" t="str">
            <v>Nairobi</v>
          </cell>
          <cell r="V2637" t="str">
            <v>Nairobi East</v>
          </cell>
        </row>
        <row r="2638">
          <cell r="C2638">
            <v>600063</v>
          </cell>
          <cell r="N2638" t="str">
            <v>MARKET PROMOTION</v>
          </cell>
          <cell r="R2638" t="str">
            <v>Promotion</v>
          </cell>
          <cell r="V2638" t="str">
            <v>Promotion</v>
          </cell>
        </row>
        <row r="2639">
          <cell r="C2639">
            <v>600803</v>
          </cell>
          <cell r="N2639" t="str">
            <v>GILANI'S DISTRIBUTORS LTD</v>
          </cell>
          <cell r="R2639" t="str">
            <v>South Rift</v>
          </cell>
          <cell r="V2639" t="str">
            <v>South Rift</v>
          </cell>
        </row>
        <row r="2640">
          <cell r="C2640">
            <v>600803</v>
          </cell>
          <cell r="N2640" t="str">
            <v>GILANI'S DISTRIBUTORS LTD</v>
          </cell>
          <cell r="R2640" t="str">
            <v>South Rift</v>
          </cell>
          <cell r="V2640" t="str">
            <v>South Rift</v>
          </cell>
        </row>
        <row r="2641">
          <cell r="C2641">
            <v>600803</v>
          </cell>
          <cell r="N2641" t="str">
            <v>GILANI'S DISTRIBUTORS LTD</v>
          </cell>
          <cell r="R2641" t="str">
            <v>South Rift</v>
          </cell>
          <cell r="V2641" t="str">
            <v>South Rift</v>
          </cell>
        </row>
        <row r="2642">
          <cell r="C2642">
            <v>600357</v>
          </cell>
          <cell r="N2642" t="str">
            <v>QUICK MART LIMITED</v>
          </cell>
          <cell r="R2642" t="str">
            <v>Key Accounts</v>
          </cell>
          <cell r="V2642" t="str">
            <v>Modern Trade</v>
          </cell>
        </row>
        <row r="2643">
          <cell r="C2643">
            <v>600357</v>
          </cell>
          <cell r="N2643" t="str">
            <v>QUICK MART LIMITED</v>
          </cell>
          <cell r="R2643" t="str">
            <v>Key Accounts</v>
          </cell>
          <cell r="V2643" t="str">
            <v>Modern Trade</v>
          </cell>
        </row>
        <row r="2644">
          <cell r="C2644">
            <v>600722</v>
          </cell>
          <cell r="N2644" t="str">
            <v>KYOSK DIGITAL SERVICES LTD</v>
          </cell>
          <cell r="R2644" t="str">
            <v>Key Accounts</v>
          </cell>
          <cell r="V2644" t="str">
            <v>Online platform</v>
          </cell>
        </row>
        <row r="2645">
          <cell r="C2645">
            <v>600722</v>
          </cell>
          <cell r="N2645" t="str">
            <v>KYOSK DIGITAL SERVICES LTD</v>
          </cell>
          <cell r="R2645" t="str">
            <v>Key Accounts</v>
          </cell>
          <cell r="V2645" t="str">
            <v>Online platform</v>
          </cell>
        </row>
        <row r="2646">
          <cell r="C2646">
            <v>600722</v>
          </cell>
          <cell r="N2646" t="str">
            <v>KYOSK DIGITAL SERVICES LTD</v>
          </cell>
          <cell r="R2646" t="str">
            <v>Key Accounts</v>
          </cell>
          <cell r="V2646" t="str">
            <v>Online platform</v>
          </cell>
        </row>
        <row r="2647">
          <cell r="C2647">
            <v>600722</v>
          </cell>
          <cell r="N2647" t="str">
            <v>KYOSK DIGITAL SERVICES LTD</v>
          </cell>
          <cell r="R2647" t="str">
            <v>Key Accounts</v>
          </cell>
          <cell r="V2647" t="str">
            <v>Online platform</v>
          </cell>
        </row>
        <row r="2648">
          <cell r="C2648">
            <v>600033</v>
          </cell>
          <cell r="N2648" t="str">
            <v>MOUNT KENYA WHOLESALERS</v>
          </cell>
          <cell r="R2648" t="str">
            <v>Eastern</v>
          </cell>
          <cell r="V2648" t="str">
            <v>Upper Eastern</v>
          </cell>
        </row>
        <row r="2649">
          <cell r="C2649">
            <v>600033</v>
          </cell>
          <cell r="N2649" t="str">
            <v>MOUNT KENYA WHOLESALERS</v>
          </cell>
          <cell r="R2649" t="str">
            <v>Eastern</v>
          </cell>
          <cell r="V2649" t="str">
            <v>Upper Eastern</v>
          </cell>
        </row>
        <row r="2650">
          <cell r="C2650">
            <v>600063</v>
          </cell>
          <cell r="N2650" t="str">
            <v>MARKET PROMOTION</v>
          </cell>
          <cell r="R2650" t="str">
            <v>Promotion</v>
          </cell>
          <cell r="V2650" t="str">
            <v>Promotion</v>
          </cell>
        </row>
        <row r="2651">
          <cell r="C2651">
            <v>600063</v>
          </cell>
          <cell r="N2651" t="str">
            <v>MARKET PROMOTION</v>
          </cell>
          <cell r="R2651" t="str">
            <v>Promotion</v>
          </cell>
          <cell r="V2651" t="str">
            <v>Promotion</v>
          </cell>
        </row>
        <row r="2652">
          <cell r="C2652">
            <v>600357</v>
          </cell>
          <cell r="N2652" t="str">
            <v>QUICK MART LIMITED</v>
          </cell>
          <cell r="R2652" t="str">
            <v>Key Accounts</v>
          </cell>
          <cell r="V2652" t="str">
            <v>Modern Trade</v>
          </cell>
        </row>
        <row r="2653">
          <cell r="C2653">
            <v>600357</v>
          </cell>
          <cell r="N2653" t="str">
            <v>QUICK MART LIMITED</v>
          </cell>
          <cell r="R2653" t="str">
            <v>Key Accounts</v>
          </cell>
          <cell r="V2653" t="str">
            <v>Modern Trade</v>
          </cell>
        </row>
        <row r="2654">
          <cell r="C2654">
            <v>600060</v>
          </cell>
          <cell r="N2654" t="str">
            <v>RAISONS DISTRIBUTORS LTD</v>
          </cell>
          <cell r="R2654" t="str">
            <v>Coast</v>
          </cell>
          <cell r="V2654" t="str">
            <v>Coast</v>
          </cell>
        </row>
        <row r="2655">
          <cell r="C2655">
            <v>600060</v>
          </cell>
          <cell r="N2655" t="str">
            <v>RAISONS DISTRIBUTORS LTD</v>
          </cell>
          <cell r="R2655" t="str">
            <v>Coast</v>
          </cell>
          <cell r="V2655" t="str">
            <v>Coast</v>
          </cell>
        </row>
        <row r="2656">
          <cell r="C2656">
            <v>600060</v>
          </cell>
          <cell r="N2656" t="str">
            <v>RAISONS DISTRIBUTORS LTD</v>
          </cell>
          <cell r="R2656" t="str">
            <v>Coast</v>
          </cell>
          <cell r="V2656" t="str">
            <v>Coast</v>
          </cell>
        </row>
        <row r="2657">
          <cell r="C2657">
            <v>600060</v>
          </cell>
          <cell r="N2657" t="str">
            <v>RAISONS DISTRIBUTORS LTD</v>
          </cell>
          <cell r="R2657" t="str">
            <v>Coast</v>
          </cell>
          <cell r="V2657" t="str">
            <v>Coast</v>
          </cell>
        </row>
        <row r="2658">
          <cell r="C2658">
            <v>600063</v>
          </cell>
          <cell r="N2658" t="str">
            <v>MARKET PROMOTION</v>
          </cell>
          <cell r="R2658" t="str">
            <v>Promotion</v>
          </cell>
          <cell r="V2658" t="str">
            <v>Promotion</v>
          </cell>
        </row>
        <row r="2659">
          <cell r="C2659">
            <v>600063</v>
          </cell>
          <cell r="N2659" t="str">
            <v>MARKET PROMOTION</v>
          </cell>
          <cell r="R2659" t="str">
            <v>Promotion</v>
          </cell>
          <cell r="V2659" t="str">
            <v>Promotion</v>
          </cell>
        </row>
        <row r="2660">
          <cell r="C2660">
            <v>600063</v>
          </cell>
          <cell r="N2660" t="str">
            <v>MARKET PROMOTION</v>
          </cell>
          <cell r="R2660" t="str">
            <v>Promotion</v>
          </cell>
          <cell r="V2660" t="str">
            <v>Promotion</v>
          </cell>
        </row>
        <row r="2661">
          <cell r="C2661">
            <v>600026</v>
          </cell>
          <cell r="N2661" t="str">
            <v>MAGUNANDU</v>
          </cell>
          <cell r="R2661" t="str">
            <v>Mountain</v>
          </cell>
          <cell r="V2661" t="str">
            <v>Lower Mountain</v>
          </cell>
        </row>
        <row r="2662">
          <cell r="C2662">
            <v>600026</v>
          </cell>
          <cell r="N2662" t="str">
            <v>MAGUNANDU</v>
          </cell>
          <cell r="R2662" t="str">
            <v>Mountain</v>
          </cell>
          <cell r="V2662" t="str">
            <v>Lower Mountain</v>
          </cell>
        </row>
        <row r="2663">
          <cell r="C2663">
            <v>600026</v>
          </cell>
          <cell r="N2663" t="str">
            <v>MAGUNANDU</v>
          </cell>
          <cell r="R2663" t="str">
            <v>Mountain</v>
          </cell>
          <cell r="V2663" t="str">
            <v>Lower Mountain</v>
          </cell>
        </row>
        <row r="2664">
          <cell r="C2664">
            <v>600026</v>
          </cell>
          <cell r="N2664" t="str">
            <v>MAGUNANDU</v>
          </cell>
          <cell r="R2664" t="str">
            <v>Mountain</v>
          </cell>
          <cell r="V2664" t="str">
            <v>Lower Mountain</v>
          </cell>
        </row>
        <row r="2665">
          <cell r="C2665">
            <v>600026</v>
          </cell>
          <cell r="N2665" t="str">
            <v>MAGUNANDU</v>
          </cell>
          <cell r="R2665" t="str">
            <v>Mountain</v>
          </cell>
          <cell r="V2665" t="str">
            <v>Lower Mountain</v>
          </cell>
        </row>
        <row r="2666">
          <cell r="C2666">
            <v>600026</v>
          </cell>
          <cell r="N2666" t="str">
            <v>MAGUNANDU</v>
          </cell>
          <cell r="R2666" t="str">
            <v>Mountain</v>
          </cell>
          <cell r="V2666" t="str">
            <v>Lower Mountain</v>
          </cell>
        </row>
        <row r="2667">
          <cell r="C2667">
            <v>600026</v>
          </cell>
          <cell r="N2667" t="str">
            <v>MAGUNANDU</v>
          </cell>
          <cell r="R2667" t="str">
            <v>Mountain</v>
          </cell>
          <cell r="V2667" t="str">
            <v>Lower Mountain</v>
          </cell>
        </row>
        <row r="2668">
          <cell r="C2668">
            <v>600026</v>
          </cell>
          <cell r="N2668" t="str">
            <v>MAGUNANDU</v>
          </cell>
          <cell r="R2668" t="str">
            <v>Mountain</v>
          </cell>
          <cell r="V2668" t="str">
            <v>Lower Mountain</v>
          </cell>
        </row>
        <row r="2669">
          <cell r="C2669">
            <v>600026</v>
          </cell>
          <cell r="N2669" t="str">
            <v>MAGUNANDU</v>
          </cell>
          <cell r="R2669" t="str">
            <v>Mountain</v>
          </cell>
          <cell r="V2669" t="str">
            <v>Lower Mountain</v>
          </cell>
        </row>
        <row r="2670">
          <cell r="C2670">
            <v>600026</v>
          </cell>
          <cell r="N2670" t="str">
            <v>MAGUNANDU</v>
          </cell>
          <cell r="R2670" t="str">
            <v>Mountain</v>
          </cell>
          <cell r="V2670" t="str">
            <v>Lower Mountain</v>
          </cell>
        </row>
        <row r="2671">
          <cell r="C2671">
            <v>600506</v>
          </cell>
          <cell r="N2671" t="str">
            <v>MUMOZAAR STAR INVESTMENT</v>
          </cell>
          <cell r="R2671" t="str">
            <v>Outer Markets</v>
          </cell>
          <cell r="V2671" t="str">
            <v>Outer Markets-Garissa</v>
          </cell>
        </row>
        <row r="2672">
          <cell r="C2672">
            <v>600060</v>
          </cell>
          <cell r="N2672" t="str">
            <v>RAISONS DISTRIBUTORS LTD</v>
          </cell>
          <cell r="R2672" t="str">
            <v>Coast</v>
          </cell>
          <cell r="V2672" t="str">
            <v>Coast</v>
          </cell>
        </row>
        <row r="2673">
          <cell r="C2673">
            <v>600824</v>
          </cell>
          <cell r="N2673" t="str">
            <v>WATERPOINT STORE LTD</v>
          </cell>
          <cell r="R2673" t="str">
            <v>Nairobi</v>
          </cell>
          <cell r="V2673" t="str">
            <v>Nairobi East</v>
          </cell>
        </row>
        <row r="2674">
          <cell r="C2674">
            <v>600824</v>
          </cell>
          <cell r="N2674" t="str">
            <v>WATERPOINT STORE LTD</v>
          </cell>
          <cell r="R2674" t="str">
            <v>Nairobi</v>
          </cell>
          <cell r="V2674" t="str">
            <v>Nairobi East</v>
          </cell>
        </row>
        <row r="2675">
          <cell r="C2675">
            <v>600026</v>
          </cell>
          <cell r="N2675" t="str">
            <v>MAGUNANDU</v>
          </cell>
          <cell r="R2675" t="str">
            <v>Mountain</v>
          </cell>
          <cell r="V2675" t="str">
            <v>Lower Mountain</v>
          </cell>
        </row>
        <row r="2676">
          <cell r="C2676">
            <v>600026</v>
          </cell>
          <cell r="N2676" t="str">
            <v>MAGUNANDU</v>
          </cell>
          <cell r="R2676" t="str">
            <v>Mountain</v>
          </cell>
          <cell r="V2676" t="str">
            <v>Lower Mountain</v>
          </cell>
        </row>
        <row r="2677">
          <cell r="C2677">
            <v>600063</v>
          </cell>
          <cell r="N2677" t="str">
            <v>MARKET PROMOTION</v>
          </cell>
          <cell r="R2677" t="str">
            <v>Promotion</v>
          </cell>
          <cell r="V2677" t="str">
            <v>Promotion</v>
          </cell>
        </row>
        <row r="2678">
          <cell r="C2678">
            <v>600063</v>
          </cell>
          <cell r="N2678" t="str">
            <v>MARKET PROMOTION</v>
          </cell>
          <cell r="R2678" t="str">
            <v>Promotion</v>
          </cell>
          <cell r="V2678" t="str">
            <v>Promotion</v>
          </cell>
        </row>
        <row r="2679">
          <cell r="C2679">
            <v>600063</v>
          </cell>
          <cell r="N2679" t="str">
            <v>MARKET PROMOTION</v>
          </cell>
          <cell r="R2679" t="str">
            <v>Promotion</v>
          </cell>
          <cell r="V2679" t="str">
            <v>Promotion</v>
          </cell>
        </row>
        <row r="2680">
          <cell r="C2680">
            <v>600063</v>
          </cell>
          <cell r="N2680" t="str">
            <v>MARKET PROMOTION</v>
          </cell>
          <cell r="R2680" t="str">
            <v>Promotion</v>
          </cell>
          <cell r="V2680" t="str">
            <v>Promotion</v>
          </cell>
        </row>
        <row r="2681">
          <cell r="C2681">
            <v>600063</v>
          </cell>
          <cell r="N2681" t="str">
            <v>MARKET PROMOTION</v>
          </cell>
          <cell r="R2681" t="str">
            <v>Promotion</v>
          </cell>
          <cell r="V2681" t="str">
            <v>Promotion</v>
          </cell>
        </row>
        <row r="2682">
          <cell r="C2682">
            <v>600063</v>
          </cell>
          <cell r="N2682" t="str">
            <v>MARKET PROMOTION</v>
          </cell>
          <cell r="R2682" t="str">
            <v>Promotion</v>
          </cell>
          <cell r="V2682" t="str">
            <v>Promotion</v>
          </cell>
        </row>
        <row r="2683">
          <cell r="C2683">
            <v>600060</v>
          </cell>
          <cell r="N2683" t="str">
            <v>RAISONS DISTRIBUTORS LTD</v>
          </cell>
          <cell r="R2683" t="str">
            <v>Coast</v>
          </cell>
          <cell r="V2683" t="str">
            <v>Coast</v>
          </cell>
        </row>
        <row r="2684">
          <cell r="C2684">
            <v>600060</v>
          </cell>
          <cell r="N2684" t="str">
            <v>RAISONS DISTRIBUTORS LTD</v>
          </cell>
          <cell r="R2684" t="str">
            <v>Coast</v>
          </cell>
          <cell r="V2684" t="str">
            <v>Coast</v>
          </cell>
        </row>
        <row r="2685">
          <cell r="C2685">
            <v>600060</v>
          </cell>
          <cell r="N2685" t="str">
            <v>RAISONS DISTRIBUTORS LTD</v>
          </cell>
          <cell r="R2685" t="str">
            <v>Coast</v>
          </cell>
          <cell r="V2685" t="str">
            <v>Coast</v>
          </cell>
        </row>
        <row r="2686">
          <cell r="C2686">
            <v>600843</v>
          </cell>
          <cell r="N2686" t="str">
            <v>OFFSHORE GLOBAL LOGISTICS</v>
          </cell>
          <cell r="R2686" t="str">
            <v>Others</v>
          </cell>
          <cell r="V2686" t="str">
            <v>Others</v>
          </cell>
        </row>
        <row r="2687">
          <cell r="C2687">
            <v>600026</v>
          </cell>
          <cell r="N2687" t="str">
            <v>MAGUNANDU</v>
          </cell>
          <cell r="R2687" t="str">
            <v>Mountain</v>
          </cell>
          <cell r="V2687" t="str">
            <v>Lower Mountain</v>
          </cell>
        </row>
        <row r="2688">
          <cell r="C2688">
            <v>600026</v>
          </cell>
          <cell r="N2688" t="str">
            <v>MAGUNANDU</v>
          </cell>
          <cell r="R2688" t="str">
            <v>Mountain</v>
          </cell>
          <cell r="V2688" t="str">
            <v>Lower Mountain</v>
          </cell>
        </row>
        <row r="2689">
          <cell r="C2689">
            <v>600026</v>
          </cell>
          <cell r="N2689" t="str">
            <v>MAGUNANDU</v>
          </cell>
          <cell r="R2689" t="str">
            <v>Mountain</v>
          </cell>
          <cell r="V2689" t="str">
            <v>Lower Mountain</v>
          </cell>
        </row>
        <row r="2690">
          <cell r="C2690">
            <v>600026</v>
          </cell>
          <cell r="N2690" t="str">
            <v>MAGUNANDU</v>
          </cell>
          <cell r="R2690" t="str">
            <v>Mountain</v>
          </cell>
          <cell r="V2690" t="str">
            <v>Lower Mountain</v>
          </cell>
        </row>
        <row r="2691">
          <cell r="C2691">
            <v>600063</v>
          </cell>
          <cell r="N2691" t="str">
            <v>MARKET PROMOTION</v>
          </cell>
          <cell r="R2691" t="str">
            <v>Promotion</v>
          </cell>
          <cell r="V2691" t="str">
            <v>Promotion</v>
          </cell>
        </row>
        <row r="2692">
          <cell r="C2692">
            <v>600026</v>
          </cell>
          <cell r="N2692" t="str">
            <v>MAGUNANDU</v>
          </cell>
          <cell r="R2692" t="str">
            <v>Mountain</v>
          </cell>
          <cell r="V2692" t="str">
            <v>Lower Mountain</v>
          </cell>
        </row>
        <row r="2693">
          <cell r="C2693">
            <v>600026</v>
          </cell>
          <cell r="N2693" t="str">
            <v>MAGUNANDU</v>
          </cell>
          <cell r="R2693" t="str">
            <v>Mountain</v>
          </cell>
          <cell r="V2693" t="str">
            <v>Lower Mountain</v>
          </cell>
        </row>
        <row r="2694">
          <cell r="C2694">
            <v>600225</v>
          </cell>
          <cell r="N2694" t="str">
            <v>CASH SALES</v>
          </cell>
          <cell r="R2694" t="str">
            <v>Others</v>
          </cell>
          <cell r="V2694" t="str">
            <v>Others</v>
          </cell>
        </row>
        <row r="2695">
          <cell r="C2695">
            <v>600225</v>
          </cell>
          <cell r="N2695" t="str">
            <v>CASH SALES</v>
          </cell>
          <cell r="R2695" t="str">
            <v>Others</v>
          </cell>
          <cell r="V2695" t="str">
            <v>Others</v>
          </cell>
        </row>
        <row r="2696">
          <cell r="C2696">
            <v>600225</v>
          </cell>
          <cell r="N2696" t="str">
            <v>CASH SALES</v>
          </cell>
          <cell r="R2696" t="str">
            <v>Others</v>
          </cell>
          <cell r="V2696" t="str">
            <v>Others</v>
          </cell>
        </row>
        <row r="2697">
          <cell r="C2697">
            <v>600225</v>
          </cell>
          <cell r="N2697" t="str">
            <v>CASH SALES</v>
          </cell>
          <cell r="R2697" t="str">
            <v>Others</v>
          </cell>
          <cell r="V2697" t="str">
            <v>Others</v>
          </cell>
        </row>
        <row r="2698">
          <cell r="C2698">
            <v>600428</v>
          </cell>
          <cell r="N2698" t="str">
            <v>MARS LTD</v>
          </cell>
          <cell r="R2698" t="str">
            <v>Nairobi</v>
          </cell>
          <cell r="V2698" t="str">
            <v>Nairobi East</v>
          </cell>
        </row>
        <row r="2699">
          <cell r="C2699">
            <v>600428</v>
          </cell>
          <cell r="N2699" t="str">
            <v>MARS LTD</v>
          </cell>
          <cell r="R2699" t="str">
            <v>Nairobi</v>
          </cell>
          <cell r="V2699" t="str">
            <v>Nairobi East</v>
          </cell>
        </row>
        <row r="2700">
          <cell r="C2700">
            <v>600225</v>
          </cell>
          <cell r="N2700" t="str">
            <v>CASH SALES</v>
          </cell>
          <cell r="R2700" t="str">
            <v>Others</v>
          </cell>
          <cell r="V2700" t="str">
            <v>Others</v>
          </cell>
        </row>
        <row r="2701">
          <cell r="C2701">
            <v>600506</v>
          </cell>
          <cell r="N2701" t="str">
            <v>MUMOZAAR STAR INVESTMENT</v>
          </cell>
          <cell r="R2701" t="str">
            <v>Outer Markets</v>
          </cell>
          <cell r="V2701" t="str">
            <v>Outer Markets-Garissa</v>
          </cell>
        </row>
        <row r="2702">
          <cell r="C2702">
            <v>600357</v>
          </cell>
          <cell r="N2702" t="str">
            <v>QUICK MART LIMITED</v>
          </cell>
          <cell r="R2702" t="str">
            <v>Key Accounts</v>
          </cell>
          <cell r="V2702" t="str">
            <v>Modern Trade</v>
          </cell>
        </row>
        <row r="2703">
          <cell r="C2703">
            <v>600506</v>
          </cell>
          <cell r="N2703" t="str">
            <v>MUMOZAAR STAR INVESTMENT</v>
          </cell>
          <cell r="R2703" t="str">
            <v>Outer Markets</v>
          </cell>
          <cell r="V2703" t="str">
            <v>Outer Markets-Garissa</v>
          </cell>
        </row>
        <row r="2704">
          <cell r="C2704">
            <v>600506</v>
          </cell>
          <cell r="N2704" t="str">
            <v>MUMOZAAR STAR INVESTMENT</v>
          </cell>
          <cell r="R2704" t="str">
            <v>Outer Markets</v>
          </cell>
          <cell r="V2704" t="str">
            <v>Outer Markets-Garissa</v>
          </cell>
        </row>
        <row r="2705">
          <cell r="C2705">
            <v>600506</v>
          </cell>
          <cell r="N2705" t="str">
            <v>MUMOZAAR STAR INVESTMENT</v>
          </cell>
          <cell r="R2705" t="str">
            <v>Outer Markets</v>
          </cell>
          <cell r="V2705" t="str">
            <v>Outer Markets-Garissa</v>
          </cell>
        </row>
        <row r="2706">
          <cell r="C2706">
            <v>600506</v>
          </cell>
          <cell r="N2706" t="str">
            <v>MUMOZAAR STAR INVESTMENT</v>
          </cell>
          <cell r="R2706" t="str">
            <v>Outer Markets</v>
          </cell>
          <cell r="V2706" t="str">
            <v>Outer Markets-Garissa</v>
          </cell>
        </row>
        <row r="2707">
          <cell r="C2707">
            <v>600357</v>
          </cell>
          <cell r="N2707" t="str">
            <v>QUICK MART LIMITED</v>
          </cell>
          <cell r="R2707" t="str">
            <v>Key Accounts</v>
          </cell>
          <cell r="V2707" t="str">
            <v>Modern Trade</v>
          </cell>
        </row>
        <row r="2708">
          <cell r="C2708">
            <v>600357</v>
          </cell>
          <cell r="N2708" t="str">
            <v>QUICK MART LIMITED</v>
          </cell>
          <cell r="R2708" t="str">
            <v>Key Accounts</v>
          </cell>
          <cell r="V2708" t="str">
            <v>Modern Trade</v>
          </cell>
        </row>
        <row r="2709">
          <cell r="C2709">
            <v>600711</v>
          </cell>
          <cell r="N2709" t="str">
            <v>SOKO WATCH LIMITED</v>
          </cell>
          <cell r="R2709" t="str">
            <v>Key Accounts</v>
          </cell>
          <cell r="V2709" t="str">
            <v>Online platform</v>
          </cell>
        </row>
        <row r="2710">
          <cell r="C2710">
            <v>600711</v>
          </cell>
          <cell r="N2710" t="str">
            <v>SOKO WATCH LIMITED</v>
          </cell>
          <cell r="R2710" t="str">
            <v>Key Accounts</v>
          </cell>
          <cell r="V2710" t="str">
            <v>Online platform</v>
          </cell>
        </row>
        <row r="2711">
          <cell r="C2711">
            <v>600711</v>
          </cell>
          <cell r="N2711" t="str">
            <v>SOKO WATCH LIMITED</v>
          </cell>
          <cell r="R2711" t="str">
            <v>Key Accounts</v>
          </cell>
          <cell r="V2711" t="str">
            <v>Online platform</v>
          </cell>
        </row>
        <row r="2712">
          <cell r="C2712">
            <v>600711</v>
          </cell>
          <cell r="N2712" t="str">
            <v>SOKO WATCH LIMITED</v>
          </cell>
          <cell r="R2712" t="str">
            <v>Key Accounts</v>
          </cell>
          <cell r="V2712" t="str">
            <v>Online platform</v>
          </cell>
        </row>
        <row r="2713">
          <cell r="C2713">
            <v>600060</v>
          </cell>
          <cell r="N2713" t="str">
            <v>RAISONS DISTRIBUTORS LTD</v>
          </cell>
          <cell r="R2713" t="str">
            <v>Coast</v>
          </cell>
          <cell r="V2713" t="str">
            <v>Coast</v>
          </cell>
        </row>
        <row r="2714">
          <cell r="C2714">
            <v>600060</v>
          </cell>
          <cell r="N2714" t="str">
            <v>RAISONS DISTRIBUTORS LTD</v>
          </cell>
          <cell r="R2714" t="str">
            <v>Coast</v>
          </cell>
          <cell r="V2714" t="str">
            <v>Coast</v>
          </cell>
        </row>
        <row r="2715">
          <cell r="C2715">
            <v>600003</v>
          </cell>
          <cell r="N2715" t="str">
            <v>BUSBUL TRADING CO LTD</v>
          </cell>
          <cell r="R2715" t="str">
            <v>Eastern</v>
          </cell>
          <cell r="V2715" t="str">
            <v>Lower Eastern</v>
          </cell>
        </row>
        <row r="2716">
          <cell r="C2716">
            <v>600003</v>
          </cell>
          <cell r="N2716" t="str">
            <v>BUSBUL TRADING CO LTD</v>
          </cell>
          <cell r="R2716" t="str">
            <v>Eastern</v>
          </cell>
          <cell r="V2716" t="str">
            <v>Lower Eastern</v>
          </cell>
        </row>
        <row r="2717">
          <cell r="C2717">
            <v>600063</v>
          </cell>
          <cell r="N2717" t="str">
            <v>MARKET PROMOTION</v>
          </cell>
          <cell r="R2717" t="str">
            <v>Promotion</v>
          </cell>
          <cell r="V2717" t="str">
            <v>Promotion</v>
          </cell>
        </row>
        <row r="2718">
          <cell r="C2718">
            <v>600834</v>
          </cell>
          <cell r="N2718" t="str">
            <v>SUNYAKI AGENCY</v>
          </cell>
          <cell r="R2718" t="str">
            <v>Nairobi</v>
          </cell>
          <cell r="V2718" t="str">
            <v>Nairobi North</v>
          </cell>
        </row>
        <row r="2719">
          <cell r="C2719">
            <v>600572</v>
          </cell>
          <cell r="N2719" t="str">
            <v>SUMMER MILLERS LIMITED</v>
          </cell>
          <cell r="R2719" t="str">
            <v>Nairobi</v>
          </cell>
          <cell r="V2719" t="str">
            <v>Nairobi North</v>
          </cell>
        </row>
        <row r="2720">
          <cell r="C2720">
            <v>600808</v>
          </cell>
          <cell r="N2720" t="str">
            <v>KAERIS ENTERPRISE LTD</v>
          </cell>
          <cell r="R2720" t="str">
            <v>Outer Markets</v>
          </cell>
          <cell r="V2720" t="str">
            <v>Outer Markets-Lodwar</v>
          </cell>
        </row>
        <row r="2721">
          <cell r="C2721">
            <v>600808</v>
          </cell>
          <cell r="N2721" t="str">
            <v>KAERIS ENTERPRISE LTD</v>
          </cell>
          <cell r="R2721" t="str">
            <v>Outer Markets</v>
          </cell>
          <cell r="V2721" t="str">
            <v>Outer Markets-Lodwar</v>
          </cell>
        </row>
        <row r="2722">
          <cell r="C2722">
            <v>600063</v>
          </cell>
          <cell r="N2722" t="str">
            <v>MARKET PROMOTION</v>
          </cell>
          <cell r="R2722" t="str">
            <v>Promotion</v>
          </cell>
          <cell r="V2722" t="str">
            <v>Promotion</v>
          </cell>
        </row>
        <row r="2723">
          <cell r="C2723">
            <v>600063</v>
          </cell>
          <cell r="N2723" t="str">
            <v>MARKET PROMOTION</v>
          </cell>
          <cell r="R2723" t="str">
            <v>Promotion</v>
          </cell>
          <cell r="V2723" t="str">
            <v>Promotion</v>
          </cell>
        </row>
        <row r="2724">
          <cell r="C2724">
            <v>600026</v>
          </cell>
          <cell r="N2724" t="str">
            <v>MAGUNANDU</v>
          </cell>
          <cell r="R2724" t="str">
            <v>Mountain</v>
          </cell>
          <cell r="V2724" t="str">
            <v>Lower Mountain</v>
          </cell>
        </row>
        <row r="2725">
          <cell r="C2725">
            <v>600026</v>
          </cell>
          <cell r="N2725" t="str">
            <v>MAGUNANDU</v>
          </cell>
          <cell r="R2725" t="str">
            <v>Mountain</v>
          </cell>
          <cell r="V2725" t="str">
            <v>Lower Mountain</v>
          </cell>
        </row>
        <row r="2726">
          <cell r="C2726">
            <v>600580</v>
          </cell>
          <cell r="N2726" t="str">
            <v>SUMMER DISTRIBUTORS LIMITED - MERU</v>
          </cell>
          <cell r="R2726" t="str">
            <v>Mountain</v>
          </cell>
          <cell r="V2726" t="str">
            <v>Upper Mountain</v>
          </cell>
        </row>
        <row r="2727">
          <cell r="C2727">
            <v>600580</v>
          </cell>
          <cell r="N2727" t="str">
            <v>SUMMER DISTRIBUTORS LIMITED - MERU</v>
          </cell>
          <cell r="R2727" t="str">
            <v>Mountain</v>
          </cell>
          <cell r="V2727" t="str">
            <v>Upper Mountain</v>
          </cell>
        </row>
        <row r="2728">
          <cell r="C2728">
            <v>600580</v>
          </cell>
          <cell r="N2728" t="str">
            <v>SUMMER DISTRIBUTORS LIMITED - MERU</v>
          </cell>
          <cell r="R2728" t="str">
            <v>Mountain</v>
          </cell>
          <cell r="V2728" t="str">
            <v>Upper Mountain</v>
          </cell>
        </row>
        <row r="2729">
          <cell r="C2729">
            <v>600580</v>
          </cell>
          <cell r="N2729" t="str">
            <v>SUMMER DISTRIBUTORS LIMITED - MERU</v>
          </cell>
          <cell r="R2729" t="str">
            <v>Mountain</v>
          </cell>
          <cell r="V2729" t="str">
            <v>Upper Mountain</v>
          </cell>
        </row>
        <row r="2730">
          <cell r="C2730">
            <v>600568</v>
          </cell>
          <cell r="N2730" t="str">
            <v>SUMMER LIMITED - NYERI</v>
          </cell>
          <cell r="R2730" t="str">
            <v>Mountain</v>
          </cell>
          <cell r="V2730" t="str">
            <v>Lower Mountain</v>
          </cell>
        </row>
        <row r="2731">
          <cell r="C2731">
            <v>600568</v>
          </cell>
          <cell r="N2731" t="str">
            <v>SUMMER LIMITED - NYERI</v>
          </cell>
          <cell r="R2731" t="str">
            <v>Mountain</v>
          </cell>
          <cell r="V2731" t="str">
            <v>Lower Mountain</v>
          </cell>
        </row>
        <row r="2732">
          <cell r="C2732">
            <v>600568</v>
          </cell>
          <cell r="N2732" t="str">
            <v>SUMMER LIMITED - NYERI</v>
          </cell>
          <cell r="R2732" t="str">
            <v>Mountain</v>
          </cell>
          <cell r="V2732" t="str">
            <v>Lower Mountain</v>
          </cell>
        </row>
        <row r="2733">
          <cell r="C2733">
            <v>600063</v>
          </cell>
          <cell r="N2733" t="str">
            <v>MARKET PROMOTION</v>
          </cell>
          <cell r="R2733" t="str">
            <v>Promotion</v>
          </cell>
          <cell r="V2733" t="str">
            <v>Promotion</v>
          </cell>
        </row>
        <row r="2734">
          <cell r="C2734">
            <v>600033</v>
          </cell>
          <cell r="N2734" t="str">
            <v>MOUNT KENYA WHOLESALERS</v>
          </cell>
          <cell r="R2734" t="str">
            <v>Eastern</v>
          </cell>
          <cell r="V2734" t="str">
            <v>Upper Eastern</v>
          </cell>
        </row>
        <row r="2735">
          <cell r="C2735">
            <v>600033</v>
          </cell>
          <cell r="N2735" t="str">
            <v>MOUNT KENYA WHOLESALERS</v>
          </cell>
          <cell r="R2735" t="str">
            <v>Eastern</v>
          </cell>
          <cell r="V2735" t="str">
            <v>Upper Eastern</v>
          </cell>
        </row>
        <row r="2736">
          <cell r="C2736">
            <v>600033</v>
          </cell>
          <cell r="N2736" t="str">
            <v>MOUNT KENYA WHOLESALERS</v>
          </cell>
          <cell r="R2736" t="str">
            <v>Eastern</v>
          </cell>
          <cell r="V2736" t="str">
            <v>Upper Eastern</v>
          </cell>
        </row>
        <row r="2737">
          <cell r="C2737">
            <v>600567</v>
          </cell>
          <cell r="N2737" t="str">
            <v>SUMMER AFRICA LIMITED - THIKA</v>
          </cell>
          <cell r="R2737" t="str">
            <v>Eastern</v>
          </cell>
          <cell r="V2737" t="str">
            <v>Upper Eastern</v>
          </cell>
        </row>
        <row r="2738">
          <cell r="C2738">
            <v>600063</v>
          </cell>
          <cell r="N2738" t="str">
            <v>MARKET PROMOTION</v>
          </cell>
          <cell r="R2738" t="str">
            <v>Promotion</v>
          </cell>
          <cell r="V2738" t="str">
            <v>Promotion</v>
          </cell>
        </row>
        <row r="2739">
          <cell r="C2739">
            <v>600601</v>
          </cell>
          <cell r="N2739" t="str">
            <v>AMRITLAL S. SHAH WHOLESALERS LTD</v>
          </cell>
          <cell r="R2739" t="str">
            <v>Western</v>
          </cell>
          <cell r="V2739" t="str">
            <v>Western</v>
          </cell>
        </row>
        <row r="2740">
          <cell r="C2740">
            <v>600601</v>
          </cell>
          <cell r="N2740" t="str">
            <v>AMRITLAL S. SHAH WHOLESALERS LTD</v>
          </cell>
          <cell r="R2740" t="str">
            <v>Western</v>
          </cell>
          <cell r="V2740" t="str">
            <v>Western</v>
          </cell>
        </row>
        <row r="2741">
          <cell r="C2741">
            <v>600063</v>
          </cell>
          <cell r="N2741" t="str">
            <v>MARKET PROMOTION</v>
          </cell>
          <cell r="R2741" t="str">
            <v>Promotion</v>
          </cell>
          <cell r="V2741" t="str">
            <v>Promotion</v>
          </cell>
        </row>
        <row r="2742">
          <cell r="C2742">
            <v>600647</v>
          </cell>
          <cell r="N2742" t="str">
            <v>Ray Stores LTD</v>
          </cell>
          <cell r="R2742" t="str">
            <v>Nyanza</v>
          </cell>
          <cell r="V2742" t="str">
            <v>South Nyanza</v>
          </cell>
        </row>
        <row r="2743">
          <cell r="C2743">
            <v>600628</v>
          </cell>
          <cell r="N2743" t="str">
            <v>KISII DISCOUNT STORE</v>
          </cell>
          <cell r="R2743" t="str">
            <v>Nyanza</v>
          </cell>
          <cell r="V2743" t="str">
            <v>South Nyanza</v>
          </cell>
        </row>
        <row r="2744">
          <cell r="C2744">
            <v>600643</v>
          </cell>
          <cell r="N2744" t="str">
            <v>SOJPAR LIMITED</v>
          </cell>
          <cell r="R2744" t="str">
            <v>Nyanza</v>
          </cell>
          <cell r="V2744" t="str">
            <v>North Nyanza</v>
          </cell>
        </row>
        <row r="2745">
          <cell r="C2745">
            <v>600643</v>
          </cell>
          <cell r="N2745" t="str">
            <v>SOJPAR LIMITED</v>
          </cell>
          <cell r="R2745" t="str">
            <v>Nyanza</v>
          </cell>
          <cell r="V2745" t="str">
            <v>North Nyanza</v>
          </cell>
        </row>
        <row r="2746">
          <cell r="C2746">
            <v>600063</v>
          </cell>
          <cell r="N2746" t="str">
            <v>MARKET PROMOTION</v>
          </cell>
          <cell r="R2746" t="str">
            <v>Promotion</v>
          </cell>
          <cell r="V2746" t="str">
            <v>Promotion</v>
          </cell>
        </row>
        <row r="2747">
          <cell r="C2747">
            <v>600063</v>
          </cell>
          <cell r="N2747" t="str">
            <v>MARKET PROMOTION</v>
          </cell>
          <cell r="R2747" t="str">
            <v>Promotion</v>
          </cell>
          <cell r="V2747" t="str">
            <v>Promotion</v>
          </cell>
        </row>
        <row r="2748">
          <cell r="C2748">
            <v>600063</v>
          </cell>
          <cell r="N2748" t="str">
            <v>MARKET PROMOTION</v>
          </cell>
          <cell r="R2748" t="str">
            <v>Promotion</v>
          </cell>
          <cell r="V2748" t="str">
            <v>Promotion</v>
          </cell>
        </row>
        <row r="2749">
          <cell r="C2749">
            <v>600063</v>
          </cell>
          <cell r="N2749" t="str">
            <v>MARKET PROMOTION</v>
          </cell>
          <cell r="R2749" t="str">
            <v>Promotion</v>
          </cell>
          <cell r="V2749" t="str">
            <v>Promotion</v>
          </cell>
        </row>
        <row r="2750">
          <cell r="C2750">
            <v>600063</v>
          </cell>
          <cell r="N2750" t="str">
            <v>MARKET PROMOTION</v>
          </cell>
          <cell r="R2750" t="str">
            <v>Promotion</v>
          </cell>
          <cell r="V2750" t="str">
            <v>Promotion</v>
          </cell>
        </row>
        <row r="2751">
          <cell r="C2751">
            <v>600357</v>
          </cell>
          <cell r="N2751" t="str">
            <v>QUICK MART LIMITED</v>
          </cell>
          <cell r="R2751" t="str">
            <v>Key Accounts</v>
          </cell>
          <cell r="V2751" t="str">
            <v>Modern Trade</v>
          </cell>
        </row>
        <row r="2752">
          <cell r="C2752">
            <v>600357</v>
          </cell>
          <cell r="N2752" t="str">
            <v>QUICK MART LIMITED</v>
          </cell>
          <cell r="R2752" t="str">
            <v>Key Accounts</v>
          </cell>
          <cell r="V2752" t="str">
            <v>Modern Trade</v>
          </cell>
        </row>
        <row r="2753">
          <cell r="C2753">
            <v>600314</v>
          </cell>
          <cell r="N2753" t="str">
            <v>KENAFRIC MANUFACTURING LI</v>
          </cell>
          <cell r="R2753" t="str">
            <v>Others</v>
          </cell>
          <cell r="V2753" t="str">
            <v>Others</v>
          </cell>
        </row>
        <row r="2754">
          <cell r="C2754">
            <v>600834</v>
          </cell>
          <cell r="N2754" t="str">
            <v>SUNYAKI AGENCY</v>
          </cell>
          <cell r="R2754" t="str">
            <v>Nairobi</v>
          </cell>
          <cell r="V2754" t="str">
            <v>Nairobi North</v>
          </cell>
        </row>
        <row r="2755">
          <cell r="C2755">
            <v>600060</v>
          </cell>
          <cell r="N2755" t="str">
            <v>RAISONS DISTRIBUTORS LTD</v>
          </cell>
          <cell r="R2755" t="str">
            <v>Coast</v>
          </cell>
          <cell r="V2755" t="str">
            <v>Coast</v>
          </cell>
        </row>
        <row r="2756">
          <cell r="C2756">
            <v>600225</v>
          </cell>
          <cell r="N2756" t="str">
            <v>CASH SALES</v>
          </cell>
          <cell r="R2756" t="str">
            <v>Others</v>
          </cell>
          <cell r="V2756" t="str">
            <v>Others</v>
          </cell>
        </row>
        <row r="2757">
          <cell r="C2757">
            <v>600357</v>
          </cell>
          <cell r="N2757" t="str">
            <v>QUICK MART LIMITED</v>
          </cell>
          <cell r="R2757" t="str">
            <v>Key Accounts</v>
          </cell>
          <cell r="V2757" t="str">
            <v>Modern Trade</v>
          </cell>
        </row>
        <row r="2758">
          <cell r="C2758">
            <v>600357</v>
          </cell>
          <cell r="N2758" t="str">
            <v>QUICK MART LIMITED</v>
          </cell>
          <cell r="R2758" t="str">
            <v>Key Accounts</v>
          </cell>
          <cell r="V2758" t="str">
            <v>Modern Trade</v>
          </cell>
        </row>
        <row r="2759">
          <cell r="C2759">
            <v>600357</v>
          </cell>
          <cell r="N2759" t="str">
            <v>QUICK MART LIMITED</v>
          </cell>
          <cell r="R2759" t="str">
            <v>Key Accounts</v>
          </cell>
          <cell r="V2759" t="str">
            <v>Modern Trade</v>
          </cell>
        </row>
        <row r="2760">
          <cell r="C2760">
            <v>600357</v>
          </cell>
          <cell r="N2760" t="str">
            <v>QUICK MART LIMITED</v>
          </cell>
          <cell r="R2760" t="str">
            <v>Key Accounts</v>
          </cell>
          <cell r="V2760" t="str">
            <v>Modern Trade</v>
          </cell>
        </row>
        <row r="2761">
          <cell r="C2761">
            <v>600063</v>
          </cell>
          <cell r="N2761" t="str">
            <v>MARKET PROMOTION</v>
          </cell>
          <cell r="R2761" t="str">
            <v>Promotion</v>
          </cell>
          <cell r="V2761" t="str">
            <v>Promotion</v>
          </cell>
        </row>
        <row r="2762">
          <cell r="C2762">
            <v>600063</v>
          </cell>
          <cell r="N2762" t="str">
            <v>MARKET PROMOTION</v>
          </cell>
          <cell r="R2762" t="str">
            <v>Promotion</v>
          </cell>
          <cell r="V2762" t="str">
            <v>Promotion</v>
          </cell>
        </row>
        <row r="2763">
          <cell r="C2763">
            <v>600428</v>
          </cell>
          <cell r="N2763" t="str">
            <v>MARS LTD</v>
          </cell>
          <cell r="R2763" t="str">
            <v>Nairobi</v>
          </cell>
          <cell r="V2763" t="str">
            <v>Nairobi East</v>
          </cell>
        </row>
        <row r="2764">
          <cell r="C2764">
            <v>600063</v>
          </cell>
          <cell r="N2764" t="str">
            <v>MARKET PROMOTION</v>
          </cell>
          <cell r="R2764" t="str">
            <v>Promotion</v>
          </cell>
          <cell r="V2764" t="str">
            <v>Promotion</v>
          </cell>
        </row>
        <row r="2765">
          <cell r="C2765">
            <v>600798</v>
          </cell>
          <cell r="N2765" t="str">
            <v>MAYUNA ENTERPRISES LTD</v>
          </cell>
          <cell r="R2765" t="str">
            <v>Coast</v>
          </cell>
          <cell r="V2765" t="str">
            <v>Coast</v>
          </cell>
        </row>
        <row r="2766">
          <cell r="C2766">
            <v>600798</v>
          </cell>
          <cell r="N2766" t="str">
            <v>MAYUNA ENTERPRISES LTD</v>
          </cell>
          <cell r="R2766" t="str">
            <v>Coast</v>
          </cell>
          <cell r="V2766" t="str">
            <v>Coast</v>
          </cell>
        </row>
        <row r="2767">
          <cell r="C2767">
            <v>600798</v>
          </cell>
          <cell r="N2767" t="str">
            <v>MAYUNA ENTERPRISES LTD</v>
          </cell>
          <cell r="R2767" t="str">
            <v>Coast</v>
          </cell>
          <cell r="V2767" t="str">
            <v>Coast</v>
          </cell>
        </row>
        <row r="2768">
          <cell r="C2768">
            <v>600060</v>
          </cell>
          <cell r="N2768" t="str">
            <v>RAISONS DISTRIBUTORS LTD</v>
          </cell>
          <cell r="R2768" t="str">
            <v>Coast</v>
          </cell>
          <cell r="V2768" t="str">
            <v>Coast</v>
          </cell>
        </row>
        <row r="2769">
          <cell r="C2769">
            <v>600035</v>
          </cell>
          <cell r="N2769" t="str">
            <v>NAIVAS LTD</v>
          </cell>
          <cell r="R2769" t="str">
            <v>Key Accounts</v>
          </cell>
          <cell r="V2769" t="str">
            <v>Modern Trade</v>
          </cell>
        </row>
        <row r="2770">
          <cell r="C2770">
            <v>600572</v>
          </cell>
          <cell r="N2770" t="str">
            <v>SUMMER MILLERS LIMITED</v>
          </cell>
          <cell r="R2770" t="str">
            <v>Nairobi</v>
          </cell>
          <cell r="V2770" t="str">
            <v>Nairobi North</v>
          </cell>
        </row>
        <row r="2771">
          <cell r="C2771">
            <v>600572</v>
          </cell>
          <cell r="N2771" t="str">
            <v>SUMMER MILLERS LIMITED</v>
          </cell>
          <cell r="R2771" t="str">
            <v>Nairobi</v>
          </cell>
          <cell r="V2771" t="str">
            <v>Nairobi North</v>
          </cell>
        </row>
        <row r="2772">
          <cell r="C2772">
            <v>600357</v>
          </cell>
          <cell r="N2772" t="str">
            <v>QUICK MART LIMITED</v>
          </cell>
          <cell r="R2772" t="str">
            <v>Key Accounts</v>
          </cell>
          <cell r="V2772" t="str">
            <v>Modern Trade</v>
          </cell>
        </row>
        <row r="2773">
          <cell r="C2773">
            <v>600357</v>
          </cell>
          <cell r="N2773" t="str">
            <v>QUICK MART LIMITED</v>
          </cell>
          <cell r="R2773" t="str">
            <v>Key Accounts</v>
          </cell>
          <cell r="V2773" t="str">
            <v>Modern Trade</v>
          </cell>
        </row>
        <row r="2774">
          <cell r="C2774">
            <v>600357</v>
          </cell>
          <cell r="N2774" t="str">
            <v>QUICK MART LIMITED</v>
          </cell>
          <cell r="R2774" t="str">
            <v>Key Accounts</v>
          </cell>
          <cell r="V2774" t="str">
            <v>Modern Trade</v>
          </cell>
        </row>
        <row r="2775">
          <cell r="C2775">
            <v>600357</v>
          </cell>
          <cell r="N2775" t="str">
            <v>QUICK MART LIMITED</v>
          </cell>
          <cell r="R2775" t="str">
            <v>Key Accounts</v>
          </cell>
          <cell r="V2775" t="str">
            <v>Modern Trade</v>
          </cell>
        </row>
        <row r="2776">
          <cell r="C2776">
            <v>600357</v>
          </cell>
          <cell r="N2776" t="str">
            <v>QUICK MART LIMITED</v>
          </cell>
          <cell r="R2776" t="str">
            <v>Key Accounts</v>
          </cell>
          <cell r="V2776" t="str">
            <v>Modern Trade</v>
          </cell>
        </row>
        <row r="2777">
          <cell r="C2777">
            <v>600063</v>
          </cell>
          <cell r="N2777" t="str">
            <v>MARKET PROMOTION</v>
          </cell>
          <cell r="R2777" t="str">
            <v>Promotion</v>
          </cell>
          <cell r="V2777" t="str">
            <v>Promotion</v>
          </cell>
        </row>
        <row r="2778">
          <cell r="C2778">
            <v>600026</v>
          </cell>
          <cell r="N2778" t="str">
            <v>MAGUNANDU</v>
          </cell>
          <cell r="R2778" t="str">
            <v>Mountain</v>
          </cell>
          <cell r="V2778" t="str">
            <v>Lower Mountain</v>
          </cell>
        </row>
        <row r="2779">
          <cell r="C2779">
            <v>600026</v>
          </cell>
          <cell r="N2779" t="str">
            <v>MAGUNANDU</v>
          </cell>
          <cell r="R2779" t="str">
            <v>Mountain</v>
          </cell>
          <cell r="V2779" t="str">
            <v>Lower Mountain</v>
          </cell>
        </row>
        <row r="2780">
          <cell r="C2780">
            <v>600026</v>
          </cell>
          <cell r="N2780" t="str">
            <v>MAGUNANDU</v>
          </cell>
          <cell r="R2780" t="str">
            <v>Mountain</v>
          </cell>
          <cell r="V2780" t="str">
            <v>Lower Mountain</v>
          </cell>
        </row>
        <row r="2781">
          <cell r="C2781">
            <v>600572</v>
          </cell>
          <cell r="N2781" t="str">
            <v>SUMMER MILLERS LIMITED</v>
          </cell>
          <cell r="R2781" t="str">
            <v>Nairobi</v>
          </cell>
          <cell r="V2781" t="str">
            <v>Nairobi North</v>
          </cell>
        </row>
        <row r="2782">
          <cell r="C2782">
            <v>600572</v>
          </cell>
          <cell r="N2782" t="str">
            <v>SUMMER MILLERS LIMITED</v>
          </cell>
          <cell r="R2782" t="str">
            <v>Nairobi</v>
          </cell>
          <cell r="V2782" t="str">
            <v>Nairobi North</v>
          </cell>
        </row>
        <row r="2783">
          <cell r="C2783">
            <v>600225</v>
          </cell>
          <cell r="N2783" t="str">
            <v>CASH SALES</v>
          </cell>
          <cell r="R2783" t="str">
            <v>Others</v>
          </cell>
          <cell r="V2783" t="str">
            <v>Others</v>
          </cell>
        </row>
        <row r="2784">
          <cell r="C2784">
            <v>600225</v>
          </cell>
          <cell r="N2784" t="str">
            <v>CASH SALES</v>
          </cell>
          <cell r="R2784" t="str">
            <v>Others</v>
          </cell>
          <cell r="V2784" t="str">
            <v>Others</v>
          </cell>
        </row>
        <row r="2785">
          <cell r="C2785">
            <v>600225</v>
          </cell>
          <cell r="N2785" t="str">
            <v>CASH SALES</v>
          </cell>
          <cell r="R2785" t="str">
            <v>Others</v>
          </cell>
          <cell r="V2785" t="str">
            <v>Others</v>
          </cell>
        </row>
        <row r="2786">
          <cell r="C2786">
            <v>600063</v>
          </cell>
          <cell r="N2786" t="str">
            <v>MARKET PROMOTION</v>
          </cell>
          <cell r="R2786" t="str">
            <v>Promotion</v>
          </cell>
          <cell r="V2786" t="str">
            <v>Promotion</v>
          </cell>
        </row>
        <row r="2787">
          <cell r="C2787">
            <v>600428</v>
          </cell>
          <cell r="N2787" t="str">
            <v>MARS LTD</v>
          </cell>
          <cell r="R2787" t="str">
            <v>Nairobi</v>
          </cell>
          <cell r="V2787" t="str">
            <v>Nairobi East</v>
          </cell>
        </row>
        <row r="2788">
          <cell r="C2788">
            <v>600428</v>
          </cell>
          <cell r="N2788" t="str">
            <v>MARS LTD</v>
          </cell>
          <cell r="R2788" t="str">
            <v>Nairobi</v>
          </cell>
          <cell r="V2788" t="str">
            <v>Nairobi East</v>
          </cell>
        </row>
        <row r="2789">
          <cell r="C2789">
            <v>600428</v>
          </cell>
          <cell r="N2789" t="str">
            <v>MARS LTD</v>
          </cell>
          <cell r="R2789" t="str">
            <v>Nairobi</v>
          </cell>
          <cell r="V2789" t="str">
            <v>Nairobi East</v>
          </cell>
        </row>
        <row r="2790">
          <cell r="C2790">
            <v>600063</v>
          </cell>
          <cell r="N2790" t="str">
            <v>MARKET PROMOTION</v>
          </cell>
          <cell r="R2790" t="str">
            <v>Promotion</v>
          </cell>
          <cell r="V2790" t="str">
            <v>Promotion</v>
          </cell>
        </row>
        <row r="2791">
          <cell r="C2791">
            <v>600628</v>
          </cell>
          <cell r="N2791" t="str">
            <v>KISII DISCOUNT STORE</v>
          </cell>
          <cell r="R2791" t="str">
            <v>Nyanza</v>
          </cell>
          <cell r="V2791" t="str">
            <v>South Nyanza</v>
          </cell>
        </row>
        <row r="2792">
          <cell r="C2792">
            <v>600063</v>
          </cell>
          <cell r="N2792" t="str">
            <v>MARKET PROMOTION</v>
          </cell>
          <cell r="R2792" t="str">
            <v>Promotion</v>
          </cell>
          <cell r="V2792" t="str">
            <v>Promotion</v>
          </cell>
        </row>
        <row r="2793">
          <cell r="C2793">
            <v>600063</v>
          </cell>
          <cell r="N2793" t="str">
            <v>MARKET PROMOTION</v>
          </cell>
          <cell r="R2793" t="str">
            <v>Promotion</v>
          </cell>
          <cell r="V2793" t="str">
            <v>Promotion</v>
          </cell>
        </row>
        <row r="2794">
          <cell r="C2794">
            <v>600357</v>
          </cell>
          <cell r="N2794" t="str">
            <v>QUICK MART LIMITED</v>
          </cell>
          <cell r="R2794" t="str">
            <v>Key Accounts</v>
          </cell>
          <cell r="V2794" t="str">
            <v>Modern Trade</v>
          </cell>
        </row>
        <row r="2795">
          <cell r="C2795">
            <v>600357</v>
          </cell>
          <cell r="N2795" t="str">
            <v>QUICK MART LIMITED</v>
          </cell>
          <cell r="R2795" t="str">
            <v>Key Accounts</v>
          </cell>
          <cell r="V2795" t="str">
            <v>Modern Trade</v>
          </cell>
        </row>
        <row r="2796">
          <cell r="C2796">
            <v>600506</v>
          </cell>
          <cell r="N2796" t="str">
            <v>MUMOZAAR STAR INVESTMENT</v>
          </cell>
          <cell r="R2796" t="str">
            <v>Outer Markets</v>
          </cell>
          <cell r="V2796" t="str">
            <v>Outer Markets-Garissa</v>
          </cell>
        </row>
        <row r="2797">
          <cell r="C2797">
            <v>600357</v>
          </cell>
          <cell r="N2797" t="str">
            <v>QUICK MART LIMITED</v>
          </cell>
          <cell r="R2797" t="str">
            <v>Key Accounts</v>
          </cell>
          <cell r="V2797" t="str">
            <v>Modern Trade</v>
          </cell>
        </row>
        <row r="2798">
          <cell r="C2798">
            <v>600357</v>
          </cell>
          <cell r="N2798" t="str">
            <v>QUICK MART LIMITED</v>
          </cell>
          <cell r="R2798" t="str">
            <v>Key Accounts</v>
          </cell>
          <cell r="V2798" t="str">
            <v>Modern Trade</v>
          </cell>
        </row>
        <row r="2799">
          <cell r="C2799">
            <v>600357</v>
          </cell>
          <cell r="N2799" t="str">
            <v>QUICK MART LIMITED</v>
          </cell>
          <cell r="R2799" t="str">
            <v>Key Accounts</v>
          </cell>
          <cell r="V2799" t="str">
            <v>Modern Trade</v>
          </cell>
        </row>
        <row r="2800">
          <cell r="C2800">
            <v>600357</v>
          </cell>
          <cell r="N2800" t="str">
            <v>QUICK MART LIMITED</v>
          </cell>
          <cell r="R2800" t="str">
            <v>Key Accounts</v>
          </cell>
          <cell r="V2800" t="str">
            <v>Modern Trade</v>
          </cell>
        </row>
        <row r="2801">
          <cell r="C2801">
            <v>600357</v>
          </cell>
          <cell r="N2801" t="str">
            <v>QUICK MART LIMITED</v>
          </cell>
          <cell r="R2801" t="str">
            <v>Key Accounts</v>
          </cell>
          <cell r="V2801" t="str">
            <v>Modern Trade</v>
          </cell>
        </row>
        <row r="2802">
          <cell r="C2802">
            <v>700069</v>
          </cell>
          <cell r="N2802" t="str">
            <v>GLORRE INTERNATIONAL LTD</v>
          </cell>
          <cell r="R2802" t="str">
            <v>Exports</v>
          </cell>
          <cell r="V2802" t="str">
            <v>Exports</v>
          </cell>
        </row>
        <row r="2803">
          <cell r="C2803">
            <v>700069</v>
          </cell>
          <cell r="N2803" t="str">
            <v>GLORRE INTERNATIONAL LTD</v>
          </cell>
          <cell r="R2803" t="str">
            <v>Exports</v>
          </cell>
          <cell r="V2803" t="str">
            <v>Exports</v>
          </cell>
        </row>
        <row r="2804">
          <cell r="C2804">
            <v>600063</v>
          </cell>
          <cell r="N2804" t="str">
            <v>MARKET PROMOTION</v>
          </cell>
          <cell r="R2804" t="str">
            <v>Promotion</v>
          </cell>
          <cell r="V2804" t="str">
            <v>Promotion</v>
          </cell>
        </row>
        <row r="2805">
          <cell r="C2805">
            <v>600063</v>
          </cell>
          <cell r="N2805" t="str">
            <v>MARKET PROMOTION</v>
          </cell>
          <cell r="R2805" t="str">
            <v>Promotion</v>
          </cell>
          <cell r="V2805" t="str">
            <v>Promotion</v>
          </cell>
        </row>
        <row r="2806">
          <cell r="C2806">
            <v>600357</v>
          </cell>
          <cell r="N2806" t="str">
            <v>QUICK MART LIMITED</v>
          </cell>
          <cell r="R2806" t="str">
            <v>Key Accounts</v>
          </cell>
          <cell r="V2806" t="str">
            <v>Modern Trade</v>
          </cell>
        </row>
        <row r="2807">
          <cell r="C2807">
            <v>600803</v>
          </cell>
          <cell r="N2807" t="str">
            <v>GILANI'S DISTRIBUTORS LTD</v>
          </cell>
          <cell r="R2807" t="str">
            <v>South Rift</v>
          </cell>
          <cell r="V2807" t="str">
            <v>South Rift</v>
          </cell>
        </row>
        <row r="2808">
          <cell r="C2808">
            <v>600225</v>
          </cell>
          <cell r="N2808" t="str">
            <v>CASH SALES</v>
          </cell>
          <cell r="R2808" t="str">
            <v>Others</v>
          </cell>
          <cell r="V2808" t="str">
            <v>Others</v>
          </cell>
        </row>
        <row r="2809">
          <cell r="C2809">
            <v>600225</v>
          </cell>
          <cell r="N2809" t="str">
            <v>CASH SALES</v>
          </cell>
          <cell r="R2809" t="str">
            <v>Others</v>
          </cell>
          <cell r="V2809" t="str">
            <v>Others</v>
          </cell>
        </row>
        <row r="2810">
          <cell r="C2810">
            <v>600722</v>
          </cell>
          <cell r="N2810" t="str">
            <v>KYOSK DIGITAL SERVICES LTD</v>
          </cell>
          <cell r="R2810" t="str">
            <v>Key Accounts</v>
          </cell>
          <cell r="V2810" t="str">
            <v>Online platform</v>
          </cell>
        </row>
        <row r="2811">
          <cell r="C2811">
            <v>600722</v>
          </cell>
          <cell r="N2811" t="str">
            <v>KYOSK DIGITAL SERVICES LTD</v>
          </cell>
          <cell r="R2811" t="str">
            <v>Key Accounts</v>
          </cell>
          <cell r="V2811" t="str">
            <v>Online platform</v>
          </cell>
        </row>
        <row r="2812">
          <cell r="C2812">
            <v>600033</v>
          </cell>
          <cell r="N2812" t="str">
            <v>MOUNT KENYA WHOLESALERS</v>
          </cell>
          <cell r="R2812" t="str">
            <v>Eastern</v>
          </cell>
          <cell r="V2812" t="str">
            <v>Upper Eastern</v>
          </cell>
        </row>
        <row r="2813">
          <cell r="C2813">
            <v>600033</v>
          </cell>
          <cell r="N2813" t="str">
            <v>MOUNT KENYA WHOLESALERS</v>
          </cell>
          <cell r="R2813" t="str">
            <v>Eastern</v>
          </cell>
          <cell r="V2813" t="str">
            <v>Upper Eastern</v>
          </cell>
        </row>
        <row r="2814">
          <cell r="C2814">
            <v>600033</v>
          </cell>
          <cell r="N2814" t="str">
            <v>MOUNT KENYA WHOLESALERS</v>
          </cell>
          <cell r="R2814" t="str">
            <v>Eastern</v>
          </cell>
          <cell r="V2814" t="str">
            <v>Upper Eastern</v>
          </cell>
        </row>
        <row r="2815">
          <cell r="C2815">
            <v>600033</v>
          </cell>
          <cell r="N2815" t="str">
            <v>MOUNT KENYA WHOLESALERS</v>
          </cell>
          <cell r="R2815" t="str">
            <v>Eastern</v>
          </cell>
          <cell r="V2815" t="str">
            <v>Upper Eastern</v>
          </cell>
        </row>
        <row r="2816">
          <cell r="C2816">
            <v>600033</v>
          </cell>
          <cell r="N2816" t="str">
            <v>MOUNT KENYA WHOLESALERS</v>
          </cell>
          <cell r="R2816" t="str">
            <v>Eastern</v>
          </cell>
          <cell r="V2816" t="str">
            <v>Upper Eastern</v>
          </cell>
        </row>
        <row r="2817">
          <cell r="C2817">
            <v>600033</v>
          </cell>
          <cell r="N2817" t="str">
            <v>MOUNT KENYA WHOLESALERS</v>
          </cell>
          <cell r="R2817" t="str">
            <v>Eastern</v>
          </cell>
          <cell r="V2817" t="str">
            <v>Upper Eastern</v>
          </cell>
        </row>
        <row r="2818">
          <cell r="C2818">
            <v>600033</v>
          </cell>
          <cell r="N2818" t="str">
            <v>MOUNT KENYA WHOLESALERS</v>
          </cell>
          <cell r="R2818" t="str">
            <v>Eastern</v>
          </cell>
          <cell r="V2818" t="str">
            <v>Upper Eastern</v>
          </cell>
        </row>
        <row r="2819">
          <cell r="C2819">
            <v>600033</v>
          </cell>
          <cell r="N2819" t="str">
            <v>MOUNT KENYA WHOLESALERS</v>
          </cell>
          <cell r="R2819" t="str">
            <v>Eastern</v>
          </cell>
          <cell r="V2819" t="str">
            <v>Upper Eastern</v>
          </cell>
        </row>
        <row r="2820">
          <cell r="C2820">
            <v>600141</v>
          </cell>
          <cell r="N2820" t="str">
            <v>ELDOMATT SUPERMARKET LIMITED</v>
          </cell>
          <cell r="R2820" t="str">
            <v>Western</v>
          </cell>
          <cell r="V2820" t="str">
            <v>Western</v>
          </cell>
        </row>
        <row r="2821">
          <cell r="C2821">
            <v>600063</v>
          </cell>
          <cell r="N2821" t="str">
            <v>MARKET PROMOTION</v>
          </cell>
          <cell r="R2821" t="str">
            <v>Promotion</v>
          </cell>
          <cell r="V2821" t="str">
            <v>Promotion</v>
          </cell>
        </row>
        <row r="2822">
          <cell r="C2822">
            <v>600225</v>
          </cell>
          <cell r="N2822" t="str">
            <v>CASH SALES</v>
          </cell>
          <cell r="R2822" t="str">
            <v>Others</v>
          </cell>
          <cell r="V2822" t="str">
            <v>Others</v>
          </cell>
        </row>
        <row r="2823">
          <cell r="C2823">
            <v>600498</v>
          </cell>
          <cell r="N2823" t="str">
            <v>GILANIS SUPERMARKET LTD</v>
          </cell>
          <cell r="R2823" t="str">
            <v>South Rift</v>
          </cell>
          <cell r="V2823" t="str">
            <v>South Rift</v>
          </cell>
        </row>
        <row r="2824">
          <cell r="C2824">
            <v>600498</v>
          </cell>
          <cell r="N2824" t="str">
            <v>GILANIS SUPERMARKET LTD</v>
          </cell>
          <cell r="R2824" t="str">
            <v>South Rift</v>
          </cell>
          <cell r="V2824" t="str">
            <v>South Rift</v>
          </cell>
        </row>
        <row r="2825">
          <cell r="C2825">
            <v>600498</v>
          </cell>
          <cell r="N2825" t="str">
            <v>GILANIS SUPERMARKET LTD</v>
          </cell>
          <cell r="R2825" t="str">
            <v>South Rift</v>
          </cell>
          <cell r="V2825" t="str">
            <v>South Rift</v>
          </cell>
        </row>
        <row r="2826">
          <cell r="C2826">
            <v>600063</v>
          </cell>
          <cell r="N2826" t="str">
            <v>MARKET PROMOTION</v>
          </cell>
          <cell r="R2826" t="str">
            <v>Promotion</v>
          </cell>
          <cell r="V2826" t="str">
            <v>Promotion</v>
          </cell>
        </row>
        <row r="2827">
          <cell r="C2827">
            <v>600063</v>
          </cell>
          <cell r="N2827" t="str">
            <v>MARKET PROMOTION</v>
          </cell>
          <cell r="R2827" t="str">
            <v>Promotion</v>
          </cell>
          <cell r="V2827" t="str">
            <v>Promotion</v>
          </cell>
        </row>
        <row r="2828">
          <cell r="C2828">
            <v>600225</v>
          </cell>
          <cell r="N2828" t="str">
            <v>CASH SALES</v>
          </cell>
          <cell r="R2828" t="str">
            <v>Others</v>
          </cell>
          <cell r="V2828" t="str">
            <v>Others</v>
          </cell>
        </row>
        <row r="2829">
          <cell r="C2829">
            <v>600357</v>
          </cell>
          <cell r="N2829" t="str">
            <v>QUICK MART LIMITED</v>
          </cell>
          <cell r="R2829" t="str">
            <v>Key Accounts</v>
          </cell>
          <cell r="V2829" t="str">
            <v>Modern Trade</v>
          </cell>
        </row>
        <row r="2830">
          <cell r="C2830">
            <v>600357</v>
          </cell>
          <cell r="N2830" t="str">
            <v>QUICK MART LIMITED</v>
          </cell>
          <cell r="R2830" t="str">
            <v>Key Accounts</v>
          </cell>
          <cell r="V2830" t="str">
            <v>Modern Trade</v>
          </cell>
        </row>
        <row r="2831">
          <cell r="C2831">
            <v>600357</v>
          </cell>
          <cell r="N2831" t="str">
            <v>QUICK MART LIMITED</v>
          </cell>
          <cell r="R2831" t="str">
            <v>Key Accounts</v>
          </cell>
          <cell r="V2831" t="str">
            <v>Modern Trade</v>
          </cell>
        </row>
        <row r="2832">
          <cell r="C2832">
            <v>600357</v>
          </cell>
          <cell r="N2832" t="str">
            <v>QUICK MART LIMITED</v>
          </cell>
          <cell r="R2832" t="str">
            <v>Key Accounts</v>
          </cell>
          <cell r="V2832" t="str">
            <v>Modern Trade</v>
          </cell>
        </row>
        <row r="2833">
          <cell r="C2833">
            <v>600357</v>
          </cell>
          <cell r="N2833" t="str">
            <v>QUICK MART LIMITED</v>
          </cell>
          <cell r="R2833" t="str">
            <v>Key Accounts</v>
          </cell>
          <cell r="V2833" t="str">
            <v>Modern Trade</v>
          </cell>
        </row>
        <row r="2834">
          <cell r="C2834">
            <v>600722</v>
          </cell>
          <cell r="N2834" t="str">
            <v>KYOSK DIGITAL SERVICES LTD</v>
          </cell>
          <cell r="R2834" t="str">
            <v>Key Accounts</v>
          </cell>
          <cell r="V2834" t="str">
            <v>Online platform</v>
          </cell>
        </row>
        <row r="2835">
          <cell r="C2835">
            <v>600722</v>
          </cell>
          <cell r="N2835" t="str">
            <v>KYOSK DIGITAL SERVICES LTD</v>
          </cell>
          <cell r="R2835" t="str">
            <v>Key Accounts</v>
          </cell>
          <cell r="V2835" t="str">
            <v>Online platform</v>
          </cell>
        </row>
        <row r="2836">
          <cell r="C2836">
            <v>600722</v>
          </cell>
          <cell r="N2836" t="str">
            <v>KYOSK DIGITAL SERVICES LTD</v>
          </cell>
          <cell r="R2836" t="str">
            <v>Key Accounts</v>
          </cell>
          <cell r="V2836" t="str">
            <v>Online platform</v>
          </cell>
        </row>
        <row r="2837">
          <cell r="C2837">
            <v>600722</v>
          </cell>
          <cell r="N2837" t="str">
            <v>KYOSK DIGITAL SERVICES LTD</v>
          </cell>
          <cell r="R2837" t="str">
            <v>Key Accounts</v>
          </cell>
          <cell r="V2837" t="str">
            <v>Online platform</v>
          </cell>
        </row>
        <row r="2838">
          <cell r="C2838">
            <v>600722</v>
          </cell>
          <cell r="N2838" t="str">
            <v>KYOSK DIGITAL SERVICES LTD</v>
          </cell>
          <cell r="R2838" t="str">
            <v>Key Accounts</v>
          </cell>
          <cell r="V2838" t="str">
            <v>Online platform</v>
          </cell>
        </row>
        <row r="2839">
          <cell r="C2839">
            <v>600722</v>
          </cell>
          <cell r="N2839" t="str">
            <v>KYOSK DIGITAL SERVICES LTD</v>
          </cell>
          <cell r="R2839" t="str">
            <v>Key Accounts</v>
          </cell>
          <cell r="V2839" t="str">
            <v>Online platform</v>
          </cell>
        </row>
        <row r="2840">
          <cell r="C2840">
            <v>600722</v>
          </cell>
          <cell r="N2840" t="str">
            <v>KYOSK DIGITAL SERVICES LTD</v>
          </cell>
          <cell r="R2840" t="str">
            <v>Key Accounts</v>
          </cell>
          <cell r="V2840" t="str">
            <v>Online platform</v>
          </cell>
        </row>
        <row r="2841">
          <cell r="C2841">
            <v>600630</v>
          </cell>
          <cell r="N2841" t="str">
            <v>MIKE POWER CEREALS</v>
          </cell>
          <cell r="R2841" t="str">
            <v>South Rift</v>
          </cell>
          <cell r="V2841" t="str">
            <v>South Rift</v>
          </cell>
        </row>
        <row r="2842">
          <cell r="C2842">
            <v>600630</v>
          </cell>
          <cell r="N2842" t="str">
            <v>MIKE POWER CEREALS</v>
          </cell>
          <cell r="R2842" t="str">
            <v>South Rift</v>
          </cell>
          <cell r="V2842" t="str">
            <v>South Rift</v>
          </cell>
        </row>
        <row r="2843">
          <cell r="C2843">
            <v>600647</v>
          </cell>
          <cell r="N2843" t="str">
            <v>Ray Stores LTD</v>
          </cell>
          <cell r="R2843" t="str">
            <v>Nyanza</v>
          </cell>
          <cell r="V2843" t="str">
            <v>South Nyanza</v>
          </cell>
        </row>
        <row r="2844">
          <cell r="C2844">
            <v>600060</v>
          </cell>
          <cell r="N2844" t="str">
            <v>RAISONS DISTRIBUTORS LTD</v>
          </cell>
          <cell r="R2844" t="str">
            <v>Coast</v>
          </cell>
          <cell r="V2844" t="str">
            <v>Coast</v>
          </cell>
        </row>
        <row r="2845">
          <cell r="C2845">
            <v>600060</v>
          </cell>
          <cell r="N2845" t="str">
            <v>RAISONS DISTRIBUTORS LTD</v>
          </cell>
          <cell r="R2845" t="str">
            <v>Coast</v>
          </cell>
          <cell r="V2845" t="str">
            <v>Coast</v>
          </cell>
        </row>
        <row r="2846">
          <cell r="C2846">
            <v>600060</v>
          </cell>
          <cell r="N2846" t="str">
            <v>RAISONS DISTRIBUTORS LTD</v>
          </cell>
          <cell r="R2846" t="str">
            <v>Coast</v>
          </cell>
          <cell r="V2846" t="str">
            <v>Coast</v>
          </cell>
        </row>
        <row r="2847">
          <cell r="C2847">
            <v>600810</v>
          </cell>
          <cell r="N2847" t="str">
            <v>BANSI WHOLESALERS LIMITED</v>
          </cell>
          <cell r="R2847" t="str">
            <v>Nyanza</v>
          </cell>
          <cell r="V2847" t="str">
            <v>South Nyanza</v>
          </cell>
        </row>
        <row r="2848">
          <cell r="C2848">
            <v>600803</v>
          </cell>
          <cell r="N2848" t="str">
            <v>GILANI'S DISTRIBUTORS LTD</v>
          </cell>
          <cell r="R2848" t="str">
            <v>South Rift</v>
          </cell>
          <cell r="V2848" t="str">
            <v>South Rift</v>
          </cell>
        </row>
        <row r="2849">
          <cell r="C2849">
            <v>600060</v>
          </cell>
          <cell r="N2849" t="str">
            <v>RAISONS DISTRIBUTORS LTD</v>
          </cell>
          <cell r="R2849" t="str">
            <v>Coast</v>
          </cell>
          <cell r="V2849" t="str">
            <v>Coast</v>
          </cell>
        </row>
        <row r="2850">
          <cell r="C2850">
            <v>600572</v>
          </cell>
          <cell r="N2850" t="str">
            <v>SUMMER MILLERS LIMITED</v>
          </cell>
          <cell r="R2850" t="str">
            <v>Nairobi</v>
          </cell>
          <cell r="V2850" t="str">
            <v>Nairobi North</v>
          </cell>
        </row>
        <row r="2851">
          <cell r="C2851">
            <v>600572</v>
          </cell>
          <cell r="N2851" t="str">
            <v>SUMMER MILLERS LIMITED</v>
          </cell>
          <cell r="R2851" t="str">
            <v>Nairobi</v>
          </cell>
          <cell r="V2851" t="str">
            <v>Nairobi North</v>
          </cell>
        </row>
        <row r="2852">
          <cell r="C2852">
            <v>600824</v>
          </cell>
          <cell r="N2852" t="str">
            <v>WATERPOINT STORE LTD</v>
          </cell>
          <cell r="R2852" t="str">
            <v>Nairobi</v>
          </cell>
          <cell r="V2852" t="str">
            <v>Nairobi East</v>
          </cell>
        </row>
        <row r="2853">
          <cell r="C2853">
            <v>600428</v>
          </cell>
          <cell r="N2853" t="str">
            <v>MARS LTD</v>
          </cell>
          <cell r="R2853" t="str">
            <v>Nairobi</v>
          </cell>
          <cell r="V2853" t="str">
            <v>Nairobi East</v>
          </cell>
        </row>
        <row r="2854">
          <cell r="C2854">
            <v>600033</v>
          </cell>
          <cell r="N2854" t="str">
            <v>MOUNT KENYA WHOLESALERS</v>
          </cell>
          <cell r="R2854" t="str">
            <v>Eastern</v>
          </cell>
          <cell r="V2854" t="str">
            <v>Upper Eastern</v>
          </cell>
        </row>
        <row r="2855">
          <cell r="C2855">
            <v>600033</v>
          </cell>
          <cell r="N2855" t="str">
            <v>MOUNT KENYA WHOLESALERS</v>
          </cell>
          <cell r="R2855" t="str">
            <v>Eastern</v>
          </cell>
          <cell r="V2855" t="str">
            <v>Upper Eastern</v>
          </cell>
        </row>
        <row r="2856">
          <cell r="C2856">
            <v>600033</v>
          </cell>
          <cell r="N2856" t="str">
            <v>MOUNT KENYA WHOLESALERS</v>
          </cell>
          <cell r="R2856" t="str">
            <v>Eastern</v>
          </cell>
          <cell r="V2856" t="str">
            <v>Upper Eastern</v>
          </cell>
        </row>
        <row r="2857">
          <cell r="C2857">
            <v>600056</v>
          </cell>
          <cell r="N2857" t="str">
            <v>V.P.P SHAH DISTRIBUTORS LTD</v>
          </cell>
          <cell r="R2857" t="str">
            <v>Mountain</v>
          </cell>
          <cell r="V2857" t="str">
            <v>Lower Mountain</v>
          </cell>
        </row>
        <row r="2858">
          <cell r="C2858">
            <v>600056</v>
          </cell>
          <cell r="N2858" t="str">
            <v>V.P.P SHAH DISTRIBUTORS LTD</v>
          </cell>
          <cell r="R2858" t="str">
            <v>Mountain</v>
          </cell>
          <cell r="V2858" t="str">
            <v>Lower Mountain</v>
          </cell>
        </row>
        <row r="2859">
          <cell r="C2859">
            <v>600063</v>
          </cell>
          <cell r="N2859" t="str">
            <v>MARKET PROMOTION</v>
          </cell>
          <cell r="R2859" t="str">
            <v>Promotion</v>
          </cell>
          <cell r="V2859" t="str">
            <v>Promotion</v>
          </cell>
        </row>
        <row r="2860">
          <cell r="C2860">
            <v>600063</v>
          </cell>
          <cell r="N2860" t="str">
            <v>MARKET PROMOTION</v>
          </cell>
          <cell r="R2860" t="str">
            <v>Promotion</v>
          </cell>
          <cell r="V2860" t="str">
            <v>Promotion</v>
          </cell>
        </row>
        <row r="2861">
          <cell r="C2861">
            <v>600810</v>
          </cell>
          <cell r="N2861" t="str">
            <v>BANSI WHOLESALERS LIMITED</v>
          </cell>
          <cell r="R2861" t="str">
            <v>Nyanza</v>
          </cell>
          <cell r="V2861" t="str">
            <v>South Nyanza</v>
          </cell>
        </row>
        <row r="2862">
          <cell r="C2862">
            <v>600314</v>
          </cell>
          <cell r="N2862" t="str">
            <v>KENAFRIC MANUFACTURING LI</v>
          </cell>
          <cell r="R2862" t="str">
            <v>Others</v>
          </cell>
          <cell r="V2862" t="str">
            <v>Others</v>
          </cell>
        </row>
        <row r="2863">
          <cell r="C2863">
            <v>600357</v>
          </cell>
          <cell r="N2863" t="str">
            <v>QUICK MART LIMITED</v>
          </cell>
          <cell r="R2863" t="str">
            <v>Key Accounts</v>
          </cell>
          <cell r="V2863" t="str">
            <v>Modern Trade</v>
          </cell>
        </row>
        <row r="2864">
          <cell r="C2864">
            <v>600357</v>
          </cell>
          <cell r="N2864" t="str">
            <v>QUICK MART LIMITED</v>
          </cell>
          <cell r="R2864" t="str">
            <v>Key Accounts</v>
          </cell>
          <cell r="V2864" t="str">
            <v>Modern Trade</v>
          </cell>
        </row>
        <row r="2865">
          <cell r="C2865">
            <v>600357</v>
          </cell>
          <cell r="N2865" t="str">
            <v>QUICK MART LIMITED</v>
          </cell>
          <cell r="R2865" t="str">
            <v>Key Accounts</v>
          </cell>
          <cell r="V2865" t="str">
            <v>Modern Trade</v>
          </cell>
        </row>
        <row r="2866">
          <cell r="C2866">
            <v>600630</v>
          </cell>
          <cell r="N2866" t="str">
            <v>MIKE POWER CEREALS</v>
          </cell>
          <cell r="R2866" t="str">
            <v>South Rift</v>
          </cell>
          <cell r="V2866" t="str">
            <v>South Rift</v>
          </cell>
        </row>
        <row r="2867">
          <cell r="C2867">
            <v>600630</v>
          </cell>
          <cell r="N2867" t="str">
            <v>MIKE POWER CEREALS</v>
          </cell>
          <cell r="R2867" t="str">
            <v>South Rift</v>
          </cell>
          <cell r="V2867" t="str">
            <v>South Rift</v>
          </cell>
        </row>
        <row r="2868">
          <cell r="C2868">
            <v>600225</v>
          </cell>
          <cell r="N2868" t="str">
            <v>CASH SALES</v>
          </cell>
          <cell r="R2868" t="str">
            <v>Others</v>
          </cell>
          <cell r="V2868" t="str">
            <v>Others</v>
          </cell>
        </row>
        <row r="2869">
          <cell r="C2869">
            <v>600428</v>
          </cell>
          <cell r="N2869" t="str">
            <v>MARS LTD</v>
          </cell>
          <cell r="R2869" t="str">
            <v>Nairobi</v>
          </cell>
          <cell r="V2869" t="str">
            <v>Nairobi East</v>
          </cell>
        </row>
        <row r="2870">
          <cell r="C2870">
            <v>600428</v>
          </cell>
          <cell r="N2870" t="str">
            <v>MARS LTD</v>
          </cell>
          <cell r="R2870" t="str">
            <v>Nairobi</v>
          </cell>
          <cell r="V2870" t="str">
            <v>Nairobi East</v>
          </cell>
        </row>
        <row r="2871">
          <cell r="C2871">
            <v>600428</v>
          </cell>
          <cell r="N2871" t="str">
            <v>MARS LTD</v>
          </cell>
          <cell r="R2871" t="str">
            <v>Nairobi</v>
          </cell>
          <cell r="V2871" t="str">
            <v>Nairobi East</v>
          </cell>
        </row>
        <row r="2872">
          <cell r="C2872">
            <v>600063</v>
          </cell>
          <cell r="N2872" t="str">
            <v>MARKET PROMOTION</v>
          </cell>
          <cell r="R2872" t="str">
            <v>Promotion</v>
          </cell>
          <cell r="V2872" t="str">
            <v>Promotion</v>
          </cell>
        </row>
        <row r="2873">
          <cell r="C2873">
            <v>600357</v>
          </cell>
          <cell r="N2873" t="str">
            <v>QUICK MART LIMITED</v>
          </cell>
          <cell r="R2873" t="str">
            <v>Key Accounts</v>
          </cell>
          <cell r="V2873" t="str">
            <v>Modern Trade</v>
          </cell>
        </row>
        <row r="2874">
          <cell r="C2874">
            <v>600357</v>
          </cell>
          <cell r="N2874" t="str">
            <v>QUICK MART LIMITED</v>
          </cell>
          <cell r="R2874" t="str">
            <v>Key Accounts</v>
          </cell>
          <cell r="V2874" t="str">
            <v>Modern Trade</v>
          </cell>
        </row>
        <row r="2875">
          <cell r="C2875">
            <v>600193</v>
          </cell>
          <cell r="N2875" t="str">
            <v>CHANDARANA SUPERMARKET LTD</v>
          </cell>
          <cell r="R2875" t="str">
            <v>Key Accounts</v>
          </cell>
          <cell r="V2875" t="str">
            <v>Modern Trade</v>
          </cell>
        </row>
        <row r="2876">
          <cell r="C2876">
            <v>600193</v>
          </cell>
          <cell r="N2876" t="str">
            <v>CHANDARANA SUPERMARKET LTD</v>
          </cell>
          <cell r="R2876" t="str">
            <v>Key Accounts</v>
          </cell>
          <cell r="V2876" t="str">
            <v>Modern Trade</v>
          </cell>
        </row>
        <row r="2877">
          <cell r="C2877">
            <v>600193</v>
          </cell>
          <cell r="N2877" t="str">
            <v>CHANDARANA SUPERMARKET LTD</v>
          </cell>
          <cell r="R2877" t="str">
            <v>Key Accounts</v>
          </cell>
          <cell r="V2877" t="str">
            <v>Modern Trade</v>
          </cell>
        </row>
        <row r="2878">
          <cell r="C2878">
            <v>600722</v>
          </cell>
          <cell r="N2878" t="str">
            <v>KYOSK DIGITAL SERVICES LTD</v>
          </cell>
          <cell r="R2878" t="str">
            <v>Key Accounts</v>
          </cell>
          <cell r="V2878" t="str">
            <v>Online platform</v>
          </cell>
        </row>
        <row r="2879">
          <cell r="C2879">
            <v>600753</v>
          </cell>
          <cell r="N2879" t="str">
            <v>EASTLEIGH MATTRESSES LTD</v>
          </cell>
          <cell r="R2879" t="str">
            <v>Key Accounts</v>
          </cell>
          <cell r="V2879" t="str">
            <v>Modern Trade</v>
          </cell>
        </row>
        <row r="2880">
          <cell r="C2880">
            <v>600753</v>
          </cell>
          <cell r="N2880" t="str">
            <v>EASTLEIGH MATTRESSES LTD</v>
          </cell>
          <cell r="R2880" t="str">
            <v>Key Accounts</v>
          </cell>
          <cell r="V2880" t="str">
            <v>Modern Trade</v>
          </cell>
        </row>
        <row r="2881">
          <cell r="C2881">
            <v>600060</v>
          </cell>
          <cell r="N2881" t="str">
            <v>RAISONS DISTRIBUTORS LTD</v>
          </cell>
          <cell r="R2881" t="str">
            <v>Coast</v>
          </cell>
          <cell r="V2881" t="str">
            <v>Coast</v>
          </cell>
        </row>
        <row r="2882">
          <cell r="C2882">
            <v>600060</v>
          </cell>
          <cell r="N2882" t="str">
            <v>RAISONS DISTRIBUTORS LTD</v>
          </cell>
          <cell r="R2882" t="str">
            <v>Coast</v>
          </cell>
          <cell r="V2882" t="str">
            <v>Coast</v>
          </cell>
        </row>
        <row r="2883">
          <cell r="C2883">
            <v>600060</v>
          </cell>
          <cell r="N2883" t="str">
            <v>RAISONS DISTRIBUTORS LTD</v>
          </cell>
          <cell r="R2883" t="str">
            <v>Coast</v>
          </cell>
          <cell r="V2883" t="str">
            <v>Coast</v>
          </cell>
        </row>
        <row r="2884">
          <cell r="C2884">
            <v>600060</v>
          </cell>
          <cell r="N2884" t="str">
            <v>RAISONS DISTRIBUTORS LTD</v>
          </cell>
          <cell r="R2884" t="str">
            <v>Coast</v>
          </cell>
          <cell r="V2884" t="str">
            <v>Coast</v>
          </cell>
        </row>
        <row r="2885">
          <cell r="C2885">
            <v>600060</v>
          </cell>
          <cell r="N2885" t="str">
            <v>RAISONS DISTRIBUTORS LTD</v>
          </cell>
          <cell r="R2885" t="str">
            <v>Coast</v>
          </cell>
          <cell r="V2885" t="str">
            <v>Coast</v>
          </cell>
        </row>
        <row r="2886">
          <cell r="C2886">
            <v>600060</v>
          </cell>
          <cell r="N2886" t="str">
            <v>RAISONS DISTRIBUTORS LTD</v>
          </cell>
          <cell r="R2886" t="str">
            <v>Coast</v>
          </cell>
          <cell r="V2886" t="str">
            <v>Coast</v>
          </cell>
        </row>
        <row r="2887">
          <cell r="C2887">
            <v>600060</v>
          </cell>
          <cell r="N2887" t="str">
            <v>RAISONS DISTRIBUTORS LTD</v>
          </cell>
          <cell r="R2887" t="str">
            <v>Coast</v>
          </cell>
          <cell r="V2887" t="str">
            <v>Coast</v>
          </cell>
        </row>
        <row r="2888">
          <cell r="C2888">
            <v>600063</v>
          </cell>
          <cell r="N2888" t="str">
            <v>MARKET PROMOTION</v>
          </cell>
          <cell r="R2888" t="str">
            <v>Promotion</v>
          </cell>
          <cell r="V2888" t="str">
            <v>Promotion</v>
          </cell>
        </row>
        <row r="2889">
          <cell r="C2889">
            <v>600478</v>
          </cell>
          <cell r="N2889" t="str">
            <v>SENIOR KIJANA ENTERPRISES</v>
          </cell>
          <cell r="R2889" t="str">
            <v>Eastern</v>
          </cell>
          <cell r="V2889" t="str">
            <v>Upper Eastern</v>
          </cell>
        </row>
        <row r="2890">
          <cell r="C2890">
            <v>600478</v>
          </cell>
          <cell r="N2890" t="str">
            <v>SENIOR KIJANA ENTERPRISES</v>
          </cell>
          <cell r="R2890" t="str">
            <v>Eastern</v>
          </cell>
          <cell r="V2890" t="str">
            <v>Upper Eastern</v>
          </cell>
        </row>
        <row r="2891">
          <cell r="C2891">
            <v>600478</v>
          </cell>
          <cell r="N2891" t="str">
            <v>SENIOR KIJANA ENTERPRISES</v>
          </cell>
          <cell r="R2891" t="str">
            <v>Eastern</v>
          </cell>
          <cell r="V2891" t="str">
            <v>Upper Eastern</v>
          </cell>
        </row>
        <row r="2892">
          <cell r="C2892">
            <v>600063</v>
          </cell>
          <cell r="N2892" t="str">
            <v>MARKET PROMOTION</v>
          </cell>
          <cell r="R2892" t="str">
            <v>Promotion</v>
          </cell>
          <cell r="V2892" t="str">
            <v>Promotion</v>
          </cell>
        </row>
        <row r="2893">
          <cell r="C2893">
            <v>600063</v>
          </cell>
          <cell r="N2893" t="str">
            <v>MARKET PROMOTION</v>
          </cell>
          <cell r="R2893" t="str">
            <v>Promotion</v>
          </cell>
          <cell r="V2893" t="str">
            <v>Promotion</v>
          </cell>
        </row>
        <row r="2894">
          <cell r="C2894">
            <v>600063</v>
          </cell>
          <cell r="N2894" t="str">
            <v>MARKET PROMOTION</v>
          </cell>
          <cell r="R2894" t="str">
            <v>Promotion</v>
          </cell>
          <cell r="V2894" t="str">
            <v>Promotion</v>
          </cell>
        </row>
        <row r="2895">
          <cell r="C2895">
            <v>600610</v>
          </cell>
          <cell r="N2895" t="str">
            <v>LESPHINE INVESTMENT LTD</v>
          </cell>
          <cell r="R2895" t="str">
            <v>Nyanza</v>
          </cell>
          <cell r="V2895" t="str">
            <v>South Nyanza</v>
          </cell>
        </row>
        <row r="2896">
          <cell r="C2896">
            <v>600610</v>
          </cell>
          <cell r="N2896" t="str">
            <v>LESPHINE INVESTMENT LTD</v>
          </cell>
          <cell r="R2896" t="str">
            <v>Nyanza</v>
          </cell>
          <cell r="V2896" t="str">
            <v>South Nyanza</v>
          </cell>
        </row>
        <row r="2897">
          <cell r="C2897">
            <v>600722</v>
          </cell>
          <cell r="N2897" t="str">
            <v>KYOSK DIGITAL SERVICES LTD</v>
          </cell>
          <cell r="R2897" t="str">
            <v>Key Accounts</v>
          </cell>
          <cell r="V2897" t="str">
            <v>Online platform</v>
          </cell>
        </row>
        <row r="2898">
          <cell r="C2898">
            <v>600722</v>
          </cell>
          <cell r="N2898" t="str">
            <v>KYOSK DIGITAL SERVICES LTD</v>
          </cell>
          <cell r="R2898" t="str">
            <v>Key Accounts</v>
          </cell>
          <cell r="V2898" t="str">
            <v>Online platform</v>
          </cell>
        </row>
        <row r="2899">
          <cell r="C2899">
            <v>600722</v>
          </cell>
          <cell r="N2899" t="str">
            <v>KYOSK DIGITAL SERVICES LTD</v>
          </cell>
          <cell r="R2899" t="str">
            <v>Key Accounts</v>
          </cell>
          <cell r="V2899" t="str">
            <v>Online platform</v>
          </cell>
        </row>
        <row r="2900">
          <cell r="C2900">
            <v>600722</v>
          </cell>
          <cell r="N2900" t="str">
            <v>KYOSK DIGITAL SERVICES LTD</v>
          </cell>
          <cell r="R2900" t="str">
            <v>Key Accounts</v>
          </cell>
          <cell r="V2900" t="str">
            <v>Online platform</v>
          </cell>
        </row>
        <row r="2901">
          <cell r="C2901">
            <v>600357</v>
          </cell>
          <cell r="N2901" t="str">
            <v>QUICK MART LIMITED</v>
          </cell>
          <cell r="R2901" t="str">
            <v>Key Accounts</v>
          </cell>
          <cell r="V2901" t="str">
            <v>Modern Trade</v>
          </cell>
        </row>
        <row r="2902">
          <cell r="C2902">
            <v>600810</v>
          </cell>
          <cell r="N2902" t="str">
            <v>BANSI WHOLESALERS LIMITED</v>
          </cell>
          <cell r="R2902" t="str">
            <v>Nyanza</v>
          </cell>
          <cell r="V2902" t="str">
            <v>South Nyanza</v>
          </cell>
        </row>
        <row r="2903">
          <cell r="C2903">
            <v>600357</v>
          </cell>
          <cell r="N2903" t="str">
            <v>QUICK MART LIMITED</v>
          </cell>
          <cell r="R2903" t="str">
            <v>Key Accounts</v>
          </cell>
          <cell r="V2903" t="str">
            <v>Modern Trade</v>
          </cell>
        </row>
        <row r="2904">
          <cell r="C2904">
            <v>600357</v>
          </cell>
          <cell r="N2904" t="str">
            <v>QUICK MART LIMITED</v>
          </cell>
          <cell r="R2904" t="str">
            <v>Key Accounts</v>
          </cell>
          <cell r="V2904" t="str">
            <v>Modern Trade</v>
          </cell>
        </row>
        <row r="2905">
          <cell r="C2905">
            <v>600193</v>
          </cell>
          <cell r="N2905" t="str">
            <v>CHANDARANA SUPERMARKET LTD</v>
          </cell>
          <cell r="R2905" t="str">
            <v>Key Accounts</v>
          </cell>
          <cell r="V2905" t="str">
            <v>Modern Trade</v>
          </cell>
        </row>
        <row r="2906">
          <cell r="C2906">
            <v>600193</v>
          </cell>
          <cell r="N2906" t="str">
            <v>CHANDARANA SUPERMARKET LTD</v>
          </cell>
          <cell r="R2906" t="str">
            <v>Key Accounts</v>
          </cell>
          <cell r="V2906" t="str">
            <v>Modern Trade</v>
          </cell>
        </row>
        <row r="2907">
          <cell r="C2907">
            <v>600193</v>
          </cell>
          <cell r="N2907" t="str">
            <v>CHANDARANA SUPERMARKET LTD</v>
          </cell>
          <cell r="R2907" t="str">
            <v>Key Accounts</v>
          </cell>
          <cell r="V2907" t="str">
            <v>Modern Trade</v>
          </cell>
        </row>
        <row r="2908">
          <cell r="C2908">
            <v>600722</v>
          </cell>
          <cell r="N2908" t="str">
            <v>KYOSK DIGITAL SERVICES LTD</v>
          </cell>
          <cell r="R2908" t="str">
            <v>Key Accounts</v>
          </cell>
          <cell r="V2908" t="str">
            <v>Online platform</v>
          </cell>
        </row>
        <row r="2909">
          <cell r="C2909">
            <v>600722</v>
          </cell>
          <cell r="N2909" t="str">
            <v>KYOSK DIGITAL SERVICES LTD</v>
          </cell>
          <cell r="R2909" t="str">
            <v>Key Accounts</v>
          </cell>
          <cell r="V2909" t="str">
            <v>Online platform</v>
          </cell>
        </row>
        <row r="2910">
          <cell r="C2910">
            <v>600722</v>
          </cell>
          <cell r="N2910" t="str">
            <v>KYOSK DIGITAL SERVICES LTD</v>
          </cell>
          <cell r="R2910" t="str">
            <v>Key Accounts</v>
          </cell>
          <cell r="V2910" t="str">
            <v>Online platform</v>
          </cell>
        </row>
        <row r="2911">
          <cell r="C2911">
            <v>600722</v>
          </cell>
          <cell r="N2911" t="str">
            <v>KYOSK DIGITAL SERVICES LTD</v>
          </cell>
          <cell r="R2911" t="str">
            <v>Key Accounts</v>
          </cell>
          <cell r="V2911" t="str">
            <v>Online platform</v>
          </cell>
        </row>
        <row r="2912">
          <cell r="C2912">
            <v>600722</v>
          </cell>
          <cell r="N2912" t="str">
            <v>KYOSK DIGITAL SERVICES LTD</v>
          </cell>
          <cell r="R2912" t="str">
            <v>Key Accounts</v>
          </cell>
          <cell r="V2912" t="str">
            <v>Online platform</v>
          </cell>
        </row>
        <row r="2913">
          <cell r="C2913">
            <v>600026</v>
          </cell>
          <cell r="N2913" t="str">
            <v>MAGUNANDU</v>
          </cell>
          <cell r="R2913" t="str">
            <v>Mountain</v>
          </cell>
          <cell r="V2913" t="str">
            <v>Lower Mountain</v>
          </cell>
        </row>
        <row r="2914">
          <cell r="C2914">
            <v>600026</v>
          </cell>
          <cell r="N2914" t="str">
            <v>MAGUNANDU</v>
          </cell>
          <cell r="R2914" t="str">
            <v>Mountain</v>
          </cell>
          <cell r="V2914" t="str">
            <v>Lower Mountain</v>
          </cell>
        </row>
        <row r="2915">
          <cell r="C2915">
            <v>600026</v>
          </cell>
          <cell r="N2915" t="str">
            <v>MAGUNANDU</v>
          </cell>
          <cell r="R2915" t="str">
            <v>Mountain</v>
          </cell>
          <cell r="V2915" t="str">
            <v>Lower Mountain</v>
          </cell>
        </row>
        <row r="2916">
          <cell r="C2916">
            <v>600063</v>
          </cell>
          <cell r="N2916" t="str">
            <v>MARKET PROMOTION</v>
          </cell>
          <cell r="R2916" t="str">
            <v>Promotion</v>
          </cell>
          <cell r="V2916" t="str">
            <v>Promotion</v>
          </cell>
        </row>
        <row r="2917">
          <cell r="C2917">
            <v>600357</v>
          </cell>
          <cell r="N2917" t="str">
            <v>QUICK MART LIMITED</v>
          </cell>
          <cell r="R2917" t="str">
            <v>Key Accounts</v>
          </cell>
          <cell r="V2917" t="str">
            <v>Modern Trade</v>
          </cell>
        </row>
        <row r="2918">
          <cell r="C2918">
            <v>600357</v>
          </cell>
          <cell r="N2918" t="str">
            <v>QUICK MART LIMITED</v>
          </cell>
          <cell r="R2918" t="str">
            <v>Key Accounts</v>
          </cell>
          <cell r="V2918" t="str">
            <v>Modern Trade</v>
          </cell>
        </row>
        <row r="2919">
          <cell r="C2919">
            <v>600063</v>
          </cell>
          <cell r="N2919" t="str">
            <v>MARKET PROMOTION</v>
          </cell>
          <cell r="R2919" t="str">
            <v>Promotion</v>
          </cell>
          <cell r="V2919" t="str">
            <v>Promotion</v>
          </cell>
        </row>
        <row r="2920">
          <cell r="C2920">
            <v>600063</v>
          </cell>
          <cell r="N2920" t="str">
            <v>MARKET PROMOTION</v>
          </cell>
          <cell r="R2920" t="str">
            <v>Promotion</v>
          </cell>
          <cell r="V2920" t="str">
            <v>Promotion</v>
          </cell>
        </row>
        <row r="2921">
          <cell r="C2921">
            <v>600063</v>
          </cell>
          <cell r="N2921" t="str">
            <v>MARKET PROMOTION</v>
          </cell>
          <cell r="R2921" t="str">
            <v>Promotion</v>
          </cell>
          <cell r="V2921" t="str">
            <v>Promotion</v>
          </cell>
        </row>
        <row r="2922">
          <cell r="C2922">
            <v>600063</v>
          </cell>
          <cell r="N2922" t="str">
            <v>MARKET PROMOTION</v>
          </cell>
          <cell r="R2922" t="str">
            <v>Promotion</v>
          </cell>
          <cell r="V2922" t="str">
            <v>Promotion</v>
          </cell>
        </row>
        <row r="2923">
          <cell r="C2923">
            <v>600063</v>
          </cell>
          <cell r="N2923" t="str">
            <v>MARKET PROMOTION</v>
          </cell>
          <cell r="R2923" t="str">
            <v>Promotion</v>
          </cell>
          <cell r="V2923" t="str">
            <v>Promotion</v>
          </cell>
        </row>
        <row r="2924">
          <cell r="C2924">
            <v>600063</v>
          </cell>
          <cell r="N2924" t="str">
            <v>MARKET PROMOTION</v>
          </cell>
          <cell r="R2924" t="str">
            <v>Promotion</v>
          </cell>
          <cell r="V2924" t="str">
            <v>Promotion</v>
          </cell>
        </row>
        <row r="2925">
          <cell r="C2925">
            <v>600063</v>
          </cell>
          <cell r="N2925" t="str">
            <v>MARKET PROMOTION</v>
          </cell>
          <cell r="R2925" t="str">
            <v>Promotion</v>
          </cell>
          <cell r="V2925" t="str">
            <v>Promotion</v>
          </cell>
        </row>
        <row r="2926">
          <cell r="C2926">
            <v>600811</v>
          </cell>
          <cell r="N2926" t="str">
            <v>CHERANGANI HILLS LIMITED</v>
          </cell>
          <cell r="R2926" t="str">
            <v>Western</v>
          </cell>
          <cell r="V2926" t="str">
            <v>Western</v>
          </cell>
        </row>
        <row r="2927">
          <cell r="C2927">
            <v>600811</v>
          </cell>
          <cell r="N2927" t="str">
            <v>CHERANGANI HILLS LIMITED</v>
          </cell>
          <cell r="R2927" t="str">
            <v>Western</v>
          </cell>
          <cell r="V2927" t="str">
            <v>Western</v>
          </cell>
        </row>
        <row r="2928">
          <cell r="C2928">
            <v>600063</v>
          </cell>
          <cell r="N2928" t="str">
            <v>MARKET PROMOTION</v>
          </cell>
          <cell r="R2928" t="str">
            <v>Promotion</v>
          </cell>
          <cell r="V2928" t="str">
            <v>Promotion</v>
          </cell>
        </row>
        <row r="2929">
          <cell r="C2929">
            <v>600428</v>
          </cell>
          <cell r="N2929" t="str">
            <v>MARS LTD</v>
          </cell>
          <cell r="R2929" t="str">
            <v>Nairobi</v>
          </cell>
          <cell r="V2929" t="str">
            <v>Nairobi East</v>
          </cell>
        </row>
        <row r="2930">
          <cell r="C2930">
            <v>600428</v>
          </cell>
          <cell r="N2930" t="str">
            <v>MARS LTD</v>
          </cell>
          <cell r="R2930" t="str">
            <v>Nairobi</v>
          </cell>
          <cell r="V2930" t="str">
            <v>Nairobi East</v>
          </cell>
        </row>
        <row r="2931">
          <cell r="C2931">
            <v>700683</v>
          </cell>
          <cell r="N2931" t="str">
            <v>ETS UPAR JATHO FLORIBERT</v>
          </cell>
          <cell r="R2931" t="str">
            <v>Exports</v>
          </cell>
          <cell r="V2931" t="str">
            <v>Exports</v>
          </cell>
        </row>
        <row r="2932">
          <cell r="C2932">
            <v>600722</v>
          </cell>
          <cell r="N2932" t="str">
            <v>KYOSK DIGITAL SERVICES LTD</v>
          </cell>
          <cell r="R2932" t="str">
            <v>Key Accounts</v>
          </cell>
          <cell r="V2932" t="str">
            <v>Online platform</v>
          </cell>
        </row>
        <row r="2933">
          <cell r="C2933">
            <v>600722</v>
          </cell>
          <cell r="N2933" t="str">
            <v>KYOSK DIGITAL SERVICES LTD</v>
          </cell>
          <cell r="R2933" t="str">
            <v>Key Accounts</v>
          </cell>
          <cell r="V2933" t="str">
            <v>Online platform</v>
          </cell>
        </row>
        <row r="2934">
          <cell r="C2934">
            <v>600722</v>
          </cell>
          <cell r="N2934" t="str">
            <v>KYOSK DIGITAL SERVICES LTD</v>
          </cell>
          <cell r="R2934" t="str">
            <v>Key Accounts</v>
          </cell>
          <cell r="V2934" t="str">
            <v>Online platform</v>
          </cell>
        </row>
        <row r="2935">
          <cell r="C2935">
            <v>600722</v>
          </cell>
          <cell r="N2935" t="str">
            <v>KYOSK DIGITAL SERVICES LTD</v>
          </cell>
          <cell r="R2935" t="str">
            <v>Key Accounts</v>
          </cell>
          <cell r="V2935" t="str">
            <v>Online platform</v>
          </cell>
        </row>
        <row r="2936">
          <cell r="C2936">
            <v>600722</v>
          </cell>
          <cell r="N2936" t="str">
            <v>KYOSK DIGITAL SERVICES LTD</v>
          </cell>
          <cell r="R2936" t="str">
            <v>Key Accounts</v>
          </cell>
          <cell r="V2936" t="str">
            <v>Online platform</v>
          </cell>
        </row>
        <row r="2937">
          <cell r="C2937">
            <v>600722</v>
          </cell>
          <cell r="N2937" t="str">
            <v>KYOSK DIGITAL SERVICES LTD</v>
          </cell>
          <cell r="R2937" t="str">
            <v>Key Accounts</v>
          </cell>
          <cell r="V2937" t="str">
            <v>Online platform</v>
          </cell>
        </row>
        <row r="2938">
          <cell r="C2938">
            <v>600722</v>
          </cell>
          <cell r="N2938" t="str">
            <v>KYOSK DIGITAL SERVICES LTD</v>
          </cell>
          <cell r="R2938" t="str">
            <v>Key Accounts</v>
          </cell>
          <cell r="V2938" t="str">
            <v>Online platform</v>
          </cell>
        </row>
        <row r="2939">
          <cell r="C2939">
            <v>600810</v>
          </cell>
          <cell r="N2939" t="str">
            <v>BANSI WHOLESALERS LIMITED</v>
          </cell>
          <cell r="R2939" t="str">
            <v>Nyanza</v>
          </cell>
          <cell r="V2939" t="str">
            <v>South Nyanza</v>
          </cell>
        </row>
        <row r="2940">
          <cell r="C2940">
            <v>600810</v>
          </cell>
          <cell r="N2940" t="str">
            <v>BANSI WHOLESALERS LIMITED</v>
          </cell>
          <cell r="R2940" t="str">
            <v>Nyanza</v>
          </cell>
          <cell r="V2940" t="str">
            <v>South Nyanza</v>
          </cell>
        </row>
        <row r="2941">
          <cell r="C2941">
            <v>600610</v>
          </cell>
          <cell r="N2941" t="str">
            <v>LESPHINE INVESTMENT LTD</v>
          </cell>
          <cell r="R2941" t="str">
            <v>Nyanza</v>
          </cell>
          <cell r="V2941" t="str">
            <v>South Nyanza</v>
          </cell>
        </row>
        <row r="2942">
          <cell r="C2942">
            <v>600572</v>
          </cell>
          <cell r="N2942" t="str">
            <v>SUMMER MILLERS LIMITED</v>
          </cell>
          <cell r="R2942" t="str">
            <v>Nairobi</v>
          </cell>
          <cell r="V2942" t="str">
            <v>Nairobi North</v>
          </cell>
        </row>
        <row r="2943">
          <cell r="C2943">
            <v>600627</v>
          </cell>
          <cell r="N2943" t="str">
            <v>LOCHODO ENTERPRISES LTD</v>
          </cell>
          <cell r="R2943" t="str">
            <v>Outer Markets</v>
          </cell>
          <cell r="V2943" t="str">
            <v>Outer Markets-Lodwar</v>
          </cell>
        </row>
        <row r="2944">
          <cell r="C2944">
            <v>600627</v>
          </cell>
          <cell r="N2944" t="str">
            <v>LOCHODO ENTERPRISES LTD</v>
          </cell>
          <cell r="R2944" t="str">
            <v>Outer Markets</v>
          </cell>
          <cell r="V2944" t="str">
            <v>Outer Markets-Lodwar</v>
          </cell>
        </row>
        <row r="2945">
          <cell r="C2945">
            <v>600627</v>
          </cell>
          <cell r="N2945" t="str">
            <v>LOCHODO ENTERPRISES LTD</v>
          </cell>
          <cell r="R2945" t="str">
            <v>Outer Markets</v>
          </cell>
          <cell r="V2945" t="str">
            <v>Outer Markets-Lodwar</v>
          </cell>
        </row>
        <row r="2946">
          <cell r="C2946">
            <v>600627</v>
          </cell>
          <cell r="N2946" t="str">
            <v>LOCHODO ENTERPRISES LTD</v>
          </cell>
          <cell r="R2946" t="str">
            <v>Outer Markets</v>
          </cell>
          <cell r="V2946" t="str">
            <v>Outer Markets-Lodwar</v>
          </cell>
        </row>
        <row r="2947">
          <cell r="C2947">
            <v>600063</v>
          </cell>
          <cell r="N2947" t="str">
            <v>MARKET PROMOTION</v>
          </cell>
          <cell r="R2947" t="str">
            <v>Promotion</v>
          </cell>
          <cell r="V2947" t="str">
            <v>Promotion</v>
          </cell>
        </row>
        <row r="2948">
          <cell r="C2948">
            <v>600063</v>
          </cell>
          <cell r="N2948" t="str">
            <v>MARKET PROMOTION</v>
          </cell>
          <cell r="R2948" t="str">
            <v>Promotion</v>
          </cell>
          <cell r="V2948" t="str">
            <v>Promotion</v>
          </cell>
        </row>
        <row r="2949">
          <cell r="C2949">
            <v>600026</v>
          </cell>
          <cell r="N2949" t="str">
            <v>MAGUNAS MERU</v>
          </cell>
          <cell r="R2949" t="str">
            <v>Mountain</v>
          </cell>
          <cell r="V2949" t="str">
            <v>Upper Mountain</v>
          </cell>
        </row>
        <row r="2950">
          <cell r="C2950">
            <v>600026</v>
          </cell>
          <cell r="N2950" t="str">
            <v>MAGUNAS MERU</v>
          </cell>
          <cell r="R2950" t="str">
            <v>Mountain</v>
          </cell>
          <cell r="V2950" t="str">
            <v>Upper Mountain</v>
          </cell>
        </row>
        <row r="2951">
          <cell r="C2951">
            <v>600026</v>
          </cell>
          <cell r="N2951" t="str">
            <v>MAGUNAS MERU</v>
          </cell>
          <cell r="R2951" t="str">
            <v>Mountain</v>
          </cell>
          <cell r="V2951" t="str">
            <v>Upper Mountain</v>
          </cell>
        </row>
        <row r="2952">
          <cell r="C2952">
            <v>600026</v>
          </cell>
          <cell r="N2952" t="str">
            <v>MAGUNAS MERU</v>
          </cell>
          <cell r="R2952" t="str">
            <v>Mountain</v>
          </cell>
          <cell r="V2952" t="str">
            <v>Upper Mountain</v>
          </cell>
        </row>
        <row r="2953">
          <cell r="C2953">
            <v>600357</v>
          </cell>
          <cell r="N2953" t="str">
            <v>QUICK MART LIMITED</v>
          </cell>
          <cell r="R2953" t="str">
            <v>Key Accounts</v>
          </cell>
          <cell r="V2953" t="str">
            <v>Modern Trade</v>
          </cell>
        </row>
        <row r="2954">
          <cell r="C2954">
            <v>600357</v>
          </cell>
          <cell r="N2954" t="str">
            <v>QUICK MART LIMITED</v>
          </cell>
          <cell r="R2954" t="str">
            <v>Key Accounts</v>
          </cell>
          <cell r="V2954" t="str">
            <v>Modern Trade</v>
          </cell>
        </row>
        <row r="2955">
          <cell r="C2955">
            <v>600357</v>
          </cell>
          <cell r="N2955" t="str">
            <v>QUICK MART LIMITED</v>
          </cell>
          <cell r="R2955" t="str">
            <v>Key Accounts</v>
          </cell>
          <cell r="V2955" t="str">
            <v>Modern Trade</v>
          </cell>
        </row>
        <row r="2956">
          <cell r="C2956">
            <v>600357</v>
          </cell>
          <cell r="N2956" t="str">
            <v>QUICK MART LIMITED</v>
          </cell>
          <cell r="R2956" t="str">
            <v>Key Accounts</v>
          </cell>
          <cell r="V2956" t="str">
            <v>Modern Trade</v>
          </cell>
        </row>
        <row r="2957">
          <cell r="C2957">
            <v>600357</v>
          </cell>
          <cell r="N2957" t="str">
            <v>QUICK MART LIMITED</v>
          </cell>
          <cell r="R2957" t="str">
            <v>Key Accounts</v>
          </cell>
          <cell r="V2957" t="str">
            <v>Modern Trade</v>
          </cell>
        </row>
        <row r="2958">
          <cell r="C2958">
            <v>600643</v>
          </cell>
          <cell r="N2958" t="str">
            <v>SOJPAR LIMITED</v>
          </cell>
          <cell r="R2958" t="str">
            <v>Nyanza</v>
          </cell>
          <cell r="V2958" t="str">
            <v>North Nyanza</v>
          </cell>
        </row>
        <row r="2959">
          <cell r="C2959">
            <v>600643</v>
          </cell>
          <cell r="N2959" t="str">
            <v>SOJPAR LIMITED</v>
          </cell>
          <cell r="R2959" t="str">
            <v>Nyanza</v>
          </cell>
          <cell r="V2959" t="str">
            <v>North Nyanza</v>
          </cell>
        </row>
        <row r="2960">
          <cell r="C2960">
            <v>600357</v>
          </cell>
          <cell r="N2960" t="str">
            <v>QUICK MART LIMITED</v>
          </cell>
          <cell r="R2960" t="str">
            <v>Key Accounts</v>
          </cell>
          <cell r="V2960" t="str">
            <v>Modern Trade</v>
          </cell>
        </row>
        <row r="2961">
          <cell r="C2961">
            <v>600357</v>
          </cell>
          <cell r="N2961" t="str">
            <v>QUICK MART LIMITED</v>
          </cell>
          <cell r="R2961" t="str">
            <v>Key Accounts</v>
          </cell>
          <cell r="V2961" t="str">
            <v>Modern Trade</v>
          </cell>
        </row>
        <row r="2962">
          <cell r="C2962">
            <v>600810</v>
          </cell>
          <cell r="N2962" t="str">
            <v>BANSI WHOLESALERS LIMITED</v>
          </cell>
          <cell r="R2962" t="str">
            <v>Nyanza</v>
          </cell>
          <cell r="V2962" t="str">
            <v>South Nyanza</v>
          </cell>
        </row>
        <row r="2963">
          <cell r="C2963">
            <v>600810</v>
          </cell>
          <cell r="N2963" t="str">
            <v>BANSI WHOLESALERS LIMITED</v>
          </cell>
          <cell r="R2963" t="str">
            <v>Nyanza</v>
          </cell>
          <cell r="V2963" t="str">
            <v>South Nyanza</v>
          </cell>
        </row>
        <row r="2964">
          <cell r="C2964">
            <v>600063</v>
          </cell>
          <cell r="N2964" t="str">
            <v>MARKET PROMOTION</v>
          </cell>
          <cell r="R2964" t="str">
            <v>Promotion</v>
          </cell>
          <cell r="V2964" t="str">
            <v>Promotion</v>
          </cell>
        </row>
        <row r="2965">
          <cell r="C2965">
            <v>600848</v>
          </cell>
          <cell r="N2965" t="str">
            <v>JURASSIC STORES LIMITED</v>
          </cell>
          <cell r="R2965" t="str">
            <v>Nairobi</v>
          </cell>
          <cell r="V2965" t="str">
            <v>Nairobi North</v>
          </cell>
        </row>
        <row r="2966">
          <cell r="C2966">
            <v>600848</v>
          </cell>
          <cell r="N2966" t="str">
            <v>JURASSIC STORES LIMITED</v>
          </cell>
          <cell r="R2966" t="str">
            <v>Nairobi</v>
          </cell>
          <cell r="V2966" t="str">
            <v>Nairobi North</v>
          </cell>
        </row>
        <row r="2967">
          <cell r="C2967">
            <v>600848</v>
          </cell>
          <cell r="N2967" t="str">
            <v>JURASSIC STORES LIMITED</v>
          </cell>
          <cell r="R2967" t="str">
            <v>Nairobi</v>
          </cell>
          <cell r="V2967" t="str">
            <v>Nairobi North</v>
          </cell>
        </row>
        <row r="2968">
          <cell r="C2968">
            <v>600848</v>
          </cell>
          <cell r="N2968" t="str">
            <v>JURASSIC STORES LIMITED</v>
          </cell>
          <cell r="R2968" t="str">
            <v>Nairobi</v>
          </cell>
          <cell r="V2968" t="str">
            <v>Nairobi North</v>
          </cell>
        </row>
        <row r="2969">
          <cell r="C2969">
            <v>600063</v>
          </cell>
          <cell r="N2969" t="str">
            <v>MARKET PROMOTION</v>
          </cell>
          <cell r="R2969" t="str">
            <v>Promotion</v>
          </cell>
          <cell r="V2969" t="str">
            <v>Promotion</v>
          </cell>
        </row>
        <row r="2970">
          <cell r="C2970">
            <v>600357</v>
          </cell>
          <cell r="N2970" t="str">
            <v>QUICK MART LIMITED</v>
          </cell>
          <cell r="R2970" t="str">
            <v>Key Accounts</v>
          </cell>
          <cell r="V2970" t="str">
            <v>Modern Trade</v>
          </cell>
        </row>
        <row r="2971">
          <cell r="C2971">
            <v>600357</v>
          </cell>
          <cell r="N2971" t="str">
            <v>QUICK MART LIMITED</v>
          </cell>
          <cell r="R2971" t="str">
            <v>Key Accounts</v>
          </cell>
          <cell r="V2971" t="str">
            <v>Modern Trade</v>
          </cell>
        </row>
        <row r="2972">
          <cell r="C2972">
            <v>600063</v>
          </cell>
          <cell r="N2972" t="str">
            <v>MARKET PROMOTION</v>
          </cell>
          <cell r="R2972" t="str">
            <v>Promotion</v>
          </cell>
          <cell r="V2972" t="str">
            <v>Promotion</v>
          </cell>
        </row>
        <row r="2973">
          <cell r="C2973">
            <v>600063</v>
          </cell>
          <cell r="N2973" t="str">
            <v>MARKET PROMOTION</v>
          </cell>
          <cell r="R2973" t="str">
            <v>Promotion</v>
          </cell>
          <cell r="V2973" t="str">
            <v>Promotion</v>
          </cell>
        </row>
        <row r="2974">
          <cell r="C2974">
            <v>600063</v>
          </cell>
          <cell r="N2974" t="str">
            <v>MARKET PROMOTION</v>
          </cell>
          <cell r="R2974" t="str">
            <v>Promotion</v>
          </cell>
          <cell r="V2974" t="str">
            <v>Promotion</v>
          </cell>
        </row>
        <row r="2975">
          <cell r="C2975">
            <v>600063</v>
          </cell>
          <cell r="N2975" t="str">
            <v>MARKET PROMOTION</v>
          </cell>
          <cell r="R2975" t="str">
            <v>Promotion</v>
          </cell>
          <cell r="V2975" t="str">
            <v>Promotion</v>
          </cell>
        </row>
        <row r="2976">
          <cell r="C2976">
            <v>600063</v>
          </cell>
          <cell r="N2976" t="str">
            <v>MARKET PROMOTION</v>
          </cell>
          <cell r="R2976" t="str">
            <v>Promotion</v>
          </cell>
          <cell r="V2976" t="str">
            <v>Promotion</v>
          </cell>
        </row>
        <row r="2977">
          <cell r="C2977">
            <v>600063</v>
          </cell>
          <cell r="N2977" t="str">
            <v>MARKET PROMOTION</v>
          </cell>
          <cell r="R2977" t="str">
            <v>Promotion</v>
          </cell>
          <cell r="V2977" t="str">
            <v>Promotion</v>
          </cell>
        </row>
        <row r="2978">
          <cell r="C2978">
            <v>600780</v>
          </cell>
          <cell r="N2978" t="str">
            <v>TABAARAK STORES LIMITED</v>
          </cell>
          <cell r="R2978" t="str">
            <v>Nairobi</v>
          </cell>
          <cell r="V2978" t="str">
            <v>Nairobi West</v>
          </cell>
        </row>
        <row r="2979">
          <cell r="C2979">
            <v>600780</v>
          </cell>
          <cell r="N2979" t="str">
            <v>TABAARAK STORES LIMITED</v>
          </cell>
          <cell r="R2979" t="str">
            <v>Nairobi</v>
          </cell>
          <cell r="V2979" t="str">
            <v>Nairobi West</v>
          </cell>
        </row>
        <row r="2980">
          <cell r="C2980">
            <v>600063</v>
          </cell>
          <cell r="N2980" t="str">
            <v>MARKET PROMOTION</v>
          </cell>
          <cell r="R2980" t="str">
            <v>Promotion</v>
          </cell>
          <cell r="V2980" t="str">
            <v>Promotion</v>
          </cell>
        </row>
        <row r="2981">
          <cell r="C2981">
            <v>600063</v>
          </cell>
          <cell r="N2981" t="str">
            <v>MARKET PROMOTION</v>
          </cell>
          <cell r="R2981" t="str">
            <v>Promotion</v>
          </cell>
          <cell r="V2981" t="str">
            <v>Promotion</v>
          </cell>
        </row>
        <row r="2982">
          <cell r="C2982">
            <v>600722</v>
          </cell>
          <cell r="N2982" t="str">
            <v>KYOSK DIGITAL SERVICES LTD</v>
          </cell>
          <cell r="R2982" t="str">
            <v>Key Accounts</v>
          </cell>
          <cell r="V2982" t="str">
            <v>Online platform</v>
          </cell>
        </row>
        <row r="2983">
          <cell r="C2983">
            <v>600722</v>
          </cell>
          <cell r="N2983" t="str">
            <v>KYOSK DIGITAL SERVICES LTD</v>
          </cell>
          <cell r="R2983" t="str">
            <v>Key Accounts</v>
          </cell>
          <cell r="V2983" t="str">
            <v>Online platform</v>
          </cell>
        </row>
        <row r="2984">
          <cell r="C2984">
            <v>600357</v>
          </cell>
          <cell r="N2984" t="str">
            <v>QUICK MART LIMITED</v>
          </cell>
          <cell r="R2984" t="str">
            <v>Key Accounts</v>
          </cell>
          <cell r="V2984" t="str">
            <v>Modern Trade</v>
          </cell>
        </row>
        <row r="2985">
          <cell r="C2985">
            <v>600357</v>
          </cell>
          <cell r="N2985" t="str">
            <v>QUICK MART LIMITED</v>
          </cell>
          <cell r="R2985" t="str">
            <v>Key Accounts</v>
          </cell>
          <cell r="V2985" t="str">
            <v>Modern Trade</v>
          </cell>
        </row>
        <row r="2986">
          <cell r="C2986">
            <v>600357</v>
          </cell>
          <cell r="N2986" t="str">
            <v>QUICK MART LIMITED</v>
          </cell>
          <cell r="R2986" t="str">
            <v>Key Accounts</v>
          </cell>
          <cell r="V2986" t="str">
            <v>Modern Trade</v>
          </cell>
        </row>
        <row r="2987">
          <cell r="C2987">
            <v>600357</v>
          </cell>
          <cell r="N2987" t="str">
            <v>QUICK MART LIMITED</v>
          </cell>
          <cell r="R2987" t="str">
            <v>Key Accounts</v>
          </cell>
          <cell r="V2987" t="str">
            <v>Modern Trade</v>
          </cell>
        </row>
        <row r="2988">
          <cell r="C2988">
            <v>600060</v>
          </cell>
          <cell r="N2988" t="str">
            <v>RAISONS DISTRIBUTORS LTD</v>
          </cell>
          <cell r="R2988" t="str">
            <v>Coast</v>
          </cell>
          <cell r="V2988" t="str">
            <v>Coast</v>
          </cell>
        </row>
        <row r="2989">
          <cell r="C2989">
            <v>600060</v>
          </cell>
          <cell r="N2989" t="str">
            <v>RAISONS DISTRIBUTORS LTD</v>
          </cell>
          <cell r="R2989" t="str">
            <v>Coast</v>
          </cell>
          <cell r="V2989" t="str">
            <v>Coast</v>
          </cell>
        </row>
        <row r="2990">
          <cell r="C2990">
            <v>600060</v>
          </cell>
          <cell r="N2990" t="str">
            <v>RAISONS DISTRIBUTORS LTD</v>
          </cell>
          <cell r="R2990" t="str">
            <v>Coast</v>
          </cell>
          <cell r="V2990" t="str">
            <v>Coast</v>
          </cell>
        </row>
        <row r="2991">
          <cell r="C2991">
            <v>600060</v>
          </cell>
          <cell r="N2991" t="str">
            <v>RAISONS DISTRIBUTORS LTD</v>
          </cell>
          <cell r="R2991" t="str">
            <v>Coast</v>
          </cell>
          <cell r="V2991" t="str">
            <v>Coast</v>
          </cell>
        </row>
        <row r="2992">
          <cell r="C2992">
            <v>600060</v>
          </cell>
          <cell r="N2992" t="str">
            <v>RAISONS DISTRIBUTORS LTD</v>
          </cell>
          <cell r="R2992" t="str">
            <v>Coast</v>
          </cell>
          <cell r="V2992" t="str">
            <v>Coast</v>
          </cell>
        </row>
        <row r="2993">
          <cell r="C2993">
            <v>600060</v>
          </cell>
          <cell r="N2993" t="str">
            <v>RAISONS DISTRIBUTORS LTD</v>
          </cell>
          <cell r="R2993" t="str">
            <v>Coast</v>
          </cell>
          <cell r="V2993" t="str">
            <v>Coast</v>
          </cell>
        </row>
        <row r="2994">
          <cell r="C2994">
            <v>600060</v>
          </cell>
          <cell r="N2994" t="str">
            <v>RAISONS DISTRIBUTORS LTD</v>
          </cell>
          <cell r="R2994" t="str">
            <v>Coast</v>
          </cell>
          <cell r="V2994" t="str">
            <v>Coast</v>
          </cell>
        </row>
        <row r="2995">
          <cell r="C2995">
            <v>600060</v>
          </cell>
          <cell r="N2995" t="str">
            <v>RAISONS DISTRIBUTORS LTD</v>
          </cell>
          <cell r="R2995" t="str">
            <v>Coast</v>
          </cell>
          <cell r="V2995" t="str">
            <v>Coast</v>
          </cell>
        </row>
        <row r="2996">
          <cell r="C2996">
            <v>600063</v>
          </cell>
          <cell r="N2996" t="str">
            <v>MARKET PROMOTION</v>
          </cell>
          <cell r="R2996" t="str">
            <v>Promotion</v>
          </cell>
          <cell r="V2996" t="str">
            <v>Promotion</v>
          </cell>
        </row>
        <row r="2997">
          <cell r="C2997">
            <v>600810</v>
          </cell>
          <cell r="N2997" t="str">
            <v>BANSI WHOLESALERS LIMITED</v>
          </cell>
          <cell r="R2997" t="str">
            <v>Nyanza</v>
          </cell>
          <cell r="V2997" t="str">
            <v>South Nyanza</v>
          </cell>
        </row>
        <row r="2998">
          <cell r="C2998">
            <v>600810</v>
          </cell>
          <cell r="N2998" t="str">
            <v>BANSI WHOLESALERS LIMITED</v>
          </cell>
          <cell r="R2998" t="str">
            <v>Nyanza</v>
          </cell>
          <cell r="V2998" t="str">
            <v>South Nyanza</v>
          </cell>
        </row>
        <row r="2999">
          <cell r="C2999">
            <v>600428</v>
          </cell>
          <cell r="N2999" t="str">
            <v>MARS LTD</v>
          </cell>
          <cell r="R2999" t="str">
            <v>Nairobi</v>
          </cell>
          <cell r="V2999" t="str">
            <v>Nairobi East</v>
          </cell>
        </row>
        <row r="3000">
          <cell r="C3000">
            <v>600428</v>
          </cell>
          <cell r="N3000" t="str">
            <v>MARS LTD</v>
          </cell>
          <cell r="R3000" t="str">
            <v>Nairobi</v>
          </cell>
          <cell r="V3000" t="str">
            <v>Nairobi East</v>
          </cell>
        </row>
        <row r="3001">
          <cell r="C3001">
            <v>600428</v>
          </cell>
          <cell r="N3001" t="str">
            <v>MARS LTD</v>
          </cell>
          <cell r="R3001" t="str">
            <v>Nairobi</v>
          </cell>
          <cell r="V3001" t="str">
            <v>Nairobi East</v>
          </cell>
        </row>
        <row r="3002">
          <cell r="C3002">
            <v>600063</v>
          </cell>
          <cell r="N3002" t="str">
            <v>MARKET PROMOTION</v>
          </cell>
          <cell r="R3002" t="str">
            <v>Promotion</v>
          </cell>
          <cell r="V3002" t="str">
            <v>Promotion</v>
          </cell>
        </row>
        <row r="3003">
          <cell r="C3003">
            <v>600225</v>
          </cell>
          <cell r="N3003" t="str">
            <v>CASH SALES</v>
          </cell>
          <cell r="R3003" t="str">
            <v>Others</v>
          </cell>
          <cell r="V3003" t="str">
            <v>Others</v>
          </cell>
        </row>
        <row r="3004">
          <cell r="C3004">
            <v>600063</v>
          </cell>
          <cell r="N3004" t="str">
            <v>MARKET PROMOTION</v>
          </cell>
          <cell r="R3004" t="str">
            <v>Promotion</v>
          </cell>
          <cell r="V3004" t="str">
            <v>Promotion</v>
          </cell>
        </row>
        <row r="3005">
          <cell r="C3005">
            <v>600063</v>
          </cell>
          <cell r="N3005" t="str">
            <v>MARKET PROMOTION</v>
          </cell>
          <cell r="R3005" t="str">
            <v>Promotion</v>
          </cell>
          <cell r="V3005" t="str">
            <v>Promotion</v>
          </cell>
        </row>
        <row r="3006">
          <cell r="C3006">
            <v>600793</v>
          </cell>
          <cell r="N3006" t="str">
            <v>MAGUNAS SUPER STORE (K) LTD</v>
          </cell>
          <cell r="R3006" t="str">
            <v>Mountain</v>
          </cell>
          <cell r="V3006" t="str">
            <v>Lower Mountain</v>
          </cell>
        </row>
        <row r="3007">
          <cell r="C3007">
            <v>600793</v>
          </cell>
          <cell r="N3007" t="str">
            <v>MAGUNAS SUPER STORE (K) LTD</v>
          </cell>
          <cell r="R3007" t="str">
            <v>Mountain</v>
          </cell>
          <cell r="V3007" t="str">
            <v>Lower Mountain</v>
          </cell>
        </row>
        <row r="3008">
          <cell r="C3008">
            <v>600793</v>
          </cell>
          <cell r="N3008" t="str">
            <v>MAGUNAS SUPER STORE (K) LTD</v>
          </cell>
          <cell r="R3008" t="str">
            <v>Mountain</v>
          </cell>
          <cell r="V3008" t="str">
            <v>Lower Mountain</v>
          </cell>
        </row>
        <row r="3009">
          <cell r="C3009">
            <v>600793</v>
          </cell>
          <cell r="N3009" t="str">
            <v>MAGUNAS SUPER STORE (K) LTD</v>
          </cell>
          <cell r="R3009" t="str">
            <v>Mountain</v>
          </cell>
          <cell r="V3009" t="str">
            <v>Lower Mountain</v>
          </cell>
        </row>
        <row r="3010">
          <cell r="C3010">
            <v>600063</v>
          </cell>
          <cell r="N3010" t="str">
            <v>MARKET PROMOTION</v>
          </cell>
          <cell r="R3010" t="str">
            <v>Promotion</v>
          </cell>
          <cell r="V3010" t="str">
            <v>Promotion</v>
          </cell>
        </row>
        <row r="3011">
          <cell r="C3011">
            <v>600567</v>
          </cell>
          <cell r="N3011" t="str">
            <v>SUMMER AFRICA LIMITED - THIKA</v>
          </cell>
          <cell r="R3011" t="str">
            <v>Eastern</v>
          </cell>
          <cell r="V3011" t="str">
            <v>Upper Eastern</v>
          </cell>
        </row>
        <row r="3012">
          <cell r="C3012">
            <v>600567</v>
          </cell>
          <cell r="N3012" t="str">
            <v>SUMMER AFRICA LIMITED - THIKA</v>
          </cell>
          <cell r="R3012" t="str">
            <v>Eastern</v>
          </cell>
          <cell r="V3012" t="str">
            <v>Upper Eastern</v>
          </cell>
        </row>
        <row r="3013">
          <cell r="C3013">
            <v>600761</v>
          </cell>
          <cell r="N3013" t="str">
            <v>KIPCHIMCHIM WHOLESALERS LTD</v>
          </cell>
          <cell r="R3013" t="str">
            <v>Key Accounts</v>
          </cell>
          <cell r="V3013" t="str">
            <v>Modern Trade</v>
          </cell>
        </row>
        <row r="3014">
          <cell r="C3014">
            <v>600761</v>
          </cell>
          <cell r="N3014" t="str">
            <v>KIPCHIMCHIM WHOLESALERS LTD</v>
          </cell>
          <cell r="R3014" t="str">
            <v>Key Accounts</v>
          </cell>
          <cell r="V3014" t="str">
            <v>Modern Trade</v>
          </cell>
        </row>
        <row r="3015">
          <cell r="C3015">
            <v>600761</v>
          </cell>
          <cell r="N3015" t="str">
            <v>KIPCHIMCHIM WHOLESALERS LTD</v>
          </cell>
          <cell r="R3015" t="str">
            <v>Key Accounts</v>
          </cell>
          <cell r="V3015" t="str">
            <v>Modern Trade</v>
          </cell>
        </row>
        <row r="3016">
          <cell r="C3016">
            <v>600761</v>
          </cell>
          <cell r="N3016" t="str">
            <v>KIPCHIMCHIM WHOLESALERS LTD</v>
          </cell>
          <cell r="R3016" t="str">
            <v>Key Accounts</v>
          </cell>
          <cell r="V3016" t="str">
            <v>Modern Trade</v>
          </cell>
        </row>
        <row r="3017">
          <cell r="C3017">
            <v>600761</v>
          </cell>
          <cell r="N3017" t="str">
            <v>KIPCHIMCHIM WHOLESALERS LTD</v>
          </cell>
          <cell r="R3017" t="str">
            <v>Key Accounts</v>
          </cell>
          <cell r="V3017" t="str">
            <v>Modern Trade</v>
          </cell>
        </row>
        <row r="3018">
          <cell r="C3018">
            <v>600761</v>
          </cell>
          <cell r="N3018" t="str">
            <v>KIPCHIMCHIM WHOLESALERS LTD</v>
          </cell>
          <cell r="R3018" t="str">
            <v>Key Accounts</v>
          </cell>
          <cell r="V3018" t="str">
            <v>Modern Trade</v>
          </cell>
        </row>
        <row r="3019">
          <cell r="C3019">
            <v>600761</v>
          </cell>
          <cell r="N3019" t="str">
            <v>KIPCHIMCHIM WHOLESALERS LTD</v>
          </cell>
          <cell r="R3019" t="str">
            <v>Key Accounts</v>
          </cell>
          <cell r="V3019" t="str">
            <v>Modern Trade</v>
          </cell>
        </row>
        <row r="3020">
          <cell r="C3020">
            <v>600555</v>
          </cell>
          <cell r="N3020" t="str">
            <v>JAMII DISTRIBUTORS (E.A) LTD</v>
          </cell>
          <cell r="R3020" t="str">
            <v>Western</v>
          </cell>
          <cell r="V3020" t="str">
            <v>Western</v>
          </cell>
        </row>
        <row r="3021">
          <cell r="C3021">
            <v>600555</v>
          </cell>
          <cell r="N3021" t="str">
            <v>JAMII DISTRIBUTORS (E.A) LTD</v>
          </cell>
          <cell r="R3021" t="str">
            <v>Western</v>
          </cell>
          <cell r="V3021" t="str">
            <v>Western</v>
          </cell>
        </row>
        <row r="3022">
          <cell r="C3022">
            <v>600063</v>
          </cell>
          <cell r="N3022" t="str">
            <v>MARKET PROMOTION</v>
          </cell>
          <cell r="R3022" t="str">
            <v>Promotion</v>
          </cell>
          <cell r="V3022" t="str">
            <v>Promotion</v>
          </cell>
        </row>
        <row r="3023">
          <cell r="C3023">
            <v>600026</v>
          </cell>
          <cell r="N3023" t="str">
            <v>MAGUNAS NAKURU</v>
          </cell>
          <cell r="R3023" t="str">
            <v>South Rift</v>
          </cell>
          <cell r="V3023" t="str">
            <v>South Rift</v>
          </cell>
        </row>
        <row r="3024">
          <cell r="C3024">
            <v>600026</v>
          </cell>
          <cell r="N3024" t="str">
            <v>MAGUNAS NAKURU</v>
          </cell>
          <cell r="R3024" t="str">
            <v>South Rift</v>
          </cell>
          <cell r="V3024" t="str">
            <v>South Rift</v>
          </cell>
        </row>
        <row r="3025">
          <cell r="C3025">
            <v>600026</v>
          </cell>
          <cell r="N3025" t="str">
            <v>MAGUNAS NAKURU</v>
          </cell>
          <cell r="R3025" t="str">
            <v>South Rift</v>
          </cell>
          <cell r="V3025" t="str">
            <v>South Rift</v>
          </cell>
        </row>
        <row r="3026">
          <cell r="C3026">
            <v>600026</v>
          </cell>
          <cell r="N3026" t="str">
            <v>MAGUNAS NAKURU</v>
          </cell>
          <cell r="R3026" t="str">
            <v>South Rift</v>
          </cell>
          <cell r="V3026" t="str">
            <v>South Rift</v>
          </cell>
        </row>
        <row r="3027">
          <cell r="C3027">
            <v>600063</v>
          </cell>
          <cell r="N3027" t="str">
            <v>MARKET PROMOTION</v>
          </cell>
          <cell r="R3027" t="str">
            <v>Promotion</v>
          </cell>
          <cell r="V3027" t="str">
            <v>Promotion</v>
          </cell>
        </row>
        <row r="3028">
          <cell r="C3028">
            <v>600357</v>
          </cell>
          <cell r="N3028" t="str">
            <v>QUICK MART LIMITED</v>
          </cell>
          <cell r="R3028" t="str">
            <v>Key Accounts</v>
          </cell>
          <cell r="V3028" t="str">
            <v>Modern Trade</v>
          </cell>
        </row>
        <row r="3029">
          <cell r="C3029">
            <v>600582</v>
          </cell>
          <cell r="N3029" t="str">
            <v>JAY MARUTI KAKAMEGA LTD</v>
          </cell>
          <cell r="R3029" t="str">
            <v>Nyanza</v>
          </cell>
          <cell r="V3029" t="str">
            <v>North Nyanza</v>
          </cell>
        </row>
        <row r="3030">
          <cell r="C3030">
            <v>600582</v>
          </cell>
          <cell r="N3030" t="str">
            <v>JAY MARUTI KAKAMEGA LTD</v>
          </cell>
          <cell r="R3030" t="str">
            <v>Nyanza</v>
          </cell>
          <cell r="V3030" t="str">
            <v>North Nyanza</v>
          </cell>
        </row>
        <row r="3031">
          <cell r="C3031">
            <v>600357</v>
          </cell>
          <cell r="N3031" t="str">
            <v>QUICK MART LIMITED</v>
          </cell>
          <cell r="R3031" t="str">
            <v>Key Accounts</v>
          </cell>
          <cell r="V3031" t="str">
            <v>Modern Trade</v>
          </cell>
        </row>
        <row r="3032">
          <cell r="C3032">
            <v>600357</v>
          </cell>
          <cell r="N3032" t="str">
            <v>QUICK MART LIMITED</v>
          </cell>
          <cell r="R3032" t="str">
            <v>Key Accounts</v>
          </cell>
          <cell r="V3032" t="str">
            <v>Modern Trade</v>
          </cell>
        </row>
        <row r="3033">
          <cell r="C3033">
            <v>600357</v>
          </cell>
          <cell r="N3033" t="str">
            <v>QUICK MART LIMITED</v>
          </cell>
          <cell r="R3033" t="str">
            <v>Key Accounts</v>
          </cell>
          <cell r="V3033" t="str">
            <v>Modern Trade</v>
          </cell>
        </row>
        <row r="3034">
          <cell r="C3034">
            <v>600357</v>
          </cell>
          <cell r="N3034" t="str">
            <v>QUICK MART LIMITED</v>
          </cell>
          <cell r="R3034" t="str">
            <v>Key Accounts</v>
          </cell>
          <cell r="V3034" t="str">
            <v>Modern Trade</v>
          </cell>
        </row>
        <row r="3035">
          <cell r="C3035">
            <v>600357</v>
          </cell>
          <cell r="N3035" t="str">
            <v>QUICK MART LIMITED</v>
          </cell>
          <cell r="R3035" t="str">
            <v>Key Accounts</v>
          </cell>
          <cell r="V3035" t="str">
            <v>Modern Trade</v>
          </cell>
        </row>
        <row r="3036">
          <cell r="C3036">
            <v>600357</v>
          </cell>
          <cell r="N3036" t="str">
            <v>QUICK MART LIMITED</v>
          </cell>
          <cell r="R3036" t="str">
            <v>Key Accounts</v>
          </cell>
          <cell r="V3036" t="str">
            <v>Modern Trade</v>
          </cell>
        </row>
        <row r="3037">
          <cell r="C3037">
            <v>600357</v>
          </cell>
          <cell r="N3037" t="str">
            <v>QUICK MART LIMITED</v>
          </cell>
          <cell r="R3037" t="str">
            <v>Key Accounts</v>
          </cell>
          <cell r="V3037" t="str">
            <v>Modern Trade</v>
          </cell>
        </row>
        <row r="3038">
          <cell r="C3038">
            <v>600063</v>
          </cell>
          <cell r="N3038" t="str">
            <v>MARKET PROMOTION</v>
          </cell>
          <cell r="R3038" t="str">
            <v>Promotion</v>
          </cell>
          <cell r="V3038" t="str">
            <v>Promotion</v>
          </cell>
        </row>
        <row r="3039">
          <cell r="C3039">
            <v>600357</v>
          </cell>
          <cell r="N3039" t="str">
            <v>QUICK MART LIMITED</v>
          </cell>
          <cell r="R3039" t="str">
            <v>Key Accounts</v>
          </cell>
          <cell r="V3039" t="str">
            <v>Modern Trade</v>
          </cell>
        </row>
        <row r="3040">
          <cell r="C3040">
            <v>600761</v>
          </cell>
          <cell r="N3040" t="str">
            <v>KIPCHIMCHIM WHOLESALERS LTD</v>
          </cell>
          <cell r="R3040" t="str">
            <v>Key Accounts</v>
          </cell>
          <cell r="V3040" t="str">
            <v>Modern Trade</v>
          </cell>
        </row>
        <row r="3041">
          <cell r="C3041">
            <v>600761</v>
          </cell>
          <cell r="N3041" t="str">
            <v>KIPCHIMCHIM WHOLESALERS LTD</v>
          </cell>
          <cell r="R3041" t="str">
            <v>Key Accounts</v>
          </cell>
          <cell r="V3041" t="str">
            <v>Modern Trade</v>
          </cell>
        </row>
        <row r="3042">
          <cell r="C3042">
            <v>600357</v>
          </cell>
          <cell r="N3042" t="str">
            <v>QUICK MART LIMITED</v>
          </cell>
          <cell r="R3042" t="str">
            <v>Key Accounts</v>
          </cell>
          <cell r="V3042" t="str">
            <v>Modern Trade</v>
          </cell>
        </row>
        <row r="3043">
          <cell r="C3043">
            <v>600722</v>
          </cell>
          <cell r="N3043" t="str">
            <v>KYOSK DIGITAL SERVICES LTD</v>
          </cell>
          <cell r="R3043" t="str">
            <v>Key Accounts</v>
          </cell>
          <cell r="V3043" t="str">
            <v>Online platform</v>
          </cell>
        </row>
        <row r="3044">
          <cell r="C3044">
            <v>600610</v>
          </cell>
          <cell r="N3044" t="str">
            <v>LESPHINE INVESTMENT LTD</v>
          </cell>
          <cell r="R3044" t="str">
            <v>Nyanza</v>
          </cell>
          <cell r="V3044" t="str">
            <v>South Nyanza</v>
          </cell>
        </row>
        <row r="3045">
          <cell r="C3045">
            <v>600610</v>
          </cell>
          <cell r="N3045" t="str">
            <v>LESPHINE INVESTMENT LTD</v>
          </cell>
          <cell r="R3045" t="str">
            <v>Nyanza</v>
          </cell>
          <cell r="V3045" t="str">
            <v>South Nyanza</v>
          </cell>
        </row>
        <row r="3046">
          <cell r="C3046">
            <v>600610</v>
          </cell>
          <cell r="N3046" t="str">
            <v>LESPHINE INVESTMENT LTD</v>
          </cell>
          <cell r="R3046" t="str">
            <v>Nyanza</v>
          </cell>
          <cell r="V3046" t="str">
            <v>South Nyanza</v>
          </cell>
        </row>
        <row r="3047">
          <cell r="C3047">
            <v>600225</v>
          </cell>
          <cell r="N3047" t="str">
            <v>CASH SALES</v>
          </cell>
          <cell r="R3047" t="str">
            <v>Others</v>
          </cell>
          <cell r="V3047" t="str">
            <v>Others</v>
          </cell>
        </row>
        <row r="3048">
          <cell r="C3048">
            <v>600357</v>
          </cell>
          <cell r="N3048" t="str">
            <v>QUICK MART LIMITED</v>
          </cell>
          <cell r="R3048" t="str">
            <v>Key Accounts</v>
          </cell>
          <cell r="V3048" t="str">
            <v>Modern Trade</v>
          </cell>
        </row>
        <row r="3049">
          <cell r="C3049">
            <v>600357</v>
          </cell>
          <cell r="N3049" t="str">
            <v>QUICK MART LIMITED</v>
          </cell>
          <cell r="R3049" t="str">
            <v>Key Accounts</v>
          </cell>
          <cell r="V3049" t="str">
            <v>Modern Trade</v>
          </cell>
        </row>
        <row r="3050">
          <cell r="C3050">
            <v>600357</v>
          </cell>
          <cell r="N3050" t="str">
            <v>QUICK MART LIMITED</v>
          </cell>
          <cell r="R3050" t="str">
            <v>Key Accounts</v>
          </cell>
          <cell r="V3050" t="str">
            <v>Modern Trade</v>
          </cell>
        </row>
        <row r="3051">
          <cell r="C3051">
            <v>600357</v>
          </cell>
          <cell r="N3051" t="str">
            <v>QUICK MART LIMITED</v>
          </cell>
          <cell r="R3051" t="str">
            <v>Key Accounts</v>
          </cell>
          <cell r="V3051" t="str">
            <v>Modern Trade</v>
          </cell>
        </row>
        <row r="3052">
          <cell r="C3052">
            <v>600357</v>
          </cell>
          <cell r="N3052" t="str">
            <v>QUICK MART LIMITED</v>
          </cell>
          <cell r="R3052" t="str">
            <v>Key Accounts</v>
          </cell>
          <cell r="V3052" t="str">
            <v>Modern Trade</v>
          </cell>
        </row>
        <row r="3053">
          <cell r="C3053">
            <v>600357</v>
          </cell>
          <cell r="N3053" t="str">
            <v>QUICK MART LIMITED</v>
          </cell>
          <cell r="R3053" t="str">
            <v>Key Accounts</v>
          </cell>
          <cell r="V3053" t="str">
            <v>Modern Trade</v>
          </cell>
        </row>
        <row r="3054">
          <cell r="C3054">
            <v>600722</v>
          </cell>
          <cell r="N3054" t="str">
            <v>KYOSK DIGITAL SERVICES LTD</v>
          </cell>
          <cell r="R3054" t="str">
            <v>Key Accounts</v>
          </cell>
          <cell r="V3054" t="str">
            <v>Online platform</v>
          </cell>
        </row>
        <row r="3055">
          <cell r="C3055">
            <v>600722</v>
          </cell>
          <cell r="N3055" t="str">
            <v>KYOSK DIGITAL SERVICES LTD</v>
          </cell>
          <cell r="R3055" t="str">
            <v>Key Accounts</v>
          </cell>
          <cell r="V3055" t="str">
            <v>Online platform</v>
          </cell>
        </row>
        <row r="3056">
          <cell r="C3056">
            <v>600722</v>
          </cell>
          <cell r="N3056" t="str">
            <v>KYOSK DIGITAL SERVICES LTD</v>
          </cell>
          <cell r="R3056" t="str">
            <v>Key Accounts</v>
          </cell>
          <cell r="V3056" t="str">
            <v>Online platform</v>
          </cell>
        </row>
        <row r="3057">
          <cell r="C3057">
            <v>600357</v>
          </cell>
          <cell r="N3057" t="str">
            <v>QUICK MART LIMITED</v>
          </cell>
          <cell r="R3057" t="str">
            <v>Key Accounts</v>
          </cell>
          <cell r="V3057" t="str">
            <v>Modern Trade</v>
          </cell>
        </row>
        <row r="3058">
          <cell r="C3058">
            <v>600225</v>
          </cell>
          <cell r="N3058" t="str">
            <v>CASH SALES</v>
          </cell>
          <cell r="R3058" t="str">
            <v>Others</v>
          </cell>
          <cell r="V3058" t="str">
            <v>Others</v>
          </cell>
        </row>
        <row r="3059">
          <cell r="C3059">
            <v>600628</v>
          </cell>
          <cell r="N3059" t="str">
            <v>KISII DISCOUNT STORE</v>
          </cell>
          <cell r="R3059" t="str">
            <v>Nyanza</v>
          </cell>
          <cell r="V3059" t="str">
            <v>South Nyanza</v>
          </cell>
        </row>
        <row r="3060">
          <cell r="C3060">
            <v>600628</v>
          </cell>
          <cell r="N3060" t="str">
            <v>KISII DISCOUNT STORE</v>
          </cell>
          <cell r="R3060" t="str">
            <v>Nyanza</v>
          </cell>
          <cell r="V3060" t="str">
            <v>South Nyanza</v>
          </cell>
        </row>
        <row r="3061">
          <cell r="C3061">
            <v>600476</v>
          </cell>
          <cell r="N3061" t="str">
            <v>SUMMER MERCHANDISE LTD</v>
          </cell>
          <cell r="R3061" t="str">
            <v>Mountain</v>
          </cell>
          <cell r="V3061" t="str">
            <v>Upper Mountain</v>
          </cell>
        </row>
        <row r="3062">
          <cell r="C3062">
            <v>600476</v>
          </cell>
          <cell r="N3062" t="str">
            <v>SUMMER MERCHANDISE LTD</v>
          </cell>
          <cell r="R3062" t="str">
            <v>Mountain</v>
          </cell>
          <cell r="V3062" t="str">
            <v>Upper Mountain</v>
          </cell>
        </row>
        <row r="3063">
          <cell r="C3063">
            <v>600476</v>
          </cell>
          <cell r="N3063" t="str">
            <v>SUMMER MERCHANDISE LTD</v>
          </cell>
          <cell r="R3063" t="str">
            <v>Mountain</v>
          </cell>
          <cell r="V3063" t="str">
            <v>Upper Mountain</v>
          </cell>
        </row>
        <row r="3064">
          <cell r="C3064">
            <v>600476</v>
          </cell>
          <cell r="N3064" t="str">
            <v>SUMMER MERCHANDISE LTD</v>
          </cell>
          <cell r="R3064" t="str">
            <v>Mountain</v>
          </cell>
          <cell r="V3064" t="str">
            <v>Upper Mountain</v>
          </cell>
        </row>
        <row r="3065">
          <cell r="C3065">
            <v>600476</v>
          </cell>
          <cell r="N3065" t="str">
            <v>SUMMER MERCHANDISE LTD</v>
          </cell>
          <cell r="R3065" t="str">
            <v>Mountain</v>
          </cell>
          <cell r="V3065" t="str">
            <v>Upper Mountain</v>
          </cell>
        </row>
        <row r="3066">
          <cell r="C3066">
            <v>600063</v>
          </cell>
          <cell r="N3066" t="str">
            <v>MARKET PROMOTION</v>
          </cell>
          <cell r="R3066" t="str">
            <v>Promotion</v>
          </cell>
          <cell r="V3066" t="str">
            <v>Promotion</v>
          </cell>
        </row>
        <row r="3067">
          <cell r="C3067">
            <v>600848</v>
          </cell>
          <cell r="N3067" t="str">
            <v>JURASSIC STORES LIMITED</v>
          </cell>
          <cell r="R3067" t="str">
            <v>Nairobi</v>
          </cell>
          <cell r="V3067" t="str">
            <v>Nairobi North</v>
          </cell>
        </row>
        <row r="3068">
          <cell r="C3068">
            <v>600225</v>
          </cell>
          <cell r="N3068" t="str">
            <v>CASH SALES</v>
          </cell>
          <cell r="R3068" t="str">
            <v>Others</v>
          </cell>
          <cell r="V3068" t="str">
            <v>Others</v>
          </cell>
        </row>
        <row r="3069">
          <cell r="C3069">
            <v>600771</v>
          </cell>
          <cell r="N3069" t="str">
            <v>EASTERN FLOURS LIMITED</v>
          </cell>
          <cell r="R3069" t="str">
            <v>Eastern</v>
          </cell>
          <cell r="V3069" t="str">
            <v>Lower Eastern</v>
          </cell>
        </row>
        <row r="3070">
          <cell r="C3070">
            <v>600771</v>
          </cell>
          <cell r="N3070" t="str">
            <v>EASTERN FLOURS LIMITED</v>
          </cell>
          <cell r="R3070" t="str">
            <v>Eastern</v>
          </cell>
          <cell r="V3070" t="str">
            <v>Lower Eastern</v>
          </cell>
        </row>
        <row r="3071">
          <cell r="C3071">
            <v>600771</v>
          </cell>
          <cell r="N3071" t="str">
            <v>EASTERN FLOURS LIMITED</v>
          </cell>
          <cell r="R3071" t="str">
            <v>Eastern</v>
          </cell>
          <cell r="V3071" t="str">
            <v>Lower Eastern</v>
          </cell>
        </row>
        <row r="3072">
          <cell r="C3072">
            <v>600771</v>
          </cell>
          <cell r="N3072" t="str">
            <v>EASTERN FLOURS LIMITED</v>
          </cell>
          <cell r="R3072" t="str">
            <v>Eastern</v>
          </cell>
          <cell r="V3072" t="str">
            <v>Lower Eastern</v>
          </cell>
        </row>
        <row r="3073">
          <cell r="C3073">
            <v>600771</v>
          </cell>
          <cell r="N3073" t="str">
            <v>EASTERN FLOURS LIMITED</v>
          </cell>
          <cell r="R3073" t="str">
            <v>Eastern</v>
          </cell>
          <cell r="V3073" t="str">
            <v>Lower Eastern</v>
          </cell>
        </row>
        <row r="3074">
          <cell r="C3074">
            <v>600771</v>
          </cell>
          <cell r="N3074" t="str">
            <v>EASTERN FLOURS LIMITED</v>
          </cell>
          <cell r="R3074" t="str">
            <v>Eastern</v>
          </cell>
          <cell r="V3074" t="str">
            <v>Lower Eastern</v>
          </cell>
        </row>
        <row r="3075">
          <cell r="C3075">
            <v>600063</v>
          </cell>
          <cell r="N3075" t="str">
            <v>MARKET PROMOTION</v>
          </cell>
          <cell r="R3075" t="str">
            <v>Promotion</v>
          </cell>
          <cell r="V3075" t="str">
            <v>Promotion</v>
          </cell>
        </row>
        <row r="3076">
          <cell r="C3076">
            <v>600033</v>
          </cell>
          <cell r="N3076" t="str">
            <v>MT. KENYA KITENGELA</v>
          </cell>
          <cell r="R3076" t="str">
            <v>Nairobi</v>
          </cell>
          <cell r="V3076" t="str">
            <v>Nairobi West</v>
          </cell>
        </row>
        <row r="3077">
          <cell r="C3077">
            <v>600033</v>
          </cell>
          <cell r="N3077" t="str">
            <v>MT. KENYA KITENGELA</v>
          </cell>
          <cell r="R3077" t="str">
            <v>Nairobi</v>
          </cell>
          <cell r="V3077" t="str">
            <v>Nairobi West</v>
          </cell>
        </row>
        <row r="3078">
          <cell r="C3078">
            <v>600225</v>
          </cell>
          <cell r="N3078" t="str">
            <v>CASH SALES</v>
          </cell>
          <cell r="R3078" t="str">
            <v>Others</v>
          </cell>
          <cell r="V3078" t="str">
            <v>Others</v>
          </cell>
        </row>
        <row r="3079">
          <cell r="C3079">
            <v>600506</v>
          </cell>
          <cell r="N3079" t="str">
            <v>MUMOZAAR STAR INVESTMENT</v>
          </cell>
          <cell r="R3079" t="str">
            <v>Outer Markets</v>
          </cell>
          <cell r="V3079" t="str">
            <v>Outer Markets-Garissa</v>
          </cell>
        </row>
        <row r="3080">
          <cell r="C3080">
            <v>600060</v>
          </cell>
          <cell r="N3080" t="str">
            <v>RAISONS DISTRIBUTORS LTD</v>
          </cell>
          <cell r="R3080" t="str">
            <v>Coast</v>
          </cell>
          <cell r="V3080" t="str">
            <v>Coast</v>
          </cell>
        </row>
        <row r="3081">
          <cell r="C3081">
            <v>600428</v>
          </cell>
          <cell r="N3081" t="str">
            <v>MARS LTD</v>
          </cell>
          <cell r="R3081" t="str">
            <v>Nairobi</v>
          </cell>
          <cell r="V3081" t="str">
            <v>Nairobi East</v>
          </cell>
        </row>
        <row r="3082">
          <cell r="C3082">
            <v>600428</v>
          </cell>
          <cell r="N3082" t="str">
            <v>MARS LTD</v>
          </cell>
          <cell r="R3082" t="str">
            <v>Nairobi</v>
          </cell>
          <cell r="V3082" t="str">
            <v>Nairobi East</v>
          </cell>
        </row>
        <row r="3083">
          <cell r="C3083">
            <v>600555</v>
          </cell>
          <cell r="N3083" t="str">
            <v>JAMII DISTRIBUTORS (E.A) LTD</v>
          </cell>
          <cell r="R3083" t="str">
            <v>Western</v>
          </cell>
          <cell r="V3083" t="str">
            <v>Western</v>
          </cell>
        </row>
        <row r="3084">
          <cell r="C3084">
            <v>600555</v>
          </cell>
          <cell r="N3084" t="str">
            <v>JAMII DISTRIBUTORS (E.A) LTD</v>
          </cell>
          <cell r="R3084" t="str">
            <v>Western</v>
          </cell>
          <cell r="V3084" t="str">
            <v>Western</v>
          </cell>
        </row>
        <row r="3085">
          <cell r="C3085">
            <v>600555</v>
          </cell>
          <cell r="N3085" t="str">
            <v>JAMII DISTRIBUTORS (E.A) LTD</v>
          </cell>
          <cell r="R3085" t="str">
            <v>Western</v>
          </cell>
          <cell r="V3085" t="str">
            <v>Western</v>
          </cell>
        </row>
        <row r="3086">
          <cell r="C3086">
            <v>600063</v>
          </cell>
          <cell r="N3086" t="str">
            <v>MARKET PROMOTION</v>
          </cell>
          <cell r="R3086" t="str">
            <v>Promotion</v>
          </cell>
          <cell r="V3086" t="str">
            <v>Promotion</v>
          </cell>
        </row>
        <row r="3087">
          <cell r="C3087">
            <v>600063</v>
          </cell>
          <cell r="N3087" t="str">
            <v>MARKET PROMOTION</v>
          </cell>
          <cell r="R3087" t="str">
            <v>Promotion</v>
          </cell>
          <cell r="V3087" t="str">
            <v>Promotion</v>
          </cell>
        </row>
        <row r="3088">
          <cell r="C3088">
            <v>600315</v>
          </cell>
          <cell r="N3088" t="str">
            <v>KENAFRIC INDUSTRIES LIMIT</v>
          </cell>
          <cell r="R3088" t="str">
            <v>Others</v>
          </cell>
          <cell r="V3088" t="str">
            <v>Others</v>
          </cell>
        </row>
        <row r="3089">
          <cell r="C3089">
            <v>600315</v>
          </cell>
          <cell r="N3089" t="str">
            <v>KENAFRIC INDUSTRIES LIMIT</v>
          </cell>
          <cell r="R3089" t="str">
            <v>Others</v>
          </cell>
          <cell r="V3089" t="str">
            <v>Others</v>
          </cell>
        </row>
        <row r="3090">
          <cell r="C3090">
            <v>600315</v>
          </cell>
          <cell r="N3090" t="str">
            <v>KENAFRIC INDUSTRIES LIMIT</v>
          </cell>
          <cell r="R3090" t="str">
            <v>Others</v>
          </cell>
          <cell r="V3090" t="str">
            <v>Others</v>
          </cell>
        </row>
        <row r="3091">
          <cell r="C3091">
            <v>600063</v>
          </cell>
          <cell r="N3091" t="str">
            <v>MARKET PROMOTION</v>
          </cell>
          <cell r="R3091" t="str">
            <v>Promotion</v>
          </cell>
          <cell r="V3091" t="str">
            <v>Promotion</v>
          </cell>
        </row>
        <row r="3092">
          <cell r="C3092">
            <v>600357</v>
          </cell>
          <cell r="N3092" t="str">
            <v>QUICK MART LIMITED</v>
          </cell>
          <cell r="R3092" t="str">
            <v>Key Accounts</v>
          </cell>
          <cell r="V3092" t="str">
            <v>Modern Trade</v>
          </cell>
        </row>
        <row r="3093">
          <cell r="C3093">
            <v>600643</v>
          </cell>
          <cell r="N3093" t="str">
            <v>SOJPAR LIMITED</v>
          </cell>
          <cell r="R3093" t="str">
            <v>Nyanza</v>
          </cell>
          <cell r="V3093" t="str">
            <v>North Nyanza</v>
          </cell>
        </row>
        <row r="3094">
          <cell r="C3094">
            <v>600060</v>
          </cell>
          <cell r="N3094" t="str">
            <v>RAISONS DISTRIBUTORS LTD</v>
          </cell>
          <cell r="R3094" t="str">
            <v>Coast</v>
          </cell>
          <cell r="V3094" t="str">
            <v>Coast</v>
          </cell>
        </row>
        <row r="3095">
          <cell r="C3095">
            <v>600060</v>
          </cell>
          <cell r="N3095" t="str">
            <v>RAISONS DISTRIBUTORS LTD</v>
          </cell>
          <cell r="R3095" t="str">
            <v>Coast</v>
          </cell>
          <cell r="V3095" t="str">
            <v>Coast</v>
          </cell>
        </row>
        <row r="3096">
          <cell r="C3096">
            <v>600601</v>
          </cell>
          <cell r="N3096" t="str">
            <v>AMRITLAL S. SHAH WHOLESALERS LTD</v>
          </cell>
          <cell r="R3096" t="str">
            <v>Western</v>
          </cell>
          <cell r="V3096" t="str">
            <v>Western</v>
          </cell>
        </row>
        <row r="3097">
          <cell r="C3097">
            <v>600601</v>
          </cell>
          <cell r="N3097" t="str">
            <v>AMRITLAL S. SHAH WHOLESALERS LTD</v>
          </cell>
          <cell r="R3097" t="str">
            <v>Western</v>
          </cell>
          <cell r="V3097" t="str">
            <v>Western</v>
          </cell>
        </row>
        <row r="3098">
          <cell r="C3098">
            <v>600357</v>
          </cell>
          <cell r="N3098" t="str">
            <v>QUICK MART LIMITED</v>
          </cell>
          <cell r="R3098" t="str">
            <v>Key Accounts</v>
          </cell>
          <cell r="V3098" t="str">
            <v>Modern Trade</v>
          </cell>
        </row>
        <row r="3099">
          <cell r="C3099">
            <v>600357</v>
          </cell>
          <cell r="N3099" t="str">
            <v>QUICK MART LIMITED</v>
          </cell>
          <cell r="R3099" t="str">
            <v>Key Accounts</v>
          </cell>
          <cell r="V3099" t="str">
            <v>Modern Trade</v>
          </cell>
        </row>
        <row r="3100">
          <cell r="C3100">
            <v>600357</v>
          </cell>
          <cell r="N3100" t="str">
            <v>QUICK MART LIMITED</v>
          </cell>
          <cell r="R3100" t="str">
            <v>Key Accounts</v>
          </cell>
          <cell r="V3100" t="str">
            <v>Modern Trade</v>
          </cell>
        </row>
        <row r="3101">
          <cell r="C3101">
            <v>600810</v>
          </cell>
          <cell r="N3101" t="str">
            <v>BANSI WHOLESALERS LIMITED</v>
          </cell>
          <cell r="R3101" t="str">
            <v>Nyanza</v>
          </cell>
          <cell r="V3101" t="str">
            <v>South Nyanza</v>
          </cell>
        </row>
        <row r="3102">
          <cell r="C3102">
            <v>600810</v>
          </cell>
          <cell r="N3102" t="str">
            <v>BANSI WHOLESALERS LIMITED</v>
          </cell>
          <cell r="R3102" t="str">
            <v>Nyanza</v>
          </cell>
          <cell r="V3102" t="str">
            <v>South Nyanza</v>
          </cell>
        </row>
        <row r="3103">
          <cell r="C3103">
            <v>600063</v>
          </cell>
          <cell r="N3103" t="str">
            <v>MARKET PROMOTION</v>
          </cell>
          <cell r="R3103" t="str">
            <v>Promotion</v>
          </cell>
          <cell r="V3103" t="str">
            <v>Promotion</v>
          </cell>
        </row>
        <row r="3104">
          <cell r="C3104">
            <v>600063</v>
          </cell>
          <cell r="N3104" t="str">
            <v>MARKET PROMOTION</v>
          </cell>
          <cell r="R3104" t="str">
            <v>Promotion</v>
          </cell>
          <cell r="V3104" t="str">
            <v>Promotion</v>
          </cell>
        </row>
        <row r="3105">
          <cell r="C3105">
            <v>600357</v>
          </cell>
          <cell r="N3105" t="str">
            <v>QUICK MART LIMITED</v>
          </cell>
          <cell r="R3105" t="str">
            <v>Key Accounts</v>
          </cell>
          <cell r="V3105" t="str">
            <v>Modern Trade</v>
          </cell>
        </row>
        <row r="3106">
          <cell r="C3106">
            <v>600357</v>
          </cell>
          <cell r="N3106" t="str">
            <v>QUICK MART LIMITED</v>
          </cell>
          <cell r="R3106" t="str">
            <v>Key Accounts</v>
          </cell>
          <cell r="V3106" t="str">
            <v>Modern Trade</v>
          </cell>
        </row>
        <row r="3107">
          <cell r="C3107">
            <v>600026</v>
          </cell>
          <cell r="N3107" t="str">
            <v>MAGUNANDU</v>
          </cell>
          <cell r="R3107" t="str">
            <v>Mountain</v>
          </cell>
          <cell r="V3107" t="str">
            <v>Lower Mountain</v>
          </cell>
        </row>
        <row r="3108">
          <cell r="C3108">
            <v>600026</v>
          </cell>
          <cell r="N3108" t="str">
            <v>MAGUNANDU</v>
          </cell>
          <cell r="R3108" t="str">
            <v>Mountain</v>
          </cell>
          <cell r="V3108" t="str">
            <v>Lower Mountain</v>
          </cell>
        </row>
        <row r="3109">
          <cell r="C3109">
            <v>600225</v>
          </cell>
          <cell r="N3109" t="str">
            <v>CASH SALES</v>
          </cell>
          <cell r="R3109" t="str">
            <v>Others</v>
          </cell>
          <cell r="V3109" t="str">
            <v>Others</v>
          </cell>
        </row>
        <row r="3110">
          <cell r="C3110">
            <v>600225</v>
          </cell>
          <cell r="N3110" t="str">
            <v>CASH SALES</v>
          </cell>
          <cell r="R3110" t="str">
            <v>Others</v>
          </cell>
          <cell r="V3110" t="str">
            <v>Others</v>
          </cell>
        </row>
        <row r="3111">
          <cell r="C3111">
            <v>600225</v>
          </cell>
          <cell r="N3111" t="str">
            <v>CASH SALES</v>
          </cell>
          <cell r="R3111" t="str">
            <v>Others</v>
          </cell>
          <cell r="V3111" t="str">
            <v>Others</v>
          </cell>
        </row>
        <row r="3112">
          <cell r="C3112">
            <v>600225</v>
          </cell>
          <cell r="N3112" t="str">
            <v>CASH SALES</v>
          </cell>
          <cell r="R3112" t="str">
            <v>Others</v>
          </cell>
          <cell r="V3112" t="str">
            <v>Others</v>
          </cell>
        </row>
        <row r="3113">
          <cell r="C3113">
            <v>600063</v>
          </cell>
          <cell r="N3113" t="str">
            <v>MARKET PROMOTION</v>
          </cell>
          <cell r="R3113" t="str">
            <v>Promotion</v>
          </cell>
          <cell r="V3113" t="str">
            <v>Promotion</v>
          </cell>
        </row>
        <row r="3114">
          <cell r="C3114">
            <v>600722</v>
          </cell>
          <cell r="N3114" t="str">
            <v>KYOSK DIGITAL SERVICES LTD</v>
          </cell>
          <cell r="R3114" t="str">
            <v>Key Accounts</v>
          </cell>
          <cell r="V3114" t="str">
            <v>Online platform</v>
          </cell>
        </row>
        <row r="3115">
          <cell r="C3115">
            <v>600722</v>
          </cell>
          <cell r="N3115" t="str">
            <v>KYOSK DIGITAL SERVICES LTD</v>
          </cell>
          <cell r="R3115" t="str">
            <v>Key Accounts</v>
          </cell>
          <cell r="V3115" t="str">
            <v>Online platform</v>
          </cell>
        </row>
        <row r="3116">
          <cell r="C3116">
            <v>600722</v>
          </cell>
          <cell r="N3116" t="str">
            <v>KYOSK DIGITAL SERVICES LTD</v>
          </cell>
          <cell r="R3116" t="str">
            <v>Key Accounts</v>
          </cell>
          <cell r="V3116" t="str">
            <v>Online platform</v>
          </cell>
        </row>
        <row r="3117">
          <cell r="C3117">
            <v>600060</v>
          </cell>
          <cell r="N3117" t="str">
            <v>RAISONS DISTRIBUTORS LTD</v>
          </cell>
          <cell r="R3117" t="str">
            <v>Coast</v>
          </cell>
          <cell r="V3117" t="str">
            <v>Coast</v>
          </cell>
        </row>
        <row r="3118">
          <cell r="C3118">
            <v>600063</v>
          </cell>
          <cell r="N3118" t="str">
            <v>MARKET PROMOTION</v>
          </cell>
          <cell r="R3118" t="str">
            <v>Promotion</v>
          </cell>
          <cell r="V3118" t="str">
            <v>Promotion</v>
          </cell>
        </row>
        <row r="3119">
          <cell r="C3119">
            <v>600063</v>
          </cell>
          <cell r="N3119" t="str">
            <v>MARKET PROMOTION</v>
          </cell>
          <cell r="R3119" t="str">
            <v>Promotion</v>
          </cell>
          <cell r="V3119" t="str">
            <v>Promotion</v>
          </cell>
        </row>
        <row r="3120">
          <cell r="C3120">
            <v>600022</v>
          </cell>
          <cell r="N3120" t="str">
            <v>KHETIA DRAPERS LTD</v>
          </cell>
          <cell r="R3120" t="str">
            <v>Western</v>
          </cell>
          <cell r="V3120" t="str">
            <v>Western</v>
          </cell>
        </row>
        <row r="3121">
          <cell r="C3121">
            <v>600022</v>
          </cell>
          <cell r="N3121" t="str">
            <v>KHETIA DRAPERS LTD</v>
          </cell>
          <cell r="R3121" t="str">
            <v>Western</v>
          </cell>
          <cell r="V3121" t="str">
            <v>Western</v>
          </cell>
        </row>
        <row r="3122">
          <cell r="C3122">
            <v>600022</v>
          </cell>
          <cell r="N3122" t="str">
            <v>KHETIA DRAPERS LTD</v>
          </cell>
          <cell r="R3122" t="str">
            <v>Western</v>
          </cell>
          <cell r="V3122" t="str">
            <v>Western</v>
          </cell>
        </row>
        <row r="3123">
          <cell r="C3123">
            <v>600022</v>
          </cell>
          <cell r="N3123" t="str">
            <v>KHETIA DRAPERS LTD</v>
          </cell>
          <cell r="R3123" t="str">
            <v>Western</v>
          </cell>
          <cell r="V3123" t="str">
            <v>Western</v>
          </cell>
        </row>
        <row r="3124">
          <cell r="C3124">
            <v>600022</v>
          </cell>
          <cell r="N3124" t="str">
            <v>KHETIA DRAPERS LTD</v>
          </cell>
          <cell r="R3124" t="str">
            <v>Western</v>
          </cell>
          <cell r="V3124" t="str">
            <v>Western</v>
          </cell>
        </row>
        <row r="3125">
          <cell r="C3125">
            <v>600063</v>
          </cell>
          <cell r="N3125" t="str">
            <v>MARKET PROMOTION</v>
          </cell>
          <cell r="R3125" t="str">
            <v>Promotion</v>
          </cell>
          <cell r="V3125" t="str">
            <v>Promotion</v>
          </cell>
        </row>
        <row r="3126">
          <cell r="C3126">
            <v>600063</v>
          </cell>
          <cell r="N3126" t="str">
            <v>MARKET PROMOTION</v>
          </cell>
          <cell r="R3126" t="str">
            <v>Promotion</v>
          </cell>
          <cell r="V3126" t="str">
            <v>Promotion</v>
          </cell>
        </row>
        <row r="3127">
          <cell r="C3127">
            <v>600610</v>
          </cell>
          <cell r="N3127" t="str">
            <v>LESPHINE INVESTMENT LTD</v>
          </cell>
          <cell r="R3127" t="str">
            <v>Nyanza</v>
          </cell>
          <cell r="V3127" t="str">
            <v>South Nyanza</v>
          </cell>
        </row>
        <row r="3128">
          <cell r="C3128">
            <v>600610</v>
          </cell>
          <cell r="N3128" t="str">
            <v>LESPHINE INVESTMENT LTD</v>
          </cell>
          <cell r="R3128" t="str">
            <v>Nyanza</v>
          </cell>
          <cell r="V3128" t="str">
            <v>South Nyanza</v>
          </cell>
        </row>
        <row r="3129">
          <cell r="C3129">
            <v>600610</v>
          </cell>
          <cell r="N3129" t="str">
            <v>LESPHINE INVESTMENT LTD</v>
          </cell>
          <cell r="R3129" t="str">
            <v>Nyanza</v>
          </cell>
          <cell r="V3129" t="str">
            <v>South Nyanza</v>
          </cell>
        </row>
        <row r="3130">
          <cell r="C3130">
            <v>600063</v>
          </cell>
          <cell r="N3130" t="str">
            <v>MARKET PROMOTION</v>
          </cell>
          <cell r="R3130" t="str">
            <v>Promotion</v>
          </cell>
          <cell r="V3130" t="str">
            <v>Promotion</v>
          </cell>
        </row>
        <row r="3131">
          <cell r="C3131">
            <v>600063</v>
          </cell>
          <cell r="N3131" t="str">
            <v>MARKET PROMOTION</v>
          </cell>
          <cell r="R3131" t="str">
            <v>Promotion</v>
          </cell>
          <cell r="V3131" t="str">
            <v>Promotion</v>
          </cell>
        </row>
        <row r="3132">
          <cell r="C3132">
            <v>600063</v>
          </cell>
          <cell r="N3132" t="str">
            <v>MARKET PROMOTION</v>
          </cell>
          <cell r="R3132" t="str">
            <v>Promotion</v>
          </cell>
          <cell r="V3132" t="str">
            <v>Promotion</v>
          </cell>
        </row>
        <row r="3133">
          <cell r="C3133">
            <v>600810</v>
          </cell>
          <cell r="N3133" t="str">
            <v>BANSI WHOLESALERS LIMITED</v>
          </cell>
          <cell r="R3133" t="str">
            <v>Nyanza</v>
          </cell>
          <cell r="V3133" t="str">
            <v>South Nyanza</v>
          </cell>
        </row>
        <row r="3134">
          <cell r="C3134">
            <v>600810</v>
          </cell>
          <cell r="N3134" t="str">
            <v>BANSI WHOLESALERS LIMITED</v>
          </cell>
          <cell r="R3134" t="str">
            <v>Nyanza</v>
          </cell>
          <cell r="V3134" t="str">
            <v>South Nyanza</v>
          </cell>
        </row>
        <row r="3135">
          <cell r="C3135">
            <v>600063</v>
          </cell>
          <cell r="N3135" t="str">
            <v>MARKET PROMOTION</v>
          </cell>
          <cell r="R3135" t="str">
            <v>Promotion</v>
          </cell>
          <cell r="V3135" t="str">
            <v>Promotion</v>
          </cell>
        </row>
        <row r="3136">
          <cell r="C3136">
            <v>600357</v>
          </cell>
          <cell r="N3136" t="str">
            <v>QUICK MART LIMITED</v>
          </cell>
          <cell r="R3136" t="str">
            <v>Key Accounts</v>
          </cell>
          <cell r="V3136" t="str">
            <v>Modern Trade</v>
          </cell>
        </row>
        <row r="3137">
          <cell r="C3137">
            <v>600063</v>
          </cell>
          <cell r="N3137" t="str">
            <v>MARKET PROMOTION</v>
          </cell>
          <cell r="R3137" t="str">
            <v>Promotion</v>
          </cell>
          <cell r="V3137" t="str">
            <v>Promotion</v>
          </cell>
        </row>
        <row r="3138">
          <cell r="C3138">
            <v>600063</v>
          </cell>
          <cell r="N3138" t="str">
            <v>MARKET PROMOTION</v>
          </cell>
          <cell r="R3138" t="str">
            <v>Promotion</v>
          </cell>
          <cell r="V3138" t="str">
            <v>Promotion</v>
          </cell>
        </row>
        <row r="3139">
          <cell r="C3139">
            <v>600063</v>
          </cell>
          <cell r="N3139" t="str">
            <v>MARKET PROMOTION</v>
          </cell>
          <cell r="R3139" t="str">
            <v>Promotion</v>
          </cell>
          <cell r="V3139" t="str">
            <v>Promotion</v>
          </cell>
        </row>
        <row r="3140">
          <cell r="C3140">
            <v>600026</v>
          </cell>
          <cell r="N3140" t="str">
            <v>MAGUNANDU</v>
          </cell>
          <cell r="R3140" t="str">
            <v>Mountain</v>
          </cell>
          <cell r="V3140" t="str">
            <v>Lower Mountain</v>
          </cell>
        </row>
        <row r="3141">
          <cell r="C3141">
            <v>600026</v>
          </cell>
          <cell r="N3141" t="str">
            <v>MAGUNANDU</v>
          </cell>
          <cell r="R3141" t="str">
            <v>Mountain</v>
          </cell>
          <cell r="V3141" t="str">
            <v>Lower Mountain</v>
          </cell>
        </row>
        <row r="3142">
          <cell r="C3142">
            <v>600026</v>
          </cell>
          <cell r="N3142" t="str">
            <v>MAGUNANDU</v>
          </cell>
          <cell r="R3142" t="str">
            <v>Mountain</v>
          </cell>
          <cell r="V3142" t="str">
            <v>Lower Mountain</v>
          </cell>
        </row>
        <row r="3143">
          <cell r="C3143">
            <v>600026</v>
          </cell>
          <cell r="N3143" t="str">
            <v>MAGUNANDU</v>
          </cell>
          <cell r="R3143" t="str">
            <v>Mountain</v>
          </cell>
          <cell r="V3143" t="str">
            <v>Lower Mountain</v>
          </cell>
        </row>
        <row r="3144">
          <cell r="C3144">
            <v>600026</v>
          </cell>
          <cell r="N3144" t="str">
            <v>MAGUNANDU</v>
          </cell>
          <cell r="R3144" t="str">
            <v>Mountain</v>
          </cell>
          <cell r="V3144" t="str">
            <v>Lower Mountain</v>
          </cell>
        </row>
        <row r="3145">
          <cell r="C3145">
            <v>600063</v>
          </cell>
          <cell r="N3145" t="str">
            <v>MARKET PROMOTION</v>
          </cell>
          <cell r="R3145" t="str">
            <v>Promotion</v>
          </cell>
          <cell r="V3145" t="str">
            <v>Promotion</v>
          </cell>
        </row>
        <row r="3146">
          <cell r="C3146">
            <v>600063</v>
          </cell>
          <cell r="N3146" t="str">
            <v>MARKET PROMOTION</v>
          </cell>
          <cell r="R3146" t="str">
            <v>Promotion</v>
          </cell>
          <cell r="V3146" t="str">
            <v>Promotion</v>
          </cell>
        </row>
        <row r="3147">
          <cell r="C3147">
            <v>600063</v>
          </cell>
          <cell r="N3147" t="str">
            <v>MARKET PROMOTION</v>
          </cell>
          <cell r="R3147" t="str">
            <v>Promotion</v>
          </cell>
          <cell r="V3147" t="str">
            <v>Promotion</v>
          </cell>
        </row>
        <row r="3148">
          <cell r="C3148">
            <v>600357</v>
          </cell>
          <cell r="N3148" t="str">
            <v>QUICK MART LIMITED</v>
          </cell>
          <cell r="R3148" t="str">
            <v>Key Accounts</v>
          </cell>
          <cell r="V3148" t="str">
            <v>Modern Trade</v>
          </cell>
        </row>
        <row r="3149">
          <cell r="C3149">
            <v>600357</v>
          </cell>
          <cell r="N3149" t="str">
            <v>QUICK MART LIMITED</v>
          </cell>
          <cell r="R3149" t="str">
            <v>Key Accounts</v>
          </cell>
          <cell r="V3149" t="str">
            <v>Modern Trade</v>
          </cell>
        </row>
        <row r="3150">
          <cell r="C3150">
            <v>600722</v>
          </cell>
          <cell r="N3150" t="str">
            <v>KYOSK DIGITAL SERVICES LTD</v>
          </cell>
          <cell r="R3150" t="str">
            <v>Key Accounts</v>
          </cell>
          <cell r="V3150" t="str">
            <v>Online platform</v>
          </cell>
        </row>
        <row r="3151">
          <cell r="C3151">
            <v>600722</v>
          </cell>
          <cell r="N3151" t="str">
            <v>KYOSK DIGITAL SERVICES LTD</v>
          </cell>
          <cell r="R3151" t="str">
            <v>Key Accounts</v>
          </cell>
          <cell r="V3151" t="str">
            <v>Online platform</v>
          </cell>
        </row>
        <row r="3152">
          <cell r="C3152">
            <v>600722</v>
          </cell>
          <cell r="N3152" t="str">
            <v>KYOSK DIGITAL SERVICES LTD</v>
          </cell>
          <cell r="R3152" t="str">
            <v>Key Accounts</v>
          </cell>
          <cell r="V3152" t="str">
            <v>Online platform</v>
          </cell>
        </row>
        <row r="3153">
          <cell r="C3153">
            <v>600063</v>
          </cell>
          <cell r="N3153" t="str">
            <v>MARKET PROMOTION</v>
          </cell>
          <cell r="R3153" t="str">
            <v>Promotion</v>
          </cell>
          <cell r="V3153" t="str">
            <v>Promotion</v>
          </cell>
        </row>
        <row r="3154">
          <cell r="C3154">
            <v>600063</v>
          </cell>
          <cell r="N3154" t="str">
            <v>MARKET PROMOTION</v>
          </cell>
          <cell r="R3154" t="str">
            <v>Promotion</v>
          </cell>
          <cell r="V3154" t="str">
            <v>Promotion</v>
          </cell>
        </row>
        <row r="3155">
          <cell r="C3155">
            <v>600225</v>
          </cell>
          <cell r="N3155" t="str">
            <v>CASH SALES</v>
          </cell>
          <cell r="R3155" t="str">
            <v>Others</v>
          </cell>
          <cell r="V3155" t="str">
            <v>Others</v>
          </cell>
        </row>
        <row r="3156">
          <cell r="C3156">
            <v>600810</v>
          </cell>
          <cell r="N3156" t="str">
            <v>BANSI WHOLESALERS LIMITED</v>
          </cell>
          <cell r="R3156" t="str">
            <v>Nyanza</v>
          </cell>
          <cell r="V3156" t="str">
            <v>South Nyanza</v>
          </cell>
        </row>
        <row r="3157">
          <cell r="C3157">
            <v>600810</v>
          </cell>
          <cell r="N3157" t="str">
            <v>BANSI WHOLESALERS LIMITED</v>
          </cell>
          <cell r="R3157" t="str">
            <v>Nyanza</v>
          </cell>
          <cell r="V3157" t="str">
            <v>South Nyanza</v>
          </cell>
        </row>
        <row r="3158">
          <cell r="C3158">
            <v>600063</v>
          </cell>
          <cell r="N3158" t="str">
            <v>MARKET PROMOTION</v>
          </cell>
          <cell r="R3158" t="str">
            <v>Promotion</v>
          </cell>
          <cell r="V3158" t="str">
            <v>Promotion</v>
          </cell>
        </row>
        <row r="3159">
          <cell r="C3159">
            <v>600722</v>
          </cell>
          <cell r="N3159" t="str">
            <v>KYOSK DIGITAL SERVICES LTD</v>
          </cell>
          <cell r="R3159" t="str">
            <v>Key Accounts</v>
          </cell>
          <cell r="V3159" t="str">
            <v>Online platform</v>
          </cell>
        </row>
        <row r="3160">
          <cell r="C3160">
            <v>600722</v>
          </cell>
          <cell r="N3160" t="str">
            <v>KYOSK DIGITAL SERVICES LTD</v>
          </cell>
          <cell r="R3160" t="str">
            <v>Key Accounts</v>
          </cell>
          <cell r="V3160" t="str">
            <v>Online platform</v>
          </cell>
        </row>
        <row r="3161">
          <cell r="C3161">
            <v>600722</v>
          </cell>
          <cell r="N3161" t="str">
            <v>KYOSK DIGITAL SERVICES LTD</v>
          </cell>
          <cell r="R3161" t="str">
            <v>Key Accounts</v>
          </cell>
          <cell r="V3161" t="str">
            <v>Online platform</v>
          </cell>
        </row>
        <row r="3162">
          <cell r="C3162">
            <v>600063</v>
          </cell>
          <cell r="N3162" t="str">
            <v>MARKET PROMOTION</v>
          </cell>
          <cell r="R3162" t="str">
            <v>Promotion</v>
          </cell>
          <cell r="V3162" t="str">
            <v>Promotion</v>
          </cell>
        </row>
        <row r="3163">
          <cell r="C3163">
            <v>600722</v>
          </cell>
          <cell r="N3163" t="str">
            <v>KYOSK DIGITAL SERVICES LTD</v>
          </cell>
          <cell r="R3163" t="str">
            <v>Key Accounts</v>
          </cell>
          <cell r="V3163" t="str">
            <v>Online platform</v>
          </cell>
        </row>
        <row r="3164">
          <cell r="C3164">
            <v>600722</v>
          </cell>
          <cell r="N3164" t="str">
            <v>KYOSK DIGITAL SERVICES LTD</v>
          </cell>
          <cell r="R3164" t="str">
            <v>Key Accounts</v>
          </cell>
          <cell r="V3164" t="str">
            <v>Online platform</v>
          </cell>
        </row>
        <row r="3165">
          <cell r="C3165">
            <v>600722</v>
          </cell>
          <cell r="N3165" t="str">
            <v>KYOSK DIGITAL SERVICES LTD</v>
          </cell>
          <cell r="R3165" t="str">
            <v>Key Accounts</v>
          </cell>
          <cell r="V3165" t="str">
            <v>Online platform</v>
          </cell>
        </row>
        <row r="3166">
          <cell r="C3166">
            <v>600063</v>
          </cell>
          <cell r="N3166" t="str">
            <v>MARKET PROMOTION</v>
          </cell>
          <cell r="R3166" t="str">
            <v>Promotion</v>
          </cell>
          <cell r="V3166" t="str">
            <v>Promotion</v>
          </cell>
        </row>
        <row r="3167">
          <cell r="C3167">
            <v>600357</v>
          </cell>
          <cell r="N3167" t="str">
            <v>QUICK MART LIMITED</v>
          </cell>
          <cell r="R3167" t="str">
            <v>Key Accounts</v>
          </cell>
          <cell r="V3167" t="str">
            <v>Modern Trade</v>
          </cell>
        </row>
        <row r="3168">
          <cell r="C3168">
            <v>600357</v>
          </cell>
          <cell r="N3168" t="str">
            <v>QUICK MART LIMITED</v>
          </cell>
          <cell r="R3168" t="str">
            <v>Key Accounts</v>
          </cell>
          <cell r="V3168" t="str">
            <v>Modern Trade</v>
          </cell>
        </row>
        <row r="3169">
          <cell r="C3169">
            <v>600063</v>
          </cell>
          <cell r="N3169" t="str">
            <v>MARKET PROMOTION</v>
          </cell>
          <cell r="R3169" t="str">
            <v>Promotion</v>
          </cell>
          <cell r="V3169" t="str">
            <v>Promotion</v>
          </cell>
        </row>
        <row r="3170">
          <cell r="C3170">
            <v>600489</v>
          </cell>
          <cell r="N3170" t="str">
            <v>PRAMUKH CASH AND CARRY LTD</v>
          </cell>
          <cell r="R3170" t="str">
            <v>Nyanza</v>
          </cell>
          <cell r="V3170" t="str">
            <v>North Nyanza</v>
          </cell>
        </row>
        <row r="3171">
          <cell r="C3171">
            <v>600489</v>
          </cell>
          <cell r="N3171" t="str">
            <v>PRAMUKH CASH AND CARRY LTD</v>
          </cell>
          <cell r="R3171" t="str">
            <v>Nyanza</v>
          </cell>
          <cell r="V3171" t="str">
            <v>North Nyanza</v>
          </cell>
        </row>
        <row r="3172">
          <cell r="C3172">
            <v>600489</v>
          </cell>
          <cell r="N3172" t="str">
            <v>PRAMUKH CASH AND CARRY LTD</v>
          </cell>
          <cell r="R3172" t="str">
            <v>Nyanza</v>
          </cell>
          <cell r="V3172" t="str">
            <v>North Nyanza</v>
          </cell>
        </row>
        <row r="3173">
          <cell r="C3173">
            <v>600489</v>
          </cell>
          <cell r="N3173" t="str">
            <v>PRAMUKH CASH AND CARRY LTD</v>
          </cell>
          <cell r="R3173" t="str">
            <v>Nyanza</v>
          </cell>
          <cell r="V3173" t="str">
            <v>North Nyanza</v>
          </cell>
        </row>
        <row r="3174">
          <cell r="C3174">
            <v>600063</v>
          </cell>
          <cell r="N3174" t="str">
            <v>MARKET PROMOTION</v>
          </cell>
          <cell r="R3174" t="str">
            <v>Promotion</v>
          </cell>
          <cell r="V3174" t="str">
            <v>Promotion</v>
          </cell>
        </row>
        <row r="3175">
          <cell r="C3175">
            <v>600063</v>
          </cell>
          <cell r="N3175" t="str">
            <v>MARKET PROMOTION</v>
          </cell>
          <cell r="R3175" t="str">
            <v>Promotion</v>
          </cell>
          <cell r="V3175" t="str">
            <v>Promotion</v>
          </cell>
        </row>
        <row r="3176">
          <cell r="C3176">
            <v>600662</v>
          </cell>
          <cell r="N3176" t="str">
            <v>TWIGA FOODS LTD</v>
          </cell>
          <cell r="R3176" t="str">
            <v>Key Accounts</v>
          </cell>
          <cell r="V3176" t="str">
            <v>Online platform</v>
          </cell>
        </row>
        <row r="3177">
          <cell r="C3177">
            <v>600662</v>
          </cell>
          <cell r="N3177" t="str">
            <v>TWIGA FOODS LTD</v>
          </cell>
          <cell r="R3177" t="str">
            <v>Key Accounts</v>
          </cell>
          <cell r="V3177" t="str">
            <v>Online platform</v>
          </cell>
        </row>
        <row r="3178">
          <cell r="C3178">
            <v>600314</v>
          </cell>
          <cell r="N3178" t="str">
            <v>KENAFRIC MANUFACTURING LI</v>
          </cell>
          <cell r="R3178" t="str">
            <v>Others</v>
          </cell>
          <cell r="V3178" t="str">
            <v>Others</v>
          </cell>
        </row>
        <row r="3179">
          <cell r="C3179">
            <v>600225</v>
          </cell>
          <cell r="N3179" t="str">
            <v>CASH SALES</v>
          </cell>
          <cell r="R3179" t="str">
            <v>Others</v>
          </cell>
          <cell r="V3179" t="str">
            <v>Others</v>
          </cell>
        </row>
        <row r="3180">
          <cell r="C3180">
            <v>600225</v>
          </cell>
          <cell r="N3180" t="str">
            <v>CASH SALES</v>
          </cell>
          <cell r="R3180" t="str">
            <v>Others</v>
          </cell>
          <cell r="V3180" t="str">
            <v>Others</v>
          </cell>
        </row>
        <row r="3181">
          <cell r="C3181">
            <v>600225</v>
          </cell>
          <cell r="N3181" t="str">
            <v>CASH SALES</v>
          </cell>
          <cell r="R3181" t="str">
            <v>Others</v>
          </cell>
          <cell r="V3181" t="str">
            <v>Others</v>
          </cell>
        </row>
        <row r="3182">
          <cell r="C3182">
            <v>600662</v>
          </cell>
          <cell r="N3182" t="str">
            <v>TWIGA FOODS LTD</v>
          </cell>
          <cell r="R3182" t="str">
            <v>Key Accounts</v>
          </cell>
          <cell r="V3182" t="str">
            <v>Online platform</v>
          </cell>
        </row>
        <row r="3183">
          <cell r="C3183">
            <v>600662</v>
          </cell>
          <cell r="N3183" t="str">
            <v>TWIGA FOODS LTD</v>
          </cell>
          <cell r="R3183" t="str">
            <v>Key Accounts</v>
          </cell>
          <cell r="V3183" t="str">
            <v>Online platform</v>
          </cell>
        </row>
        <row r="3184">
          <cell r="C3184">
            <v>600662</v>
          </cell>
          <cell r="N3184" t="str">
            <v>TWIGA FOODS LTD</v>
          </cell>
          <cell r="R3184" t="str">
            <v>Key Accounts</v>
          </cell>
          <cell r="V3184" t="str">
            <v>Online platform</v>
          </cell>
        </row>
        <row r="3185">
          <cell r="C3185">
            <v>600063</v>
          </cell>
          <cell r="N3185" t="str">
            <v>MARKET PROMOTION</v>
          </cell>
          <cell r="R3185" t="str">
            <v>Promotion</v>
          </cell>
          <cell r="V3185" t="str">
            <v>Promotion</v>
          </cell>
        </row>
        <row r="3186">
          <cell r="C3186">
            <v>600572</v>
          </cell>
          <cell r="N3186" t="str">
            <v>SUMMER MILLERS LIMITED</v>
          </cell>
          <cell r="R3186" t="str">
            <v>Nairobi</v>
          </cell>
          <cell r="V3186" t="str">
            <v>Nairobi North</v>
          </cell>
        </row>
        <row r="3187">
          <cell r="C3187">
            <v>600063</v>
          </cell>
          <cell r="N3187" t="str">
            <v>MARKET PROMOTION</v>
          </cell>
          <cell r="R3187" t="str">
            <v>Promotion</v>
          </cell>
          <cell r="V3187" t="str">
            <v>Promotion</v>
          </cell>
        </row>
        <row r="3188">
          <cell r="C3188">
            <v>600722</v>
          </cell>
          <cell r="N3188" t="str">
            <v>KYOSK DIGITAL SERVICES LTD</v>
          </cell>
          <cell r="R3188" t="str">
            <v>Key Accounts</v>
          </cell>
          <cell r="V3188" t="str">
            <v>Online platform</v>
          </cell>
        </row>
        <row r="3189">
          <cell r="C3189">
            <v>600063</v>
          </cell>
          <cell r="N3189" t="str">
            <v>MARKET PROMOTION</v>
          </cell>
          <cell r="R3189" t="str">
            <v>Promotion</v>
          </cell>
          <cell r="V3189" t="str">
            <v>Promotion</v>
          </cell>
        </row>
        <row r="3190">
          <cell r="C3190">
            <v>600056</v>
          </cell>
          <cell r="N3190" t="str">
            <v>V.P.P SHAH DISTRIBUTORS LTD</v>
          </cell>
          <cell r="R3190" t="str">
            <v>Mountain</v>
          </cell>
          <cell r="V3190" t="str">
            <v>Lower Mountain</v>
          </cell>
        </row>
        <row r="3191">
          <cell r="C3191">
            <v>600056</v>
          </cell>
          <cell r="N3191" t="str">
            <v>V.P.P SHAH DISTRIBUTORS LTD</v>
          </cell>
          <cell r="R3191" t="str">
            <v>Mountain</v>
          </cell>
          <cell r="V3191" t="str">
            <v>Lower Mountain</v>
          </cell>
        </row>
        <row r="3192">
          <cell r="C3192">
            <v>600476</v>
          </cell>
          <cell r="N3192" t="str">
            <v>SUMMER MERCHANDISE LTD</v>
          </cell>
          <cell r="R3192" t="str">
            <v>Mountain</v>
          </cell>
          <cell r="V3192" t="str">
            <v>Upper Mountain</v>
          </cell>
        </row>
        <row r="3193">
          <cell r="C3193">
            <v>600476</v>
          </cell>
          <cell r="N3193" t="str">
            <v>SUMMER MERCHANDISE LTD</v>
          </cell>
          <cell r="R3193" t="str">
            <v>Mountain</v>
          </cell>
          <cell r="V3193" t="str">
            <v>Upper Mountain</v>
          </cell>
        </row>
        <row r="3194">
          <cell r="C3194">
            <v>600193</v>
          </cell>
          <cell r="N3194" t="str">
            <v>CHANDARANA SUPERMARKET LTD</v>
          </cell>
          <cell r="R3194" t="str">
            <v>Key Accounts</v>
          </cell>
          <cell r="V3194" t="str">
            <v>Modern Trade</v>
          </cell>
        </row>
        <row r="3195">
          <cell r="C3195">
            <v>600193</v>
          </cell>
          <cell r="N3195" t="str">
            <v>CHANDARANA SUPERMARKET LTD</v>
          </cell>
          <cell r="R3195" t="str">
            <v>Key Accounts</v>
          </cell>
          <cell r="V3195" t="str">
            <v>Modern Trade</v>
          </cell>
        </row>
        <row r="3196">
          <cell r="C3196">
            <v>600193</v>
          </cell>
          <cell r="N3196" t="str">
            <v>CHANDARANA SUPERMARKET LTD</v>
          </cell>
          <cell r="R3196" t="str">
            <v>Key Accounts</v>
          </cell>
          <cell r="V3196" t="str">
            <v>Modern Trade</v>
          </cell>
        </row>
        <row r="3197">
          <cell r="C3197">
            <v>600063</v>
          </cell>
          <cell r="N3197" t="str">
            <v>MARKET PROMOTION</v>
          </cell>
          <cell r="R3197" t="str">
            <v>Promotion</v>
          </cell>
          <cell r="V3197" t="str">
            <v>Promotion</v>
          </cell>
        </row>
        <row r="3198">
          <cell r="C3198">
            <v>600063</v>
          </cell>
          <cell r="N3198" t="str">
            <v>MARKET PROMOTION</v>
          </cell>
          <cell r="R3198" t="str">
            <v>Promotion</v>
          </cell>
          <cell r="V3198" t="str">
            <v>Promotion</v>
          </cell>
        </row>
        <row r="3199">
          <cell r="C3199">
            <v>600063</v>
          </cell>
          <cell r="N3199" t="str">
            <v>MARKET PROMOTION</v>
          </cell>
          <cell r="R3199" t="str">
            <v>Promotion</v>
          </cell>
          <cell r="V3199" t="str">
            <v>Promotion</v>
          </cell>
        </row>
        <row r="3200">
          <cell r="C3200">
            <v>600357</v>
          </cell>
          <cell r="N3200" t="str">
            <v>QUICK MART LIMITED</v>
          </cell>
          <cell r="R3200" t="str">
            <v>Key Accounts</v>
          </cell>
          <cell r="V3200" t="str">
            <v>Modern Trade</v>
          </cell>
        </row>
        <row r="3201">
          <cell r="C3201">
            <v>600643</v>
          </cell>
          <cell r="N3201" t="str">
            <v>SOJPAR LIMITED</v>
          </cell>
          <cell r="R3201" t="str">
            <v>Nyanza</v>
          </cell>
          <cell r="V3201" t="str">
            <v>North Nyanza</v>
          </cell>
        </row>
        <row r="3202">
          <cell r="C3202">
            <v>600643</v>
          </cell>
          <cell r="N3202" t="str">
            <v>SOJPAR LIMITED</v>
          </cell>
          <cell r="R3202" t="str">
            <v>Nyanza</v>
          </cell>
          <cell r="V3202" t="str">
            <v>North Nyanza</v>
          </cell>
        </row>
        <row r="3203">
          <cell r="C3203">
            <v>600643</v>
          </cell>
          <cell r="N3203" t="str">
            <v>SOJPAR LIMITED</v>
          </cell>
          <cell r="R3203" t="str">
            <v>Nyanza</v>
          </cell>
          <cell r="V3203" t="str">
            <v>North Nyanza</v>
          </cell>
        </row>
        <row r="3204">
          <cell r="C3204">
            <v>600063</v>
          </cell>
          <cell r="N3204" t="str">
            <v>MARKET PROMOTION</v>
          </cell>
          <cell r="R3204" t="str">
            <v>Promotion</v>
          </cell>
          <cell r="V3204" t="str">
            <v>Promotion</v>
          </cell>
        </row>
        <row r="3205">
          <cell r="C3205">
            <v>600063</v>
          </cell>
          <cell r="N3205" t="str">
            <v>MARKET PROMOTION</v>
          </cell>
          <cell r="R3205" t="str">
            <v>Promotion</v>
          </cell>
          <cell r="V3205" t="str">
            <v>Promotion</v>
          </cell>
        </row>
        <row r="3206">
          <cell r="C3206">
            <v>600848</v>
          </cell>
          <cell r="N3206" t="str">
            <v>JURASSIC STORES LIMITED</v>
          </cell>
          <cell r="R3206" t="str">
            <v>Nairobi</v>
          </cell>
          <cell r="V3206" t="str">
            <v>Nairobi North</v>
          </cell>
        </row>
        <row r="3207">
          <cell r="C3207">
            <v>600063</v>
          </cell>
          <cell r="N3207" t="str">
            <v>MARKET PROMOTION</v>
          </cell>
          <cell r="R3207" t="str">
            <v>Promotion</v>
          </cell>
          <cell r="V3207" t="str">
            <v>Promotion</v>
          </cell>
        </row>
        <row r="3208">
          <cell r="C3208">
            <v>600810</v>
          </cell>
          <cell r="N3208" t="str">
            <v>BANSI WHOLESALERS LIMITED-NAKURU</v>
          </cell>
          <cell r="R3208" t="str">
            <v>South Rift</v>
          </cell>
          <cell r="V3208" t="str">
            <v>South Rift</v>
          </cell>
        </row>
        <row r="3209">
          <cell r="C3209">
            <v>600063</v>
          </cell>
          <cell r="N3209" t="str">
            <v>MARKET PROMOTION</v>
          </cell>
          <cell r="R3209" t="str">
            <v>Promotion</v>
          </cell>
          <cell r="V3209" t="str">
            <v>Promotion</v>
          </cell>
        </row>
        <row r="3210">
          <cell r="C3210">
            <v>600357</v>
          </cell>
          <cell r="N3210" t="str">
            <v>QUICK MART LIMITED</v>
          </cell>
          <cell r="R3210" t="str">
            <v>Key Accounts</v>
          </cell>
          <cell r="V3210" t="str">
            <v>Modern Trade</v>
          </cell>
        </row>
        <row r="3211">
          <cell r="C3211">
            <v>600357</v>
          </cell>
          <cell r="N3211" t="str">
            <v>QUICK MART LIMITED</v>
          </cell>
          <cell r="R3211" t="str">
            <v>Key Accounts</v>
          </cell>
          <cell r="V3211" t="str">
            <v>Modern Trade</v>
          </cell>
        </row>
        <row r="3212">
          <cell r="C3212">
            <v>600568</v>
          </cell>
          <cell r="N3212" t="str">
            <v>SUMMER LIMITED - NYERI</v>
          </cell>
          <cell r="R3212" t="str">
            <v>Mountain</v>
          </cell>
          <cell r="V3212" t="str">
            <v>Lower Mountain</v>
          </cell>
        </row>
        <row r="3213">
          <cell r="C3213">
            <v>600568</v>
          </cell>
          <cell r="N3213" t="str">
            <v>SUMMER LIMITED - NYERI</v>
          </cell>
          <cell r="R3213" t="str">
            <v>Mountain</v>
          </cell>
          <cell r="V3213" t="str">
            <v>Lower Mountain</v>
          </cell>
        </row>
        <row r="3214">
          <cell r="C3214">
            <v>600568</v>
          </cell>
          <cell r="N3214" t="str">
            <v>SUMMER LIMITED - NYERI</v>
          </cell>
          <cell r="R3214" t="str">
            <v>Mountain</v>
          </cell>
          <cell r="V3214" t="str">
            <v>Lower Mountain</v>
          </cell>
        </row>
        <row r="3215">
          <cell r="C3215">
            <v>600568</v>
          </cell>
          <cell r="N3215" t="str">
            <v>SUMMER LIMITED - NYERI</v>
          </cell>
          <cell r="R3215" t="str">
            <v>Mountain</v>
          </cell>
          <cell r="V3215" t="str">
            <v>Lower Mountain</v>
          </cell>
        </row>
        <row r="3216">
          <cell r="C3216">
            <v>600063</v>
          </cell>
          <cell r="N3216" t="str">
            <v>MARKET PROMOTION</v>
          </cell>
          <cell r="R3216" t="str">
            <v>Promotion</v>
          </cell>
          <cell r="V3216" t="str">
            <v>Promotion</v>
          </cell>
        </row>
        <row r="3217">
          <cell r="C3217">
            <v>600063</v>
          </cell>
          <cell r="N3217" t="str">
            <v>MARKET PROMOTION</v>
          </cell>
          <cell r="R3217" t="str">
            <v>Promotion</v>
          </cell>
          <cell r="V3217" t="str">
            <v>Promotion</v>
          </cell>
        </row>
        <row r="3218">
          <cell r="C3218">
            <v>600063</v>
          </cell>
          <cell r="N3218" t="str">
            <v>MARKET PROMOTION</v>
          </cell>
          <cell r="R3218" t="str">
            <v>Promotion</v>
          </cell>
          <cell r="V3218" t="str">
            <v>Promotion</v>
          </cell>
        </row>
        <row r="3219">
          <cell r="C3219">
            <v>600601</v>
          </cell>
          <cell r="N3219" t="str">
            <v>AMRITLAL S. SHAH WHOLESALERS LTD</v>
          </cell>
          <cell r="R3219" t="str">
            <v>Western</v>
          </cell>
          <cell r="V3219" t="str">
            <v>Western</v>
          </cell>
        </row>
        <row r="3220">
          <cell r="C3220">
            <v>600601</v>
          </cell>
          <cell r="N3220" t="str">
            <v>AMRITLAL S. SHAH WHOLESALERS LTD</v>
          </cell>
          <cell r="R3220" t="str">
            <v>Western</v>
          </cell>
          <cell r="V3220" t="str">
            <v>Western</v>
          </cell>
        </row>
        <row r="3221">
          <cell r="C3221">
            <v>600601</v>
          </cell>
          <cell r="N3221" t="str">
            <v>AMRITLAL S. SHAH WHOLESALERS LTD</v>
          </cell>
          <cell r="R3221" t="str">
            <v>Western</v>
          </cell>
          <cell r="V3221" t="str">
            <v>Western</v>
          </cell>
        </row>
        <row r="3222">
          <cell r="C3222">
            <v>600601</v>
          </cell>
          <cell r="N3222" t="str">
            <v>AMRITLAL S. SHAH WHOLESALERS LTD</v>
          </cell>
          <cell r="R3222" t="str">
            <v>Western</v>
          </cell>
          <cell r="V3222" t="str">
            <v>Western</v>
          </cell>
        </row>
        <row r="3223">
          <cell r="C3223">
            <v>600063</v>
          </cell>
          <cell r="N3223" t="str">
            <v>MARKET PROMOTION</v>
          </cell>
          <cell r="R3223" t="str">
            <v>Promotion</v>
          </cell>
          <cell r="V3223" t="str">
            <v>Promotion</v>
          </cell>
        </row>
        <row r="3224">
          <cell r="C3224">
            <v>600063</v>
          </cell>
          <cell r="N3224" t="str">
            <v>MARKET PROMOTION</v>
          </cell>
          <cell r="R3224" t="str">
            <v>Promotion</v>
          </cell>
          <cell r="V3224" t="str">
            <v>Promotion</v>
          </cell>
        </row>
        <row r="3225">
          <cell r="C3225">
            <v>600003</v>
          </cell>
          <cell r="N3225" t="str">
            <v>BUSBUL TRADING CO LTD</v>
          </cell>
          <cell r="R3225" t="str">
            <v>Eastern</v>
          </cell>
          <cell r="V3225" t="str">
            <v>Lower Eastern</v>
          </cell>
        </row>
        <row r="3226">
          <cell r="C3226">
            <v>600063</v>
          </cell>
          <cell r="N3226" t="str">
            <v>MARKET PROMOTION</v>
          </cell>
          <cell r="R3226" t="str">
            <v>Promotion</v>
          </cell>
          <cell r="V3226" t="str">
            <v>Promotion</v>
          </cell>
        </row>
        <row r="3227">
          <cell r="C3227">
            <v>600428</v>
          </cell>
          <cell r="N3227" t="str">
            <v>MARS LTD</v>
          </cell>
          <cell r="R3227" t="str">
            <v>Nairobi</v>
          </cell>
          <cell r="V3227" t="str">
            <v>Nairobi East</v>
          </cell>
        </row>
        <row r="3228">
          <cell r="C3228">
            <v>600428</v>
          </cell>
          <cell r="N3228" t="str">
            <v>MARS LTD</v>
          </cell>
          <cell r="R3228" t="str">
            <v>Nairobi</v>
          </cell>
          <cell r="V3228" t="str">
            <v>Nairobi East</v>
          </cell>
        </row>
        <row r="3229">
          <cell r="C3229">
            <v>600063</v>
          </cell>
          <cell r="N3229" t="str">
            <v>MARKET PROMOTION</v>
          </cell>
          <cell r="R3229" t="str">
            <v>Promotion</v>
          </cell>
          <cell r="V3229" t="str">
            <v>Promotion</v>
          </cell>
        </row>
        <row r="3230">
          <cell r="C3230">
            <v>600063</v>
          </cell>
          <cell r="N3230" t="str">
            <v>MARKET PROMOTION</v>
          </cell>
          <cell r="R3230" t="str">
            <v>Promotion</v>
          </cell>
          <cell r="V3230" t="str">
            <v>Promotion</v>
          </cell>
        </row>
        <row r="3231">
          <cell r="C3231">
            <v>600063</v>
          </cell>
          <cell r="N3231" t="str">
            <v>MARKET PROMOTION</v>
          </cell>
          <cell r="R3231" t="str">
            <v>Promotion</v>
          </cell>
          <cell r="V3231" t="str">
            <v>Promotion</v>
          </cell>
        </row>
        <row r="3232">
          <cell r="C3232">
            <v>600063</v>
          </cell>
          <cell r="N3232" t="str">
            <v>MARKET PROMOTION</v>
          </cell>
          <cell r="R3232" t="str">
            <v>Promotion</v>
          </cell>
          <cell r="V3232" t="str">
            <v>Promotion</v>
          </cell>
        </row>
        <row r="3233">
          <cell r="C3233">
            <v>600808</v>
          </cell>
          <cell r="N3233" t="str">
            <v>KAERIS ENTERPRISE LTD</v>
          </cell>
          <cell r="R3233" t="str">
            <v>Outer Markets</v>
          </cell>
          <cell r="V3233" t="str">
            <v>Outer Markets-Lodwar</v>
          </cell>
        </row>
        <row r="3234">
          <cell r="C3234">
            <v>600808</v>
          </cell>
          <cell r="N3234" t="str">
            <v>KAERIS ENTERPRISE LTD</v>
          </cell>
          <cell r="R3234" t="str">
            <v>Outer Markets</v>
          </cell>
          <cell r="V3234" t="str">
            <v>Outer Markets-Lodwar</v>
          </cell>
        </row>
        <row r="3235">
          <cell r="C3235">
            <v>600063</v>
          </cell>
          <cell r="N3235" t="str">
            <v>MARKET PROMOTION</v>
          </cell>
          <cell r="R3235" t="str">
            <v>Promotion</v>
          </cell>
          <cell r="V3235" t="str">
            <v>Promotion</v>
          </cell>
        </row>
        <row r="3236">
          <cell r="C3236">
            <v>600357</v>
          </cell>
          <cell r="N3236" t="str">
            <v>QUICK MART LIMITED</v>
          </cell>
          <cell r="R3236" t="str">
            <v>Key Accounts</v>
          </cell>
          <cell r="V3236" t="str">
            <v>Modern Trade</v>
          </cell>
        </row>
        <row r="3237">
          <cell r="C3237">
            <v>600357</v>
          </cell>
          <cell r="N3237" t="str">
            <v>QUICK MART LIMITED</v>
          </cell>
          <cell r="R3237" t="str">
            <v>Key Accounts</v>
          </cell>
          <cell r="V3237" t="str">
            <v>Modern Trade</v>
          </cell>
        </row>
        <row r="3238">
          <cell r="C3238">
            <v>600357</v>
          </cell>
          <cell r="N3238" t="str">
            <v>QUICK MART LIMITED</v>
          </cell>
          <cell r="R3238" t="str">
            <v>Key Accounts</v>
          </cell>
          <cell r="V3238" t="str">
            <v>Modern Trade</v>
          </cell>
        </row>
        <row r="3239">
          <cell r="C3239">
            <v>600357</v>
          </cell>
          <cell r="N3239" t="str">
            <v>QUICK MART LIMITED</v>
          </cell>
          <cell r="R3239" t="str">
            <v>Key Accounts</v>
          </cell>
          <cell r="V3239" t="str">
            <v>Modern Trade</v>
          </cell>
        </row>
        <row r="3240">
          <cell r="C3240">
            <v>600555</v>
          </cell>
          <cell r="N3240" t="str">
            <v>JAMII DISTRIBUTORS (E.A) LTD</v>
          </cell>
          <cell r="R3240" t="str">
            <v>Western</v>
          </cell>
          <cell r="V3240" t="str">
            <v>Western</v>
          </cell>
        </row>
        <row r="3241">
          <cell r="C3241">
            <v>600555</v>
          </cell>
          <cell r="N3241" t="str">
            <v>JAMII DISTRIBUTORS (E.A) LTD</v>
          </cell>
          <cell r="R3241" t="str">
            <v>Western</v>
          </cell>
          <cell r="V3241" t="str">
            <v>Western</v>
          </cell>
        </row>
        <row r="3242">
          <cell r="C3242">
            <v>600063</v>
          </cell>
          <cell r="N3242" t="str">
            <v>MARKET PROMOTION</v>
          </cell>
          <cell r="R3242" t="str">
            <v>Promotion</v>
          </cell>
          <cell r="V3242" t="str">
            <v>Promotion</v>
          </cell>
        </row>
        <row r="3243">
          <cell r="C3243">
            <v>600063</v>
          </cell>
          <cell r="N3243" t="str">
            <v>MARKET PROMOTION</v>
          </cell>
          <cell r="R3243" t="str">
            <v>Promotion</v>
          </cell>
          <cell r="V3243" t="str">
            <v>Promotion</v>
          </cell>
        </row>
        <row r="3244">
          <cell r="C3244">
            <v>600063</v>
          </cell>
          <cell r="N3244" t="str">
            <v>MARKET PROMOTION</v>
          </cell>
          <cell r="R3244" t="str">
            <v>Promotion</v>
          </cell>
          <cell r="V3244" t="str">
            <v>Promotion</v>
          </cell>
        </row>
        <row r="3245">
          <cell r="C3245">
            <v>600063</v>
          </cell>
          <cell r="N3245" t="str">
            <v>MARKET PROMOTION</v>
          </cell>
          <cell r="R3245" t="str">
            <v>Promotion</v>
          </cell>
          <cell r="V3245" t="str">
            <v>Promotion</v>
          </cell>
        </row>
        <row r="3246">
          <cell r="C3246">
            <v>600722</v>
          </cell>
          <cell r="N3246" t="str">
            <v>KYOSK DIGITAL SERVICES LTD</v>
          </cell>
          <cell r="R3246" t="str">
            <v>Key Accounts</v>
          </cell>
          <cell r="V3246" t="str">
            <v>Online platform</v>
          </cell>
        </row>
        <row r="3247">
          <cell r="C3247">
            <v>600722</v>
          </cell>
          <cell r="N3247" t="str">
            <v>KYOSK DIGITAL SERVICES LTD</v>
          </cell>
          <cell r="R3247" t="str">
            <v>Key Accounts</v>
          </cell>
          <cell r="V3247" t="str">
            <v>Online platform</v>
          </cell>
        </row>
        <row r="3248">
          <cell r="C3248">
            <v>600722</v>
          </cell>
          <cell r="N3248" t="str">
            <v>KYOSK DIGITAL SERVICES LTD</v>
          </cell>
          <cell r="R3248" t="str">
            <v>Key Accounts</v>
          </cell>
          <cell r="V3248" t="str">
            <v>Online platform</v>
          </cell>
        </row>
        <row r="3249">
          <cell r="C3249">
            <v>600063</v>
          </cell>
          <cell r="N3249" t="str">
            <v>MARKET PROMOTION</v>
          </cell>
          <cell r="R3249" t="str">
            <v>Promotion</v>
          </cell>
          <cell r="V3249" t="str">
            <v>Promotion</v>
          </cell>
        </row>
        <row r="3250">
          <cell r="C3250">
            <v>600506</v>
          </cell>
          <cell r="N3250" t="str">
            <v>MUMOZAAR STAR INVESTMENT</v>
          </cell>
          <cell r="R3250" t="str">
            <v>Outer Markets</v>
          </cell>
          <cell r="V3250" t="str">
            <v>Outer Markets-Garissa</v>
          </cell>
        </row>
        <row r="3251">
          <cell r="C3251">
            <v>600811</v>
          </cell>
          <cell r="N3251" t="str">
            <v>CHERANGANI HILLS LIMITED</v>
          </cell>
          <cell r="R3251" t="str">
            <v>Western</v>
          </cell>
          <cell r="V3251" t="str">
            <v>Western</v>
          </cell>
        </row>
        <row r="3252">
          <cell r="C3252">
            <v>600063</v>
          </cell>
          <cell r="N3252" t="str">
            <v>MARKET PROMOTION</v>
          </cell>
          <cell r="R3252" t="str">
            <v>Promotion</v>
          </cell>
          <cell r="V3252" t="str">
            <v>Promotion</v>
          </cell>
        </row>
        <row r="3253">
          <cell r="C3253">
            <v>600026</v>
          </cell>
          <cell r="N3253" t="str">
            <v>MAGUNANDU</v>
          </cell>
          <cell r="R3253" t="str">
            <v>Mountain</v>
          </cell>
          <cell r="V3253" t="str">
            <v>Lower Mountain</v>
          </cell>
        </row>
        <row r="3254">
          <cell r="C3254">
            <v>600026</v>
          </cell>
          <cell r="N3254" t="str">
            <v>MAGUNANDU</v>
          </cell>
          <cell r="R3254" t="str">
            <v>Mountain</v>
          </cell>
          <cell r="V3254" t="str">
            <v>Lower Mountain</v>
          </cell>
        </row>
        <row r="3255">
          <cell r="C3255">
            <v>600026</v>
          </cell>
          <cell r="N3255" t="str">
            <v>MAGUNANDU</v>
          </cell>
          <cell r="R3255" t="str">
            <v>Mountain</v>
          </cell>
          <cell r="V3255" t="str">
            <v>Lower Mountain</v>
          </cell>
        </row>
        <row r="3256">
          <cell r="C3256">
            <v>600026</v>
          </cell>
          <cell r="N3256" t="str">
            <v>MAGUNANDU</v>
          </cell>
          <cell r="R3256" t="str">
            <v>Mountain</v>
          </cell>
          <cell r="V3256" t="str">
            <v>Lower Mountain</v>
          </cell>
        </row>
        <row r="3257">
          <cell r="C3257">
            <v>600063</v>
          </cell>
          <cell r="N3257" t="str">
            <v>MARKET PROMOTION</v>
          </cell>
          <cell r="R3257" t="str">
            <v>Promotion</v>
          </cell>
          <cell r="V3257" t="str">
            <v>Promotion</v>
          </cell>
        </row>
        <row r="3258">
          <cell r="C3258">
            <v>600567</v>
          </cell>
          <cell r="N3258" t="str">
            <v>SUMMER AFRICA LIMITED - THIKA</v>
          </cell>
          <cell r="R3258" t="str">
            <v>Eastern</v>
          </cell>
          <cell r="V3258" t="str">
            <v>Upper Eastern</v>
          </cell>
        </row>
        <row r="3259">
          <cell r="C3259">
            <v>600567</v>
          </cell>
          <cell r="N3259" t="str">
            <v>SUMMER AFRICA LIMITED - THIKA</v>
          </cell>
          <cell r="R3259" t="str">
            <v>Eastern</v>
          </cell>
          <cell r="V3259" t="str">
            <v>Upper Eastern</v>
          </cell>
        </row>
        <row r="3260">
          <cell r="C3260">
            <v>600567</v>
          </cell>
          <cell r="N3260" t="str">
            <v>SUMMER AFRICA LIMITED - THIKA</v>
          </cell>
          <cell r="R3260" t="str">
            <v>Eastern</v>
          </cell>
          <cell r="V3260" t="str">
            <v>Upper Eastern</v>
          </cell>
        </row>
        <row r="3261">
          <cell r="C3261">
            <v>600567</v>
          </cell>
          <cell r="N3261" t="str">
            <v>SUMMER AFRICA LIMITED - THIKA</v>
          </cell>
          <cell r="R3261" t="str">
            <v>Eastern</v>
          </cell>
          <cell r="V3261" t="str">
            <v>Upper Eastern</v>
          </cell>
        </row>
        <row r="3262">
          <cell r="C3262">
            <v>600063</v>
          </cell>
          <cell r="N3262" t="str">
            <v>MARKET PROMOTION</v>
          </cell>
          <cell r="R3262" t="str">
            <v>Promotion</v>
          </cell>
          <cell r="V3262" t="str">
            <v>Promotion</v>
          </cell>
        </row>
        <row r="3263">
          <cell r="C3263">
            <v>600063</v>
          </cell>
          <cell r="N3263" t="str">
            <v>MARKET PROMOTION</v>
          </cell>
          <cell r="R3263" t="str">
            <v>Promotion</v>
          </cell>
          <cell r="V3263" t="str">
            <v>Promotion</v>
          </cell>
        </row>
        <row r="3264">
          <cell r="C3264">
            <v>600315</v>
          </cell>
          <cell r="N3264" t="str">
            <v>KENAFRIC INDUSTRIES LIMIT</v>
          </cell>
          <cell r="R3264" t="str">
            <v>Others</v>
          </cell>
          <cell r="V3264" t="str">
            <v>Others</v>
          </cell>
        </row>
        <row r="3265">
          <cell r="C3265">
            <v>600315</v>
          </cell>
          <cell r="N3265" t="str">
            <v>KENAFRIC INDUSTRIES LIMIT</v>
          </cell>
          <cell r="R3265" t="str">
            <v>Others</v>
          </cell>
          <cell r="V3265" t="str">
            <v>Others</v>
          </cell>
        </row>
        <row r="3266">
          <cell r="C3266">
            <v>600662</v>
          </cell>
          <cell r="N3266" t="str">
            <v>TWIGA FOODS LTD</v>
          </cell>
          <cell r="R3266" t="str">
            <v>Key Accounts</v>
          </cell>
          <cell r="V3266" t="str">
            <v>Online platform</v>
          </cell>
        </row>
        <row r="3267">
          <cell r="C3267">
            <v>600662</v>
          </cell>
          <cell r="N3267" t="str">
            <v>TWIGA FOODS LTD</v>
          </cell>
          <cell r="R3267" t="str">
            <v>Key Accounts</v>
          </cell>
          <cell r="V3267" t="str">
            <v>Online platform</v>
          </cell>
        </row>
        <row r="3268">
          <cell r="C3268">
            <v>600063</v>
          </cell>
          <cell r="N3268" t="str">
            <v>MARKET PROMOTION</v>
          </cell>
          <cell r="R3268" t="str">
            <v>Promotion</v>
          </cell>
          <cell r="V3268" t="str">
            <v>Promotion</v>
          </cell>
        </row>
        <row r="3269">
          <cell r="C3269">
            <v>600811</v>
          </cell>
          <cell r="N3269" t="str">
            <v>CHERANGANI HILLS LIMITED</v>
          </cell>
          <cell r="R3269" t="str">
            <v>Western</v>
          </cell>
          <cell r="V3269" t="str">
            <v>Western</v>
          </cell>
        </row>
        <row r="3270">
          <cell r="C3270">
            <v>600063</v>
          </cell>
          <cell r="N3270" t="str">
            <v>MARKET PROMOTION</v>
          </cell>
          <cell r="R3270" t="str">
            <v>Promotion</v>
          </cell>
          <cell r="V3270" t="str">
            <v>Promotion</v>
          </cell>
        </row>
        <row r="3271">
          <cell r="C3271">
            <v>600643</v>
          </cell>
          <cell r="N3271" t="str">
            <v>SOJPAR LIMITED</v>
          </cell>
          <cell r="R3271" t="str">
            <v>Nyanza</v>
          </cell>
          <cell r="V3271" t="str">
            <v>North Nyanza</v>
          </cell>
        </row>
        <row r="3272">
          <cell r="C3272">
            <v>600643</v>
          </cell>
          <cell r="N3272" t="str">
            <v>SOJPAR LIMITED</v>
          </cell>
          <cell r="R3272" t="str">
            <v>Nyanza</v>
          </cell>
          <cell r="V3272" t="str">
            <v>North Nyanza</v>
          </cell>
        </row>
        <row r="3273">
          <cell r="C3273">
            <v>600643</v>
          </cell>
          <cell r="N3273" t="str">
            <v>SOJPAR LIMITED</v>
          </cell>
          <cell r="R3273" t="str">
            <v>Nyanza</v>
          </cell>
          <cell r="V3273" t="str">
            <v>North Nyanza</v>
          </cell>
        </row>
        <row r="3274">
          <cell r="C3274">
            <v>600063</v>
          </cell>
          <cell r="N3274" t="str">
            <v>MARKET PROMOTION</v>
          </cell>
          <cell r="R3274" t="str">
            <v>Promotion</v>
          </cell>
          <cell r="V3274" t="str">
            <v>Promotion</v>
          </cell>
        </row>
        <row r="3275">
          <cell r="C3275">
            <v>600063</v>
          </cell>
          <cell r="N3275" t="str">
            <v>MARKET PROMOTION</v>
          </cell>
          <cell r="R3275" t="str">
            <v>Promotion</v>
          </cell>
          <cell r="V3275" t="str">
            <v>Promotion</v>
          </cell>
        </row>
        <row r="3276">
          <cell r="C3276">
            <v>600063</v>
          </cell>
          <cell r="N3276" t="str">
            <v>MARKET PROMOTION</v>
          </cell>
          <cell r="R3276" t="str">
            <v>Promotion</v>
          </cell>
          <cell r="V3276" t="str">
            <v>Promotion</v>
          </cell>
        </row>
        <row r="3277">
          <cell r="C3277">
            <v>600849</v>
          </cell>
          <cell r="N3277" t="str">
            <v>BESSICH DISTRIBUTORS LIMITED</v>
          </cell>
          <cell r="R3277" t="str">
            <v>Western</v>
          </cell>
          <cell r="V3277" t="str">
            <v>Western</v>
          </cell>
        </row>
        <row r="3278">
          <cell r="C3278">
            <v>600849</v>
          </cell>
          <cell r="N3278" t="str">
            <v>BESSICH DISTRIBUTORS LIMITED</v>
          </cell>
          <cell r="R3278" t="str">
            <v>Western</v>
          </cell>
          <cell r="V3278" t="str">
            <v>Western</v>
          </cell>
        </row>
        <row r="3279">
          <cell r="C3279">
            <v>600063</v>
          </cell>
          <cell r="N3279" t="str">
            <v>MARKET PROMOTION</v>
          </cell>
          <cell r="R3279" t="str">
            <v>Promotion</v>
          </cell>
          <cell r="V3279" t="str">
            <v>Promotion</v>
          </cell>
        </row>
        <row r="3280">
          <cell r="C3280">
            <v>600063</v>
          </cell>
          <cell r="N3280" t="str">
            <v>MARKET PROMOTION</v>
          </cell>
          <cell r="R3280" t="str">
            <v>Promotion</v>
          </cell>
          <cell r="V3280" t="str">
            <v>Promotion</v>
          </cell>
        </row>
        <row r="3281">
          <cell r="C3281">
            <v>600063</v>
          </cell>
          <cell r="N3281" t="str">
            <v>MARKET PROMOTION</v>
          </cell>
          <cell r="R3281" t="str">
            <v>Promotion</v>
          </cell>
          <cell r="V3281" t="str">
            <v>Promotion</v>
          </cell>
        </row>
        <row r="3282">
          <cell r="C3282">
            <v>600722</v>
          </cell>
          <cell r="N3282" t="str">
            <v>KYOSK DIGITAL SERVICES LTD</v>
          </cell>
          <cell r="R3282" t="str">
            <v>Key Accounts</v>
          </cell>
          <cell r="V3282" t="str">
            <v>Online platform</v>
          </cell>
        </row>
        <row r="3283">
          <cell r="C3283">
            <v>600722</v>
          </cell>
          <cell r="N3283" t="str">
            <v>KYOSK DIGITAL SERVICES LTD</v>
          </cell>
          <cell r="R3283" t="str">
            <v>Key Accounts</v>
          </cell>
          <cell r="V3283" t="str">
            <v>Online platform</v>
          </cell>
        </row>
        <row r="3284">
          <cell r="C3284">
            <v>600063</v>
          </cell>
          <cell r="N3284" t="str">
            <v>MARKET PROMOTION</v>
          </cell>
          <cell r="R3284" t="str">
            <v>Promotion</v>
          </cell>
          <cell r="V3284" t="str">
            <v>Promotion</v>
          </cell>
        </row>
        <row r="3285">
          <cell r="C3285">
            <v>600722</v>
          </cell>
          <cell r="N3285" t="str">
            <v>KYOSK DIGITAL SERVICES LTD</v>
          </cell>
          <cell r="R3285" t="str">
            <v>Key Accounts</v>
          </cell>
          <cell r="V3285" t="str">
            <v>Online platform</v>
          </cell>
        </row>
        <row r="3286">
          <cell r="C3286">
            <v>600722</v>
          </cell>
          <cell r="N3286" t="str">
            <v>KYOSK DIGITAL SERVICES LTD</v>
          </cell>
          <cell r="R3286" t="str">
            <v>Key Accounts</v>
          </cell>
          <cell r="V3286" t="str">
            <v>Online platform</v>
          </cell>
        </row>
        <row r="3287">
          <cell r="C3287">
            <v>600722</v>
          </cell>
          <cell r="N3287" t="str">
            <v>KYOSK DIGITAL SERVICES LTD</v>
          </cell>
          <cell r="R3287" t="str">
            <v>Key Accounts</v>
          </cell>
          <cell r="V3287" t="str">
            <v>Online platform</v>
          </cell>
        </row>
        <row r="3288">
          <cell r="C3288">
            <v>600063</v>
          </cell>
          <cell r="N3288" t="str">
            <v>MARKET PROMOTION</v>
          </cell>
          <cell r="R3288" t="str">
            <v>Promotion</v>
          </cell>
          <cell r="V3288" t="str">
            <v>Promotion</v>
          </cell>
        </row>
        <row r="3289">
          <cell r="C3289">
            <v>600026</v>
          </cell>
          <cell r="N3289" t="str">
            <v>MAGUNANDU</v>
          </cell>
          <cell r="R3289" t="str">
            <v>Mountain</v>
          </cell>
          <cell r="V3289" t="str">
            <v>Lower Mountain</v>
          </cell>
        </row>
        <row r="3290">
          <cell r="C3290">
            <v>600026</v>
          </cell>
          <cell r="N3290" t="str">
            <v>MAGUNANDU</v>
          </cell>
          <cell r="R3290" t="str">
            <v>Mountain</v>
          </cell>
          <cell r="V3290" t="str">
            <v>Lower Mountain</v>
          </cell>
        </row>
        <row r="3291">
          <cell r="C3291">
            <v>600026</v>
          </cell>
          <cell r="N3291" t="str">
            <v>MAGUNANDU</v>
          </cell>
          <cell r="R3291" t="str">
            <v>Mountain</v>
          </cell>
          <cell r="V3291" t="str">
            <v>Lower Mountain</v>
          </cell>
        </row>
        <row r="3292">
          <cell r="C3292">
            <v>600026</v>
          </cell>
          <cell r="N3292" t="str">
            <v>MAGUNANDU</v>
          </cell>
          <cell r="R3292" t="str">
            <v>Mountain</v>
          </cell>
          <cell r="V3292" t="str">
            <v>Lower Mountain</v>
          </cell>
        </row>
        <row r="3293">
          <cell r="C3293">
            <v>600026</v>
          </cell>
          <cell r="N3293" t="str">
            <v>MAGUNANDU</v>
          </cell>
          <cell r="R3293" t="str">
            <v>Mountain</v>
          </cell>
          <cell r="V3293" t="str">
            <v>Lower Mountain</v>
          </cell>
        </row>
        <row r="3294">
          <cell r="C3294">
            <v>600063</v>
          </cell>
          <cell r="N3294" t="str">
            <v>MARKET PROMOTION</v>
          </cell>
          <cell r="R3294" t="str">
            <v>Promotion</v>
          </cell>
          <cell r="V3294" t="str">
            <v>Promotion</v>
          </cell>
        </row>
        <row r="3295">
          <cell r="C3295">
            <v>600063</v>
          </cell>
          <cell r="N3295" t="str">
            <v>MARKET PROMOTION</v>
          </cell>
          <cell r="R3295" t="str">
            <v>Promotion</v>
          </cell>
          <cell r="V3295" t="str">
            <v>Promotion</v>
          </cell>
        </row>
        <row r="3296">
          <cell r="C3296">
            <v>600063</v>
          </cell>
          <cell r="N3296" t="str">
            <v>MARKET PROMOTION</v>
          </cell>
          <cell r="R3296" t="str">
            <v>Promotion</v>
          </cell>
          <cell r="V3296" t="str">
            <v>Promotion</v>
          </cell>
        </row>
        <row r="3297">
          <cell r="C3297">
            <v>600026</v>
          </cell>
          <cell r="N3297" t="str">
            <v>MAGUNAS NAKURU</v>
          </cell>
          <cell r="R3297" t="str">
            <v>South Rift</v>
          </cell>
          <cell r="V3297" t="str">
            <v>South Rift</v>
          </cell>
        </row>
        <row r="3298">
          <cell r="C3298">
            <v>600026</v>
          </cell>
          <cell r="N3298" t="str">
            <v>MAGUNAS NAKURU</v>
          </cell>
          <cell r="R3298" t="str">
            <v>South Rift</v>
          </cell>
          <cell r="V3298" t="str">
            <v>South Rift</v>
          </cell>
        </row>
        <row r="3299">
          <cell r="C3299">
            <v>600026</v>
          </cell>
          <cell r="N3299" t="str">
            <v>MAGUNAS NAKURU</v>
          </cell>
          <cell r="R3299" t="str">
            <v>South Rift</v>
          </cell>
          <cell r="V3299" t="str">
            <v>South Rift</v>
          </cell>
        </row>
        <row r="3300">
          <cell r="C3300">
            <v>600063</v>
          </cell>
          <cell r="N3300" t="str">
            <v>MARKET PROMOTION</v>
          </cell>
          <cell r="R3300" t="str">
            <v>Promotion</v>
          </cell>
          <cell r="V3300" t="str">
            <v>Promotion</v>
          </cell>
        </row>
        <row r="3301">
          <cell r="C3301">
            <v>600357</v>
          </cell>
          <cell r="N3301" t="str">
            <v>QUICK MART LIMITED</v>
          </cell>
          <cell r="R3301" t="str">
            <v>Key Accounts</v>
          </cell>
          <cell r="V3301" t="str">
            <v>Modern Trade</v>
          </cell>
        </row>
        <row r="3302">
          <cell r="C3302">
            <v>600357</v>
          </cell>
          <cell r="N3302" t="str">
            <v>QUICK MART LIMITED</v>
          </cell>
          <cell r="R3302" t="str">
            <v>Key Accounts</v>
          </cell>
          <cell r="V3302" t="str">
            <v>Modern Trade</v>
          </cell>
        </row>
        <row r="3303">
          <cell r="C3303">
            <v>600711</v>
          </cell>
          <cell r="N3303" t="str">
            <v>SOKO WATCH LIMITED</v>
          </cell>
          <cell r="R3303" t="str">
            <v>Key Accounts</v>
          </cell>
          <cell r="V3303" t="str">
            <v>Online platform</v>
          </cell>
        </row>
        <row r="3304">
          <cell r="C3304">
            <v>600722</v>
          </cell>
          <cell r="N3304" t="str">
            <v>KYOSK DIGITAL SERVICES LTD</v>
          </cell>
          <cell r="R3304" t="str">
            <v>Key Accounts</v>
          </cell>
          <cell r="V3304" t="str">
            <v>Online platform</v>
          </cell>
        </row>
        <row r="3305">
          <cell r="C3305">
            <v>600722</v>
          </cell>
          <cell r="N3305" t="str">
            <v>KYOSK DIGITAL SERVICES LTD</v>
          </cell>
          <cell r="R3305" t="str">
            <v>Key Accounts</v>
          </cell>
          <cell r="V3305" t="str">
            <v>Online platform</v>
          </cell>
        </row>
        <row r="3306">
          <cell r="C3306">
            <v>600063</v>
          </cell>
          <cell r="N3306" t="str">
            <v>MARKET PROMOTION</v>
          </cell>
          <cell r="R3306" t="str">
            <v>Promotion</v>
          </cell>
          <cell r="V3306" t="str">
            <v>Promotion</v>
          </cell>
        </row>
        <row r="3307">
          <cell r="C3307">
            <v>600225</v>
          </cell>
          <cell r="N3307" t="str">
            <v>CASH SALES</v>
          </cell>
          <cell r="R3307" t="str">
            <v>Others</v>
          </cell>
          <cell r="V3307" t="str">
            <v>Others</v>
          </cell>
        </row>
        <row r="3308">
          <cell r="C3308">
            <v>600225</v>
          </cell>
          <cell r="N3308" t="str">
            <v>CASH SALES</v>
          </cell>
          <cell r="R3308" t="str">
            <v>Others</v>
          </cell>
          <cell r="V3308" t="str">
            <v>Others</v>
          </cell>
        </row>
        <row r="3309">
          <cell r="C3309">
            <v>600225</v>
          </cell>
          <cell r="N3309" t="str">
            <v>CASH SALES</v>
          </cell>
          <cell r="R3309" t="str">
            <v>Others</v>
          </cell>
          <cell r="V3309" t="str">
            <v>Others</v>
          </cell>
        </row>
        <row r="3310">
          <cell r="C3310">
            <v>600026</v>
          </cell>
          <cell r="N3310" t="str">
            <v>MAGUNANDU</v>
          </cell>
          <cell r="R3310" t="str">
            <v>Mountain</v>
          </cell>
          <cell r="V3310" t="str">
            <v>Lower Mountain</v>
          </cell>
        </row>
        <row r="3311">
          <cell r="C3311">
            <v>600026</v>
          </cell>
          <cell r="N3311" t="str">
            <v>MAGUNANDU</v>
          </cell>
          <cell r="R3311" t="str">
            <v>Mountain</v>
          </cell>
          <cell r="V3311" t="str">
            <v>Lower Mountain</v>
          </cell>
        </row>
        <row r="3312">
          <cell r="C3312">
            <v>600026</v>
          </cell>
          <cell r="N3312" t="str">
            <v>MAGUNANDU</v>
          </cell>
          <cell r="R3312" t="str">
            <v>Mountain</v>
          </cell>
          <cell r="V3312" t="str">
            <v>Lower Mountain</v>
          </cell>
        </row>
        <row r="3313">
          <cell r="C3313">
            <v>600063</v>
          </cell>
          <cell r="N3313" t="str">
            <v>MARKET PROMOTION</v>
          </cell>
          <cell r="R3313" t="str">
            <v>Promotion</v>
          </cell>
          <cell r="V3313" t="str">
            <v>Promotion</v>
          </cell>
        </row>
        <row r="3314">
          <cell r="C3314">
            <v>600026</v>
          </cell>
          <cell r="N3314" t="str">
            <v>MAGUNAS KITUI</v>
          </cell>
          <cell r="R3314" t="str">
            <v>Eastern</v>
          </cell>
          <cell r="V3314" t="str">
            <v>Lower Eastern</v>
          </cell>
        </row>
        <row r="3315">
          <cell r="C3315">
            <v>600026</v>
          </cell>
          <cell r="N3315" t="str">
            <v>MAGUNAS KITUI</v>
          </cell>
          <cell r="R3315" t="str">
            <v>Eastern</v>
          </cell>
          <cell r="V3315" t="str">
            <v>Lower Eastern</v>
          </cell>
        </row>
        <row r="3316">
          <cell r="C3316">
            <v>600063</v>
          </cell>
          <cell r="N3316" t="str">
            <v>MARKET PROMOTION</v>
          </cell>
          <cell r="R3316" t="str">
            <v>Promotion</v>
          </cell>
          <cell r="V3316" t="str">
            <v>Promotion</v>
          </cell>
        </row>
        <row r="3317">
          <cell r="C3317">
            <v>600063</v>
          </cell>
          <cell r="N3317" t="str">
            <v>MARKET PROMOTION</v>
          </cell>
          <cell r="R3317" t="str">
            <v>Promotion</v>
          </cell>
          <cell r="V3317" t="str">
            <v>Promotion</v>
          </cell>
        </row>
        <row r="3318">
          <cell r="C3318">
            <v>600810</v>
          </cell>
          <cell r="N3318" t="str">
            <v>BANSI WHOLESALERS LIMITED-NAKURU</v>
          </cell>
          <cell r="R3318" t="str">
            <v>South Rift</v>
          </cell>
          <cell r="V3318" t="str">
            <v>South Rift</v>
          </cell>
        </row>
        <row r="3319">
          <cell r="C3319">
            <v>600810</v>
          </cell>
          <cell r="N3319" t="str">
            <v>BANSI WHOLESALERS LIMITED-NAKURU</v>
          </cell>
          <cell r="R3319" t="str">
            <v>South Rift</v>
          </cell>
          <cell r="V3319" t="str">
            <v>South Rift</v>
          </cell>
        </row>
        <row r="3320">
          <cell r="C3320">
            <v>600063</v>
          </cell>
          <cell r="N3320" t="str">
            <v>MARKET PROMOTION</v>
          </cell>
          <cell r="R3320" t="str">
            <v>Promotion</v>
          </cell>
          <cell r="V3320" t="str">
            <v>Promotion</v>
          </cell>
        </row>
        <row r="3321">
          <cell r="C3321">
            <v>600063</v>
          </cell>
          <cell r="N3321" t="str">
            <v>MARKET PROMOTION</v>
          </cell>
          <cell r="R3321" t="str">
            <v>Promotion</v>
          </cell>
          <cell r="V3321" t="str">
            <v>Promotion</v>
          </cell>
        </row>
        <row r="3322">
          <cell r="C3322">
            <v>600033</v>
          </cell>
          <cell r="N3322" t="str">
            <v>MOUNT KENYA WHOLESALERS</v>
          </cell>
          <cell r="R3322" t="str">
            <v>Eastern</v>
          </cell>
          <cell r="V3322" t="str">
            <v>Upper Eastern</v>
          </cell>
        </row>
        <row r="3323">
          <cell r="C3323">
            <v>600033</v>
          </cell>
          <cell r="N3323" t="str">
            <v>MOUNT KENYA WHOLESALERS</v>
          </cell>
          <cell r="R3323" t="str">
            <v>Eastern</v>
          </cell>
          <cell r="V3323" t="str">
            <v>Upper Eastern</v>
          </cell>
        </row>
        <row r="3324">
          <cell r="C3324">
            <v>600033</v>
          </cell>
          <cell r="N3324" t="str">
            <v>MOUNT KENYA WHOLESALERS</v>
          </cell>
          <cell r="R3324" t="str">
            <v>Eastern</v>
          </cell>
          <cell r="V3324" t="str">
            <v>Upper Eastern</v>
          </cell>
        </row>
        <row r="3325">
          <cell r="C3325">
            <v>600033</v>
          </cell>
          <cell r="N3325" t="str">
            <v>MOUNT KENYA WHOLESALERS</v>
          </cell>
          <cell r="R3325" t="str">
            <v>Eastern</v>
          </cell>
          <cell r="V3325" t="str">
            <v>Upper Eastern</v>
          </cell>
        </row>
        <row r="3326">
          <cell r="C3326">
            <v>600033</v>
          </cell>
          <cell r="N3326" t="str">
            <v>MOUNT KENYA WHOLESALERS</v>
          </cell>
          <cell r="R3326" t="str">
            <v>Eastern</v>
          </cell>
          <cell r="V3326" t="str">
            <v>Upper Eastern</v>
          </cell>
        </row>
        <row r="3327">
          <cell r="C3327">
            <v>600033</v>
          </cell>
          <cell r="N3327" t="str">
            <v>MOUNT KENYA WHOLESALERS</v>
          </cell>
          <cell r="R3327" t="str">
            <v>Eastern</v>
          </cell>
          <cell r="V3327" t="str">
            <v>Upper Eastern</v>
          </cell>
        </row>
        <row r="3328">
          <cell r="C3328">
            <v>600033</v>
          </cell>
          <cell r="N3328" t="str">
            <v>MOUNT KENYA WHOLESALERS</v>
          </cell>
          <cell r="R3328" t="str">
            <v>Eastern</v>
          </cell>
          <cell r="V3328" t="str">
            <v>Upper Eastern</v>
          </cell>
        </row>
        <row r="3329">
          <cell r="C3329">
            <v>600063</v>
          </cell>
          <cell r="N3329" t="str">
            <v>MARKET PROMOTION</v>
          </cell>
          <cell r="R3329" t="str">
            <v>Promotion</v>
          </cell>
          <cell r="V3329" t="str">
            <v>Promotion</v>
          </cell>
        </row>
        <row r="3330">
          <cell r="C3330">
            <v>600063</v>
          </cell>
          <cell r="N3330" t="str">
            <v>MARKET PROMOTION</v>
          </cell>
          <cell r="R3330" t="str">
            <v>Promotion</v>
          </cell>
          <cell r="V3330" t="str">
            <v>Promotion</v>
          </cell>
        </row>
        <row r="3331">
          <cell r="C3331">
            <v>600628</v>
          </cell>
          <cell r="N3331" t="str">
            <v>KISII DISCOUNT STORE</v>
          </cell>
          <cell r="R3331" t="str">
            <v>Nyanza</v>
          </cell>
          <cell r="V3331" t="str">
            <v>South Nyanza</v>
          </cell>
        </row>
        <row r="3332">
          <cell r="C3332">
            <v>600628</v>
          </cell>
          <cell r="N3332" t="str">
            <v>KISII DISCOUNT STORE</v>
          </cell>
          <cell r="R3332" t="str">
            <v>Nyanza</v>
          </cell>
          <cell r="V3332" t="str">
            <v>South Nyanza</v>
          </cell>
        </row>
        <row r="3333">
          <cell r="C3333">
            <v>600628</v>
          </cell>
          <cell r="N3333" t="str">
            <v>KISII DISCOUNT STORE</v>
          </cell>
          <cell r="R3333" t="str">
            <v>Nyanza</v>
          </cell>
          <cell r="V3333" t="str">
            <v>South Nyanza</v>
          </cell>
        </row>
        <row r="3334">
          <cell r="C3334">
            <v>600063</v>
          </cell>
          <cell r="N3334" t="str">
            <v>MARKET PROMOTION</v>
          </cell>
          <cell r="R3334" t="str">
            <v>Promotion</v>
          </cell>
          <cell r="V3334" t="str">
            <v>Promotion</v>
          </cell>
        </row>
        <row r="3335">
          <cell r="C3335">
            <v>600063</v>
          </cell>
          <cell r="N3335" t="str">
            <v>MARKET PROMOTION</v>
          </cell>
          <cell r="R3335" t="str">
            <v>Promotion</v>
          </cell>
          <cell r="V3335" t="str">
            <v>Promotion</v>
          </cell>
        </row>
        <row r="3336">
          <cell r="C3336">
            <v>600838</v>
          </cell>
          <cell r="N3336" t="str">
            <v>GULED GENERAL STORE LTD</v>
          </cell>
          <cell r="R3336" t="str">
            <v>Outer Markets</v>
          </cell>
          <cell r="V3336" t="str">
            <v>Outer Markets-Garissa</v>
          </cell>
        </row>
        <row r="3337">
          <cell r="C3337">
            <v>600647</v>
          </cell>
          <cell r="N3337" t="str">
            <v>Ray Stores LTD</v>
          </cell>
          <cell r="R3337" t="str">
            <v>Nyanza</v>
          </cell>
          <cell r="V3337" t="str">
            <v>South Nyanza</v>
          </cell>
        </row>
        <row r="3338">
          <cell r="C3338">
            <v>600060</v>
          </cell>
          <cell r="N3338" t="str">
            <v>RAISONS DISTRIBUTORS LTD</v>
          </cell>
          <cell r="R3338" t="str">
            <v>Coast</v>
          </cell>
          <cell r="V3338" t="str">
            <v>Coast</v>
          </cell>
        </row>
        <row r="3339">
          <cell r="C3339">
            <v>600060</v>
          </cell>
          <cell r="N3339" t="str">
            <v>RAISONS DISTRIBUTORS LTD</v>
          </cell>
          <cell r="R3339" t="str">
            <v>Coast</v>
          </cell>
          <cell r="V3339" t="str">
            <v>Coast</v>
          </cell>
        </row>
        <row r="3340">
          <cell r="C3340">
            <v>600060</v>
          </cell>
          <cell r="N3340" t="str">
            <v>RAISONS DISTRIBUTORS LTD</v>
          </cell>
          <cell r="R3340" t="str">
            <v>Coast</v>
          </cell>
          <cell r="V3340" t="str">
            <v>Coast</v>
          </cell>
        </row>
        <row r="3341">
          <cell r="C3341">
            <v>600060</v>
          </cell>
          <cell r="N3341" t="str">
            <v>RAISONS DISTRIBUTORS LTD</v>
          </cell>
          <cell r="R3341" t="str">
            <v>Coast</v>
          </cell>
          <cell r="V3341" t="str">
            <v>Coast</v>
          </cell>
        </row>
        <row r="3342">
          <cell r="C3342">
            <v>600060</v>
          </cell>
          <cell r="N3342" t="str">
            <v>RAISONS DISTRIBUTORS LTD</v>
          </cell>
          <cell r="R3342" t="str">
            <v>Coast</v>
          </cell>
          <cell r="V3342" t="str">
            <v>Coast</v>
          </cell>
        </row>
        <row r="3343">
          <cell r="C3343">
            <v>600060</v>
          </cell>
          <cell r="N3343" t="str">
            <v>RAISONS DISTRIBUTORS LTD</v>
          </cell>
          <cell r="R3343" t="str">
            <v>Coast</v>
          </cell>
          <cell r="V3343" t="str">
            <v>Coast</v>
          </cell>
        </row>
        <row r="3344">
          <cell r="C3344">
            <v>600063</v>
          </cell>
          <cell r="N3344" t="str">
            <v>MARKET PROMOTION</v>
          </cell>
          <cell r="R3344" t="str">
            <v>Promotion</v>
          </cell>
          <cell r="V3344" t="str">
            <v>Promotion</v>
          </cell>
        </row>
        <row r="3345">
          <cell r="C3345">
            <v>600063</v>
          </cell>
          <cell r="N3345" t="str">
            <v>MARKET PROMOTION</v>
          </cell>
          <cell r="R3345" t="str">
            <v>Promotion</v>
          </cell>
          <cell r="V3345" t="str">
            <v>Promotion</v>
          </cell>
        </row>
        <row r="3346">
          <cell r="C3346">
            <v>600063</v>
          </cell>
          <cell r="N3346" t="str">
            <v>MARKET PROMOTION</v>
          </cell>
          <cell r="R3346" t="str">
            <v>Promotion</v>
          </cell>
          <cell r="V3346" t="str">
            <v>Promotion</v>
          </cell>
        </row>
        <row r="3347">
          <cell r="C3347">
            <v>600033</v>
          </cell>
          <cell r="N3347" t="str">
            <v>MT. KENYA KITENGELA</v>
          </cell>
          <cell r="R3347" t="str">
            <v>Nairobi</v>
          </cell>
          <cell r="V3347" t="str">
            <v>Nairobi West</v>
          </cell>
        </row>
        <row r="3348">
          <cell r="C3348">
            <v>600063</v>
          </cell>
          <cell r="N3348" t="str">
            <v>MARKET PROMOTION</v>
          </cell>
          <cell r="R3348" t="str">
            <v>Promotion</v>
          </cell>
          <cell r="V3348" t="str">
            <v>Promotion</v>
          </cell>
        </row>
        <row r="3349">
          <cell r="C3349">
            <v>600225</v>
          </cell>
          <cell r="N3349" t="str">
            <v>CASH SALES</v>
          </cell>
          <cell r="R3349" t="str">
            <v>Others</v>
          </cell>
          <cell r="V3349" t="str">
            <v>Others</v>
          </cell>
        </row>
        <row r="3350">
          <cell r="C3350">
            <v>600063</v>
          </cell>
          <cell r="N3350" t="str">
            <v>MARKET PROMOTION</v>
          </cell>
          <cell r="R3350" t="str">
            <v>Promotion</v>
          </cell>
          <cell r="V3350" t="str">
            <v>Promotion</v>
          </cell>
        </row>
        <row r="3351">
          <cell r="C3351">
            <v>600506</v>
          </cell>
          <cell r="N3351" t="str">
            <v>MUMOZAAR STAR INVESTMENT</v>
          </cell>
          <cell r="R3351" t="str">
            <v>Outer Markets</v>
          </cell>
          <cell r="V3351" t="str">
            <v>Outer Markets-Garissa</v>
          </cell>
        </row>
        <row r="3352">
          <cell r="C3352">
            <v>600627</v>
          </cell>
          <cell r="N3352" t="str">
            <v>LOCHODO ENTERPRISES LTD</v>
          </cell>
          <cell r="R3352" t="str">
            <v>Outer Markets</v>
          </cell>
          <cell r="V3352" t="str">
            <v>Outer Markets-Lodwar</v>
          </cell>
        </row>
        <row r="3353">
          <cell r="C3353">
            <v>600627</v>
          </cell>
          <cell r="N3353" t="str">
            <v>LOCHODO ENTERPRISES LTD</v>
          </cell>
          <cell r="R3353" t="str">
            <v>Outer Markets</v>
          </cell>
          <cell r="V3353" t="str">
            <v>Outer Markets-Lodwar</v>
          </cell>
        </row>
        <row r="3354">
          <cell r="C3354">
            <v>600627</v>
          </cell>
          <cell r="N3354" t="str">
            <v>LOCHODO ENTERPRISES LTD</v>
          </cell>
          <cell r="R3354" t="str">
            <v>Outer Markets</v>
          </cell>
          <cell r="V3354" t="str">
            <v>Outer Markets-Lodwar</v>
          </cell>
        </row>
        <row r="3355">
          <cell r="C3355">
            <v>600063</v>
          </cell>
          <cell r="N3355" t="str">
            <v>MARKET PROMOTION</v>
          </cell>
          <cell r="R3355" t="str">
            <v>Promotion</v>
          </cell>
          <cell r="V3355" t="str">
            <v>Promotion</v>
          </cell>
        </row>
        <row r="3356">
          <cell r="C3356">
            <v>600643</v>
          </cell>
          <cell r="N3356" t="str">
            <v>SOJPAR LIMITED</v>
          </cell>
          <cell r="R3356" t="str">
            <v>Nyanza</v>
          </cell>
          <cell r="V3356" t="str">
            <v>North Nyanza</v>
          </cell>
        </row>
        <row r="3357">
          <cell r="C3357">
            <v>600643</v>
          </cell>
          <cell r="N3357" t="str">
            <v>SOJPAR LIMITED</v>
          </cell>
          <cell r="R3357" t="str">
            <v>Nyanza</v>
          </cell>
          <cell r="V3357" t="str">
            <v>North Nyanza</v>
          </cell>
        </row>
        <row r="3358">
          <cell r="C3358">
            <v>600643</v>
          </cell>
          <cell r="N3358" t="str">
            <v>SOJPAR LIMITED</v>
          </cell>
          <cell r="R3358" t="str">
            <v>Nyanza</v>
          </cell>
          <cell r="V3358" t="str">
            <v>North Nyanza</v>
          </cell>
        </row>
        <row r="3359">
          <cell r="C3359">
            <v>600063</v>
          </cell>
          <cell r="N3359" t="str">
            <v>MARKET PROMOTION</v>
          </cell>
          <cell r="R3359" t="str">
            <v>Promotion</v>
          </cell>
          <cell r="V3359" t="str">
            <v>Promotion</v>
          </cell>
        </row>
        <row r="3360">
          <cell r="C3360">
            <v>600063</v>
          </cell>
          <cell r="N3360" t="str">
            <v>MARKET PROMOTION</v>
          </cell>
          <cell r="R3360" t="str">
            <v>Promotion</v>
          </cell>
          <cell r="V3360" t="str">
            <v>Promotion</v>
          </cell>
        </row>
        <row r="3361">
          <cell r="C3361">
            <v>600628</v>
          </cell>
          <cell r="N3361" t="str">
            <v>KISII DISCOUNT STORE</v>
          </cell>
          <cell r="R3361" t="str">
            <v>Nyanza</v>
          </cell>
          <cell r="V3361" t="str">
            <v>South Nyanza</v>
          </cell>
        </row>
        <row r="3362">
          <cell r="C3362">
            <v>600063</v>
          </cell>
          <cell r="N3362" t="str">
            <v>MARKET PROMOTION</v>
          </cell>
          <cell r="R3362" t="str">
            <v>Promotion</v>
          </cell>
          <cell r="V3362" t="str">
            <v>Promotion</v>
          </cell>
        </row>
        <row r="3363">
          <cell r="C3363">
            <v>600063</v>
          </cell>
          <cell r="N3363" t="str">
            <v>MARKET PROMOTION</v>
          </cell>
          <cell r="R3363" t="str">
            <v>Promotion</v>
          </cell>
          <cell r="V3363" t="str">
            <v>Promotion</v>
          </cell>
        </row>
        <row r="3364">
          <cell r="C3364">
            <v>600063</v>
          </cell>
          <cell r="N3364" t="str">
            <v>MARKET PROMOTION</v>
          </cell>
          <cell r="R3364" t="str">
            <v>Promotion</v>
          </cell>
          <cell r="V3364" t="str">
            <v>Promotion</v>
          </cell>
        </row>
        <row r="3365">
          <cell r="C3365">
            <v>600063</v>
          </cell>
          <cell r="N3365" t="str">
            <v>MARKET PROMOTION</v>
          </cell>
          <cell r="R3365" t="str">
            <v>Promotion</v>
          </cell>
          <cell r="V3365" t="str">
            <v>Promotion</v>
          </cell>
        </row>
        <row r="3366">
          <cell r="C3366">
            <v>600063</v>
          </cell>
          <cell r="N3366" t="str">
            <v>MARKET PROMOTION</v>
          </cell>
          <cell r="R3366" t="str">
            <v>Promotion</v>
          </cell>
          <cell r="V3366" t="str">
            <v>Promotion</v>
          </cell>
        </row>
        <row r="3367">
          <cell r="C3367">
            <v>600063</v>
          </cell>
          <cell r="N3367" t="str">
            <v>MARKET PROMOTION</v>
          </cell>
          <cell r="R3367" t="str">
            <v>Promotion</v>
          </cell>
          <cell r="V3367" t="str">
            <v>Promotion</v>
          </cell>
        </row>
        <row r="3368">
          <cell r="C3368">
            <v>600063</v>
          </cell>
          <cell r="N3368" t="str">
            <v>MARKET PROMOTION</v>
          </cell>
          <cell r="R3368" t="str">
            <v>Promotion</v>
          </cell>
          <cell r="V3368" t="str">
            <v>Promotion</v>
          </cell>
        </row>
        <row r="3369">
          <cell r="C3369">
            <v>600063</v>
          </cell>
          <cell r="N3369" t="str">
            <v>MARKET PROMOTION</v>
          </cell>
          <cell r="R3369" t="str">
            <v>Promotion</v>
          </cell>
          <cell r="V3369" t="str">
            <v>Promotion</v>
          </cell>
        </row>
        <row r="3370">
          <cell r="C3370">
            <v>600063</v>
          </cell>
          <cell r="N3370" t="str">
            <v>MARKET PROMOTION</v>
          </cell>
          <cell r="R3370" t="str">
            <v>Promotion</v>
          </cell>
          <cell r="V3370" t="str">
            <v>Promotion</v>
          </cell>
        </row>
        <row r="3371">
          <cell r="C3371">
            <v>600357</v>
          </cell>
          <cell r="N3371" t="str">
            <v>QUICK MART LIMITED</v>
          </cell>
          <cell r="R3371" t="str">
            <v>Key Accounts</v>
          </cell>
          <cell r="V3371" t="str">
            <v>Modern Trade</v>
          </cell>
        </row>
        <row r="3372">
          <cell r="C3372">
            <v>600357</v>
          </cell>
          <cell r="N3372" t="str">
            <v>QUICK MART LIMITED</v>
          </cell>
          <cell r="R3372" t="str">
            <v>Key Accounts</v>
          </cell>
          <cell r="V3372" t="str">
            <v>Modern Trade</v>
          </cell>
        </row>
        <row r="3373">
          <cell r="C3373">
            <v>600357</v>
          </cell>
          <cell r="N3373" t="str">
            <v>QUICK MART LIMITED</v>
          </cell>
          <cell r="R3373" t="str">
            <v>Key Accounts</v>
          </cell>
          <cell r="V3373" t="str">
            <v>Modern Trade</v>
          </cell>
        </row>
        <row r="3374">
          <cell r="C3374">
            <v>600357</v>
          </cell>
          <cell r="N3374" t="str">
            <v>QUICK MART LIMITED</v>
          </cell>
          <cell r="R3374" t="str">
            <v>Key Accounts</v>
          </cell>
          <cell r="V3374" t="str">
            <v>Modern Trade</v>
          </cell>
        </row>
        <row r="3375">
          <cell r="C3375">
            <v>600357</v>
          </cell>
          <cell r="N3375" t="str">
            <v>QUICK MART LIMITED</v>
          </cell>
          <cell r="R3375" t="str">
            <v>Key Accounts</v>
          </cell>
          <cell r="V3375" t="str">
            <v>Modern Trade</v>
          </cell>
        </row>
        <row r="3376">
          <cell r="C3376">
            <v>600063</v>
          </cell>
          <cell r="N3376" t="str">
            <v>MARKET PROMOTION</v>
          </cell>
          <cell r="R3376" t="str">
            <v>Promotion</v>
          </cell>
          <cell r="V3376" t="str">
            <v>Promotion</v>
          </cell>
        </row>
        <row r="3377">
          <cell r="C3377">
            <v>600357</v>
          </cell>
          <cell r="N3377" t="str">
            <v>QUICK MART LIMITED</v>
          </cell>
          <cell r="R3377" t="str">
            <v>Key Accounts</v>
          </cell>
          <cell r="V3377" t="str">
            <v>Modern Trade</v>
          </cell>
        </row>
        <row r="3378">
          <cell r="C3378">
            <v>600357</v>
          </cell>
          <cell r="N3378" t="str">
            <v>QUICK MART LIMITED</v>
          </cell>
          <cell r="R3378" t="str">
            <v>Key Accounts</v>
          </cell>
          <cell r="V3378" t="str">
            <v>Modern Trade</v>
          </cell>
        </row>
        <row r="3379">
          <cell r="C3379">
            <v>600357</v>
          </cell>
          <cell r="N3379" t="str">
            <v>QUICK MART LIMITED</v>
          </cell>
          <cell r="R3379" t="str">
            <v>Key Accounts</v>
          </cell>
          <cell r="V3379" t="str">
            <v>Modern Trade</v>
          </cell>
        </row>
        <row r="3380">
          <cell r="C3380">
            <v>600357</v>
          </cell>
          <cell r="N3380" t="str">
            <v>QUICK MART LIMITED</v>
          </cell>
          <cell r="R3380" t="str">
            <v>Key Accounts</v>
          </cell>
          <cell r="V3380" t="str">
            <v>Modern Trade</v>
          </cell>
        </row>
        <row r="3381">
          <cell r="C3381">
            <v>600357</v>
          </cell>
          <cell r="N3381" t="str">
            <v>QUICK MART LIMITED</v>
          </cell>
          <cell r="R3381" t="str">
            <v>Key Accounts</v>
          </cell>
          <cell r="V3381" t="str">
            <v>Modern Trade</v>
          </cell>
        </row>
        <row r="3382">
          <cell r="C3382">
            <v>600357</v>
          </cell>
          <cell r="N3382" t="str">
            <v>QUICK MART LIMITED</v>
          </cell>
          <cell r="R3382" t="str">
            <v>Key Accounts</v>
          </cell>
          <cell r="V3382" t="str">
            <v>Modern Trade</v>
          </cell>
        </row>
        <row r="3383">
          <cell r="C3383">
            <v>600357</v>
          </cell>
          <cell r="N3383" t="str">
            <v>QUICK MART LIMITED</v>
          </cell>
          <cell r="R3383" t="str">
            <v>Key Accounts</v>
          </cell>
          <cell r="V3383" t="str">
            <v>Modern Trade</v>
          </cell>
        </row>
        <row r="3384">
          <cell r="C3384">
            <v>600357</v>
          </cell>
          <cell r="N3384" t="str">
            <v>QUICK MART LIMITED</v>
          </cell>
          <cell r="R3384" t="str">
            <v>Key Accounts</v>
          </cell>
          <cell r="V3384" t="str">
            <v>Modern Trade</v>
          </cell>
        </row>
        <row r="3385">
          <cell r="C3385">
            <v>600357</v>
          </cell>
          <cell r="N3385" t="str">
            <v>QUICK MART LIMITED</v>
          </cell>
          <cell r="R3385" t="str">
            <v>Key Accounts</v>
          </cell>
          <cell r="V3385" t="str">
            <v>Modern Trade</v>
          </cell>
        </row>
        <row r="3386">
          <cell r="C3386">
            <v>600357</v>
          </cell>
          <cell r="N3386" t="str">
            <v>QUICK MART LIMITED</v>
          </cell>
          <cell r="R3386" t="str">
            <v>Key Accounts</v>
          </cell>
          <cell r="V3386" t="str">
            <v>Modern Trade</v>
          </cell>
        </row>
        <row r="3387">
          <cell r="C3387">
            <v>600026</v>
          </cell>
          <cell r="N3387" t="str">
            <v>MAGUNAS NAKURU</v>
          </cell>
          <cell r="R3387" t="str">
            <v>South Rift</v>
          </cell>
          <cell r="V3387" t="str">
            <v>South Rift</v>
          </cell>
        </row>
        <row r="3388">
          <cell r="C3388">
            <v>600026</v>
          </cell>
          <cell r="N3388" t="str">
            <v>MAGUNAS NAKURU</v>
          </cell>
          <cell r="R3388" t="str">
            <v>South Rift</v>
          </cell>
          <cell r="V3388" t="str">
            <v>South Rift</v>
          </cell>
        </row>
        <row r="3389">
          <cell r="C3389">
            <v>600026</v>
          </cell>
          <cell r="N3389" t="str">
            <v>MAGUNAS NAKURU</v>
          </cell>
          <cell r="R3389" t="str">
            <v>South Rift</v>
          </cell>
          <cell r="V3389" t="str">
            <v>South Rift</v>
          </cell>
        </row>
        <row r="3390">
          <cell r="C3390">
            <v>600026</v>
          </cell>
          <cell r="N3390" t="str">
            <v>MAGUNAS NAKURU</v>
          </cell>
          <cell r="R3390" t="str">
            <v>South Rift</v>
          </cell>
          <cell r="V3390" t="str">
            <v>South Rift</v>
          </cell>
        </row>
        <row r="3391">
          <cell r="C3391">
            <v>600063</v>
          </cell>
          <cell r="N3391" t="str">
            <v>MARKET PROMOTION</v>
          </cell>
          <cell r="R3391" t="str">
            <v>Promotion</v>
          </cell>
          <cell r="V3391" t="str">
            <v>Promotion</v>
          </cell>
        </row>
        <row r="3392">
          <cell r="C3392">
            <v>600063</v>
          </cell>
          <cell r="N3392" t="str">
            <v>MARKET PROMOTION</v>
          </cell>
          <cell r="R3392" t="str">
            <v>Promotion</v>
          </cell>
          <cell r="V3392" t="str">
            <v>Promotion</v>
          </cell>
        </row>
        <row r="3393">
          <cell r="C3393">
            <v>600852</v>
          </cell>
          <cell r="N3393" t="str">
            <v>KISII WINE AGENCIES LTD</v>
          </cell>
          <cell r="R3393" t="str">
            <v>Nyanza</v>
          </cell>
          <cell r="V3393" t="str">
            <v>South Nyanza</v>
          </cell>
        </row>
        <row r="3394">
          <cell r="C3394">
            <v>600852</v>
          </cell>
          <cell r="N3394" t="str">
            <v>KISII WINE AGENCIES LTD</v>
          </cell>
          <cell r="R3394" t="str">
            <v>Nyanza</v>
          </cell>
          <cell r="V3394" t="str">
            <v>South Nyanza</v>
          </cell>
        </row>
        <row r="3395">
          <cell r="C3395">
            <v>600852</v>
          </cell>
          <cell r="N3395" t="str">
            <v>KISII WINE AGENCIES LTD</v>
          </cell>
          <cell r="R3395" t="str">
            <v>Nyanza</v>
          </cell>
          <cell r="V3395" t="str">
            <v>South Nyanza</v>
          </cell>
        </row>
        <row r="3396">
          <cell r="C3396">
            <v>600063</v>
          </cell>
          <cell r="N3396" t="str">
            <v>MARKET PROMOTION</v>
          </cell>
          <cell r="R3396" t="str">
            <v>Promotion</v>
          </cell>
          <cell r="V3396" t="str">
            <v>Promotion</v>
          </cell>
        </row>
        <row r="3397">
          <cell r="C3397">
            <v>600063</v>
          </cell>
          <cell r="N3397" t="str">
            <v>MARKET PROMOTION</v>
          </cell>
          <cell r="R3397" t="str">
            <v>Promotion</v>
          </cell>
          <cell r="V3397" t="str">
            <v>Promotion</v>
          </cell>
        </row>
        <row r="3398">
          <cell r="C3398">
            <v>600063</v>
          </cell>
          <cell r="N3398" t="str">
            <v>MARKET PROMOTION</v>
          </cell>
          <cell r="R3398" t="str">
            <v>Promotion</v>
          </cell>
          <cell r="V3398" t="str">
            <v>Promotion</v>
          </cell>
        </row>
        <row r="3399">
          <cell r="C3399">
            <v>600225</v>
          </cell>
          <cell r="N3399" t="str">
            <v>CASH SALES</v>
          </cell>
          <cell r="R3399" t="str">
            <v>Others</v>
          </cell>
          <cell r="V3399" t="str">
            <v>Others</v>
          </cell>
        </row>
        <row r="3400">
          <cell r="C3400">
            <v>600225</v>
          </cell>
          <cell r="N3400" t="str">
            <v>CASH SALES</v>
          </cell>
          <cell r="R3400" t="str">
            <v>Others</v>
          </cell>
          <cell r="V3400" t="str">
            <v>Others</v>
          </cell>
        </row>
        <row r="3401">
          <cell r="C3401">
            <v>600225</v>
          </cell>
          <cell r="N3401" t="str">
            <v>CASH SALES</v>
          </cell>
          <cell r="R3401" t="str">
            <v>Others</v>
          </cell>
          <cell r="V3401" t="str">
            <v>Others</v>
          </cell>
        </row>
        <row r="3402">
          <cell r="C3402">
            <v>600580</v>
          </cell>
          <cell r="N3402" t="str">
            <v>SUMMER DISTRIBUTORS LIMITED - MERU</v>
          </cell>
          <cell r="R3402" t="str">
            <v>Mountain</v>
          </cell>
          <cell r="V3402" t="str">
            <v>Upper Mountain</v>
          </cell>
        </row>
        <row r="3403">
          <cell r="C3403">
            <v>600580</v>
          </cell>
          <cell r="N3403" t="str">
            <v>SUMMER DISTRIBUTORS LIMITED - MERU</v>
          </cell>
          <cell r="R3403" t="str">
            <v>Mountain</v>
          </cell>
          <cell r="V3403" t="str">
            <v>Upper Mountain</v>
          </cell>
        </row>
        <row r="3404">
          <cell r="C3404">
            <v>600063</v>
          </cell>
          <cell r="N3404" t="str">
            <v>MARKET PROMOTION</v>
          </cell>
          <cell r="R3404" t="str">
            <v>Promotion</v>
          </cell>
          <cell r="V3404" t="str">
            <v>Promotion</v>
          </cell>
        </row>
        <row r="3405">
          <cell r="C3405">
            <v>600063</v>
          </cell>
          <cell r="N3405" t="str">
            <v>MARKET PROMOTION</v>
          </cell>
          <cell r="R3405" t="str">
            <v>Promotion</v>
          </cell>
          <cell r="V3405" t="str">
            <v>Promotion</v>
          </cell>
        </row>
        <row r="3406">
          <cell r="C3406">
            <v>600063</v>
          </cell>
          <cell r="N3406" t="str">
            <v>MARKET PROMOTION</v>
          </cell>
          <cell r="R3406" t="str">
            <v>Promotion</v>
          </cell>
          <cell r="V3406" t="str">
            <v>Promotion</v>
          </cell>
        </row>
        <row r="3407">
          <cell r="C3407">
            <v>600793</v>
          </cell>
          <cell r="N3407" t="str">
            <v>MAGUNAS SUPER STORE (K) LTD</v>
          </cell>
          <cell r="R3407" t="str">
            <v>Mountain</v>
          </cell>
          <cell r="V3407" t="str">
            <v>Lower Mountain</v>
          </cell>
        </row>
        <row r="3408">
          <cell r="C3408">
            <v>600793</v>
          </cell>
          <cell r="N3408" t="str">
            <v>MAGUNAS SUPER STORE (K) LTD</v>
          </cell>
          <cell r="R3408" t="str">
            <v>Mountain</v>
          </cell>
          <cell r="V3408" t="str">
            <v>Lower Mountain</v>
          </cell>
        </row>
        <row r="3409">
          <cell r="C3409">
            <v>600793</v>
          </cell>
          <cell r="N3409" t="str">
            <v>MAGUNAS SUPER STORE (K) LTD</v>
          </cell>
          <cell r="R3409" t="str">
            <v>Mountain</v>
          </cell>
          <cell r="V3409" t="str">
            <v>Lower Mountain</v>
          </cell>
        </row>
        <row r="3410">
          <cell r="C3410">
            <v>600793</v>
          </cell>
          <cell r="N3410" t="str">
            <v>MAGUNAS SUPER STORE (K) LTD</v>
          </cell>
          <cell r="R3410" t="str">
            <v>Mountain</v>
          </cell>
          <cell r="V3410" t="str">
            <v>Lower Mountain</v>
          </cell>
        </row>
        <row r="3411">
          <cell r="C3411">
            <v>600793</v>
          </cell>
          <cell r="N3411" t="str">
            <v>MAGUNAS SUPER STORE (K) LTD</v>
          </cell>
          <cell r="R3411" t="str">
            <v>Mountain</v>
          </cell>
          <cell r="V3411" t="str">
            <v>Lower Mountain</v>
          </cell>
        </row>
        <row r="3412">
          <cell r="C3412">
            <v>600063</v>
          </cell>
          <cell r="N3412" t="str">
            <v>MARKET PROMOTION</v>
          </cell>
          <cell r="R3412" t="str">
            <v>Promotion</v>
          </cell>
          <cell r="V3412" t="str">
            <v>Promotion</v>
          </cell>
        </row>
        <row r="3413">
          <cell r="C3413">
            <v>600063</v>
          </cell>
          <cell r="N3413" t="str">
            <v>MARKET PROMOTION</v>
          </cell>
          <cell r="R3413" t="str">
            <v>Promotion</v>
          </cell>
          <cell r="V3413" t="str">
            <v>Promotion</v>
          </cell>
        </row>
        <row r="3414">
          <cell r="C3414">
            <v>600506</v>
          </cell>
          <cell r="N3414" t="str">
            <v>MUMOZAAR STAR INVESTMENT</v>
          </cell>
          <cell r="R3414" t="str">
            <v>Outer Markets</v>
          </cell>
          <cell r="V3414" t="str">
            <v>Outer Markets-Garissa</v>
          </cell>
        </row>
        <row r="3415">
          <cell r="C3415">
            <v>600506</v>
          </cell>
          <cell r="N3415" t="str">
            <v>MUMOZAAR STAR INVESTMENT</v>
          </cell>
          <cell r="R3415" t="str">
            <v>Outer Markets</v>
          </cell>
          <cell r="V3415" t="str">
            <v>Outer Markets-Garissa</v>
          </cell>
        </row>
        <row r="3416">
          <cell r="C3416">
            <v>600063</v>
          </cell>
          <cell r="N3416" t="str">
            <v>MARKET PROMOTION</v>
          </cell>
          <cell r="R3416" t="str">
            <v>Promotion</v>
          </cell>
          <cell r="V3416" t="str">
            <v>Promotion</v>
          </cell>
        </row>
        <row r="3417">
          <cell r="C3417">
            <v>600357</v>
          </cell>
          <cell r="N3417" t="str">
            <v>QUICK MART LIMITED</v>
          </cell>
          <cell r="R3417" t="str">
            <v>Key Accounts</v>
          </cell>
          <cell r="V3417" t="str">
            <v>Modern Trade</v>
          </cell>
        </row>
        <row r="3418">
          <cell r="C3418">
            <v>600357</v>
          </cell>
          <cell r="N3418" t="str">
            <v>QUICK MART LIMITED</v>
          </cell>
          <cell r="R3418" t="str">
            <v>Key Accounts</v>
          </cell>
          <cell r="V3418" t="str">
            <v>Modern Trade</v>
          </cell>
        </row>
        <row r="3419">
          <cell r="C3419">
            <v>600357</v>
          </cell>
          <cell r="N3419" t="str">
            <v>QUICK MART LIMITED</v>
          </cell>
          <cell r="R3419" t="str">
            <v>Key Accounts</v>
          </cell>
          <cell r="V3419" t="str">
            <v>Modern Trade</v>
          </cell>
        </row>
        <row r="3420">
          <cell r="C3420">
            <v>600357</v>
          </cell>
          <cell r="N3420" t="str">
            <v>QUICK MART LIMITED</v>
          </cell>
          <cell r="R3420" t="str">
            <v>Key Accounts</v>
          </cell>
          <cell r="V3420" t="str">
            <v>Modern Trade</v>
          </cell>
        </row>
        <row r="3421">
          <cell r="C3421">
            <v>600357</v>
          </cell>
          <cell r="N3421" t="str">
            <v>QUICK MART LIMITED</v>
          </cell>
          <cell r="R3421" t="str">
            <v>Key Accounts</v>
          </cell>
          <cell r="V3421" t="str">
            <v>Modern Trade</v>
          </cell>
        </row>
        <row r="3422">
          <cell r="C3422">
            <v>600567</v>
          </cell>
          <cell r="N3422" t="str">
            <v>SUMMER AFRICA LIMITED - THIKA</v>
          </cell>
          <cell r="R3422" t="str">
            <v>Eastern</v>
          </cell>
          <cell r="V3422" t="str">
            <v>Upper Eastern</v>
          </cell>
        </row>
        <row r="3423">
          <cell r="C3423">
            <v>600063</v>
          </cell>
          <cell r="N3423" t="str">
            <v>MARKET PROMOTION</v>
          </cell>
          <cell r="R3423" t="str">
            <v>Promotion</v>
          </cell>
          <cell r="V3423" t="str">
            <v>Promotion</v>
          </cell>
        </row>
        <row r="3424">
          <cell r="C3424">
            <v>600572</v>
          </cell>
          <cell r="N3424" t="str">
            <v>SUMMER MILLERS LIMITED</v>
          </cell>
          <cell r="R3424" t="str">
            <v>Nairobi</v>
          </cell>
          <cell r="V3424" t="str">
            <v>Nairobi North</v>
          </cell>
        </row>
        <row r="3425">
          <cell r="C3425">
            <v>600572</v>
          </cell>
          <cell r="N3425" t="str">
            <v>SUMMER MILLERS LIMITED</v>
          </cell>
          <cell r="R3425" t="str">
            <v>Nairobi</v>
          </cell>
          <cell r="V3425" t="str">
            <v>Nairobi North</v>
          </cell>
        </row>
        <row r="3426">
          <cell r="C3426">
            <v>600357</v>
          </cell>
          <cell r="N3426" t="str">
            <v>QUICK MART LIMITED</v>
          </cell>
          <cell r="R3426" t="str">
            <v>Key Accounts</v>
          </cell>
          <cell r="V3426" t="str">
            <v>Modern Trade</v>
          </cell>
        </row>
        <row r="3427">
          <cell r="C3427">
            <v>600357</v>
          </cell>
          <cell r="N3427" t="str">
            <v>QUICK MART LIMITED</v>
          </cell>
          <cell r="R3427" t="str">
            <v>Key Accounts</v>
          </cell>
          <cell r="V3427" t="str">
            <v>Modern Trade</v>
          </cell>
        </row>
        <row r="3428">
          <cell r="C3428">
            <v>600063</v>
          </cell>
          <cell r="N3428" t="str">
            <v>MARKET PROMOTION</v>
          </cell>
          <cell r="R3428" t="str">
            <v>Promotion</v>
          </cell>
          <cell r="V3428" t="str">
            <v>Promotion</v>
          </cell>
        </row>
        <row r="3429">
          <cell r="C3429">
            <v>600428</v>
          </cell>
          <cell r="N3429" t="str">
            <v>MARS LTD</v>
          </cell>
          <cell r="R3429" t="str">
            <v>Nairobi</v>
          </cell>
          <cell r="V3429" t="str">
            <v>Nairobi East</v>
          </cell>
        </row>
        <row r="3430">
          <cell r="C3430">
            <v>600428</v>
          </cell>
          <cell r="N3430" t="str">
            <v>MARS LTD</v>
          </cell>
          <cell r="R3430" t="str">
            <v>Nairobi</v>
          </cell>
          <cell r="V3430" t="str">
            <v>Nairobi East</v>
          </cell>
        </row>
        <row r="3431">
          <cell r="C3431">
            <v>600506</v>
          </cell>
          <cell r="N3431" t="str">
            <v>MUMOZAAR STAR INVESTMENT</v>
          </cell>
          <cell r="R3431" t="str">
            <v>Outer Markets</v>
          </cell>
          <cell r="V3431" t="str">
            <v>Outer Markets-Garissa</v>
          </cell>
        </row>
        <row r="3432">
          <cell r="C3432">
            <v>600063</v>
          </cell>
          <cell r="N3432" t="str">
            <v>MARKET PROMOTION</v>
          </cell>
          <cell r="R3432" t="str">
            <v>Promotion</v>
          </cell>
          <cell r="V3432" t="str">
            <v>Promotion</v>
          </cell>
        </row>
        <row r="3433">
          <cell r="C3433">
            <v>600357</v>
          </cell>
          <cell r="N3433" t="str">
            <v>QUICK MART LIMITED</v>
          </cell>
          <cell r="R3433" t="str">
            <v>Key Accounts</v>
          </cell>
          <cell r="V3433" t="str">
            <v>Modern Trade</v>
          </cell>
        </row>
        <row r="3434">
          <cell r="C3434">
            <v>600357</v>
          </cell>
          <cell r="N3434" t="str">
            <v>QUICK MART LIMITED</v>
          </cell>
          <cell r="R3434" t="str">
            <v>Key Accounts</v>
          </cell>
          <cell r="V3434" t="str">
            <v>Modern Trade</v>
          </cell>
        </row>
        <row r="3435">
          <cell r="C3435">
            <v>600357</v>
          </cell>
          <cell r="N3435" t="str">
            <v>QUICK MART LIMITED</v>
          </cell>
          <cell r="R3435" t="str">
            <v>Key Accounts</v>
          </cell>
          <cell r="V3435" t="str">
            <v>Modern Trade</v>
          </cell>
        </row>
        <row r="3436">
          <cell r="C3436">
            <v>600357</v>
          </cell>
          <cell r="N3436" t="str">
            <v>QUICK MART LIMITED</v>
          </cell>
          <cell r="R3436" t="str">
            <v>Key Accounts</v>
          </cell>
          <cell r="V3436" t="str">
            <v>Modern Trade</v>
          </cell>
        </row>
        <row r="3437">
          <cell r="C3437">
            <v>600357</v>
          </cell>
          <cell r="N3437" t="str">
            <v>QUICK MART LIMITED</v>
          </cell>
          <cell r="R3437" t="str">
            <v>Key Accounts</v>
          </cell>
          <cell r="V3437" t="str">
            <v>Modern Trade</v>
          </cell>
        </row>
        <row r="3438">
          <cell r="C3438">
            <v>600489</v>
          </cell>
          <cell r="N3438" t="str">
            <v>PRAMUKH CASH AND CARRY LTD</v>
          </cell>
          <cell r="R3438" t="str">
            <v>Nyanza</v>
          </cell>
          <cell r="V3438" t="str">
            <v>North Nyanza</v>
          </cell>
        </row>
        <row r="3439">
          <cell r="C3439">
            <v>600063</v>
          </cell>
          <cell r="N3439" t="str">
            <v>MARKET PROMOTION</v>
          </cell>
          <cell r="R3439" t="str">
            <v>Promotion</v>
          </cell>
          <cell r="V3439" t="str">
            <v>Promotion</v>
          </cell>
        </row>
        <row r="3440">
          <cell r="C3440">
            <v>600063</v>
          </cell>
          <cell r="N3440" t="str">
            <v>MARKET PROMOTION</v>
          </cell>
          <cell r="R3440" t="str">
            <v>Promotion</v>
          </cell>
          <cell r="V3440" t="str">
            <v>Promotion</v>
          </cell>
        </row>
        <row r="3441">
          <cell r="C3441">
            <v>600506</v>
          </cell>
          <cell r="N3441" t="str">
            <v>MUMOZAAR STAR INVESTMENT</v>
          </cell>
          <cell r="R3441" t="str">
            <v>Outer Markets</v>
          </cell>
          <cell r="V3441" t="str">
            <v>Outer Markets-Garissa</v>
          </cell>
        </row>
        <row r="3442">
          <cell r="C3442">
            <v>600506</v>
          </cell>
          <cell r="N3442" t="str">
            <v>MUMOZAAR STAR INVESTMENT</v>
          </cell>
          <cell r="R3442" t="str">
            <v>Outer Markets</v>
          </cell>
          <cell r="V3442" t="str">
            <v>Outer Markets-Garissa</v>
          </cell>
        </row>
        <row r="3443">
          <cell r="C3443">
            <v>600506</v>
          </cell>
          <cell r="N3443" t="str">
            <v>MUMOZAAR STAR INVESTMENT</v>
          </cell>
          <cell r="R3443" t="str">
            <v>Outer Markets</v>
          </cell>
          <cell r="V3443" t="str">
            <v>Outer Markets-Garissa</v>
          </cell>
        </row>
        <row r="3444">
          <cell r="C3444">
            <v>600506</v>
          </cell>
          <cell r="N3444" t="str">
            <v>MUMOZAAR STAR INVESTMENT</v>
          </cell>
          <cell r="R3444" t="str">
            <v>Outer Markets</v>
          </cell>
          <cell r="V3444" t="str">
            <v>Outer Markets-Garissa</v>
          </cell>
        </row>
        <row r="3445">
          <cell r="C3445">
            <v>600063</v>
          </cell>
          <cell r="N3445" t="str">
            <v>MARKET PROMOTION</v>
          </cell>
          <cell r="R3445" t="str">
            <v>Promotion</v>
          </cell>
          <cell r="V3445" t="str">
            <v>Promotion</v>
          </cell>
        </row>
        <row r="3446">
          <cell r="C3446">
            <v>600026</v>
          </cell>
          <cell r="N3446" t="str">
            <v>MAGUNAS MERU</v>
          </cell>
          <cell r="R3446" t="str">
            <v>Mountain</v>
          </cell>
          <cell r="V3446" t="str">
            <v>Upper Mountain</v>
          </cell>
        </row>
        <row r="3447">
          <cell r="C3447">
            <v>600026</v>
          </cell>
          <cell r="N3447" t="str">
            <v>MAGUNAS MERU</v>
          </cell>
          <cell r="R3447" t="str">
            <v>Mountain</v>
          </cell>
          <cell r="V3447" t="str">
            <v>Upper Mountain</v>
          </cell>
        </row>
        <row r="3448">
          <cell r="C3448">
            <v>600026</v>
          </cell>
          <cell r="N3448" t="str">
            <v>MAGUNAS MERU</v>
          </cell>
          <cell r="R3448" t="str">
            <v>Mountain</v>
          </cell>
          <cell r="V3448" t="str">
            <v>Upper Mountain</v>
          </cell>
        </row>
        <row r="3449">
          <cell r="C3449">
            <v>600063</v>
          </cell>
          <cell r="N3449" t="str">
            <v>MARKET PROMOTION</v>
          </cell>
          <cell r="R3449" t="str">
            <v>Promotion</v>
          </cell>
          <cell r="V3449" t="str">
            <v>Promotion</v>
          </cell>
        </row>
        <row r="3450">
          <cell r="C3450">
            <v>600026</v>
          </cell>
          <cell r="N3450" t="str">
            <v>MAGUNAS MERU</v>
          </cell>
          <cell r="R3450" t="str">
            <v>Mountain</v>
          </cell>
          <cell r="V3450" t="str">
            <v>Upper Mountain</v>
          </cell>
        </row>
        <row r="3451">
          <cell r="C3451">
            <v>600026</v>
          </cell>
          <cell r="N3451" t="str">
            <v>MAGUNAS MERU</v>
          </cell>
          <cell r="R3451" t="str">
            <v>Mountain</v>
          </cell>
          <cell r="V3451" t="str">
            <v>Upper Mountain</v>
          </cell>
        </row>
        <row r="3452">
          <cell r="C3452">
            <v>600063</v>
          </cell>
          <cell r="N3452" t="str">
            <v>MARKET PROMOTION</v>
          </cell>
          <cell r="R3452" t="str">
            <v>Promotion</v>
          </cell>
          <cell r="V3452" t="str">
            <v>Promotion</v>
          </cell>
        </row>
        <row r="3453">
          <cell r="C3453">
            <v>600428</v>
          </cell>
          <cell r="N3453" t="str">
            <v>MARS LTD</v>
          </cell>
          <cell r="R3453" t="str">
            <v>Nairobi</v>
          </cell>
          <cell r="V3453" t="str">
            <v>Nairobi East</v>
          </cell>
        </row>
        <row r="3454">
          <cell r="C3454">
            <v>600428</v>
          </cell>
          <cell r="N3454" t="str">
            <v>MARS LTD</v>
          </cell>
          <cell r="R3454" t="str">
            <v>Nairobi</v>
          </cell>
          <cell r="V3454" t="str">
            <v>Nairobi East</v>
          </cell>
        </row>
        <row r="3455">
          <cell r="C3455">
            <v>600063</v>
          </cell>
          <cell r="N3455" t="str">
            <v>MARKET PROMOTION</v>
          </cell>
          <cell r="R3455" t="str">
            <v>Promotion</v>
          </cell>
          <cell r="V3455" t="str">
            <v>Promotion</v>
          </cell>
        </row>
        <row r="3456">
          <cell r="C3456">
            <v>600063</v>
          </cell>
          <cell r="N3456" t="str">
            <v>MARKET PROMOTION</v>
          </cell>
          <cell r="R3456" t="str">
            <v>Promotion</v>
          </cell>
          <cell r="V3456" t="str">
            <v>Promotion</v>
          </cell>
        </row>
        <row r="3457">
          <cell r="C3457">
            <v>600357</v>
          </cell>
          <cell r="N3457" t="str">
            <v>QUICK MART LIMITED</v>
          </cell>
          <cell r="R3457" t="str">
            <v>Key Accounts</v>
          </cell>
          <cell r="V3457" t="str">
            <v>Modern Trade</v>
          </cell>
        </row>
        <row r="3458">
          <cell r="C3458">
            <v>600357</v>
          </cell>
          <cell r="N3458" t="str">
            <v>QUICK MART LIMITED</v>
          </cell>
          <cell r="R3458" t="str">
            <v>Key Accounts</v>
          </cell>
          <cell r="V3458" t="str">
            <v>Modern Trade</v>
          </cell>
        </row>
        <row r="3459">
          <cell r="C3459">
            <v>600357</v>
          </cell>
          <cell r="N3459" t="str">
            <v>QUICK MART LIMITED</v>
          </cell>
          <cell r="R3459" t="str">
            <v>Key Accounts</v>
          </cell>
          <cell r="V3459" t="str">
            <v>Modern Trade</v>
          </cell>
        </row>
        <row r="3460">
          <cell r="C3460">
            <v>600357</v>
          </cell>
          <cell r="N3460" t="str">
            <v>QUICK MART LIMITED</v>
          </cell>
          <cell r="R3460" t="str">
            <v>Key Accounts</v>
          </cell>
          <cell r="V3460" t="str">
            <v>Modern Trade</v>
          </cell>
        </row>
        <row r="3461">
          <cell r="C3461">
            <v>600357</v>
          </cell>
          <cell r="N3461" t="str">
            <v>QUICK MART LIMITED</v>
          </cell>
          <cell r="R3461" t="str">
            <v>Key Accounts</v>
          </cell>
          <cell r="V3461" t="str">
            <v>Modern Trade</v>
          </cell>
        </row>
        <row r="3462">
          <cell r="C3462">
            <v>700683</v>
          </cell>
          <cell r="N3462" t="str">
            <v>ETS UPAR JATHO FLORIBERT</v>
          </cell>
          <cell r="R3462" t="str">
            <v>Exports</v>
          </cell>
          <cell r="V3462" t="str">
            <v>Exports</v>
          </cell>
        </row>
        <row r="3463">
          <cell r="C3463">
            <v>600063</v>
          </cell>
          <cell r="N3463" t="str">
            <v>MARKET PROMOTION</v>
          </cell>
          <cell r="R3463" t="str">
            <v>Promotion</v>
          </cell>
          <cell r="V3463" t="str">
            <v>Promotion</v>
          </cell>
        </row>
        <row r="3464">
          <cell r="C3464">
            <v>600063</v>
          </cell>
          <cell r="N3464" t="str">
            <v>MARKET PROMOTION</v>
          </cell>
          <cell r="R3464" t="str">
            <v>Promotion</v>
          </cell>
          <cell r="V3464" t="str">
            <v>Promotion</v>
          </cell>
        </row>
        <row r="3465">
          <cell r="C3465">
            <v>600063</v>
          </cell>
          <cell r="N3465" t="str">
            <v>MARKET PROMOTION</v>
          </cell>
          <cell r="R3465" t="str">
            <v>Promotion</v>
          </cell>
          <cell r="V3465" t="str">
            <v>Promotion</v>
          </cell>
        </row>
        <row r="3466">
          <cell r="C3466">
            <v>600357</v>
          </cell>
          <cell r="N3466" t="str">
            <v>QUICK MART LIMITED</v>
          </cell>
          <cell r="R3466" t="str">
            <v>Key Accounts</v>
          </cell>
          <cell r="V3466" t="str">
            <v>Modern Trade</v>
          </cell>
        </row>
        <row r="3467">
          <cell r="C3467">
            <v>600357</v>
          </cell>
          <cell r="N3467" t="str">
            <v>QUICK MART LIMITED</v>
          </cell>
          <cell r="R3467" t="str">
            <v>Key Accounts</v>
          </cell>
          <cell r="V3467" t="str">
            <v>Modern Trade</v>
          </cell>
        </row>
        <row r="3468">
          <cell r="C3468">
            <v>600357</v>
          </cell>
          <cell r="N3468" t="str">
            <v>QUICK MART LIMITED</v>
          </cell>
          <cell r="R3468" t="str">
            <v>Key Accounts</v>
          </cell>
          <cell r="V3468" t="str">
            <v>Modern Trade</v>
          </cell>
        </row>
        <row r="3469">
          <cell r="C3469">
            <v>600357</v>
          </cell>
          <cell r="N3469" t="str">
            <v>QUICK MART LIMITED</v>
          </cell>
          <cell r="R3469" t="str">
            <v>Key Accounts</v>
          </cell>
          <cell r="V3469" t="str">
            <v>Modern Trade</v>
          </cell>
        </row>
        <row r="3470">
          <cell r="C3470">
            <v>600063</v>
          </cell>
          <cell r="N3470" t="str">
            <v>MARKET PROMOTION</v>
          </cell>
          <cell r="R3470" t="str">
            <v>Promotion</v>
          </cell>
          <cell r="V3470" t="str">
            <v>Promotion</v>
          </cell>
        </row>
        <row r="3471">
          <cell r="C3471">
            <v>600357</v>
          </cell>
          <cell r="N3471" t="str">
            <v>QUICK MART LIMITED</v>
          </cell>
          <cell r="R3471" t="str">
            <v>Key Accounts</v>
          </cell>
          <cell r="V3471" t="str">
            <v>Modern Trade</v>
          </cell>
        </row>
        <row r="3472">
          <cell r="C3472">
            <v>600357</v>
          </cell>
          <cell r="N3472" t="str">
            <v>QUICK MART LIMITED</v>
          </cell>
          <cell r="R3472" t="str">
            <v>Key Accounts</v>
          </cell>
          <cell r="V3472" t="str">
            <v>Modern Trade</v>
          </cell>
        </row>
        <row r="3473">
          <cell r="C3473">
            <v>600357</v>
          </cell>
          <cell r="N3473" t="str">
            <v>QUICK MART LIMITED</v>
          </cell>
          <cell r="R3473" t="str">
            <v>Key Accounts</v>
          </cell>
          <cell r="V3473" t="str">
            <v>Modern Trade</v>
          </cell>
        </row>
        <row r="3474">
          <cell r="C3474">
            <v>600628</v>
          </cell>
          <cell r="N3474" t="str">
            <v>KISII DISCOUNT STORE</v>
          </cell>
          <cell r="R3474" t="str">
            <v>Nyanza</v>
          </cell>
          <cell r="V3474" t="str">
            <v>South Nyanza</v>
          </cell>
        </row>
        <row r="3475">
          <cell r="C3475">
            <v>600628</v>
          </cell>
          <cell r="N3475" t="str">
            <v>KISII DISCOUNT STORE</v>
          </cell>
          <cell r="R3475" t="str">
            <v>Nyanza</v>
          </cell>
          <cell r="V3475" t="str">
            <v>South Nyanza</v>
          </cell>
        </row>
        <row r="3476">
          <cell r="C3476">
            <v>600628</v>
          </cell>
          <cell r="N3476" t="str">
            <v>KISII DISCOUNT STORE</v>
          </cell>
          <cell r="R3476" t="str">
            <v>Nyanza</v>
          </cell>
          <cell r="V3476" t="str">
            <v>South Nyanza</v>
          </cell>
        </row>
        <row r="3477">
          <cell r="C3477">
            <v>600063</v>
          </cell>
          <cell r="N3477" t="str">
            <v>MARKET PROMOTION</v>
          </cell>
          <cell r="R3477" t="str">
            <v>Promotion</v>
          </cell>
          <cell r="V3477" t="str">
            <v>Promotion</v>
          </cell>
        </row>
        <row r="3478">
          <cell r="C3478">
            <v>600063</v>
          </cell>
          <cell r="N3478" t="str">
            <v>MARKET PROMOTION</v>
          </cell>
          <cell r="R3478" t="str">
            <v>Promotion</v>
          </cell>
          <cell r="V3478" t="str">
            <v>Promotion</v>
          </cell>
        </row>
        <row r="3479">
          <cell r="C3479">
            <v>600838</v>
          </cell>
          <cell r="N3479" t="str">
            <v>GULED GENERAL STORE LTD</v>
          </cell>
          <cell r="R3479" t="str">
            <v>Outer Markets</v>
          </cell>
          <cell r="V3479" t="str">
            <v>Outer Markets-Garissa</v>
          </cell>
        </row>
        <row r="3480">
          <cell r="C3480">
            <v>600838</v>
          </cell>
          <cell r="N3480" t="str">
            <v>GULED GENERAL STORE LTD</v>
          </cell>
          <cell r="R3480" t="str">
            <v>Outer Markets</v>
          </cell>
          <cell r="V3480" t="str">
            <v>Outer Markets-Garissa</v>
          </cell>
        </row>
        <row r="3481">
          <cell r="C3481">
            <v>600838</v>
          </cell>
          <cell r="N3481" t="str">
            <v>GULED GENERAL STORE LTD</v>
          </cell>
          <cell r="R3481" t="str">
            <v>Outer Markets</v>
          </cell>
          <cell r="V3481" t="str">
            <v>Outer Markets-Garissa</v>
          </cell>
        </row>
        <row r="3482">
          <cell r="C3482">
            <v>600838</v>
          </cell>
          <cell r="N3482" t="str">
            <v>GULED GENERAL STORE LTD</v>
          </cell>
          <cell r="R3482" t="str">
            <v>Outer Markets</v>
          </cell>
          <cell r="V3482" t="str">
            <v>Outer Markets-Garissa</v>
          </cell>
        </row>
        <row r="3483">
          <cell r="C3483">
            <v>600838</v>
          </cell>
          <cell r="N3483" t="str">
            <v>GULED GENERAL STORE LTD</v>
          </cell>
          <cell r="R3483" t="str">
            <v>Outer Markets</v>
          </cell>
          <cell r="V3483" t="str">
            <v>Outer Markets-Garissa</v>
          </cell>
        </row>
        <row r="3484">
          <cell r="C3484">
            <v>600838</v>
          </cell>
          <cell r="N3484" t="str">
            <v>GULED GENERAL STORE LTD</v>
          </cell>
          <cell r="R3484" t="str">
            <v>Outer Markets</v>
          </cell>
          <cell r="V3484" t="str">
            <v>Outer Markets-Garissa</v>
          </cell>
        </row>
        <row r="3485">
          <cell r="C3485">
            <v>600063</v>
          </cell>
          <cell r="N3485" t="str">
            <v>MARKET PROMOTION</v>
          </cell>
          <cell r="R3485" t="str">
            <v>Promotion</v>
          </cell>
          <cell r="V3485" t="str">
            <v>Promotion</v>
          </cell>
        </row>
        <row r="3486">
          <cell r="C3486">
            <v>600063</v>
          </cell>
          <cell r="N3486" t="str">
            <v>MARKET PROMOTION</v>
          </cell>
          <cell r="R3486" t="str">
            <v>Promotion</v>
          </cell>
          <cell r="V3486" t="str">
            <v>Promotion</v>
          </cell>
        </row>
        <row r="3487">
          <cell r="C3487">
            <v>600063</v>
          </cell>
          <cell r="N3487" t="str">
            <v>MARKET PROMOTION</v>
          </cell>
          <cell r="R3487" t="str">
            <v>Promotion</v>
          </cell>
          <cell r="V3487" t="str">
            <v>Promotion</v>
          </cell>
        </row>
        <row r="3488">
          <cell r="C3488">
            <v>600850</v>
          </cell>
          <cell r="N3488" t="str">
            <v>KIOKO ENTERPRISES</v>
          </cell>
          <cell r="R3488" t="str">
            <v>Coast</v>
          </cell>
          <cell r="V3488" t="str">
            <v>Coast</v>
          </cell>
        </row>
        <row r="3489">
          <cell r="C3489">
            <v>600850</v>
          </cell>
          <cell r="N3489" t="str">
            <v>KIOKO ENTERPRISES</v>
          </cell>
          <cell r="R3489" t="str">
            <v>Coast</v>
          </cell>
          <cell r="V3489" t="str">
            <v>Coast</v>
          </cell>
        </row>
        <row r="3490">
          <cell r="C3490">
            <v>600850</v>
          </cell>
          <cell r="N3490" t="str">
            <v>KIOKO ENTERPRISES</v>
          </cell>
          <cell r="R3490" t="str">
            <v>Coast</v>
          </cell>
          <cell r="V3490" t="str">
            <v>Coast</v>
          </cell>
        </row>
        <row r="3491">
          <cell r="C3491">
            <v>600063</v>
          </cell>
          <cell r="N3491" t="str">
            <v>MARKET PROMOTION</v>
          </cell>
          <cell r="R3491" t="str">
            <v>Promotion</v>
          </cell>
          <cell r="V3491" t="str">
            <v>Promotion</v>
          </cell>
        </row>
        <row r="3492">
          <cell r="C3492">
            <v>600798</v>
          </cell>
          <cell r="N3492" t="str">
            <v>MAYUNA ENTERPRISES LTD</v>
          </cell>
          <cell r="R3492" t="str">
            <v>Coast</v>
          </cell>
          <cell r="V3492" t="str">
            <v>Coast</v>
          </cell>
        </row>
        <row r="3493">
          <cell r="C3493">
            <v>600798</v>
          </cell>
          <cell r="N3493" t="str">
            <v>MAYUNA ENTERPRISES LTD</v>
          </cell>
          <cell r="R3493" t="str">
            <v>Coast</v>
          </cell>
          <cell r="V3493" t="str">
            <v>Coast</v>
          </cell>
        </row>
        <row r="3494">
          <cell r="C3494">
            <v>600798</v>
          </cell>
          <cell r="N3494" t="str">
            <v>MAYUNA ENTERPRISES LTD</v>
          </cell>
          <cell r="R3494" t="str">
            <v>Coast</v>
          </cell>
          <cell r="V3494" t="str">
            <v>Coast</v>
          </cell>
        </row>
        <row r="3495">
          <cell r="C3495">
            <v>600063</v>
          </cell>
          <cell r="N3495" t="str">
            <v>MARKET PROMOTION</v>
          </cell>
          <cell r="R3495" t="str">
            <v>Promotion</v>
          </cell>
          <cell r="V3495" t="str">
            <v>Promotion</v>
          </cell>
        </row>
        <row r="3496">
          <cell r="C3496">
            <v>600063</v>
          </cell>
          <cell r="N3496" t="str">
            <v>MARKET PROMOTION</v>
          </cell>
          <cell r="R3496" t="str">
            <v>Promotion</v>
          </cell>
          <cell r="V3496" t="str">
            <v>Promotion</v>
          </cell>
        </row>
        <row r="3497">
          <cell r="C3497">
            <v>600722</v>
          </cell>
          <cell r="N3497" t="str">
            <v>KYOSK DIGITAL SERVICES LTD</v>
          </cell>
          <cell r="R3497" t="str">
            <v>Key Accounts</v>
          </cell>
          <cell r="V3497" t="str">
            <v>Online platform</v>
          </cell>
        </row>
        <row r="3498">
          <cell r="C3498">
            <v>600063</v>
          </cell>
          <cell r="N3498" t="str">
            <v>MARKET PROMOTION</v>
          </cell>
          <cell r="R3498" t="str">
            <v>Promotion</v>
          </cell>
          <cell r="V3498" t="str">
            <v>Promotion</v>
          </cell>
        </row>
        <row r="3499">
          <cell r="C3499">
            <v>600662</v>
          </cell>
          <cell r="N3499" t="str">
            <v>TWIGA FOODS LTD</v>
          </cell>
          <cell r="R3499" t="str">
            <v>Key Accounts</v>
          </cell>
          <cell r="V3499" t="str">
            <v>Online platform</v>
          </cell>
        </row>
        <row r="3500">
          <cell r="C3500">
            <v>600063</v>
          </cell>
          <cell r="N3500" t="str">
            <v>MARKET PROMOTION</v>
          </cell>
          <cell r="R3500" t="str">
            <v>Promotion</v>
          </cell>
          <cell r="V3500" t="str">
            <v>Promotion</v>
          </cell>
        </row>
        <row r="3501">
          <cell r="C3501">
            <v>600357</v>
          </cell>
          <cell r="N3501" t="str">
            <v>QUICK MART LIMITED</v>
          </cell>
          <cell r="R3501" t="str">
            <v>Key Accounts</v>
          </cell>
          <cell r="V3501" t="str">
            <v>Modern Trade</v>
          </cell>
        </row>
        <row r="3502">
          <cell r="C3502">
            <v>600357</v>
          </cell>
          <cell r="N3502" t="str">
            <v>QUICK MART LIMITED</v>
          </cell>
          <cell r="R3502" t="str">
            <v>Key Accounts</v>
          </cell>
          <cell r="V3502" t="str">
            <v>Modern Trade</v>
          </cell>
        </row>
        <row r="3503">
          <cell r="C3503">
            <v>600357</v>
          </cell>
          <cell r="N3503" t="str">
            <v>QUICK MART LIMITED</v>
          </cell>
          <cell r="R3503" t="str">
            <v>Key Accounts</v>
          </cell>
          <cell r="V3503" t="str">
            <v>Modern Trade</v>
          </cell>
        </row>
        <row r="3504">
          <cell r="C3504">
            <v>600357</v>
          </cell>
          <cell r="N3504" t="str">
            <v>QUICK MART LIMITED</v>
          </cell>
          <cell r="R3504" t="str">
            <v>Key Accounts</v>
          </cell>
          <cell r="V3504" t="str">
            <v>Modern Trade</v>
          </cell>
        </row>
        <row r="3505">
          <cell r="C3505">
            <v>600722</v>
          </cell>
          <cell r="N3505" t="str">
            <v>KYOSK DIGITAL SERVICES LTD</v>
          </cell>
          <cell r="R3505" t="str">
            <v>Key Accounts</v>
          </cell>
          <cell r="V3505" t="str">
            <v>Online platform</v>
          </cell>
        </row>
        <row r="3506">
          <cell r="C3506">
            <v>600063</v>
          </cell>
          <cell r="N3506" t="str">
            <v>MARKET PROMOTION</v>
          </cell>
          <cell r="R3506" t="str">
            <v>Promotion</v>
          </cell>
          <cell r="V3506" t="str">
            <v>Promotion</v>
          </cell>
        </row>
        <row r="3507">
          <cell r="C3507">
            <v>600357</v>
          </cell>
          <cell r="N3507" t="str">
            <v>QUICK MART LIMITED</v>
          </cell>
          <cell r="R3507" t="str">
            <v>Key Accounts</v>
          </cell>
          <cell r="V3507" t="str">
            <v>Modern Trade</v>
          </cell>
        </row>
        <row r="3508">
          <cell r="C3508">
            <v>600357</v>
          </cell>
          <cell r="N3508" t="str">
            <v>QUICK MART LIMITED</v>
          </cell>
          <cell r="R3508" t="str">
            <v>Key Accounts</v>
          </cell>
          <cell r="V3508" t="str">
            <v>Modern Trade</v>
          </cell>
        </row>
        <row r="3509">
          <cell r="C3509">
            <v>600357</v>
          </cell>
          <cell r="N3509" t="str">
            <v>QUICK MART LIMITED</v>
          </cell>
          <cell r="R3509" t="str">
            <v>Key Accounts</v>
          </cell>
          <cell r="V3509" t="str">
            <v>Modern Trade</v>
          </cell>
        </row>
        <row r="3510">
          <cell r="C3510">
            <v>600357</v>
          </cell>
          <cell r="N3510" t="str">
            <v>QUICK MART LIMITED</v>
          </cell>
          <cell r="R3510" t="str">
            <v>Key Accounts</v>
          </cell>
          <cell r="V3510" t="str">
            <v>Modern Trade</v>
          </cell>
        </row>
        <row r="3511">
          <cell r="C3511">
            <v>600026</v>
          </cell>
          <cell r="N3511" t="str">
            <v>MAGUNANDU</v>
          </cell>
          <cell r="R3511" t="str">
            <v>Mountain</v>
          </cell>
          <cell r="V3511" t="str">
            <v>Lower Mountain</v>
          </cell>
        </row>
        <row r="3512">
          <cell r="C3512">
            <v>600026</v>
          </cell>
          <cell r="N3512" t="str">
            <v>MAGUNANDU</v>
          </cell>
          <cell r="R3512" t="str">
            <v>Mountain</v>
          </cell>
          <cell r="V3512" t="str">
            <v>Lower Mountain</v>
          </cell>
        </row>
        <row r="3513">
          <cell r="C3513">
            <v>600647</v>
          </cell>
          <cell r="N3513" t="str">
            <v>Ray Stores LTD</v>
          </cell>
          <cell r="R3513" t="str">
            <v>Nyanza</v>
          </cell>
          <cell r="V3513" t="str">
            <v>South Nyanza</v>
          </cell>
        </row>
        <row r="3514">
          <cell r="C3514">
            <v>600647</v>
          </cell>
          <cell r="N3514" t="str">
            <v>Ray Stores LTD</v>
          </cell>
          <cell r="R3514" t="str">
            <v>Nyanza</v>
          </cell>
          <cell r="V3514" t="str">
            <v>South Nyanza</v>
          </cell>
        </row>
        <row r="3515">
          <cell r="C3515">
            <v>600063</v>
          </cell>
          <cell r="N3515" t="str">
            <v>MARKET PROMOTION</v>
          </cell>
          <cell r="R3515" t="str">
            <v>Promotion</v>
          </cell>
          <cell r="V3515" t="str">
            <v>Promotion</v>
          </cell>
        </row>
        <row r="3516">
          <cell r="C3516">
            <v>600610</v>
          </cell>
          <cell r="N3516" t="str">
            <v>LESPHINE INVESTMENT LTD</v>
          </cell>
          <cell r="R3516" t="str">
            <v>Nyanza</v>
          </cell>
          <cell r="V3516" t="str">
            <v>South Nyanza</v>
          </cell>
        </row>
        <row r="3517">
          <cell r="C3517">
            <v>600610</v>
          </cell>
          <cell r="N3517" t="str">
            <v>LESPHINE INVESTMENT LTD</v>
          </cell>
          <cell r="R3517" t="str">
            <v>Nyanza</v>
          </cell>
          <cell r="V3517" t="str">
            <v>South Nyanza</v>
          </cell>
        </row>
        <row r="3518">
          <cell r="C3518">
            <v>600063</v>
          </cell>
          <cell r="N3518" t="str">
            <v>MARKET PROMOTION</v>
          </cell>
          <cell r="R3518" t="str">
            <v>Promotion</v>
          </cell>
          <cell r="V3518" t="str">
            <v>Promotion</v>
          </cell>
        </row>
        <row r="3519">
          <cell r="C3519">
            <v>600063</v>
          </cell>
          <cell r="N3519" t="str">
            <v>MARKET PROMOTION</v>
          </cell>
          <cell r="R3519" t="str">
            <v>Promotion</v>
          </cell>
          <cell r="V3519" t="str">
            <v>Promotion</v>
          </cell>
        </row>
        <row r="3520">
          <cell r="C3520">
            <v>600476</v>
          </cell>
          <cell r="N3520" t="str">
            <v>SUMMER MERCHANDISE LTD</v>
          </cell>
          <cell r="R3520" t="str">
            <v>Mountain</v>
          </cell>
          <cell r="V3520" t="str">
            <v>Upper Mountain</v>
          </cell>
        </row>
        <row r="3521">
          <cell r="C3521">
            <v>600225</v>
          </cell>
          <cell r="N3521" t="str">
            <v>CASH SALES</v>
          </cell>
          <cell r="R3521" t="str">
            <v>Others</v>
          </cell>
          <cell r="V3521" t="str">
            <v>Others</v>
          </cell>
        </row>
        <row r="3522">
          <cell r="C3522">
            <v>600225</v>
          </cell>
          <cell r="N3522" t="str">
            <v>CASH SALES</v>
          </cell>
          <cell r="R3522" t="str">
            <v>Others</v>
          </cell>
          <cell r="V3522" t="str">
            <v>Others</v>
          </cell>
        </row>
        <row r="3523">
          <cell r="C3523">
            <v>600063</v>
          </cell>
          <cell r="N3523" t="str">
            <v>MARKET PROMOTION</v>
          </cell>
          <cell r="R3523" t="str">
            <v>Promotion</v>
          </cell>
          <cell r="V3523" t="str">
            <v>Promotion</v>
          </cell>
        </row>
        <row r="3524">
          <cell r="C3524">
            <v>600026</v>
          </cell>
          <cell r="N3524" t="str">
            <v>MAGUNAS MERU</v>
          </cell>
          <cell r="R3524" t="str">
            <v>Mountain</v>
          </cell>
          <cell r="V3524" t="str">
            <v>Upper Mountain</v>
          </cell>
        </row>
        <row r="3525">
          <cell r="C3525">
            <v>600063</v>
          </cell>
          <cell r="N3525" t="str">
            <v>MARKET PROMOTION</v>
          </cell>
          <cell r="R3525" t="str">
            <v>Promotion</v>
          </cell>
          <cell r="V3525" t="str">
            <v>Promotion</v>
          </cell>
        </row>
        <row r="3526">
          <cell r="C3526">
            <v>600026</v>
          </cell>
          <cell r="N3526" t="str">
            <v>MAGUNAS MERU</v>
          </cell>
          <cell r="R3526" t="str">
            <v>Mountain</v>
          </cell>
          <cell r="V3526" t="str">
            <v>Upper Mountain</v>
          </cell>
        </row>
        <row r="3527">
          <cell r="C3527">
            <v>600643</v>
          </cell>
          <cell r="N3527" t="str">
            <v>SOJPAR LIMITED</v>
          </cell>
          <cell r="R3527" t="str">
            <v>Nyanza</v>
          </cell>
          <cell r="V3527" t="str">
            <v>North Nyanza</v>
          </cell>
        </row>
        <row r="3528">
          <cell r="C3528">
            <v>600643</v>
          </cell>
          <cell r="N3528" t="str">
            <v>SOJPAR LIMITED</v>
          </cell>
          <cell r="R3528" t="str">
            <v>Nyanza</v>
          </cell>
          <cell r="V3528" t="str">
            <v>North Nyanza</v>
          </cell>
        </row>
        <row r="3529">
          <cell r="C3529">
            <v>600063</v>
          </cell>
          <cell r="N3529" t="str">
            <v>MARKET PROMOTION</v>
          </cell>
          <cell r="R3529" t="str">
            <v>Promotion</v>
          </cell>
          <cell r="V3529" t="str">
            <v>Promotion</v>
          </cell>
        </row>
        <row r="3530">
          <cell r="C3530">
            <v>600060</v>
          </cell>
          <cell r="N3530" t="str">
            <v>RAISONS DISTRIBUTORS LTD</v>
          </cell>
          <cell r="R3530" t="str">
            <v>Coast</v>
          </cell>
          <cell r="V3530" t="str">
            <v>Coast</v>
          </cell>
        </row>
        <row r="3531">
          <cell r="C3531">
            <v>600060</v>
          </cell>
          <cell r="N3531" t="str">
            <v>RAISONS DISTRIBUTORS LTD</v>
          </cell>
          <cell r="R3531" t="str">
            <v>Coast</v>
          </cell>
          <cell r="V3531" t="str">
            <v>Coast</v>
          </cell>
        </row>
        <row r="3532">
          <cell r="C3532">
            <v>600060</v>
          </cell>
          <cell r="N3532" t="str">
            <v>RAISONS DISTRIBUTORS LTD</v>
          </cell>
          <cell r="R3532" t="str">
            <v>Coast</v>
          </cell>
          <cell r="V3532" t="str">
            <v>Coast</v>
          </cell>
        </row>
        <row r="3533">
          <cell r="C3533">
            <v>600060</v>
          </cell>
          <cell r="N3533" t="str">
            <v>RAISONS DISTRIBUTORS LTD</v>
          </cell>
          <cell r="R3533" t="str">
            <v>Coast</v>
          </cell>
          <cell r="V3533" t="str">
            <v>Coast</v>
          </cell>
        </row>
        <row r="3534">
          <cell r="C3534">
            <v>600060</v>
          </cell>
          <cell r="N3534" t="str">
            <v>RAISONS DISTRIBUTORS LTD</v>
          </cell>
          <cell r="R3534" t="str">
            <v>Coast</v>
          </cell>
          <cell r="V3534" t="str">
            <v>Coast</v>
          </cell>
        </row>
        <row r="3535">
          <cell r="C3535">
            <v>600063</v>
          </cell>
          <cell r="N3535" t="str">
            <v>MARKET PROMOTION</v>
          </cell>
          <cell r="R3535" t="str">
            <v>Promotion</v>
          </cell>
          <cell r="V3535" t="str">
            <v>Promotion</v>
          </cell>
        </row>
        <row r="3536">
          <cell r="C3536">
            <v>600063</v>
          </cell>
          <cell r="N3536" t="str">
            <v>MARKET PROMOTION</v>
          </cell>
          <cell r="R3536" t="str">
            <v>Promotion</v>
          </cell>
          <cell r="V3536" t="str">
            <v>Promotion</v>
          </cell>
        </row>
        <row r="3537">
          <cell r="C3537">
            <v>600026</v>
          </cell>
          <cell r="N3537" t="str">
            <v>MAGUNANDU</v>
          </cell>
          <cell r="R3537" t="str">
            <v>Mountain</v>
          </cell>
          <cell r="V3537" t="str">
            <v>Lower Mountain</v>
          </cell>
        </row>
        <row r="3538">
          <cell r="C3538">
            <v>600026</v>
          </cell>
          <cell r="N3538" t="str">
            <v>MAGUNANDU</v>
          </cell>
          <cell r="R3538" t="str">
            <v>Mountain</v>
          </cell>
          <cell r="V3538" t="str">
            <v>Lower Mountain</v>
          </cell>
        </row>
        <row r="3539">
          <cell r="C3539">
            <v>600506</v>
          </cell>
          <cell r="N3539" t="str">
            <v>MUMOZAAR STAR INVESTMENT</v>
          </cell>
          <cell r="R3539" t="str">
            <v>Outer Markets</v>
          </cell>
          <cell r="V3539" t="str">
            <v>Outer Markets-Garissa</v>
          </cell>
        </row>
        <row r="3540">
          <cell r="C3540">
            <v>600506</v>
          </cell>
          <cell r="N3540" t="str">
            <v>MUMOZAAR STAR INVESTMENT</v>
          </cell>
          <cell r="R3540" t="str">
            <v>Outer Markets</v>
          </cell>
          <cell r="V3540" t="str">
            <v>Outer Markets-Garissa</v>
          </cell>
        </row>
        <row r="3541">
          <cell r="C3541">
            <v>600063</v>
          </cell>
          <cell r="N3541" t="str">
            <v>MARKET PROMOTION</v>
          </cell>
          <cell r="R3541" t="str">
            <v>Promotion</v>
          </cell>
          <cell r="V3541" t="str">
            <v>Promotion</v>
          </cell>
        </row>
        <row r="3542">
          <cell r="C3542">
            <v>600803</v>
          </cell>
          <cell r="N3542" t="str">
            <v>GILANI'S DISTRIBUTORS LTD</v>
          </cell>
          <cell r="R3542" t="str">
            <v>South Rift</v>
          </cell>
          <cell r="V3542" t="str">
            <v>South Rift</v>
          </cell>
        </row>
        <row r="3543">
          <cell r="C3543">
            <v>600803</v>
          </cell>
          <cell r="N3543" t="str">
            <v>GILANI'S DISTRIBUTORS LTD</v>
          </cell>
          <cell r="R3543" t="str">
            <v>South Rift</v>
          </cell>
          <cell r="V3543" t="str">
            <v>South Rift</v>
          </cell>
        </row>
        <row r="3544">
          <cell r="C3544">
            <v>600803</v>
          </cell>
          <cell r="N3544" t="str">
            <v>GILANI'S DISTRIBUTORS LTD</v>
          </cell>
          <cell r="R3544" t="str">
            <v>South Rift</v>
          </cell>
          <cell r="V3544" t="str">
            <v>South Rift</v>
          </cell>
        </row>
        <row r="3545">
          <cell r="C3545">
            <v>600063</v>
          </cell>
          <cell r="N3545" t="str">
            <v>MARKET PROMOTION</v>
          </cell>
          <cell r="R3545" t="str">
            <v>Promotion</v>
          </cell>
          <cell r="V3545" t="str">
            <v>Promotion</v>
          </cell>
        </row>
        <row r="3546">
          <cell r="C3546">
            <v>600063</v>
          </cell>
          <cell r="N3546" t="str">
            <v>MARKET PROMOTION</v>
          </cell>
          <cell r="R3546" t="str">
            <v>Promotion</v>
          </cell>
          <cell r="V3546" t="str">
            <v>Promotion</v>
          </cell>
        </row>
        <row r="3547">
          <cell r="C3547">
            <v>600063</v>
          </cell>
          <cell r="N3547" t="str">
            <v>MARKET PROMOTION</v>
          </cell>
          <cell r="R3547" t="str">
            <v>Promotion</v>
          </cell>
          <cell r="V3547" t="str">
            <v>Promotion</v>
          </cell>
        </row>
        <row r="3548">
          <cell r="C3548">
            <v>600063</v>
          </cell>
          <cell r="N3548" t="str">
            <v>MARKET PROMOTION</v>
          </cell>
          <cell r="R3548" t="str">
            <v>Promotion</v>
          </cell>
          <cell r="V3548" t="str">
            <v>Promotion</v>
          </cell>
        </row>
        <row r="3549">
          <cell r="C3549">
            <v>700069</v>
          </cell>
          <cell r="N3549" t="str">
            <v>GLORRE INTERNATIONAL LTD</v>
          </cell>
          <cell r="R3549" t="str">
            <v>Exports</v>
          </cell>
          <cell r="V3549" t="str">
            <v>Exports</v>
          </cell>
        </row>
        <row r="3550">
          <cell r="C3550">
            <v>700069</v>
          </cell>
          <cell r="N3550" t="str">
            <v>GLORRE INTERNATIONAL LTD</v>
          </cell>
          <cell r="R3550" t="str">
            <v>Exports</v>
          </cell>
          <cell r="V3550" t="str">
            <v>Exports</v>
          </cell>
        </row>
        <row r="3551">
          <cell r="C3551">
            <v>600854</v>
          </cell>
          <cell r="N3551" t="str">
            <v>EDOWAN DISTRIBUTORS LTD</v>
          </cell>
          <cell r="R3551" t="str">
            <v>Nairobi</v>
          </cell>
          <cell r="V3551" t="str">
            <v>Nairobi West</v>
          </cell>
        </row>
        <row r="3552">
          <cell r="C3552">
            <v>600854</v>
          </cell>
          <cell r="N3552" t="str">
            <v>EDOWAN DISTRIBUTORS LTD</v>
          </cell>
          <cell r="R3552" t="str">
            <v>Nairobi</v>
          </cell>
          <cell r="V3552" t="str">
            <v>Nairobi West</v>
          </cell>
        </row>
        <row r="3553">
          <cell r="C3553">
            <v>600854</v>
          </cell>
          <cell r="N3553" t="str">
            <v>EDOWAN DISTRIBUTORS LTD</v>
          </cell>
          <cell r="R3553" t="str">
            <v>Nairobi</v>
          </cell>
          <cell r="V3553" t="str">
            <v>Nairobi West</v>
          </cell>
        </row>
        <row r="3554">
          <cell r="C3554">
            <v>600063</v>
          </cell>
          <cell r="N3554" t="str">
            <v>MARKET PROMOTION</v>
          </cell>
          <cell r="R3554" t="str">
            <v>Promotion</v>
          </cell>
          <cell r="V3554" t="str">
            <v>Promotion</v>
          </cell>
        </row>
        <row r="3555">
          <cell r="C3555">
            <v>600063</v>
          </cell>
          <cell r="N3555" t="str">
            <v>MARKET PROMOTION</v>
          </cell>
          <cell r="R3555" t="str">
            <v>Promotion</v>
          </cell>
          <cell r="V3555" t="str">
            <v>Promotion</v>
          </cell>
        </row>
        <row r="3556">
          <cell r="C3556">
            <v>600357</v>
          </cell>
          <cell r="N3556" t="str">
            <v>QUICK MART LIMITED</v>
          </cell>
          <cell r="R3556" t="str">
            <v>Key Accounts</v>
          </cell>
          <cell r="V3556" t="str">
            <v>Modern Trade</v>
          </cell>
        </row>
        <row r="3557">
          <cell r="C3557">
            <v>600357</v>
          </cell>
          <cell r="N3557" t="str">
            <v>QUICK MART LIMITED</v>
          </cell>
          <cell r="R3557" t="str">
            <v>Key Accounts</v>
          </cell>
          <cell r="V3557" t="str">
            <v>Modern Trade</v>
          </cell>
        </row>
        <row r="3558">
          <cell r="C3558">
            <v>600357</v>
          </cell>
          <cell r="N3558" t="str">
            <v>QUICK MART LIMITED</v>
          </cell>
          <cell r="R3558" t="str">
            <v>Key Accounts</v>
          </cell>
          <cell r="V3558" t="str">
            <v>Modern Trade</v>
          </cell>
        </row>
        <row r="3559">
          <cell r="C3559">
            <v>600357</v>
          </cell>
          <cell r="N3559" t="str">
            <v>QUICK MART LIMITED</v>
          </cell>
          <cell r="R3559" t="str">
            <v>Key Accounts</v>
          </cell>
          <cell r="V3559" t="str">
            <v>Modern Trade</v>
          </cell>
        </row>
        <row r="3560">
          <cell r="C3560">
            <v>600357</v>
          </cell>
          <cell r="N3560" t="str">
            <v>QUICK MART LIMITED</v>
          </cell>
          <cell r="R3560" t="str">
            <v>Key Accounts</v>
          </cell>
          <cell r="V3560" t="str">
            <v>Modern Trade</v>
          </cell>
        </row>
        <row r="3561">
          <cell r="C3561">
            <v>600063</v>
          </cell>
          <cell r="N3561" t="str">
            <v>MARKET PROMOTION</v>
          </cell>
          <cell r="R3561" t="str">
            <v>Promotion</v>
          </cell>
          <cell r="V3561" t="str">
            <v>Promotion</v>
          </cell>
        </row>
        <row r="3562">
          <cell r="C3562">
            <v>600314</v>
          </cell>
          <cell r="N3562" t="str">
            <v>KENAFRIC MANUFACTURING LI</v>
          </cell>
          <cell r="R3562" t="str">
            <v>Others</v>
          </cell>
          <cell r="V3562" t="str">
            <v>Others</v>
          </cell>
        </row>
        <row r="3563">
          <cell r="C3563">
            <v>600314</v>
          </cell>
          <cell r="N3563" t="str">
            <v>KENAFRIC MANUFACTURING LI</v>
          </cell>
          <cell r="R3563" t="str">
            <v>Others</v>
          </cell>
          <cell r="V3563" t="str">
            <v>Others</v>
          </cell>
        </row>
        <row r="3564">
          <cell r="C3564">
            <v>600572</v>
          </cell>
          <cell r="N3564" t="str">
            <v>SUMMER MILLERS LIMITED</v>
          </cell>
          <cell r="R3564" t="str">
            <v>Nairobi</v>
          </cell>
          <cell r="V3564" t="str">
            <v>Nairobi North</v>
          </cell>
        </row>
        <row r="3565">
          <cell r="C3565">
            <v>600572</v>
          </cell>
          <cell r="N3565" t="str">
            <v>SUMMER MILLERS LIMITED</v>
          </cell>
          <cell r="R3565" t="str">
            <v>Nairobi</v>
          </cell>
          <cell r="V3565" t="str">
            <v>Nairobi North</v>
          </cell>
        </row>
        <row r="3566">
          <cell r="C3566">
            <v>600428</v>
          </cell>
          <cell r="N3566" t="str">
            <v>MARS LTD</v>
          </cell>
          <cell r="R3566" t="str">
            <v>Nairobi</v>
          </cell>
          <cell r="V3566" t="str">
            <v>Nairobi East</v>
          </cell>
        </row>
        <row r="3567">
          <cell r="C3567">
            <v>600428</v>
          </cell>
          <cell r="N3567" t="str">
            <v>MARS LTD</v>
          </cell>
          <cell r="R3567" t="str">
            <v>Nairobi</v>
          </cell>
          <cell r="V3567" t="str">
            <v>Nairobi East</v>
          </cell>
        </row>
        <row r="3568">
          <cell r="C3568">
            <v>600428</v>
          </cell>
          <cell r="N3568" t="str">
            <v>MARS LTD</v>
          </cell>
          <cell r="R3568" t="str">
            <v>Nairobi</v>
          </cell>
          <cell r="V3568" t="str">
            <v>Nairobi East</v>
          </cell>
        </row>
        <row r="3569">
          <cell r="C3569">
            <v>600357</v>
          </cell>
          <cell r="N3569" t="str">
            <v>QUICK MART LIMITED</v>
          </cell>
          <cell r="R3569" t="str">
            <v>Key Accounts</v>
          </cell>
          <cell r="V3569" t="str">
            <v>Modern Trade</v>
          </cell>
        </row>
        <row r="3570">
          <cell r="C3570">
            <v>600357</v>
          </cell>
          <cell r="N3570" t="str">
            <v>QUICK MART LIMITED</v>
          </cell>
          <cell r="R3570" t="str">
            <v>Key Accounts</v>
          </cell>
          <cell r="V3570" t="str">
            <v>Modern Trade</v>
          </cell>
        </row>
        <row r="3571">
          <cell r="C3571">
            <v>600357</v>
          </cell>
          <cell r="N3571" t="str">
            <v>QUICK MART LIMITED</v>
          </cell>
          <cell r="R3571" t="str">
            <v>Key Accounts</v>
          </cell>
          <cell r="V3571" t="str">
            <v>Modern Trade</v>
          </cell>
        </row>
        <row r="3572">
          <cell r="C3572">
            <v>600357</v>
          </cell>
          <cell r="N3572" t="str">
            <v>QUICK MART LIMITED</v>
          </cell>
          <cell r="R3572" t="str">
            <v>Key Accounts</v>
          </cell>
          <cell r="V3572" t="str">
            <v>Modern Trade</v>
          </cell>
        </row>
        <row r="3573">
          <cell r="C3573">
            <v>600601</v>
          </cell>
          <cell r="N3573" t="str">
            <v>AMRITLAL S. SHAH WHOLESALERS LTD</v>
          </cell>
          <cell r="R3573" t="str">
            <v>Western</v>
          </cell>
          <cell r="V3573" t="str">
            <v>Western</v>
          </cell>
        </row>
        <row r="3574">
          <cell r="C3574">
            <v>600063</v>
          </cell>
          <cell r="N3574" t="str">
            <v>MARKET PROMOTION</v>
          </cell>
          <cell r="R3574" t="str">
            <v>Promotion</v>
          </cell>
          <cell r="V3574" t="str">
            <v>Promotion</v>
          </cell>
        </row>
        <row r="3575">
          <cell r="C3575">
            <v>600357</v>
          </cell>
          <cell r="N3575" t="str">
            <v>QUICK MART LIMITED</v>
          </cell>
          <cell r="R3575" t="str">
            <v>Key Accounts</v>
          </cell>
          <cell r="V3575" t="str">
            <v>Modern Trade</v>
          </cell>
        </row>
        <row r="3576">
          <cell r="C3576">
            <v>600357</v>
          </cell>
          <cell r="N3576" t="str">
            <v>QUICK MART LIMITED</v>
          </cell>
          <cell r="R3576" t="str">
            <v>Key Accounts</v>
          </cell>
          <cell r="V3576" t="str">
            <v>Modern Trade</v>
          </cell>
        </row>
        <row r="3577">
          <cell r="C3577">
            <v>600555</v>
          </cell>
          <cell r="N3577" t="str">
            <v>JAMII DISTRIBUTORS (E.A) LTD</v>
          </cell>
          <cell r="R3577" t="str">
            <v>Western</v>
          </cell>
          <cell r="V3577" t="str">
            <v>Western</v>
          </cell>
        </row>
        <row r="3578">
          <cell r="C3578">
            <v>600063</v>
          </cell>
          <cell r="N3578" t="str">
            <v>MARKET PROMOTION</v>
          </cell>
          <cell r="R3578" t="str">
            <v>Promotion</v>
          </cell>
          <cell r="V3578" t="str">
            <v>Promotion</v>
          </cell>
        </row>
        <row r="3579">
          <cell r="C3579">
            <v>600063</v>
          </cell>
          <cell r="N3579" t="str">
            <v>MARKET PROMOTION</v>
          </cell>
          <cell r="R3579" t="str">
            <v>Promotion</v>
          </cell>
          <cell r="V3579" t="str">
            <v>Promotion</v>
          </cell>
        </row>
        <row r="3580">
          <cell r="C3580">
            <v>600568</v>
          </cell>
          <cell r="N3580" t="str">
            <v>SUMMER LIMITED - NYERI</v>
          </cell>
          <cell r="R3580" t="str">
            <v>Mountain</v>
          </cell>
          <cell r="V3580" t="str">
            <v>Lower Mountain</v>
          </cell>
        </row>
        <row r="3581">
          <cell r="C3581">
            <v>600568</v>
          </cell>
          <cell r="N3581" t="str">
            <v>SUMMER LIMITED - NYERI</v>
          </cell>
          <cell r="R3581" t="str">
            <v>Mountain</v>
          </cell>
          <cell r="V3581" t="str">
            <v>Lower Mountain</v>
          </cell>
        </row>
        <row r="3582">
          <cell r="C3582">
            <v>600063</v>
          </cell>
          <cell r="N3582" t="str">
            <v>MARKET PROMOTION</v>
          </cell>
          <cell r="R3582" t="str">
            <v>Promotion</v>
          </cell>
          <cell r="V3582" t="str">
            <v>Promotion</v>
          </cell>
        </row>
        <row r="3583">
          <cell r="C3583">
            <v>600810</v>
          </cell>
          <cell r="N3583" t="str">
            <v>BANSI WHOLESALERS LIMITED</v>
          </cell>
          <cell r="R3583" t="str">
            <v>Nyanza</v>
          </cell>
          <cell r="V3583" t="str">
            <v>South Nyanza</v>
          </cell>
        </row>
        <row r="3584">
          <cell r="C3584">
            <v>600722</v>
          </cell>
          <cell r="N3584" t="str">
            <v>KYOSK DIGITAL SERVICES LTD</v>
          </cell>
          <cell r="R3584" t="str">
            <v>Key Accounts</v>
          </cell>
          <cell r="V3584" t="str">
            <v>Online platform</v>
          </cell>
        </row>
        <row r="3585">
          <cell r="C3585">
            <v>600722</v>
          </cell>
          <cell r="N3585" t="str">
            <v>KYOSK DIGITAL SERVICES LTD</v>
          </cell>
          <cell r="R3585" t="str">
            <v>Key Accounts</v>
          </cell>
          <cell r="V3585" t="str">
            <v>Online platform</v>
          </cell>
        </row>
        <row r="3586">
          <cell r="C3586">
            <v>600063</v>
          </cell>
          <cell r="N3586" t="str">
            <v>MARKET PROMOTION</v>
          </cell>
          <cell r="R3586" t="str">
            <v>Promotion</v>
          </cell>
          <cell r="V3586" t="str">
            <v>Promotion</v>
          </cell>
        </row>
        <row r="3587">
          <cell r="C3587">
            <v>600810</v>
          </cell>
          <cell r="N3587" t="str">
            <v>BANSI WHOLESALERS LIMITED</v>
          </cell>
          <cell r="R3587" t="str">
            <v>Nyanza</v>
          </cell>
          <cell r="V3587" t="str">
            <v>South Nyanza</v>
          </cell>
        </row>
        <row r="3588">
          <cell r="C3588">
            <v>600810</v>
          </cell>
          <cell r="N3588" t="str">
            <v>BANSI WHOLESALERS LIMITED</v>
          </cell>
          <cell r="R3588" t="str">
            <v>Nyanza</v>
          </cell>
          <cell r="V3588" t="str">
            <v>South Nyanza</v>
          </cell>
        </row>
        <row r="3589">
          <cell r="C3589">
            <v>600810</v>
          </cell>
          <cell r="N3589" t="str">
            <v>BANSI WHOLESALERS LIMITED</v>
          </cell>
          <cell r="R3589" t="str">
            <v>Nyanza</v>
          </cell>
          <cell r="V3589" t="str">
            <v>South Nyanza</v>
          </cell>
        </row>
        <row r="3590">
          <cell r="C3590">
            <v>600063</v>
          </cell>
          <cell r="N3590" t="str">
            <v>MARKET PROMOTION</v>
          </cell>
          <cell r="R3590" t="str">
            <v>Promotion</v>
          </cell>
          <cell r="V3590" t="str">
            <v>Promotion</v>
          </cell>
        </row>
        <row r="3591">
          <cell r="C3591">
            <v>600063</v>
          </cell>
          <cell r="N3591" t="str">
            <v>MARKET PROMOTION</v>
          </cell>
          <cell r="R3591" t="str">
            <v>Promotion</v>
          </cell>
          <cell r="V3591" t="str">
            <v>Promotion</v>
          </cell>
        </row>
        <row r="3592">
          <cell r="C3592">
            <v>600357</v>
          </cell>
          <cell r="N3592" t="str">
            <v>QUICK MART LIMITED</v>
          </cell>
          <cell r="R3592" t="str">
            <v>Key Accounts</v>
          </cell>
          <cell r="V3592" t="str">
            <v>Modern Trade</v>
          </cell>
        </row>
        <row r="3593">
          <cell r="C3593">
            <v>600357</v>
          </cell>
          <cell r="N3593" t="str">
            <v>QUICK MART LIMITED</v>
          </cell>
          <cell r="R3593" t="str">
            <v>Key Accounts</v>
          </cell>
          <cell r="V3593" t="str">
            <v>Modern Trade</v>
          </cell>
        </row>
        <row r="3594">
          <cell r="C3594">
            <v>600056</v>
          </cell>
          <cell r="N3594" t="str">
            <v>V.P.P SHAH MERU</v>
          </cell>
          <cell r="R3594" t="str">
            <v>Mountain</v>
          </cell>
          <cell r="V3594" t="str">
            <v>Upper Mountain</v>
          </cell>
        </row>
        <row r="3595">
          <cell r="C3595">
            <v>600056</v>
          </cell>
          <cell r="N3595" t="str">
            <v>V.P.P SHAH MERU</v>
          </cell>
          <cell r="R3595" t="str">
            <v>Mountain</v>
          </cell>
          <cell r="V3595" t="str">
            <v>Upper Mountain</v>
          </cell>
        </row>
        <row r="3596">
          <cell r="C3596">
            <v>600063</v>
          </cell>
          <cell r="N3596" t="str">
            <v>MARKET PROMOTION</v>
          </cell>
          <cell r="R3596" t="str">
            <v>Promotion</v>
          </cell>
          <cell r="V3596" t="str">
            <v>Promotion</v>
          </cell>
        </row>
        <row r="3597">
          <cell r="C3597">
            <v>600063</v>
          </cell>
          <cell r="N3597" t="str">
            <v>MARKET PROMOTION</v>
          </cell>
          <cell r="R3597" t="str">
            <v>Promotion</v>
          </cell>
          <cell r="V3597" t="str">
            <v>Promotion</v>
          </cell>
        </row>
        <row r="3598">
          <cell r="C3598">
            <v>600026</v>
          </cell>
          <cell r="N3598" t="str">
            <v>MAGUNAS MERU</v>
          </cell>
          <cell r="R3598" t="str">
            <v>Mountain</v>
          </cell>
          <cell r="V3598" t="str">
            <v>Upper Mountain</v>
          </cell>
        </row>
        <row r="3599">
          <cell r="C3599">
            <v>600026</v>
          </cell>
          <cell r="N3599" t="str">
            <v>MAGUNAS MERU</v>
          </cell>
          <cell r="R3599" t="str">
            <v>Mountain</v>
          </cell>
          <cell r="V3599" t="str">
            <v>Upper Mountain</v>
          </cell>
        </row>
        <row r="3600">
          <cell r="C3600">
            <v>600026</v>
          </cell>
          <cell r="N3600" t="str">
            <v>MAGUNAS MERU</v>
          </cell>
          <cell r="R3600" t="str">
            <v>Mountain</v>
          </cell>
          <cell r="V3600" t="str">
            <v>Upper Mountain</v>
          </cell>
        </row>
        <row r="3601">
          <cell r="C3601">
            <v>600026</v>
          </cell>
          <cell r="N3601" t="str">
            <v>MAGUNAS MERU</v>
          </cell>
          <cell r="R3601" t="str">
            <v>Mountain</v>
          </cell>
          <cell r="V3601" t="str">
            <v>Upper Mountain</v>
          </cell>
        </row>
        <row r="3602">
          <cell r="C3602">
            <v>600063</v>
          </cell>
          <cell r="N3602" t="str">
            <v>MARKET PROMOTION</v>
          </cell>
          <cell r="R3602" t="str">
            <v>Promotion</v>
          </cell>
          <cell r="V3602" t="str">
            <v>Promotion</v>
          </cell>
        </row>
        <row r="3603">
          <cell r="C3603">
            <v>600315</v>
          </cell>
          <cell r="N3603" t="str">
            <v>KENAFRIC INDUSTRIES LIMIT</v>
          </cell>
          <cell r="R3603" t="str">
            <v>Others</v>
          </cell>
          <cell r="V3603" t="str">
            <v>Others</v>
          </cell>
        </row>
        <row r="3604">
          <cell r="C3604">
            <v>600315</v>
          </cell>
          <cell r="N3604" t="str">
            <v>KENAFRIC INDUSTRIES LIMIT</v>
          </cell>
          <cell r="R3604" t="str">
            <v>Others</v>
          </cell>
          <cell r="V3604" t="str">
            <v>Others</v>
          </cell>
        </row>
        <row r="3605">
          <cell r="C3605">
            <v>600357</v>
          </cell>
          <cell r="N3605" t="str">
            <v>QUICK MART LIMITED</v>
          </cell>
          <cell r="R3605" t="str">
            <v>Key Accounts</v>
          </cell>
          <cell r="V3605" t="str">
            <v>Modern Trade</v>
          </cell>
        </row>
        <row r="3606">
          <cell r="C3606">
            <v>600357</v>
          </cell>
          <cell r="N3606" t="str">
            <v>QUICK MART LIMITED</v>
          </cell>
          <cell r="R3606" t="str">
            <v>Key Accounts</v>
          </cell>
          <cell r="V3606" t="str">
            <v>Modern Trade</v>
          </cell>
        </row>
        <row r="3607">
          <cell r="C3607">
            <v>600761</v>
          </cell>
          <cell r="N3607" t="str">
            <v>KIPCHIMCHIM WHOLESALERS LTD</v>
          </cell>
          <cell r="R3607" t="str">
            <v>Key Accounts</v>
          </cell>
          <cell r="V3607" t="str">
            <v>Modern Trade</v>
          </cell>
        </row>
        <row r="3608">
          <cell r="C3608">
            <v>600761</v>
          </cell>
          <cell r="N3608" t="str">
            <v>KIPCHIMCHIM WHOLESALERS LTD</v>
          </cell>
          <cell r="R3608" t="str">
            <v>Key Accounts</v>
          </cell>
          <cell r="V3608" t="str">
            <v>Modern Trade</v>
          </cell>
        </row>
        <row r="3609">
          <cell r="C3609">
            <v>600761</v>
          </cell>
          <cell r="N3609" t="str">
            <v>KIPCHIMCHIM WHOLESALERS LTD</v>
          </cell>
          <cell r="R3609" t="str">
            <v>Key Accounts</v>
          </cell>
          <cell r="V3609" t="str">
            <v>Modern Trade</v>
          </cell>
        </row>
        <row r="3610">
          <cell r="C3610">
            <v>700683</v>
          </cell>
          <cell r="N3610" t="str">
            <v>ETS UPAR JATHO FLORIBERT</v>
          </cell>
          <cell r="R3610" t="str">
            <v>Exports</v>
          </cell>
          <cell r="V3610" t="str">
            <v>Exports</v>
          </cell>
        </row>
        <row r="3611">
          <cell r="C3611">
            <v>600761</v>
          </cell>
          <cell r="N3611" t="str">
            <v>KIPCHIMCHIM WHOLESALERS LTD</v>
          </cell>
          <cell r="R3611" t="str">
            <v>Key Accounts</v>
          </cell>
          <cell r="V3611" t="str">
            <v>Modern Trade</v>
          </cell>
        </row>
        <row r="3612">
          <cell r="C3612">
            <v>600761</v>
          </cell>
          <cell r="N3612" t="str">
            <v>KIPCHIMCHIM WHOLESALERS LTD</v>
          </cell>
          <cell r="R3612" t="str">
            <v>Key Accounts</v>
          </cell>
          <cell r="V3612" t="str">
            <v>Modern Trade</v>
          </cell>
        </row>
        <row r="3613">
          <cell r="C3613">
            <v>600033</v>
          </cell>
          <cell r="N3613" t="str">
            <v>MT. KENYA KITENGELA</v>
          </cell>
          <cell r="R3613" t="str">
            <v>Nairobi</v>
          </cell>
          <cell r="V3613" t="str">
            <v>Nairobi West</v>
          </cell>
        </row>
        <row r="3614">
          <cell r="C3614">
            <v>600033</v>
          </cell>
          <cell r="N3614" t="str">
            <v>MT. KENYA KITENGELA</v>
          </cell>
          <cell r="R3614" t="str">
            <v>Nairobi</v>
          </cell>
          <cell r="V3614" t="str">
            <v>Nairobi West</v>
          </cell>
        </row>
        <row r="3615">
          <cell r="C3615">
            <v>600761</v>
          </cell>
          <cell r="N3615" t="str">
            <v>KIPCHIMCHIM WHOLESALERS LTD</v>
          </cell>
          <cell r="R3615" t="str">
            <v>Key Accounts</v>
          </cell>
          <cell r="V3615" t="str">
            <v>Modern Trade</v>
          </cell>
        </row>
        <row r="3616">
          <cell r="C3616">
            <v>600761</v>
          </cell>
          <cell r="N3616" t="str">
            <v>KIPCHIMCHIM WHOLESALERS LTD</v>
          </cell>
          <cell r="R3616" t="str">
            <v>Key Accounts</v>
          </cell>
          <cell r="V3616" t="str">
            <v>Modern Trade</v>
          </cell>
        </row>
        <row r="3617">
          <cell r="C3617">
            <v>600761</v>
          </cell>
          <cell r="N3617" t="str">
            <v>KIPCHIMCHIM WHOLESALERS LTD</v>
          </cell>
          <cell r="R3617" t="str">
            <v>Key Accounts</v>
          </cell>
          <cell r="V3617" t="str">
            <v>Modern Trade</v>
          </cell>
        </row>
        <row r="3618">
          <cell r="C3618">
            <v>600761</v>
          </cell>
          <cell r="N3618" t="str">
            <v>KIPCHIMCHIM WHOLESALERS LTD</v>
          </cell>
          <cell r="R3618" t="str">
            <v>Key Accounts</v>
          </cell>
          <cell r="V3618" t="str">
            <v>Modern Trade</v>
          </cell>
        </row>
        <row r="3619">
          <cell r="C3619">
            <v>600761</v>
          </cell>
          <cell r="N3619" t="str">
            <v>KIPCHIMCHIM WHOLESALERS LTD</v>
          </cell>
          <cell r="R3619" t="str">
            <v>Key Accounts</v>
          </cell>
          <cell r="V3619" t="str">
            <v>Modern Trade</v>
          </cell>
        </row>
        <row r="3620">
          <cell r="C3620">
            <v>600761</v>
          </cell>
          <cell r="N3620" t="str">
            <v>KIPCHIMCHIM WHOLESALERS LTD</v>
          </cell>
          <cell r="R3620" t="str">
            <v>Key Accounts</v>
          </cell>
          <cell r="V3620" t="str">
            <v>Modern Trade</v>
          </cell>
        </row>
        <row r="3621">
          <cell r="C3621">
            <v>600761</v>
          </cell>
          <cell r="N3621" t="str">
            <v>KIPCHIMCHIM WHOLESALERS LTD</v>
          </cell>
          <cell r="R3621" t="str">
            <v>Key Accounts</v>
          </cell>
          <cell r="V3621" t="str">
            <v>Modern Trade</v>
          </cell>
        </row>
        <row r="3622">
          <cell r="C3622">
            <v>600357</v>
          </cell>
          <cell r="N3622" t="str">
            <v>QUICK MART LIMITED</v>
          </cell>
          <cell r="R3622" t="str">
            <v>Key Accounts</v>
          </cell>
          <cell r="V3622" t="str">
            <v>Modern Trade</v>
          </cell>
        </row>
        <row r="3623">
          <cell r="C3623">
            <v>600357</v>
          </cell>
          <cell r="N3623" t="str">
            <v>QUICK MART LIMITED</v>
          </cell>
          <cell r="R3623" t="str">
            <v>Key Accounts</v>
          </cell>
          <cell r="V3623" t="str">
            <v>Modern Trade</v>
          </cell>
        </row>
        <row r="3624">
          <cell r="C3624">
            <v>600063</v>
          </cell>
          <cell r="N3624" t="str">
            <v>MARKET PROMOTION</v>
          </cell>
          <cell r="R3624" t="str">
            <v>Promotion</v>
          </cell>
          <cell r="V3624" t="str">
            <v>Promotion</v>
          </cell>
        </row>
        <row r="3625">
          <cell r="C3625">
            <v>600357</v>
          </cell>
          <cell r="N3625" t="str">
            <v>QUICK MART LIMITED</v>
          </cell>
          <cell r="R3625" t="str">
            <v>Key Accounts</v>
          </cell>
          <cell r="V3625" t="str">
            <v>Modern Trade</v>
          </cell>
        </row>
        <row r="3626">
          <cell r="C3626">
            <v>600357</v>
          </cell>
          <cell r="N3626" t="str">
            <v>QUICK MART LIMITED</v>
          </cell>
          <cell r="R3626" t="str">
            <v>Key Accounts</v>
          </cell>
          <cell r="V3626" t="str">
            <v>Modern Trade</v>
          </cell>
        </row>
        <row r="3627">
          <cell r="C3627">
            <v>600761</v>
          </cell>
          <cell r="N3627" t="str">
            <v>KIPCHIMCHIM WHOLESALERS LTD</v>
          </cell>
          <cell r="R3627" t="str">
            <v>Key Accounts</v>
          </cell>
          <cell r="V3627" t="str">
            <v>Modern Trade</v>
          </cell>
        </row>
        <row r="3628">
          <cell r="C3628">
            <v>600761</v>
          </cell>
          <cell r="N3628" t="str">
            <v>KIPCHIMCHIM WHOLESALERS LTD</v>
          </cell>
          <cell r="R3628" t="str">
            <v>Key Accounts</v>
          </cell>
          <cell r="V3628" t="str">
            <v>Modern Trade</v>
          </cell>
        </row>
        <row r="3629">
          <cell r="C3629">
            <v>600357</v>
          </cell>
          <cell r="N3629" t="str">
            <v>QUICK MART LIMITED</v>
          </cell>
          <cell r="R3629" t="str">
            <v>Key Accounts</v>
          </cell>
          <cell r="V3629" t="str">
            <v>Modern Trade</v>
          </cell>
        </row>
        <row r="3630">
          <cell r="C3630">
            <v>600035</v>
          </cell>
          <cell r="N3630" t="str">
            <v>NAIVAS LTD</v>
          </cell>
          <cell r="R3630" t="str">
            <v>Key Accounts</v>
          </cell>
          <cell r="V3630" t="str">
            <v>Modern Trade</v>
          </cell>
        </row>
        <row r="3631">
          <cell r="C3631">
            <v>600063</v>
          </cell>
          <cell r="N3631" t="str">
            <v>MARKET PROMOTION</v>
          </cell>
          <cell r="R3631" t="str">
            <v>Promotion</v>
          </cell>
          <cell r="V3631" t="str">
            <v>Promotion</v>
          </cell>
        </row>
        <row r="3632">
          <cell r="C3632">
            <v>600035</v>
          </cell>
          <cell r="N3632" t="str">
            <v>NAIVAS LTD</v>
          </cell>
          <cell r="R3632" t="str">
            <v>Key Accounts</v>
          </cell>
          <cell r="V3632" t="str">
            <v>Modern Trade</v>
          </cell>
        </row>
        <row r="3633">
          <cell r="C3633">
            <v>600811</v>
          </cell>
          <cell r="N3633" t="str">
            <v>CHERANGANI HILLS LIMITED</v>
          </cell>
          <cell r="R3633" t="str">
            <v>Western</v>
          </cell>
          <cell r="V3633" t="str">
            <v>Western</v>
          </cell>
        </row>
        <row r="3634">
          <cell r="C3634">
            <v>600506</v>
          </cell>
          <cell r="N3634" t="str">
            <v>MUMOZAAR STAR INVESTMENT</v>
          </cell>
          <cell r="R3634" t="str">
            <v>Outer Markets</v>
          </cell>
          <cell r="V3634" t="str">
            <v>Outer Markets-Garissa</v>
          </cell>
        </row>
        <row r="3635">
          <cell r="C3635">
            <v>600506</v>
          </cell>
          <cell r="N3635" t="str">
            <v>MUMOZAAR STAR INVESTMENT</v>
          </cell>
          <cell r="R3635" t="str">
            <v>Outer Markets</v>
          </cell>
          <cell r="V3635" t="str">
            <v>Outer Markets-Garissa</v>
          </cell>
        </row>
        <row r="3636">
          <cell r="C3636">
            <v>600357</v>
          </cell>
          <cell r="N3636" t="str">
            <v>QUICK MART LIMITED</v>
          </cell>
          <cell r="R3636" t="str">
            <v>Key Accounts</v>
          </cell>
          <cell r="V3636" t="str">
            <v>Modern Trade</v>
          </cell>
        </row>
        <row r="3637">
          <cell r="C3637">
            <v>600357</v>
          </cell>
          <cell r="N3637" t="str">
            <v>QUICK MART LIMITED</v>
          </cell>
          <cell r="R3637" t="str">
            <v>Key Accounts</v>
          </cell>
          <cell r="V3637" t="str">
            <v>Modern Trade</v>
          </cell>
        </row>
        <row r="3638">
          <cell r="C3638">
            <v>600643</v>
          </cell>
          <cell r="N3638" t="str">
            <v>SOJPAR LIMITED</v>
          </cell>
          <cell r="R3638" t="str">
            <v>Nyanza</v>
          </cell>
          <cell r="V3638" t="str">
            <v>North Nyanza</v>
          </cell>
        </row>
        <row r="3639">
          <cell r="C3639">
            <v>600643</v>
          </cell>
          <cell r="N3639" t="str">
            <v>SOJPAR LIMITED</v>
          </cell>
          <cell r="R3639" t="str">
            <v>Nyanza</v>
          </cell>
          <cell r="V3639" t="str">
            <v>North Nyanza</v>
          </cell>
        </row>
        <row r="3640">
          <cell r="C3640">
            <v>600357</v>
          </cell>
          <cell r="N3640" t="str">
            <v>QUICK MART LIMITED</v>
          </cell>
          <cell r="R3640" t="str">
            <v>Key Accounts</v>
          </cell>
          <cell r="V3640" t="str">
            <v>Modern Trade</v>
          </cell>
        </row>
        <row r="3641">
          <cell r="C3641">
            <v>600357</v>
          </cell>
          <cell r="N3641" t="str">
            <v>QUICK MART LIMITED</v>
          </cell>
          <cell r="R3641" t="str">
            <v>Key Accounts</v>
          </cell>
          <cell r="V3641" t="str">
            <v>Modern Trade</v>
          </cell>
        </row>
        <row r="3642">
          <cell r="C3642">
            <v>600063</v>
          </cell>
          <cell r="N3642" t="str">
            <v>MARKET PROMOTION</v>
          </cell>
          <cell r="R3642" t="str">
            <v>Promotion</v>
          </cell>
          <cell r="V3642" t="str">
            <v>Promotion</v>
          </cell>
        </row>
        <row r="3643">
          <cell r="C3643">
            <v>600357</v>
          </cell>
          <cell r="N3643" t="str">
            <v>QUICK MART LIMITED</v>
          </cell>
          <cell r="R3643" t="str">
            <v>Key Accounts</v>
          </cell>
          <cell r="V3643" t="str">
            <v>Modern Trade</v>
          </cell>
        </row>
        <row r="3644">
          <cell r="C3644">
            <v>600357</v>
          </cell>
          <cell r="N3644" t="str">
            <v>QUICK MART LIMITED</v>
          </cell>
          <cell r="R3644" t="str">
            <v>Key Accounts</v>
          </cell>
          <cell r="V3644" t="str">
            <v>Modern Trade</v>
          </cell>
        </row>
        <row r="3645">
          <cell r="C3645">
            <v>600506</v>
          </cell>
          <cell r="N3645" t="str">
            <v>MUMOZAAR STAR INVESTMENT</v>
          </cell>
          <cell r="R3645" t="str">
            <v>Outer Markets</v>
          </cell>
          <cell r="V3645" t="str">
            <v>Outer Markets-Garissa</v>
          </cell>
        </row>
        <row r="3646">
          <cell r="C3646">
            <v>600506</v>
          </cell>
          <cell r="N3646" t="str">
            <v>MUMOZAAR STAR INVESTMENT</v>
          </cell>
          <cell r="R3646" t="str">
            <v>Outer Markets</v>
          </cell>
          <cell r="V3646" t="str">
            <v>Outer Markets-Garissa</v>
          </cell>
        </row>
        <row r="3647">
          <cell r="C3647">
            <v>600506</v>
          </cell>
          <cell r="N3647" t="str">
            <v>MUMOZAAR STAR INVESTMENT</v>
          </cell>
          <cell r="R3647" t="str">
            <v>Outer Markets</v>
          </cell>
          <cell r="V3647" t="str">
            <v>Outer Markets-Garissa</v>
          </cell>
        </row>
        <row r="3648">
          <cell r="C3648">
            <v>600357</v>
          </cell>
          <cell r="N3648" t="str">
            <v>QUICK MART LIMITED</v>
          </cell>
          <cell r="R3648" t="str">
            <v>Key Accounts</v>
          </cell>
          <cell r="V3648" t="str">
            <v>Modern Trade</v>
          </cell>
        </row>
        <row r="3649">
          <cell r="C3649">
            <v>600357</v>
          </cell>
          <cell r="N3649" t="str">
            <v>QUICK MART LIMITED</v>
          </cell>
          <cell r="R3649" t="str">
            <v>Key Accounts</v>
          </cell>
          <cell r="V3649" t="str">
            <v>Modern Trade</v>
          </cell>
        </row>
        <row r="3650">
          <cell r="C3650">
            <v>600063</v>
          </cell>
          <cell r="N3650" t="str">
            <v>MARKET PROMOTION</v>
          </cell>
          <cell r="R3650" t="str">
            <v>Promotion</v>
          </cell>
          <cell r="V3650" t="str">
            <v>Promotion</v>
          </cell>
        </row>
        <row r="3651">
          <cell r="C3651">
            <v>600357</v>
          </cell>
          <cell r="N3651" t="str">
            <v>QUICK MART LIMITED</v>
          </cell>
          <cell r="R3651" t="str">
            <v>Key Accounts</v>
          </cell>
          <cell r="V3651" t="str">
            <v>Modern Trade</v>
          </cell>
        </row>
        <row r="3652">
          <cell r="C3652">
            <v>600357</v>
          </cell>
          <cell r="N3652" t="str">
            <v>QUICK MART LIMITED</v>
          </cell>
          <cell r="R3652" t="str">
            <v>Key Accounts</v>
          </cell>
          <cell r="V3652" t="str">
            <v>Modern Trade</v>
          </cell>
        </row>
        <row r="3653">
          <cell r="C3653">
            <v>600357</v>
          </cell>
          <cell r="N3653" t="str">
            <v>QUICK MART LIMITED</v>
          </cell>
          <cell r="R3653" t="str">
            <v>Key Accounts</v>
          </cell>
          <cell r="V3653" t="str">
            <v>Modern Trade</v>
          </cell>
        </row>
        <row r="3654">
          <cell r="C3654">
            <v>600357</v>
          </cell>
          <cell r="N3654" t="str">
            <v>QUICK MART LIMITED</v>
          </cell>
          <cell r="R3654" t="str">
            <v>Key Accounts</v>
          </cell>
          <cell r="V3654" t="str">
            <v>Modern Trade</v>
          </cell>
        </row>
        <row r="3655">
          <cell r="C3655">
            <v>600357</v>
          </cell>
          <cell r="N3655" t="str">
            <v>QUICK MART LIMITED</v>
          </cell>
          <cell r="R3655" t="str">
            <v>Key Accounts</v>
          </cell>
          <cell r="V3655" t="str">
            <v>Modern Trade</v>
          </cell>
        </row>
        <row r="3656">
          <cell r="C3656">
            <v>600357</v>
          </cell>
          <cell r="N3656" t="str">
            <v>QUICK MART LIMITED</v>
          </cell>
          <cell r="R3656" t="str">
            <v>Key Accounts</v>
          </cell>
          <cell r="V3656" t="str">
            <v>Modern Trade</v>
          </cell>
        </row>
        <row r="3657">
          <cell r="C3657">
            <v>600357</v>
          </cell>
          <cell r="N3657" t="str">
            <v>QUICK MART LIMITED</v>
          </cell>
          <cell r="R3657" t="str">
            <v>Key Accounts</v>
          </cell>
          <cell r="V3657" t="str">
            <v>Modern Trade</v>
          </cell>
        </row>
        <row r="3658">
          <cell r="C3658">
            <v>600357</v>
          </cell>
          <cell r="N3658" t="str">
            <v>QUICK MART LIMITED</v>
          </cell>
          <cell r="R3658" t="str">
            <v>Key Accounts</v>
          </cell>
          <cell r="V3658" t="str">
            <v>Modern Trade</v>
          </cell>
        </row>
        <row r="3659">
          <cell r="C3659">
            <v>600489</v>
          </cell>
          <cell r="N3659" t="str">
            <v>PRAMUKH CASH AND CARRY LTD</v>
          </cell>
          <cell r="R3659" t="str">
            <v>Nyanza</v>
          </cell>
          <cell r="V3659" t="str">
            <v>North Nyanza</v>
          </cell>
        </row>
        <row r="3660">
          <cell r="C3660">
            <v>600357</v>
          </cell>
          <cell r="N3660" t="str">
            <v>QUICK MART LIMITED</v>
          </cell>
          <cell r="R3660" t="str">
            <v>Key Accounts</v>
          </cell>
          <cell r="V3660" t="str">
            <v>Modern Trade</v>
          </cell>
        </row>
        <row r="3661">
          <cell r="C3661">
            <v>600357</v>
          </cell>
          <cell r="N3661" t="str">
            <v>QUICK MART LIMITED</v>
          </cell>
          <cell r="R3661" t="str">
            <v>Key Accounts</v>
          </cell>
          <cell r="V3661" t="str">
            <v>Modern Trade</v>
          </cell>
        </row>
        <row r="3662">
          <cell r="C3662">
            <v>600357</v>
          </cell>
          <cell r="N3662" t="str">
            <v>QUICK MART LIMITED</v>
          </cell>
          <cell r="R3662" t="str">
            <v>Key Accounts</v>
          </cell>
          <cell r="V3662" t="str">
            <v>Modern Trade</v>
          </cell>
        </row>
        <row r="3663">
          <cell r="C3663">
            <v>600357</v>
          </cell>
          <cell r="N3663" t="str">
            <v>QUICK MART LIMITED</v>
          </cell>
          <cell r="R3663" t="str">
            <v>Key Accounts</v>
          </cell>
          <cell r="V3663" t="str">
            <v>Modern Trade</v>
          </cell>
        </row>
        <row r="3664">
          <cell r="C3664">
            <v>600357</v>
          </cell>
          <cell r="N3664" t="str">
            <v>QUICK MART LIMITED</v>
          </cell>
          <cell r="R3664" t="str">
            <v>Key Accounts</v>
          </cell>
          <cell r="V3664" t="str">
            <v>Modern Trade</v>
          </cell>
        </row>
        <row r="3665">
          <cell r="C3665">
            <v>600357</v>
          </cell>
          <cell r="N3665" t="str">
            <v>QUICK MART LIMITED</v>
          </cell>
          <cell r="R3665" t="str">
            <v>Key Accounts</v>
          </cell>
          <cell r="V3665" t="str">
            <v>Modern Trade</v>
          </cell>
        </row>
        <row r="3666">
          <cell r="C3666">
            <v>600357</v>
          </cell>
          <cell r="N3666" t="str">
            <v>QUICK MART LIMITED</v>
          </cell>
          <cell r="R3666" t="str">
            <v>Key Accounts</v>
          </cell>
          <cell r="V3666" t="str">
            <v>Modern Trade</v>
          </cell>
        </row>
        <row r="3667">
          <cell r="C3667">
            <v>600357</v>
          </cell>
          <cell r="N3667" t="str">
            <v>QUICK MART LIMITED</v>
          </cell>
          <cell r="R3667" t="str">
            <v>Key Accounts</v>
          </cell>
          <cell r="V3667" t="str">
            <v>Modern Trade</v>
          </cell>
        </row>
        <row r="3668">
          <cell r="C3668">
            <v>600357</v>
          </cell>
          <cell r="N3668" t="str">
            <v>QUICK MART LIMITED</v>
          </cell>
          <cell r="R3668" t="str">
            <v>Key Accounts</v>
          </cell>
          <cell r="V3668" t="str">
            <v>Modern Trade</v>
          </cell>
        </row>
        <row r="3669">
          <cell r="C3669">
            <v>600357</v>
          </cell>
          <cell r="N3669" t="str">
            <v>QUICK MART LIMITED</v>
          </cell>
          <cell r="R3669" t="str">
            <v>Key Accounts</v>
          </cell>
          <cell r="V3669" t="str">
            <v>Modern Trade</v>
          </cell>
        </row>
        <row r="3670">
          <cell r="C3670">
            <v>600848</v>
          </cell>
          <cell r="N3670" t="str">
            <v>JURASSIC STORES LIMITED</v>
          </cell>
          <cell r="R3670" t="str">
            <v>Nairobi</v>
          </cell>
          <cell r="V3670" t="str">
            <v>Nairobi North</v>
          </cell>
        </row>
        <row r="3671">
          <cell r="C3671">
            <v>600848</v>
          </cell>
          <cell r="N3671" t="str">
            <v>JURASSIC STORES LIMITED</v>
          </cell>
          <cell r="R3671" t="str">
            <v>Nairobi</v>
          </cell>
          <cell r="V3671" t="str">
            <v>Nairobi North</v>
          </cell>
        </row>
        <row r="3672">
          <cell r="C3672">
            <v>600489</v>
          </cell>
          <cell r="N3672" t="str">
            <v>PRAMUKH CASH AND CARRY LTD</v>
          </cell>
          <cell r="R3672" t="str">
            <v>Nyanza</v>
          </cell>
          <cell r="V3672" t="str">
            <v>North Nyanza</v>
          </cell>
        </row>
        <row r="3673">
          <cell r="C3673">
            <v>600506</v>
          </cell>
          <cell r="N3673" t="str">
            <v>MUMOZAAR STAR INVESTMENT</v>
          </cell>
          <cell r="R3673" t="str">
            <v>Outer Markets</v>
          </cell>
          <cell r="V3673" t="str">
            <v>Outer Markets-Garissa</v>
          </cell>
        </row>
        <row r="3674">
          <cell r="C3674">
            <v>600506</v>
          </cell>
          <cell r="N3674" t="str">
            <v>MUMOZAAR STAR INVESTMENT</v>
          </cell>
          <cell r="R3674" t="str">
            <v>Outer Markets</v>
          </cell>
          <cell r="V3674" t="str">
            <v>Outer Markets-Garissa</v>
          </cell>
        </row>
        <row r="3675">
          <cell r="C3675">
            <v>600506</v>
          </cell>
          <cell r="N3675" t="str">
            <v>MUMOZAAR STAR INVESTMENT</v>
          </cell>
          <cell r="R3675" t="str">
            <v>Outer Markets</v>
          </cell>
          <cell r="V3675" t="str">
            <v>Outer Markets-Garissa</v>
          </cell>
        </row>
        <row r="3676">
          <cell r="C3676">
            <v>600063</v>
          </cell>
          <cell r="N3676" t="str">
            <v>MARKET PROMOTION</v>
          </cell>
          <cell r="R3676" t="str">
            <v>Promotion</v>
          </cell>
          <cell r="V3676" t="str">
            <v>Promotion</v>
          </cell>
        </row>
        <row r="3677">
          <cell r="C3677">
            <v>600063</v>
          </cell>
          <cell r="N3677" t="str">
            <v>MARKET PROMOTION</v>
          </cell>
          <cell r="R3677" t="str">
            <v>Promotion</v>
          </cell>
          <cell r="V3677" t="str">
            <v>Promotion</v>
          </cell>
        </row>
        <row r="3678">
          <cell r="C3678">
            <v>600063</v>
          </cell>
          <cell r="N3678" t="str">
            <v>MARKET PROMOTION</v>
          </cell>
          <cell r="R3678" t="str">
            <v>Promotion</v>
          </cell>
          <cell r="V3678" t="str">
            <v>Promotion</v>
          </cell>
        </row>
        <row r="3679">
          <cell r="C3679">
            <v>600063</v>
          </cell>
          <cell r="N3679" t="str">
            <v>MARKET PROMOTION</v>
          </cell>
          <cell r="R3679" t="str">
            <v>Promotion</v>
          </cell>
          <cell r="V3679" t="str">
            <v>Promotion</v>
          </cell>
        </row>
        <row r="3680">
          <cell r="C3680">
            <v>600063</v>
          </cell>
          <cell r="N3680" t="str">
            <v>MARKET PROMOTION</v>
          </cell>
          <cell r="R3680" t="str">
            <v>Promotion</v>
          </cell>
          <cell r="V3680" t="str">
            <v>Promotion</v>
          </cell>
        </row>
        <row r="3681">
          <cell r="C3681">
            <v>600063</v>
          </cell>
          <cell r="N3681" t="str">
            <v>MARKET PROMOTION</v>
          </cell>
          <cell r="R3681" t="str">
            <v>Promotion</v>
          </cell>
          <cell r="V3681" t="str">
            <v>Promotion</v>
          </cell>
        </row>
        <row r="3682">
          <cell r="C3682">
            <v>600063</v>
          </cell>
          <cell r="N3682" t="str">
            <v>MARKET PROMOTION</v>
          </cell>
          <cell r="R3682" t="str">
            <v>Promotion</v>
          </cell>
          <cell r="V3682" t="str">
            <v>Promotion</v>
          </cell>
        </row>
        <row r="3683">
          <cell r="C3683">
            <v>600063</v>
          </cell>
          <cell r="N3683" t="str">
            <v>MARKET PROMOTION</v>
          </cell>
          <cell r="R3683" t="str">
            <v>Promotion</v>
          </cell>
          <cell r="V3683" t="str">
            <v>Promotion</v>
          </cell>
        </row>
        <row r="3684">
          <cell r="C3684">
            <v>600810</v>
          </cell>
          <cell r="N3684" t="str">
            <v>BANSI WHOLESALERS LIMITED</v>
          </cell>
          <cell r="R3684" t="str">
            <v>Nyanza</v>
          </cell>
          <cell r="V3684" t="str">
            <v>South Nyanza</v>
          </cell>
        </row>
        <row r="3685">
          <cell r="C3685">
            <v>600063</v>
          </cell>
          <cell r="N3685" t="str">
            <v>MARKET PROMOTION</v>
          </cell>
          <cell r="R3685" t="str">
            <v>Promotion</v>
          </cell>
          <cell r="V3685" t="str">
            <v>Promotion</v>
          </cell>
        </row>
        <row r="3686">
          <cell r="C3686">
            <v>600643</v>
          </cell>
          <cell r="N3686" t="str">
            <v>SOJPAR LIMITED</v>
          </cell>
          <cell r="R3686" t="str">
            <v>Nyanza</v>
          </cell>
          <cell r="V3686" t="str">
            <v>North Nyanza</v>
          </cell>
        </row>
        <row r="3687">
          <cell r="C3687">
            <v>600063</v>
          </cell>
          <cell r="N3687" t="str">
            <v>MARKET PROMOTION</v>
          </cell>
          <cell r="R3687" t="str">
            <v>Promotion</v>
          </cell>
          <cell r="V3687" t="str">
            <v>Promotion</v>
          </cell>
        </row>
        <row r="3688">
          <cell r="C3688">
            <v>600026</v>
          </cell>
          <cell r="N3688" t="str">
            <v>MAGUNAS MERU</v>
          </cell>
          <cell r="R3688" t="str">
            <v>Mountain</v>
          </cell>
          <cell r="V3688" t="str">
            <v>Upper Mountain</v>
          </cell>
        </row>
        <row r="3689">
          <cell r="C3689">
            <v>600063</v>
          </cell>
          <cell r="N3689" t="str">
            <v>MARKET PROMOTION</v>
          </cell>
          <cell r="R3689" t="str">
            <v>Promotion</v>
          </cell>
          <cell r="V3689" t="str">
            <v>Promotion</v>
          </cell>
        </row>
        <row r="3690">
          <cell r="C3690">
            <v>600026</v>
          </cell>
          <cell r="N3690" t="str">
            <v>MAGUNAS NAKURU</v>
          </cell>
          <cell r="R3690" t="str">
            <v>South Rift</v>
          </cell>
          <cell r="V3690" t="str">
            <v>South Rift</v>
          </cell>
        </row>
        <row r="3691">
          <cell r="C3691">
            <v>600026</v>
          </cell>
          <cell r="N3691" t="str">
            <v>MAGUNAS NAKURU</v>
          </cell>
          <cell r="R3691" t="str">
            <v>South Rift</v>
          </cell>
          <cell r="V3691" t="str">
            <v>South Rift</v>
          </cell>
        </row>
        <row r="3692">
          <cell r="C3692">
            <v>600063</v>
          </cell>
          <cell r="N3692" t="str">
            <v>MARKET PROMOTION</v>
          </cell>
          <cell r="R3692" t="str">
            <v>Promotion</v>
          </cell>
          <cell r="V3692" t="str">
            <v>Promotion</v>
          </cell>
        </row>
        <row r="3693">
          <cell r="C3693">
            <v>600063</v>
          </cell>
          <cell r="N3693" t="str">
            <v>MARKET PROMOTION</v>
          </cell>
          <cell r="R3693" t="str">
            <v>Promotion</v>
          </cell>
          <cell r="V3693" t="str">
            <v>Promotion</v>
          </cell>
        </row>
        <row r="3694">
          <cell r="C3694">
            <v>600498</v>
          </cell>
          <cell r="N3694" t="str">
            <v>GILANIS SUPERMARKET LTD</v>
          </cell>
          <cell r="R3694" t="str">
            <v>South Rift</v>
          </cell>
          <cell r="V3694" t="str">
            <v>South Rift</v>
          </cell>
        </row>
        <row r="3695">
          <cell r="C3695">
            <v>600498</v>
          </cell>
          <cell r="N3695" t="str">
            <v>GILANIS SUPERMARKET LTD</v>
          </cell>
          <cell r="R3695" t="str">
            <v>South Rift</v>
          </cell>
          <cell r="V3695" t="str">
            <v>South Rift</v>
          </cell>
        </row>
        <row r="3696">
          <cell r="C3696">
            <v>600498</v>
          </cell>
          <cell r="N3696" t="str">
            <v>GILANIS SUPERMARKET LTD</v>
          </cell>
          <cell r="R3696" t="str">
            <v>South Rift</v>
          </cell>
          <cell r="V3696" t="str">
            <v>South Rift</v>
          </cell>
        </row>
        <row r="3697">
          <cell r="C3697">
            <v>600063</v>
          </cell>
          <cell r="N3697" t="str">
            <v>MARKET PROMOTION</v>
          </cell>
          <cell r="R3697" t="str">
            <v>Promotion</v>
          </cell>
          <cell r="V3697" t="str">
            <v>Promotion</v>
          </cell>
        </row>
        <row r="3698">
          <cell r="C3698">
            <v>600063</v>
          </cell>
          <cell r="N3698" t="str">
            <v>MARKET PROMOTION</v>
          </cell>
          <cell r="R3698" t="str">
            <v>Promotion</v>
          </cell>
          <cell r="V3698" t="str">
            <v>Promotion</v>
          </cell>
        </row>
        <row r="3699">
          <cell r="C3699">
            <v>600315</v>
          </cell>
          <cell r="N3699" t="str">
            <v>KENAFRIC INDUSTRIES LIMIT</v>
          </cell>
          <cell r="R3699" t="str">
            <v>Others</v>
          </cell>
          <cell r="V3699" t="str">
            <v>Others</v>
          </cell>
        </row>
        <row r="3700">
          <cell r="C3700">
            <v>600315</v>
          </cell>
          <cell r="N3700" t="str">
            <v>KENAFRIC INDUSTRIES LIMIT</v>
          </cell>
          <cell r="R3700" t="str">
            <v>Others</v>
          </cell>
          <cell r="V3700" t="str">
            <v>Others</v>
          </cell>
        </row>
        <row r="3701">
          <cell r="C3701">
            <v>600506</v>
          </cell>
          <cell r="N3701" t="str">
            <v>MUMOZAAR STAR INVESTMENT</v>
          </cell>
          <cell r="R3701" t="str">
            <v>Outer Markets</v>
          </cell>
          <cell r="V3701" t="str">
            <v>Outer Markets-Garissa</v>
          </cell>
        </row>
        <row r="3702">
          <cell r="C3702">
            <v>600357</v>
          </cell>
          <cell r="N3702" t="str">
            <v>QUICK MART LIMITED</v>
          </cell>
          <cell r="R3702" t="str">
            <v>Key Accounts</v>
          </cell>
          <cell r="V3702" t="str">
            <v>Modern Trade</v>
          </cell>
        </row>
        <row r="3703">
          <cell r="C3703">
            <v>600357</v>
          </cell>
          <cell r="N3703" t="str">
            <v>QUICK MART LIMITED</v>
          </cell>
          <cell r="R3703" t="str">
            <v>Key Accounts</v>
          </cell>
          <cell r="V3703" t="str">
            <v>Modern Trade</v>
          </cell>
        </row>
        <row r="3704">
          <cell r="C3704">
            <v>600357</v>
          </cell>
          <cell r="N3704" t="str">
            <v>QUICK MART LIMITED</v>
          </cell>
          <cell r="R3704" t="str">
            <v>Key Accounts</v>
          </cell>
          <cell r="V3704" t="str">
            <v>Modern Trade</v>
          </cell>
        </row>
        <row r="3705">
          <cell r="C3705">
            <v>600357</v>
          </cell>
          <cell r="N3705" t="str">
            <v>QUICK MART LIMITED</v>
          </cell>
          <cell r="R3705" t="str">
            <v>Key Accounts</v>
          </cell>
          <cell r="V3705" t="str">
            <v>Modern Trade</v>
          </cell>
        </row>
        <row r="3706">
          <cell r="C3706">
            <v>600357</v>
          </cell>
          <cell r="N3706" t="str">
            <v>QUICK MART LIMITED</v>
          </cell>
          <cell r="R3706" t="str">
            <v>Key Accounts</v>
          </cell>
          <cell r="V3706" t="str">
            <v>Modern Trade</v>
          </cell>
        </row>
        <row r="3707">
          <cell r="C3707">
            <v>600357</v>
          </cell>
          <cell r="N3707" t="str">
            <v>QUICK MART LIMITED</v>
          </cell>
          <cell r="R3707" t="str">
            <v>Key Accounts</v>
          </cell>
          <cell r="V3707" t="str">
            <v>Modern Trade</v>
          </cell>
        </row>
        <row r="3708">
          <cell r="C3708">
            <v>600428</v>
          </cell>
          <cell r="N3708" t="str">
            <v>MARS LTD</v>
          </cell>
          <cell r="R3708" t="str">
            <v>Nairobi</v>
          </cell>
          <cell r="V3708" t="str">
            <v>Nairobi East</v>
          </cell>
        </row>
        <row r="3709">
          <cell r="C3709">
            <v>600357</v>
          </cell>
          <cell r="N3709" t="str">
            <v>QUICK MART LIMITED</v>
          </cell>
          <cell r="R3709" t="str">
            <v>Key Accounts</v>
          </cell>
          <cell r="V3709" t="str">
            <v>Modern Trade</v>
          </cell>
        </row>
        <row r="3710">
          <cell r="C3710">
            <v>600357</v>
          </cell>
          <cell r="N3710" t="str">
            <v>QUICK MART LIMITED</v>
          </cell>
          <cell r="R3710" t="str">
            <v>Key Accounts</v>
          </cell>
          <cell r="V3710" t="str">
            <v>Modern Trade</v>
          </cell>
        </row>
        <row r="3711">
          <cell r="C3711">
            <v>600506</v>
          </cell>
          <cell r="N3711" t="str">
            <v>MUMOZAAR STAR INVESTMENT</v>
          </cell>
          <cell r="R3711" t="str">
            <v>Outer Markets</v>
          </cell>
          <cell r="V3711" t="str">
            <v>Outer Markets-Garissa</v>
          </cell>
        </row>
        <row r="3712">
          <cell r="C3712">
            <v>600506</v>
          </cell>
          <cell r="N3712" t="str">
            <v>MUMOZAAR STAR INVESTMENT</v>
          </cell>
          <cell r="R3712" t="str">
            <v>Outer Markets</v>
          </cell>
          <cell r="V3712" t="str">
            <v>Outer Markets-Garissa</v>
          </cell>
        </row>
        <row r="3713">
          <cell r="C3713">
            <v>600357</v>
          </cell>
          <cell r="N3713" t="str">
            <v>QUICK MART LIMITED</v>
          </cell>
          <cell r="R3713" t="str">
            <v>Key Accounts</v>
          </cell>
          <cell r="V3713" t="str">
            <v>Modern Trade</v>
          </cell>
        </row>
        <row r="3714">
          <cell r="C3714">
            <v>600357</v>
          </cell>
          <cell r="N3714" t="str">
            <v>QUICK MART LIMITED</v>
          </cell>
          <cell r="R3714" t="str">
            <v>Key Accounts</v>
          </cell>
          <cell r="V3714" t="str">
            <v>Modern Trade</v>
          </cell>
        </row>
        <row r="3715">
          <cell r="C3715">
            <v>600357</v>
          </cell>
          <cell r="N3715" t="str">
            <v>QUICK MART LIMITED</v>
          </cell>
          <cell r="R3715" t="str">
            <v>Key Accounts</v>
          </cell>
          <cell r="V3715" t="str">
            <v>Modern Trade</v>
          </cell>
        </row>
        <row r="3716">
          <cell r="C3716">
            <v>600643</v>
          </cell>
          <cell r="N3716" t="str">
            <v>SOJPAR LIMITED</v>
          </cell>
          <cell r="R3716" t="str">
            <v>Nyanza</v>
          </cell>
          <cell r="V3716" t="str">
            <v>North Nyanza</v>
          </cell>
        </row>
        <row r="3717">
          <cell r="C3717">
            <v>600357</v>
          </cell>
          <cell r="N3717" t="str">
            <v>QUICK MART LIMITED</v>
          </cell>
          <cell r="R3717" t="str">
            <v>Key Accounts</v>
          </cell>
          <cell r="V3717" t="str">
            <v>Modern Trade</v>
          </cell>
        </row>
        <row r="3718">
          <cell r="C3718">
            <v>600063</v>
          </cell>
          <cell r="N3718" t="str">
            <v>MARKET PROMOTION</v>
          </cell>
          <cell r="R3718" t="str">
            <v>Promotion</v>
          </cell>
          <cell r="V3718" t="str">
            <v>Promotion</v>
          </cell>
        </row>
        <row r="3719">
          <cell r="C3719">
            <v>600357</v>
          </cell>
          <cell r="N3719" t="str">
            <v>QUICK MART LIMITED</v>
          </cell>
          <cell r="R3719" t="str">
            <v>Key Accounts</v>
          </cell>
          <cell r="V3719" t="str">
            <v>Modern Trade</v>
          </cell>
        </row>
        <row r="3720">
          <cell r="C3720">
            <v>600357</v>
          </cell>
          <cell r="N3720" t="str">
            <v>QUICK MART LIMITED</v>
          </cell>
          <cell r="R3720" t="str">
            <v>Key Accounts</v>
          </cell>
          <cell r="V3720" t="str">
            <v>Modern Trade</v>
          </cell>
        </row>
        <row r="3721">
          <cell r="C3721">
            <v>600506</v>
          </cell>
          <cell r="N3721" t="str">
            <v>MUMOZAAR STAR INVESTMENT</v>
          </cell>
          <cell r="R3721" t="str">
            <v>Outer Markets</v>
          </cell>
          <cell r="V3721" t="str">
            <v>Outer Markets-Garissa</v>
          </cell>
        </row>
        <row r="3722">
          <cell r="C3722">
            <v>600506</v>
          </cell>
          <cell r="N3722" t="str">
            <v>MUMOZAAR STAR INVESTMENT</v>
          </cell>
          <cell r="R3722" t="str">
            <v>Outer Markets</v>
          </cell>
          <cell r="V3722" t="str">
            <v>Outer Markets-Garissa</v>
          </cell>
        </row>
        <row r="3723">
          <cell r="C3723">
            <v>600357</v>
          </cell>
          <cell r="N3723" t="str">
            <v>QUICK MART LIMITED</v>
          </cell>
          <cell r="R3723" t="str">
            <v>Key Accounts</v>
          </cell>
          <cell r="V3723" t="str">
            <v>Modern Trade</v>
          </cell>
        </row>
        <row r="3724">
          <cell r="C3724">
            <v>600810</v>
          </cell>
          <cell r="N3724" t="str">
            <v>BANSI WHOLESALERS LIMITED</v>
          </cell>
          <cell r="R3724" t="str">
            <v>Nyanza</v>
          </cell>
          <cell r="V3724" t="str">
            <v>South Nyanza</v>
          </cell>
        </row>
        <row r="3725">
          <cell r="C3725">
            <v>600810</v>
          </cell>
          <cell r="N3725" t="str">
            <v>BANSI WHOLESALERS LIMITED</v>
          </cell>
          <cell r="R3725" t="str">
            <v>Nyanza</v>
          </cell>
          <cell r="V3725" t="str">
            <v>South Nyanza</v>
          </cell>
        </row>
        <row r="3726">
          <cell r="C3726">
            <v>600063</v>
          </cell>
          <cell r="N3726" t="str">
            <v>MARKET PROMOTION</v>
          </cell>
          <cell r="R3726" t="str">
            <v>Promotion</v>
          </cell>
          <cell r="V3726" t="str">
            <v>Promotion</v>
          </cell>
        </row>
        <row r="3727">
          <cell r="C3727">
            <v>600063</v>
          </cell>
          <cell r="N3727" t="str">
            <v>MARKET PROMOTION</v>
          </cell>
          <cell r="R3727" t="str">
            <v>Promotion</v>
          </cell>
          <cell r="V3727" t="str">
            <v>Promotion</v>
          </cell>
        </row>
        <row r="3728">
          <cell r="C3728">
            <v>600357</v>
          </cell>
          <cell r="N3728" t="str">
            <v>QUICK MART LIMITED</v>
          </cell>
          <cell r="R3728" t="str">
            <v>Key Accounts</v>
          </cell>
          <cell r="V3728" t="str">
            <v>Modern Trade</v>
          </cell>
        </row>
        <row r="3729">
          <cell r="C3729">
            <v>600357</v>
          </cell>
          <cell r="N3729" t="str">
            <v>QUICK MART LIMITED</v>
          </cell>
          <cell r="R3729" t="str">
            <v>Key Accounts</v>
          </cell>
          <cell r="V3729" t="str">
            <v>Modern Trade</v>
          </cell>
        </row>
        <row r="3730">
          <cell r="C3730">
            <v>600357</v>
          </cell>
          <cell r="N3730" t="str">
            <v>QUICK MART LIMITED</v>
          </cell>
          <cell r="R3730" t="str">
            <v>Key Accounts</v>
          </cell>
          <cell r="V3730" t="str">
            <v>Modern Trade</v>
          </cell>
        </row>
        <row r="3731">
          <cell r="C3731">
            <v>600357</v>
          </cell>
          <cell r="N3731" t="str">
            <v>QUICK MART LIMITED</v>
          </cell>
          <cell r="R3731" t="str">
            <v>Key Accounts</v>
          </cell>
          <cell r="V3731" t="str">
            <v>Modern Trade</v>
          </cell>
        </row>
        <row r="3732">
          <cell r="C3732">
            <v>600357</v>
          </cell>
          <cell r="N3732" t="str">
            <v>QUICK MART LIMITED</v>
          </cell>
          <cell r="R3732" t="str">
            <v>Key Accounts</v>
          </cell>
          <cell r="V3732" t="str">
            <v>Modern Trade</v>
          </cell>
        </row>
        <row r="3733">
          <cell r="C3733">
            <v>600357</v>
          </cell>
          <cell r="N3733" t="str">
            <v>QUICK MART LIMITED</v>
          </cell>
          <cell r="R3733" t="str">
            <v>Key Accounts</v>
          </cell>
          <cell r="V3733" t="str">
            <v>Modern Trade</v>
          </cell>
        </row>
        <row r="3734">
          <cell r="C3734">
            <v>600357</v>
          </cell>
          <cell r="N3734" t="str">
            <v>QUICK MART LIMITED</v>
          </cell>
          <cell r="R3734" t="str">
            <v>Key Accounts</v>
          </cell>
          <cell r="V3734" t="str">
            <v>Modern Trade</v>
          </cell>
        </row>
        <row r="3735">
          <cell r="C3735">
            <v>600357</v>
          </cell>
          <cell r="N3735" t="str">
            <v>QUICK MART LIMITED</v>
          </cell>
          <cell r="R3735" t="str">
            <v>Key Accounts</v>
          </cell>
          <cell r="V3735" t="str">
            <v>Modern Trade</v>
          </cell>
        </row>
        <row r="3736">
          <cell r="C3736">
            <v>600357</v>
          </cell>
          <cell r="N3736" t="str">
            <v>QUICK MART LIMITED</v>
          </cell>
          <cell r="R3736" t="str">
            <v>Key Accounts</v>
          </cell>
          <cell r="V3736" t="str">
            <v>Modern Trade</v>
          </cell>
        </row>
        <row r="3737">
          <cell r="C3737">
            <v>600357</v>
          </cell>
          <cell r="N3737" t="str">
            <v>QUICK MART LIMITED</v>
          </cell>
          <cell r="R3737" t="str">
            <v>Key Accounts</v>
          </cell>
          <cell r="V3737" t="str">
            <v>Modern Trade</v>
          </cell>
        </row>
        <row r="3738">
          <cell r="C3738">
            <v>600357</v>
          </cell>
          <cell r="N3738" t="str">
            <v>QUICK MART LIMITED</v>
          </cell>
          <cell r="R3738" t="str">
            <v>Key Accounts</v>
          </cell>
          <cell r="V3738" t="str">
            <v>Modern Trade</v>
          </cell>
        </row>
        <row r="3739">
          <cell r="C3739">
            <v>600193</v>
          </cell>
          <cell r="N3739" t="str">
            <v>CHANDARANA SUPERMARKET LTD</v>
          </cell>
          <cell r="R3739" t="str">
            <v>Key Accounts</v>
          </cell>
          <cell r="V3739" t="str">
            <v>Modern Trade</v>
          </cell>
        </row>
        <row r="3740">
          <cell r="C3740">
            <v>600193</v>
          </cell>
          <cell r="N3740" t="str">
            <v>CHANDARANA SUPERMARKET LTD</v>
          </cell>
          <cell r="R3740" t="str">
            <v>Key Accounts</v>
          </cell>
          <cell r="V3740" t="str">
            <v>Modern Trade</v>
          </cell>
        </row>
        <row r="3741">
          <cell r="C3741">
            <v>600193</v>
          </cell>
          <cell r="N3741" t="str">
            <v>CHANDARANA SUPERMARKET LTD</v>
          </cell>
          <cell r="R3741" t="str">
            <v>Key Accounts</v>
          </cell>
          <cell r="V3741" t="str">
            <v>Modern Trade</v>
          </cell>
        </row>
        <row r="3742">
          <cell r="C3742">
            <v>600580</v>
          </cell>
          <cell r="N3742" t="str">
            <v>SUMMER DISTRIBUTORS LIMITED - MERU</v>
          </cell>
          <cell r="R3742" t="str">
            <v>Mountain</v>
          </cell>
          <cell r="V3742" t="str">
            <v>Upper Mountain</v>
          </cell>
        </row>
        <row r="3743">
          <cell r="C3743">
            <v>600580</v>
          </cell>
          <cell r="N3743" t="str">
            <v>SUMMER DISTRIBUTORS LIMITED - MERU</v>
          </cell>
          <cell r="R3743" t="str">
            <v>Mountain</v>
          </cell>
          <cell r="V3743" t="str">
            <v>Upper Mountain</v>
          </cell>
        </row>
        <row r="3744">
          <cell r="C3744">
            <v>600063</v>
          </cell>
          <cell r="N3744" t="str">
            <v>MARKET PROMOTION</v>
          </cell>
          <cell r="R3744" t="str">
            <v>Promotion</v>
          </cell>
          <cell r="V3744" t="str">
            <v>Promotion</v>
          </cell>
        </row>
        <row r="3745">
          <cell r="C3745">
            <v>600476</v>
          </cell>
          <cell r="N3745" t="str">
            <v>SUMMER MERCHANDISE LTD</v>
          </cell>
          <cell r="R3745" t="str">
            <v>Mountain</v>
          </cell>
          <cell r="V3745" t="str">
            <v>Upper Mountain</v>
          </cell>
        </row>
        <row r="3746">
          <cell r="C3746">
            <v>600063</v>
          </cell>
          <cell r="N3746" t="str">
            <v>MARKET PROMOTION</v>
          </cell>
          <cell r="R3746" t="str">
            <v>Promotion</v>
          </cell>
          <cell r="V3746" t="str">
            <v>Promotion</v>
          </cell>
        </row>
        <row r="3747">
          <cell r="C3747">
            <v>600026</v>
          </cell>
          <cell r="N3747" t="str">
            <v>MAGUNAS KITUI</v>
          </cell>
          <cell r="R3747" t="str">
            <v>Eastern</v>
          </cell>
          <cell r="V3747" t="str">
            <v>Lower Eastern</v>
          </cell>
        </row>
        <row r="3748">
          <cell r="C3748">
            <v>600225</v>
          </cell>
          <cell r="N3748" t="str">
            <v>CASH SALES</v>
          </cell>
          <cell r="R3748" t="str">
            <v>Others</v>
          </cell>
          <cell r="V3748" t="str">
            <v>Others</v>
          </cell>
        </row>
        <row r="3749">
          <cell r="C3749">
            <v>600851</v>
          </cell>
          <cell r="N3749" t="str">
            <v>WAMEER WHOLESALERS &amp; DISTRIBUTORS LTD</v>
          </cell>
          <cell r="R3749" t="str">
            <v>South Rift</v>
          </cell>
          <cell r="V3749" t="str">
            <v>South Rift</v>
          </cell>
        </row>
        <row r="3750">
          <cell r="C3750">
            <v>600851</v>
          </cell>
          <cell r="N3750" t="str">
            <v>WAMEER WHOLESALERS &amp; DISTRIBUTORS LTD</v>
          </cell>
          <cell r="R3750" t="str">
            <v>South Rift</v>
          </cell>
          <cell r="V3750" t="str">
            <v>South Rift</v>
          </cell>
        </row>
        <row r="3751">
          <cell r="C3751">
            <v>600851</v>
          </cell>
          <cell r="N3751" t="str">
            <v>WAMEER WHOLESALERS &amp; DISTRIBUTORS LTD</v>
          </cell>
          <cell r="R3751" t="str">
            <v>South Rift</v>
          </cell>
          <cell r="V3751" t="str">
            <v>South Rift</v>
          </cell>
        </row>
        <row r="3752">
          <cell r="C3752">
            <v>600851</v>
          </cell>
          <cell r="N3752" t="str">
            <v>WAMEER WHOLESALERS &amp; DISTRIBUTORS LTD</v>
          </cell>
          <cell r="R3752" t="str">
            <v>South Rift</v>
          </cell>
          <cell r="V3752" t="str">
            <v>South Rift</v>
          </cell>
        </row>
        <row r="3753">
          <cell r="C3753">
            <v>600851</v>
          </cell>
          <cell r="N3753" t="str">
            <v>WAMEER WHOLESALERS &amp; DISTRIBUTORS LTD</v>
          </cell>
          <cell r="R3753" t="str">
            <v>South Rift</v>
          </cell>
          <cell r="V3753" t="str">
            <v>South Rift</v>
          </cell>
        </row>
        <row r="3754">
          <cell r="C3754">
            <v>600063</v>
          </cell>
          <cell r="N3754" t="str">
            <v>MARKET PROMOTION</v>
          </cell>
          <cell r="R3754" t="str">
            <v>Promotion</v>
          </cell>
          <cell r="V3754" t="str">
            <v>Promotion</v>
          </cell>
        </row>
        <row r="3755">
          <cell r="C3755">
            <v>600063</v>
          </cell>
          <cell r="N3755" t="str">
            <v>MARKET PROMOTION</v>
          </cell>
          <cell r="R3755" t="str">
            <v>Promotion</v>
          </cell>
          <cell r="V3755" t="str">
            <v>Promotion</v>
          </cell>
        </row>
        <row r="3756">
          <cell r="C3756">
            <v>600063</v>
          </cell>
          <cell r="N3756" t="str">
            <v>MARKET PROMOTION</v>
          </cell>
          <cell r="R3756" t="str">
            <v>Promotion</v>
          </cell>
          <cell r="V3756" t="str">
            <v>Promotion</v>
          </cell>
        </row>
        <row r="3757">
          <cell r="C3757">
            <v>600026</v>
          </cell>
          <cell r="N3757" t="str">
            <v>MAGUNANDU</v>
          </cell>
          <cell r="R3757" t="str">
            <v>Mountain</v>
          </cell>
          <cell r="V3757" t="str">
            <v>Lower Mountain</v>
          </cell>
        </row>
        <row r="3758">
          <cell r="C3758">
            <v>600063</v>
          </cell>
          <cell r="N3758" t="str">
            <v>MARKET PROMOTION</v>
          </cell>
          <cell r="R3758" t="str">
            <v>Promotion</v>
          </cell>
          <cell r="V3758" t="str">
            <v>Promotion</v>
          </cell>
        </row>
        <row r="3759">
          <cell r="C3759">
            <v>600489</v>
          </cell>
          <cell r="N3759" t="str">
            <v>PRAMUKH CASH AND CARRY LTD</v>
          </cell>
          <cell r="R3759" t="str">
            <v>Nyanza</v>
          </cell>
          <cell r="V3759" t="str">
            <v>North Nyanza</v>
          </cell>
        </row>
        <row r="3760">
          <cell r="C3760">
            <v>600026</v>
          </cell>
          <cell r="N3760" t="str">
            <v>MAGUNAS KITUI</v>
          </cell>
          <cell r="R3760" t="str">
            <v>Eastern</v>
          </cell>
          <cell r="V3760" t="str">
            <v>Lower Eastern</v>
          </cell>
        </row>
        <row r="3761">
          <cell r="C3761">
            <v>600026</v>
          </cell>
          <cell r="N3761" t="str">
            <v>MAGUNAS KITUI</v>
          </cell>
          <cell r="R3761" t="str">
            <v>Eastern</v>
          </cell>
          <cell r="V3761" t="str">
            <v>Lower Eastern</v>
          </cell>
        </row>
        <row r="3762">
          <cell r="C3762">
            <v>600063</v>
          </cell>
          <cell r="N3762" t="str">
            <v>MARKET PROMOTION</v>
          </cell>
          <cell r="R3762" t="str">
            <v>Promotion</v>
          </cell>
          <cell r="V3762" t="str">
            <v>Promotion</v>
          </cell>
        </row>
        <row r="3763">
          <cell r="C3763">
            <v>600063</v>
          </cell>
          <cell r="N3763" t="str">
            <v>MARKET PROMOTION</v>
          </cell>
          <cell r="R3763" t="str">
            <v>Promotion</v>
          </cell>
          <cell r="V3763" t="str">
            <v>Promotion</v>
          </cell>
        </row>
        <row r="3764">
          <cell r="C3764">
            <v>600225</v>
          </cell>
          <cell r="N3764" t="str">
            <v>CASH SALES</v>
          </cell>
          <cell r="R3764" t="str">
            <v>Others</v>
          </cell>
          <cell r="V3764" t="str">
            <v>Others</v>
          </cell>
        </row>
        <row r="3765">
          <cell r="C3765">
            <v>600225</v>
          </cell>
          <cell r="N3765" t="str">
            <v>CASH SALES</v>
          </cell>
          <cell r="R3765" t="str">
            <v>Others</v>
          </cell>
          <cell r="V3765" t="str">
            <v>Others</v>
          </cell>
        </row>
        <row r="3766">
          <cell r="C3766">
            <v>600555</v>
          </cell>
          <cell r="N3766" t="str">
            <v>JAMII DISTRIBUTORS (E.A) LTD</v>
          </cell>
          <cell r="R3766" t="str">
            <v>Western</v>
          </cell>
          <cell r="V3766" t="str">
            <v>Western</v>
          </cell>
        </row>
        <row r="3767">
          <cell r="C3767">
            <v>600555</v>
          </cell>
          <cell r="N3767" t="str">
            <v>JAMII DISTRIBUTORS (E.A) LTD</v>
          </cell>
          <cell r="R3767" t="str">
            <v>Western</v>
          </cell>
          <cell r="V3767" t="str">
            <v>Western</v>
          </cell>
        </row>
        <row r="3768">
          <cell r="C3768">
            <v>600555</v>
          </cell>
          <cell r="N3768" t="str">
            <v>JAMII DISTRIBUTORS (E.A) LTD</v>
          </cell>
          <cell r="R3768" t="str">
            <v>Western</v>
          </cell>
          <cell r="V3768" t="str">
            <v>Western</v>
          </cell>
        </row>
        <row r="3769">
          <cell r="C3769">
            <v>600555</v>
          </cell>
          <cell r="N3769" t="str">
            <v>JAMII DISTRIBUTORS (E.A) LTD</v>
          </cell>
          <cell r="R3769" t="str">
            <v>Western</v>
          </cell>
          <cell r="V3769" t="str">
            <v>Western</v>
          </cell>
        </row>
        <row r="3770">
          <cell r="C3770">
            <v>600555</v>
          </cell>
          <cell r="N3770" t="str">
            <v>JAMII DISTRIBUTORS (E.A) LTD</v>
          </cell>
          <cell r="R3770" t="str">
            <v>Western</v>
          </cell>
          <cell r="V3770" t="str">
            <v>Western</v>
          </cell>
        </row>
        <row r="3771">
          <cell r="C3771">
            <v>600555</v>
          </cell>
          <cell r="N3771" t="str">
            <v>JAMII DISTRIBUTORS (E.A) LTD</v>
          </cell>
          <cell r="R3771" t="str">
            <v>Western</v>
          </cell>
          <cell r="V3771" t="str">
            <v>Western</v>
          </cell>
        </row>
        <row r="3772">
          <cell r="C3772">
            <v>600428</v>
          </cell>
          <cell r="N3772" t="str">
            <v>MARS LTD</v>
          </cell>
          <cell r="R3772" t="str">
            <v>Nairobi</v>
          </cell>
          <cell r="V3772" t="str">
            <v>Nairobi East</v>
          </cell>
        </row>
        <row r="3773">
          <cell r="C3773">
            <v>600428</v>
          </cell>
          <cell r="N3773" t="str">
            <v>MARS LTD</v>
          </cell>
          <cell r="R3773" t="str">
            <v>Nairobi</v>
          </cell>
          <cell r="V3773" t="str">
            <v>Nairobi East</v>
          </cell>
        </row>
        <row r="3774">
          <cell r="C3774">
            <v>600324</v>
          </cell>
          <cell r="N3774" t="str">
            <v>MATHAI SUPERMARKETS LIMIT</v>
          </cell>
          <cell r="R3774" t="str">
            <v>Key Accounts</v>
          </cell>
          <cell r="V3774" t="str">
            <v>Modern Trade</v>
          </cell>
        </row>
        <row r="3775">
          <cell r="C3775">
            <v>600324</v>
          </cell>
          <cell r="N3775" t="str">
            <v>MATHAI SUPERMARKETS LIMIT</v>
          </cell>
          <cell r="R3775" t="str">
            <v>Key Accounts</v>
          </cell>
          <cell r="V3775" t="str">
            <v>Modern Trade</v>
          </cell>
        </row>
        <row r="3776">
          <cell r="C3776">
            <v>600324</v>
          </cell>
          <cell r="N3776" t="str">
            <v>MATHAI SUPERMARKETS LIMIT</v>
          </cell>
          <cell r="R3776" t="str">
            <v>Key Accounts</v>
          </cell>
          <cell r="V3776" t="str">
            <v>Modern Trade</v>
          </cell>
        </row>
        <row r="3777">
          <cell r="C3777">
            <v>600026</v>
          </cell>
          <cell r="N3777" t="str">
            <v>MAGUNANDU</v>
          </cell>
          <cell r="R3777" t="str">
            <v>Mountain</v>
          </cell>
          <cell r="V3777" t="str">
            <v>Lower Mountain</v>
          </cell>
        </row>
        <row r="3778">
          <cell r="C3778">
            <v>600026</v>
          </cell>
          <cell r="N3778" t="str">
            <v>MAGUNANDU</v>
          </cell>
          <cell r="R3778" t="str">
            <v>Mountain</v>
          </cell>
          <cell r="V3778" t="str">
            <v>Lower Mountain</v>
          </cell>
        </row>
        <row r="3779">
          <cell r="C3779">
            <v>600063</v>
          </cell>
          <cell r="N3779" t="str">
            <v>MARKET PROMOTION</v>
          </cell>
          <cell r="R3779" t="str">
            <v>Promotion</v>
          </cell>
          <cell r="V3779" t="str">
            <v>Promotion</v>
          </cell>
        </row>
        <row r="3780">
          <cell r="C3780">
            <v>600063</v>
          </cell>
          <cell r="N3780" t="str">
            <v>MARKET PROMOTION</v>
          </cell>
          <cell r="R3780" t="str">
            <v>Promotion</v>
          </cell>
          <cell r="V3780" t="str">
            <v>Promotion</v>
          </cell>
        </row>
        <row r="3781">
          <cell r="C3781">
            <v>600555</v>
          </cell>
          <cell r="N3781" t="str">
            <v>JAMII DISTRIBUTORS (E.A) LTD</v>
          </cell>
          <cell r="R3781" t="str">
            <v>Western</v>
          </cell>
          <cell r="V3781" t="str">
            <v>Western</v>
          </cell>
        </row>
        <row r="3782">
          <cell r="C3782">
            <v>600555</v>
          </cell>
          <cell r="N3782" t="str">
            <v>JAMII DISTRIBUTORS (E.A) LTD</v>
          </cell>
          <cell r="R3782" t="str">
            <v>Western</v>
          </cell>
          <cell r="V3782" t="str">
            <v>Western</v>
          </cell>
        </row>
        <row r="3783">
          <cell r="C3783">
            <v>600315</v>
          </cell>
          <cell r="N3783" t="str">
            <v>KENAFRIC INDUSTRIES LIMIT</v>
          </cell>
          <cell r="R3783" t="str">
            <v>Others</v>
          </cell>
          <cell r="V3783" t="str">
            <v>Others</v>
          </cell>
        </row>
        <row r="3784">
          <cell r="C3784">
            <v>600315</v>
          </cell>
          <cell r="N3784" t="str">
            <v>KENAFRIC INDUSTRIES LIMIT</v>
          </cell>
          <cell r="R3784" t="str">
            <v>Others</v>
          </cell>
          <cell r="V3784" t="str">
            <v>Others</v>
          </cell>
        </row>
        <row r="3785">
          <cell r="C3785">
            <v>600060</v>
          </cell>
          <cell r="N3785" t="str">
            <v>RAISONS DISTRIBUTORS LTD</v>
          </cell>
          <cell r="R3785" t="str">
            <v>Coast</v>
          </cell>
          <cell r="V3785" t="str">
            <v>Coast</v>
          </cell>
        </row>
        <row r="3786">
          <cell r="C3786">
            <v>600601</v>
          </cell>
          <cell r="N3786" t="str">
            <v>AMRITLAL S. SHAH WHOLESALERS LTD</v>
          </cell>
          <cell r="R3786" t="str">
            <v>Western</v>
          </cell>
          <cell r="V3786" t="str">
            <v>Western</v>
          </cell>
        </row>
        <row r="3787">
          <cell r="C3787">
            <v>600489</v>
          </cell>
          <cell r="N3787" t="str">
            <v>PRAMUKH CASH AND CARRY LTD</v>
          </cell>
          <cell r="R3787" t="str">
            <v>Nyanza</v>
          </cell>
          <cell r="V3787" t="str">
            <v>North Nyanza</v>
          </cell>
        </row>
        <row r="3788">
          <cell r="C3788">
            <v>600628</v>
          </cell>
          <cell r="N3788" t="str">
            <v>KISII DISCOUNT STORE</v>
          </cell>
          <cell r="R3788" t="str">
            <v>Nyanza</v>
          </cell>
          <cell r="V3788" t="str">
            <v>South Nyanza</v>
          </cell>
        </row>
        <row r="3789">
          <cell r="C3789">
            <v>600628</v>
          </cell>
          <cell r="N3789" t="str">
            <v>KISII DISCOUNT STORE</v>
          </cell>
          <cell r="R3789" t="str">
            <v>Nyanza</v>
          </cell>
          <cell r="V3789" t="str">
            <v>South Nyanza</v>
          </cell>
        </row>
        <row r="3790">
          <cell r="C3790">
            <v>600582</v>
          </cell>
          <cell r="N3790" t="str">
            <v>JAY MARUTI KAKAMEGA LTD</v>
          </cell>
          <cell r="R3790" t="str">
            <v>Nyanza</v>
          </cell>
          <cell r="V3790" t="str">
            <v>North Nyanza</v>
          </cell>
        </row>
        <row r="3791">
          <cell r="C3791">
            <v>600056</v>
          </cell>
          <cell r="N3791" t="str">
            <v>V.P.P SHAH DISTRIBUTORS LTD</v>
          </cell>
          <cell r="R3791" t="str">
            <v>Mountain</v>
          </cell>
          <cell r="V3791" t="str">
            <v>Lower Mountain</v>
          </cell>
        </row>
        <row r="3792">
          <cell r="C3792">
            <v>600428</v>
          </cell>
          <cell r="N3792" t="str">
            <v>MARS LTD</v>
          </cell>
          <cell r="R3792" t="str">
            <v>Nairobi</v>
          </cell>
          <cell r="V3792" t="str">
            <v>Nairobi East</v>
          </cell>
        </row>
        <row r="3793">
          <cell r="C3793">
            <v>600428</v>
          </cell>
          <cell r="N3793" t="str">
            <v>MARS LTD</v>
          </cell>
          <cell r="R3793" t="str">
            <v>Nairobi</v>
          </cell>
          <cell r="V3793" t="str">
            <v>Nairobi East</v>
          </cell>
        </row>
        <row r="3794">
          <cell r="C3794">
            <v>600810</v>
          </cell>
          <cell r="N3794" t="str">
            <v>BANSI WHOLESALERS LIMITED</v>
          </cell>
          <cell r="R3794" t="str">
            <v>Nyanza</v>
          </cell>
          <cell r="V3794" t="str">
            <v>South Nyanza</v>
          </cell>
        </row>
        <row r="3795">
          <cell r="C3795">
            <v>600810</v>
          </cell>
          <cell r="N3795" t="str">
            <v>BANSI WHOLESALERS LIMITED</v>
          </cell>
          <cell r="R3795" t="str">
            <v>Nyanza</v>
          </cell>
          <cell r="V3795" t="str">
            <v>South Nyanza</v>
          </cell>
        </row>
        <row r="3796">
          <cell r="C3796">
            <v>600810</v>
          </cell>
          <cell r="N3796" t="str">
            <v>BANSI WHOLESALERS LIMITED</v>
          </cell>
          <cell r="R3796" t="str">
            <v>Nyanza</v>
          </cell>
          <cell r="V3796" t="str">
            <v>South Nyanza</v>
          </cell>
        </row>
        <row r="3797">
          <cell r="C3797">
            <v>600810</v>
          </cell>
          <cell r="N3797" t="str">
            <v>BANSI WHOLESALERS LIMITED</v>
          </cell>
          <cell r="R3797" t="str">
            <v>Nyanza</v>
          </cell>
          <cell r="V3797" t="str">
            <v>South Nyanza</v>
          </cell>
        </row>
        <row r="3798">
          <cell r="C3798">
            <v>600022</v>
          </cell>
          <cell r="N3798" t="str">
            <v>KHETIA DRAPERS LTD</v>
          </cell>
          <cell r="R3798" t="str">
            <v>Western</v>
          </cell>
          <cell r="V3798" t="str">
            <v>Western</v>
          </cell>
        </row>
        <row r="3799">
          <cell r="C3799">
            <v>600753</v>
          </cell>
          <cell r="N3799" t="str">
            <v>EASTLEIGH MATTRESSES LTD</v>
          </cell>
          <cell r="R3799" t="str">
            <v>Key Accounts</v>
          </cell>
          <cell r="V3799" t="str">
            <v>Modern Trade</v>
          </cell>
        </row>
        <row r="3800">
          <cell r="C3800">
            <v>600026</v>
          </cell>
          <cell r="N3800" t="str">
            <v>MAGUNANDU</v>
          </cell>
          <cell r="R3800" t="str">
            <v>Mountain</v>
          </cell>
          <cell r="V3800" t="str">
            <v>Lower Mountain</v>
          </cell>
        </row>
        <row r="3801">
          <cell r="C3801">
            <v>600630</v>
          </cell>
          <cell r="N3801" t="str">
            <v>MIKE POWER CEREALS</v>
          </cell>
          <cell r="R3801" t="str">
            <v>South Rift</v>
          </cell>
          <cell r="V3801" t="str">
            <v>South Rift</v>
          </cell>
        </row>
        <row r="3802">
          <cell r="C3802">
            <v>600630</v>
          </cell>
          <cell r="N3802" t="str">
            <v>MIKE POWER CEREALS</v>
          </cell>
          <cell r="R3802" t="str">
            <v>South Rift</v>
          </cell>
          <cell r="V3802" t="str">
            <v>South Rift</v>
          </cell>
        </row>
        <row r="3803">
          <cell r="C3803">
            <v>600357</v>
          </cell>
          <cell r="N3803" t="str">
            <v>QUICK MART LIMITED</v>
          </cell>
          <cell r="R3803" t="str">
            <v>Key Accounts</v>
          </cell>
          <cell r="V3803" t="str">
            <v>Modern Trade</v>
          </cell>
        </row>
        <row r="3804">
          <cell r="C3804">
            <v>600357</v>
          </cell>
          <cell r="N3804" t="str">
            <v>QUICK MART LIMITED</v>
          </cell>
          <cell r="R3804" t="str">
            <v>Key Accounts</v>
          </cell>
          <cell r="V3804" t="str">
            <v>Modern Trade</v>
          </cell>
        </row>
        <row r="3805">
          <cell r="C3805">
            <v>600033</v>
          </cell>
          <cell r="N3805" t="str">
            <v>MOUNT KENYA WHOLESALERS</v>
          </cell>
          <cell r="R3805" t="str">
            <v>Eastern</v>
          </cell>
          <cell r="V3805" t="str">
            <v>Upper Eastern</v>
          </cell>
        </row>
        <row r="3806">
          <cell r="C3806">
            <v>600033</v>
          </cell>
          <cell r="N3806" t="str">
            <v>MOUNT KENYA WHOLESALERS</v>
          </cell>
          <cell r="R3806" t="str">
            <v>Eastern</v>
          </cell>
          <cell r="V3806" t="str">
            <v>Upper Eastern</v>
          </cell>
        </row>
        <row r="3807">
          <cell r="C3807">
            <v>600033</v>
          </cell>
          <cell r="N3807" t="str">
            <v>MOUNT KENYA WHOLESALERS</v>
          </cell>
          <cell r="R3807" t="str">
            <v>Eastern</v>
          </cell>
          <cell r="V3807" t="str">
            <v>Upper Eastern</v>
          </cell>
        </row>
        <row r="3808">
          <cell r="C3808">
            <v>600033</v>
          </cell>
          <cell r="N3808" t="str">
            <v>MOUNT KENYA WHOLESALERS</v>
          </cell>
          <cell r="R3808" t="str">
            <v>Eastern</v>
          </cell>
          <cell r="V3808" t="str">
            <v>Upper Eastern</v>
          </cell>
        </row>
        <row r="3809">
          <cell r="C3809">
            <v>600033</v>
          </cell>
          <cell r="N3809" t="str">
            <v>MOUNT KENYA WHOLESALERS</v>
          </cell>
          <cell r="R3809" t="str">
            <v>Eastern</v>
          </cell>
          <cell r="V3809" t="str">
            <v>Upper Eastern</v>
          </cell>
        </row>
        <row r="3810">
          <cell r="C3810">
            <v>600063</v>
          </cell>
          <cell r="N3810" t="str">
            <v>MARKET PROMOTION</v>
          </cell>
          <cell r="R3810" t="str">
            <v>Promotion</v>
          </cell>
          <cell r="V3810" t="str">
            <v>Promotion</v>
          </cell>
        </row>
        <row r="3811">
          <cell r="C3811">
            <v>600063</v>
          </cell>
          <cell r="N3811" t="str">
            <v>MARKET PROMOTION</v>
          </cell>
          <cell r="R3811" t="str">
            <v>Promotion</v>
          </cell>
          <cell r="V3811" t="str">
            <v>Promotion</v>
          </cell>
        </row>
        <row r="3812">
          <cell r="C3812">
            <v>600357</v>
          </cell>
          <cell r="N3812" t="str">
            <v>QUICK MART LIMITED</v>
          </cell>
          <cell r="R3812" t="str">
            <v>Key Accounts</v>
          </cell>
          <cell r="V3812" t="str">
            <v>Modern Trade</v>
          </cell>
        </row>
        <row r="3813">
          <cell r="C3813">
            <v>600357</v>
          </cell>
          <cell r="N3813" t="str">
            <v>QUICK MART LIMITED</v>
          </cell>
          <cell r="R3813" t="str">
            <v>Key Accounts</v>
          </cell>
          <cell r="V3813" t="str">
            <v>Modern Trade</v>
          </cell>
        </row>
        <row r="3814">
          <cell r="C3814">
            <v>600506</v>
          </cell>
          <cell r="N3814" t="str">
            <v>MUMOZAAR STAR INVESTMENT</v>
          </cell>
          <cell r="R3814" t="str">
            <v>Outer Markets</v>
          </cell>
          <cell r="V3814" t="str">
            <v>Outer Markets-Garissa</v>
          </cell>
        </row>
        <row r="3815">
          <cell r="C3815">
            <v>600357</v>
          </cell>
          <cell r="N3815" t="str">
            <v>QUICK MART LIMITED</v>
          </cell>
          <cell r="R3815" t="str">
            <v>Key Accounts</v>
          </cell>
          <cell r="V3815" t="str">
            <v>Modern Trade</v>
          </cell>
        </row>
        <row r="3816">
          <cell r="C3816">
            <v>600357</v>
          </cell>
          <cell r="N3816" t="str">
            <v>QUICK MART LIMITED</v>
          </cell>
          <cell r="R3816" t="str">
            <v>Key Accounts</v>
          </cell>
          <cell r="V3816" t="str">
            <v>Modern Trade</v>
          </cell>
        </row>
        <row r="3817">
          <cell r="C3817">
            <v>600357</v>
          </cell>
          <cell r="N3817" t="str">
            <v>QUICK MART LIMITED</v>
          </cell>
          <cell r="R3817" t="str">
            <v>Key Accounts</v>
          </cell>
          <cell r="V3817" t="str">
            <v>Modern Trade</v>
          </cell>
        </row>
        <row r="3818">
          <cell r="C3818">
            <v>600357</v>
          </cell>
          <cell r="N3818" t="str">
            <v>QUICK MART LIMITED</v>
          </cell>
          <cell r="R3818" t="str">
            <v>Key Accounts</v>
          </cell>
          <cell r="V3818" t="str">
            <v>Modern Trade</v>
          </cell>
        </row>
        <row r="3819">
          <cell r="C3819">
            <v>600506</v>
          </cell>
          <cell r="N3819" t="str">
            <v>MUMOZAAR STAR INVESTMENT</v>
          </cell>
          <cell r="R3819" t="str">
            <v>Outer Markets</v>
          </cell>
          <cell r="V3819" t="str">
            <v>Outer Markets-Garissa</v>
          </cell>
        </row>
        <row r="3820">
          <cell r="C3820">
            <v>600357</v>
          </cell>
          <cell r="N3820" t="str">
            <v>QUICK MART LIMITED</v>
          </cell>
          <cell r="R3820" t="str">
            <v>Key Accounts</v>
          </cell>
          <cell r="V3820" t="str">
            <v>Modern Trade</v>
          </cell>
        </row>
        <row r="3821">
          <cell r="C3821">
            <v>600357</v>
          </cell>
          <cell r="N3821" t="str">
            <v>QUICK MART LIMITED</v>
          </cell>
          <cell r="R3821" t="str">
            <v>Key Accounts</v>
          </cell>
          <cell r="V3821" t="str">
            <v>Modern Trade</v>
          </cell>
        </row>
        <row r="3822">
          <cell r="C3822">
            <v>600357</v>
          </cell>
          <cell r="N3822" t="str">
            <v>QUICK MART LIMITED</v>
          </cell>
          <cell r="R3822" t="str">
            <v>Key Accounts</v>
          </cell>
          <cell r="V3822" t="str">
            <v>Modern Trade</v>
          </cell>
        </row>
        <row r="3823">
          <cell r="C3823">
            <v>600628</v>
          </cell>
          <cell r="N3823" t="str">
            <v>KISII DISCOUNT STORE</v>
          </cell>
          <cell r="R3823" t="str">
            <v>Nyanza</v>
          </cell>
          <cell r="V3823" t="str">
            <v>South Nyanza</v>
          </cell>
        </row>
        <row r="3824">
          <cell r="C3824">
            <v>600506</v>
          </cell>
          <cell r="N3824" t="str">
            <v>MUMOZAAR STAR INVESTMENT</v>
          </cell>
          <cell r="R3824" t="str">
            <v>Outer Markets</v>
          </cell>
          <cell r="V3824" t="str">
            <v>Outer Markets-Garissa</v>
          </cell>
        </row>
        <row r="3825">
          <cell r="C3825">
            <v>600506</v>
          </cell>
          <cell r="N3825" t="str">
            <v>MUMOZAAR STAR INVESTMENT</v>
          </cell>
          <cell r="R3825" t="str">
            <v>Outer Markets</v>
          </cell>
          <cell r="V3825" t="str">
            <v>Outer Markets-Garissa</v>
          </cell>
        </row>
        <row r="3826">
          <cell r="C3826">
            <v>600627</v>
          </cell>
          <cell r="N3826" t="str">
            <v>LOCHODO ENTERPRISES LTD</v>
          </cell>
          <cell r="R3826" t="str">
            <v>Outer Markets</v>
          </cell>
          <cell r="V3826" t="str">
            <v>Outer Markets-Lodwar</v>
          </cell>
        </row>
        <row r="3827">
          <cell r="C3827">
            <v>600063</v>
          </cell>
          <cell r="N3827" t="str">
            <v>MARKET PROMOTION</v>
          </cell>
          <cell r="R3827" t="str">
            <v>Promotion</v>
          </cell>
          <cell r="V3827" t="str">
            <v>Promotion</v>
          </cell>
        </row>
        <row r="3828">
          <cell r="C3828">
            <v>600225</v>
          </cell>
          <cell r="N3828" t="str">
            <v>CASH SALES</v>
          </cell>
          <cell r="R3828" t="str">
            <v>Others</v>
          </cell>
          <cell r="V3828" t="str">
            <v>Others</v>
          </cell>
        </row>
        <row r="3829">
          <cell r="C3829">
            <v>600627</v>
          </cell>
          <cell r="N3829" t="str">
            <v>LOCHODO ENTERPRISES LTD</v>
          </cell>
          <cell r="R3829" t="str">
            <v>Outer Markets</v>
          </cell>
          <cell r="V3829" t="str">
            <v>Outer Markets-Lodwar</v>
          </cell>
        </row>
        <row r="3830">
          <cell r="C3830">
            <v>600063</v>
          </cell>
          <cell r="N3830" t="str">
            <v>MARKET PROMOTION</v>
          </cell>
          <cell r="R3830" t="str">
            <v>Promotion</v>
          </cell>
          <cell r="V3830" t="str">
            <v>Promotion</v>
          </cell>
        </row>
        <row r="3831">
          <cell r="C3831">
            <v>600225</v>
          </cell>
          <cell r="N3831" t="str">
            <v>CASH SALES</v>
          </cell>
          <cell r="R3831" t="str">
            <v>Others</v>
          </cell>
          <cell r="V3831" t="str">
            <v>Others</v>
          </cell>
        </row>
        <row r="3832">
          <cell r="C3832">
            <v>600026</v>
          </cell>
          <cell r="N3832" t="str">
            <v>MAGUNANDU</v>
          </cell>
          <cell r="R3832" t="str">
            <v>Mountain</v>
          </cell>
          <cell r="V3832" t="str">
            <v>Lower Mountain</v>
          </cell>
        </row>
        <row r="3833">
          <cell r="C3833">
            <v>600026</v>
          </cell>
          <cell r="N3833" t="str">
            <v>MAGUNANDU</v>
          </cell>
          <cell r="R3833" t="str">
            <v>Mountain</v>
          </cell>
          <cell r="V3833" t="str">
            <v>Lower Mountain</v>
          </cell>
        </row>
        <row r="3834">
          <cell r="C3834">
            <v>600063</v>
          </cell>
          <cell r="N3834" t="str">
            <v>MARKET PROMOTION</v>
          </cell>
          <cell r="R3834" t="str">
            <v>Promotion</v>
          </cell>
          <cell r="V3834" t="str">
            <v>Promotion</v>
          </cell>
        </row>
        <row r="3835">
          <cell r="C3835">
            <v>600063</v>
          </cell>
          <cell r="N3835" t="str">
            <v>MARKET PROMOTION</v>
          </cell>
          <cell r="R3835" t="str">
            <v>Promotion</v>
          </cell>
          <cell r="V3835" t="str">
            <v>Promotion</v>
          </cell>
        </row>
        <row r="3836">
          <cell r="C3836">
            <v>600060</v>
          </cell>
          <cell r="N3836" t="str">
            <v>RAISONS DISTRIBUTORS LTD</v>
          </cell>
          <cell r="R3836" t="str">
            <v>Coast</v>
          </cell>
          <cell r="V3836" t="str">
            <v>Coast</v>
          </cell>
        </row>
        <row r="3837">
          <cell r="C3837">
            <v>600060</v>
          </cell>
          <cell r="N3837" t="str">
            <v>RAISONS DISTRIBUTORS LTD</v>
          </cell>
          <cell r="R3837" t="str">
            <v>Coast</v>
          </cell>
          <cell r="V3837" t="str">
            <v>Coast</v>
          </cell>
        </row>
        <row r="3838">
          <cell r="C3838">
            <v>600060</v>
          </cell>
          <cell r="N3838" t="str">
            <v>RAISONS DISTRIBUTORS LTD</v>
          </cell>
          <cell r="R3838" t="str">
            <v>Coast</v>
          </cell>
          <cell r="V3838" t="str">
            <v>Coast</v>
          </cell>
        </row>
        <row r="3839">
          <cell r="C3839">
            <v>600060</v>
          </cell>
          <cell r="N3839" t="str">
            <v>RAISONS DISTRIBUTORS LTD</v>
          </cell>
          <cell r="R3839" t="str">
            <v>Coast</v>
          </cell>
          <cell r="V3839" t="str">
            <v>Coast</v>
          </cell>
        </row>
        <row r="3840">
          <cell r="C3840">
            <v>600060</v>
          </cell>
          <cell r="N3840" t="str">
            <v>RAISONS DISTRIBUTORS LTD</v>
          </cell>
          <cell r="R3840" t="str">
            <v>Coast</v>
          </cell>
          <cell r="V3840" t="str">
            <v>Coast</v>
          </cell>
        </row>
        <row r="3841">
          <cell r="C3841">
            <v>600060</v>
          </cell>
          <cell r="N3841" t="str">
            <v>RAISONS DISTRIBUTORS LTD</v>
          </cell>
          <cell r="R3841" t="str">
            <v>Coast</v>
          </cell>
          <cell r="V3841" t="str">
            <v>Coast</v>
          </cell>
        </row>
        <row r="3842">
          <cell r="C3842">
            <v>600060</v>
          </cell>
          <cell r="N3842" t="str">
            <v>RAISONS DISTRIBUTORS LTD</v>
          </cell>
          <cell r="R3842" t="str">
            <v>Coast</v>
          </cell>
          <cell r="V3842" t="str">
            <v>Coast</v>
          </cell>
        </row>
        <row r="3843">
          <cell r="C3843">
            <v>600357</v>
          </cell>
          <cell r="N3843" t="str">
            <v>QUICK MART LIMITED</v>
          </cell>
          <cell r="R3843" t="str">
            <v>Key Accounts</v>
          </cell>
          <cell r="V3843" t="str">
            <v>Modern Trade</v>
          </cell>
        </row>
        <row r="3844">
          <cell r="C3844">
            <v>600357</v>
          </cell>
          <cell r="N3844" t="str">
            <v>QUICK MART LIMITED</v>
          </cell>
          <cell r="R3844" t="str">
            <v>Key Accounts</v>
          </cell>
          <cell r="V3844" t="str">
            <v>Modern Trade</v>
          </cell>
        </row>
        <row r="3845">
          <cell r="C3845">
            <v>600357</v>
          </cell>
          <cell r="N3845" t="str">
            <v>QUICK MART LIMITED</v>
          </cell>
          <cell r="R3845" t="str">
            <v>Key Accounts</v>
          </cell>
          <cell r="V3845" t="str">
            <v>Modern Trade</v>
          </cell>
        </row>
        <row r="3846">
          <cell r="C3846">
            <v>600357</v>
          </cell>
          <cell r="N3846" t="str">
            <v>QUICK MART LIMITED</v>
          </cell>
          <cell r="R3846" t="str">
            <v>Key Accounts</v>
          </cell>
          <cell r="V3846" t="str">
            <v>Modern Trade</v>
          </cell>
        </row>
        <row r="3847">
          <cell r="C3847">
            <v>600357</v>
          </cell>
          <cell r="N3847" t="str">
            <v>QUICK MART LIMITED</v>
          </cell>
          <cell r="R3847" t="str">
            <v>Key Accounts</v>
          </cell>
          <cell r="V3847" t="str">
            <v>Modern Trade</v>
          </cell>
        </row>
        <row r="3848">
          <cell r="C3848">
            <v>600357</v>
          </cell>
          <cell r="N3848" t="str">
            <v>QUICK MART LIMITED</v>
          </cell>
          <cell r="R3848" t="str">
            <v>Key Accounts</v>
          </cell>
          <cell r="V3848" t="str">
            <v>Modern Trade</v>
          </cell>
        </row>
        <row r="3849">
          <cell r="C3849">
            <v>600357</v>
          </cell>
          <cell r="N3849" t="str">
            <v>QUICK MART LIMITED</v>
          </cell>
          <cell r="R3849" t="str">
            <v>Key Accounts</v>
          </cell>
          <cell r="V3849" t="str">
            <v>Modern Trade</v>
          </cell>
        </row>
        <row r="3850">
          <cell r="C3850">
            <v>600357</v>
          </cell>
          <cell r="N3850" t="str">
            <v>QUICK MART LIMITED</v>
          </cell>
          <cell r="R3850" t="str">
            <v>Key Accounts</v>
          </cell>
          <cell r="V3850" t="str">
            <v>Modern Trade</v>
          </cell>
        </row>
        <row r="3851">
          <cell r="C3851">
            <v>600357</v>
          </cell>
          <cell r="N3851" t="str">
            <v>QUICK MART LIMITED</v>
          </cell>
          <cell r="R3851" t="str">
            <v>Key Accounts</v>
          </cell>
          <cell r="V3851" t="str">
            <v>Modern Trade</v>
          </cell>
        </row>
        <row r="3852">
          <cell r="C3852">
            <v>600357</v>
          </cell>
          <cell r="N3852" t="str">
            <v>QUICK MART LIMITED</v>
          </cell>
          <cell r="R3852" t="str">
            <v>Key Accounts</v>
          </cell>
          <cell r="V3852" t="str">
            <v>Modern Trade</v>
          </cell>
        </row>
        <row r="3853">
          <cell r="C3853">
            <v>600063</v>
          </cell>
          <cell r="N3853" t="str">
            <v>MARKET PROMOTION</v>
          </cell>
          <cell r="R3853" t="str">
            <v>Promotion</v>
          </cell>
          <cell r="V3853" t="str">
            <v>Promotion</v>
          </cell>
        </row>
        <row r="3854">
          <cell r="C3854">
            <v>600063</v>
          </cell>
          <cell r="N3854" t="str">
            <v>MARKET PROMOTION</v>
          </cell>
          <cell r="R3854" t="str">
            <v>Promotion</v>
          </cell>
          <cell r="V3854" t="str">
            <v>Promotion</v>
          </cell>
        </row>
        <row r="3855">
          <cell r="C3855">
            <v>600063</v>
          </cell>
          <cell r="N3855" t="str">
            <v>MARKET PROMOTION</v>
          </cell>
          <cell r="R3855" t="str">
            <v>Promotion</v>
          </cell>
          <cell r="V3855" t="str">
            <v>Promotion</v>
          </cell>
        </row>
        <row r="3856">
          <cell r="C3856">
            <v>600357</v>
          </cell>
          <cell r="N3856" t="str">
            <v>QUICK MART LIMITED</v>
          </cell>
          <cell r="R3856" t="str">
            <v>Key Accounts</v>
          </cell>
          <cell r="V3856" t="str">
            <v>Modern Trade</v>
          </cell>
        </row>
        <row r="3857">
          <cell r="C3857">
            <v>600357</v>
          </cell>
          <cell r="N3857" t="str">
            <v>QUICK MART LIMITED</v>
          </cell>
          <cell r="R3857" t="str">
            <v>Key Accounts</v>
          </cell>
          <cell r="V3857" t="str">
            <v>Modern Trade</v>
          </cell>
        </row>
        <row r="3858">
          <cell r="C3858">
            <v>600627</v>
          </cell>
          <cell r="N3858" t="str">
            <v>LOCHODO ENTERPRISES LTD</v>
          </cell>
          <cell r="R3858" t="str">
            <v>Outer Markets</v>
          </cell>
          <cell r="V3858" t="str">
            <v>Outer Markets-Lodwar</v>
          </cell>
        </row>
        <row r="3859">
          <cell r="C3859">
            <v>600357</v>
          </cell>
          <cell r="N3859" t="str">
            <v>QUICK MART LIMITED</v>
          </cell>
          <cell r="R3859" t="str">
            <v>Key Accounts</v>
          </cell>
          <cell r="V3859" t="str">
            <v>Modern Trade</v>
          </cell>
        </row>
        <row r="3860">
          <cell r="C3860">
            <v>600063</v>
          </cell>
          <cell r="N3860" t="str">
            <v>MARKET PROMOTION</v>
          </cell>
          <cell r="R3860" t="str">
            <v>Promotion</v>
          </cell>
          <cell r="V3860" t="str">
            <v>Promotion</v>
          </cell>
        </row>
        <row r="3861">
          <cell r="C3861">
            <v>600357</v>
          </cell>
          <cell r="N3861" t="str">
            <v>QUICK MART LIMITED</v>
          </cell>
          <cell r="R3861" t="str">
            <v>Key Accounts</v>
          </cell>
          <cell r="V3861" t="str">
            <v>Modern Trade</v>
          </cell>
        </row>
        <row r="3862">
          <cell r="C3862">
            <v>600357</v>
          </cell>
          <cell r="N3862" t="str">
            <v>QUICK MART LIMITED</v>
          </cell>
          <cell r="R3862" t="str">
            <v>Key Accounts</v>
          </cell>
          <cell r="V3862" t="str">
            <v>Modern Trade</v>
          </cell>
        </row>
        <row r="3863">
          <cell r="C3863">
            <v>600357</v>
          </cell>
          <cell r="N3863" t="str">
            <v>QUICK MART LIMITED</v>
          </cell>
          <cell r="R3863" t="str">
            <v>Key Accounts</v>
          </cell>
          <cell r="V3863" t="str">
            <v>Modern Trade</v>
          </cell>
        </row>
        <row r="3864">
          <cell r="C3864">
            <v>600627</v>
          </cell>
          <cell r="N3864" t="str">
            <v>LOCHODO ENTERPRISES LTD</v>
          </cell>
          <cell r="R3864" t="str">
            <v>Outer Markets</v>
          </cell>
          <cell r="V3864" t="str">
            <v>Outer Markets-Lodwar</v>
          </cell>
        </row>
        <row r="3865">
          <cell r="C3865">
            <v>600627</v>
          </cell>
          <cell r="N3865" t="str">
            <v>LOCHODO ENTERPRISES LTD</v>
          </cell>
          <cell r="R3865" t="str">
            <v>Outer Markets</v>
          </cell>
          <cell r="V3865" t="str">
            <v>Outer Markets-Lodwar</v>
          </cell>
        </row>
        <row r="3866">
          <cell r="C3866">
            <v>600627</v>
          </cell>
          <cell r="N3866" t="str">
            <v>LOCHODO ENTERPRISES LTD</v>
          </cell>
          <cell r="R3866" t="str">
            <v>Outer Markets</v>
          </cell>
          <cell r="V3866" t="str">
            <v>Outer Markets-Lodwar</v>
          </cell>
        </row>
        <row r="3867">
          <cell r="C3867">
            <v>600063</v>
          </cell>
          <cell r="N3867" t="str">
            <v>MARKET PROMOTION</v>
          </cell>
          <cell r="R3867" t="str">
            <v>Promotion</v>
          </cell>
          <cell r="V3867" t="str">
            <v>Promotion</v>
          </cell>
        </row>
        <row r="3868">
          <cell r="C3868">
            <v>600478</v>
          </cell>
          <cell r="N3868" t="str">
            <v>SENIOR KIJANA ENTERPRISES</v>
          </cell>
          <cell r="R3868" t="str">
            <v>Eastern</v>
          </cell>
          <cell r="V3868" t="str">
            <v>Upper Eastern</v>
          </cell>
        </row>
        <row r="3869">
          <cell r="C3869">
            <v>600478</v>
          </cell>
          <cell r="N3869" t="str">
            <v>SENIOR KIJANA ENTERPRISES</v>
          </cell>
          <cell r="R3869" t="str">
            <v>Eastern</v>
          </cell>
          <cell r="V3869" t="str">
            <v>Upper Eastern</v>
          </cell>
        </row>
        <row r="3870">
          <cell r="C3870">
            <v>600063</v>
          </cell>
          <cell r="N3870" t="str">
            <v>MARKET PROMOTION</v>
          </cell>
          <cell r="R3870" t="str">
            <v>Promotion</v>
          </cell>
          <cell r="V3870" t="str">
            <v>Promotion</v>
          </cell>
        </row>
        <row r="3871">
          <cell r="C3871">
            <v>600063</v>
          </cell>
          <cell r="N3871" t="str">
            <v>MARKET PROMOTION</v>
          </cell>
          <cell r="R3871" t="str">
            <v>Promotion</v>
          </cell>
          <cell r="V3871" t="str">
            <v>Promotion</v>
          </cell>
        </row>
        <row r="3872">
          <cell r="C3872">
            <v>600063</v>
          </cell>
          <cell r="N3872" t="str">
            <v>MARKET PROMOTION</v>
          </cell>
          <cell r="R3872" t="str">
            <v>Promotion</v>
          </cell>
          <cell r="V3872" t="str">
            <v>Promotion</v>
          </cell>
        </row>
        <row r="3873">
          <cell r="C3873">
            <v>600026</v>
          </cell>
          <cell r="N3873" t="str">
            <v>MAGUNAS NAKURU</v>
          </cell>
          <cell r="R3873" t="str">
            <v>South Rift</v>
          </cell>
          <cell r="V3873" t="str">
            <v>South Rift</v>
          </cell>
        </row>
        <row r="3874">
          <cell r="C3874">
            <v>600026</v>
          </cell>
          <cell r="N3874" t="str">
            <v>MAGUNAS NAKURU</v>
          </cell>
          <cell r="R3874" t="str">
            <v>South Rift</v>
          </cell>
          <cell r="V3874" t="str">
            <v>South Rift</v>
          </cell>
        </row>
        <row r="3875">
          <cell r="C3875">
            <v>600063</v>
          </cell>
          <cell r="N3875" t="str">
            <v>MARKET PROMOTION</v>
          </cell>
          <cell r="R3875" t="str">
            <v>Promotion</v>
          </cell>
          <cell r="V3875" t="str">
            <v>Promotion</v>
          </cell>
        </row>
        <row r="3876">
          <cell r="C3876">
            <v>600063</v>
          </cell>
          <cell r="N3876" t="str">
            <v>MARKET PROMOTION</v>
          </cell>
          <cell r="R3876" t="str">
            <v>Promotion</v>
          </cell>
          <cell r="V3876" t="str">
            <v>Promotion</v>
          </cell>
        </row>
        <row r="3877">
          <cell r="C3877">
            <v>600567</v>
          </cell>
          <cell r="N3877" t="str">
            <v>SUMMER AFRICA LIMITED - THIKA</v>
          </cell>
          <cell r="R3877" t="str">
            <v>Eastern</v>
          </cell>
          <cell r="V3877" t="str">
            <v>Upper Eastern</v>
          </cell>
        </row>
        <row r="3878">
          <cell r="C3878">
            <v>600567</v>
          </cell>
          <cell r="N3878" t="str">
            <v>SUMMER AFRICA LIMITED - THIKA</v>
          </cell>
          <cell r="R3878" t="str">
            <v>Eastern</v>
          </cell>
          <cell r="V3878" t="str">
            <v>Upper Eastern</v>
          </cell>
        </row>
        <row r="3879">
          <cell r="C3879">
            <v>600567</v>
          </cell>
          <cell r="N3879" t="str">
            <v>SUMMER AFRICA LIMITED - THIKA</v>
          </cell>
          <cell r="R3879" t="str">
            <v>Eastern</v>
          </cell>
          <cell r="V3879" t="str">
            <v>Upper Eastern</v>
          </cell>
        </row>
        <row r="3880">
          <cell r="C3880">
            <v>600567</v>
          </cell>
          <cell r="N3880" t="str">
            <v>SUMMER AFRICA LIMITED - THIKA</v>
          </cell>
          <cell r="R3880" t="str">
            <v>Eastern</v>
          </cell>
          <cell r="V3880" t="str">
            <v>Upper Eastern</v>
          </cell>
        </row>
        <row r="3881">
          <cell r="C3881">
            <v>600357</v>
          </cell>
          <cell r="N3881" t="str">
            <v>QUICK MART LIMITED</v>
          </cell>
          <cell r="R3881" t="str">
            <v>Key Accounts</v>
          </cell>
          <cell r="V3881" t="str">
            <v>Modern Trade</v>
          </cell>
        </row>
        <row r="3882">
          <cell r="C3882">
            <v>600357</v>
          </cell>
          <cell r="N3882" t="str">
            <v>QUICK MART LIMITED</v>
          </cell>
          <cell r="R3882" t="str">
            <v>Key Accounts</v>
          </cell>
          <cell r="V3882" t="str">
            <v>Modern Trade</v>
          </cell>
        </row>
        <row r="3883">
          <cell r="C3883">
            <v>600647</v>
          </cell>
          <cell r="N3883" t="str">
            <v>Ray Stores LTD</v>
          </cell>
          <cell r="R3883" t="str">
            <v>Nyanza</v>
          </cell>
          <cell r="V3883" t="str">
            <v>South Nyanza</v>
          </cell>
        </row>
        <row r="3884">
          <cell r="C3884">
            <v>600357</v>
          </cell>
          <cell r="N3884" t="str">
            <v>QUICK MART LIMITED</v>
          </cell>
          <cell r="R3884" t="str">
            <v>Key Accounts</v>
          </cell>
          <cell r="V3884" t="str">
            <v>Modern Trade</v>
          </cell>
        </row>
        <row r="3885">
          <cell r="C3885">
            <v>600357</v>
          </cell>
          <cell r="N3885" t="str">
            <v>QUICK MART LIMITED</v>
          </cell>
          <cell r="R3885" t="str">
            <v>Key Accounts</v>
          </cell>
          <cell r="V3885" t="str">
            <v>Modern Trade</v>
          </cell>
        </row>
        <row r="3886">
          <cell r="C3886">
            <v>600357</v>
          </cell>
          <cell r="N3886" t="str">
            <v>QUICK MART LIMITED</v>
          </cell>
          <cell r="R3886" t="str">
            <v>Key Accounts</v>
          </cell>
          <cell r="V3886" t="str">
            <v>Modern Trade</v>
          </cell>
        </row>
        <row r="3887">
          <cell r="C3887">
            <v>600357</v>
          </cell>
          <cell r="N3887" t="str">
            <v>QUICK MART LIMITED</v>
          </cell>
          <cell r="R3887" t="str">
            <v>Key Accounts</v>
          </cell>
          <cell r="V3887" t="str">
            <v>Modern Trade</v>
          </cell>
        </row>
        <row r="3888">
          <cell r="C3888">
            <v>600357</v>
          </cell>
          <cell r="N3888" t="str">
            <v>QUICK MART LIMITED</v>
          </cell>
          <cell r="R3888" t="str">
            <v>Key Accounts</v>
          </cell>
          <cell r="V3888" t="str">
            <v>Modern Trade</v>
          </cell>
        </row>
        <row r="3889">
          <cell r="C3889">
            <v>600357</v>
          </cell>
          <cell r="N3889" t="str">
            <v>QUICK MART LIMITED</v>
          </cell>
          <cell r="R3889" t="str">
            <v>Key Accounts</v>
          </cell>
          <cell r="V3889" t="str">
            <v>Modern Trade</v>
          </cell>
        </row>
        <row r="3890">
          <cell r="C3890">
            <v>600662</v>
          </cell>
          <cell r="N3890" t="str">
            <v>TWIGA FOODS LTD</v>
          </cell>
          <cell r="R3890" t="str">
            <v>Key Accounts</v>
          </cell>
          <cell r="V3890" t="str">
            <v>Online platform</v>
          </cell>
        </row>
        <row r="3891">
          <cell r="C3891">
            <v>600662</v>
          </cell>
          <cell r="N3891" t="str">
            <v>TWIGA FOODS LTD</v>
          </cell>
          <cell r="R3891" t="str">
            <v>Key Accounts</v>
          </cell>
          <cell r="V3891" t="str">
            <v>Online platform</v>
          </cell>
        </row>
        <row r="3892">
          <cell r="C3892">
            <v>600063</v>
          </cell>
          <cell r="N3892" t="str">
            <v>MARKET PROMOTION</v>
          </cell>
          <cell r="R3892" t="str">
            <v>Promotion</v>
          </cell>
          <cell r="V3892" t="str">
            <v>Promotion</v>
          </cell>
        </row>
        <row r="3893">
          <cell r="C3893">
            <v>600063</v>
          </cell>
          <cell r="N3893" t="str">
            <v>MARKET PROMOTION</v>
          </cell>
          <cell r="R3893" t="str">
            <v>Promotion</v>
          </cell>
          <cell r="V3893" t="str">
            <v>Promotion</v>
          </cell>
        </row>
        <row r="3894">
          <cell r="C3894">
            <v>600722</v>
          </cell>
          <cell r="N3894" t="str">
            <v>KYOSK DIGITAL SERVICES LTD</v>
          </cell>
          <cell r="R3894" t="str">
            <v>Key Accounts</v>
          </cell>
          <cell r="V3894" t="str">
            <v>Online platform</v>
          </cell>
        </row>
        <row r="3895">
          <cell r="C3895">
            <v>600722</v>
          </cell>
          <cell r="N3895" t="str">
            <v>KYOSK DIGITAL SERVICES LTD</v>
          </cell>
          <cell r="R3895" t="str">
            <v>Key Accounts</v>
          </cell>
          <cell r="V3895" t="str">
            <v>Online platform</v>
          </cell>
        </row>
        <row r="3896">
          <cell r="C3896">
            <v>600063</v>
          </cell>
          <cell r="N3896" t="str">
            <v>MARKET PROMOTION</v>
          </cell>
          <cell r="R3896" t="str">
            <v>Promotion</v>
          </cell>
          <cell r="V3896" t="str">
            <v>Promotion</v>
          </cell>
        </row>
        <row r="3897">
          <cell r="C3897">
            <v>600357</v>
          </cell>
          <cell r="N3897" t="str">
            <v>QUICK MART LIMITED</v>
          </cell>
          <cell r="R3897" t="str">
            <v>Key Accounts</v>
          </cell>
          <cell r="V3897" t="str">
            <v>Modern Trade</v>
          </cell>
        </row>
        <row r="3898">
          <cell r="C3898">
            <v>600357</v>
          </cell>
          <cell r="N3898" t="str">
            <v>QUICK MART LIMITED</v>
          </cell>
          <cell r="R3898" t="str">
            <v>Key Accounts</v>
          </cell>
          <cell r="V3898" t="str">
            <v>Modern Trade</v>
          </cell>
        </row>
        <row r="3899">
          <cell r="C3899">
            <v>600506</v>
          </cell>
          <cell r="N3899" t="str">
            <v>MUMOZAAR STAR INVESTMENT</v>
          </cell>
          <cell r="R3899" t="str">
            <v>Outer Markets</v>
          </cell>
          <cell r="V3899" t="str">
            <v>Outer Markets-Garissa</v>
          </cell>
        </row>
        <row r="3900">
          <cell r="C3900">
            <v>600506</v>
          </cell>
          <cell r="N3900" t="str">
            <v>MUMOZAAR STAR INVESTMENT</v>
          </cell>
          <cell r="R3900" t="str">
            <v>Outer Markets</v>
          </cell>
          <cell r="V3900" t="str">
            <v>Outer Markets-Garissa</v>
          </cell>
        </row>
        <row r="3901">
          <cell r="C3901">
            <v>600225</v>
          </cell>
          <cell r="N3901" t="str">
            <v>CASH SALES</v>
          </cell>
          <cell r="R3901" t="str">
            <v>Others</v>
          </cell>
          <cell r="V3901" t="str">
            <v>Others</v>
          </cell>
        </row>
        <row r="3902">
          <cell r="C3902">
            <v>600506</v>
          </cell>
          <cell r="N3902" t="str">
            <v>MUMOZAAR STAR INVESTMENT</v>
          </cell>
          <cell r="R3902" t="str">
            <v>Outer Markets</v>
          </cell>
          <cell r="V3902" t="str">
            <v>Outer Markets-Garissa</v>
          </cell>
        </row>
        <row r="3903">
          <cell r="C3903">
            <v>600506</v>
          </cell>
          <cell r="N3903" t="str">
            <v>MUMOZAAR STAR INVESTMENT</v>
          </cell>
          <cell r="R3903" t="str">
            <v>Outer Markets</v>
          </cell>
          <cell r="V3903" t="str">
            <v>Outer Markets-Garissa</v>
          </cell>
        </row>
        <row r="3904">
          <cell r="C3904">
            <v>600056</v>
          </cell>
          <cell r="N3904" t="str">
            <v>V.P.P SHAH MERU</v>
          </cell>
          <cell r="R3904" t="str">
            <v>Mountain</v>
          </cell>
          <cell r="V3904" t="str">
            <v>Upper Mountain</v>
          </cell>
        </row>
        <row r="3905">
          <cell r="C3905">
            <v>600056</v>
          </cell>
          <cell r="N3905" t="str">
            <v>V.P.P SHAH MERU</v>
          </cell>
          <cell r="R3905" t="str">
            <v>Mountain</v>
          </cell>
          <cell r="V3905" t="str">
            <v>Upper Mountain</v>
          </cell>
        </row>
        <row r="3906">
          <cell r="C3906">
            <v>600063</v>
          </cell>
          <cell r="N3906" t="str">
            <v>MARKET PROMOTION</v>
          </cell>
          <cell r="R3906" t="str">
            <v>Promotion</v>
          </cell>
          <cell r="V3906" t="str">
            <v>Promotion</v>
          </cell>
        </row>
        <row r="3907">
          <cell r="C3907">
            <v>600779</v>
          </cell>
          <cell r="N3907" t="str">
            <v>TENDER STORES CO. LTD</v>
          </cell>
          <cell r="R3907" t="str">
            <v>Nairobi</v>
          </cell>
          <cell r="V3907" t="str">
            <v>Nairobi West</v>
          </cell>
        </row>
        <row r="3908">
          <cell r="C3908">
            <v>600779</v>
          </cell>
          <cell r="N3908" t="str">
            <v>TENDER STORES CO. LTD</v>
          </cell>
          <cell r="R3908" t="str">
            <v>Nairobi</v>
          </cell>
          <cell r="V3908" t="str">
            <v>Nairobi West</v>
          </cell>
        </row>
        <row r="3909">
          <cell r="C3909">
            <v>600063</v>
          </cell>
          <cell r="N3909" t="str">
            <v>MARKET PROMOTION</v>
          </cell>
          <cell r="R3909" t="str">
            <v>Promotion</v>
          </cell>
          <cell r="V3909" t="str">
            <v>Promotion</v>
          </cell>
        </row>
        <row r="3910">
          <cell r="C3910">
            <v>600063</v>
          </cell>
          <cell r="N3910" t="str">
            <v>MARKET PROMOTION</v>
          </cell>
          <cell r="R3910" t="str">
            <v>Promotion</v>
          </cell>
          <cell r="V3910" t="str">
            <v>Promotion</v>
          </cell>
        </row>
        <row r="3911">
          <cell r="C3911">
            <v>600063</v>
          </cell>
          <cell r="N3911" t="str">
            <v>MARKET PROMOTION</v>
          </cell>
          <cell r="R3911" t="str">
            <v>Promotion</v>
          </cell>
          <cell r="V3911" t="str">
            <v>Promotion</v>
          </cell>
        </row>
        <row r="3912">
          <cell r="C3912">
            <v>600810</v>
          </cell>
          <cell r="N3912" t="str">
            <v>BANSI WHOLESALERS LIMITED</v>
          </cell>
          <cell r="R3912" t="str">
            <v>Nyanza</v>
          </cell>
          <cell r="V3912" t="str">
            <v>South Nyanza</v>
          </cell>
        </row>
        <row r="3913">
          <cell r="C3913">
            <v>600810</v>
          </cell>
          <cell r="N3913" t="str">
            <v>BANSI WHOLESALERS LIMITED</v>
          </cell>
          <cell r="R3913" t="str">
            <v>Nyanza</v>
          </cell>
          <cell r="V3913" t="str">
            <v>South Nyanza</v>
          </cell>
        </row>
        <row r="3914">
          <cell r="C3914">
            <v>600810</v>
          </cell>
          <cell r="N3914" t="str">
            <v>BANSI WHOLESALERS LIMITED</v>
          </cell>
          <cell r="R3914" t="str">
            <v>Nyanza</v>
          </cell>
          <cell r="V3914" t="str">
            <v>South Nyanza</v>
          </cell>
        </row>
        <row r="3915">
          <cell r="C3915">
            <v>600063</v>
          </cell>
          <cell r="N3915" t="str">
            <v>MARKET PROMOTION</v>
          </cell>
          <cell r="R3915" t="str">
            <v>Promotion</v>
          </cell>
          <cell r="V3915" t="str">
            <v>Promotion</v>
          </cell>
        </row>
        <row r="3916">
          <cell r="C3916">
            <v>600063</v>
          </cell>
          <cell r="N3916" t="str">
            <v>MARKET PROMOTION</v>
          </cell>
          <cell r="R3916" t="str">
            <v>Promotion</v>
          </cell>
          <cell r="V3916" t="str">
            <v>Promotion</v>
          </cell>
        </row>
        <row r="3917">
          <cell r="C3917">
            <v>600506</v>
          </cell>
          <cell r="N3917" t="str">
            <v>MUMOZAAR STAR INVESTMENT</v>
          </cell>
          <cell r="R3917" t="str">
            <v>Outer Markets</v>
          </cell>
          <cell r="V3917" t="str">
            <v>Outer Markets-Garissa</v>
          </cell>
        </row>
        <row r="3918">
          <cell r="C3918">
            <v>600506</v>
          </cell>
          <cell r="N3918" t="str">
            <v>MUMOZAAR STAR INVESTMENT</v>
          </cell>
          <cell r="R3918" t="str">
            <v>Outer Markets</v>
          </cell>
          <cell r="V3918" t="str">
            <v>Outer Markets-Garissa</v>
          </cell>
        </row>
        <row r="3919">
          <cell r="C3919">
            <v>600506</v>
          </cell>
          <cell r="N3919" t="str">
            <v>MUMOZAAR STAR INVESTMENT</v>
          </cell>
          <cell r="R3919" t="str">
            <v>Outer Markets</v>
          </cell>
          <cell r="V3919" t="str">
            <v>Outer Markets-Garissa</v>
          </cell>
        </row>
        <row r="3920">
          <cell r="C3920">
            <v>600506</v>
          </cell>
          <cell r="N3920" t="str">
            <v>MUMOZAAR STAR INVESTMENT</v>
          </cell>
          <cell r="R3920" t="str">
            <v>Outer Markets</v>
          </cell>
          <cell r="V3920" t="str">
            <v>Outer Markets-Garissa</v>
          </cell>
        </row>
        <row r="3921">
          <cell r="C3921">
            <v>600506</v>
          </cell>
          <cell r="N3921" t="str">
            <v>MUMOZAAR STAR INVESTMENT</v>
          </cell>
          <cell r="R3921" t="str">
            <v>Outer Markets</v>
          </cell>
          <cell r="V3921" t="str">
            <v>Outer Markets-Garissa</v>
          </cell>
        </row>
        <row r="3922">
          <cell r="C3922">
            <v>600063</v>
          </cell>
          <cell r="N3922" t="str">
            <v>MARKET PROMOTION</v>
          </cell>
          <cell r="R3922" t="str">
            <v>Promotion</v>
          </cell>
          <cell r="V3922" t="str">
            <v>Promotion</v>
          </cell>
        </row>
        <row r="3923">
          <cell r="C3923">
            <v>600555</v>
          </cell>
          <cell r="N3923" t="str">
            <v>JAMII DISTRIBUTORS (E.A) LTD</v>
          </cell>
          <cell r="R3923" t="str">
            <v>Western</v>
          </cell>
          <cell r="V3923" t="str">
            <v>Western</v>
          </cell>
        </row>
        <row r="3924">
          <cell r="C3924">
            <v>600555</v>
          </cell>
          <cell r="N3924" t="str">
            <v>JAMII DISTRIBUTORS (E.A) LTD</v>
          </cell>
          <cell r="R3924" t="str">
            <v>Western</v>
          </cell>
          <cell r="V3924" t="str">
            <v>Western</v>
          </cell>
        </row>
        <row r="3925">
          <cell r="C3925">
            <v>600063</v>
          </cell>
          <cell r="N3925" t="str">
            <v>MARKET PROMOTION</v>
          </cell>
          <cell r="R3925" t="str">
            <v>Promotion</v>
          </cell>
          <cell r="V3925" t="str">
            <v>Promotion</v>
          </cell>
        </row>
        <row r="3926">
          <cell r="C3926">
            <v>600753</v>
          </cell>
          <cell r="N3926" t="str">
            <v>EASTLEIGH MATTRESSES LTD</v>
          </cell>
          <cell r="R3926" t="str">
            <v>Key Accounts</v>
          </cell>
          <cell r="V3926" t="str">
            <v>Modern Trade</v>
          </cell>
        </row>
        <row r="3927">
          <cell r="C3927">
            <v>600753</v>
          </cell>
          <cell r="N3927" t="str">
            <v>EASTLEIGH MATTRESSES LTD</v>
          </cell>
          <cell r="R3927" t="str">
            <v>Key Accounts</v>
          </cell>
          <cell r="V3927" t="str">
            <v>Modern Trade</v>
          </cell>
        </row>
        <row r="3928">
          <cell r="C3928">
            <v>600780</v>
          </cell>
          <cell r="N3928" t="str">
            <v>TABAARAK STORES LIMITED</v>
          </cell>
          <cell r="R3928" t="str">
            <v>Nairobi</v>
          </cell>
          <cell r="V3928" t="str">
            <v>Nairobi West</v>
          </cell>
        </row>
        <row r="3929">
          <cell r="C3929">
            <v>600780</v>
          </cell>
          <cell r="N3929" t="str">
            <v>TABAARAK STORES LIMITED</v>
          </cell>
          <cell r="R3929" t="str">
            <v>Nairobi</v>
          </cell>
          <cell r="V3929" t="str">
            <v>Nairobi West</v>
          </cell>
        </row>
        <row r="3930">
          <cell r="C3930">
            <v>600780</v>
          </cell>
          <cell r="N3930" t="str">
            <v>TABAARAK STORES LIMITED</v>
          </cell>
          <cell r="R3930" t="str">
            <v>Nairobi</v>
          </cell>
          <cell r="V3930" t="str">
            <v>Nairobi West</v>
          </cell>
        </row>
        <row r="3931">
          <cell r="C3931">
            <v>600063</v>
          </cell>
          <cell r="N3931" t="str">
            <v>MARKET PROMOTION</v>
          </cell>
          <cell r="R3931" t="str">
            <v>Promotion</v>
          </cell>
          <cell r="V3931" t="str">
            <v>Promotion</v>
          </cell>
        </row>
        <row r="3932">
          <cell r="C3932">
            <v>600063</v>
          </cell>
          <cell r="N3932" t="str">
            <v>MARKET PROMOTION</v>
          </cell>
          <cell r="R3932" t="str">
            <v>Promotion</v>
          </cell>
          <cell r="V3932" t="str">
            <v>Promotion</v>
          </cell>
        </row>
        <row r="3933">
          <cell r="C3933">
            <v>600033</v>
          </cell>
          <cell r="N3933" t="str">
            <v>MT. KENYA KITENGELA</v>
          </cell>
          <cell r="R3933" t="str">
            <v>Nairobi</v>
          </cell>
          <cell r="V3933" t="str">
            <v>Nairobi West</v>
          </cell>
        </row>
        <row r="3934">
          <cell r="C3934">
            <v>600063</v>
          </cell>
          <cell r="N3934" t="str">
            <v>MARKET PROMOTION</v>
          </cell>
          <cell r="R3934" t="str">
            <v>Promotion</v>
          </cell>
          <cell r="V3934" t="str">
            <v>Promotion</v>
          </cell>
        </row>
        <row r="3935">
          <cell r="C3935">
            <v>600643</v>
          </cell>
          <cell r="N3935" t="str">
            <v>SOJPAR LIMITED</v>
          </cell>
          <cell r="R3935" t="str">
            <v>Nyanza</v>
          </cell>
          <cell r="V3935" t="str">
            <v>North Nyanza</v>
          </cell>
        </row>
        <row r="3936">
          <cell r="C3936">
            <v>600643</v>
          </cell>
          <cell r="N3936" t="str">
            <v>SOJPAR LIMITED</v>
          </cell>
          <cell r="R3936" t="str">
            <v>Nyanza</v>
          </cell>
          <cell r="V3936" t="str">
            <v>North Nyanza</v>
          </cell>
        </row>
        <row r="3937">
          <cell r="C3937">
            <v>600643</v>
          </cell>
          <cell r="N3937" t="str">
            <v>SOJPAR LIMITED</v>
          </cell>
          <cell r="R3937" t="str">
            <v>Nyanza</v>
          </cell>
          <cell r="V3937" t="str">
            <v>North Nyanza</v>
          </cell>
        </row>
        <row r="3938">
          <cell r="C3938">
            <v>600063</v>
          </cell>
          <cell r="N3938" t="str">
            <v>MARKET PROMOTION</v>
          </cell>
          <cell r="R3938" t="str">
            <v>Promotion</v>
          </cell>
          <cell r="V3938" t="str">
            <v>Promotion</v>
          </cell>
        </row>
        <row r="3939">
          <cell r="C3939">
            <v>600063</v>
          </cell>
          <cell r="N3939" t="str">
            <v>MARKET PROMOTION</v>
          </cell>
          <cell r="R3939" t="str">
            <v>Promotion</v>
          </cell>
          <cell r="V3939" t="str">
            <v>Promotion</v>
          </cell>
        </row>
        <row r="3940">
          <cell r="C3940">
            <v>600026</v>
          </cell>
          <cell r="N3940" t="str">
            <v>MAGUNAS NAKURU</v>
          </cell>
          <cell r="R3940" t="str">
            <v>South Rift</v>
          </cell>
          <cell r="V3940" t="str">
            <v>South Rift</v>
          </cell>
        </row>
        <row r="3941">
          <cell r="C3941">
            <v>600026</v>
          </cell>
          <cell r="N3941" t="str">
            <v>MAGUNAS NAKURU</v>
          </cell>
          <cell r="R3941" t="str">
            <v>South Rift</v>
          </cell>
          <cell r="V3941" t="str">
            <v>South Rift</v>
          </cell>
        </row>
        <row r="3942">
          <cell r="C3942">
            <v>600026</v>
          </cell>
          <cell r="N3942" t="str">
            <v>MAGUNAS NAKURU</v>
          </cell>
          <cell r="R3942" t="str">
            <v>South Rift</v>
          </cell>
          <cell r="V3942" t="str">
            <v>South Rift</v>
          </cell>
        </row>
        <row r="3943">
          <cell r="C3943">
            <v>600026</v>
          </cell>
          <cell r="N3943" t="str">
            <v>MAGUNAS NAKURU</v>
          </cell>
          <cell r="R3943" t="str">
            <v>South Rift</v>
          </cell>
          <cell r="V3943" t="str">
            <v>South Rift</v>
          </cell>
        </row>
        <row r="3944">
          <cell r="C3944">
            <v>600026</v>
          </cell>
          <cell r="N3944" t="str">
            <v>MAGUNAS NAKURU</v>
          </cell>
          <cell r="R3944" t="str">
            <v>South Rift</v>
          </cell>
          <cell r="V3944" t="str">
            <v>South Rift</v>
          </cell>
        </row>
        <row r="3945">
          <cell r="C3945">
            <v>600063</v>
          </cell>
          <cell r="N3945" t="str">
            <v>MARKET PROMOTION</v>
          </cell>
          <cell r="R3945" t="str">
            <v>Promotion</v>
          </cell>
          <cell r="V3945" t="str">
            <v>Promotion</v>
          </cell>
        </row>
        <row r="3946">
          <cell r="C3946">
            <v>600063</v>
          </cell>
          <cell r="N3946" t="str">
            <v>MARKET PROMOTION</v>
          </cell>
          <cell r="R3946" t="str">
            <v>Promotion</v>
          </cell>
          <cell r="V3946" t="str">
            <v>Promotion</v>
          </cell>
        </row>
        <row r="3947">
          <cell r="C3947">
            <v>600506</v>
          </cell>
          <cell r="N3947" t="str">
            <v>MUMOZAAR STAR INVESTMENT</v>
          </cell>
          <cell r="R3947" t="str">
            <v>Outer Markets</v>
          </cell>
          <cell r="V3947" t="str">
            <v>Outer Markets-Garissa</v>
          </cell>
        </row>
        <row r="3948">
          <cell r="C3948">
            <v>600506</v>
          </cell>
          <cell r="N3948" t="str">
            <v>MUMOZAAR STAR INVESTMENT</v>
          </cell>
          <cell r="R3948" t="str">
            <v>Outer Markets</v>
          </cell>
          <cell r="V3948" t="str">
            <v>Outer Markets-Garissa</v>
          </cell>
        </row>
        <row r="3949">
          <cell r="C3949">
            <v>600506</v>
          </cell>
          <cell r="N3949" t="str">
            <v>MUMOZAAR STAR INVESTMENT</v>
          </cell>
          <cell r="R3949" t="str">
            <v>Outer Markets</v>
          </cell>
          <cell r="V3949" t="str">
            <v>Outer Markets-Garissa</v>
          </cell>
        </row>
        <row r="3950">
          <cell r="C3950">
            <v>600063</v>
          </cell>
          <cell r="N3950" t="str">
            <v>MARKET PROMOTION</v>
          </cell>
          <cell r="R3950" t="str">
            <v>Promotion</v>
          </cell>
          <cell r="V3950" t="str">
            <v>Promotion</v>
          </cell>
        </row>
        <row r="3951">
          <cell r="C3951">
            <v>600063</v>
          </cell>
          <cell r="N3951" t="str">
            <v>MARKET PROMOTION</v>
          </cell>
          <cell r="R3951" t="str">
            <v>Promotion</v>
          </cell>
          <cell r="V3951" t="str">
            <v>Promotion</v>
          </cell>
        </row>
        <row r="3952">
          <cell r="C3952">
            <v>600063</v>
          </cell>
          <cell r="N3952" t="str">
            <v>MARKET PROMOTION</v>
          </cell>
          <cell r="R3952" t="str">
            <v>Promotion</v>
          </cell>
          <cell r="V3952" t="str">
            <v>Promotion</v>
          </cell>
        </row>
        <row r="3953">
          <cell r="C3953">
            <v>600063</v>
          </cell>
          <cell r="N3953" t="str">
            <v>MARKET PROMOTION</v>
          </cell>
          <cell r="R3953" t="str">
            <v>Promotion</v>
          </cell>
          <cell r="V3953" t="str">
            <v>Promotion</v>
          </cell>
        </row>
        <row r="3954">
          <cell r="C3954">
            <v>600063</v>
          </cell>
          <cell r="N3954" t="str">
            <v>MARKET PROMOTION</v>
          </cell>
          <cell r="R3954" t="str">
            <v>Promotion</v>
          </cell>
          <cell r="V3954" t="str">
            <v>Promotion</v>
          </cell>
        </row>
        <row r="3955">
          <cell r="C3955">
            <v>600662</v>
          </cell>
          <cell r="N3955" t="str">
            <v>TWIGA FOODS LTD</v>
          </cell>
          <cell r="R3955" t="str">
            <v>Key Accounts</v>
          </cell>
          <cell r="V3955" t="str">
            <v>Online platform</v>
          </cell>
        </row>
        <row r="3956">
          <cell r="C3956">
            <v>600662</v>
          </cell>
          <cell r="N3956" t="str">
            <v>TWIGA FOODS LTD</v>
          </cell>
          <cell r="R3956" t="str">
            <v>Key Accounts</v>
          </cell>
          <cell r="V3956" t="str">
            <v>Online platform</v>
          </cell>
        </row>
        <row r="3957">
          <cell r="C3957">
            <v>600063</v>
          </cell>
          <cell r="N3957" t="str">
            <v>MARKET PROMOTION</v>
          </cell>
          <cell r="R3957" t="str">
            <v>Promotion</v>
          </cell>
          <cell r="V3957" t="str">
            <v>Promotion</v>
          </cell>
        </row>
        <row r="3958">
          <cell r="C3958">
            <v>600063</v>
          </cell>
          <cell r="N3958" t="str">
            <v>MARKET PROMOTION</v>
          </cell>
          <cell r="R3958" t="str">
            <v>Promotion</v>
          </cell>
          <cell r="V3958" t="str">
            <v>Promotion</v>
          </cell>
        </row>
        <row r="3959">
          <cell r="C3959">
            <v>600848</v>
          </cell>
          <cell r="N3959" t="str">
            <v>JURASSIC STORES LIMITED</v>
          </cell>
          <cell r="R3959" t="str">
            <v>Nairobi</v>
          </cell>
          <cell r="V3959" t="str">
            <v>Nairobi North</v>
          </cell>
        </row>
        <row r="3960">
          <cell r="C3960">
            <v>600848</v>
          </cell>
          <cell r="N3960" t="str">
            <v>JURASSIC STORES LIMITED</v>
          </cell>
          <cell r="R3960" t="str">
            <v>Nairobi</v>
          </cell>
          <cell r="V3960" t="str">
            <v>Nairobi North</v>
          </cell>
        </row>
        <row r="3961">
          <cell r="C3961">
            <v>600063</v>
          </cell>
          <cell r="N3961" t="str">
            <v>MARKET PROMOTION</v>
          </cell>
          <cell r="R3961" t="str">
            <v>Promotion</v>
          </cell>
          <cell r="V3961" t="str">
            <v>Promotion</v>
          </cell>
        </row>
        <row r="3962">
          <cell r="C3962">
            <v>600810</v>
          </cell>
          <cell r="N3962" t="str">
            <v>BANSI WHOLESALERS LIMITED</v>
          </cell>
          <cell r="R3962" t="str">
            <v>Nyanza</v>
          </cell>
          <cell r="V3962" t="str">
            <v>South Nyanza</v>
          </cell>
        </row>
        <row r="3963">
          <cell r="C3963">
            <v>600193</v>
          </cell>
          <cell r="N3963" t="str">
            <v>CHANDARANA SUPERMARKET LTD</v>
          </cell>
          <cell r="R3963" t="str">
            <v>Key Accounts</v>
          </cell>
          <cell r="V3963" t="str">
            <v>Modern Trade</v>
          </cell>
        </row>
        <row r="3964">
          <cell r="C3964">
            <v>600193</v>
          </cell>
          <cell r="N3964" t="str">
            <v>CHANDARANA SUPERMARKET LTD</v>
          </cell>
          <cell r="R3964" t="str">
            <v>Key Accounts</v>
          </cell>
          <cell r="V3964" t="str">
            <v>Modern Trade</v>
          </cell>
        </row>
        <row r="3965">
          <cell r="C3965">
            <v>600810</v>
          </cell>
          <cell r="N3965" t="str">
            <v>BANSI WHOLESALERS LIMITED</v>
          </cell>
          <cell r="R3965" t="str">
            <v>Nyanza</v>
          </cell>
          <cell r="V3965" t="str">
            <v>South Nyanza</v>
          </cell>
        </row>
        <row r="3966">
          <cell r="C3966">
            <v>600225</v>
          </cell>
          <cell r="N3966" t="str">
            <v>CASH SALES</v>
          </cell>
          <cell r="R3966" t="str">
            <v>Others</v>
          </cell>
          <cell r="V3966" t="str">
            <v>Others</v>
          </cell>
        </row>
        <row r="3967">
          <cell r="C3967">
            <v>600225</v>
          </cell>
          <cell r="N3967" t="str">
            <v>CASH SALES</v>
          </cell>
          <cell r="R3967" t="str">
            <v>Others</v>
          </cell>
          <cell r="V3967" t="str">
            <v>Others</v>
          </cell>
        </row>
        <row r="3968">
          <cell r="C3968">
            <v>600643</v>
          </cell>
          <cell r="N3968" t="str">
            <v>SOJPAR LIMITED</v>
          </cell>
          <cell r="R3968" t="str">
            <v>Nyanza</v>
          </cell>
          <cell r="V3968" t="str">
            <v>North Nyanza</v>
          </cell>
        </row>
        <row r="3969">
          <cell r="C3969">
            <v>600643</v>
          </cell>
          <cell r="N3969" t="str">
            <v>SOJPAR LIMITED</v>
          </cell>
          <cell r="R3969" t="str">
            <v>Nyanza</v>
          </cell>
          <cell r="V3969" t="str">
            <v>North Nyanza</v>
          </cell>
        </row>
        <row r="3970">
          <cell r="C3970">
            <v>600063</v>
          </cell>
          <cell r="N3970" t="str">
            <v>MARKET PROMOTION</v>
          </cell>
          <cell r="R3970" t="str">
            <v>Promotion</v>
          </cell>
          <cell r="V3970" t="str">
            <v>Promotion</v>
          </cell>
        </row>
        <row r="3971">
          <cell r="C3971">
            <v>600643</v>
          </cell>
          <cell r="N3971" t="str">
            <v>SOJPAR LIMITED</v>
          </cell>
          <cell r="R3971" t="str">
            <v>Nyanza</v>
          </cell>
          <cell r="V3971" t="str">
            <v>North Nyanza</v>
          </cell>
        </row>
        <row r="3972">
          <cell r="C3972">
            <v>600506</v>
          </cell>
          <cell r="N3972" t="str">
            <v>MUMOZAAR STAR INVESTMENT</v>
          </cell>
          <cell r="R3972" t="str">
            <v>Outer Markets</v>
          </cell>
          <cell r="V3972" t="str">
            <v>Outer Markets-Garissa</v>
          </cell>
        </row>
        <row r="3973">
          <cell r="C3973">
            <v>600506</v>
          </cell>
          <cell r="N3973" t="str">
            <v>MUMOZAAR STAR INVESTMENT</v>
          </cell>
          <cell r="R3973" t="str">
            <v>Outer Markets</v>
          </cell>
          <cell r="V3973" t="str">
            <v>Outer Markets-Garissa</v>
          </cell>
        </row>
        <row r="3974">
          <cell r="C3974">
            <v>600506</v>
          </cell>
          <cell r="N3974" t="str">
            <v>MUMOZAAR STAR INVESTMENT</v>
          </cell>
          <cell r="R3974" t="str">
            <v>Outer Markets</v>
          </cell>
          <cell r="V3974" t="str">
            <v>Outer Markets-Garissa</v>
          </cell>
        </row>
        <row r="3975">
          <cell r="C3975">
            <v>600506</v>
          </cell>
          <cell r="N3975" t="str">
            <v>MUMOZAAR STAR INVESTMENT</v>
          </cell>
          <cell r="R3975" t="str">
            <v>Outer Markets</v>
          </cell>
          <cell r="V3975" t="str">
            <v>Outer Markets-Garissa</v>
          </cell>
        </row>
        <row r="3976">
          <cell r="C3976">
            <v>600506</v>
          </cell>
          <cell r="N3976" t="str">
            <v>MUMOZAAR STAR INVESTMENT</v>
          </cell>
          <cell r="R3976" t="str">
            <v>Outer Markets</v>
          </cell>
          <cell r="V3976" t="str">
            <v>Outer Markets-Garissa</v>
          </cell>
        </row>
        <row r="3977">
          <cell r="C3977">
            <v>600506</v>
          </cell>
          <cell r="N3977" t="str">
            <v>MUMOZAAR STAR INVESTMENT</v>
          </cell>
          <cell r="R3977" t="str">
            <v>Outer Markets</v>
          </cell>
          <cell r="V3977" t="str">
            <v>Outer Markets-Garissa</v>
          </cell>
        </row>
        <row r="3978">
          <cell r="C3978">
            <v>600568</v>
          </cell>
          <cell r="N3978" t="str">
            <v>SUMMER LIMITED - NYERI</v>
          </cell>
          <cell r="R3978" t="str">
            <v>Mountain</v>
          </cell>
          <cell r="V3978" t="str">
            <v>Lower Mountain</v>
          </cell>
        </row>
        <row r="3979">
          <cell r="C3979">
            <v>600568</v>
          </cell>
          <cell r="N3979" t="str">
            <v>SUMMER LIMITED - NYERI</v>
          </cell>
          <cell r="R3979" t="str">
            <v>Mountain</v>
          </cell>
          <cell r="V3979" t="str">
            <v>Lower Mountain</v>
          </cell>
        </row>
        <row r="3980">
          <cell r="C3980">
            <v>600568</v>
          </cell>
          <cell r="N3980" t="str">
            <v>SUMMER LIMITED - NYERI</v>
          </cell>
          <cell r="R3980" t="str">
            <v>Mountain</v>
          </cell>
          <cell r="V3980" t="str">
            <v>Lower Mountain</v>
          </cell>
        </row>
        <row r="3981">
          <cell r="C3981">
            <v>600063</v>
          </cell>
          <cell r="N3981" t="str">
            <v>MARKET PROMOTION</v>
          </cell>
          <cell r="R3981" t="str">
            <v>Promotion</v>
          </cell>
          <cell r="V3981" t="str">
            <v>Promotion</v>
          </cell>
        </row>
        <row r="3982">
          <cell r="C3982">
            <v>600225</v>
          </cell>
          <cell r="N3982" t="str">
            <v>CASH SALES</v>
          </cell>
          <cell r="R3982" t="str">
            <v>Others</v>
          </cell>
          <cell r="V3982" t="str">
            <v>Others</v>
          </cell>
        </row>
        <row r="3983">
          <cell r="C3983">
            <v>600572</v>
          </cell>
          <cell r="N3983" t="str">
            <v>SUMMER MILLERS LIMITED</v>
          </cell>
          <cell r="R3983" t="str">
            <v>Nairobi</v>
          </cell>
          <cell r="V3983" t="str">
            <v>Nairobi North</v>
          </cell>
        </row>
        <row r="3984">
          <cell r="C3984">
            <v>600572</v>
          </cell>
          <cell r="N3984" t="str">
            <v>SUMMER MILLERS LIMITED</v>
          </cell>
          <cell r="R3984" t="str">
            <v>Nairobi</v>
          </cell>
          <cell r="V3984" t="str">
            <v>Nairobi North</v>
          </cell>
        </row>
        <row r="3985">
          <cell r="C3985">
            <v>600572</v>
          </cell>
          <cell r="N3985" t="str">
            <v>SUMMER MILLERS LIMITED</v>
          </cell>
          <cell r="R3985" t="str">
            <v>Nairobi</v>
          </cell>
          <cell r="V3985" t="str">
            <v>Nairobi North</v>
          </cell>
        </row>
        <row r="3986">
          <cell r="C3986">
            <v>600572</v>
          </cell>
          <cell r="N3986" t="str">
            <v>SUMMER MILLERS LIMITED</v>
          </cell>
          <cell r="R3986" t="str">
            <v>Nairobi</v>
          </cell>
          <cell r="V3986" t="str">
            <v>Nairobi North</v>
          </cell>
        </row>
        <row r="3987">
          <cell r="C3987">
            <v>600063</v>
          </cell>
          <cell r="N3987" t="str">
            <v>MARKET PROMOTION</v>
          </cell>
          <cell r="R3987" t="str">
            <v>Promotion</v>
          </cell>
          <cell r="V3987" t="str">
            <v>Promotion</v>
          </cell>
        </row>
        <row r="3988">
          <cell r="C3988">
            <v>600060</v>
          </cell>
          <cell r="N3988" t="str">
            <v>RAISONS DISTRIBUTORS LTD</v>
          </cell>
          <cell r="R3988" t="str">
            <v>Coast</v>
          </cell>
          <cell r="V3988" t="str">
            <v>Coast</v>
          </cell>
        </row>
        <row r="3989">
          <cell r="C3989">
            <v>600060</v>
          </cell>
          <cell r="N3989" t="str">
            <v>RAISONS DISTRIBUTORS LTD</v>
          </cell>
          <cell r="R3989" t="str">
            <v>Coast</v>
          </cell>
          <cell r="V3989" t="str">
            <v>Coast</v>
          </cell>
        </row>
        <row r="3990">
          <cell r="C3990">
            <v>600060</v>
          </cell>
          <cell r="N3990" t="str">
            <v>RAISONS DISTRIBUTORS LTD</v>
          </cell>
          <cell r="R3990" t="str">
            <v>Coast</v>
          </cell>
          <cell r="V3990" t="str">
            <v>Coast</v>
          </cell>
        </row>
        <row r="3991">
          <cell r="C3991">
            <v>600060</v>
          </cell>
          <cell r="N3991" t="str">
            <v>RAISONS DISTRIBUTORS LTD</v>
          </cell>
          <cell r="R3991" t="str">
            <v>Coast</v>
          </cell>
          <cell r="V3991" t="str">
            <v>Coast</v>
          </cell>
        </row>
        <row r="3992">
          <cell r="C3992">
            <v>600063</v>
          </cell>
          <cell r="N3992" t="str">
            <v>MARKET PROMOTION</v>
          </cell>
          <cell r="R3992" t="str">
            <v>Promotion</v>
          </cell>
          <cell r="V3992" t="str">
            <v>Promotion</v>
          </cell>
        </row>
        <row r="3993">
          <cell r="C3993">
            <v>600063</v>
          </cell>
          <cell r="N3993" t="str">
            <v>MARKET PROMOTION</v>
          </cell>
          <cell r="R3993" t="str">
            <v>Promotion</v>
          </cell>
          <cell r="V3993" t="str">
            <v>Promotion</v>
          </cell>
        </row>
        <row r="3994">
          <cell r="C3994">
            <v>600063</v>
          </cell>
          <cell r="N3994" t="str">
            <v>MARKET PROMOTION</v>
          </cell>
          <cell r="R3994" t="str">
            <v>Promotion</v>
          </cell>
          <cell r="V3994" t="str">
            <v>Promotion</v>
          </cell>
        </row>
        <row r="3995">
          <cell r="C3995">
            <v>600003</v>
          </cell>
          <cell r="N3995" t="str">
            <v>BUSBUL TRADING CO LTD</v>
          </cell>
          <cell r="R3995" t="str">
            <v>Eastern</v>
          </cell>
          <cell r="V3995" t="str">
            <v>Lower Eastern</v>
          </cell>
        </row>
        <row r="3996">
          <cell r="C3996">
            <v>600063</v>
          </cell>
          <cell r="N3996" t="str">
            <v>MARKET PROMOTION</v>
          </cell>
          <cell r="R3996" t="str">
            <v>Promotion</v>
          </cell>
          <cell r="V3996" t="str">
            <v>Promotion</v>
          </cell>
        </row>
        <row r="3997">
          <cell r="C3997">
            <v>600506</v>
          </cell>
          <cell r="N3997" t="str">
            <v>MUMOZAAR STAR INVESTMENT</v>
          </cell>
          <cell r="R3997" t="str">
            <v>Outer Markets</v>
          </cell>
          <cell r="V3997" t="str">
            <v>Outer Markets-Garissa</v>
          </cell>
        </row>
        <row r="3998">
          <cell r="C3998">
            <v>600357</v>
          </cell>
          <cell r="N3998" t="str">
            <v>QUICK MART LIMITED</v>
          </cell>
          <cell r="R3998" t="str">
            <v>Key Accounts</v>
          </cell>
          <cell r="V3998" t="str">
            <v>Modern Trade</v>
          </cell>
        </row>
        <row r="3999">
          <cell r="C3999">
            <v>600357</v>
          </cell>
          <cell r="N3999" t="str">
            <v>QUICK MART LIMITED</v>
          </cell>
          <cell r="R3999" t="str">
            <v>Key Accounts</v>
          </cell>
          <cell r="V3999" t="str">
            <v>Modern Trade</v>
          </cell>
        </row>
        <row r="4000">
          <cell r="C4000">
            <v>600225</v>
          </cell>
          <cell r="N4000" t="str">
            <v>CASH SALES</v>
          </cell>
          <cell r="R4000" t="str">
            <v>Others</v>
          </cell>
          <cell r="V4000" t="str">
            <v>Others</v>
          </cell>
        </row>
        <row r="4001">
          <cell r="C4001">
            <v>600225</v>
          </cell>
          <cell r="N4001" t="str">
            <v>CASH SALES</v>
          </cell>
          <cell r="R4001" t="str">
            <v>Others</v>
          </cell>
          <cell r="V4001" t="str">
            <v>Others</v>
          </cell>
        </row>
        <row r="4002">
          <cell r="C4002">
            <v>600506</v>
          </cell>
          <cell r="N4002" t="str">
            <v>MUMOZAAR STAR INVESTMENT</v>
          </cell>
          <cell r="R4002" t="str">
            <v>Outer Markets</v>
          </cell>
          <cell r="V4002" t="str">
            <v>Outer Markets-Garissa</v>
          </cell>
        </row>
        <row r="4003">
          <cell r="C4003">
            <v>600026</v>
          </cell>
          <cell r="N4003" t="str">
            <v>MAGUNAS MERU</v>
          </cell>
          <cell r="R4003" t="str">
            <v>Mountain</v>
          </cell>
          <cell r="V4003" t="str">
            <v>Upper Mountain</v>
          </cell>
        </row>
        <row r="4004">
          <cell r="C4004">
            <v>600026</v>
          </cell>
          <cell r="N4004" t="str">
            <v>MAGUNAS MERU</v>
          </cell>
          <cell r="R4004" t="str">
            <v>Mountain</v>
          </cell>
          <cell r="V4004" t="str">
            <v>Upper Mountain</v>
          </cell>
        </row>
        <row r="4005">
          <cell r="C4005">
            <v>600026</v>
          </cell>
          <cell r="N4005" t="str">
            <v>MAGUNAS MERU</v>
          </cell>
          <cell r="R4005" t="str">
            <v>Mountain</v>
          </cell>
          <cell r="V4005" t="str">
            <v>Upper Mountain</v>
          </cell>
        </row>
        <row r="4006">
          <cell r="C4006">
            <v>600026</v>
          </cell>
          <cell r="N4006" t="str">
            <v>MAGUNAS MERU</v>
          </cell>
          <cell r="R4006" t="str">
            <v>Mountain</v>
          </cell>
          <cell r="V4006" t="str">
            <v>Upper Mountain</v>
          </cell>
        </row>
        <row r="4007">
          <cell r="C4007">
            <v>600063</v>
          </cell>
          <cell r="N4007" t="str">
            <v>MARKET PROMOTION</v>
          </cell>
          <cell r="R4007" t="str">
            <v>Promotion</v>
          </cell>
          <cell r="V4007" t="str">
            <v>Promotion</v>
          </cell>
        </row>
        <row r="4008">
          <cell r="C4008">
            <v>600063</v>
          </cell>
          <cell r="N4008" t="str">
            <v>MARKET PROMOTION</v>
          </cell>
          <cell r="R4008" t="str">
            <v>Promotion</v>
          </cell>
          <cell r="V4008" t="str">
            <v>Promotion</v>
          </cell>
        </row>
        <row r="4009">
          <cell r="C4009">
            <v>600225</v>
          </cell>
          <cell r="N4009" t="str">
            <v>CASH SALES</v>
          </cell>
          <cell r="R4009" t="str">
            <v>Others</v>
          </cell>
          <cell r="V4009" t="str">
            <v>Others</v>
          </cell>
        </row>
        <row r="4010">
          <cell r="C4010">
            <v>600225</v>
          </cell>
          <cell r="N4010" t="str">
            <v>CASH SALES</v>
          </cell>
          <cell r="R4010" t="str">
            <v>Others</v>
          </cell>
          <cell r="V4010" t="str">
            <v>Others</v>
          </cell>
        </row>
        <row r="4011">
          <cell r="C4011">
            <v>600225</v>
          </cell>
          <cell r="N4011" t="str">
            <v>CASH SALES</v>
          </cell>
          <cell r="R4011" t="str">
            <v>Others</v>
          </cell>
          <cell r="V4011" t="str">
            <v>Others</v>
          </cell>
        </row>
        <row r="4012">
          <cell r="C4012">
            <v>600810</v>
          </cell>
          <cell r="N4012" t="str">
            <v>BANSI WHOLESALERS LIMITED</v>
          </cell>
          <cell r="R4012" t="str">
            <v>Nyanza</v>
          </cell>
          <cell r="V4012" t="str">
            <v>South Nyanza</v>
          </cell>
        </row>
        <row r="4013">
          <cell r="C4013">
            <v>600026</v>
          </cell>
          <cell r="N4013" t="str">
            <v>MAGUNANDU</v>
          </cell>
          <cell r="R4013" t="str">
            <v>Mountain</v>
          </cell>
          <cell r="V4013" t="str">
            <v>Lower Mountain</v>
          </cell>
        </row>
        <row r="4014">
          <cell r="C4014">
            <v>600026</v>
          </cell>
          <cell r="N4014" t="str">
            <v>MAGUNANDU</v>
          </cell>
          <cell r="R4014" t="str">
            <v>Mountain</v>
          </cell>
          <cell r="V4014" t="str">
            <v>Lower Mountain</v>
          </cell>
        </row>
        <row r="4015">
          <cell r="C4015">
            <v>600824</v>
          </cell>
          <cell r="N4015" t="str">
            <v>WATERPOINT STORE LTD</v>
          </cell>
          <cell r="R4015" t="str">
            <v>Nairobi</v>
          </cell>
          <cell r="V4015" t="str">
            <v>Nairobi East</v>
          </cell>
        </row>
        <row r="4016">
          <cell r="C4016">
            <v>600824</v>
          </cell>
          <cell r="N4016" t="str">
            <v>WATERPOINT STORE LTD</v>
          </cell>
          <cell r="R4016" t="str">
            <v>Nairobi</v>
          </cell>
          <cell r="V4016" t="str">
            <v>Nairobi East</v>
          </cell>
        </row>
        <row r="4017">
          <cell r="C4017">
            <v>600824</v>
          </cell>
          <cell r="N4017" t="str">
            <v>WATERPOINT STORE LTD</v>
          </cell>
          <cell r="R4017" t="str">
            <v>Nairobi</v>
          </cell>
          <cell r="V4017" t="str">
            <v>Nairobi East</v>
          </cell>
        </row>
        <row r="4018">
          <cell r="C4018">
            <v>600063</v>
          </cell>
          <cell r="N4018" t="str">
            <v>MARKET PROMOTION</v>
          </cell>
          <cell r="R4018" t="str">
            <v>Promotion</v>
          </cell>
          <cell r="V4018" t="str">
            <v>Promotion</v>
          </cell>
        </row>
        <row r="4019">
          <cell r="C4019">
            <v>600063</v>
          </cell>
          <cell r="N4019" t="str">
            <v>MARKET PROMOTION</v>
          </cell>
          <cell r="R4019" t="str">
            <v>Promotion</v>
          </cell>
          <cell r="V4019" t="str">
            <v>Promotion</v>
          </cell>
        </row>
        <row r="4020">
          <cell r="C4020">
            <v>600428</v>
          </cell>
          <cell r="N4020" t="str">
            <v>MARS LTD</v>
          </cell>
          <cell r="R4020" t="str">
            <v>Nairobi</v>
          </cell>
          <cell r="V4020" t="str">
            <v>Nairobi East</v>
          </cell>
        </row>
        <row r="4021">
          <cell r="C4021">
            <v>600063</v>
          </cell>
          <cell r="N4021" t="str">
            <v>MARKET PROMOTION</v>
          </cell>
          <cell r="R4021" t="str">
            <v>Promotion</v>
          </cell>
          <cell r="V4021" t="str">
            <v>Promotion</v>
          </cell>
        </row>
        <row r="4022">
          <cell r="C4022">
            <v>600225</v>
          </cell>
          <cell r="N4022" t="str">
            <v>CASH SALES</v>
          </cell>
          <cell r="R4022" t="str">
            <v>Others</v>
          </cell>
          <cell r="V4022" t="str">
            <v>Others</v>
          </cell>
        </row>
        <row r="4023">
          <cell r="C4023">
            <v>600225</v>
          </cell>
          <cell r="N4023" t="str">
            <v>CASH SALES</v>
          </cell>
          <cell r="R4023" t="str">
            <v>Others</v>
          </cell>
          <cell r="V4023" t="str">
            <v>Others</v>
          </cell>
        </row>
        <row r="4024">
          <cell r="C4024">
            <v>600506</v>
          </cell>
          <cell r="N4024" t="str">
            <v>MUMOZAAR STAR INVESTMENT</v>
          </cell>
          <cell r="R4024" t="str">
            <v>Outer Markets</v>
          </cell>
          <cell r="V4024" t="str">
            <v>Outer Markets-Garissa</v>
          </cell>
        </row>
        <row r="4025">
          <cell r="C4025">
            <v>600506</v>
          </cell>
          <cell r="N4025" t="str">
            <v>MUMOZAAR STAR INVESTMENT</v>
          </cell>
          <cell r="R4025" t="str">
            <v>Outer Markets</v>
          </cell>
          <cell r="V4025" t="str">
            <v>Outer Markets-Garissa</v>
          </cell>
        </row>
        <row r="4026">
          <cell r="C4026">
            <v>600506</v>
          </cell>
          <cell r="N4026" t="str">
            <v>MUMOZAAR STAR INVESTMENT</v>
          </cell>
          <cell r="R4026" t="str">
            <v>Outer Markets</v>
          </cell>
          <cell r="V4026" t="str">
            <v>Outer Markets-Garissa</v>
          </cell>
        </row>
        <row r="4027">
          <cell r="C4027">
            <v>600225</v>
          </cell>
          <cell r="N4027" t="str">
            <v>CASH SALES</v>
          </cell>
          <cell r="R4027" t="str">
            <v>Others</v>
          </cell>
          <cell r="V4027" t="str">
            <v>Others</v>
          </cell>
        </row>
        <row r="4028">
          <cell r="C4028">
            <v>600506</v>
          </cell>
          <cell r="N4028" t="str">
            <v>MUMOZAAR STAR INVESTMENT</v>
          </cell>
          <cell r="R4028" t="str">
            <v>Outer Markets</v>
          </cell>
          <cell r="V4028" t="str">
            <v>Outer Markets-Garissa</v>
          </cell>
        </row>
        <row r="4029">
          <cell r="C4029">
            <v>600026</v>
          </cell>
          <cell r="N4029" t="str">
            <v>MAGUNANDU</v>
          </cell>
          <cell r="R4029" t="str">
            <v>Mountain</v>
          </cell>
          <cell r="V4029" t="str">
            <v>Lower Mountain</v>
          </cell>
        </row>
        <row r="4030">
          <cell r="C4030">
            <v>600026</v>
          </cell>
          <cell r="N4030" t="str">
            <v>MAGUNANDU</v>
          </cell>
          <cell r="R4030" t="str">
            <v>Mountain</v>
          </cell>
          <cell r="V4030" t="str">
            <v>Lower Mountain</v>
          </cell>
        </row>
        <row r="4031">
          <cell r="C4031">
            <v>600026</v>
          </cell>
          <cell r="N4031" t="str">
            <v>MAGUNANDU</v>
          </cell>
          <cell r="R4031" t="str">
            <v>Mountain</v>
          </cell>
          <cell r="V4031" t="str">
            <v>Lower Mountain</v>
          </cell>
        </row>
        <row r="4032">
          <cell r="C4032">
            <v>600026</v>
          </cell>
          <cell r="N4032" t="str">
            <v>MAGUNANDU</v>
          </cell>
          <cell r="R4032" t="str">
            <v>Mountain</v>
          </cell>
          <cell r="V4032" t="str">
            <v>Lower Mountain</v>
          </cell>
        </row>
        <row r="4033">
          <cell r="C4033">
            <v>600063</v>
          </cell>
          <cell r="N4033" t="str">
            <v>MARKET PROMOTION</v>
          </cell>
          <cell r="R4033" t="str">
            <v>Promotion</v>
          </cell>
          <cell r="V4033" t="str">
            <v>Promotion</v>
          </cell>
        </row>
        <row r="4034">
          <cell r="C4034">
            <v>600506</v>
          </cell>
          <cell r="N4034" t="str">
            <v>MUMOZAAR STAR INVESTMENT</v>
          </cell>
          <cell r="R4034" t="str">
            <v>Outer Markets</v>
          </cell>
          <cell r="V4034" t="str">
            <v>Outer Markets-Garissa</v>
          </cell>
        </row>
        <row r="4035">
          <cell r="C4035">
            <v>600506</v>
          </cell>
          <cell r="N4035" t="str">
            <v>MUMOZAAR STAR INVESTMENT</v>
          </cell>
          <cell r="R4035" t="str">
            <v>Outer Markets</v>
          </cell>
          <cell r="V4035" t="str">
            <v>Outer Markets-Garissa</v>
          </cell>
        </row>
        <row r="4036">
          <cell r="C4036">
            <v>600225</v>
          </cell>
          <cell r="N4036" t="str">
            <v>CASH SALES</v>
          </cell>
          <cell r="R4036" t="str">
            <v>Others</v>
          </cell>
          <cell r="V4036" t="str">
            <v>Others</v>
          </cell>
        </row>
        <row r="4037">
          <cell r="C4037">
            <v>600225</v>
          </cell>
          <cell r="N4037" t="str">
            <v>CASH SALES</v>
          </cell>
          <cell r="R4037" t="str">
            <v>Others</v>
          </cell>
          <cell r="V4037" t="str">
            <v>Others</v>
          </cell>
        </row>
        <row r="4038">
          <cell r="C4038">
            <v>600225</v>
          </cell>
          <cell r="N4038" t="str">
            <v>CASH SALES</v>
          </cell>
          <cell r="R4038" t="str">
            <v>Others</v>
          </cell>
          <cell r="V4038" t="str">
            <v>Others</v>
          </cell>
        </row>
        <row r="4039">
          <cell r="C4039">
            <v>600572</v>
          </cell>
          <cell r="N4039" t="str">
            <v>SUMMER MILLERS LIMITED</v>
          </cell>
          <cell r="R4039" t="str">
            <v>Nairobi</v>
          </cell>
          <cell r="V4039" t="str">
            <v>Nairobi North</v>
          </cell>
        </row>
        <row r="4040">
          <cell r="C4040">
            <v>600506</v>
          </cell>
          <cell r="N4040" t="str">
            <v>MUMOZAAR STAR INVESTMENT</v>
          </cell>
          <cell r="R4040" t="str">
            <v>Outer Markets</v>
          </cell>
          <cell r="V4040" t="str">
            <v>Outer Markets-Garissa</v>
          </cell>
        </row>
        <row r="4041">
          <cell r="C4041">
            <v>600506</v>
          </cell>
          <cell r="N4041" t="str">
            <v>MUMOZAAR STAR INVESTMENT</v>
          </cell>
          <cell r="R4041" t="str">
            <v>Outer Markets</v>
          </cell>
          <cell r="V4041" t="str">
            <v>Outer Markets-Garissa</v>
          </cell>
        </row>
        <row r="4042">
          <cell r="C4042">
            <v>600506</v>
          </cell>
          <cell r="N4042" t="str">
            <v>MUMOZAAR STAR INVESTMENT</v>
          </cell>
          <cell r="R4042" t="str">
            <v>Outer Markets</v>
          </cell>
          <cell r="V4042" t="str">
            <v>Outer Markets-Garissa</v>
          </cell>
        </row>
        <row r="4043">
          <cell r="C4043">
            <v>600506</v>
          </cell>
          <cell r="N4043" t="str">
            <v>MUMOZAAR STAR INVESTMENT</v>
          </cell>
          <cell r="R4043" t="str">
            <v>Outer Markets</v>
          </cell>
          <cell r="V4043" t="str">
            <v>Outer Markets-Garissa</v>
          </cell>
        </row>
        <row r="4044">
          <cell r="C4044">
            <v>600506</v>
          </cell>
          <cell r="N4044" t="str">
            <v>MUMOZAAR STAR INVESTMENT</v>
          </cell>
          <cell r="R4044" t="str">
            <v>Outer Markets</v>
          </cell>
          <cell r="V4044" t="str">
            <v>Outer Markets-Garissa</v>
          </cell>
        </row>
        <row r="4045">
          <cell r="C4045">
            <v>600063</v>
          </cell>
          <cell r="N4045" t="str">
            <v>MARKET PROMOTION</v>
          </cell>
          <cell r="R4045" t="str">
            <v>Promotion</v>
          </cell>
          <cell r="V4045" t="str">
            <v>Promotion</v>
          </cell>
        </row>
        <row r="4046">
          <cell r="C4046">
            <v>600811</v>
          </cell>
          <cell r="N4046" t="str">
            <v>CHERANGANI HILLS LIMITED</v>
          </cell>
          <cell r="R4046" t="str">
            <v>Western</v>
          </cell>
          <cell r="V4046" t="str">
            <v>Western</v>
          </cell>
        </row>
        <row r="4047">
          <cell r="C4047">
            <v>600601</v>
          </cell>
          <cell r="N4047" t="str">
            <v>AMRITLAL S. SHAH WHOLESALERS LTD</v>
          </cell>
          <cell r="R4047" t="str">
            <v>Western</v>
          </cell>
          <cell r="V4047" t="str">
            <v>Western</v>
          </cell>
        </row>
        <row r="4048">
          <cell r="C4048">
            <v>600428</v>
          </cell>
          <cell r="N4048" t="str">
            <v>MARS LTD</v>
          </cell>
          <cell r="R4048" t="str">
            <v>Nairobi</v>
          </cell>
          <cell r="V4048" t="str">
            <v>Nairobi East</v>
          </cell>
        </row>
        <row r="4049">
          <cell r="C4049">
            <v>600428</v>
          </cell>
          <cell r="N4049" t="str">
            <v>MARS LTD</v>
          </cell>
          <cell r="R4049" t="str">
            <v>Nairobi</v>
          </cell>
          <cell r="V4049" t="str">
            <v>Nairobi East</v>
          </cell>
        </row>
        <row r="4050">
          <cell r="C4050">
            <v>600506</v>
          </cell>
          <cell r="N4050" t="str">
            <v>MUMOZAAR STAR INVESTMENT</v>
          </cell>
          <cell r="R4050" t="str">
            <v>Outer Markets</v>
          </cell>
          <cell r="V4050" t="str">
            <v>Outer Markets-Garissa</v>
          </cell>
        </row>
        <row r="4051">
          <cell r="C4051">
            <v>600810</v>
          </cell>
          <cell r="N4051" t="str">
            <v>BANSI WHOLESALERS LIMITED-NAKURU</v>
          </cell>
          <cell r="R4051" t="str">
            <v>South Rift</v>
          </cell>
          <cell r="V4051" t="str">
            <v>South Rift</v>
          </cell>
        </row>
        <row r="4052">
          <cell r="C4052">
            <v>600063</v>
          </cell>
          <cell r="N4052" t="str">
            <v>MARKET PROMOTION</v>
          </cell>
          <cell r="R4052" t="str">
            <v>Promotion</v>
          </cell>
          <cell r="V4052" t="str">
            <v>Promotion</v>
          </cell>
        </row>
        <row r="4053">
          <cell r="C4053">
            <v>600225</v>
          </cell>
          <cell r="N4053" t="str">
            <v>CASH SALES</v>
          </cell>
          <cell r="R4053" t="str">
            <v>Others</v>
          </cell>
          <cell r="V4053" t="str">
            <v>Others</v>
          </cell>
        </row>
        <row r="4054">
          <cell r="C4054">
            <v>600314</v>
          </cell>
          <cell r="N4054" t="str">
            <v>KENAFRIC MANUFACTURING LI</v>
          </cell>
          <cell r="R4054" t="str">
            <v>Others</v>
          </cell>
          <cell r="V4054" t="str">
            <v>Others</v>
          </cell>
        </row>
        <row r="4055">
          <cell r="C4055">
            <v>600314</v>
          </cell>
          <cell r="N4055" t="str">
            <v>KENAFRIC MANUFACTURING LI</v>
          </cell>
          <cell r="R4055" t="str">
            <v>Others</v>
          </cell>
          <cell r="V4055" t="str">
            <v>Others</v>
          </cell>
        </row>
        <row r="4056">
          <cell r="C4056">
            <v>600314</v>
          </cell>
          <cell r="N4056" t="str">
            <v>KENAFRIC MANUFACTURING LI</v>
          </cell>
          <cell r="R4056" t="str">
            <v>Others</v>
          </cell>
          <cell r="V4056" t="str">
            <v>Others</v>
          </cell>
        </row>
        <row r="4057">
          <cell r="C4057">
            <v>600033</v>
          </cell>
          <cell r="N4057" t="str">
            <v>MT. KENYA KITENGELA</v>
          </cell>
          <cell r="R4057" t="str">
            <v>Nairobi</v>
          </cell>
          <cell r="V4057" t="str">
            <v>Nairobi West</v>
          </cell>
        </row>
        <row r="4058">
          <cell r="C4058">
            <v>600033</v>
          </cell>
          <cell r="N4058" t="str">
            <v>MT. KENYA KITENGELA</v>
          </cell>
          <cell r="R4058" t="str">
            <v>Nairobi</v>
          </cell>
          <cell r="V4058" t="str">
            <v>Nairobi West</v>
          </cell>
        </row>
        <row r="4059">
          <cell r="C4059">
            <v>600033</v>
          </cell>
          <cell r="N4059" t="str">
            <v>MT. KENYA KITENGELA</v>
          </cell>
          <cell r="R4059" t="str">
            <v>Nairobi</v>
          </cell>
          <cell r="V4059" t="str">
            <v>Nairobi West</v>
          </cell>
        </row>
        <row r="4060">
          <cell r="C4060">
            <v>600033</v>
          </cell>
          <cell r="N4060" t="str">
            <v>MT. KENYA KITENGELA</v>
          </cell>
          <cell r="R4060" t="str">
            <v>Nairobi</v>
          </cell>
          <cell r="V4060" t="str">
            <v>Nairobi West</v>
          </cell>
        </row>
        <row r="4061">
          <cell r="C4061">
            <v>600033</v>
          </cell>
          <cell r="N4061" t="str">
            <v>MT. KENYA KITENGELA</v>
          </cell>
          <cell r="R4061" t="str">
            <v>Nairobi</v>
          </cell>
          <cell r="V4061" t="str">
            <v>Nairobi West</v>
          </cell>
        </row>
        <row r="4062">
          <cell r="C4062">
            <v>600033</v>
          </cell>
          <cell r="N4062" t="str">
            <v>MT. KENYA KITENGELA</v>
          </cell>
          <cell r="R4062" t="str">
            <v>Nairobi</v>
          </cell>
          <cell r="V4062" t="str">
            <v>Nairobi West</v>
          </cell>
        </row>
        <row r="4063">
          <cell r="C4063">
            <v>600063</v>
          </cell>
          <cell r="N4063" t="str">
            <v>MARKET PROMOTION</v>
          </cell>
          <cell r="R4063" t="str">
            <v>Promotion</v>
          </cell>
          <cell r="V4063" t="str">
            <v>Promotion</v>
          </cell>
        </row>
        <row r="4064">
          <cell r="C4064">
            <v>600063</v>
          </cell>
          <cell r="N4064" t="str">
            <v>MARKET PROMOTION</v>
          </cell>
          <cell r="R4064" t="str">
            <v>Promotion</v>
          </cell>
          <cell r="V4064" t="str">
            <v>Promotion</v>
          </cell>
        </row>
        <row r="4065">
          <cell r="C4065">
            <v>600628</v>
          </cell>
          <cell r="N4065" t="str">
            <v>KISII DISCOUNT STORE</v>
          </cell>
          <cell r="R4065" t="str">
            <v>Nyanza</v>
          </cell>
          <cell r="V4065" t="str">
            <v>South Nyanza</v>
          </cell>
        </row>
        <row r="4066">
          <cell r="C4066">
            <v>600628</v>
          </cell>
          <cell r="N4066" t="str">
            <v>KISII DISCOUNT STORE</v>
          </cell>
          <cell r="R4066" t="str">
            <v>Nyanza</v>
          </cell>
          <cell r="V4066" t="str">
            <v>South Nyanza</v>
          </cell>
        </row>
        <row r="4067">
          <cell r="C4067">
            <v>600628</v>
          </cell>
          <cell r="N4067" t="str">
            <v>KISII DISCOUNT STORE</v>
          </cell>
          <cell r="R4067" t="str">
            <v>Nyanza</v>
          </cell>
          <cell r="V4067" t="str">
            <v>South Nyanza</v>
          </cell>
        </row>
        <row r="4068">
          <cell r="C4068">
            <v>600476</v>
          </cell>
          <cell r="N4068" t="str">
            <v>SUMMER MERCHANDISE LTD</v>
          </cell>
          <cell r="R4068" t="str">
            <v>Mountain</v>
          </cell>
          <cell r="V4068" t="str">
            <v>Upper Mountain</v>
          </cell>
        </row>
        <row r="4069">
          <cell r="C4069">
            <v>600056</v>
          </cell>
          <cell r="N4069" t="str">
            <v>V.P.P SHAH DISTRIBUTORS LTD</v>
          </cell>
          <cell r="R4069" t="str">
            <v>Mountain</v>
          </cell>
          <cell r="V4069" t="str">
            <v>Lower Mountain</v>
          </cell>
        </row>
        <row r="4070">
          <cell r="C4070">
            <v>600056</v>
          </cell>
          <cell r="N4070" t="str">
            <v>V.P.P SHAH DISTRIBUTORS LTD</v>
          </cell>
          <cell r="R4070" t="str">
            <v>Mountain</v>
          </cell>
          <cell r="V4070" t="str">
            <v>Lower Mountain</v>
          </cell>
        </row>
        <row r="4071">
          <cell r="C4071">
            <v>600580</v>
          </cell>
          <cell r="N4071" t="str">
            <v>SUMMER DISTRIBUTORS LIMITED - MERU</v>
          </cell>
          <cell r="R4071" t="str">
            <v>Mountain</v>
          </cell>
          <cell r="V4071" t="str">
            <v>Upper Mountain</v>
          </cell>
        </row>
        <row r="4072">
          <cell r="C4072">
            <v>600572</v>
          </cell>
          <cell r="N4072" t="str">
            <v>SUMMER MILLERS LIMITED</v>
          </cell>
          <cell r="R4072" t="str">
            <v>Nairobi</v>
          </cell>
          <cell r="V4072" t="str">
            <v>Nairobi North</v>
          </cell>
        </row>
        <row r="4073">
          <cell r="C4073">
            <v>600225</v>
          </cell>
          <cell r="N4073" t="str">
            <v>CASH SALES</v>
          </cell>
          <cell r="R4073" t="str">
            <v>Others</v>
          </cell>
          <cell r="V4073" t="str">
            <v>Others</v>
          </cell>
        </row>
        <row r="4074">
          <cell r="C4074">
            <v>600225</v>
          </cell>
          <cell r="N4074" t="str">
            <v>CASH SALES</v>
          </cell>
          <cell r="R4074" t="str">
            <v>Others</v>
          </cell>
          <cell r="V4074" t="str">
            <v>Others</v>
          </cell>
        </row>
        <row r="4075">
          <cell r="C4075">
            <v>600026</v>
          </cell>
          <cell r="N4075" t="str">
            <v>MAGUNAS MERU</v>
          </cell>
          <cell r="R4075" t="str">
            <v>Mountain</v>
          </cell>
          <cell r="V4075" t="str">
            <v>Upper Mountain</v>
          </cell>
        </row>
        <row r="4076">
          <cell r="C4076">
            <v>600026</v>
          </cell>
          <cell r="N4076" t="str">
            <v>MAGUNAS MERU</v>
          </cell>
          <cell r="R4076" t="str">
            <v>Mountain</v>
          </cell>
          <cell r="V4076" t="str">
            <v>Upper Mountain</v>
          </cell>
        </row>
        <row r="4077">
          <cell r="C4077">
            <v>600026</v>
          </cell>
          <cell r="N4077" t="str">
            <v>MAGUNAS MERU</v>
          </cell>
          <cell r="R4077" t="str">
            <v>Mountain</v>
          </cell>
          <cell r="V4077" t="str">
            <v>Upper Mountain</v>
          </cell>
        </row>
        <row r="4078">
          <cell r="C4078">
            <v>600026</v>
          </cell>
          <cell r="N4078" t="str">
            <v>MAGUNAS MERU</v>
          </cell>
          <cell r="R4078" t="str">
            <v>Mountain</v>
          </cell>
          <cell r="V4078" t="str">
            <v>Upper Mountain</v>
          </cell>
        </row>
        <row r="4079">
          <cell r="C4079">
            <v>600026</v>
          </cell>
          <cell r="N4079" t="str">
            <v>MAGUNAS MERU</v>
          </cell>
          <cell r="R4079" t="str">
            <v>Mountain</v>
          </cell>
          <cell r="V4079" t="str">
            <v>Upper Mountain</v>
          </cell>
        </row>
        <row r="4080">
          <cell r="C4080">
            <v>600063</v>
          </cell>
          <cell r="N4080" t="str">
            <v>MARKET PROMOTION</v>
          </cell>
          <cell r="R4080" t="str">
            <v>Promotion</v>
          </cell>
          <cell r="V4080" t="str">
            <v>Promotion</v>
          </cell>
        </row>
        <row r="4081">
          <cell r="C4081">
            <v>600063</v>
          </cell>
          <cell r="N4081" t="str">
            <v>MARKET PROMOTION</v>
          </cell>
          <cell r="R4081" t="str">
            <v>Promotion</v>
          </cell>
          <cell r="V4081" t="str">
            <v>Promotion</v>
          </cell>
        </row>
        <row r="4082">
          <cell r="C4082">
            <v>600357</v>
          </cell>
          <cell r="N4082" t="str">
            <v>QUICK MART LIMITED</v>
          </cell>
          <cell r="R4082" t="str">
            <v>Key Accounts</v>
          </cell>
          <cell r="V4082" t="str">
            <v>Modern Trade</v>
          </cell>
        </row>
        <row r="4083">
          <cell r="C4083">
            <v>600193</v>
          </cell>
          <cell r="N4083" t="str">
            <v>CHANDARANA SUPERMARKET LTD</v>
          </cell>
          <cell r="R4083" t="str">
            <v>Key Accounts</v>
          </cell>
          <cell r="V4083" t="str">
            <v>Modern Trade</v>
          </cell>
        </row>
        <row r="4084">
          <cell r="C4084">
            <v>600060</v>
          </cell>
          <cell r="N4084" t="str">
            <v>RAISONS DISTRIBUTORS LTD</v>
          </cell>
          <cell r="R4084" t="str">
            <v>Coast</v>
          </cell>
          <cell r="V4084" t="str">
            <v>Coast</v>
          </cell>
        </row>
        <row r="4085">
          <cell r="C4085">
            <v>600060</v>
          </cell>
          <cell r="N4085" t="str">
            <v>RAISONS DISTRIBUTORS LTD</v>
          </cell>
          <cell r="R4085" t="str">
            <v>Coast</v>
          </cell>
          <cell r="V4085" t="str">
            <v>Coast</v>
          </cell>
        </row>
        <row r="4086">
          <cell r="C4086">
            <v>600060</v>
          </cell>
          <cell r="N4086" t="str">
            <v>RAISONS DISTRIBUTORS LTD</v>
          </cell>
          <cell r="R4086" t="str">
            <v>Coast</v>
          </cell>
          <cell r="V4086" t="str">
            <v>Coast</v>
          </cell>
        </row>
        <row r="4087">
          <cell r="C4087">
            <v>600063</v>
          </cell>
          <cell r="N4087" t="str">
            <v>MARKET PROMOTION</v>
          </cell>
          <cell r="R4087" t="str">
            <v>Promotion</v>
          </cell>
          <cell r="V4087" t="str">
            <v>Promotion</v>
          </cell>
        </row>
        <row r="4088">
          <cell r="C4088">
            <v>600063</v>
          </cell>
          <cell r="N4088" t="str">
            <v>MARKET PROMOTION</v>
          </cell>
          <cell r="R4088" t="str">
            <v>Promotion</v>
          </cell>
          <cell r="V4088" t="str">
            <v>Promotion</v>
          </cell>
        </row>
        <row r="4089">
          <cell r="C4089">
            <v>600628</v>
          </cell>
          <cell r="N4089" t="str">
            <v>KISII DISCOUNT STORE</v>
          </cell>
          <cell r="R4089" t="str">
            <v>Nyanza</v>
          </cell>
          <cell r="V4089" t="str">
            <v>South Nyanza</v>
          </cell>
        </row>
        <row r="4090">
          <cell r="C4090">
            <v>600628</v>
          </cell>
          <cell r="N4090" t="str">
            <v>KISII DISCOUNT STORE</v>
          </cell>
          <cell r="R4090" t="str">
            <v>Nyanza</v>
          </cell>
          <cell r="V4090" t="str">
            <v>South Nyanza</v>
          </cell>
        </row>
        <row r="4091">
          <cell r="C4091">
            <v>600063</v>
          </cell>
          <cell r="N4091" t="str">
            <v>MARKET PROMOTION</v>
          </cell>
          <cell r="R4091" t="str">
            <v>Promotion</v>
          </cell>
          <cell r="V4091" t="str">
            <v>Promotion</v>
          </cell>
        </row>
        <row r="4092">
          <cell r="C4092">
            <v>600506</v>
          </cell>
          <cell r="N4092" t="str">
            <v>MUMOZAAR STAR INVESTMENT</v>
          </cell>
          <cell r="R4092" t="str">
            <v>Outer Markets</v>
          </cell>
          <cell r="V4092" t="str">
            <v>Outer Markets-Garissa</v>
          </cell>
        </row>
        <row r="4093">
          <cell r="C4093">
            <v>600506</v>
          </cell>
          <cell r="N4093" t="str">
            <v>MUMOZAAR STAR INVESTMENT</v>
          </cell>
          <cell r="R4093" t="str">
            <v>Outer Markets</v>
          </cell>
          <cell r="V4093" t="str">
            <v>Outer Markets-Garissa</v>
          </cell>
        </row>
        <row r="4094">
          <cell r="C4094">
            <v>600810</v>
          </cell>
          <cell r="N4094" t="str">
            <v>BANSI WHOLESALERS LIMITED-NAKURU</v>
          </cell>
          <cell r="R4094" t="str">
            <v>South Rift</v>
          </cell>
          <cell r="V4094" t="str">
            <v>South Rift</v>
          </cell>
        </row>
        <row r="4095">
          <cell r="C4095">
            <v>600810</v>
          </cell>
          <cell r="N4095" t="str">
            <v>BANSI WHOLESALERS LIMITED-NAKURU</v>
          </cell>
          <cell r="R4095" t="str">
            <v>South Rift</v>
          </cell>
          <cell r="V4095" t="str">
            <v>South Rift</v>
          </cell>
        </row>
        <row r="4096">
          <cell r="C4096">
            <v>600063</v>
          </cell>
          <cell r="N4096" t="str">
            <v>MARKET PROMOTION</v>
          </cell>
          <cell r="R4096" t="str">
            <v>Promotion</v>
          </cell>
          <cell r="V4096" t="str">
            <v>Promotion</v>
          </cell>
        </row>
        <row r="4097">
          <cell r="C4097">
            <v>600063</v>
          </cell>
          <cell r="N4097" t="str">
            <v>MARKET PROMOTION</v>
          </cell>
          <cell r="R4097" t="str">
            <v>Promotion</v>
          </cell>
          <cell r="V4097" t="str">
            <v>Promotion</v>
          </cell>
        </row>
        <row r="4098">
          <cell r="C4098">
            <v>600628</v>
          </cell>
          <cell r="N4098" t="str">
            <v>KISII DISCOUNT STORE</v>
          </cell>
          <cell r="R4098" t="str">
            <v>Nyanza</v>
          </cell>
          <cell r="V4098" t="str">
            <v>South Nyanza</v>
          </cell>
        </row>
        <row r="4099">
          <cell r="C4099">
            <v>600033</v>
          </cell>
          <cell r="N4099" t="str">
            <v>MOUNT KENYA WHOLESALERS</v>
          </cell>
          <cell r="R4099" t="str">
            <v>Eastern</v>
          </cell>
          <cell r="V4099" t="str">
            <v>Upper Eastern</v>
          </cell>
        </row>
        <row r="4100">
          <cell r="C4100">
            <v>600033</v>
          </cell>
          <cell r="N4100" t="str">
            <v>MOUNT KENYA WHOLESALERS</v>
          </cell>
          <cell r="R4100" t="str">
            <v>Eastern</v>
          </cell>
          <cell r="V4100" t="str">
            <v>Upper Eastern</v>
          </cell>
        </row>
        <row r="4101">
          <cell r="C4101">
            <v>600033</v>
          </cell>
          <cell r="N4101" t="str">
            <v>MOUNT KENYA WHOLESALERS</v>
          </cell>
          <cell r="R4101" t="str">
            <v>Eastern</v>
          </cell>
          <cell r="V4101" t="str">
            <v>Upper Eastern</v>
          </cell>
        </row>
        <row r="4102">
          <cell r="C4102">
            <v>600063</v>
          </cell>
          <cell r="N4102" t="str">
            <v>MARKET PROMOTION</v>
          </cell>
          <cell r="R4102" t="str">
            <v>Promotion</v>
          </cell>
          <cell r="V4102" t="str">
            <v>Promotion</v>
          </cell>
        </row>
        <row r="4103">
          <cell r="C4103">
            <v>600063</v>
          </cell>
          <cell r="N4103" t="str">
            <v>MARKET PROMOTION</v>
          </cell>
          <cell r="R4103" t="str">
            <v>Promotion</v>
          </cell>
          <cell r="V4103" t="str">
            <v>Promotion</v>
          </cell>
        </row>
        <row r="4104">
          <cell r="C4104">
            <v>600838</v>
          </cell>
          <cell r="N4104" t="str">
            <v>GULED GENERAL STORE LTD</v>
          </cell>
          <cell r="R4104" t="str">
            <v>Outer Markets</v>
          </cell>
          <cell r="V4104" t="str">
            <v>Outer Markets-Garissa</v>
          </cell>
        </row>
        <row r="4105">
          <cell r="C4105">
            <v>600838</v>
          </cell>
          <cell r="N4105" t="str">
            <v>GULED GENERAL STORE LTD</v>
          </cell>
          <cell r="R4105" t="str">
            <v>Outer Markets</v>
          </cell>
          <cell r="V4105" t="str">
            <v>Outer Markets-Garissa</v>
          </cell>
        </row>
        <row r="4106">
          <cell r="C4106">
            <v>600838</v>
          </cell>
          <cell r="N4106" t="str">
            <v>GULED GENERAL STORE LTD</v>
          </cell>
          <cell r="R4106" t="str">
            <v>Outer Markets</v>
          </cell>
          <cell r="V4106" t="str">
            <v>Outer Markets-Garissa</v>
          </cell>
        </row>
        <row r="4107">
          <cell r="C4107">
            <v>600026</v>
          </cell>
          <cell r="N4107" t="str">
            <v>MAGUNAS MERU</v>
          </cell>
          <cell r="R4107" t="str">
            <v>Mountain</v>
          </cell>
          <cell r="V4107" t="str">
            <v>Upper Mountain</v>
          </cell>
        </row>
        <row r="4108">
          <cell r="C4108">
            <v>600026</v>
          </cell>
          <cell r="N4108" t="str">
            <v>MAGUNAS MERU</v>
          </cell>
          <cell r="R4108" t="str">
            <v>Mountain</v>
          </cell>
          <cell r="V4108" t="str">
            <v>Upper Mountain</v>
          </cell>
        </row>
        <row r="4109">
          <cell r="C4109">
            <v>600026</v>
          </cell>
          <cell r="N4109" t="str">
            <v>MAGUNAS MERU</v>
          </cell>
          <cell r="R4109" t="str">
            <v>Mountain</v>
          </cell>
          <cell r="V4109" t="str">
            <v>Upper Mountain</v>
          </cell>
        </row>
        <row r="4110">
          <cell r="C4110">
            <v>600026</v>
          </cell>
          <cell r="N4110" t="str">
            <v>MAGUNAS MERU</v>
          </cell>
          <cell r="R4110" t="str">
            <v>Mountain</v>
          </cell>
          <cell r="V4110" t="str">
            <v>Upper Mountain</v>
          </cell>
        </row>
        <row r="4111">
          <cell r="C4111">
            <v>600026</v>
          </cell>
          <cell r="N4111" t="str">
            <v>MAGUNAS MERU</v>
          </cell>
          <cell r="R4111" t="str">
            <v>Mountain</v>
          </cell>
          <cell r="V4111" t="str">
            <v>Upper Mountain</v>
          </cell>
        </row>
        <row r="4112">
          <cell r="C4112">
            <v>600063</v>
          </cell>
          <cell r="N4112" t="str">
            <v>MARKET PROMOTION</v>
          </cell>
          <cell r="R4112" t="str">
            <v>Promotion</v>
          </cell>
          <cell r="V4112" t="str">
            <v>Promotion</v>
          </cell>
        </row>
        <row r="4113">
          <cell r="C4113">
            <v>600063</v>
          </cell>
          <cell r="N4113" t="str">
            <v>MARKET PROMOTION</v>
          </cell>
          <cell r="R4113" t="str">
            <v>Promotion</v>
          </cell>
          <cell r="V4113" t="str">
            <v>Promotion</v>
          </cell>
        </row>
        <row r="4114">
          <cell r="C4114">
            <v>600063</v>
          </cell>
          <cell r="N4114" t="str">
            <v>MARKET PROMOTION</v>
          </cell>
          <cell r="R4114" t="str">
            <v>Promotion</v>
          </cell>
          <cell r="V4114" t="str">
            <v>Promotion</v>
          </cell>
        </row>
        <row r="4115">
          <cell r="C4115">
            <v>600063</v>
          </cell>
          <cell r="N4115" t="str">
            <v>MARKET PROMOTION</v>
          </cell>
          <cell r="R4115" t="str">
            <v>Promotion</v>
          </cell>
          <cell r="V4115" t="str">
            <v>Promotion</v>
          </cell>
        </row>
        <row r="4116">
          <cell r="C4116">
            <v>600063</v>
          </cell>
          <cell r="N4116" t="str">
            <v>MARKET PROMOTION</v>
          </cell>
          <cell r="R4116" t="str">
            <v>Promotion</v>
          </cell>
          <cell r="V4116" t="str">
            <v>Promotion</v>
          </cell>
        </row>
        <row r="4117">
          <cell r="C4117">
            <v>600063</v>
          </cell>
          <cell r="N4117" t="str">
            <v>MARKET PROMOTION</v>
          </cell>
          <cell r="R4117" t="str">
            <v>Promotion</v>
          </cell>
          <cell r="V4117" t="str">
            <v>Promotion</v>
          </cell>
        </row>
        <row r="4118">
          <cell r="C4118">
            <v>600838</v>
          </cell>
          <cell r="N4118" t="str">
            <v>GULED GENERAL STORE LTD</v>
          </cell>
          <cell r="R4118" t="str">
            <v>Outer Markets</v>
          </cell>
          <cell r="V4118" t="str">
            <v>Outer Markets-Garissa</v>
          </cell>
        </row>
        <row r="4119">
          <cell r="C4119">
            <v>600838</v>
          </cell>
          <cell r="N4119" t="str">
            <v>GULED GENERAL STORE LTD</v>
          </cell>
          <cell r="R4119" t="str">
            <v>Outer Markets</v>
          </cell>
          <cell r="V4119" t="str">
            <v>Outer Markets-Garissa</v>
          </cell>
        </row>
        <row r="4120">
          <cell r="C4120">
            <v>600428</v>
          </cell>
          <cell r="N4120" t="str">
            <v>MARS LTD</v>
          </cell>
          <cell r="R4120" t="str">
            <v>Nairobi</v>
          </cell>
          <cell r="V4120" t="str">
            <v>Nairobi East</v>
          </cell>
        </row>
        <row r="4121">
          <cell r="C4121">
            <v>600428</v>
          </cell>
          <cell r="N4121" t="str">
            <v>MARS LTD</v>
          </cell>
          <cell r="R4121" t="str">
            <v>Nairobi</v>
          </cell>
          <cell r="V4121" t="str">
            <v>Nairobi East</v>
          </cell>
        </row>
        <row r="4122">
          <cell r="C4122">
            <v>600063</v>
          </cell>
          <cell r="N4122" t="str">
            <v>MARKET PROMOTION</v>
          </cell>
          <cell r="R4122" t="str">
            <v>Promotion</v>
          </cell>
          <cell r="V4122" t="str">
            <v>Promotion</v>
          </cell>
        </row>
        <row r="4123">
          <cell r="C4123">
            <v>600506</v>
          </cell>
          <cell r="N4123" t="str">
            <v>MUMOZAAR STAR INVESTMENT</v>
          </cell>
          <cell r="R4123" t="str">
            <v>Outer Markets</v>
          </cell>
          <cell r="V4123" t="str">
            <v>Outer Markets-Garissa</v>
          </cell>
        </row>
        <row r="4124">
          <cell r="C4124">
            <v>600063</v>
          </cell>
          <cell r="N4124" t="str">
            <v>MARKET PROMOTION</v>
          </cell>
          <cell r="R4124" t="str">
            <v>Promotion</v>
          </cell>
          <cell r="V4124" t="str">
            <v>Promotion</v>
          </cell>
        </row>
        <row r="4125">
          <cell r="C4125">
            <v>600811</v>
          </cell>
          <cell r="N4125" t="str">
            <v>CHERANGANI HILLS LIMITED</v>
          </cell>
          <cell r="R4125" t="str">
            <v>Western</v>
          </cell>
          <cell r="V4125" t="str">
            <v>Western</v>
          </cell>
        </row>
        <row r="4126">
          <cell r="C4126">
            <v>600063</v>
          </cell>
          <cell r="N4126" t="str">
            <v>MARKET PROMOTION</v>
          </cell>
          <cell r="R4126" t="str">
            <v>Promotion</v>
          </cell>
          <cell r="V4126" t="str">
            <v>Promotion</v>
          </cell>
        </row>
        <row r="4127">
          <cell r="C4127">
            <v>600848</v>
          </cell>
          <cell r="N4127" t="str">
            <v>JURASSIC STORES LIMITED</v>
          </cell>
          <cell r="R4127" t="str">
            <v>Nairobi</v>
          </cell>
          <cell r="V4127" t="str">
            <v>Nairobi North</v>
          </cell>
        </row>
        <row r="4128">
          <cell r="C4128">
            <v>600848</v>
          </cell>
          <cell r="N4128" t="str">
            <v>JURASSIC STORES LIMITED</v>
          </cell>
          <cell r="R4128" t="str">
            <v>Nairobi</v>
          </cell>
          <cell r="V4128" t="str">
            <v>Nairobi North</v>
          </cell>
        </row>
        <row r="4129">
          <cell r="C4129">
            <v>600848</v>
          </cell>
          <cell r="N4129" t="str">
            <v>JURASSIC STORES LIMITED</v>
          </cell>
          <cell r="R4129" t="str">
            <v>Nairobi</v>
          </cell>
          <cell r="V4129" t="str">
            <v>Nairobi North</v>
          </cell>
        </row>
        <row r="4130">
          <cell r="C4130">
            <v>600063</v>
          </cell>
          <cell r="N4130" t="str">
            <v>MARKET PROMOTION</v>
          </cell>
          <cell r="R4130" t="str">
            <v>Promotion</v>
          </cell>
          <cell r="V4130" t="str">
            <v>Promotion</v>
          </cell>
        </row>
        <row r="4131">
          <cell r="C4131">
            <v>600580</v>
          </cell>
          <cell r="N4131" t="str">
            <v>SUMMER DISTRIBUTORS LIMITED - MERU</v>
          </cell>
          <cell r="R4131" t="str">
            <v>Mountain</v>
          </cell>
          <cell r="V4131" t="str">
            <v>Upper Mountain</v>
          </cell>
        </row>
        <row r="4132">
          <cell r="C4132">
            <v>600063</v>
          </cell>
          <cell r="N4132" t="str">
            <v>MARKET PROMOTION</v>
          </cell>
          <cell r="R4132" t="str">
            <v>Promotion</v>
          </cell>
          <cell r="V4132" t="str">
            <v>Promotion</v>
          </cell>
        </row>
        <row r="4133">
          <cell r="C4133">
            <v>600476</v>
          </cell>
          <cell r="N4133" t="str">
            <v>SUMMER MERCHANDISE LTD</v>
          </cell>
          <cell r="R4133" t="str">
            <v>Mountain</v>
          </cell>
          <cell r="V4133" t="str">
            <v>Upper Mountain</v>
          </cell>
        </row>
        <row r="4134">
          <cell r="C4134">
            <v>600063</v>
          </cell>
          <cell r="N4134" t="str">
            <v>MARKET PROMOTION</v>
          </cell>
          <cell r="R4134" t="str">
            <v>Promotion</v>
          </cell>
          <cell r="V4134" t="str">
            <v>Promotion</v>
          </cell>
        </row>
        <row r="4135">
          <cell r="C4135">
            <v>600026</v>
          </cell>
          <cell r="N4135" t="str">
            <v>MAGUNAS NAKURU</v>
          </cell>
          <cell r="R4135" t="str">
            <v>South Rift</v>
          </cell>
          <cell r="V4135" t="str">
            <v>South Rift</v>
          </cell>
        </row>
        <row r="4136">
          <cell r="C4136">
            <v>600026</v>
          </cell>
          <cell r="N4136" t="str">
            <v>MAGUNAS NAKURU</v>
          </cell>
          <cell r="R4136" t="str">
            <v>South Rift</v>
          </cell>
          <cell r="V4136" t="str">
            <v>South Rift</v>
          </cell>
        </row>
        <row r="4137">
          <cell r="C4137">
            <v>600063</v>
          </cell>
          <cell r="N4137" t="str">
            <v>MARKET PROMOTION</v>
          </cell>
          <cell r="R4137" t="str">
            <v>Promotion</v>
          </cell>
          <cell r="V4137" t="str">
            <v>Promotion</v>
          </cell>
        </row>
        <row r="4138">
          <cell r="C4138">
            <v>600063</v>
          </cell>
          <cell r="N4138" t="str">
            <v>MARKET PROMOTION</v>
          </cell>
          <cell r="R4138" t="str">
            <v>Promotion</v>
          </cell>
          <cell r="V4138" t="str">
            <v>Promotion</v>
          </cell>
        </row>
        <row r="4139">
          <cell r="C4139">
            <v>600555</v>
          </cell>
          <cell r="N4139" t="str">
            <v>JAMII DISTRIBUTORS (E.A) LTD</v>
          </cell>
          <cell r="R4139" t="str">
            <v>Western</v>
          </cell>
          <cell r="V4139" t="str">
            <v>Western</v>
          </cell>
        </row>
        <row r="4140">
          <cell r="C4140">
            <v>600555</v>
          </cell>
          <cell r="N4140" t="str">
            <v>JAMII DISTRIBUTORS (E.A) LTD</v>
          </cell>
          <cell r="R4140" t="str">
            <v>Western</v>
          </cell>
          <cell r="V4140" t="str">
            <v>Western</v>
          </cell>
        </row>
        <row r="4141">
          <cell r="C4141">
            <v>600063</v>
          </cell>
          <cell r="N4141" t="str">
            <v>MARKET PROMOTION</v>
          </cell>
          <cell r="R4141" t="str">
            <v>Promotion</v>
          </cell>
          <cell r="V4141" t="str">
            <v>Promotion</v>
          </cell>
        </row>
        <row r="4142">
          <cell r="C4142">
            <v>600506</v>
          </cell>
          <cell r="N4142" t="str">
            <v>MUMOZAAR STAR INVESTMENT</v>
          </cell>
          <cell r="R4142" t="str">
            <v>Outer Markets</v>
          </cell>
          <cell r="V4142" t="str">
            <v>Outer Markets-Garissa</v>
          </cell>
        </row>
        <row r="4143">
          <cell r="C4143">
            <v>600506</v>
          </cell>
          <cell r="N4143" t="str">
            <v>MUMOZAAR STAR INVESTMENT</v>
          </cell>
          <cell r="R4143" t="str">
            <v>Outer Markets</v>
          </cell>
          <cell r="V4143" t="str">
            <v>Outer Markets-Garissa</v>
          </cell>
        </row>
        <row r="4144">
          <cell r="C4144">
            <v>600662</v>
          </cell>
          <cell r="N4144" t="str">
            <v>TWIGA FOODS LTD</v>
          </cell>
          <cell r="R4144" t="str">
            <v>Key Accounts</v>
          </cell>
          <cell r="V4144" t="str">
            <v>Online platform</v>
          </cell>
        </row>
        <row r="4145">
          <cell r="C4145">
            <v>600662</v>
          </cell>
          <cell r="N4145" t="str">
            <v>TWIGA FOODS LTD</v>
          </cell>
          <cell r="R4145" t="str">
            <v>Key Accounts</v>
          </cell>
          <cell r="V4145" t="str">
            <v>Online platform</v>
          </cell>
        </row>
        <row r="4146">
          <cell r="C4146">
            <v>600026</v>
          </cell>
          <cell r="N4146" t="str">
            <v>MAGUNANDU</v>
          </cell>
          <cell r="R4146" t="str">
            <v>Mountain</v>
          </cell>
          <cell r="V4146" t="str">
            <v>Lower Mountain</v>
          </cell>
        </row>
        <row r="4147">
          <cell r="C4147">
            <v>600026</v>
          </cell>
          <cell r="N4147" t="str">
            <v>MAGUNANDU</v>
          </cell>
          <cell r="R4147" t="str">
            <v>Mountain</v>
          </cell>
          <cell r="V4147" t="str">
            <v>Lower Mountain</v>
          </cell>
        </row>
        <row r="4148">
          <cell r="C4148">
            <v>600026</v>
          </cell>
          <cell r="N4148" t="str">
            <v>MAGUNANDU</v>
          </cell>
          <cell r="R4148" t="str">
            <v>Mountain</v>
          </cell>
          <cell r="V4148" t="str">
            <v>Lower Mountain</v>
          </cell>
        </row>
        <row r="4149">
          <cell r="C4149">
            <v>600063</v>
          </cell>
          <cell r="N4149" t="str">
            <v>MARKET PROMOTION</v>
          </cell>
          <cell r="R4149" t="str">
            <v>Promotion</v>
          </cell>
          <cell r="V4149" t="str">
            <v>Promotion</v>
          </cell>
        </row>
        <row r="4150">
          <cell r="C4150">
            <v>600063</v>
          </cell>
          <cell r="N4150" t="str">
            <v>MARKET PROMOTION</v>
          </cell>
          <cell r="R4150" t="str">
            <v>Promotion</v>
          </cell>
          <cell r="V4150" t="str">
            <v>Promotion</v>
          </cell>
        </row>
        <row r="4151">
          <cell r="C4151">
            <v>600026</v>
          </cell>
          <cell r="N4151" t="str">
            <v>MAGUNANDU</v>
          </cell>
          <cell r="R4151" t="str">
            <v>Mountain</v>
          </cell>
          <cell r="V4151" t="str">
            <v>Lower Mountain</v>
          </cell>
        </row>
        <row r="4152">
          <cell r="C4152">
            <v>600026</v>
          </cell>
          <cell r="N4152" t="str">
            <v>MAGUNANDU</v>
          </cell>
          <cell r="R4152" t="str">
            <v>Mountain</v>
          </cell>
          <cell r="V4152" t="str">
            <v>Lower Mountain</v>
          </cell>
        </row>
        <row r="4153">
          <cell r="C4153">
            <v>600026</v>
          </cell>
          <cell r="N4153" t="str">
            <v>MAGUNANDU</v>
          </cell>
          <cell r="R4153" t="str">
            <v>Mountain</v>
          </cell>
          <cell r="V4153" t="str">
            <v>Lower Mountain</v>
          </cell>
        </row>
        <row r="4154">
          <cell r="C4154">
            <v>600026</v>
          </cell>
          <cell r="N4154" t="str">
            <v>MAGUNANDU</v>
          </cell>
          <cell r="R4154" t="str">
            <v>Mountain</v>
          </cell>
          <cell r="V4154" t="str">
            <v>Lower Mountain</v>
          </cell>
        </row>
        <row r="4155">
          <cell r="C4155">
            <v>600026</v>
          </cell>
          <cell r="N4155" t="str">
            <v>MAGUNANDU</v>
          </cell>
          <cell r="R4155" t="str">
            <v>Mountain</v>
          </cell>
          <cell r="V4155" t="str">
            <v>Lower Mountain</v>
          </cell>
        </row>
        <row r="4156">
          <cell r="C4156">
            <v>600063</v>
          </cell>
          <cell r="N4156" t="str">
            <v>MARKET PROMOTION</v>
          </cell>
          <cell r="R4156" t="str">
            <v>Promotion</v>
          </cell>
          <cell r="V4156" t="str">
            <v>Promotion</v>
          </cell>
        </row>
        <row r="4157">
          <cell r="C4157">
            <v>600063</v>
          </cell>
          <cell r="N4157" t="str">
            <v>MARKET PROMOTION</v>
          </cell>
          <cell r="R4157" t="str">
            <v>Promotion</v>
          </cell>
          <cell r="V4157" t="str">
            <v>Promotion</v>
          </cell>
        </row>
        <row r="4158">
          <cell r="C4158">
            <v>600506</v>
          </cell>
          <cell r="N4158" t="str">
            <v>MUMOZAAR STAR INVESTMENT</v>
          </cell>
          <cell r="R4158" t="str">
            <v>Outer Markets</v>
          </cell>
          <cell r="V4158" t="str">
            <v>Outer Markets-Garissa</v>
          </cell>
        </row>
        <row r="4159">
          <cell r="C4159">
            <v>600506</v>
          </cell>
          <cell r="N4159" t="str">
            <v>MUMOZAAR STAR INVESTMENT</v>
          </cell>
          <cell r="R4159" t="str">
            <v>Outer Markets</v>
          </cell>
          <cell r="V4159" t="str">
            <v>Outer Markets-Garissa</v>
          </cell>
        </row>
        <row r="4160">
          <cell r="C4160">
            <v>600026</v>
          </cell>
          <cell r="N4160" t="str">
            <v>MAGUNAS NAKURU</v>
          </cell>
          <cell r="R4160" t="str">
            <v>South Rift</v>
          </cell>
          <cell r="V4160" t="str">
            <v>South Rift</v>
          </cell>
        </row>
        <row r="4161">
          <cell r="C4161">
            <v>600026</v>
          </cell>
          <cell r="N4161" t="str">
            <v>MAGUNAS NAKURU</v>
          </cell>
          <cell r="R4161" t="str">
            <v>South Rift</v>
          </cell>
          <cell r="V4161" t="str">
            <v>South Rift</v>
          </cell>
        </row>
        <row r="4162">
          <cell r="C4162">
            <v>600063</v>
          </cell>
          <cell r="N4162" t="str">
            <v>MARKET PROMOTION</v>
          </cell>
          <cell r="R4162" t="str">
            <v>Promotion</v>
          </cell>
          <cell r="V4162" t="str">
            <v>Promotion</v>
          </cell>
        </row>
        <row r="4163">
          <cell r="C4163">
            <v>600810</v>
          </cell>
          <cell r="N4163" t="str">
            <v>BANSI WHOLESALERS LIMITED</v>
          </cell>
          <cell r="R4163" t="str">
            <v>Nyanza</v>
          </cell>
          <cell r="V4163" t="str">
            <v>South Nyanza</v>
          </cell>
        </row>
        <row r="4164">
          <cell r="C4164">
            <v>600810</v>
          </cell>
          <cell r="N4164" t="str">
            <v>BANSI WHOLESALERS LIMITED</v>
          </cell>
          <cell r="R4164" t="str">
            <v>Nyanza</v>
          </cell>
          <cell r="V4164" t="str">
            <v>South Nyanza</v>
          </cell>
        </row>
        <row r="4165">
          <cell r="C4165">
            <v>600063</v>
          </cell>
          <cell r="N4165" t="str">
            <v>MARKET PROMOTION</v>
          </cell>
          <cell r="R4165" t="str">
            <v>Promotion</v>
          </cell>
          <cell r="V4165" t="str">
            <v>Promotion</v>
          </cell>
        </row>
        <row r="4166">
          <cell r="C4166">
            <v>600647</v>
          </cell>
          <cell r="N4166" t="str">
            <v>Ray Stores LTD</v>
          </cell>
          <cell r="R4166" t="str">
            <v>Nyanza</v>
          </cell>
          <cell r="V4166" t="str">
            <v>South Nyanza</v>
          </cell>
        </row>
        <row r="4167">
          <cell r="C4167">
            <v>600647</v>
          </cell>
          <cell r="N4167" t="str">
            <v>Ray Stores LTD</v>
          </cell>
          <cell r="R4167" t="str">
            <v>Nyanza</v>
          </cell>
          <cell r="V4167" t="str">
            <v>South Nyanza</v>
          </cell>
        </row>
        <row r="4168">
          <cell r="C4168">
            <v>600063</v>
          </cell>
          <cell r="N4168" t="str">
            <v>MARKET PROMOTION</v>
          </cell>
          <cell r="R4168" t="str">
            <v>Promotion</v>
          </cell>
          <cell r="V4168" t="str">
            <v>Promotion</v>
          </cell>
        </row>
        <row r="4169">
          <cell r="C4169">
            <v>600643</v>
          </cell>
          <cell r="N4169" t="str">
            <v>SOJPAR LIMITED</v>
          </cell>
          <cell r="R4169" t="str">
            <v>Nyanza</v>
          </cell>
          <cell r="V4169" t="str">
            <v>North Nyanza</v>
          </cell>
        </row>
        <row r="4170">
          <cell r="C4170">
            <v>600643</v>
          </cell>
          <cell r="N4170" t="str">
            <v>SOJPAR LIMITED</v>
          </cell>
          <cell r="R4170" t="str">
            <v>Nyanza</v>
          </cell>
          <cell r="V4170" t="str">
            <v>North Nyanza</v>
          </cell>
        </row>
        <row r="4171">
          <cell r="C4171">
            <v>600643</v>
          </cell>
          <cell r="N4171" t="str">
            <v>SOJPAR LIMITED</v>
          </cell>
          <cell r="R4171" t="str">
            <v>Nyanza</v>
          </cell>
          <cell r="V4171" t="str">
            <v>North Nyanza</v>
          </cell>
        </row>
        <row r="4172">
          <cell r="C4172">
            <v>600063</v>
          </cell>
          <cell r="N4172" t="str">
            <v>MARKET PROMOTION</v>
          </cell>
          <cell r="R4172" t="str">
            <v>Promotion</v>
          </cell>
          <cell r="V4172" t="str">
            <v>Promotion</v>
          </cell>
        </row>
        <row r="4173">
          <cell r="C4173">
            <v>600063</v>
          </cell>
          <cell r="N4173" t="str">
            <v>MARKET PROMOTION</v>
          </cell>
          <cell r="R4173" t="str">
            <v>Promotion</v>
          </cell>
          <cell r="V4173" t="str">
            <v>Promotion</v>
          </cell>
        </row>
        <row r="4174">
          <cell r="C4174">
            <v>600063</v>
          </cell>
          <cell r="N4174" t="str">
            <v>MARKET PROMOTION</v>
          </cell>
          <cell r="R4174" t="str">
            <v>Promotion</v>
          </cell>
          <cell r="V4174" t="str">
            <v>Promotion</v>
          </cell>
        </row>
        <row r="4175">
          <cell r="C4175">
            <v>600063</v>
          </cell>
          <cell r="N4175" t="str">
            <v>MARKET PROMOTION</v>
          </cell>
          <cell r="R4175" t="str">
            <v>Promotion</v>
          </cell>
          <cell r="V4175" t="str">
            <v>Promotion</v>
          </cell>
        </row>
        <row r="4176">
          <cell r="C4176">
            <v>600063</v>
          </cell>
          <cell r="N4176" t="str">
            <v>MARKET PROMOTION</v>
          </cell>
          <cell r="R4176" t="str">
            <v>Promotion</v>
          </cell>
          <cell r="V4176" t="str">
            <v>Promotion</v>
          </cell>
        </row>
        <row r="4177">
          <cell r="C4177">
            <v>600506</v>
          </cell>
          <cell r="N4177" t="str">
            <v>MUMOZAAR STAR INVESTMENT</v>
          </cell>
          <cell r="R4177" t="str">
            <v>Outer Markets</v>
          </cell>
          <cell r="V4177" t="str">
            <v>Outer Markets-Garissa</v>
          </cell>
        </row>
        <row r="4178">
          <cell r="C4178">
            <v>600506</v>
          </cell>
          <cell r="N4178" t="str">
            <v>MUMOZAAR STAR INVESTMENT</v>
          </cell>
          <cell r="R4178" t="str">
            <v>Outer Markets</v>
          </cell>
          <cell r="V4178" t="str">
            <v>Outer Markets-Garissa</v>
          </cell>
        </row>
        <row r="4179">
          <cell r="C4179">
            <v>600225</v>
          </cell>
          <cell r="N4179" t="str">
            <v>CASH SALES</v>
          </cell>
          <cell r="R4179" t="str">
            <v>Others</v>
          </cell>
          <cell r="V4179" t="str">
            <v>Others</v>
          </cell>
        </row>
        <row r="4180">
          <cell r="C4180">
            <v>600056</v>
          </cell>
          <cell r="N4180" t="str">
            <v>V.P.P SHAH MERU</v>
          </cell>
          <cell r="R4180" t="str">
            <v>Mountain</v>
          </cell>
          <cell r="V4180" t="str">
            <v>Upper Mountain</v>
          </cell>
        </row>
        <row r="4181">
          <cell r="C4181">
            <v>600063</v>
          </cell>
          <cell r="N4181" t="str">
            <v>MARKET PROMOTION</v>
          </cell>
          <cell r="R4181" t="str">
            <v>Promotion</v>
          </cell>
          <cell r="V4181" t="str">
            <v>Promotion</v>
          </cell>
        </row>
        <row r="4182">
          <cell r="C4182">
            <v>600643</v>
          </cell>
          <cell r="N4182" t="str">
            <v>SOJPAR LIMITED</v>
          </cell>
          <cell r="R4182" t="str">
            <v>Nyanza</v>
          </cell>
          <cell r="V4182" t="str">
            <v>North Nyanza</v>
          </cell>
        </row>
        <row r="4183">
          <cell r="C4183">
            <v>600643</v>
          </cell>
          <cell r="N4183" t="str">
            <v>SOJPAR LIMITED</v>
          </cell>
          <cell r="R4183" t="str">
            <v>Nyanza</v>
          </cell>
          <cell r="V4183" t="str">
            <v>North Nyanza</v>
          </cell>
        </row>
        <row r="4184">
          <cell r="C4184">
            <v>600803</v>
          </cell>
          <cell r="N4184" t="str">
            <v>GILANI'S DISTRIBUTORS LTD</v>
          </cell>
          <cell r="R4184" t="str">
            <v>South Rift</v>
          </cell>
          <cell r="V4184" t="str">
            <v>South Rift</v>
          </cell>
        </row>
        <row r="4185">
          <cell r="C4185">
            <v>600489</v>
          </cell>
          <cell r="N4185" t="str">
            <v>PRAMUKH CASH AND CARRY LTD</v>
          </cell>
          <cell r="R4185" t="str">
            <v>Nyanza</v>
          </cell>
          <cell r="V4185" t="str">
            <v>North Nyanza</v>
          </cell>
        </row>
        <row r="4186">
          <cell r="C4186">
            <v>600489</v>
          </cell>
          <cell r="N4186" t="str">
            <v>PRAMUKH CASH AND CARRY LTD</v>
          </cell>
          <cell r="R4186" t="str">
            <v>Nyanza</v>
          </cell>
          <cell r="V4186" t="str">
            <v>North Nyanza</v>
          </cell>
        </row>
        <row r="4187">
          <cell r="C4187">
            <v>600572</v>
          </cell>
          <cell r="N4187" t="str">
            <v>SUMMER MILLERS LIMITED</v>
          </cell>
          <cell r="R4187" t="str">
            <v>Nairobi</v>
          </cell>
          <cell r="V4187" t="str">
            <v>Nairobi North</v>
          </cell>
        </row>
        <row r="4188">
          <cell r="C4188">
            <v>600572</v>
          </cell>
          <cell r="N4188" t="str">
            <v>SUMMER MILLERS LIMITED</v>
          </cell>
          <cell r="R4188" t="str">
            <v>Nairobi</v>
          </cell>
          <cell r="V4188" t="str">
            <v>Nairobi North</v>
          </cell>
        </row>
        <row r="4189">
          <cell r="C4189">
            <v>600568</v>
          </cell>
          <cell r="N4189" t="str">
            <v>SUMMER LIMITED - NYERI</v>
          </cell>
          <cell r="R4189" t="str">
            <v>Mountain</v>
          </cell>
          <cell r="V4189" t="str">
            <v>Lower Mountain</v>
          </cell>
        </row>
        <row r="4190">
          <cell r="C4190">
            <v>600567</v>
          </cell>
          <cell r="N4190" t="str">
            <v>SUMMER AFRICA LIMITED - THIKA</v>
          </cell>
          <cell r="R4190" t="str">
            <v>Eastern</v>
          </cell>
          <cell r="V4190" t="str">
            <v>Upper Eastern</v>
          </cell>
        </row>
        <row r="4191">
          <cell r="C4191">
            <v>600662</v>
          </cell>
          <cell r="N4191" t="str">
            <v>TWIGA FOODS LTD</v>
          </cell>
          <cell r="R4191" t="str">
            <v>Key Accounts</v>
          </cell>
          <cell r="V4191" t="str">
            <v>Online platform</v>
          </cell>
        </row>
        <row r="4192">
          <cell r="C4192">
            <v>600026</v>
          </cell>
          <cell r="N4192" t="str">
            <v>MAGUNANDU</v>
          </cell>
          <cell r="R4192" t="str">
            <v>Mountain</v>
          </cell>
          <cell r="V4192" t="str">
            <v>Lower Mountain</v>
          </cell>
        </row>
        <row r="4193">
          <cell r="C4193">
            <v>600753</v>
          </cell>
          <cell r="N4193" t="str">
            <v>EASTLEIGH MATTRESSES LTD</v>
          </cell>
          <cell r="R4193" t="str">
            <v>Key Accounts</v>
          </cell>
          <cell r="V4193" t="str">
            <v>Modern Trade</v>
          </cell>
        </row>
        <row r="4194">
          <cell r="C4194">
            <v>600753</v>
          </cell>
          <cell r="N4194" t="str">
            <v>EASTLEIGH MATTRESSES LTD</v>
          </cell>
          <cell r="R4194" t="str">
            <v>Key Accounts</v>
          </cell>
          <cell r="V4194" t="str">
            <v>Modern Trade</v>
          </cell>
        </row>
        <row r="4195">
          <cell r="C4195">
            <v>600026</v>
          </cell>
          <cell r="N4195" t="str">
            <v>MAGUNANDU</v>
          </cell>
          <cell r="R4195" t="str">
            <v>Mountain</v>
          </cell>
          <cell r="V4195" t="str">
            <v>Lower Mountain</v>
          </cell>
        </row>
        <row r="4196">
          <cell r="C4196">
            <v>600026</v>
          </cell>
          <cell r="N4196" t="str">
            <v>MAGUNAS KITUI</v>
          </cell>
          <cell r="R4196" t="str">
            <v>Eastern</v>
          </cell>
          <cell r="V4196" t="str">
            <v>Lower Eastern</v>
          </cell>
        </row>
        <row r="4197">
          <cell r="C4197">
            <v>600063</v>
          </cell>
          <cell r="N4197" t="str">
            <v>MARKET PROMOTION</v>
          </cell>
          <cell r="R4197" t="str">
            <v>Promotion</v>
          </cell>
          <cell r="V4197" t="str">
            <v>Promotion</v>
          </cell>
        </row>
        <row r="4198">
          <cell r="C4198">
            <v>600063</v>
          </cell>
          <cell r="N4198" t="str">
            <v>MARKET PROMOTION</v>
          </cell>
          <cell r="R4198" t="str">
            <v>Promotion</v>
          </cell>
          <cell r="V4198" t="str">
            <v>Promotion</v>
          </cell>
        </row>
        <row r="4199">
          <cell r="C4199">
            <v>600063</v>
          </cell>
          <cell r="N4199" t="str">
            <v>MARKET PROMOTION</v>
          </cell>
          <cell r="R4199" t="str">
            <v>Promotion</v>
          </cell>
          <cell r="V4199" t="str">
            <v>Promotion</v>
          </cell>
        </row>
        <row r="4200">
          <cell r="C4200">
            <v>600063</v>
          </cell>
          <cell r="N4200" t="str">
            <v>MARKET PROMOTION</v>
          </cell>
          <cell r="R4200" t="str">
            <v>Promotion</v>
          </cell>
          <cell r="V4200" t="str">
            <v>Promotion</v>
          </cell>
        </row>
        <row r="4201">
          <cell r="C4201">
            <v>600063</v>
          </cell>
          <cell r="N4201" t="str">
            <v>MARKET PROMOTION</v>
          </cell>
          <cell r="R4201" t="str">
            <v>Promotion</v>
          </cell>
          <cell r="V4201" t="str">
            <v>Promotion</v>
          </cell>
        </row>
        <row r="4202">
          <cell r="C4202">
            <v>600063</v>
          </cell>
          <cell r="N4202" t="str">
            <v>MARKET PROMOTION</v>
          </cell>
          <cell r="R4202" t="str">
            <v>Promotion</v>
          </cell>
          <cell r="V4202" t="str">
            <v>Promotion</v>
          </cell>
        </row>
        <row r="4203">
          <cell r="C4203">
            <v>600063</v>
          </cell>
          <cell r="N4203" t="str">
            <v>MARKET PROMOTION</v>
          </cell>
          <cell r="R4203" t="str">
            <v>Promotion</v>
          </cell>
          <cell r="V4203" t="str">
            <v>Promotion</v>
          </cell>
        </row>
        <row r="4204">
          <cell r="C4204">
            <v>600063</v>
          </cell>
          <cell r="N4204" t="str">
            <v>MARKET PROMOTION</v>
          </cell>
          <cell r="R4204" t="str">
            <v>Promotion</v>
          </cell>
          <cell r="V4204" t="str">
            <v>Promotion</v>
          </cell>
        </row>
        <row r="4205">
          <cell r="C4205">
            <v>600711</v>
          </cell>
          <cell r="N4205" t="str">
            <v>SOKO WATCH LIMITED</v>
          </cell>
          <cell r="R4205" t="str">
            <v>Key Accounts</v>
          </cell>
          <cell r="V4205" t="str">
            <v>Online platform</v>
          </cell>
        </row>
        <row r="4206">
          <cell r="C4206">
            <v>600506</v>
          </cell>
          <cell r="N4206" t="str">
            <v>MUMOZAAR STAR INVESTMENT</v>
          </cell>
          <cell r="R4206" t="str">
            <v>Outer Markets</v>
          </cell>
          <cell r="V4206" t="str">
            <v>Outer Markets-Garissa</v>
          </cell>
        </row>
        <row r="4207">
          <cell r="C4207">
            <v>600506</v>
          </cell>
          <cell r="N4207" t="str">
            <v>MUMOZAAR STAR INVESTMENT</v>
          </cell>
          <cell r="R4207" t="str">
            <v>Outer Markets</v>
          </cell>
          <cell r="V4207" t="str">
            <v>Outer Markets-Garissa</v>
          </cell>
        </row>
        <row r="4208">
          <cell r="C4208">
            <v>600063</v>
          </cell>
          <cell r="N4208" t="str">
            <v>MARKET PROMOTION</v>
          </cell>
          <cell r="R4208" t="str">
            <v>Promotion</v>
          </cell>
          <cell r="V4208" t="str">
            <v>Promotion</v>
          </cell>
        </row>
        <row r="4209">
          <cell r="C4209">
            <v>600810</v>
          </cell>
          <cell r="N4209" t="str">
            <v>BANSI WHOLESALERS LIMITED</v>
          </cell>
          <cell r="R4209" t="str">
            <v>Nyanza</v>
          </cell>
          <cell r="V4209" t="str">
            <v>South Nyanza</v>
          </cell>
        </row>
        <row r="4210">
          <cell r="C4210">
            <v>600848</v>
          </cell>
          <cell r="N4210" t="str">
            <v>JURASSIC STORES LIMITED</v>
          </cell>
          <cell r="R4210" t="str">
            <v>Nairobi</v>
          </cell>
          <cell r="V4210" t="str">
            <v>Nairobi North</v>
          </cell>
        </row>
        <row r="4211">
          <cell r="C4211">
            <v>600506</v>
          </cell>
          <cell r="N4211" t="str">
            <v>MUMOZAAR STAR INVESTMENT</v>
          </cell>
          <cell r="R4211" t="str">
            <v>Outer Markets</v>
          </cell>
          <cell r="V4211" t="str">
            <v>Outer Markets-Garissa</v>
          </cell>
        </row>
        <row r="4212">
          <cell r="C4212">
            <v>600506</v>
          </cell>
          <cell r="N4212" t="str">
            <v>MUMOZAAR STAR INVESTMENT</v>
          </cell>
          <cell r="R4212" t="str">
            <v>Outer Markets</v>
          </cell>
          <cell r="V4212" t="str">
            <v>Outer Markets-Garissa</v>
          </cell>
        </row>
        <row r="4213">
          <cell r="C4213">
            <v>600810</v>
          </cell>
          <cell r="N4213" t="str">
            <v>BANSI WHOLESALERS LIMITED</v>
          </cell>
          <cell r="R4213" t="str">
            <v>Nyanza</v>
          </cell>
          <cell r="V4213" t="str">
            <v>South Nyanza</v>
          </cell>
        </row>
        <row r="4214">
          <cell r="C4214">
            <v>600810</v>
          </cell>
          <cell r="N4214" t="str">
            <v>BANSI WHOLESALERS LIMITED</v>
          </cell>
          <cell r="R4214" t="str">
            <v>Nyanza</v>
          </cell>
          <cell r="V4214" t="str">
            <v>South Nyanza</v>
          </cell>
        </row>
        <row r="4215">
          <cell r="C4215">
            <v>600063</v>
          </cell>
          <cell r="N4215" t="str">
            <v>MARKET PROMOTION</v>
          </cell>
          <cell r="R4215" t="str">
            <v>Promotion</v>
          </cell>
          <cell r="V4215" t="str">
            <v>Promotion</v>
          </cell>
        </row>
        <row r="4216">
          <cell r="C4216">
            <v>600610</v>
          </cell>
          <cell r="N4216" t="str">
            <v>LESPHINE INVESTMENT LTD</v>
          </cell>
          <cell r="R4216" t="str">
            <v>Nyanza</v>
          </cell>
          <cell r="V4216" t="str">
            <v>South Nyanza</v>
          </cell>
        </row>
        <row r="4217">
          <cell r="C4217">
            <v>600610</v>
          </cell>
          <cell r="N4217" t="str">
            <v>LESPHINE INVESTMENT LTD</v>
          </cell>
          <cell r="R4217" t="str">
            <v>Nyanza</v>
          </cell>
          <cell r="V4217" t="str">
            <v>South Nyanza</v>
          </cell>
        </row>
        <row r="4218">
          <cell r="C4218">
            <v>600610</v>
          </cell>
          <cell r="N4218" t="str">
            <v>LESPHINE INVESTMENT LTD</v>
          </cell>
          <cell r="R4218" t="str">
            <v>Nyanza</v>
          </cell>
          <cell r="V4218" t="str">
            <v>South Nyanza</v>
          </cell>
        </row>
        <row r="4219">
          <cell r="C4219">
            <v>600063</v>
          </cell>
          <cell r="N4219" t="str">
            <v>MARKET PROMOTION</v>
          </cell>
          <cell r="R4219" t="str">
            <v>Promotion</v>
          </cell>
          <cell r="V4219" t="str">
            <v>Promotion</v>
          </cell>
        </row>
        <row r="4220">
          <cell r="C4220">
            <v>600063</v>
          </cell>
          <cell r="N4220" t="str">
            <v>MARKET PROMOTION</v>
          </cell>
          <cell r="R4220" t="str">
            <v>Promotion</v>
          </cell>
          <cell r="V4220" t="str">
            <v>Promotion</v>
          </cell>
        </row>
        <row r="4221">
          <cell r="C4221">
            <v>600643</v>
          </cell>
          <cell r="N4221" t="str">
            <v>SOJPAR LIMITED</v>
          </cell>
          <cell r="R4221" t="str">
            <v>Nyanza</v>
          </cell>
          <cell r="V4221" t="str">
            <v>North Nyanza</v>
          </cell>
        </row>
        <row r="4222">
          <cell r="C4222">
            <v>600063</v>
          </cell>
          <cell r="N4222" t="str">
            <v>MARKET PROMOTION</v>
          </cell>
          <cell r="R4222" t="str">
            <v>Promotion</v>
          </cell>
          <cell r="V4222" t="str">
            <v>Promotion</v>
          </cell>
        </row>
        <row r="4223">
          <cell r="C4223">
            <v>600225</v>
          </cell>
          <cell r="N4223" t="str">
            <v>CASH SALES</v>
          </cell>
          <cell r="R4223" t="str">
            <v>Others</v>
          </cell>
          <cell r="V4223" t="str">
            <v>Others</v>
          </cell>
        </row>
        <row r="4224">
          <cell r="C4224">
            <v>600026</v>
          </cell>
          <cell r="N4224" t="str">
            <v>MAGUNAS NAKURU</v>
          </cell>
          <cell r="R4224" t="str">
            <v>South Rift</v>
          </cell>
          <cell r="V4224" t="str">
            <v>South Rift</v>
          </cell>
        </row>
        <row r="4225">
          <cell r="C4225">
            <v>600026</v>
          </cell>
          <cell r="N4225" t="str">
            <v>MAGUNAS NAKURU</v>
          </cell>
          <cell r="R4225" t="str">
            <v>South Rift</v>
          </cell>
          <cell r="V4225" t="str">
            <v>South Rift</v>
          </cell>
        </row>
        <row r="4226">
          <cell r="C4226">
            <v>600026</v>
          </cell>
          <cell r="N4226" t="str">
            <v>MAGUNAS NAKURU</v>
          </cell>
          <cell r="R4226" t="str">
            <v>South Rift</v>
          </cell>
          <cell r="V4226" t="str">
            <v>South Rift</v>
          </cell>
        </row>
        <row r="4227">
          <cell r="C4227">
            <v>600858</v>
          </cell>
          <cell r="N4227" t="str">
            <v>DISNEYLAND WHOLESALERS</v>
          </cell>
          <cell r="R4227" t="str">
            <v>Nairobi</v>
          </cell>
          <cell r="V4227" t="str">
            <v>Nairobi North</v>
          </cell>
        </row>
        <row r="4228">
          <cell r="C4228">
            <v>600858</v>
          </cell>
          <cell r="N4228" t="str">
            <v>DISNEYLAND WHOLESALERS</v>
          </cell>
          <cell r="R4228" t="str">
            <v>Nairobi</v>
          </cell>
          <cell r="V4228" t="str">
            <v>Nairobi North</v>
          </cell>
        </row>
        <row r="4229">
          <cell r="C4229">
            <v>600858</v>
          </cell>
          <cell r="N4229" t="str">
            <v>DISNEYLAND WHOLESALERS</v>
          </cell>
          <cell r="R4229" t="str">
            <v>Nairobi</v>
          </cell>
          <cell r="V4229" t="str">
            <v>Nairobi North</v>
          </cell>
        </row>
        <row r="4230">
          <cell r="C4230">
            <v>600858</v>
          </cell>
          <cell r="N4230" t="str">
            <v>DISNEYLAND WHOLESALERS</v>
          </cell>
          <cell r="R4230" t="str">
            <v>Nairobi</v>
          </cell>
          <cell r="V4230" t="str">
            <v>Nairobi North</v>
          </cell>
        </row>
        <row r="4231">
          <cell r="C4231">
            <v>600858</v>
          </cell>
          <cell r="N4231" t="str">
            <v>DISNEYLAND WHOLESALERS</v>
          </cell>
          <cell r="R4231" t="str">
            <v>Nairobi</v>
          </cell>
          <cell r="V4231" t="str">
            <v>Nairobi North</v>
          </cell>
        </row>
        <row r="4232">
          <cell r="C4232">
            <v>600063</v>
          </cell>
          <cell r="N4232" t="str">
            <v>MARKET PROMOTION</v>
          </cell>
          <cell r="R4232" t="str">
            <v>Promotion</v>
          </cell>
          <cell r="V4232" t="str">
            <v>Promotion</v>
          </cell>
        </row>
        <row r="4233">
          <cell r="C4233">
            <v>600063</v>
          </cell>
          <cell r="N4233" t="str">
            <v>MARKET PROMOTION</v>
          </cell>
          <cell r="R4233" t="str">
            <v>Promotion</v>
          </cell>
          <cell r="V4233" t="str">
            <v>Promotion</v>
          </cell>
        </row>
        <row r="4234">
          <cell r="C4234">
            <v>600627</v>
          </cell>
          <cell r="N4234" t="str">
            <v>LOCHODO ENTERPRISES LTD</v>
          </cell>
          <cell r="R4234" t="str">
            <v>Outer Markets</v>
          </cell>
          <cell r="V4234" t="str">
            <v>Outer Markets-Lodwar</v>
          </cell>
        </row>
        <row r="4235">
          <cell r="C4235">
            <v>600063</v>
          </cell>
          <cell r="N4235" t="str">
            <v>MARKET PROMOTION</v>
          </cell>
          <cell r="R4235" t="str">
            <v>Promotion</v>
          </cell>
          <cell r="V4235" t="str">
            <v>Promotion</v>
          </cell>
        </row>
        <row r="4236">
          <cell r="C4236">
            <v>600647</v>
          </cell>
          <cell r="N4236" t="str">
            <v>Ray Stores LTD</v>
          </cell>
          <cell r="R4236" t="str">
            <v>Nyanza</v>
          </cell>
          <cell r="V4236" t="str">
            <v>South Nyanza</v>
          </cell>
        </row>
        <row r="4237">
          <cell r="C4237">
            <v>600506</v>
          </cell>
          <cell r="N4237" t="str">
            <v>MUMOZAAR STAR INVESTMENT</v>
          </cell>
          <cell r="R4237" t="str">
            <v>Outer Markets</v>
          </cell>
          <cell r="V4237" t="str">
            <v>Outer Markets-Garissa</v>
          </cell>
        </row>
        <row r="4238">
          <cell r="C4238">
            <v>600793</v>
          </cell>
          <cell r="N4238" t="str">
            <v>MAGUNAS SUPER STORE (K) LTD</v>
          </cell>
          <cell r="R4238" t="str">
            <v>Mountain</v>
          </cell>
          <cell r="V4238" t="str">
            <v>Lower Mountain</v>
          </cell>
        </row>
        <row r="4239">
          <cell r="C4239">
            <v>600793</v>
          </cell>
          <cell r="N4239" t="str">
            <v>MAGUNAS SUPER STORE (K) LTD</v>
          </cell>
          <cell r="R4239" t="str">
            <v>Mountain</v>
          </cell>
          <cell r="V4239" t="str">
            <v>Lower Mountain</v>
          </cell>
        </row>
        <row r="4240">
          <cell r="C4240">
            <v>600793</v>
          </cell>
          <cell r="N4240" t="str">
            <v>MAGUNAS SUPER STORE (K) LTD</v>
          </cell>
          <cell r="R4240" t="str">
            <v>Mountain</v>
          </cell>
          <cell r="V4240" t="str">
            <v>Lower Mountain</v>
          </cell>
        </row>
        <row r="4241">
          <cell r="C4241">
            <v>600063</v>
          </cell>
          <cell r="N4241" t="str">
            <v>MARKET PROMOTION</v>
          </cell>
          <cell r="R4241" t="str">
            <v>Promotion</v>
          </cell>
          <cell r="V4241" t="str">
            <v>Promotion</v>
          </cell>
        </row>
        <row r="4242">
          <cell r="C4242">
            <v>600580</v>
          </cell>
          <cell r="N4242" t="str">
            <v>SUMMER DISTRIBUTORS LIMITED - MERU</v>
          </cell>
          <cell r="R4242" t="str">
            <v>Mountain</v>
          </cell>
          <cell r="V4242" t="str">
            <v>Upper Mountain</v>
          </cell>
        </row>
        <row r="4243">
          <cell r="C4243">
            <v>600580</v>
          </cell>
          <cell r="N4243" t="str">
            <v>SUMMER DISTRIBUTORS LIMITED - MERU</v>
          </cell>
          <cell r="R4243" t="str">
            <v>Mountain</v>
          </cell>
          <cell r="V4243" t="str">
            <v>Upper Mountain</v>
          </cell>
        </row>
        <row r="4244">
          <cell r="C4244">
            <v>600063</v>
          </cell>
          <cell r="N4244" t="str">
            <v>MARKET PROMOTION</v>
          </cell>
          <cell r="R4244" t="str">
            <v>Promotion</v>
          </cell>
          <cell r="V4244" t="str">
            <v>Promotion</v>
          </cell>
        </row>
        <row r="4245">
          <cell r="C4245">
            <v>600627</v>
          </cell>
          <cell r="N4245" t="str">
            <v>LOCHODO ENTERPRISES LTD</v>
          </cell>
          <cell r="R4245" t="str">
            <v>Outer Markets</v>
          </cell>
          <cell r="V4245" t="str">
            <v>Outer Markets-Lodwar</v>
          </cell>
        </row>
        <row r="4246">
          <cell r="C4246">
            <v>600063</v>
          </cell>
          <cell r="N4246" t="str">
            <v>MARKET PROMOTION</v>
          </cell>
          <cell r="R4246" t="str">
            <v>Promotion</v>
          </cell>
          <cell r="V4246" t="str">
            <v>Promotion</v>
          </cell>
        </row>
        <row r="4247">
          <cell r="C4247">
            <v>600627</v>
          </cell>
          <cell r="N4247" t="str">
            <v>LOCHODO ENTERPRISES LTD</v>
          </cell>
          <cell r="R4247" t="str">
            <v>Outer Markets</v>
          </cell>
          <cell r="V4247" t="str">
            <v>Outer Markets-Lodwar</v>
          </cell>
        </row>
        <row r="4248">
          <cell r="C4248">
            <v>600063</v>
          </cell>
          <cell r="N4248" t="str">
            <v>MARKET PROMOTION</v>
          </cell>
          <cell r="R4248" t="str">
            <v>Promotion</v>
          </cell>
          <cell r="V4248" t="str">
            <v>Promotion</v>
          </cell>
        </row>
        <row r="4249">
          <cell r="C4249">
            <v>600753</v>
          </cell>
          <cell r="N4249" t="str">
            <v>EASTLEIGH MATTRESSES LTD</v>
          </cell>
          <cell r="R4249" t="str">
            <v>Key Accounts</v>
          </cell>
          <cell r="V4249" t="str">
            <v>Modern Trade</v>
          </cell>
        </row>
        <row r="4250">
          <cell r="C4250">
            <v>600753</v>
          </cell>
          <cell r="N4250" t="str">
            <v>EASTLEIGH MATTRESSES LTD</v>
          </cell>
          <cell r="R4250" t="str">
            <v>Key Accounts</v>
          </cell>
          <cell r="V4250" t="str">
            <v>Modern Trade</v>
          </cell>
        </row>
        <row r="4251">
          <cell r="C4251">
            <v>600060</v>
          </cell>
          <cell r="N4251" t="str">
            <v>RAISONS DISTRIBUTORS LTD</v>
          </cell>
          <cell r="R4251" t="str">
            <v>Coast</v>
          </cell>
          <cell r="V4251" t="str">
            <v>Coast</v>
          </cell>
        </row>
        <row r="4252">
          <cell r="C4252">
            <v>600060</v>
          </cell>
          <cell r="N4252" t="str">
            <v>RAISONS DISTRIBUTORS LTD</v>
          </cell>
          <cell r="R4252" t="str">
            <v>Coast</v>
          </cell>
          <cell r="V4252" t="str">
            <v>Coast</v>
          </cell>
        </row>
        <row r="4253">
          <cell r="C4253">
            <v>600060</v>
          </cell>
          <cell r="N4253" t="str">
            <v>RAISONS DISTRIBUTORS LTD</v>
          </cell>
          <cell r="R4253" t="str">
            <v>Coast</v>
          </cell>
          <cell r="V4253" t="str">
            <v>Coast</v>
          </cell>
        </row>
        <row r="4254">
          <cell r="C4254">
            <v>600060</v>
          </cell>
          <cell r="N4254" t="str">
            <v>RAISONS DISTRIBUTORS LTD</v>
          </cell>
          <cell r="R4254" t="str">
            <v>Coast</v>
          </cell>
          <cell r="V4254" t="str">
            <v>Coast</v>
          </cell>
        </row>
        <row r="4255">
          <cell r="C4255">
            <v>600060</v>
          </cell>
          <cell r="N4255" t="str">
            <v>RAISONS DISTRIBUTORS LTD</v>
          </cell>
          <cell r="R4255" t="str">
            <v>Coast</v>
          </cell>
          <cell r="V4255" t="str">
            <v>Coast</v>
          </cell>
        </row>
        <row r="4256">
          <cell r="C4256">
            <v>600060</v>
          </cell>
          <cell r="N4256" t="str">
            <v>RAISONS DISTRIBUTORS LTD</v>
          </cell>
          <cell r="R4256" t="str">
            <v>Coast</v>
          </cell>
          <cell r="V4256" t="str">
            <v>Coast</v>
          </cell>
        </row>
        <row r="4257">
          <cell r="C4257">
            <v>600063</v>
          </cell>
          <cell r="N4257" t="str">
            <v>MARKET PROMOTION</v>
          </cell>
          <cell r="R4257" t="str">
            <v>Promotion</v>
          </cell>
          <cell r="V4257" t="str">
            <v>Promotion</v>
          </cell>
        </row>
        <row r="4258">
          <cell r="C4258">
            <v>600063</v>
          </cell>
          <cell r="N4258" t="str">
            <v>MARKET PROMOTION</v>
          </cell>
          <cell r="R4258" t="str">
            <v>Promotion</v>
          </cell>
          <cell r="V4258" t="str">
            <v>Promotion</v>
          </cell>
        </row>
        <row r="4259">
          <cell r="C4259">
            <v>600854</v>
          </cell>
          <cell r="N4259" t="str">
            <v>EDOWAN DISTRIBUTORS LTD</v>
          </cell>
          <cell r="R4259" t="str">
            <v>Nairobi</v>
          </cell>
          <cell r="V4259" t="str">
            <v>Nairobi West</v>
          </cell>
        </row>
        <row r="4260">
          <cell r="C4260">
            <v>600854</v>
          </cell>
          <cell r="N4260" t="str">
            <v>EDOWAN DISTRIBUTORS LTD</v>
          </cell>
          <cell r="R4260" t="str">
            <v>Nairobi</v>
          </cell>
          <cell r="V4260" t="str">
            <v>Nairobi West</v>
          </cell>
        </row>
        <row r="4261">
          <cell r="C4261">
            <v>600854</v>
          </cell>
          <cell r="N4261" t="str">
            <v>EDOWAN DISTRIBUTORS LTD</v>
          </cell>
          <cell r="R4261" t="str">
            <v>Nairobi</v>
          </cell>
          <cell r="V4261" t="str">
            <v>Nairobi West</v>
          </cell>
        </row>
        <row r="4262">
          <cell r="C4262">
            <v>600063</v>
          </cell>
          <cell r="N4262" t="str">
            <v>MARKET PROMOTION</v>
          </cell>
          <cell r="R4262" t="str">
            <v>Promotion</v>
          </cell>
          <cell r="V4262" t="str">
            <v>Promotion</v>
          </cell>
        </row>
        <row r="4263">
          <cell r="C4263">
            <v>600063</v>
          </cell>
          <cell r="N4263" t="str">
            <v>MARKET PROMOTION</v>
          </cell>
          <cell r="R4263" t="str">
            <v>Promotion</v>
          </cell>
          <cell r="V4263" t="str">
            <v>Promotion</v>
          </cell>
        </row>
        <row r="4264">
          <cell r="C4264">
            <v>600711</v>
          </cell>
          <cell r="N4264" t="str">
            <v>SOKO WATCH LIMITED</v>
          </cell>
          <cell r="R4264" t="str">
            <v>Key Accounts</v>
          </cell>
          <cell r="V4264" t="str">
            <v>Online platform</v>
          </cell>
        </row>
        <row r="4265">
          <cell r="C4265">
            <v>600628</v>
          </cell>
          <cell r="N4265" t="str">
            <v>KISII DISCOUNT STORE</v>
          </cell>
          <cell r="R4265" t="str">
            <v>Nyanza</v>
          </cell>
          <cell r="V4265" t="str">
            <v>South Nyanza</v>
          </cell>
        </row>
        <row r="4266">
          <cell r="C4266">
            <v>600628</v>
          </cell>
          <cell r="N4266" t="str">
            <v>KISII DISCOUNT STORE</v>
          </cell>
          <cell r="R4266" t="str">
            <v>Nyanza</v>
          </cell>
          <cell r="V4266" t="str">
            <v>South Nyanza</v>
          </cell>
        </row>
        <row r="4267">
          <cell r="C4267">
            <v>600063</v>
          </cell>
          <cell r="N4267" t="str">
            <v>MARKET PROMOTION</v>
          </cell>
          <cell r="R4267" t="str">
            <v>Promotion</v>
          </cell>
          <cell r="V4267" t="str">
            <v>Promotion</v>
          </cell>
        </row>
        <row r="4268">
          <cell r="C4268">
            <v>600428</v>
          </cell>
          <cell r="N4268" t="str">
            <v>MARS LTD</v>
          </cell>
          <cell r="R4268" t="str">
            <v>Nairobi</v>
          </cell>
          <cell r="V4268" t="str">
            <v>Nairobi East</v>
          </cell>
        </row>
        <row r="4269">
          <cell r="C4269">
            <v>600643</v>
          </cell>
          <cell r="N4269" t="str">
            <v>SOJPAR LIMITED</v>
          </cell>
          <cell r="R4269" t="str">
            <v>Nyanza</v>
          </cell>
          <cell r="V4269" t="str">
            <v>North Nyanza</v>
          </cell>
        </row>
        <row r="4270">
          <cell r="C4270">
            <v>600643</v>
          </cell>
          <cell r="N4270" t="str">
            <v>SOJPAR LIMITED</v>
          </cell>
          <cell r="R4270" t="str">
            <v>Nyanza</v>
          </cell>
          <cell r="V4270" t="str">
            <v>North Nyanza</v>
          </cell>
        </row>
        <row r="4271">
          <cell r="C4271">
            <v>600643</v>
          </cell>
          <cell r="N4271" t="str">
            <v>SOJPAR LIMITED</v>
          </cell>
          <cell r="R4271" t="str">
            <v>Nyanza</v>
          </cell>
          <cell r="V4271" t="str">
            <v>North Nyanza</v>
          </cell>
        </row>
        <row r="4272">
          <cell r="C4272">
            <v>600063</v>
          </cell>
          <cell r="N4272" t="str">
            <v>MARKET PROMOTION</v>
          </cell>
          <cell r="R4272" t="str">
            <v>Promotion</v>
          </cell>
          <cell r="V4272" t="str">
            <v>Promotion</v>
          </cell>
        </row>
        <row r="4273">
          <cell r="C4273">
            <v>600063</v>
          </cell>
          <cell r="N4273" t="str">
            <v>MARKET PROMOTION</v>
          </cell>
          <cell r="R4273" t="str">
            <v>Promotion</v>
          </cell>
          <cell r="V4273" t="str">
            <v>Promotion</v>
          </cell>
        </row>
        <row r="4274">
          <cell r="C4274">
            <v>600572</v>
          </cell>
          <cell r="N4274" t="str">
            <v>SUMMER MILLERS LIMITED</v>
          </cell>
          <cell r="R4274" t="str">
            <v>Nairobi</v>
          </cell>
          <cell r="V4274" t="str">
            <v>Nairobi North</v>
          </cell>
        </row>
        <row r="4275">
          <cell r="C4275">
            <v>600572</v>
          </cell>
          <cell r="N4275" t="str">
            <v>SUMMER MILLERS LIMITED</v>
          </cell>
          <cell r="R4275" t="str">
            <v>Nairobi</v>
          </cell>
          <cell r="V4275" t="str">
            <v>Nairobi North</v>
          </cell>
        </row>
        <row r="4276">
          <cell r="C4276">
            <v>600063</v>
          </cell>
          <cell r="N4276" t="str">
            <v>MARKET PROMOTION</v>
          </cell>
          <cell r="R4276" t="str">
            <v>Promotion</v>
          </cell>
          <cell r="V4276" t="str">
            <v>Promotion</v>
          </cell>
        </row>
        <row r="4277">
          <cell r="C4277">
            <v>600314</v>
          </cell>
          <cell r="N4277" t="str">
            <v>KENAFRIC MANUFACTURING LI</v>
          </cell>
          <cell r="R4277" t="str">
            <v>Others</v>
          </cell>
          <cell r="V4277" t="str">
            <v>Others</v>
          </cell>
        </row>
        <row r="4278">
          <cell r="C4278">
            <v>600506</v>
          </cell>
          <cell r="N4278" t="str">
            <v>MUMOZAAR STAR INVESTMENT</v>
          </cell>
          <cell r="R4278" t="str">
            <v>Outer Markets</v>
          </cell>
          <cell r="V4278" t="str">
            <v>Outer Markets-Garissa</v>
          </cell>
        </row>
        <row r="4279">
          <cell r="C4279">
            <v>600506</v>
          </cell>
          <cell r="N4279" t="str">
            <v>MUMOZAAR STAR INVESTMENT</v>
          </cell>
          <cell r="R4279" t="str">
            <v>Outer Markets</v>
          </cell>
          <cell r="V4279" t="str">
            <v>Outer Markets-Garissa</v>
          </cell>
        </row>
        <row r="4280">
          <cell r="C4280">
            <v>600315</v>
          </cell>
          <cell r="N4280" t="str">
            <v>KENAFRIC INDUSTRIES LIMIT</v>
          </cell>
          <cell r="R4280" t="str">
            <v>Others</v>
          </cell>
          <cell r="V4280" t="str">
            <v>Others</v>
          </cell>
        </row>
        <row r="4281">
          <cell r="C4281">
            <v>600506</v>
          </cell>
          <cell r="N4281" t="str">
            <v>MUMOZAAR STAR INVESTMENT</v>
          </cell>
          <cell r="R4281" t="str">
            <v>Outer Markets</v>
          </cell>
          <cell r="V4281" t="str">
            <v>Outer Markets-Garissa</v>
          </cell>
        </row>
        <row r="4282">
          <cell r="C4282">
            <v>600506</v>
          </cell>
          <cell r="N4282" t="str">
            <v>MUMOZAAR STAR INVESTMENT</v>
          </cell>
          <cell r="R4282" t="str">
            <v>Outer Markets</v>
          </cell>
          <cell r="V4282" t="str">
            <v>Outer Markets-Garissa</v>
          </cell>
        </row>
        <row r="4283">
          <cell r="C4283">
            <v>600315</v>
          </cell>
          <cell r="N4283" t="str">
            <v>KENAFRIC INDUSTRIES LIMIT</v>
          </cell>
          <cell r="R4283" t="str">
            <v>Others</v>
          </cell>
          <cell r="V4283" t="str">
            <v>Others</v>
          </cell>
        </row>
        <row r="4284">
          <cell r="C4284">
            <v>600315</v>
          </cell>
          <cell r="N4284" t="str">
            <v>KENAFRIC INDUSTRIES LIMIT</v>
          </cell>
          <cell r="R4284" t="str">
            <v>Others</v>
          </cell>
          <cell r="V4284" t="str">
            <v>Others</v>
          </cell>
        </row>
        <row r="4285">
          <cell r="C4285">
            <v>600568</v>
          </cell>
          <cell r="N4285" t="str">
            <v>SUMMER LIMITED - NYERI</v>
          </cell>
          <cell r="R4285" t="str">
            <v>Mountain</v>
          </cell>
          <cell r="V4285" t="str">
            <v>Lower Mountain</v>
          </cell>
        </row>
        <row r="4286">
          <cell r="C4286">
            <v>600568</v>
          </cell>
          <cell r="N4286" t="str">
            <v>SUMMER LIMITED - NYERI</v>
          </cell>
          <cell r="R4286" t="str">
            <v>Mountain</v>
          </cell>
          <cell r="V4286" t="str">
            <v>Lower Mountain</v>
          </cell>
        </row>
        <row r="4287">
          <cell r="C4287">
            <v>600568</v>
          </cell>
          <cell r="N4287" t="str">
            <v>SUMMER LIMITED - NYERI</v>
          </cell>
          <cell r="R4287" t="str">
            <v>Mountain</v>
          </cell>
          <cell r="V4287" t="str">
            <v>Lower Mountain</v>
          </cell>
        </row>
        <row r="4288">
          <cell r="C4288">
            <v>600568</v>
          </cell>
          <cell r="N4288" t="str">
            <v>SUMMER LIMITED - NYERI</v>
          </cell>
          <cell r="R4288" t="str">
            <v>Mountain</v>
          </cell>
          <cell r="V4288" t="str">
            <v>Lower Mountain</v>
          </cell>
        </row>
        <row r="4289">
          <cell r="C4289">
            <v>600063</v>
          </cell>
          <cell r="N4289" t="str">
            <v>MARKET PROMOTION</v>
          </cell>
          <cell r="R4289" t="str">
            <v>Promotion</v>
          </cell>
          <cell r="V4289" t="str">
            <v>Promotion</v>
          </cell>
        </row>
        <row r="4290">
          <cell r="C4290">
            <v>600357</v>
          </cell>
          <cell r="N4290" t="str">
            <v>QUICK MART LIMITED</v>
          </cell>
          <cell r="R4290" t="str">
            <v>Key Accounts</v>
          </cell>
          <cell r="V4290" t="str">
            <v>Modern Trade</v>
          </cell>
        </row>
        <row r="4291">
          <cell r="C4291">
            <v>600357</v>
          </cell>
          <cell r="N4291" t="str">
            <v>QUICK MART LIMITED</v>
          </cell>
          <cell r="R4291" t="str">
            <v>Key Accounts</v>
          </cell>
          <cell r="V4291" t="str">
            <v>Modern Trade</v>
          </cell>
        </row>
        <row r="4292">
          <cell r="C4292">
            <v>600357</v>
          </cell>
          <cell r="N4292" t="str">
            <v>QUICK MART LIMITED</v>
          </cell>
          <cell r="R4292" t="str">
            <v>Key Accounts</v>
          </cell>
          <cell r="V4292" t="str">
            <v>Modern Trade</v>
          </cell>
        </row>
        <row r="4293">
          <cell r="C4293">
            <v>600357</v>
          </cell>
          <cell r="N4293" t="str">
            <v>QUICK MART LIMITED</v>
          </cell>
          <cell r="R4293" t="str">
            <v>Key Accounts</v>
          </cell>
          <cell r="V4293" t="str">
            <v>Modern Trade</v>
          </cell>
        </row>
        <row r="4294">
          <cell r="C4294">
            <v>600357</v>
          </cell>
          <cell r="N4294" t="str">
            <v>QUICK MART LIMITED</v>
          </cell>
          <cell r="R4294" t="str">
            <v>Key Accounts</v>
          </cell>
          <cell r="V4294" t="str">
            <v>Modern Trade</v>
          </cell>
        </row>
        <row r="4295">
          <cell r="C4295">
            <v>600357</v>
          </cell>
          <cell r="N4295" t="str">
            <v>QUICK MART LIMITED</v>
          </cell>
          <cell r="R4295" t="str">
            <v>Key Accounts</v>
          </cell>
          <cell r="V4295" t="str">
            <v>Modern Trade</v>
          </cell>
        </row>
        <row r="4296">
          <cell r="C4296">
            <v>600357</v>
          </cell>
          <cell r="N4296" t="str">
            <v>QUICK MART LIMITED</v>
          </cell>
          <cell r="R4296" t="str">
            <v>Key Accounts</v>
          </cell>
          <cell r="V4296" t="str">
            <v>Modern Trade</v>
          </cell>
        </row>
        <row r="4297">
          <cell r="C4297">
            <v>600357</v>
          </cell>
          <cell r="N4297" t="str">
            <v>QUICK MART LIMITED</v>
          </cell>
          <cell r="R4297" t="str">
            <v>Key Accounts</v>
          </cell>
          <cell r="V4297" t="str">
            <v>Modern Trade</v>
          </cell>
        </row>
        <row r="4298">
          <cell r="C4298">
            <v>600026</v>
          </cell>
          <cell r="N4298" t="str">
            <v>MAGUNANDU</v>
          </cell>
          <cell r="R4298" t="str">
            <v>Mountain</v>
          </cell>
          <cell r="V4298" t="str">
            <v>Lower Mountain</v>
          </cell>
        </row>
        <row r="4299">
          <cell r="C4299">
            <v>600026</v>
          </cell>
          <cell r="N4299" t="str">
            <v>MAGUNANDU</v>
          </cell>
          <cell r="R4299" t="str">
            <v>Mountain</v>
          </cell>
          <cell r="V4299" t="str">
            <v>Lower Mountain</v>
          </cell>
        </row>
        <row r="4300">
          <cell r="C4300">
            <v>600026</v>
          </cell>
          <cell r="N4300" t="str">
            <v>MAGUNANDU</v>
          </cell>
          <cell r="R4300" t="str">
            <v>Mountain</v>
          </cell>
          <cell r="V4300" t="str">
            <v>Lower Mountain</v>
          </cell>
        </row>
        <row r="4301">
          <cell r="C4301">
            <v>600063</v>
          </cell>
          <cell r="N4301" t="str">
            <v>MARKET PROMOTION</v>
          </cell>
          <cell r="R4301" t="str">
            <v>Promotion</v>
          </cell>
          <cell r="V4301" t="str">
            <v>Promotion</v>
          </cell>
        </row>
        <row r="4302">
          <cell r="C4302">
            <v>600357</v>
          </cell>
          <cell r="N4302" t="str">
            <v>QUICK MART LIMITED</v>
          </cell>
          <cell r="R4302" t="str">
            <v>Key Accounts</v>
          </cell>
          <cell r="V4302" t="str">
            <v>Modern Trade</v>
          </cell>
        </row>
        <row r="4303">
          <cell r="C4303">
            <v>600357</v>
          </cell>
          <cell r="N4303" t="str">
            <v>QUICK MART LIMITED</v>
          </cell>
          <cell r="R4303" t="str">
            <v>Key Accounts</v>
          </cell>
          <cell r="V4303" t="str">
            <v>Modern Trade</v>
          </cell>
        </row>
        <row r="4304">
          <cell r="C4304">
            <v>600063</v>
          </cell>
          <cell r="N4304" t="str">
            <v>MARKET PROMOTION</v>
          </cell>
          <cell r="R4304" t="str">
            <v>Promotion</v>
          </cell>
          <cell r="V4304" t="str">
            <v>Promotion</v>
          </cell>
        </row>
        <row r="4305">
          <cell r="C4305">
            <v>600357</v>
          </cell>
          <cell r="N4305" t="str">
            <v>QUICK MART LIMITED</v>
          </cell>
          <cell r="R4305" t="str">
            <v>Key Accounts</v>
          </cell>
          <cell r="V4305" t="str">
            <v>Modern Trade</v>
          </cell>
        </row>
        <row r="4306">
          <cell r="C4306">
            <v>600357</v>
          </cell>
          <cell r="N4306" t="str">
            <v>QUICK MART LIMITED</v>
          </cell>
          <cell r="R4306" t="str">
            <v>Key Accounts</v>
          </cell>
          <cell r="V4306" t="str">
            <v>Modern Trade</v>
          </cell>
        </row>
        <row r="4307">
          <cell r="C4307">
            <v>600357</v>
          </cell>
          <cell r="N4307" t="str">
            <v>QUICK MART LIMITED</v>
          </cell>
          <cell r="R4307" t="str">
            <v>Key Accounts</v>
          </cell>
          <cell r="V4307" t="str">
            <v>Modern Trade</v>
          </cell>
        </row>
        <row r="4308">
          <cell r="C4308">
            <v>600357</v>
          </cell>
          <cell r="N4308" t="str">
            <v>QUICK MART LIMITED</v>
          </cell>
          <cell r="R4308" t="str">
            <v>Key Accounts</v>
          </cell>
          <cell r="V4308" t="str">
            <v>Modern Trade</v>
          </cell>
        </row>
        <row r="4309">
          <cell r="C4309">
            <v>600357</v>
          </cell>
          <cell r="N4309" t="str">
            <v>QUICK MART LIMITED</v>
          </cell>
          <cell r="R4309" t="str">
            <v>Key Accounts</v>
          </cell>
          <cell r="V4309" t="str">
            <v>Modern Trade</v>
          </cell>
        </row>
        <row r="4310">
          <cell r="C4310">
            <v>600627</v>
          </cell>
          <cell r="N4310" t="str">
            <v>LOCHODO ENTERPRISES LTD</v>
          </cell>
          <cell r="R4310" t="str">
            <v>Outer Markets</v>
          </cell>
          <cell r="V4310" t="str">
            <v>Outer Markets-Lodwar</v>
          </cell>
        </row>
        <row r="4311">
          <cell r="C4311">
            <v>600627</v>
          </cell>
          <cell r="N4311" t="str">
            <v>LOCHODO ENTERPRISES LTD</v>
          </cell>
          <cell r="R4311" t="str">
            <v>Outer Markets</v>
          </cell>
          <cell r="V4311" t="str">
            <v>Outer Markets-Lodwar</v>
          </cell>
        </row>
        <row r="4312">
          <cell r="C4312">
            <v>600063</v>
          </cell>
          <cell r="N4312" t="str">
            <v>MARKET PROMOTION</v>
          </cell>
          <cell r="R4312" t="str">
            <v>Promotion</v>
          </cell>
          <cell r="V4312" t="str">
            <v>Promotion</v>
          </cell>
        </row>
        <row r="4313">
          <cell r="C4313">
            <v>600357</v>
          </cell>
          <cell r="N4313" t="str">
            <v>QUICK MART LIMITED</v>
          </cell>
          <cell r="R4313" t="str">
            <v>Key Accounts</v>
          </cell>
          <cell r="V4313" t="str">
            <v>Modern Trade</v>
          </cell>
        </row>
        <row r="4314">
          <cell r="C4314">
            <v>600357</v>
          </cell>
          <cell r="N4314" t="str">
            <v>QUICK MART LIMITED</v>
          </cell>
          <cell r="R4314" t="str">
            <v>Key Accounts</v>
          </cell>
          <cell r="V4314" t="str">
            <v>Modern Trade</v>
          </cell>
        </row>
        <row r="4315">
          <cell r="C4315">
            <v>600357</v>
          </cell>
          <cell r="N4315" t="str">
            <v>QUICK MART LIMITED</v>
          </cell>
          <cell r="R4315" t="str">
            <v>Key Accounts</v>
          </cell>
          <cell r="V4315" t="str">
            <v>Modern Trade</v>
          </cell>
        </row>
        <row r="4316">
          <cell r="C4316">
            <v>600357</v>
          </cell>
          <cell r="N4316" t="str">
            <v>QUICK MART LIMITED</v>
          </cell>
          <cell r="R4316" t="str">
            <v>Key Accounts</v>
          </cell>
          <cell r="V4316" t="str">
            <v>Modern Trade</v>
          </cell>
        </row>
        <row r="4317">
          <cell r="C4317">
            <v>600357</v>
          </cell>
          <cell r="N4317" t="str">
            <v>QUICK MART LIMITED</v>
          </cell>
          <cell r="R4317" t="str">
            <v>Key Accounts</v>
          </cell>
          <cell r="V4317" t="str">
            <v>Modern Trade</v>
          </cell>
        </row>
        <row r="4318">
          <cell r="C4318">
            <v>600063</v>
          </cell>
          <cell r="N4318" t="str">
            <v>MARKET PROMOTION</v>
          </cell>
          <cell r="R4318" t="str">
            <v>Promotion</v>
          </cell>
          <cell r="V4318" t="str">
            <v>Promotion</v>
          </cell>
        </row>
        <row r="4319">
          <cell r="C4319">
            <v>600193</v>
          </cell>
          <cell r="N4319" t="str">
            <v>CHANDARANA SUPERMARKET LTD</v>
          </cell>
          <cell r="R4319" t="str">
            <v>Key Accounts</v>
          </cell>
          <cell r="V4319" t="str">
            <v>Modern Trade</v>
          </cell>
        </row>
        <row r="4320">
          <cell r="C4320">
            <v>600193</v>
          </cell>
          <cell r="N4320" t="str">
            <v>CHANDARANA SUPERMARKET LTD</v>
          </cell>
          <cell r="R4320" t="str">
            <v>Key Accounts</v>
          </cell>
          <cell r="V4320" t="str">
            <v>Modern Trade</v>
          </cell>
        </row>
        <row r="4321">
          <cell r="C4321">
            <v>600193</v>
          </cell>
          <cell r="N4321" t="str">
            <v>CHANDARANA SUPERMARKET LTD</v>
          </cell>
          <cell r="R4321" t="str">
            <v>Key Accounts</v>
          </cell>
          <cell r="V4321" t="str">
            <v>Modern Trade</v>
          </cell>
        </row>
        <row r="4322">
          <cell r="C4322">
            <v>600834</v>
          </cell>
          <cell r="N4322" t="str">
            <v>SUNYAKI AGENCY</v>
          </cell>
          <cell r="R4322" t="str">
            <v>Nairobi</v>
          </cell>
          <cell r="V4322" t="str">
            <v>Nairobi North</v>
          </cell>
        </row>
        <row r="4323">
          <cell r="C4323">
            <v>600834</v>
          </cell>
          <cell r="N4323" t="str">
            <v>SUNYAKI AGENCY</v>
          </cell>
          <cell r="R4323" t="str">
            <v>Nairobi</v>
          </cell>
          <cell r="V4323" t="str">
            <v>Nairobi North</v>
          </cell>
        </row>
        <row r="4324">
          <cell r="C4324">
            <v>600810</v>
          </cell>
          <cell r="N4324" t="str">
            <v>BANSI WHOLESALERS LIMITED-NAKURU</v>
          </cell>
          <cell r="R4324" t="str">
            <v>South Rift</v>
          </cell>
          <cell r="V4324" t="str">
            <v>South Rift</v>
          </cell>
        </row>
        <row r="4325">
          <cell r="C4325">
            <v>700069</v>
          </cell>
          <cell r="N4325" t="str">
            <v>GLORRE INTERNATIONAL LTD</v>
          </cell>
          <cell r="R4325" t="str">
            <v>Exports</v>
          </cell>
          <cell r="V4325" t="str">
            <v>Exports</v>
          </cell>
        </row>
        <row r="4326">
          <cell r="C4326">
            <v>700069</v>
          </cell>
          <cell r="N4326" t="str">
            <v>GLORRE INTERNATIONAL LTD</v>
          </cell>
          <cell r="R4326" t="str">
            <v>Exports</v>
          </cell>
          <cell r="V4326" t="str">
            <v>Exports</v>
          </cell>
        </row>
        <row r="4327">
          <cell r="C4327">
            <v>700069</v>
          </cell>
          <cell r="N4327" t="str">
            <v>GLORRE INTERNATIONAL LTD</v>
          </cell>
          <cell r="R4327" t="str">
            <v>Exports</v>
          </cell>
          <cell r="V4327" t="str">
            <v>Exports</v>
          </cell>
        </row>
        <row r="4328">
          <cell r="C4328">
            <v>700069</v>
          </cell>
          <cell r="N4328" t="str">
            <v>GLORRE INTERNATIONAL LTD</v>
          </cell>
          <cell r="R4328" t="str">
            <v>Exports</v>
          </cell>
          <cell r="V4328" t="str">
            <v>Exports</v>
          </cell>
        </row>
        <row r="4329">
          <cell r="C4329">
            <v>700069</v>
          </cell>
          <cell r="N4329" t="str">
            <v>GLORRE INTERNATIONAL LTD</v>
          </cell>
          <cell r="R4329" t="str">
            <v>Exports</v>
          </cell>
          <cell r="V4329" t="str">
            <v>Exports</v>
          </cell>
        </row>
        <row r="4330">
          <cell r="C4330">
            <v>700069</v>
          </cell>
          <cell r="N4330" t="str">
            <v>GLORRE INTERNATIONAL LTD</v>
          </cell>
          <cell r="R4330" t="str">
            <v>Exports</v>
          </cell>
          <cell r="V4330" t="str">
            <v>Exports</v>
          </cell>
        </row>
        <row r="4331">
          <cell r="C4331">
            <v>700069</v>
          </cell>
          <cell r="N4331" t="str">
            <v>GLORRE INTERNATIONAL LTD</v>
          </cell>
          <cell r="R4331" t="str">
            <v>Exports</v>
          </cell>
          <cell r="V4331" t="str">
            <v>Exports</v>
          </cell>
        </row>
        <row r="4332">
          <cell r="C4332">
            <v>700069</v>
          </cell>
          <cell r="N4332" t="str">
            <v>GLORRE INTERNATIONAL LTD</v>
          </cell>
          <cell r="R4332" t="str">
            <v>Exports</v>
          </cell>
          <cell r="V4332" t="str">
            <v>Exports</v>
          </cell>
        </row>
        <row r="4333">
          <cell r="C4333">
            <v>600810</v>
          </cell>
          <cell r="N4333" t="str">
            <v>BANSI WHOLESALERS LIMITED</v>
          </cell>
          <cell r="R4333" t="str">
            <v>Nyanza</v>
          </cell>
          <cell r="V4333" t="str">
            <v>South Nyanza</v>
          </cell>
        </row>
        <row r="4334">
          <cell r="C4334">
            <v>600063</v>
          </cell>
          <cell r="N4334" t="str">
            <v>MARKET PROMOTION</v>
          </cell>
          <cell r="R4334" t="str">
            <v>Promotion</v>
          </cell>
          <cell r="V4334" t="str">
            <v>Promotion</v>
          </cell>
        </row>
        <row r="4335">
          <cell r="C4335">
            <v>600063</v>
          </cell>
          <cell r="N4335" t="str">
            <v>MARKET PROMOTION</v>
          </cell>
          <cell r="R4335" t="str">
            <v>Promotion</v>
          </cell>
          <cell r="V4335" t="str">
            <v>Promotion</v>
          </cell>
        </row>
        <row r="4336">
          <cell r="C4336">
            <v>600026</v>
          </cell>
          <cell r="N4336" t="str">
            <v>MAGUNAS KITUI</v>
          </cell>
          <cell r="R4336" t="str">
            <v>Eastern</v>
          </cell>
          <cell r="V4336" t="str">
            <v>Lower Eastern</v>
          </cell>
        </row>
        <row r="4337">
          <cell r="C4337">
            <v>600026</v>
          </cell>
          <cell r="N4337" t="str">
            <v>MAGUNAS KITUI</v>
          </cell>
          <cell r="R4337" t="str">
            <v>Eastern</v>
          </cell>
          <cell r="V4337" t="str">
            <v>Lower Eastern</v>
          </cell>
        </row>
        <row r="4338">
          <cell r="C4338">
            <v>600026</v>
          </cell>
          <cell r="N4338" t="str">
            <v>MAGUNAS KITUI</v>
          </cell>
          <cell r="R4338" t="str">
            <v>Eastern</v>
          </cell>
          <cell r="V4338" t="str">
            <v>Lower Eastern</v>
          </cell>
        </row>
        <row r="4339">
          <cell r="C4339">
            <v>600063</v>
          </cell>
          <cell r="N4339" t="str">
            <v>MARKET PROMOTION</v>
          </cell>
          <cell r="R4339" t="str">
            <v>Promotion</v>
          </cell>
          <cell r="V4339" t="str">
            <v>Promotion</v>
          </cell>
        </row>
        <row r="4340">
          <cell r="C4340">
            <v>600315</v>
          </cell>
          <cell r="N4340" t="str">
            <v>KENAFRIC INDUSTRIES LIMIT</v>
          </cell>
          <cell r="R4340" t="str">
            <v>Others</v>
          </cell>
          <cell r="V4340" t="str">
            <v>Others</v>
          </cell>
        </row>
        <row r="4341">
          <cell r="C4341">
            <v>600601</v>
          </cell>
          <cell r="N4341" t="str">
            <v>AMRITLAL S. SHAH WHOLESALERS LTD</v>
          </cell>
          <cell r="R4341" t="str">
            <v>Western</v>
          </cell>
          <cell r="V4341" t="str">
            <v>Western</v>
          </cell>
        </row>
        <row r="4342">
          <cell r="C4342">
            <v>600601</v>
          </cell>
          <cell r="N4342" t="str">
            <v>AMRITLAL S. SHAH WHOLESALERS LTD</v>
          </cell>
          <cell r="R4342" t="str">
            <v>Western</v>
          </cell>
          <cell r="V4342" t="str">
            <v>Western</v>
          </cell>
        </row>
        <row r="4343">
          <cell r="C4343">
            <v>600063</v>
          </cell>
          <cell r="N4343" t="str">
            <v>MARKET PROMOTION</v>
          </cell>
          <cell r="R4343" t="str">
            <v>Promotion</v>
          </cell>
          <cell r="V4343" t="str">
            <v>Promotion</v>
          </cell>
        </row>
        <row r="4344">
          <cell r="C4344">
            <v>600357</v>
          </cell>
          <cell r="N4344" t="str">
            <v>QUICK MART LIMITED</v>
          </cell>
          <cell r="R4344" t="str">
            <v>Key Accounts</v>
          </cell>
          <cell r="V4344" t="str">
            <v>Modern Trade</v>
          </cell>
        </row>
        <row r="4345">
          <cell r="C4345">
            <v>600357</v>
          </cell>
          <cell r="N4345" t="str">
            <v>QUICK MART LIMITED</v>
          </cell>
          <cell r="R4345" t="str">
            <v>Key Accounts</v>
          </cell>
          <cell r="V4345" t="str">
            <v>Modern Trade</v>
          </cell>
        </row>
        <row r="4346">
          <cell r="C4346">
            <v>600357</v>
          </cell>
          <cell r="N4346" t="str">
            <v>QUICK MART LIMITED</v>
          </cell>
          <cell r="R4346" t="str">
            <v>Key Accounts</v>
          </cell>
          <cell r="V4346" t="str">
            <v>Modern Trade</v>
          </cell>
        </row>
        <row r="4347">
          <cell r="C4347">
            <v>600357</v>
          </cell>
          <cell r="N4347" t="str">
            <v>QUICK MART LIMITED</v>
          </cell>
          <cell r="R4347" t="str">
            <v>Key Accounts</v>
          </cell>
          <cell r="V4347" t="str">
            <v>Modern Trade</v>
          </cell>
        </row>
        <row r="4348">
          <cell r="C4348">
            <v>600357</v>
          </cell>
          <cell r="N4348" t="str">
            <v>QUICK MART LIMITED</v>
          </cell>
          <cell r="R4348" t="str">
            <v>Key Accounts</v>
          </cell>
          <cell r="V4348" t="str">
            <v>Modern Trade</v>
          </cell>
        </row>
        <row r="4349">
          <cell r="C4349">
            <v>600357</v>
          </cell>
          <cell r="N4349" t="str">
            <v>QUICK MART LIMITED</v>
          </cell>
          <cell r="R4349" t="str">
            <v>Key Accounts</v>
          </cell>
          <cell r="V4349" t="str">
            <v>Modern Trade</v>
          </cell>
        </row>
        <row r="4350">
          <cell r="C4350">
            <v>600357</v>
          </cell>
          <cell r="N4350" t="str">
            <v>QUICK MART LIMITED</v>
          </cell>
          <cell r="R4350" t="str">
            <v>Key Accounts</v>
          </cell>
          <cell r="V4350" t="str">
            <v>Modern Trade</v>
          </cell>
        </row>
        <row r="4351">
          <cell r="C4351">
            <v>600357</v>
          </cell>
          <cell r="N4351" t="str">
            <v>QUICK MART LIMITED</v>
          </cell>
          <cell r="R4351" t="str">
            <v>Key Accounts</v>
          </cell>
          <cell r="V4351" t="str">
            <v>Modern Trade</v>
          </cell>
        </row>
        <row r="4352">
          <cell r="C4352">
            <v>600793</v>
          </cell>
          <cell r="N4352" t="str">
            <v>MAGUNAS SUPER STORE (K) LTD</v>
          </cell>
          <cell r="R4352" t="str">
            <v>Mountain</v>
          </cell>
          <cell r="V4352" t="str">
            <v>Lower Mountain</v>
          </cell>
        </row>
        <row r="4353">
          <cell r="C4353">
            <v>600357</v>
          </cell>
          <cell r="N4353" t="str">
            <v>QUICK MART LIMITED</v>
          </cell>
          <cell r="R4353" t="str">
            <v>Key Accounts</v>
          </cell>
          <cell r="V4353" t="str">
            <v>Modern Trade</v>
          </cell>
        </row>
        <row r="4354">
          <cell r="C4354">
            <v>600357</v>
          </cell>
          <cell r="N4354" t="str">
            <v>QUICK MART LIMITED</v>
          </cell>
          <cell r="R4354" t="str">
            <v>Key Accounts</v>
          </cell>
          <cell r="V4354" t="str">
            <v>Modern Trade</v>
          </cell>
        </row>
        <row r="4355">
          <cell r="C4355">
            <v>600357</v>
          </cell>
          <cell r="N4355" t="str">
            <v>QUICK MART LIMITED</v>
          </cell>
          <cell r="R4355" t="str">
            <v>Key Accounts</v>
          </cell>
          <cell r="V4355" t="str">
            <v>Modern Trade</v>
          </cell>
        </row>
        <row r="4356">
          <cell r="C4356">
            <v>600357</v>
          </cell>
          <cell r="N4356" t="str">
            <v>QUICK MART LIMITED</v>
          </cell>
          <cell r="R4356" t="str">
            <v>Key Accounts</v>
          </cell>
          <cell r="V4356" t="str">
            <v>Modern Trade</v>
          </cell>
        </row>
        <row r="4357">
          <cell r="C4357">
            <v>600063</v>
          </cell>
          <cell r="N4357" t="str">
            <v>MARKET PROMOTION</v>
          </cell>
          <cell r="R4357" t="str">
            <v>Promotion</v>
          </cell>
          <cell r="V4357" t="str">
            <v>Promotion</v>
          </cell>
        </row>
        <row r="4358">
          <cell r="C4358">
            <v>600063</v>
          </cell>
          <cell r="N4358" t="str">
            <v>MARKET PROMOTION</v>
          </cell>
          <cell r="R4358" t="str">
            <v>Promotion</v>
          </cell>
          <cell r="V4358" t="str">
            <v>Promotion</v>
          </cell>
        </row>
        <row r="4359">
          <cell r="C4359">
            <v>600063</v>
          </cell>
          <cell r="N4359" t="str">
            <v>MARKET PROMOTION</v>
          </cell>
          <cell r="R4359" t="str">
            <v>Promotion</v>
          </cell>
          <cell r="V4359" t="str">
            <v>Promotion</v>
          </cell>
        </row>
        <row r="4360">
          <cell r="C4360">
            <v>600063</v>
          </cell>
          <cell r="N4360" t="str">
            <v>MARKET PROMOTION</v>
          </cell>
          <cell r="R4360" t="str">
            <v>Promotion</v>
          </cell>
          <cell r="V4360" t="str">
            <v>Promotion</v>
          </cell>
        </row>
        <row r="4361">
          <cell r="C4361">
            <v>600810</v>
          </cell>
          <cell r="N4361" t="str">
            <v>BANSI WHOLESALERS LIMITED</v>
          </cell>
          <cell r="R4361" t="str">
            <v>Nyanza</v>
          </cell>
          <cell r="V4361" t="str">
            <v>South Nyanza</v>
          </cell>
        </row>
        <row r="4362">
          <cell r="C4362">
            <v>600810</v>
          </cell>
          <cell r="N4362" t="str">
            <v>BANSI WHOLESALERS LIMITED</v>
          </cell>
          <cell r="R4362" t="str">
            <v>Nyanza</v>
          </cell>
          <cell r="V4362" t="str">
            <v>South Nyanza</v>
          </cell>
        </row>
        <row r="4363">
          <cell r="C4363">
            <v>600063</v>
          </cell>
          <cell r="N4363" t="str">
            <v>MARKET PROMOTION</v>
          </cell>
          <cell r="R4363" t="str">
            <v>Promotion</v>
          </cell>
          <cell r="V4363" t="str">
            <v>Promotion</v>
          </cell>
        </row>
        <row r="4364">
          <cell r="C4364">
            <v>600643</v>
          </cell>
          <cell r="N4364" t="str">
            <v>SOJPAR LIMITED</v>
          </cell>
          <cell r="R4364" t="str">
            <v>Nyanza</v>
          </cell>
          <cell r="V4364" t="str">
            <v>North Nyanza</v>
          </cell>
        </row>
        <row r="4365">
          <cell r="C4365">
            <v>600643</v>
          </cell>
          <cell r="N4365" t="str">
            <v>SOJPAR LIMITED</v>
          </cell>
          <cell r="R4365" t="str">
            <v>Nyanza</v>
          </cell>
          <cell r="V4365" t="str">
            <v>North Nyanza</v>
          </cell>
        </row>
        <row r="4366">
          <cell r="C4366">
            <v>600643</v>
          </cell>
          <cell r="N4366" t="str">
            <v>SOJPAR LIMITED</v>
          </cell>
          <cell r="R4366" t="str">
            <v>Nyanza</v>
          </cell>
          <cell r="V4366" t="str">
            <v>North Nyanza</v>
          </cell>
        </row>
        <row r="4367">
          <cell r="C4367">
            <v>600063</v>
          </cell>
          <cell r="N4367" t="str">
            <v>MARKET PROMOTION</v>
          </cell>
          <cell r="R4367" t="str">
            <v>Promotion</v>
          </cell>
          <cell r="V4367" t="str">
            <v>Promotion</v>
          </cell>
        </row>
        <row r="4368">
          <cell r="C4368">
            <v>600063</v>
          </cell>
          <cell r="N4368" t="str">
            <v>MARKET PROMOTION</v>
          </cell>
          <cell r="R4368" t="str">
            <v>Promotion</v>
          </cell>
          <cell r="V4368" t="str">
            <v>Promotion</v>
          </cell>
        </row>
        <row r="4369">
          <cell r="C4369">
            <v>600063</v>
          </cell>
          <cell r="N4369" t="str">
            <v>MARKET PROMOTION</v>
          </cell>
          <cell r="R4369" t="str">
            <v>Promotion</v>
          </cell>
          <cell r="V4369" t="str">
            <v>Promotion</v>
          </cell>
        </row>
        <row r="4370">
          <cell r="C4370">
            <v>600026</v>
          </cell>
          <cell r="N4370" t="str">
            <v>MAGUNANDU</v>
          </cell>
          <cell r="R4370" t="str">
            <v>Mountain</v>
          </cell>
          <cell r="V4370" t="str">
            <v>Lower Mountain</v>
          </cell>
        </row>
        <row r="4371">
          <cell r="C4371">
            <v>600026</v>
          </cell>
          <cell r="N4371" t="str">
            <v>MAGUNANDU</v>
          </cell>
          <cell r="R4371" t="str">
            <v>Mountain</v>
          </cell>
          <cell r="V4371" t="str">
            <v>Lower Mountain</v>
          </cell>
        </row>
        <row r="4372">
          <cell r="C4372">
            <v>600022</v>
          </cell>
          <cell r="N4372" t="str">
            <v>KHETIA DRAPERS LTD</v>
          </cell>
          <cell r="R4372" t="str">
            <v>Western</v>
          </cell>
          <cell r="V4372" t="str">
            <v>Western</v>
          </cell>
        </row>
        <row r="4373">
          <cell r="C4373">
            <v>600022</v>
          </cell>
          <cell r="N4373" t="str">
            <v>KHETIA DRAPERS LTD</v>
          </cell>
          <cell r="R4373" t="str">
            <v>Western</v>
          </cell>
          <cell r="V4373" t="str">
            <v>Western</v>
          </cell>
        </row>
        <row r="4374">
          <cell r="C4374">
            <v>600022</v>
          </cell>
          <cell r="N4374" t="str">
            <v>KHETIA DRAPERS LTD</v>
          </cell>
          <cell r="R4374" t="str">
            <v>Western</v>
          </cell>
          <cell r="V4374" t="str">
            <v>Western</v>
          </cell>
        </row>
        <row r="4375">
          <cell r="C4375">
            <v>600022</v>
          </cell>
          <cell r="N4375" t="str">
            <v>KHETIA DRAPERS LTD</v>
          </cell>
          <cell r="R4375" t="str">
            <v>Western</v>
          </cell>
          <cell r="V4375" t="str">
            <v>Western</v>
          </cell>
        </row>
        <row r="4376">
          <cell r="C4376">
            <v>600063</v>
          </cell>
          <cell r="N4376" t="str">
            <v>MARKET PROMOTION</v>
          </cell>
          <cell r="R4376" t="str">
            <v>Promotion</v>
          </cell>
          <cell r="V4376" t="str">
            <v>Promotion</v>
          </cell>
        </row>
        <row r="4377">
          <cell r="C4377">
            <v>600808</v>
          </cell>
          <cell r="N4377" t="str">
            <v>KAERIS ENTERPRISE LTD</v>
          </cell>
          <cell r="R4377" t="str">
            <v>Outer Markets</v>
          </cell>
          <cell r="V4377" t="str">
            <v>Outer Markets-Lodwar</v>
          </cell>
        </row>
        <row r="4378">
          <cell r="C4378">
            <v>600808</v>
          </cell>
          <cell r="N4378" t="str">
            <v>KAERIS ENTERPRISE LTD</v>
          </cell>
          <cell r="R4378" t="str">
            <v>Outer Markets</v>
          </cell>
          <cell r="V4378" t="str">
            <v>Outer Markets-Lodwar</v>
          </cell>
        </row>
        <row r="4379">
          <cell r="C4379">
            <v>600063</v>
          </cell>
          <cell r="N4379" t="str">
            <v>MARKET PROMOTION</v>
          </cell>
          <cell r="R4379" t="str">
            <v>Promotion</v>
          </cell>
          <cell r="V4379" t="str">
            <v>Promotion</v>
          </cell>
        </row>
        <row r="4380">
          <cell r="C4380">
            <v>600357</v>
          </cell>
          <cell r="N4380" t="str">
            <v>QUICK MART LIMITED</v>
          </cell>
          <cell r="R4380" t="str">
            <v>Key Accounts</v>
          </cell>
          <cell r="V4380" t="str">
            <v>Modern Trade</v>
          </cell>
        </row>
        <row r="4381">
          <cell r="C4381">
            <v>600357</v>
          </cell>
          <cell r="N4381" t="str">
            <v>QUICK MART LIMITED</v>
          </cell>
          <cell r="R4381" t="str">
            <v>Key Accounts</v>
          </cell>
          <cell r="V4381" t="str">
            <v>Modern Trade</v>
          </cell>
        </row>
        <row r="4382">
          <cell r="C4382">
            <v>600357</v>
          </cell>
          <cell r="N4382" t="str">
            <v>QUICK MART LIMITED</v>
          </cell>
          <cell r="R4382" t="str">
            <v>Key Accounts</v>
          </cell>
          <cell r="V4382" t="str">
            <v>Modern Trade</v>
          </cell>
        </row>
        <row r="4383">
          <cell r="C4383">
            <v>600428</v>
          </cell>
          <cell r="N4383" t="str">
            <v>MARS LTD</v>
          </cell>
          <cell r="R4383" t="str">
            <v>Nairobi</v>
          </cell>
          <cell r="V4383" t="str">
            <v>Nairobi East</v>
          </cell>
        </row>
        <row r="4384">
          <cell r="C4384">
            <v>600428</v>
          </cell>
          <cell r="N4384" t="str">
            <v>MARS LTD</v>
          </cell>
          <cell r="R4384" t="str">
            <v>Nairobi</v>
          </cell>
          <cell r="V4384" t="str">
            <v>Nairobi East</v>
          </cell>
        </row>
        <row r="4385">
          <cell r="C4385">
            <v>600357</v>
          </cell>
          <cell r="N4385" t="str">
            <v>QUICK MART LIMITED</v>
          </cell>
          <cell r="R4385" t="str">
            <v>Key Accounts</v>
          </cell>
          <cell r="V4385" t="str">
            <v>Modern Trade</v>
          </cell>
        </row>
        <row r="4386">
          <cell r="C4386">
            <v>600572</v>
          </cell>
          <cell r="N4386" t="str">
            <v>SUMMER MILLERS LIMITED</v>
          </cell>
          <cell r="R4386" t="str">
            <v>Nairobi</v>
          </cell>
          <cell r="V4386" t="str">
            <v>Nairobi North</v>
          </cell>
        </row>
        <row r="4387">
          <cell r="C4387">
            <v>600555</v>
          </cell>
          <cell r="N4387" t="str">
            <v>JAMII DISTRIBUTORS (E.A) LTD</v>
          </cell>
          <cell r="R4387" t="str">
            <v>Western</v>
          </cell>
          <cell r="V4387" t="str">
            <v>Western</v>
          </cell>
        </row>
        <row r="4388">
          <cell r="C4388">
            <v>600555</v>
          </cell>
          <cell r="N4388" t="str">
            <v>JAMII DISTRIBUTORS (E.A) LTD</v>
          </cell>
          <cell r="R4388" t="str">
            <v>Western</v>
          </cell>
          <cell r="V4388" t="str">
            <v>Western</v>
          </cell>
        </row>
        <row r="4389">
          <cell r="C4389">
            <v>600555</v>
          </cell>
          <cell r="N4389" t="str">
            <v>JAMII DISTRIBUTORS (E.A) LTD</v>
          </cell>
          <cell r="R4389" t="str">
            <v>Western</v>
          </cell>
          <cell r="V4389" t="str">
            <v>Western</v>
          </cell>
        </row>
        <row r="4390">
          <cell r="C4390">
            <v>600056</v>
          </cell>
          <cell r="N4390" t="str">
            <v>V.P.P SHAH DISTRIBUTORS LTD</v>
          </cell>
          <cell r="R4390" t="str">
            <v>Mountain</v>
          </cell>
          <cell r="V4390" t="str">
            <v>Lower Mountain</v>
          </cell>
        </row>
        <row r="4391">
          <cell r="C4391">
            <v>600056</v>
          </cell>
          <cell r="N4391" t="str">
            <v>V.P.P SHAH DISTRIBUTORS LTD</v>
          </cell>
          <cell r="R4391" t="str">
            <v>Mountain</v>
          </cell>
          <cell r="V4391" t="str">
            <v>Lower Mountain</v>
          </cell>
        </row>
        <row r="4392">
          <cell r="C4392">
            <v>600056</v>
          </cell>
          <cell r="N4392" t="str">
            <v>V.P.P SHAH DISTRIBUTORS LTD</v>
          </cell>
          <cell r="R4392" t="str">
            <v>Mountain</v>
          </cell>
          <cell r="V4392" t="str">
            <v>Lower Mountain</v>
          </cell>
        </row>
        <row r="4393">
          <cell r="C4393">
            <v>600063</v>
          </cell>
          <cell r="N4393" t="str">
            <v>MARKET PROMOTION</v>
          </cell>
          <cell r="R4393" t="str">
            <v>Promotion</v>
          </cell>
          <cell r="V4393" t="str">
            <v>Promotion</v>
          </cell>
        </row>
        <row r="4394">
          <cell r="C4394">
            <v>600063</v>
          </cell>
          <cell r="N4394" t="str">
            <v>MARKET PROMOTION</v>
          </cell>
          <cell r="R4394" t="str">
            <v>Promotion</v>
          </cell>
          <cell r="V4394" t="str">
            <v>Promotion</v>
          </cell>
        </row>
        <row r="4395">
          <cell r="C4395">
            <v>600506</v>
          </cell>
          <cell r="N4395" t="str">
            <v>MUMOZAAR STAR INVESTMENT</v>
          </cell>
          <cell r="R4395" t="str">
            <v>Outer Markets</v>
          </cell>
          <cell r="V4395" t="str">
            <v>Outer Markets-Garissa</v>
          </cell>
        </row>
        <row r="4396">
          <cell r="C4396">
            <v>600063</v>
          </cell>
          <cell r="N4396" t="str">
            <v>MARKET PROMOTION</v>
          </cell>
          <cell r="R4396" t="str">
            <v>Promotion</v>
          </cell>
          <cell r="V4396" t="str">
            <v>Promotion</v>
          </cell>
        </row>
        <row r="4397">
          <cell r="C4397">
            <v>600022</v>
          </cell>
          <cell r="N4397" t="str">
            <v>KHETIA DRAPERS LTD</v>
          </cell>
          <cell r="R4397" t="str">
            <v>Western</v>
          </cell>
          <cell r="V4397" t="str">
            <v>Western</v>
          </cell>
        </row>
        <row r="4398">
          <cell r="C4398">
            <v>600022</v>
          </cell>
          <cell r="N4398" t="str">
            <v>KHETIA DRAPERS LTD</v>
          </cell>
          <cell r="R4398" t="str">
            <v>Western</v>
          </cell>
          <cell r="V4398" t="str">
            <v>Western</v>
          </cell>
        </row>
        <row r="4399">
          <cell r="C4399">
            <v>600022</v>
          </cell>
          <cell r="N4399" t="str">
            <v>KHETIA DRAPERS LTD</v>
          </cell>
          <cell r="R4399" t="str">
            <v>Western</v>
          </cell>
          <cell r="V4399" t="str">
            <v>Western</v>
          </cell>
        </row>
        <row r="4400">
          <cell r="C4400">
            <v>600022</v>
          </cell>
          <cell r="N4400" t="str">
            <v>KHETIA DRAPERS LTD</v>
          </cell>
          <cell r="R4400" t="str">
            <v>Western</v>
          </cell>
          <cell r="V4400" t="str">
            <v>Western</v>
          </cell>
        </row>
        <row r="4401">
          <cell r="C4401">
            <v>600193</v>
          </cell>
          <cell r="N4401" t="str">
            <v>CHANDARANA SUPERMARKET LTD</v>
          </cell>
          <cell r="R4401" t="str">
            <v>Key Accounts</v>
          </cell>
          <cell r="V4401" t="str">
            <v>Modern Trade</v>
          </cell>
        </row>
        <row r="4402">
          <cell r="C4402">
            <v>600193</v>
          </cell>
          <cell r="N4402" t="str">
            <v>CHANDARANA SUPERMARKET LTD</v>
          </cell>
          <cell r="R4402" t="str">
            <v>Key Accounts</v>
          </cell>
          <cell r="V4402" t="str">
            <v>Modern Trade</v>
          </cell>
        </row>
        <row r="4403">
          <cell r="C4403">
            <v>600063</v>
          </cell>
          <cell r="N4403" t="str">
            <v>MARKET PROMOTION</v>
          </cell>
          <cell r="R4403" t="str">
            <v>Promotion</v>
          </cell>
          <cell r="V4403" t="str">
            <v>Promotion</v>
          </cell>
        </row>
        <row r="4404">
          <cell r="C4404">
            <v>600793</v>
          </cell>
          <cell r="N4404" t="str">
            <v>MAGUNAS SUPER STORE (K) LTD</v>
          </cell>
          <cell r="R4404" t="str">
            <v>Mountain</v>
          </cell>
          <cell r="V4404" t="str">
            <v>Lower Mountain</v>
          </cell>
        </row>
        <row r="4405">
          <cell r="C4405">
            <v>600793</v>
          </cell>
          <cell r="N4405" t="str">
            <v>MAGUNAS SUPER STORE (K) LTD</v>
          </cell>
          <cell r="R4405" t="str">
            <v>Mountain</v>
          </cell>
          <cell r="V4405" t="str">
            <v>Lower Mountain</v>
          </cell>
        </row>
        <row r="4406">
          <cell r="C4406">
            <v>600063</v>
          </cell>
          <cell r="N4406" t="str">
            <v>MARKET PROMOTION</v>
          </cell>
          <cell r="R4406" t="str">
            <v>Promotion</v>
          </cell>
          <cell r="V4406" t="str">
            <v>Promotion</v>
          </cell>
        </row>
        <row r="4407">
          <cell r="C4407">
            <v>600357</v>
          </cell>
          <cell r="N4407" t="str">
            <v>QUICK MART LIMITED</v>
          </cell>
          <cell r="R4407" t="str">
            <v>Key Accounts</v>
          </cell>
          <cell r="V4407" t="str">
            <v>Modern Trade</v>
          </cell>
        </row>
        <row r="4408">
          <cell r="C4408">
            <v>600628</v>
          </cell>
          <cell r="N4408" t="str">
            <v>KISII DISCOUNT STORE</v>
          </cell>
          <cell r="R4408" t="str">
            <v>Nyanza</v>
          </cell>
          <cell r="V4408" t="str">
            <v>South Nyanza</v>
          </cell>
        </row>
        <row r="4409">
          <cell r="C4409">
            <v>600643</v>
          </cell>
          <cell r="N4409" t="str">
            <v>SOJPAR LIMITED</v>
          </cell>
          <cell r="R4409" t="str">
            <v>Nyanza</v>
          </cell>
          <cell r="V4409" t="str">
            <v>North Nyanza</v>
          </cell>
        </row>
        <row r="4410">
          <cell r="C4410">
            <v>600803</v>
          </cell>
          <cell r="N4410" t="str">
            <v>GILANI'S DISTRIBUTORS LTD</v>
          </cell>
          <cell r="R4410" t="str">
            <v>South Rift</v>
          </cell>
          <cell r="V4410" t="str">
            <v>South Rift</v>
          </cell>
        </row>
        <row r="4411">
          <cell r="C4411">
            <v>600838</v>
          </cell>
          <cell r="N4411" t="str">
            <v>GULED GENERAL STORE LTD</v>
          </cell>
          <cell r="R4411" t="str">
            <v>Outer Markets</v>
          </cell>
          <cell r="V4411" t="str">
            <v>Outer Markets-Garissa</v>
          </cell>
        </row>
        <row r="4412">
          <cell r="C4412">
            <v>600357</v>
          </cell>
          <cell r="N4412" t="str">
            <v>QUICK MART LIMITED</v>
          </cell>
          <cell r="R4412" t="str">
            <v>Key Accounts</v>
          </cell>
          <cell r="V4412" t="str">
            <v>Modern Trade</v>
          </cell>
        </row>
        <row r="4413">
          <cell r="C4413">
            <v>600357</v>
          </cell>
          <cell r="N4413" t="str">
            <v>QUICK MART LIMITED</v>
          </cell>
          <cell r="R4413" t="str">
            <v>Key Accounts</v>
          </cell>
          <cell r="V4413" t="str">
            <v>Modern Trade</v>
          </cell>
        </row>
        <row r="4414">
          <cell r="C4414">
            <v>600357</v>
          </cell>
          <cell r="N4414" t="str">
            <v>QUICK MART LIMITED</v>
          </cell>
          <cell r="R4414" t="str">
            <v>Key Accounts</v>
          </cell>
          <cell r="V4414" t="str">
            <v>Modern Trade</v>
          </cell>
        </row>
        <row r="4415">
          <cell r="C4415">
            <v>600193</v>
          </cell>
          <cell r="N4415" t="str">
            <v>CHANDARANA SUPERMARKET LTD</v>
          </cell>
          <cell r="R4415" t="str">
            <v>Key Accounts</v>
          </cell>
          <cell r="V4415" t="str">
            <v>Modern Trade</v>
          </cell>
        </row>
        <row r="4416">
          <cell r="C4416">
            <v>600193</v>
          </cell>
          <cell r="N4416" t="str">
            <v>CHANDARANA SUPERMARKET LTD</v>
          </cell>
          <cell r="R4416" t="str">
            <v>Key Accounts</v>
          </cell>
          <cell r="V4416" t="str">
            <v>Modern Trade</v>
          </cell>
        </row>
        <row r="4417">
          <cell r="C4417">
            <v>600193</v>
          </cell>
          <cell r="N4417" t="str">
            <v>CHANDARANA SUPERMARKET LTD</v>
          </cell>
          <cell r="R4417" t="str">
            <v>Key Accounts</v>
          </cell>
          <cell r="V4417" t="str">
            <v>Modern Trade</v>
          </cell>
        </row>
        <row r="4418">
          <cell r="C4418">
            <v>600357</v>
          </cell>
          <cell r="N4418" t="str">
            <v>QUICK MART LIMITED</v>
          </cell>
          <cell r="R4418" t="str">
            <v>Key Accounts</v>
          </cell>
          <cell r="V4418" t="str">
            <v>Modern Trade</v>
          </cell>
        </row>
        <row r="4419">
          <cell r="C4419">
            <v>600357</v>
          </cell>
          <cell r="N4419" t="str">
            <v>QUICK MART LIMITED</v>
          </cell>
          <cell r="R4419" t="str">
            <v>Key Accounts</v>
          </cell>
          <cell r="V4419" t="str">
            <v>Modern Trade</v>
          </cell>
        </row>
        <row r="4420">
          <cell r="C4420">
            <v>600357</v>
          </cell>
          <cell r="N4420" t="str">
            <v>QUICK MART LIMITED</v>
          </cell>
          <cell r="R4420" t="str">
            <v>Key Accounts</v>
          </cell>
          <cell r="V4420" t="str">
            <v>Modern Trade</v>
          </cell>
        </row>
        <row r="4421">
          <cell r="C4421">
            <v>600357</v>
          </cell>
          <cell r="N4421" t="str">
            <v>QUICK MART LIMITED</v>
          </cell>
          <cell r="R4421" t="str">
            <v>Key Accounts</v>
          </cell>
          <cell r="V4421" t="str">
            <v>Modern Trade</v>
          </cell>
        </row>
        <row r="4422">
          <cell r="C4422">
            <v>600357</v>
          </cell>
          <cell r="N4422" t="str">
            <v>QUICK MART LIMITED</v>
          </cell>
          <cell r="R4422" t="str">
            <v>Key Accounts</v>
          </cell>
          <cell r="V4422" t="str">
            <v>Modern Trade</v>
          </cell>
        </row>
        <row r="4423">
          <cell r="C4423">
            <v>600357</v>
          </cell>
          <cell r="N4423" t="str">
            <v>QUICK MART LIMITED</v>
          </cell>
          <cell r="R4423" t="str">
            <v>Key Accounts</v>
          </cell>
          <cell r="V4423" t="str">
            <v>Modern Trade</v>
          </cell>
        </row>
        <row r="4424">
          <cell r="C4424">
            <v>600761</v>
          </cell>
          <cell r="N4424" t="str">
            <v>KIPCHIMCHIM WHOLESALERS LTD</v>
          </cell>
          <cell r="R4424" t="str">
            <v>Key Accounts</v>
          </cell>
          <cell r="V4424" t="str">
            <v>Modern Trade</v>
          </cell>
        </row>
        <row r="4425">
          <cell r="C4425">
            <v>600761</v>
          </cell>
          <cell r="N4425" t="str">
            <v>KIPCHIMCHIM WHOLESALERS LTD</v>
          </cell>
          <cell r="R4425" t="str">
            <v>Key Accounts</v>
          </cell>
          <cell r="V4425" t="str">
            <v>Modern Trade</v>
          </cell>
        </row>
        <row r="4426">
          <cell r="C4426">
            <v>600761</v>
          </cell>
          <cell r="N4426" t="str">
            <v>KIPCHIMCHIM WHOLESALERS LTD</v>
          </cell>
          <cell r="R4426" t="str">
            <v>Key Accounts</v>
          </cell>
          <cell r="V4426" t="str">
            <v>Modern Trade</v>
          </cell>
        </row>
        <row r="4427">
          <cell r="C4427">
            <v>600761</v>
          </cell>
          <cell r="N4427" t="str">
            <v>KIPCHIMCHIM WHOLESALERS LTD</v>
          </cell>
          <cell r="R4427" t="str">
            <v>Key Accounts</v>
          </cell>
          <cell r="V4427" t="str">
            <v>Modern Trade</v>
          </cell>
        </row>
        <row r="4428">
          <cell r="C4428">
            <v>600711</v>
          </cell>
          <cell r="N4428" t="str">
            <v>SOKO WATCH LIMITED</v>
          </cell>
          <cell r="R4428" t="str">
            <v>Key Accounts</v>
          </cell>
          <cell r="V4428" t="str">
            <v>Online platform</v>
          </cell>
        </row>
        <row r="4429">
          <cell r="C4429">
            <v>600761</v>
          </cell>
          <cell r="N4429" t="str">
            <v>KIPCHIMCHIM WHOLESALERS LTD</v>
          </cell>
          <cell r="R4429" t="str">
            <v>Key Accounts</v>
          </cell>
          <cell r="V4429" t="str">
            <v>Modern Trade</v>
          </cell>
        </row>
        <row r="4430">
          <cell r="C4430">
            <v>600506</v>
          </cell>
          <cell r="N4430" t="str">
            <v>MUMOZAAR STAR INVESTMENT</v>
          </cell>
          <cell r="R4430" t="str">
            <v>Outer Markets</v>
          </cell>
          <cell r="V4430" t="str">
            <v>Outer Markets-Garissa</v>
          </cell>
        </row>
        <row r="4431">
          <cell r="C4431">
            <v>600506</v>
          </cell>
          <cell r="N4431" t="str">
            <v>MUMOZAAR STAR INVESTMENT</v>
          </cell>
          <cell r="R4431" t="str">
            <v>Outer Markets</v>
          </cell>
          <cell r="V4431" t="str">
            <v>Outer Markets-Garissa</v>
          </cell>
        </row>
        <row r="4432">
          <cell r="C4432">
            <v>600761</v>
          </cell>
          <cell r="N4432" t="str">
            <v>KIPCHIMCHIM WHOLESALERS LTD</v>
          </cell>
          <cell r="R4432" t="str">
            <v>Key Accounts</v>
          </cell>
          <cell r="V4432" t="str">
            <v>Modern Trade</v>
          </cell>
        </row>
        <row r="4433">
          <cell r="C4433">
            <v>600761</v>
          </cell>
          <cell r="N4433" t="str">
            <v>KIPCHIMCHIM WHOLESALERS LTD</v>
          </cell>
          <cell r="R4433" t="str">
            <v>Key Accounts</v>
          </cell>
          <cell r="V4433" t="str">
            <v>Modern Trade</v>
          </cell>
        </row>
        <row r="4434">
          <cell r="C4434">
            <v>600761</v>
          </cell>
          <cell r="N4434" t="str">
            <v>KIPCHIMCHIM WHOLESALERS LTD</v>
          </cell>
          <cell r="R4434" t="str">
            <v>Key Accounts</v>
          </cell>
          <cell r="V4434" t="str">
            <v>Modern Trade</v>
          </cell>
        </row>
        <row r="4435">
          <cell r="C4435">
            <v>600761</v>
          </cell>
          <cell r="N4435" t="str">
            <v>KIPCHIMCHIM WHOLESALERS LTD</v>
          </cell>
          <cell r="R4435" t="str">
            <v>Key Accounts</v>
          </cell>
          <cell r="V4435" t="str">
            <v>Modern Trade</v>
          </cell>
        </row>
        <row r="4436">
          <cell r="C4436">
            <v>600761</v>
          </cell>
          <cell r="N4436" t="str">
            <v>KIPCHIMCHIM WHOLESALERS LTD</v>
          </cell>
          <cell r="R4436" t="str">
            <v>Key Accounts</v>
          </cell>
          <cell r="V4436" t="str">
            <v>Modern Trade</v>
          </cell>
        </row>
        <row r="4437">
          <cell r="C4437">
            <v>600761</v>
          </cell>
          <cell r="N4437" t="str">
            <v>KIPCHIMCHIM WHOLESALERS LTD</v>
          </cell>
          <cell r="R4437" t="str">
            <v>Key Accounts</v>
          </cell>
          <cell r="V4437" t="str">
            <v>Modern Trade</v>
          </cell>
        </row>
        <row r="4438">
          <cell r="C4438">
            <v>600761</v>
          </cell>
          <cell r="N4438" t="str">
            <v>KIPCHIMCHIM WHOLESALERS LTD</v>
          </cell>
          <cell r="R4438" t="str">
            <v>Key Accounts</v>
          </cell>
          <cell r="V4438" t="str">
            <v>Modern Trade</v>
          </cell>
        </row>
        <row r="4439">
          <cell r="C4439">
            <v>600761</v>
          </cell>
          <cell r="N4439" t="str">
            <v>KIPCHIMCHIM WHOLESALERS LTD</v>
          </cell>
          <cell r="R4439" t="str">
            <v>Key Accounts</v>
          </cell>
          <cell r="V4439" t="str">
            <v>Modern Trade</v>
          </cell>
        </row>
        <row r="4440">
          <cell r="C4440">
            <v>600761</v>
          </cell>
          <cell r="N4440" t="str">
            <v>KIPCHIMCHIM WHOLESALERS LTD</v>
          </cell>
          <cell r="R4440" t="str">
            <v>Key Accounts</v>
          </cell>
          <cell r="V4440" t="str">
            <v>Modern Trade</v>
          </cell>
        </row>
        <row r="4441">
          <cell r="C4441">
            <v>600063</v>
          </cell>
          <cell r="N4441" t="str">
            <v>MARKET PROMOTION</v>
          </cell>
          <cell r="R4441" t="str">
            <v>Promotion</v>
          </cell>
          <cell r="V4441" t="str">
            <v>Promotion</v>
          </cell>
        </row>
        <row r="4442">
          <cell r="C4442">
            <v>600225</v>
          </cell>
          <cell r="N4442" t="str">
            <v>CASH SALES</v>
          </cell>
          <cell r="R4442" t="str">
            <v>Others</v>
          </cell>
          <cell r="V4442" t="str">
            <v>Others</v>
          </cell>
        </row>
        <row r="4443">
          <cell r="C4443">
            <v>600225</v>
          </cell>
          <cell r="N4443" t="str">
            <v>CASH SALES</v>
          </cell>
          <cell r="R4443" t="str">
            <v>Others</v>
          </cell>
          <cell r="V4443" t="str">
            <v>Others</v>
          </cell>
        </row>
        <row r="4444">
          <cell r="C4444">
            <v>600225</v>
          </cell>
          <cell r="N4444" t="str">
            <v>CASH SALES</v>
          </cell>
          <cell r="R4444" t="str">
            <v>Others</v>
          </cell>
          <cell r="V4444" t="str">
            <v>Others</v>
          </cell>
        </row>
        <row r="4445">
          <cell r="C4445">
            <v>600803</v>
          </cell>
          <cell r="N4445" t="str">
            <v>GILANIS ELDORET</v>
          </cell>
          <cell r="R4445" t="str">
            <v>Western</v>
          </cell>
          <cell r="V4445" t="str">
            <v>Western</v>
          </cell>
        </row>
        <row r="4446">
          <cell r="C4446">
            <v>600803</v>
          </cell>
          <cell r="N4446" t="str">
            <v>GILANIS ELDORET</v>
          </cell>
          <cell r="R4446" t="str">
            <v>Western</v>
          </cell>
          <cell r="V4446" t="str">
            <v>Western</v>
          </cell>
        </row>
        <row r="4447">
          <cell r="C4447">
            <v>600803</v>
          </cell>
          <cell r="N4447" t="str">
            <v>GILANIS ELDORET</v>
          </cell>
          <cell r="R4447" t="str">
            <v>Western</v>
          </cell>
          <cell r="V4447" t="str">
            <v>Western</v>
          </cell>
        </row>
        <row r="4448">
          <cell r="C4448">
            <v>600063</v>
          </cell>
          <cell r="N4448" t="str">
            <v>MARKET PROMOTION</v>
          </cell>
          <cell r="R4448" t="str">
            <v>Promotion</v>
          </cell>
          <cell r="V4448" t="str">
            <v>Promotion</v>
          </cell>
        </row>
        <row r="4449">
          <cell r="C4449">
            <v>600063</v>
          </cell>
          <cell r="N4449" t="str">
            <v>MARKET PROMOTION</v>
          </cell>
          <cell r="R4449" t="str">
            <v>Promotion</v>
          </cell>
          <cell r="V4449" t="str">
            <v>Promotion</v>
          </cell>
        </row>
        <row r="4450">
          <cell r="C4450">
            <v>600193</v>
          </cell>
          <cell r="N4450" t="str">
            <v>CHANDARANA SUPERMARKET LTD</v>
          </cell>
          <cell r="R4450" t="str">
            <v>Key Accounts</v>
          </cell>
          <cell r="V4450" t="str">
            <v>Modern Trade</v>
          </cell>
        </row>
        <row r="4451">
          <cell r="C4451">
            <v>600193</v>
          </cell>
          <cell r="N4451" t="str">
            <v>CHANDARANA SUPERMARKET LTD</v>
          </cell>
          <cell r="R4451" t="str">
            <v>Key Accounts</v>
          </cell>
          <cell r="V4451" t="str">
            <v>Modern Trade</v>
          </cell>
        </row>
        <row r="4452">
          <cell r="C4452">
            <v>600193</v>
          </cell>
          <cell r="N4452" t="str">
            <v>CHANDARANA SUPERMARKET LTD</v>
          </cell>
          <cell r="R4452" t="str">
            <v>Key Accounts</v>
          </cell>
          <cell r="V4452" t="str">
            <v>Modern Trade</v>
          </cell>
        </row>
        <row r="4453">
          <cell r="C4453">
            <v>600357</v>
          </cell>
          <cell r="N4453" t="str">
            <v>QUICK MART LIMITED</v>
          </cell>
          <cell r="R4453" t="str">
            <v>Key Accounts</v>
          </cell>
          <cell r="V4453" t="str">
            <v>Modern Trade</v>
          </cell>
        </row>
        <row r="4454">
          <cell r="C4454">
            <v>600476</v>
          </cell>
          <cell r="N4454" t="str">
            <v>SUMMER MERCHANDISE LTD</v>
          </cell>
          <cell r="R4454" t="str">
            <v>Mountain</v>
          </cell>
          <cell r="V4454" t="str">
            <v>Upper Mountain</v>
          </cell>
        </row>
        <row r="4455">
          <cell r="C4455">
            <v>600476</v>
          </cell>
          <cell r="N4455" t="str">
            <v>SUMMER MERCHANDISE LTD</v>
          </cell>
          <cell r="R4455" t="str">
            <v>Mountain</v>
          </cell>
          <cell r="V4455" t="str">
            <v>Upper Mountain</v>
          </cell>
        </row>
        <row r="4456">
          <cell r="C4456">
            <v>600063</v>
          </cell>
          <cell r="N4456" t="str">
            <v>MARKET PROMOTION</v>
          </cell>
          <cell r="R4456" t="str">
            <v>Promotion</v>
          </cell>
          <cell r="V4456" t="str">
            <v>Promotion</v>
          </cell>
        </row>
        <row r="4457">
          <cell r="C4457">
            <v>600567</v>
          </cell>
          <cell r="N4457" t="str">
            <v>SUMMER AFRICA LIMITED - THIKA</v>
          </cell>
          <cell r="R4457" t="str">
            <v>Eastern</v>
          </cell>
          <cell r="V4457" t="str">
            <v>Upper Eastern</v>
          </cell>
        </row>
        <row r="4458">
          <cell r="C4458">
            <v>600567</v>
          </cell>
          <cell r="N4458" t="str">
            <v>SUMMER AFRICA LIMITED - THIKA</v>
          </cell>
          <cell r="R4458" t="str">
            <v>Eastern</v>
          </cell>
          <cell r="V4458" t="str">
            <v>Upper Eastern</v>
          </cell>
        </row>
        <row r="4459">
          <cell r="C4459">
            <v>600567</v>
          </cell>
          <cell r="N4459" t="str">
            <v>SUMMER AFRICA LIMITED - THIKA</v>
          </cell>
          <cell r="R4459" t="str">
            <v>Eastern</v>
          </cell>
          <cell r="V4459" t="str">
            <v>Upper Eastern</v>
          </cell>
        </row>
        <row r="4460">
          <cell r="C4460">
            <v>600063</v>
          </cell>
          <cell r="N4460" t="str">
            <v>MARKET PROMOTION</v>
          </cell>
          <cell r="R4460" t="str">
            <v>Promotion</v>
          </cell>
          <cell r="V4460" t="str">
            <v>Promotion</v>
          </cell>
        </row>
        <row r="4461">
          <cell r="C4461">
            <v>600063</v>
          </cell>
          <cell r="N4461" t="str">
            <v>MARKET PROMOTION</v>
          </cell>
          <cell r="R4461" t="str">
            <v>Promotion</v>
          </cell>
          <cell r="V4461" t="str">
            <v>Promotion</v>
          </cell>
        </row>
        <row r="4462">
          <cell r="C4462">
            <v>600035</v>
          </cell>
          <cell r="N4462" t="str">
            <v>NAIVAS LTD</v>
          </cell>
          <cell r="R4462" t="str">
            <v>Key Accounts</v>
          </cell>
          <cell r="V4462" t="str">
            <v>Modern Trade</v>
          </cell>
        </row>
        <row r="4463">
          <cell r="C4463">
            <v>600315</v>
          </cell>
          <cell r="N4463" t="str">
            <v>KENAFRIC INDUSTRIES LIMIT</v>
          </cell>
          <cell r="R4463" t="str">
            <v>Others</v>
          </cell>
          <cell r="V4463" t="str">
            <v>Others</v>
          </cell>
        </row>
        <row r="4464">
          <cell r="C4464">
            <v>600315</v>
          </cell>
          <cell r="N4464" t="str">
            <v>KENAFRIC INDUSTRIES LIMIT</v>
          </cell>
          <cell r="R4464" t="str">
            <v>Others</v>
          </cell>
          <cell r="V4464" t="str">
            <v>Others</v>
          </cell>
        </row>
        <row r="4465">
          <cell r="C4465">
            <v>600780</v>
          </cell>
          <cell r="N4465" t="str">
            <v>TABAARAK STORES LIMITED</v>
          </cell>
          <cell r="R4465" t="str">
            <v>Nairobi</v>
          </cell>
          <cell r="V4465" t="str">
            <v>Nairobi West</v>
          </cell>
        </row>
        <row r="4466">
          <cell r="C4466">
            <v>600780</v>
          </cell>
          <cell r="N4466" t="str">
            <v>TABAARAK STORES LIMITED</v>
          </cell>
          <cell r="R4466" t="str">
            <v>Nairobi</v>
          </cell>
          <cell r="V4466" t="str">
            <v>Nairobi West</v>
          </cell>
        </row>
        <row r="4467">
          <cell r="C4467">
            <v>600780</v>
          </cell>
          <cell r="N4467" t="str">
            <v>TABAARAK STORES LIMITED</v>
          </cell>
          <cell r="R4467" t="str">
            <v>Nairobi</v>
          </cell>
          <cell r="V4467" t="str">
            <v>Nairobi West</v>
          </cell>
        </row>
        <row r="4468">
          <cell r="C4468">
            <v>600063</v>
          </cell>
          <cell r="N4468" t="str">
            <v>MARKET PROMOTION</v>
          </cell>
          <cell r="R4468" t="str">
            <v>Promotion</v>
          </cell>
          <cell r="V4468" t="str">
            <v>Promotion</v>
          </cell>
        </row>
        <row r="4469">
          <cell r="C4469">
            <v>600063</v>
          </cell>
          <cell r="N4469" t="str">
            <v>MARKET PROMOTION</v>
          </cell>
          <cell r="R4469" t="str">
            <v>Promotion</v>
          </cell>
          <cell r="V4469" t="str">
            <v>Promotion</v>
          </cell>
        </row>
        <row r="4470">
          <cell r="C4470">
            <v>600506</v>
          </cell>
          <cell r="N4470" t="str">
            <v>MUMOZAAR STAR INVESTMENT</v>
          </cell>
          <cell r="R4470" t="str">
            <v>Outer Markets</v>
          </cell>
          <cell r="V4470" t="str">
            <v>Outer Markets-Garissa</v>
          </cell>
        </row>
        <row r="4471">
          <cell r="C4471">
            <v>600852</v>
          </cell>
          <cell r="N4471" t="str">
            <v>KISII WINE AGENCIES LTD</v>
          </cell>
          <cell r="R4471" t="str">
            <v>Nyanza</v>
          </cell>
          <cell r="V4471" t="str">
            <v>South Nyanza</v>
          </cell>
        </row>
        <row r="4472">
          <cell r="C4472">
            <v>600852</v>
          </cell>
          <cell r="N4472" t="str">
            <v>KISII WINE AGENCIES LTD</v>
          </cell>
          <cell r="R4472" t="str">
            <v>Nyanza</v>
          </cell>
          <cell r="V4472" t="str">
            <v>South Nyanza</v>
          </cell>
        </row>
        <row r="4473">
          <cell r="C4473">
            <v>600852</v>
          </cell>
          <cell r="N4473" t="str">
            <v>KISII WINE AGENCIES LTD</v>
          </cell>
          <cell r="R4473" t="str">
            <v>Nyanza</v>
          </cell>
          <cell r="V4473" t="str">
            <v>South Nyanza</v>
          </cell>
        </row>
        <row r="4474">
          <cell r="C4474">
            <v>600357</v>
          </cell>
          <cell r="N4474" t="str">
            <v>QUICK MART LIMITED</v>
          </cell>
          <cell r="R4474" t="str">
            <v>Key Accounts</v>
          </cell>
          <cell r="V4474" t="str">
            <v>Modern Trade</v>
          </cell>
        </row>
        <row r="4475">
          <cell r="C4475">
            <v>600357</v>
          </cell>
          <cell r="N4475" t="str">
            <v>QUICK MART LIMITED</v>
          </cell>
          <cell r="R4475" t="str">
            <v>Key Accounts</v>
          </cell>
          <cell r="V4475" t="str">
            <v>Modern Trade</v>
          </cell>
        </row>
        <row r="4476">
          <cell r="C4476">
            <v>600628</v>
          </cell>
          <cell r="N4476" t="str">
            <v>KISII DISCOUNT STORE</v>
          </cell>
          <cell r="R4476" t="str">
            <v>Nyanza</v>
          </cell>
          <cell r="V4476" t="str">
            <v>South Nyanza</v>
          </cell>
        </row>
        <row r="4477">
          <cell r="C4477">
            <v>600506</v>
          </cell>
          <cell r="N4477" t="str">
            <v>MUMOZAAR STAR INVESTMENT</v>
          </cell>
          <cell r="R4477" t="str">
            <v>Outer Markets</v>
          </cell>
          <cell r="V4477" t="str">
            <v>Outer Markets-Garissa</v>
          </cell>
        </row>
        <row r="4478">
          <cell r="C4478">
            <v>600610</v>
          </cell>
          <cell r="N4478" t="str">
            <v>LESPHINE INVESTMENT LTD</v>
          </cell>
          <cell r="R4478" t="str">
            <v>Nyanza</v>
          </cell>
          <cell r="V4478" t="str">
            <v>South Nyanza</v>
          </cell>
        </row>
        <row r="4479">
          <cell r="C4479">
            <v>600610</v>
          </cell>
          <cell r="N4479" t="str">
            <v>LESPHINE INVESTMENT LTD</v>
          </cell>
          <cell r="R4479" t="str">
            <v>Nyanza</v>
          </cell>
          <cell r="V4479" t="str">
            <v>South Nyanza</v>
          </cell>
        </row>
        <row r="4480">
          <cell r="C4480">
            <v>600063</v>
          </cell>
          <cell r="N4480" t="str">
            <v>MARKET PROMOTION</v>
          </cell>
          <cell r="R4480" t="str">
            <v>Promotion</v>
          </cell>
          <cell r="V4480" t="str">
            <v>Promotion</v>
          </cell>
        </row>
        <row r="4481">
          <cell r="C4481">
            <v>600610</v>
          </cell>
          <cell r="N4481" t="str">
            <v>LESPHINE INVESTMENT LTD</v>
          </cell>
          <cell r="R4481" t="str">
            <v>Nyanza</v>
          </cell>
          <cell r="V4481" t="str">
            <v>South Nyanza</v>
          </cell>
        </row>
        <row r="4482">
          <cell r="C4482">
            <v>600610</v>
          </cell>
          <cell r="N4482" t="str">
            <v>LESPHINE INVESTMENT LTD</v>
          </cell>
          <cell r="R4482" t="str">
            <v>Nyanza</v>
          </cell>
          <cell r="V4482" t="str">
            <v>South Nyanza</v>
          </cell>
        </row>
        <row r="4483">
          <cell r="C4483">
            <v>600610</v>
          </cell>
          <cell r="N4483" t="str">
            <v>LESPHINE INVESTMENT LTD</v>
          </cell>
          <cell r="R4483" t="str">
            <v>Nyanza</v>
          </cell>
          <cell r="V4483" t="str">
            <v>South Nyanza</v>
          </cell>
        </row>
        <row r="4484">
          <cell r="C4484">
            <v>600063</v>
          </cell>
          <cell r="N4484" t="str">
            <v>MARKET PROMOTION</v>
          </cell>
          <cell r="R4484" t="str">
            <v>Promotion</v>
          </cell>
          <cell r="V4484" t="str">
            <v>Promotion</v>
          </cell>
        </row>
        <row r="4485">
          <cell r="C4485">
            <v>600063</v>
          </cell>
          <cell r="N4485" t="str">
            <v>MARKET PROMOTION</v>
          </cell>
          <cell r="R4485" t="str">
            <v>Promotion</v>
          </cell>
          <cell r="V4485" t="str">
            <v>Promotion</v>
          </cell>
        </row>
        <row r="4486">
          <cell r="C4486">
            <v>600852</v>
          </cell>
          <cell r="N4486" t="str">
            <v>KISII WINE AGENCIES LTD</v>
          </cell>
          <cell r="R4486" t="str">
            <v>Nyanza</v>
          </cell>
          <cell r="V4486" t="str">
            <v>South Nyanza</v>
          </cell>
        </row>
        <row r="4487">
          <cell r="C4487">
            <v>600852</v>
          </cell>
          <cell r="N4487" t="str">
            <v>KISII WINE AGENCIES LTD</v>
          </cell>
          <cell r="R4487" t="str">
            <v>Nyanza</v>
          </cell>
          <cell r="V4487" t="str">
            <v>South Nyanza</v>
          </cell>
        </row>
        <row r="4488">
          <cell r="C4488">
            <v>600852</v>
          </cell>
          <cell r="N4488" t="str">
            <v>KISII WINE AGENCIES LTD</v>
          </cell>
          <cell r="R4488" t="str">
            <v>Nyanza</v>
          </cell>
          <cell r="V4488" t="str">
            <v>South Nyanza</v>
          </cell>
        </row>
        <row r="4489">
          <cell r="C4489">
            <v>600063</v>
          </cell>
          <cell r="N4489" t="str">
            <v>MARKET PROMOTION</v>
          </cell>
          <cell r="R4489" t="str">
            <v>Promotion</v>
          </cell>
          <cell r="V4489" t="str">
            <v>Promotion</v>
          </cell>
        </row>
        <row r="4490">
          <cell r="C4490">
            <v>600063</v>
          </cell>
          <cell r="N4490" t="str">
            <v>MARKET PROMOTION</v>
          </cell>
          <cell r="R4490" t="str">
            <v>Promotion</v>
          </cell>
          <cell r="V4490" t="str">
            <v>Promotion</v>
          </cell>
        </row>
        <row r="4491">
          <cell r="C4491">
            <v>600225</v>
          </cell>
          <cell r="N4491" t="str">
            <v>CASH SALES</v>
          </cell>
          <cell r="R4491" t="str">
            <v>Others</v>
          </cell>
          <cell r="V4491" t="str">
            <v>Others</v>
          </cell>
        </row>
        <row r="4492">
          <cell r="C4492">
            <v>600627</v>
          </cell>
          <cell r="N4492" t="str">
            <v>LOCHODO ENTERPRISES LTD</v>
          </cell>
          <cell r="R4492" t="str">
            <v>Outer Markets</v>
          </cell>
          <cell r="V4492" t="str">
            <v>Outer Markets-Lodwar</v>
          </cell>
        </row>
        <row r="4493">
          <cell r="C4493">
            <v>600627</v>
          </cell>
          <cell r="N4493" t="str">
            <v>LOCHODO ENTERPRISES LTD</v>
          </cell>
          <cell r="R4493" t="str">
            <v>Outer Markets</v>
          </cell>
          <cell r="V4493" t="str">
            <v>Outer Markets-Lodwar</v>
          </cell>
        </row>
        <row r="4494">
          <cell r="C4494">
            <v>600063</v>
          </cell>
          <cell r="N4494" t="str">
            <v>MARKET PROMOTION</v>
          </cell>
          <cell r="R4494" t="str">
            <v>Promotion</v>
          </cell>
          <cell r="V4494" t="str">
            <v>Promotion</v>
          </cell>
        </row>
        <row r="4495">
          <cell r="C4495">
            <v>600193</v>
          </cell>
          <cell r="N4495" t="str">
            <v>CHANDARANA SUPERMARKET LTD</v>
          </cell>
          <cell r="R4495" t="str">
            <v>Key Accounts</v>
          </cell>
          <cell r="V4495" t="str">
            <v>Modern Trade</v>
          </cell>
        </row>
        <row r="4496">
          <cell r="C4496">
            <v>600357</v>
          </cell>
          <cell r="N4496" t="str">
            <v>QUICK MART LIMITED</v>
          </cell>
          <cell r="R4496" t="str">
            <v>Key Accounts</v>
          </cell>
          <cell r="V4496" t="str">
            <v>Modern Trade</v>
          </cell>
        </row>
        <row r="4497">
          <cell r="C4497">
            <v>600357</v>
          </cell>
          <cell r="N4497" t="str">
            <v>QUICK MART LIMITED</v>
          </cell>
          <cell r="R4497" t="str">
            <v>Key Accounts</v>
          </cell>
          <cell r="V4497" t="str">
            <v>Modern Trade</v>
          </cell>
        </row>
        <row r="4498">
          <cell r="C4498">
            <v>600357</v>
          </cell>
          <cell r="N4498" t="str">
            <v>QUICK MART LIMITED</v>
          </cell>
          <cell r="R4498" t="str">
            <v>Key Accounts</v>
          </cell>
          <cell r="V4498" t="str">
            <v>Modern Trade</v>
          </cell>
        </row>
        <row r="4499">
          <cell r="C4499">
            <v>600033</v>
          </cell>
          <cell r="N4499" t="str">
            <v>MOUNT KENYA WHOLESALERS</v>
          </cell>
          <cell r="R4499" t="str">
            <v>Eastern</v>
          </cell>
          <cell r="V4499" t="str">
            <v>Upper Eastern</v>
          </cell>
        </row>
        <row r="4500">
          <cell r="C4500">
            <v>600033</v>
          </cell>
          <cell r="N4500" t="str">
            <v>MOUNT KENYA WHOLESALERS</v>
          </cell>
          <cell r="R4500" t="str">
            <v>Eastern</v>
          </cell>
          <cell r="V4500" t="str">
            <v>Upper Eastern</v>
          </cell>
        </row>
        <row r="4501">
          <cell r="C4501">
            <v>600033</v>
          </cell>
          <cell r="N4501" t="str">
            <v>MOUNT KENYA WHOLESALERS</v>
          </cell>
          <cell r="R4501" t="str">
            <v>Eastern</v>
          </cell>
          <cell r="V4501" t="str">
            <v>Upper Eastern</v>
          </cell>
        </row>
        <row r="4502">
          <cell r="C4502">
            <v>600033</v>
          </cell>
          <cell r="N4502" t="str">
            <v>MOUNT KENYA WHOLESALERS</v>
          </cell>
          <cell r="R4502" t="str">
            <v>Eastern</v>
          </cell>
          <cell r="V4502" t="str">
            <v>Upper Eastern</v>
          </cell>
        </row>
        <row r="4503">
          <cell r="C4503">
            <v>600033</v>
          </cell>
          <cell r="N4503" t="str">
            <v>MOUNT KENYA WHOLESALERS</v>
          </cell>
          <cell r="R4503" t="str">
            <v>Eastern</v>
          </cell>
          <cell r="V4503" t="str">
            <v>Upper Eastern</v>
          </cell>
        </row>
        <row r="4504">
          <cell r="C4504">
            <v>600033</v>
          </cell>
          <cell r="N4504" t="str">
            <v>MOUNT KENYA WHOLESALERS</v>
          </cell>
          <cell r="R4504" t="str">
            <v>Eastern</v>
          </cell>
          <cell r="V4504" t="str">
            <v>Upper Eastern</v>
          </cell>
        </row>
        <row r="4505">
          <cell r="C4505">
            <v>600063</v>
          </cell>
          <cell r="N4505" t="str">
            <v>MARKET PROMOTION</v>
          </cell>
          <cell r="R4505" t="str">
            <v>Promotion</v>
          </cell>
          <cell r="V4505" t="str">
            <v>Promotion</v>
          </cell>
        </row>
        <row r="4506">
          <cell r="C4506">
            <v>600063</v>
          </cell>
          <cell r="N4506" t="str">
            <v>MARKET PROMOTION</v>
          </cell>
          <cell r="R4506" t="str">
            <v>Promotion</v>
          </cell>
          <cell r="V4506" t="str">
            <v>Promotion</v>
          </cell>
        </row>
        <row r="4507">
          <cell r="C4507">
            <v>600357</v>
          </cell>
          <cell r="N4507" t="str">
            <v>QUICK MART LIMITED</v>
          </cell>
          <cell r="R4507" t="str">
            <v>Key Accounts</v>
          </cell>
          <cell r="V4507" t="str">
            <v>Modern Trade</v>
          </cell>
        </row>
        <row r="4508">
          <cell r="C4508">
            <v>600811</v>
          </cell>
          <cell r="N4508" t="str">
            <v>CHERANGANI HILLS LIMITED</v>
          </cell>
          <cell r="R4508" t="str">
            <v>Western</v>
          </cell>
          <cell r="V4508" t="str">
            <v>Western</v>
          </cell>
        </row>
        <row r="4509">
          <cell r="C4509">
            <v>600811</v>
          </cell>
          <cell r="N4509" t="str">
            <v>CHERANGANI HILLS LIMITED</v>
          </cell>
          <cell r="R4509" t="str">
            <v>Western</v>
          </cell>
          <cell r="V4509" t="str">
            <v>Western</v>
          </cell>
        </row>
        <row r="4510">
          <cell r="C4510">
            <v>600357</v>
          </cell>
          <cell r="N4510" t="str">
            <v>QUICK MART LIMITED</v>
          </cell>
          <cell r="R4510" t="str">
            <v>Key Accounts</v>
          </cell>
          <cell r="V4510" t="str">
            <v>Modern Trade</v>
          </cell>
        </row>
        <row r="4511">
          <cell r="C4511">
            <v>600357</v>
          </cell>
          <cell r="N4511" t="str">
            <v>QUICK MART LIMITED</v>
          </cell>
          <cell r="R4511" t="str">
            <v>Key Accounts</v>
          </cell>
          <cell r="V4511" t="str">
            <v>Modern Trade</v>
          </cell>
        </row>
        <row r="4512">
          <cell r="C4512">
            <v>600357</v>
          </cell>
          <cell r="N4512" t="str">
            <v>QUICK MART LIMITED</v>
          </cell>
          <cell r="R4512" t="str">
            <v>Key Accounts</v>
          </cell>
          <cell r="V4512" t="str">
            <v>Modern Trade</v>
          </cell>
        </row>
        <row r="4513">
          <cell r="C4513">
            <v>600357</v>
          </cell>
          <cell r="N4513" t="str">
            <v>QUICK MART LIMITED</v>
          </cell>
          <cell r="R4513" t="str">
            <v>Key Accounts</v>
          </cell>
          <cell r="V4513" t="str">
            <v>Modern Trade</v>
          </cell>
        </row>
        <row r="4514">
          <cell r="C4514">
            <v>600357</v>
          </cell>
          <cell r="N4514" t="str">
            <v>QUICK MART LIMITED</v>
          </cell>
          <cell r="R4514" t="str">
            <v>Key Accounts</v>
          </cell>
          <cell r="V4514" t="str">
            <v>Modern Trade</v>
          </cell>
        </row>
        <row r="4515">
          <cell r="C4515">
            <v>600357</v>
          </cell>
          <cell r="N4515" t="str">
            <v>QUICK MART LIMITED</v>
          </cell>
          <cell r="R4515" t="str">
            <v>Key Accounts</v>
          </cell>
          <cell r="V4515" t="str">
            <v>Modern Trade</v>
          </cell>
        </row>
        <row r="4516">
          <cell r="C4516">
            <v>600357</v>
          </cell>
          <cell r="N4516" t="str">
            <v>QUICK MART LIMITED</v>
          </cell>
          <cell r="R4516" t="str">
            <v>Key Accounts</v>
          </cell>
          <cell r="V4516" t="str">
            <v>Modern Trade</v>
          </cell>
        </row>
        <row r="4517">
          <cell r="C4517">
            <v>600811</v>
          </cell>
          <cell r="N4517" t="str">
            <v>CHERANGANI HILLS LIMITED</v>
          </cell>
          <cell r="R4517" t="str">
            <v>Western</v>
          </cell>
          <cell r="V4517" t="str">
            <v>Western</v>
          </cell>
        </row>
        <row r="4518">
          <cell r="C4518">
            <v>600357</v>
          </cell>
          <cell r="N4518" t="str">
            <v>QUICK MART LIMITED</v>
          </cell>
          <cell r="R4518" t="str">
            <v>Key Accounts</v>
          </cell>
          <cell r="V4518" t="str">
            <v>Modern Trade</v>
          </cell>
        </row>
        <row r="4519">
          <cell r="C4519">
            <v>600357</v>
          </cell>
          <cell r="N4519" t="str">
            <v>QUICK MART LIMITED</v>
          </cell>
          <cell r="R4519" t="str">
            <v>Key Accounts</v>
          </cell>
          <cell r="V4519" t="str">
            <v>Modern Trade</v>
          </cell>
        </row>
        <row r="4520">
          <cell r="C4520">
            <v>600357</v>
          </cell>
          <cell r="N4520" t="str">
            <v>QUICK MART LIMITED</v>
          </cell>
          <cell r="R4520" t="str">
            <v>Key Accounts</v>
          </cell>
          <cell r="V4520" t="str">
            <v>Modern Trade</v>
          </cell>
        </row>
        <row r="4521">
          <cell r="C4521">
            <v>600357</v>
          </cell>
          <cell r="N4521" t="str">
            <v>QUICK MART LIMITED</v>
          </cell>
          <cell r="R4521" t="str">
            <v>Key Accounts</v>
          </cell>
          <cell r="V4521" t="str">
            <v>Modern Trade</v>
          </cell>
        </row>
        <row r="4522">
          <cell r="C4522">
            <v>600357</v>
          </cell>
          <cell r="N4522" t="str">
            <v>QUICK MART LIMITED</v>
          </cell>
          <cell r="R4522" t="str">
            <v>Key Accounts</v>
          </cell>
          <cell r="V4522" t="str">
            <v>Modern Trade</v>
          </cell>
        </row>
        <row r="4523">
          <cell r="C4523">
            <v>600357</v>
          </cell>
          <cell r="N4523" t="str">
            <v>QUICK MART LIMITED</v>
          </cell>
          <cell r="R4523" t="str">
            <v>Key Accounts</v>
          </cell>
          <cell r="V4523" t="str">
            <v>Modern Trade</v>
          </cell>
        </row>
        <row r="4524">
          <cell r="C4524">
            <v>600357</v>
          </cell>
          <cell r="N4524" t="str">
            <v>QUICK MART LIMITED</v>
          </cell>
          <cell r="R4524" t="str">
            <v>Key Accounts</v>
          </cell>
          <cell r="V4524" t="str">
            <v>Modern Trade</v>
          </cell>
        </row>
        <row r="4525">
          <cell r="C4525">
            <v>600193</v>
          </cell>
          <cell r="N4525" t="str">
            <v>CHANDARANA SUPERMARKET LTD</v>
          </cell>
          <cell r="R4525" t="str">
            <v>Key Accounts</v>
          </cell>
          <cell r="V4525" t="str">
            <v>Modern Trade</v>
          </cell>
        </row>
        <row r="4526">
          <cell r="C4526">
            <v>600193</v>
          </cell>
          <cell r="N4526" t="str">
            <v>CHANDARANA SUPERMARKET LTD</v>
          </cell>
          <cell r="R4526" t="str">
            <v>Key Accounts</v>
          </cell>
          <cell r="V4526" t="str">
            <v>Modern Trade</v>
          </cell>
        </row>
        <row r="4527">
          <cell r="C4527">
            <v>600193</v>
          </cell>
          <cell r="N4527" t="str">
            <v>CHANDARANA SUPERMARKET LTD</v>
          </cell>
          <cell r="R4527" t="str">
            <v>Key Accounts</v>
          </cell>
          <cell r="V4527" t="str">
            <v>Modern Trade</v>
          </cell>
        </row>
        <row r="4528">
          <cell r="C4528">
            <v>600193</v>
          </cell>
          <cell r="N4528" t="str">
            <v>CHANDARANA SUPERMARKET LTD</v>
          </cell>
          <cell r="R4528" t="str">
            <v>Key Accounts</v>
          </cell>
          <cell r="V4528" t="str">
            <v>Modern Trade</v>
          </cell>
        </row>
        <row r="4529">
          <cell r="C4529">
            <v>600193</v>
          </cell>
          <cell r="N4529" t="str">
            <v>CHANDARANA SUPERMARKET LTD</v>
          </cell>
          <cell r="R4529" t="str">
            <v>Key Accounts</v>
          </cell>
          <cell r="V4529" t="str">
            <v>Modern Trade</v>
          </cell>
        </row>
        <row r="4530">
          <cell r="C4530">
            <v>600193</v>
          </cell>
          <cell r="N4530" t="str">
            <v>CHANDARANA SUPERMARKET LTD</v>
          </cell>
          <cell r="R4530" t="str">
            <v>Key Accounts</v>
          </cell>
          <cell r="V4530" t="str">
            <v>Modern Trade</v>
          </cell>
        </row>
        <row r="4531">
          <cell r="C4531">
            <v>600850</v>
          </cell>
          <cell r="N4531" t="str">
            <v>KIOKO ENTERPRISES</v>
          </cell>
          <cell r="R4531" t="str">
            <v>Coast</v>
          </cell>
          <cell r="V4531" t="str">
            <v>Coast</v>
          </cell>
        </row>
        <row r="4532">
          <cell r="C4532">
            <v>600850</v>
          </cell>
          <cell r="N4532" t="str">
            <v>KIOKO ENTERPRISES</v>
          </cell>
          <cell r="R4532" t="str">
            <v>Coast</v>
          </cell>
          <cell r="V4532" t="str">
            <v>Coast</v>
          </cell>
        </row>
        <row r="4533">
          <cell r="C4533">
            <v>600063</v>
          </cell>
          <cell r="N4533" t="str">
            <v>MARKET PROMOTION</v>
          </cell>
          <cell r="R4533" t="str">
            <v>Promotion</v>
          </cell>
          <cell r="V4533" t="str">
            <v>Promotion</v>
          </cell>
        </row>
        <row r="4534">
          <cell r="C4534">
            <v>600357</v>
          </cell>
          <cell r="N4534" t="str">
            <v>QUICK MART LIMITED</v>
          </cell>
          <cell r="R4534" t="str">
            <v>Key Accounts</v>
          </cell>
          <cell r="V4534" t="str">
            <v>Modern Trade</v>
          </cell>
        </row>
        <row r="4535">
          <cell r="C4535">
            <v>600357</v>
          </cell>
          <cell r="N4535" t="str">
            <v>QUICK MART LIMITED</v>
          </cell>
          <cell r="R4535" t="str">
            <v>Key Accounts</v>
          </cell>
          <cell r="V4535" t="str">
            <v>Modern Trade</v>
          </cell>
        </row>
        <row r="4536">
          <cell r="C4536">
            <v>600643</v>
          </cell>
          <cell r="N4536" t="str">
            <v>SOJPAR LIMITED</v>
          </cell>
          <cell r="R4536" t="str">
            <v>Nyanza</v>
          </cell>
          <cell r="V4536" t="str">
            <v>North Nyanza</v>
          </cell>
        </row>
        <row r="4537">
          <cell r="C4537">
            <v>600063</v>
          </cell>
          <cell r="N4537" t="str">
            <v>MARKET PROMOTION</v>
          </cell>
          <cell r="R4537" t="str">
            <v>Promotion</v>
          </cell>
          <cell r="V4537" t="str">
            <v>Promotion</v>
          </cell>
        </row>
        <row r="4538">
          <cell r="C4538">
            <v>600357</v>
          </cell>
          <cell r="N4538" t="str">
            <v>QUICK MART LIMITED</v>
          </cell>
          <cell r="R4538" t="str">
            <v>Key Accounts</v>
          </cell>
          <cell r="V4538" t="str">
            <v>Modern Trade</v>
          </cell>
        </row>
        <row r="4539">
          <cell r="C4539">
            <v>600357</v>
          </cell>
          <cell r="N4539" t="str">
            <v>QUICK MART LIMITED</v>
          </cell>
          <cell r="R4539" t="str">
            <v>Key Accounts</v>
          </cell>
          <cell r="V4539" t="str">
            <v>Modern Trade</v>
          </cell>
        </row>
        <row r="4540">
          <cell r="C4540">
            <v>600357</v>
          </cell>
          <cell r="N4540" t="str">
            <v>QUICK MART LIMITED</v>
          </cell>
          <cell r="R4540" t="str">
            <v>Key Accounts</v>
          </cell>
          <cell r="V4540" t="str">
            <v>Modern Trade</v>
          </cell>
        </row>
        <row r="4541">
          <cell r="C4541">
            <v>600803</v>
          </cell>
          <cell r="N4541" t="str">
            <v>GILANI'S DISTRIBUTORS LTD</v>
          </cell>
          <cell r="R4541" t="str">
            <v>South Rift</v>
          </cell>
          <cell r="V4541" t="str">
            <v>South Rift</v>
          </cell>
        </row>
        <row r="4542">
          <cell r="C4542">
            <v>600063</v>
          </cell>
          <cell r="N4542" t="str">
            <v>MARKET PROMOTION</v>
          </cell>
          <cell r="R4542" t="str">
            <v>Promotion</v>
          </cell>
          <cell r="V4542" t="str">
            <v>Promotion</v>
          </cell>
        </row>
        <row r="4543">
          <cell r="C4543">
            <v>600498</v>
          </cell>
          <cell r="N4543" t="str">
            <v>GILANIS SUPERMARKET LTD</v>
          </cell>
          <cell r="R4543" t="str">
            <v>South Rift</v>
          </cell>
          <cell r="V4543" t="str">
            <v>South Rift</v>
          </cell>
        </row>
        <row r="4544">
          <cell r="C4544">
            <v>600498</v>
          </cell>
          <cell r="N4544" t="str">
            <v>GILANIS SUPERMARKET LTD</v>
          </cell>
          <cell r="R4544" t="str">
            <v>South Rift</v>
          </cell>
          <cell r="V4544" t="str">
            <v>South Rift</v>
          </cell>
        </row>
        <row r="4545">
          <cell r="C4545">
            <v>600498</v>
          </cell>
          <cell r="N4545" t="str">
            <v>GILANIS SUPERMARKET LTD</v>
          </cell>
          <cell r="R4545" t="str">
            <v>South Rift</v>
          </cell>
          <cell r="V4545" t="str">
            <v>South Rift</v>
          </cell>
        </row>
        <row r="4546">
          <cell r="C4546">
            <v>600063</v>
          </cell>
          <cell r="N4546" t="str">
            <v>MARKET PROMOTION</v>
          </cell>
          <cell r="R4546" t="str">
            <v>Promotion</v>
          </cell>
          <cell r="V4546" t="str">
            <v>Promotion</v>
          </cell>
        </row>
        <row r="4547">
          <cell r="C4547">
            <v>600063</v>
          </cell>
          <cell r="N4547" t="str">
            <v>MARKET PROMOTION</v>
          </cell>
          <cell r="R4547" t="str">
            <v>Promotion</v>
          </cell>
          <cell r="V4547" t="str">
            <v>Promotion</v>
          </cell>
        </row>
        <row r="4548">
          <cell r="C4548">
            <v>600060</v>
          </cell>
          <cell r="N4548" t="str">
            <v>RAISONS DISTRIBUTORS LTD</v>
          </cell>
          <cell r="R4548" t="str">
            <v>Coast</v>
          </cell>
          <cell r="V4548" t="str">
            <v>Coast</v>
          </cell>
        </row>
        <row r="4549">
          <cell r="C4549">
            <v>600060</v>
          </cell>
          <cell r="N4549" t="str">
            <v>RAISONS DISTRIBUTORS LTD</v>
          </cell>
          <cell r="R4549" t="str">
            <v>Coast</v>
          </cell>
          <cell r="V4549" t="str">
            <v>Coast</v>
          </cell>
        </row>
        <row r="4550">
          <cell r="C4550">
            <v>600060</v>
          </cell>
          <cell r="N4550" t="str">
            <v>RAISONS DISTRIBUTORS LTD</v>
          </cell>
          <cell r="R4550" t="str">
            <v>Coast</v>
          </cell>
          <cell r="V4550" t="str">
            <v>Coast</v>
          </cell>
        </row>
        <row r="4551">
          <cell r="C4551">
            <v>600063</v>
          </cell>
          <cell r="N4551" t="str">
            <v>MARKET PROMOTION</v>
          </cell>
          <cell r="R4551" t="str">
            <v>Promotion</v>
          </cell>
          <cell r="V4551" t="str">
            <v>Promotion</v>
          </cell>
        </row>
        <row r="4552">
          <cell r="C4552">
            <v>600063</v>
          </cell>
          <cell r="N4552" t="str">
            <v>MARKET PROMOTION</v>
          </cell>
          <cell r="R4552" t="str">
            <v>Promotion</v>
          </cell>
          <cell r="V4552" t="str">
            <v>Promotion</v>
          </cell>
        </row>
        <row r="4553">
          <cell r="C4553">
            <v>600063</v>
          </cell>
          <cell r="N4553" t="str">
            <v>MARKET PROMOTION</v>
          </cell>
          <cell r="R4553" t="str">
            <v>Promotion</v>
          </cell>
          <cell r="V4553" t="str">
            <v>Promotion</v>
          </cell>
        </row>
        <row r="4554">
          <cell r="C4554">
            <v>600063</v>
          </cell>
          <cell r="N4554" t="str">
            <v>MARKET PROMOTION</v>
          </cell>
          <cell r="R4554" t="str">
            <v>Promotion</v>
          </cell>
          <cell r="V4554" t="str">
            <v>Promotion</v>
          </cell>
        </row>
        <row r="4555">
          <cell r="C4555">
            <v>600063</v>
          </cell>
          <cell r="N4555" t="str">
            <v>MARKET PROMOTION</v>
          </cell>
          <cell r="R4555" t="str">
            <v>Promotion</v>
          </cell>
          <cell r="V4555" t="str">
            <v>Promotion</v>
          </cell>
        </row>
        <row r="4556">
          <cell r="C4556">
            <v>600063</v>
          </cell>
          <cell r="N4556" t="str">
            <v>MARKET PROMOTION</v>
          </cell>
          <cell r="R4556" t="str">
            <v>Promotion</v>
          </cell>
          <cell r="V4556" t="str">
            <v>Promotion</v>
          </cell>
        </row>
        <row r="4557">
          <cell r="C4557">
            <v>600063</v>
          </cell>
          <cell r="N4557" t="str">
            <v>MARKET PROMOTION</v>
          </cell>
          <cell r="R4557" t="str">
            <v>Promotion</v>
          </cell>
          <cell r="V4557" t="str">
            <v>Promotion</v>
          </cell>
        </row>
        <row r="4558">
          <cell r="C4558">
            <v>600506</v>
          </cell>
          <cell r="N4558" t="str">
            <v>MUMOZAAR STAR INVESTMENT</v>
          </cell>
          <cell r="R4558" t="str">
            <v>Outer Markets</v>
          </cell>
          <cell r="V4558" t="str">
            <v>Outer Markets-Garissa</v>
          </cell>
        </row>
        <row r="4559">
          <cell r="C4559">
            <v>600711</v>
          </cell>
          <cell r="N4559" t="str">
            <v>SOKO WATCH LIMITED</v>
          </cell>
          <cell r="R4559" t="str">
            <v>Key Accounts</v>
          </cell>
          <cell r="V4559" t="str">
            <v>Online platform</v>
          </cell>
        </row>
        <row r="4560">
          <cell r="C4560">
            <v>600711</v>
          </cell>
          <cell r="N4560" t="str">
            <v>SOKO WATCH LIMITED</v>
          </cell>
          <cell r="R4560" t="str">
            <v>Key Accounts</v>
          </cell>
          <cell r="V4560" t="str">
            <v>Online platform</v>
          </cell>
        </row>
        <row r="4561">
          <cell r="C4561">
            <v>600193</v>
          </cell>
          <cell r="N4561" t="str">
            <v>CHANDARANA SUPERMARKET LTD</v>
          </cell>
          <cell r="R4561" t="str">
            <v>Key Accounts</v>
          </cell>
          <cell r="V4561" t="str">
            <v>Modern Trade</v>
          </cell>
        </row>
        <row r="4562">
          <cell r="C4562">
            <v>600193</v>
          </cell>
          <cell r="N4562" t="str">
            <v>CHANDARANA SUPERMARKET LTD</v>
          </cell>
          <cell r="R4562" t="str">
            <v>Key Accounts</v>
          </cell>
          <cell r="V4562" t="str">
            <v>Modern Trade</v>
          </cell>
        </row>
        <row r="4563">
          <cell r="C4563">
            <v>600193</v>
          </cell>
          <cell r="N4563" t="str">
            <v>CHANDARANA SUPERMARKET LTD</v>
          </cell>
          <cell r="R4563" t="str">
            <v>Key Accounts</v>
          </cell>
          <cell r="V4563" t="str">
            <v>Modern Trade</v>
          </cell>
        </row>
        <row r="4564">
          <cell r="C4564">
            <v>600793</v>
          </cell>
          <cell r="N4564" t="str">
            <v>MAGUNAS SUPER STORE (K) LTD</v>
          </cell>
          <cell r="R4564" t="str">
            <v>Mountain</v>
          </cell>
          <cell r="V4564" t="str">
            <v>Lower Mountain</v>
          </cell>
        </row>
        <row r="4565">
          <cell r="C4565">
            <v>600793</v>
          </cell>
          <cell r="N4565" t="str">
            <v>MAGUNAS SUPER STORE (K) LTD</v>
          </cell>
          <cell r="R4565" t="str">
            <v>Mountain</v>
          </cell>
          <cell r="V4565" t="str">
            <v>Lower Mountain</v>
          </cell>
        </row>
        <row r="4566">
          <cell r="C4566">
            <v>600793</v>
          </cell>
          <cell r="N4566" t="str">
            <v>MAGUNAS SUPER STORE (K) LTD</v>
          </cell>
          <cell r="R4566" t="str">
            <v>Mountain</v>
          </cell>
          <cell r="V4566" t="str">
            <v>Lower Mountain</v>
          </cell>
        </row>
        <row r="4567">
          <cell r="C4567">
            <v>600793</v>
          </cell>
          <cell r="N4567" t="str">
            <v>MAGUNAS SUPER STORE (K) LTD</v>
          </cell>
          <cell r="R4567" t="str">
            <v>Mountain</v>
          </cell>
          <cell r="V4567" t="str">
            <v>Lower Mountain</v>
          </cell>
        </row>
        <row r="4568">
          <cell r="C4568">
            <v>600003</v>
          </cell>
          <cell r="N4568" t="str">
            <v>BUSBUL TRADING CO LTD</v>
          </cell>
          <cell r="R4568" t="str">
            <v>Eastern</v>
          </cell>
          <cell r="V4568" t="str">
            <v>Lower Eastern</v>
          </cell>
        </row>
        <row r="4569">
          <cell r="C4569">
            <v>600003</v>
          </cell>
          <cell r="N4569" t="str">
            <v>BUSBUL TRADING CO LTD</v>
          </cell>
          <cell r="R4569" t="str">
            <v>Eastern</v>
          </cell>
          <cell r="V4569" t="str">
            <v>Lower Eastern</v>
          </cell>
        </row>
        <row r="4570">
          <cell r="C4570">
            <v>600063</v>
          </cell>
          <cell r="N4570" t="str">
            <v>MARKET PROMOTION</v>
          </cell>
          <cell r="R4570" t="str">
            <v>Promotion</v>
          </cell>
          <cell r="V4570" t="str">
            <v>Promotion</v>
          </cell>
        </row>
        <row r="4571">
          <cell r="C4571">
            <v>600063</v>
          </cell>
          <cell r="N4571" t="str">
            <v>MARKET PROMOTION</v>
          </cell>
          <cell r="R4571" t="str">
            <v>Promotion</v>
          </cell>
          <cell r="V4571" t="str">
            <v>Promotion</v>
          </cell>
        </row>
        <row r="4572">
          <cell r="C4572">
            <v>600810</v>
          </cell>
          <cell r="N4572" t="str">
            <v>BANSI WHOLESALERS LIMITED</v>
          </cell>
          <cell r="R4572" t="str">
            <v>Nyanza</v>
          </cell>
          <cell r="V4572" t="str">
            <v>South Nyanza</v>
          </cell>
        </row>
        <row r="4573">
          <cell r="C4573">
            <v>600063</v>
          </cell>
          <cell r="N4573" t="str">
            <v>MARKET PROMOTION</v>
          </cell>
          <cell r="R4573" t="str">
            <v>Promotion</v>
          </cell>
          <cell r="V4573" t="str">
            <v>Promotion</v>
          </cell>
        </row>
        <row r="4574">
          <cell r="C4574">
            <v>600063</v>
          </cell>
          <cell r="N4574" t="str">
            <v>MARKET PROMOTION</v>
          </cell>
          <cell r="R4574" t="str">
            <v>Promotion</v>
          </cell>
          <cell r="V4574" t="str">
            <v>Promotion</v>
          </cell>
        </row>
        <row r="4575">
          <cell r="C4575">
            <v>600063</v>
          </cell>
          <cell r="N4575" t="str">
            <v>MARKET PROMOTION</v>
          </cell>
          <cell r="R4575" t="str">
            <v>Promotion</v>
          </cell>
          <cell r="V4575" t="str">
            <v>Promotion</v>
          </cell>
        </row>
        <row r="4576">
          <cell r="C4576">
            <v>600063</v>
          </cell>
          <cell r="N4576" t="str">
            <v>MARKET PROMOTION</v>
          </cell>
          <cell r="R4576" t="str">
            <v>Promotion</v>
          </cell>
          <cell r="V4576" t="str">
            <v>Promotion</v>
          </cell>
        </row>
        <row r="4577">
          <cell r="C4577">
            <v>600063</v>
          </cell>
          <cell r="N4577" t="str">
            <v>MARKET PROMOTION</v>
          </cell>
          <cell r="R4577" t="str">
            <v>Promotion</v>
          </cell>
          <cell r="V4577" t="str">
            <v>Promotion</v>
          </cell>
        </row>
        <row r="4578">
          <cell r="C4578">
            <v>600063</v>
          </cell>
          <cell r="N4578" t="str">
            <v>MARKET PROMOTION</v>
          </cell>
          <cell r="R4578" t="str">
            <v>Promotion</v>
          </cell>
          <cell r="V4578" t="str">
            <v>Promotion</v>
          </cell>
        </row>
        <row r="4579">
          <cell r="C4579">
            <v>600063</v>
          </cell>
          <cell r="N4579" t="str">
            <v>MARKET PROMOTION</v>
          </cell>
          <cell r="R4579" t="str">
            <v>Promotion</v>
          </cell>
          <cell r="V4579" t="str">
            <v>Promotion</v>
          </cell>
        </row>
        <row r="4580">
          <cell r="C4580">
            <v>600063</v>
          </cell>
          <cell r="N4580" t="str">
            <v>MARKET PROMOTION</v>
          </cell>
          <cell r="R4580" t="str">
            <v>Promotion</v>
          </cell>
          <cell r="V4580" t="str">
            <v>Promotion</v>
          </cell>
        </row>
        <row r="4581">
          <cell r="C4581">
            <v>600506</v>
          </cell>
          <cell r="N4581" t="str">
            <v>MUMOZAAR STAR INVESTMENT</v>
          </cell>
          <cell r="R4581" t="str">
            <v>Outer Markets</v>
          </cell>
          <cell r="V4581" t="str">
            <v>Outer Markets-Garissa</v>
          </cell>
        </row>
        <row r="4582">
          <cell r="C4582">
            <v>600506</v>
          </cell>
          <cell r="N4582" t="str">
            <v>MUMOZAAR STAR INVESTMENT</v>
          </cell>
          <cell r="R4582" t="str">
            <v>Outer Markets</v>
          </cell>
          <cell r="V4582" t="str">
            <v>Outer Markets-Garissa</v>
          </cell>
        </row>
        <row r="4583">
          <cell r="C4583">
            <v>600662</v>
          </cell>
          <cell r="N4583" t="str">
            <v>TWIGA FOODS LTD</v>
          </cell>
          <cell r="R4583" t="str">
            <v>Key Accounts</v>
          </cell>
          <cell r="V4583" t="str">
            <v>Online platform</v>
          </cell>
        </row>
        <row r="4584">
          <cell r="C4584">
            <v>600506</v>
          </cell>
          <cell r="N4584" t="str">
            <v>MUMOZAAR STAR INVESTMENT</v>
          </cell>
          <cell r="R4584" t="str">
            <v>Outer Markets</v>
          </cell>
          <cell r="V4584" t="str">
            <v>Outer Markets-Garissa</v>
          </cell>
        </row>
        <row r="4585">
          <cell r="C4585">
            <v>600838</v>
          </cell>
          <cell r="N4585" t="str">
            <v>GULED GENERAL STORE LTD</v>
          </cell>
          <cell r="R4585" t="str">
            <v>Outer Markets</v>
          </cell>
          <cell r="V4585" t="str">
            <v>Outer Markets-Garissa</v>
          </cell>
        </row>
        <row r="4586">
          <cell r="C4586">
            <v>600662</v>
          </cell>
          <cell r="N4586" t="str">
            <v>TWIGA FOODS LTD</v>
          </cell>
          <cell r="R4586" t="str">
            <v>Key Accounts</v>
          </cell>
          <cell r="V4586" t="str">
            <v>Online platform</v>
          </cell>
        </row>
        <row r="4587">
          <cell r="C4587">
            <v>600662</v>
          </cell>
          <cell r="N4587" t="str">
            <v>TWIGA FOODS LTD</v>
          </cell>
          <cell r="R4587" t="str">
            <v>Key Accounts</v>
          </cell>
          <cell r="V4587" t="str">
            <v>Online platform</v>
          </cell>
        </row>
        <row r="4588">
          <cell r="C4588">
            <v>600662</v>
          </cell>
          <cell r="N4588" t="str">
            <v>TWIGA FOODS LTD</v>
          </cell>
          <cell r="R4588" t="str">
            <v>Key Accounts</v>
          </cell>
          <cell r="V4588" t="str">
            <v>Online platform</v>
          </cell>
        </row>
        <row r="4589">
          <cell r="C4589">
            <v>600662</v>
          </cell>
          <cell r="N4589" t="str">
            <v>TWIGA FOODS LTD</v>
          </cell>
          <cell r="R4589" t="str">
            <v>Key Accounts</v>
          </cell>
          <cell r="V4589" t="str">
            <v>Online platform</v>
          </cell>
        </row>
        <row r="4590">
          <cell r="C4590">
            <v>600506</v>
          </cell>
          <cell r="N4590" t="str">
            <v>MUMOZAAR STAR INVESTMENT</v>
          </cell>
          <cell r="R4590" t="str">
            <v>Outer Markets</v>
          </cell>
          <cell r="V4590" t="str">
            <v>Outer Markets-Garissa</v>
          </cell>
        </row>
        <row r="4591">
          <cell r="C4591">
            <v>600572</v>
          </cell>
          <cell r="N4591" t="str">
            <v>SUMMER MILLERS LIMITED -MACHAKOS</v>
          </cell>
          <cell r="R4591" t="str">
            <v>Eastern</v>
          </cell>
          <cell r="V4591" t="str">
            <v>Lower Eastern</v>
          </cell>
        </row>
        <row r="4592">
          <cell r="C4592">
            <v>600572</v>
          </cell>
          <cell r="N4592" t="str">
            <v>SUMMER MILLERS LIMITED -MACHAKOS</v>
          </cell>
          <cell r="R4592" t="str">
            <v>Eastern</v>
          </cell>
          <cell r="V4592" t="str">
            <v>Lower Eastern</v>
          </cell>
        </row>
        <row r="4593">
          <cell r="C4593">
            <v>600572</v>
          </cell>
          <cell r="N4593" t="str">
            <v>SUMMER MILLERS LIMITED -MACHAKOS</v>
          </cell>
          <cell r="R4593" t="str">
            <v>Eastern</v>
          </cell>
          <cell r="V4593" t="str">
            <v>Lower Eastern</v>
          </cell>
        </row>
        <row r="4594">
          <cell r="C4594">
            <v>600572</v>
          </cell>
          <cell r="N4594" t="str">
            <v>SUMMER MILLERS LIMITED -MACHAKOS</v>
          </cell>
          <cell r="R4594" t="str">
            <v>Eastern</v>
          </cell>
          <cell r="V4594" t="str">
            <v>Lower Eastern</v>
          </cell>
        </row>
        <row r="4595">
          <cell r="C4595">
            <v>600572</v>
          </cell>
          <cell r="N4595" t="str">
            <v>SUMMER MILLERS LIMITED -MACHAKOS</v>
          </cell>
          <cell r="R4595" t="str">
            <v>Eastern</v>
          </cell>
          <cell r="V4595" t="str">
            <v>Lower Eastern</v>
          </cell>
        </row>
        <row r="4596">
          <cell r="C4596">
            <v>600063</v>
          </cell>
          <cell r="N4596" t="str">
            <v>MARKET PROMOTION</v>
          </cell>
          <cell r="R4596" t="str">
            <v>Promotion</v>
          </cell>
          <cell r="V4596" t="str">
            <v>Promotion</v>
          </cell>
        </row>
        <row r="4597">
          <cell r="C4597">
            <v>600063</v>
          </cell>
          <cell r="N4597" t="str">
            <v>MARKET PROMOTION</v>
          </cell>
          <cell r="R4597" t="str">
            <v>Promotion</v>
          </cell>
          <cell r="V4597" t="str">
            <v>Promotion</v>
          </cell>
        </row>
        <row r="4598">
          <cell r="C4598">
            <v>600506</v>
          </cell>
          <cell r="N4598" t="str">
            <v>MUMOZAAR STAR INVESTMENT</v>
          </cell>
          <cell r="R4598" t="str">
            <v>Outer Markets</v>
          </cell>
          <cell r="V4598" t="str">
            <v>Outer Markets-Garissa</v>
          </cell>
        </row>
        <row r="4599">
          <cell r="C4599">
            <v>600357</v>
          </cell>
          <cell r="N4599" t="str">
            <v>QUICK MART LIMITED</v>
          </cell>
          <cell r="R4599" t="str">
            <v>Key Accounts</v>
          </cell>
          <cell r="V4599" t="str">
            <v>Modern Trade</v>
          </cell>
        </row>
        <row r="4600">
          <cell r="C4600">
            <v>600063</v>
          </cell>
          <cell r="N4600" t="str">
            <v>MARKET PROMOTION</v>
          </cell>
          <cell r="R4600" t="str">
            <v>Promotion</v>
          </cell>
          <cell r="V4600" t="str">
            <v>Promotion</v>
          </cell>
        </row>
        <row r="4601">
          <cell r="C4601">
            <v>600063</v>
          </cell>
          <cell r="N4601" t="str">
            <v>MARKET PROMOTION</v>
          </cell>
          <cell r="R4601" t="str">
            <v>Promotion</v>
          </cell>
          <cell r="V4601" t="str">
            <v>Promotion</v>
          </cell>
        </row>
        <row r="4602">
          <cell r="C4602">
            <v>600063</v>
          </cell>
          <cell r="N4602" t="str">
            <v>MARKET PROMOTION</v>
          </cell>
          <cell r="R4602" t="str">
            <v>Promotion</v>
          </cell>
          <cell r="V4602" t="str">
            <v>Promotion</v>
          </cell>
        </row>
        <row r="4603">
          <cell r="C4603">
            <v>600476</v>
          </cell>
          <cell r="N4603" t="str">
            <v>SUMMER MERCHANDISE LTD</v>
          </cell>
          <cell r="R4603" t="str">
            <v>Mountain</v>
          </cell>
          <cell r="V4603" t="str">
            <v>Upper Mountain</v>
          </cell>
        </row>
        <row r="4604">
          <cell r="C4604">
            <v>600506</v>
          </cell>
          <cell r="N4604" t="str">
            <v>MUMOZAAR STAR INVESTMENT</v>
          </cell>
          <cell r="R4604" t="str">
            <v>Outer Markets</v>
          </cell>
          <cell r="V4604" t="str">
            <v>Outer Markets-Garissa</v>
          </cell>
        </row>
        <row r="4605">
          <cell r="C4605">
            <v>600063</v>
          </cell>
          <cell r="N4605" t="str">
            <v>MARKET PROMOTION</v>
          </cell>
          <cell r="R4605" t="str">
            <v>Promotion</v>
          </cell>
          <cell r="V4605" t="str">
            <v>Promotion</v>
          </cell>
        </row>
        <row r="4606">
          <cell r="C4606">
            <v>600060</v>
          </cell>
          <cell r="N4606" t="str">
            <v>RAISONS DISTRIBUTORS LTD</v>
          </cell>
          <cell r="R4606" t="str">
            <v>Coast</v>
          </cell>
          <cell r="V4606" t="str">
            <v>Coast</v>
          </cell>
        </row>
        <row r="4607">
          <cell r="C4607">
            <v>600060</v>
          </cell>
          <cell r="N4607" t="str">
            <v>RAISONS DISTRIBUTORS LTD</v>
          </cell>
          <cell r="R4607" t="str">
            <v>Coast</v>
          </cell>
          <cell r="V4607" t="str">
            <v>Coast</v>
          </cell>
        </row>
        <row r="4608">
          <cell r="C4608">
            <v>600060</v>
          </cell>
          <cell r="N4608" t="str">
            <v>RAISONS DISTRIBUTORS LTD</v>
          </cell>
          <cell r="R4608" t="str">
            <v>Coast</v>
          </cell>
          <cell r="V4608" t="str">
            <v>Coast</v>
          </cell>
        </row>
        <row r="4609">
          <cell r="C4609">
            <v>600357</v>
          </cell>
          <cell r="N4609" t="str">
            <v>QUICK MART LIMITED</v>
          </cell>
          <cell r="R4609" t="str">
            <v>Key Accounts</v>
          </cell>
          <cell r="V4609" t="str">
            <v>Modern Trade</v>
          </cell>
        </row>
        <row r="4610">
          <cell r="C4610">
            <v>600357</v>
          </cell>
          <cell r="N4610" t="str">
            <v>QUICK MART LIMITED</v>
          </cell>
          <cell r="R4610" t="str">
            <v>Key Accounts</v>
          </cell>
          <cell r="V4610" t="str">
            <v>Modern Trade</v>
          </cell>
        </row>
        <row r="4611">
          <cell r="C4611">
            <v>600357</v>
          </cell>
          <cell r="N4611" t="str">
            <v>QUICK MART LIMITED</v>
          </cell>
          <cell r="R4611" t="str">
            <v>Key Accounts</v>
          </cell>
          <cell r="V4611" t="str">
            <v>Modern Trade</v>
          </cell>
        </row>
        <row r="4612">
          <cell r="C4612">
            <v>600643</v>
          </cell>
          <cell r="N4612" t="str">
            <v>SOJPAR LIMITED</v>
          </cell>
          <cell r="R4612" t="str">
            <v>Nyanza</v>
          </cell>
          <cell r="V4612" t="str">
            <v>North Nyanza</v>
          </cell>
        </row>
        <row r="4613">
          <cell r="C4613">
            <v>600506</v>
          </cell>
          <cell r="N4613" t="str">
            <v>MUMOZAAR STAR INVESTMENT</v>
          </cell>
          <cell r="R4613" t="str">
            <v>Outer Markets</v>
          </cell>
          <cell r="V4613" t="str">
            <v>Outer Markets-Garissa</v>
          </cell>
        </row>
        <row r="4614">
          <cell r="C4614">
            <v>600506</v>
          </cell>
          <cell r="N4614" t="str">
            <v>MUMOZAAR STAR INVESTMENT</v>
          </cell>
          <cell r="R4614" t="str">
            <v>Outer Markets</v>
          </cell>
          <cell r="V4614" t="str">
            <v>Outer Markets-Garissa</v>
          </cell>
        </row>
        <row r="4615">
          <cell r="C4615">
            <v>600026</v>
          </cell>
          <cell r="N4615" t="str">
            <v>MAGUNAS MERU</v>
          </cell>
          <cell r="R4615" t="str">
            <v>Mountain</v>
          </cell>
          <cell r="V4615" t="str">
            <v>Upper Mountain</v>
          </cell>
        </row>
        <row r="4616">
          <cell r="C4616">
            <v>600026</v>
          </cell>
          <cell r="N4616" t="str">
            <v>MAGUNAS MERU</v>
          </cell>
          <cell r="R4616" t="str">
            <v>Mountain</v>
          </cell>
          <cell r="V4616" t="str">
            <v>Upper Mountain</v>
          </cell>
        </row>
        <row r="4617">
          <cell r="C4617">
            <v>600026</v>
          </cell>
          <cell r="N4617" t="str">
            <v>MAGUNAS MERU</v>
          </cell>
          <cell r="R4617" t="str">
            <v>Mountain</v>
          </cell>
          <cell r="V4617" t="str">
            <v>Upper Mountain</v>
          </cell>
        </row>
        <row r="4618">
          <cell r="C4618">
            <v>600063</v>
          </cell>
          <cell r="N4618" t="str">
            <v>MARKET PROMOTION</v>
          </cell>
          <cell r="R4618" t="str">
            <v>Promotion</v>
          </cell>
          <cell r="V4618" t="str">
            <v>Promotion</v>
          </cell>
        </row>
        <row r="4619">
          <cell r="C4619">
            <v>600026</v>
          </cell>
          <cell r="N4619" t="str">
            <v>MAGUNANDU</v>
          </cell>
          <cell r="R4619" t="str">
            <v>Mountain</v>
          </cell>
          <cell r="V4619" t="str">
            <v>Lower Mountain</v>
          </cell>
        </row>
        <row r="4620">
          <cell r="C4620">
            <v>600026</v>
          </cell>
          <cell r="N4620" t="str">
            <v>MAGUNANDU</v>
          </cell>
          <cell r="R4620" t="str">
            <v>Mountain</v>
          </cell>
          <cell r="V4620" t="str">
            <v>Lower Mountain</v>
          </cell>
        </row>
        <row r="4621">
          <cell r="C4621">
            <v>600476</v>
          </cell>
          <cell r="N4621" t="str">
            <v>SUMMER MERCHANDISE LTD</v>
          </cell>
          <cell r="R4621" t="str">
            <v>Mountain</v>
          </cell>
          <cell r="V4621" t="str">
            <v>Upper Mountain</v>
          </cell>
        </row>
        <row r="4622">
          <cell r="C4622">
            <v>600476</v>
          </cell>
          <cell r="N4622" t="str">
            <v>SUMMER MERCHANDISE LTD</v>
          </cell>
          <cell r="R4622" t="str">
            <v>Mountain</v>
          </cell>
          <cell r="V4622" t="str">
            <v>Upper Mountain</v>
          </cell>
        </row>
        <row r="4623">
          <cell r="C4623">
            <v>600357</v>
          </cell>
          <cell r="N4623" t="str">
            <v>QUICK MART LIMITED</v>
          </cell>
          <cell r="R4623" t="str">
            <v>Key Accounts</v>
          </cell>
          <cell r="V4623" t="str">
            <v>Modern Trade</v>
          </cell>
        </row>
        <row r="4624">
          <cell r="C4624">
            <v>600060</v>
          </cell>
          <cell r="N4624" t="str">
            <v>RAISONS DISTRIBUTORS LTD</v>
          </cell>
          <cell r="R4624" t="str">
            <v>Coast</v>
          </cell>
          <cell r="V4624" t="str">
            <v>Coast</v>
          </cell>
        </row>
        <row r="4625">
          <cell r="C4625">
            <v>600060</v>
          </cell>
          <cell r="N4625" t="str">
            <v>RAISONS DISTRIBUTORS LTD</v>
          </cell>
          <cell r="R4625" t="str">
            <v>Coast</v>
          </cell>
          <cell r="V4625" t="str">
            <v>Coast</v>
          </cell>
        </row>
        <row r="4626">
          <cell r="C4626">
            <v>600060</v>
          </cell>
          <cell r="N4626" t="str">
            <v>RAISONS DISTRIBUTORS LTD</v>
          </cell>
          <cell r="R4626" t="str">
            <v>Coast</v>
          </cell>
          <cell r="V4626" t="str">
            <v>Coast</v>
          </cell>
        </row>
        <row r="4627">
          <cell r="C4627">
            <v>600610</v>
          </cell>
          <cell r="N4627" t="str">
            <v>LESPHINE INVESTMENT LTD</v>
          </cell>
          <cell r="R4627" t="str">
            <v>Nyanza</v>
          </cell>
          <cell r="V4627" t="str">
            <v>South Nyanza</v>
          </cell>
        </row>
        <row r="4628">
          <cell r="C4628">
            <v>600610</v>
          </cell>
          <cell r="N4628" t="str">
            <v>LESPHINE INVESTMENT LTD</v>
          </cell>
          <cell r="R4628" t="str">
            <v>Nyanza</v>
          </cell>
          <cell r="V4628" t="str">
            <v>South Nyanza</v>
          </cell>
        </row>
        <row r="4629">
          <cell r="C4629">
            <v>600610</v>
          </cell>
          <cell r="N4629" t="str">
            <v>LESPHINE INVESTMENT LTD</v>
          </cell>
          <cell r="R4629" t="str">
            <v>Nyanza</v>
          </cell>
          <cell r="V4629" t="str">
            <v>South Nyanza</v>
          </cell>
        </row>
        <row r="4630">
          <cell r="C4630">
            <v>600810</v>
          </cell>
          <cell r="N4630" t="str">
            <v>BANSI WHOLESALERS LIMITED</v>
          </cell>
          <cell r="R4630" t="str">
            <v>Nyanza</v>
          </cell>
          <cell r="V4630" t="str">
            <v>South Nyanza</v>
          </cell>
        </row>
        <row r="4631">
          <cell r="C4631">
            <v>600810</v>
          </cell>
          <cell r="N4631" t="str">
            <v>BANSI WHOLESALERS LIMITED</v>
          </cell>
          <cell r="R4631" t="str">
            <v>Nyanza</v>
          </cell>
          <cell r="V4631" t="str">
            <v>South Nyanza</v>
          </cell>
        </row>
        <row r="4632">
          <cell r="C4632">
            <v>600810</v>
          </cell>
          <cell r="N4632" t="str">
            <v>BANSI WHOLESALERS LIMITED</v>
          </cell>
          <cell r="R4632" t="str">
            <v>Nyanza</v>
          </cell>
          <cell r="V4632" t="str">
            <v>South Nyanza</v>
          </cell>
        </row>
        <row r="4633">
          <cell r="C4633">
            <v>600315</v>
          </cell>
          <cell r="N4633" t="str">
            <v>KENAFRIC INDUSTRIES LIMIT</v>
          </cell>
          <cell r="R4633" t="str">
            <v>Others</v>
          </cell>
          <cell r="V4633" t="str">
            <v>Others</v>
          </cell>
        </row>
        <row r="4634">
          <cell r="C4634">
            <v>600315</v>
          </cell>
          <cell r="N4634" t="str">
            <v>KENAFRIC INDUSTRIES LIMIT</v>
          </cell>
          <cell r="R4634" t="str">
            <v>Others</v>
          </cell>
          <cell r="V4634" t="str">
            <v>Others</v>
          </cell>
        </row>
        <row r="4635">
          <cell r="C4635">
            <v>600357</v>
          </cell>
          <cell r="N4635" t="str">
            <v>QUICK MART LIMITED</v>
          </cell>
          <cell r="R4635" t="str">
            <v>Key Accounts</v>
          </cell>
          <cell r="V4635" t="str">
            <v>Modern Trade</v>
          </cell>
        </row>
        <row r="4636">
          <cell r="C4636">
            <v>600357</v>
          </cell>
          <cell r="N4636" t="str">
            <v>QUICK MART LIMITED</v>
          </cell>
          <cell r="R4636" t="str">
            <v>Key Accounts</v>
          </cell>
          <cell r="V4636" t="str">
            <v>Modern Trade</v>
          </cell>
        </row>
        <row r="4637">
          <cell r="C4637">
            <v>600357</v>
          </cell>
          <cell r="N4637" t="str">
            <v>QUICK MART LIMITED</v>
          </cell>
          <cell r="R4637" t="str">
            <v>Key Accounts</v>
          </cell>
          <cell r="V4637" t="str">
            <v>Modern Trade</v>
          </cell>
        </row>
        <row r="4638">
          <cell r="C4638">
            <v>600357</v>
          </cell>
          <cell r="N4638" t="str">
            <v>QUICK MART LIMITED</v>
          </cell>
          <cell r="R4638" t="str">
            <v>Key Accounts</v>
          </cell>
          <cell r="V4638" t="str">
            <v>Modern Trade</v>
          </cell>
        </row>
        <row r="4639">
          <cell r="C4639">
            <v>600063</v>
          </cell>
          <cell r="N4639" t="str">
            <v>MARKET PROMOTION</v>
          </cell>
          <cell r="R4639" t="str">
            <v>Promotion</v>
          </cell>
          <cell r="V4639" t="str">
            <v>Promotion</v>
          </cell>
        </row>
        <row r="4640">
          <cell r="C4640">
            <v>600063</v>
          </cell>
          <cell r="N4640" t="str">
            <v>MARKET PROMOTION</v>
          </cell>
          <cell r="R4640" t="str">
            <v>Promotion</v>
          </cell>
          <cell r="V4640" t="str">
            <v>Promotion</v>
          </cell>
        </row>
        <row r="4641">
          <cell r="C4641">
            <v>600864</v>
          </cell>
          <cell r="N4641" t="str">
            <v>SAKI DISTRIBUTORS</v>
          </cell>
          <cell r="R4641" t="str">
            <v>Nairobi</v>
          </cell>
          <cell r="V4641" t="str">
            <v>Nairobi West</v>
          </cell>
        </row>
        <row r="4642">
          <cell r="C4642">
            <v>600864</v>
          </cell>
          <cell r="N4642" t="str">
            <v>SAKI DISTRIBUTORS</v>
          </cell>
          <cell r="R4642" t="str">
            <v>Nairobi</v>
          </cell>
          <cell r="V4642" t="str">
            <v>Nairobi West</v>
          </cell>
        </row>
        <row r="4643">
          <cell r="C4643">
            <v>600864</v>
          </cell>
          <cell r="N4643" t="str">
            <v>SAKI DISTRIBUTORS</v>
          </cell>
          <cell r="R4643" t="str">
            <v>Nairobi</v>
          </cell>
          <cell r="V4643" t="str">
            <v>Nairobi West</v>
          </cell>
        </row>
        <row r="4644">
          <cell r="C4644">
            <v>600864</v>
          </cell>
          <cell r="N4644" t="str">
            <v>SAKI DISTRIBUTORS</v>
          </cell>
          <cell r="R4644" t="str">
            <v>Nairobi</v>
          </cell>
          <cell r="V4644" t="str">
            <v>Nairobi West</v>
          </cell>
        </row>
        <row r="4645">
          <cell r="C4645">
            <v>600864</v>
          </cell>
          <cell r="N4645" t="str">
            <v>SAKI DISTRIBUTORS</v>
          </cell>
          <cell r="R4645" t="str">
            <v>Nairobi</v>
          </cell>
          <cell r="V4645" t="str">
            <v>Nairobi West</v>
          </cell>
        </row>
        <row r="4646">
          <cell r="C4646">
            <v>600063</v>
          </cell>
          <cell r="N4646" t="str">
            <v>MARKET PROMOTION</v>
          </cell>
          <cell r="R4646" t="str">
            <v>Promotion</v>
          </cell>
          <cell r="V4646" t="str">
            <v>Promotion</v>
          </cell>
        </row>
        <row r="4647">
          <cell r="C4647">
            <v>600026</v>
          </cell>
          <cell r="N4647" t="str">
            <v>MAGUNAS NAKURU</v>
          </cell>
          <cell r="R4647" t="str">
            <v>South Rift</v>
          </cell>
          <cell r="V4647" t="str">
            <v>South Rift</v>
          </cell>
        </row>
        <row r="4648">
          <cell r="C4648">
            <v>600628</v>
          </cell>
          <cell r="N4648" t="str">
            <v>KISII DISCOUNT STORE</v>
          </cell>
          <cell r="R4648" t="str">
            <v>Nyanza</v>
          </cell>
          <cell r="V4648" t="str">
            <v>South Nyanza</v>
          </cell>
        </row>
        <row r="4649">
          <cell r="C4649">
            <v>600628</v>
          </cell>
          <cell r="N4649" t="str">
            <v>KISII DISCOUNT STORE</v>
          </cell>
          <cell r="R4649" t="str">
            <v>Nyanza</v>
          </cell>
          <cell r="V4649" t="str">
            <v>South Nyanza</v>
          </cell>
        </row>
        <row r="4650">
          <cell r="C4650">
            <v>600063</v>
          </cell>
          <cell r="N4650" t="str">
            <v>MARKET PROMOTION</v>
          </cell>
          <cell r="R4650" t="str">
            <v>Promotion</v>
          </cell>
          <cell r="V4650" t="str">
            <v>Promotion</v>
          </cell>
        </row>
        <row r="4651">
          <cell r="C4651">
            <v>600428</v>
          </cell>
          <cell r="N4651" t="str">
            <v>MARS LTD</v>
          </cell>
          <cell r="R4651" t="str">
            <v>Nairobi</v>
          </cell>
          <cell r="V4651" t="str">
            <v>Nairobi East</v>
          </cell>
        </row>
        <row r="4652">
          <cell r="C4652">
            <v>600428</v>
          </cell>
          <cell r="N4652" t="str">
            <v>MARS LTD</v>
          </cell>
          <cell r="R4652" t="str">
            <v>Nairobi</v>
          </cell>
          <cell r="V4652" t="str">
            <v>Nairobi East</v>
          </cell>
        </row>
        <row r="4653">
          <cell r="C4653">
            <v>600428</v>
          </cell>
          <cell r="N4653" t="str">
            <v>MARS LTD</v>
          </cell>
          <cell r="R4653" t="str">
            <v>Nairobi</v>
          </cell>
          <cell r="V4653" t="str">
            <v>Nairobi East</v>
          </cell>
        </row>
        <row r="4654">
          <cell r="C4654">
            <v>600063</v>
          </cell>
          <cell r="N4654" t="str">
            <v>MARKET PROMOTION</v>
          </cell>
          <cell r="R4654" t="str">
            <v>Promotion</v>
          </cell>
          <cell r="V4654" t="str">
            <v>Promotion</v>
          </cell>
        </row>
        <row r="4655">
          <cell r="C4655">
            <v>600063</v>
          </cell>
          <cell r="N4655" t="str">
            <v>MARKET PROMOTION</v>
          </cell>
          <cell r="R4655" t="str">
            <v>Promotion</v>
          </cell>
          <cell r="V4655" t="str">
            <v>Promotion</v>
          </cell>
        </row>
        <row r="4656">
          <cell r="C4656">
            <v>600643</v>
          </cell>
          <cell r="N4656" t="str">
            <v>SOJPAR LIMITED</v>
          </cell>
          <cell r="R4656" t="str">
            <v>Nyanza</v>
          </cell>
          <cell r="V4656" t="str">
            <v>North Nyanza</v>
          </cell>
        </row>
        <row r="4657">
          <cell r="C4657">
            <v>600063</v>
          </cell>
          <cell r="N4657" t="str">
            <v>MARKET PROMOTION</v>
          </cell>
          <cell r="R4657" t="str">
            <v>Promotion</v>
          </cell>
          <cell r="V4657" t="str">
            <v>Promotion</v>
          </cell>
        </row>
        <row r="4658">
          <cell r="C4658">
            <v>600848</v>
          </cell>
          <cell r="N4658" t="str">
            <v>JURASSIC STORES LIMITED</v>
          </cell>
          <cell r="R4658" t="str">
            <v>Nairobi</v>
          </cell>
          <cell r="V4658" t="str">
            <v>Nairobi North</v>
          </cell>
        </row>
        <row r="4659">
          <cell r="C4659">
            <v>600848</v>
          </cell>
          <cell r="N4659" t="str">
            <v>JURASSIC STORES LIMITED</v>
          </cell>
          <cell r="R4659" t="str">
            <v>Nairobi</v>
          </cell>
          <cell r="V4659" t="str">
            <v>Nairobi North</v>
          </cell>
        </row>
        <row r="4660">
          <cell r="C4660">
            <v>600063</v>
          </cell>
          <cell r="N4660" t="str">
            <v>MARKET PROMOTION</v>
          </cell>
          <cell r="R4660" t="str">
            <v>Promotion</v>
          </cell>
          <cell r="V4660" t="str">
            <v>Promotion</v>
          </cell>
        </row>
        <row r="4661">
          <cell r="C4661">
            <v>600506</v>
          </cell>
          <cell r="N4661" t="str">
            <v>MUMOZAAR STAR INVESTMENT</v>
          </cell>
          <cell r="R4661" t="str">
            <v>Outer Markets</v>
          </cell>
          <cell r="V4661" t="str">
            <v>Outer Markets-Garissa</v>
          </cell>
        </row>
        <row r="4662">
          <cell r="C4662">
            <v>600506</v>
          </cell>
          <cell r="N4662" t="str">
            <v>MUMOZAAR STAR INVESTMENT</v>
          </cell>
          <cell r="R4662" t="str">
            <v>Outer Markets</v>
          </cell>
          <cell r="V4662" t="str">
            <v>Outer Markets-Garissa</v>
          </cell>
        </row>
        <row r="4663">
          <cell r="C4663">
            <v>600506</v>
          </cell>
          <cell r="N4663" t="str">
            <v>MUMOZAAR STAR INVESTMENT</v>
          </cell>
          <cell r="R4663" t="str">
            <v>Outer Markets</v>
          </cell>
          <cell r="V4663" t="str">
            <v>Outer Markets-Garissa</v>
          </cell>
        </row>
        <row r="4664">
          <cell r="C4664">
            <v>600063</v>
          </cell>
          <cell r="N4664" t="str">
            <v>MARKET PROMOTION</v>
          </cell>
          <cell r="R4664" t="str">
            <v>Promotion</v>
          </cell>
          <cell r="V4664" t="str">
            <v>Promotion</v>
          </cell>
        </row>
        <row r="4665">
          <cell r="C4665">
            <v>600662</v>
          </cell>
          <cell r="N4665" t="str">
            <v>TWIGA FOODS LTD</v>
          </cell>
          <cell r="R4665" t="str">
            <v>Key Accounts</v>
          </cell>
          <cell r="V4665" t="str">
            <v>Online platform</v>
          </cell>
        </row>
        <row r="4666">
          <cell r="C4666">
            <v>600063</v>
          </cell>
          <cell r="N4666" t="str">
            <v>MARKET PROMOTION</v>
          </cell>
          <cell r="R4666" t="str">
            <v>Promotion</v>
          </cell>
          <cell r="V4666" t="str">
            <v>Promotion</v>
          </cell>
        </row>
        <row r="4667">
          <cell r="C4667">
            <v>600506</v>
          </cell>
          <cell r="N4667" t="str">
            <v>MUMOZAAR STAR INVESTMENT</v>
          </cell>
          <cell r="R4667" t="str">
            <v>Outer Markets</v>
          </cell>
          <cell r="V4667" t="str">
            <v>Outer Markets-Garissa</v>
          </cell>
        </row>
        <row r="4668">
          <cell r="C4668">
            <v>600572</v>
          </cell>
          <cell r="N4668" t="str">
            <v>SUMMER MILLERS LIMITED</v>
          </cell>
          <cell r="R4668" t="str">
            <v>Nairobi</v>
          </cell>
          <cell r="V4668" t="str">
            <v>Nairobi North</v>
          </cell>
        </row>
        <row r="4669">
          <cell r="C4669">
            <v>600572</v>
          </cell>
          <cell r="N4669" t="str">
            <v>SUMMER MILLERS LIMITED</v>
          </cell>
          <cell r="R4669" t="str">
            <v>Nairobi</v>
          </cell>
          <cell r="V4669" t="str">
            <v>Nairobi North</v>
          </cell>
        </row>
        <row r="4670">
          <cell r="C4670">
            <v>600572</v>
          </cell>
          <cell r="N4670" t="str">
            <v>SUMMER MILLERS LIMITED</v>
          </cell>
          <cell r="R4670" t="str">
            <v>Nairobi</v>
          </cell>
          <cell r="V4670" t="str">
            <v>Nairobi North</v>
          </cell>
        </row>
        <row r="4671">
          <cell r="C4671">
            <v>600572</v>
          </cell>
          <cell r="N4671" t="str">
            <v>SUMMER MILLERS LIMITED</v>
          </cell>
          <cell r="R4671" t="str">
            <v>Nairobi</v>
          </cell>
          <cell r="V4671" t="str">
            <v>Nairobi North</v>
          </cell>
        </row>
        <row r="4672">
          <cell r="C4672">
            <v>600063</v>
          </cell>
          <cell r="N4672" t="str">
            <v>MARKET PROMOTION</v>
          </cell>
          <cell r="R4672" t="str">
            <v>Promotion</v>
          </cell>
          <cell r="V4672" t="str">
            <v>Promotion</v>
          </cell>
        </row>
        <row r="4673">
          <cell r="C4673">
            <v>600063</v>
          </cell>
          <cell r="N4673" t="str">
            <v>MARKET PROMOTION</v>
          </cell>
          <cell r="R4673" t="str">
            <v>Promotion</v>
          </cell>
          <cell r="V4673" t="str">
            <v>Promotion</v>
          </cell>
        </row>
        <row r="4674">
          <cell r="C4674">
            <v>600506</v>
          </cell>
          <cell r="N4674" t="str">
            <v>MUMOZAAR STAR INVESTMENT</v>
          </cell>
          <cell r="R4674" t="str">
            <v>Outer Markets</v>
          </cell>
          <cell r="V4674" t="str">
            <v>Outer Markets-Garissa</v>
          </cell>
        </row>
        <row r="4675">
          <cell r="C4675">
            <v>600810</v>
          </cell>
          <cell r="N4675" t="str">
            <v>BANSI WHOLESALERS LIMITED</v>
          </cell>
          <cell r="R4675" t="str">
            <v>Nyanza</v>
          </cell>
          <cell r="V4675" t="str">
            <v>South Nyanza</v>
          </cell>
        </row>
        <row r="4676">
          <cell r="C4676">
            <v>600810</v>
          </cell>
          <cell r="N4676" t="str">
            <v>BANSI WHOLESALERS LIMITED</v>
          </cell>
          <cell r="R4676" t="str">
            <v>Nyanza</v>
          </cell>
          <cell r="V4676" t="str">
            <v>South Nyanza</v>
          </cell>
        </row>
        <row r="4677">
          <cell r="C4677">
            <v>600810</v>
          </cell>
          <cell r="N4677" t="str">
            <v>BANSI WHOLESALERS LIMITED</v>
          </cell>
          <cell r="R4677" t="str">
            <v>Nyanza</v>
          </cell>
          <cell r="V4677" t="str">
            <v>South Nyanza</v>
          </cell>
        </row>
        <row r="4678">
          <cell r="C4678">
            <v>600793</v>
          </cell>
          <cell r="N4678" t="str">
            <v>MAGUNAS SUPER STORE (K) LTD</v>
          </cell>
          <cell r="R4678" t="str">
            <v>Mountain</v>
          </cell>
          <cell r="V4678" t="str">
            <v>Lower Mountain</v>
          </cell>
        </row>
        <row r="4679">
          <cell r="C4679">
            <v>600628</v>
          </cell>
          <cell r="N4679" t="str">
            <v>KISII DISCOUNT STORE</v>
          </cell>
          <cell r="R4679" t="str">
            <v>Nyanza</v>
          </cell>
          <cell r="V4679" t="str">
            <v>South Nyanza</v>
          </cell>
        </row>
        <row r="4680">
          <cell r="C4680">
            <v>600811</v>
          </cell>
          <cell r="N4680" t="str">
            <v>CHERANGANI HILLS LIMITED</v>
          </cell>
          <cell r="R4680" t="str">
            <v>Western</v>
          </cell>
          <cell r="V4680" t="str">
            <v>Western</v>
          </cell>
        </row>
        <row r="4681">
          <cell r="C4681">
            <v>600555</v>
          </cell>
          <cell r="N4681" t="str">
            <v>JAMII DISTRIBUTORS (E.A) LTD</v>
          </cell>
          <cell r="R4681" t="str">
            <v>Western</v>
          </cell>
          <cell r="V4681" t="str">
            <v>Western</v>
          </cell>
        </row>
        <row r="4682">
          <cell r="C4682">
            <v>600555</v>
          </cell>
          <cell r="N4682" t="str">
            <v>JAMII DISTRIBUTORS (E.A) LTD</v>
          </cell>
          <cell r="R4682" t="str">
            <v>Western</v>
          </cell>
          <cell r="V4682" t="str">
            <v>Western</v>
          </cell>
        </row>
        <row r="4683">
          <cell r="C4683">
            <v>600793</v>
          </cell>
          <cell r="N4683" t="str">
            <v>MAGUNAS SUPER STORE (K) LTD</v>
          </cell>
          <cell r="R4683" t="str">
            <v>Mountain</v>
          </cell>
          <cell r="V4683" t="str">
            <v>Lower Mountain</v>
          </cell>
        </row>
        <row r="4684">
          <cell r="C4684">
            <v>600793</v>
          </cell>
          <cell r="N4684" t="str">
            <v>MAGUNAS SUPER STORE (K) LTD</v>
          </cell>
          <cell r="R4684" t="str">
            <v>Mountain</v>
          </cell>
          <cell r="V4684" t="str">
            <v>Lower Mountain</v>
          </cell>
        </row>
        <row r="4685">
          <cell r="C4685">
            <v>600033</v>
          </cell>
          <cell r="N4685" t="str">
            <v>MOUNT KENYA WHOLESALERS</v>
          </cell>
          <cell r="R4685" t="str">
            <v>Eastern</v>
          </cell>
          <cell r="V4685" t="str">
            <v>Upper Eastern</v>
          </cell>
        </row>
        <row r="4686">
          <cell r="C4686">
            <v>600033</v>
          </cell>
          <cell r="N4686" t="str">
            <v>MOUNT KENYA WHOLESALERS</v>
          </cell>
          <cell r="R4686" t="str">
            <v>Eastern</v>
          </cell>
          <cell r="V4686" t="str">
            <v>Upper Eastern</v>
          </cell>
        </row>
        <row r="4687">
          <cell r="C4687">
            <v>600572</v>
          </cell>
          <cell r="N4687" t="str">
            <v>SUMMER MILLERS LIMITED</v>
          </cell>
          <cell r="R4687" t="str">
            <v>Nairobi</v>
          </cell>
          <cell r="V4687" t="str">
            <v>Nairobi North</v>
          </cell>
        </row>
        <row r="4688">
          <cell r="C4688">
            <v>600803</v>
          </cell>
          <cell r="N4688" t="str">
            <v>GILANI'S DISTRIBUTORS LTD</v>
          </cell>
          <cell r="R4688" t="str">
            <v>South Rift</v>
          </cell>
          <cell r="V4688" t="str">
            <v>South Rift</v>
          </cell>
        </row>
        <row r="4689">
          <cell r="C4689">
            <v>600803</v>
          </cell>
          <cell r="N4689" t="str">
            <v>GILANI'S DISTRIBUTORS LTD</v>
          </cell>
          <cell r="R4689" t="str">
            <v>South Rift</v>
          </cell>
          <cell r="V4689" t="str">
            <v>South Rift</v>
          </cell>
        </row>
        <row r="4690">
          <cell r="C4690">
            <v>600555</v>
          </cell>
          <cell r="N4690" t="str">
            <v>JAMII DISTRIBUTORS (E.A) LTD</v>
          </cell>
          <cell r="R4690" t="str">
            <v>Western</v>
          </cell>
          <cell r="V4690" t="str">
            <v>Western</v>
          </cell>
        </row>
        <row r="4691">
          <cell r="C4691">
            <v>600555</v>
          </cell>
          <cell r="N4691" t="str">
            <v>JAMII DISTRIBUTORS (E.A) LTD</v>
          </cell>
          <cell r="R4691" t="str">
            <v>Western</v>
          </cell>
          <cell r="V4691" t="str">
            <v>Western</v>
          </cell>
        </row>
        <row r="4692">
          <cell r="C4692">
            <v>600555</v>
          </cell>
          <cell r="N4692" t="str">
            <v>JAMII DISTRIBUTORS (E.A) LTD</v>
          </cell>
          <cell r="R4692" t="str">
            <v>Western</v>
          </cell>
          <cell r="V4692" t="str">
            <v>Western</v>
          </cell>
        </row>
        <row r="4693">
          <cell r="C4693">
            <v>600555</v>
          </cell>
          <cell r="N4693" t="str">
            <v>JAMII DISTRIBUTORS (E.A) LTD</v>
          </cell>
          <cell r="R4693" t="str">
            <v>Western</v>
          </cell>
          <cell r="V4693" t="str">
            <v>Western</v>
          </cell>
        </row>
        <row r="4694">
          <cell r="C4694">
            <v>600063</v>
          </cell>
          <cell r="N4694" t="str">
            <v>MARKET PROMOTION</v>
          </cell>
          <cell r="R4694" t="str">
            <v>Promotion</v>
          </cell>
          <cell r="V4694" t="str">
            <v>Promotion</v>
          </cell>
        </row>
        <row r="4695">
          <cell r="C4695">
            <v>600568</v>
          </cell>
          <cell r="N4695" t="str">
            <v>SUMMER LIMITED - NYERI</v>
          </cell>
          <cell r="R4695" t="str">
            <v>Mountain</v>
          </cell>
          <cell r="V4695" t="str">
            <v>Lower Mountain</v>
          </cell>
        </row>
        <row r="4696">
          <cell r="C4696">
            <v>600568</v>
          </cell>
          <cell r="N4696" t="str">
            <v>SUMMER LIMITED - NYERI</v>
          </cell>
          <cell r="R4696" t="str">
            <v>Mountain</v>
          </cell>
          <cell r="V4696" t="str">
            <v>Lower Mountain</v>
          </cell>
        </row>
        <row r="4697">
          <cell r="C4697">
            <v>600063</v>
          </cell>
          <cell r="N4697" t="str">
            <v>MARKET PROMOTION</v>
          </cell>
          <cell r="R4697" t="str">
            <v>Promotion</v>
          </cell>
          <cell r="V4697" t="str">
            <v>Promotion</v>
          </cell>
        </row>
        <row r="4698">
          <cell r="C4698">
            <v>600627</v>
          </cell>
          <cell r="N4698" t="str">
            <v>LOCHODO ENTERPRISES LTD</v>
          </cell>
          <cell r="R4698" t="str">
            <v>Outer Markets</v>
          </cell>
          <cell r="V4698" t="str">
            <v>Outer Markets-Lodwar</v>
          </cell>
        </row>
        <row r="4699">
          <cell r="C4699">
            <v>600063</v>
          </cell>
          <cell r="N4699" t="str">
            <v>MARKET PROMOTION</v>
          </cell>
          <cell r="R4699" t="str">
            <v>Promotion</v>
          </cell>
          <cell r="V4699" t="str">
            <v>Promotion</v>
          </cell>
        </row>
        <row r="4700">
          <cell r="C4700">
            <v>600225</v>
          </cell>
          <cell r="N4700" t="str">
            <v>CASH SALES</v>
          </cell>
          <cell r="R4700" t="str">
            <v>Others</v>
          </cell>
          <cell r="V4700" t="str">
            <v>Others</v>
          </cell>
        </row>
        <row r="4701">
          <cell r="C4701">
            <v>600225</v>
          </cell>
          <cell r="N4701" t="str">
            <v>CASH SALES</v>
          </cell>
          <cell r="R4701" t="str">
            <v>Others</v>
          </cell>
          <cell r="V4701" t="str">
            <v>Others</v>
          </cell>
        </row>
        <row r="4702">
          <cell r="C4702">
            <v>600506</v>
          </cell>
          <cell r="N4702" t="str">
            <v>MUMOZAAR STAR INVESTMENT</v>
          </cell>
          <cell r="R4702" t="str">
            <v>Outer Markets</v>
          </cell>
          <cell r="V4702" t="str">
            <v>Outer Markets-Garissa</v>
          </cell>
        </row>
        <row r="4703">
          <cell r="C4703">
            <v>600506</v>
          </cell>
          <cell r="N4703" t="str">
            <v>MUMOZAAR STAR INVESTMENT</v>
          </cell>
          <cell r="R4703" t="str">
            <v>Outer Markets</v>
          </cell>
          <cell r="V4703" t="str">
            <v>Outer Markets-Garissa</v>
          </cell>
        </row>
        <row r="4704">
          <cell r="C4704">
            <v>600506</v>
          </cell>
          <cell r="N4704" t="str">
            <v>MUMOZAAR STAR INVESTMENT</v>
          </cell>
          <cell r="R4704" t="str">
            <v>Outer Markets</v>
          </cell>
          <cell r="V4704" t="str">
            <v>Outer Markets-Garissa</v>
          </cell>
        </row>
        <row r="4705">
          <cell r="C4705">
            <v>600060</v>
          </cell>
          <cell r="N4705" t="str">
            <v>RAISONS DISTRIBUTORS LTD</v>
          </cell>
          <cell r="R4705" t="str">
            <v>Coast</v>
          </cell>
          <cell r="V4705" t="str">
            <v>Coast</v>
          </cell>
        </row>
        <row r="4706">
          <cell r="C4706">
            <v>600060</v>
          </cell>
          <cell r="N4706" t="str">
            <v>RAISONS DISTRIBUTORS LTD</v>
          </cell>
          <cell r="R4706" t="str">
            <v>Coast</v>
          </cell>
          <cell r="V4706" t="str">
            <v>Coast</v>
          </cell>
        </row>
        <row r="4707">
          <cell r="C4707">
            <v>600060</v>
          </cell>
          <cell r="N4707" t="str">
            <v>RAISONS DISTRIBUTORS LTD</v>
          </cell>
          <cell r="R4707" t="str">
            <v>Coast</v>
          </cell>
          <cell r="V4707" t="str">
            <v>Coast</v>
          </cell>
        </row>
        <row r="4708">
          <cell r="C4708">
            <v>600060</v>
          </cell>
          <cell r="N4708" t="str">
            <v>RAISONS DISTRIBUTORS LTD</v>
          </cell>
          <cell r="R4708" t="str">
            <v>Coast</v>
          </cell>
          <cell r="V4708" t="str">
            <v>Coast</v>
          </cell>
        </row>
        <row r="4709">
          <cell r="C4709">
            <v>600060</v>
          </cell>
          <cell r="N4709" t="str">
            <v>RAISONS DISTRIBUTORS LTD</v>
          </cell>
          <cell r="R4709" t="str">
            <v>Coast</v>
          </cell>
          <cell r="V4709" t="str">
            <v>Coast</v>
          </cell>
        </row>
        <row r="4710">
          <cell r="C4710">
            <v>600063</v>
          </cell>
          <cell r="N4710" t="str">
            <v>MARKET PROMOTION</v>
          </cell>
          <cell r="R4710" t="str">
            <v>Promotion</v>
          </cell>
          <cell r="V4710" t="str">
            <v>Promotion</v>
          </cell>
        </row>
        <row r="4711">
          <cell r="C4711">
            <v>600063</v>
          </cell>
          <cell r="N4711" t="str">
            <v>MARKET PROMOTION</v>
          </cell>
          <cell r="R4711" t="str">
            <v>Promotion</v>
          </cell>
          <cell r="V4711" t="str">
            <v>Promotion</v>
          </cell>
        </row>
        <row r="4712">
          <cell r="C4712">
            <v>600026</v>
          </cell>
          <cell r="N4712" t="str">
            <v>MAGUNAS MERU</v>
          </cell>
          <cell r="R4712" t="str">
            <v>Mountain</v>
          </cell>
          <cell r="V4712" t="str">
            <v>Upper Mountain</v>
          </cell>
        </row>
        <row r="4713">
          <cell r="C4713">
            <v>600026</v>
          </cell>
          <cell r="N4713" t="str">
            <v>MAGUNAS MERU</v>
          </cell>
          <cell r="R4713" t="str">
            <v>Mountain</v>
          </cell>
          <cell r="V4713" t="str">
            <v>Upper Mountain</v>
          </cell>
        </row>
        <row r="4714">
          <cell r="C4714">
            <v>600026</v>
          </cell>
          <cell r="N4714" t="str">
            <v>MAGUNAS MERU</v>
          </cell>
          <cell r="R4714" t="str">
            <v>Mountain</v>
          </cell>
          <cell r="V4714" t="str">
            <v>Upper Mountain</v>
          </cell>
        </row>
        <row r="4715">
          <cell r="C4715">
            <v>600063</v>
          </cell>
          <cell r="N4715" t="str">
            <v>MARKET PROMOTION</v>
          </cell>
          <cell r="R4715" t="str">
            <v>Promotion</v>
          </cell>
          <cell r="V4715" t="str">
            <v>Promotion</v>
          </cell>
        </row>
        <row r="4716">
          <cell r="C4716">
            <v>600063</v>
          </cell>
          <cell r="N4716" t="str">
            <v>MARKET PROMOTION</v>
          </cell>
          <cell r="R4716" t="str">
            <v>Promotion</v>
          </cell>
          <cell r="V4716" t="str">
            <v>Promotion</v>
          </cell>
        </row>
        <row r="4717">
          <cell r="C4717">
            <v>600026</v>
          </cell>
          <cell r="N4717" t="str">
            <v>MAGUNAS MERU</v>
          </cell>
          <cell r="R4717" t="str">
            <v>Mountain</v>
          </cell>
          <cell r="V4717" t="str">
            <v>Upper Mountain</v>
          </cell>
        </row>
        <row r="4718">
          <cell r="C4718">
            <v>600026</v>
          </cell>
          <cell r="N4718" t="str">
            <v>MAGUNAS MERU</v>
          </cell>
          <cell r="R4718" t="str">
            <v>Mountain</v>
          </cell>
          <cell r="V4718" t="str">
            <v>Upper Mountain</v>
          </cell>
        </row>
        <row r="4719">
          <cell r="C4719">
            <v>600810</v>
          </cell>
          <cell r="N4719" t="str">
            <v>BANSI WHOLESALERS LIMITED</v>
          </cell>
          <cell r="R4719" t="str">
            <v>Nyanza</v>
          </cell>
          <cell r="V4719" t="str">
            <v>South Nyanza</v>
          </cell>
        </row>
        <row r="4720">
          <cell r="C4720">
            <v>600810</v>
          </cell>
          <cell r="N4720" t="str">
            <v>BANSI WHOLESALERS LIMITED</v>
          </cell>
          <cell r="R4720" t="str">
            <v>Nyanza</v>
          </cell>
          <cell r="V4720" t="str">
            <v>South Nyanza</v>
          </cell>
        </row>
        <row r="4721">
          <cell r="C4721">
            <v>600810</v>
          </cell>
          <cell r="N4721" t="str">
            <v>BANSI WHOLESALERS LIMITED</v>
          </cell>
          <cell r="R4721" t="str">
            <v>Nyanza</v>
          </cell>
          <cell r="V4721" t="str">
            <v>South Nyanza</v>
          </cell>
        </row>
        <row r="4722">
          <cell r="C4722">
            <v>600063</v>
          </cell>
          <cell r="N4722" t="str">
            <v>MARKET PROMOTION</v>
          </cell>
          <cell r="R4722" t="str">
            <v>Promotion</v>
          </cell>
          <cell r="V4722" t="str">
            <v>Promotion</v>
          </cell>
        </row>
        <row r="4723">
          <cell r="C4723">
            <v>600063</v>
          </cell>
          <cell r="N4723" t="str">
            <v>MARKET PROMOTION</v>
          </cell>
          <cell r="R4723" t="str">
            <v>Promotion</v>
          </cell>
          <cell r="V4723" t="str">
            <v>Promotion</v>
          </cell>
        </row>
        <row r="4724">
          <cell r="C4724">
            <v>600506</v>
          </cell>
          <cell r="N4724" t="str">
            <v>MUMOZAAR STAR INVESTMENT</v>
          </cell>
          <cell r="R4724" t="str">
            <v>Outer Markets</v>
          </cell>
          <cell r="V4724" t="str">
            <v>Outer Markets-Garissa</v>
          </cell>
        </row>
        <row r="4725">
          <cell r="C4725">
            <v>600506</v>
          </cell>
          <cell r="N4725" t="str">
            <v>MUMOZAAR STAR INVESTMENT</v>
          </cell>
          <cell r="R4725" t="str">
            <v>Outer Markets</v>
          </cell>
          <cell r="V4725" t="str">
            <v>Outer Markets-Garissa</v>
          </cell>
        </row>
        <row r="4726">
          <cell r="C4726">
            <v>600063</v>
          </cell>
          <cell r="N4726" t="str">
            <v>MARKET PROMOTION</v>
          </cell>
          <cell r="R4726" t="str">
            <v>Promotion</v>
          </cell>
          <cell r="V4726" t="str">
            <v>Promotion</v>
          </cell>
        </row>
        <row r="4727">
          <cell r="C4727">
            <v>600225</v>
          </cell>
          <cell r="N4727" t="str">
            <v>CASH SALES</v>
          </cell>
          <cell r="R4727" t="str">
            <v>Others</v>
          </cell>
          <cell r="V4727" t="str">
            <v>Others</v>
          </cell>
        </row>
        <row r="4728">
          <cell r="C4728">
            <v>600314</v>
          </cell>
          <cell r="N4728" t="str">
            <v>KENAFRIC MANUFACTURING LI</v>
          </cell>
          <cell r="R4728" t="str">
            <v>Others</v>
          </cell>
          <cell r="V4728" t="str">
            <v>Others</v>
          </cell>
        </row>
        <row r="4729">
          <cell r="C4729">
            <v>600314</v>
          </cell>
          <cell r="N4729" t="str">
            <v>KENAFRIC MANUFACTURING LI</v>
          </cell>
          <cell r="R4729" t="str">
            <v>Others</v>
          </cell>
          <cell r="V4729" t="str">
            <v>Others</v>
          </cell>
        </row>
        <row r="4730">
          <cell r="C4730">
            <v>600314</v>
          </cell>
          <cell r="N4730" t="str">
            <v>KENAFRIC MANUFACTURING LI</v>
          </cell>
          <cell r="R4730" t="str">
            <v>Others</v>
          </cell>
          <cell r="V4730" t="str">
            <v>Others</v>
          </cell>
        </row>
        <row r="4731">
          <cell r="C4731">
            <v>600489</v>
          </cell>
          <cell r="N4731" t="str">
            <v>PRAMUKH CASH AND CARRY LTD</v>
          </cell>
          <cell r="R4731" t="str">
            <v>Nyanza</v>
          </cell>
          <cell r="V4731" t="str">
            <v>North Nyanza</v>
          </cell>
        </row>
        <row r="4732">
          <cell r="C4732">
            <v>600193</v>
          </cell>
          <cell r="N4732" t="str">
            <v>CHANDARANA SUPERMARKET LTD</v>
          </cell>
          <cell r="R4732" t="str">
            <v>Key Accounts</v>
          </cell>
          <cell r="V4732" t="str">
            <v>Modern Trade</v>
          </cell>
        </row>
        <row r="4733">
          <cell r="C4733">
            <v>600193</v>
          </cell>
          <cell r="N4733" t="str">
            <v>CHANDARANA SUPERMARKET LTD</v>
          </cell>
          <cell r="R4733" t="str">
            <v>Key Accounts</v>
          </cell>
          <cell r="V4733" t="str">
            <v>Modern Trade</v>
          </cell>
        </row>
        <row r="4734">
          <cell r="C4734">
            <v>600193</v>
          </cell>
          <cell r="N4734" t="str">
            <v>CHANDARANA SUPERMARKET LTD</v>
          </cell>
          <cell r="R4734" t="str">
            <v>Key Accounts</v>
          </cell>
          <cell r="V4734" t="str">
            <v>Modern Trade</v>
          </cell>
        </row>
        <row r="4735">
          <cell r="C4735">
            <v>600580</v>
          </cell>
          <cell r="N4735" t="str">
            <v>SUMMER DISTRIBUTORS LIMITED - MERU</v>
          </cell>
          <cell r="R4735" t="str">
            <v>Mountain</v>
          </cell>
          <cell r="V4735" t="str">
            <v>Upper Mountain</v>
          </cell>
        </row>
        <row r="4736">
          <cell r="C4736">
            <v>600580</v>
          </cell>
          <cell r="N4736" t="str">
            <v>SUMMER DISTRIBUTORS LIMITED - MERU</v>
          </cell>
          <cell r="R4736" t="str">
            <v>Mountain</v>
          </cell>
          <cell r="V4736" t="str">
            <v>Upper Mountain</v>
          </cell>
        </row>
        <row r="4737">
          <cell r="C4737">
            <v>600063</v>
          </cell>
          <cell r="N4737" t="str">
            <v>MARKET PROMOTION</v>
          </cell>
          <cell r="R4737" t="str">
            <v>Promotion</v>
          </cell>
          <cell r="V4737" t="str">
            <v>Promotion</v>
          </cell>
        </row>
        <row r="4738">
          <cell r="C4738">
            <v>600810</v>
          </cell>
          <cell r="N4738" t="str">
            <v>BANSI WHOLESALERS LIMITED</v>
          </cell>
          <cell r="R4738" t="str">
            <v>Nyanza</v>
          </cell>
          <cell r="V4738" t="str">
            <v>South Nyanza</v>
          </cell>
        </row>
        <row r="4739">
          <cell r="C4739">
            <v>600610</v>
          </cell>
          <cell r="N4739" t="str">
            <v>LESPHINE INVESTMENT LTD</v>
          </cell>
          <cell r="R4739" t="str">
            <v>Nyanza</v>
          </cell>
          <cell r="V4739" t="str">
            <v>South Nyanza</v>
          </cell>
        </row>
        <row r="4740">
          <cell r="C4740">
            <v>600610</v>
          </cell>
          <cell r="N4740" t="str">
            <v>LESPHINE INVESTMENT LTD</v>
          </cell>
          <cell r="R4740" t="str">
            <v>Nyanza</v>
          </cell>
          <cell r="V4740" t="str">
            <v>South Nyanza</v>
          </cell>
        </row>
        <row r="4741">
          <cell r="C4741">
            <v>600063</v>
          </cell>
          <cell r="N4741" t="str">
            <v>MARKET PROMOTION</v>
          </cell>
          <cell r="R4741" t="str">
            <v>Promotion</v>
          </cell>
          <cell r="V4741" t="str">
            <v>Promotion</v>
          </cell>
        </row>
        <row r="4742">
          <cell r="C4742">
            <v>600489</v>
          </cell>
          <cell r="N4742" t="str">
            <v>PRAMUKH CASH AND CARRY LTD</v>
          </cell>
          <cell r="R4742" t="str">
            <v>Nyanza</v>
          </cell>
          <cell r="V4742" t="str">
            <v>North Nyanza</v>
          </cell>
        </row>
        <row r="4743">
          <cell r="C4743">
            <v>600567</v>
          </cell>
          <cell r="N4743" t="str">
            <v>SUMMER AFRICA LIMITED - THIKA</v>
          </cell>
          <cell r="R4743" t="str">
            <v>Eastern</v>
          </cell>
          <cell r="V4743" t="str">
            <v>Upper Eastern</v>
          </cell>
        </row>
        <row r="4744">
          <cell r="C4744">
            <v>600567</v>
          </cell>
          <cell r="N4744" t="str">
            <v>SUMMER AFRICA LIMITED - THIKA</v>
          </cell>
          <cell r="R4744" t="str">
            <v>Eastern</v>
          </cell>
          <cell r="V4744" t="str">
            <v>Upper Eastern</v>
          </cell>
        </row>
        <row r="4745">
          <cell r="C4745">
            <v>600567</v>
          </cell>
          <cell r="N4745" t="str">
            <v>SUMMER AFRICA LIMITED - THIKA</v>
          </cell>
          <cell r="R4745" t="str">
            <v>Eastern</v>
          </cell>
          <cell r="V4745" t="str">
            <v>Upper Eastern</v>
          </cell>
        </row>
        <row r="4746">
          <cell r="C4746">
            <v>600567</v>
          </cell>
          <cell r="N4746" t="str">
            <v>SUMMER AFRICA LIMITED - THIKA</v>
          </cell>
          <cell r="R4746" t="str">
            <v>Eastern</v>
          </cell>
          <cell r="V4746" t="str">
            <v>Upper Eastern</v>
          </cell>
        </row>
        <row r="4747">
          <cell r="C4747">
            <v>600063</v>
          </cell>
          <cell r="N4747" t="str">
            <v>MARKET PROMOTION</v>
          </cell>
          <cell r="R4747" t="str">
            <v>Promotion</v>
          </cell>
          <cell r="V4747" t="str">
            <v>Promotion</v>
          </cell>
        </row>
        <row r="4748">
          <cell r="C4748">
            <v>600063</v>
          </cell>
          <cell r="N4748" t="str">
            <v>MARKET PROMOTION</v>
          </cell>
          <cell r="R4748" t="str">
            <v>Promotion</v>
          </cell>
          <cell r="V4748" t="str">
            <v>Promotion</v>
          </cell>
        </row>
        <row r="4749">
          <cell r="C4749">
            <v>600026</v>
          </cell>
          <cell r="N4749" t="str">
            <v>MAGUNANDU</v>
          </cell>
          <cell r="R4749" t="str">
            <v>Mountain</v>
          </cell>
          <cell r="V4749" t="str">
            <v>Lower Mountain</v>
          </cell>
        </row>
        <row r="4750">
          <cell r="C4750">
            <v>600026</v>
          </cell>
          <cell r="N4750" t="str">
            <v>MAGUNANDU</v>
          </cell>
          <cell r="R4750" t="str">
            <v>Mountain</v>
          </cell>
          <cell r="V4750" t="str">
            <v>Lower Mountain</v>
          </cell>
        </row>
        <row r="4751">
          <cell r="C4751">
            <v>600026</v>
          </cell>
          <cell r="N4751" t="str">
            <v>MAGUNANDU</v>
          </cell>
          <cell r="R4751" t="str">
            <v>Mountain</v>
          </cell>
          <cell r="V4751" t="str">
            <v>Lower Mountain</v>
          </cell>
        </row>
        <row r="4752">
          <cell r="C4752">
            <v>600506</v>
          </cell>
          <cell r="N4752" t="str">
            <v>MUMOZAAR STAR INVESTMENT</v>
          </cell>
          <cell r="R4752" t="str">
            <v>Outer Markets</v>
          </cell>
          <cell r="V4752" t="str">
            <v>Outer Markets-Garissa</v>
          </cell>
        </row>
        <row r="4753">
          <cell r="C4753">
            <v>600711</v>
          </cell>
          <cell r="N4753" t="str">
            <v>SOKO WATCH LIMITED</v>
          </cell>
          <cell r="R4753" t="str">
            <v>Key Accounts</v>
          </cell>
          <cell r="V4753" t="str">
            <v>Online platform</v>
          </cell>
        </row>
        <row r="4754">
          <cell r="C4754">
            <v>600033</v>
          </cell>
          <cell r="N4754" t="str">
            <v>MT. KENYA KITENGELA</v>
          </cell>
          <cell r="R4754" t="str">
            <v>Nairobi</v>
          </cell>
          <cell r="V4754" t="str">
            <v>Nairobi West</v>
          </cell>
        </row>
        <row r="4755">
          <cell r="C4755">
            <v>600033</v>
          </cell>
          <cell r="N4755" t="str">
            <v>MT. KENYA KITENGELA</v>
          </cell>
          <cell r="R4755" t="str">
            <v>Nairobi</v>
          </cell>
          <cell r="V4755" t="str">
            <v>Nairobi West</v>
          </cell>
        </row>
        <row r="4756">
          <cell r="C4756">
            <v>600033</v>
          </cell>
          <cell r="N4756" t="str">
            <v>MT. KENYA KITENGELA</v>
          </cell>
          <cell r="R4756" t="str">
            <v>Nairobi</v>
          </cell>
          <cell r="V4756" t="str">
            <v>Nairobi West</v>
          </cell>
        </row>
        <row r="4757">
          <cell r="C4757">
            <v>600063</v>
          </cell>
          <cell r="N4757" t="str">
            <v>MARKET PROMOTION</v>
          </cell>
          <cell r="R4757" t="str">
            <v>Promotion</v>
          </cell>
          <cell r="V4757" t="str">
            <v>Promotion</v>
          </cell>
        </row>
        <row r="4758">
          <cell r="C4758">
            <v>600063</v>
          </cell>
          <cell r="N4758" t="str">
            <v>MARKET PROMOTION</v>
          </cell>
          <cell r="R4758" t="str">
            <v>Promotion</v>
          </cell>
          <cell r="V4758" t="str">
            <v>Promotion</v>
          </cell>
        </row>
        <row r="4759">
          <cell r="C4759">
            <v>600643</v>
          </cell>
          <cell r="N4759" t="str">
            <v>SOJPAR LIMITED</v>
          </cell>
          <cell r="R4759" t="str">
            <v>Nyanza</v>
          </cell>
          <cell r="V4759" t="str">
            <v>North Nyanza</v>
          </cell>
        </row>
        <row r="4760">
          <cell r="C4760">
            <v>600026</v>
          </cell>
          <cell r="N4760" t="str">
            <v>MAGUNAS NAKURU</v>
          </cell>
          <cell r="R4760" t="str">
            <v>South Rift</v>
          </cell>
          <cell r="V4760" t="str">
            <v>South Rift</v>
          </cell>
        </row>
        <row r="4761">
          <cell r="C4761">
            <v>600026</v>
          </cell>
          <cell r="N4761" t="str">
            <v>MAGUNAS NAKURU</v>
          </cell>
          <cell r="R4761" t="str">
            <v>South Rift</v>
          </cell>
          <cell r="V4761" t="str">
            <v>South Rift</v>
          </cell>
        </row>
        <row r="4762">
          <cell r="C4762">
            <v>600063</v>
          </cell>
          <cell r="N4762" t="str">
            <v>MARKET PROMOTION</v>
          </cell>
          <cell r="R4762" t="str">
            <v>Promotion</v>
          </cell>
          <cell r="V4762" t="str">
            <v>Promotion</v>
          </cell>
        </row>
        <row r="4763">
          <cell r="C4763">
            <v>600033</v>
          </cell>
          <cell r="N4763" t="str">
            <v>MOUNT KENYA WHOLESALERS</v>
          </cell>
          <cell r="R4763" t="str">
            <v>Eastern</v>
          </cell>
          <cell r="V4763" t="str">
            <v>Upper Eastern</v>
          </cell>
        </row>
        <row r="4764">
          <cell r="C4764">
            <v>600033</v>
          </cell>
          <cell r="N4764" t="str">
            <v>MOUNT KENYA WHOLESALERS</v>
          </cell>
          <cell r="R4764" t="str">
            <v>Eastern</v>
          </cell>
          <cell r="V4764" t="str">
            <v>Upper Eastern</v>
          </cell>
        </row>
        <row r="4765">
          <cell r="C4765">
            <v>600033</v>
          </cell>
          <cell r="N4765" t="str">
            <v>MOUNT KENYA WHOLESALERS</v>
          </cell>
          <cell r="R4765" t="str">
            <v>Eastern</v>
          </cell>
          <cell r="V4765" t="str">
            <v>Upper Eastern</v>
          </cell>
        </row>
        <row r="4766">
          <cell r="C4766">
            <v>600063</v>
          </cell>
          <cell r="N4766" t="str">
            <v>MARKET PROMOTION</v>
          </cell>
          <cell r="R4766" t="str">
            <v>Promotion</v>
          </cell>
          <cell r="V4766" t="str">
            <v>Promotion</v>
          </cell>
        </row>
        <row r="4767">
          <cell r="C4767">
            <v>600063</v>
          </cell>
          <cell r="N4767" t="str">
            <v>MARKET PROMOTION</v>
          </cell>
          <cell r="R4767" t="str">
            <v>Promotion</v>
          </cell>
          <cell r="V4767" t="str">
            <v>Promotion</v>
          </cell>
        </row>
        <row r="4768">
          <cell r="C4768">
            <v>600026</v>
          </cell>
          <cell r="N4768" t="str">
            <v>MAGUNAS KITUI</v>
          </cell>
          <cell r="R4768" t="str">
            <v>Eastern</v>
          </cell>
          <cell r="V4768" t="str">
            <v>Lower Eastern</v>
          </cell>
        </row>
        <row r="4769">
          <cell r="C4769">
            <v>600026</v>
          </cell>
          <cell r="N4769" t="str">
            <v>MAGUNAS KITUI</v>
          </cell>
          <cell r="R4769" t="str">
            <v>Eastern</v>
          </cell>
          <cell r="V4769" t="str">
            <v>Lower Eastern</v>
          </cell>
        </row>
        <row r="4770">
          <cell r="C4770">
            <v>600779</v>
          </cell>
          <cell r="N4770" t="str">
            <v>TENDER STORES CO. LTD</v>
          </cell>
          <cell r="R4770" t="str">
            <v>Nairobi</v>
          </cell>
          <cell r="V4770" t="str">
            <v>Nairobi West</v>
          </cell>
        </row>
        <row r="4771">
          <cell r="C4771">
            <v>600063</v>
          </cell>
          <cell r="N4771" t="str">
            <v>MARKET PROMOTION</v>
          </cell>
          <cell r="R4771" t="str">
            <v>Promotion</v>
          </cell>
          <cell r="V4771" t="str">
            <v>Promotion</v>
          </cell>
        </row>
        <row r="4772">
          <cell r="C4772">
            <v>600063</v>
          </cell>
          <cell r="N4772" t="str">
            <v>MARKET PROMOTION</v>
          </cell>
          <cell r="R4772" t="str">
            <v>Promotion</v>
          </cell>
          <cell r="V4772" t="str">
            <v>Promotion</v>
          </cell>
        </row>
        <row r="4773">
          <cell r="C4773">
            <v>600572</v>
          </cell>
          <cell r="N4773" t="str">
            <v>SUMMER MILLERS LIMITED</v>
          </cell>
          <cell r="R4773" t="str">
            <v>Nairobi</v>
          </cell>
          <cell r="V4773" t="str">
            <v>Nairobi North</v>
          </cell>
        </row>
        <row r="4774">
          <cell r="C4774">
            <v>600506</v>
          </cell>
          <cell r="N4774" t="str">
            <v>MUMOZAAR STAR INVESTMENT</v>
          </cell>
          <cell r="R4774" t="str">
            <v>Outer Markets</v>
          </cell>
          <cell r="V4774" t="str">
            <v>Outer Markets-Garissa</v>
          </cell>
        </row>
        <row r="4775">
          <cell r="C4775">
            <v>600647</v>
          </cell>
          <cell r="N4775" t="str">
            <v>Ray Stores LTD</v>
          </cell>
          <cell r="R4775" t="str">
            <v>Nyanza</v>
          </cell>
          <cell r="V4775" t="str">
            <v>South Nyanza</v>
          </cell>
        </row>
        <row r="4776">
          <cell r="C4776">
            <v>600610</v>
          </cell>
          <cell r="N4776" t="str">
            <v>LESPHINE INVESTMENT LTD</v>
          </cell>
          <cell r="R4776" t="str">
            <v>Nyanza</v>
          </cell>
          <cell r="V4776" t="str">
            <v>South Nyanza</v>
          </cell>
        </row>
        <row r="4777">
          <cell r="C4777">
            <v>600610</v>
          </cell>
          <cell r="N4777" t="str">
            <v>LESPHINE INVESTMENT LTD</v>
          </cell>
          <cell r="R4777" t="str">
            <v>Nyanza</v>
          </cell>
          <cell r="V4777" t="str">
            <v>South Nyanza</v>
          </cell>
        </row>
        <row r="4778">
          <cell r="C4778">
            <v>600610</v>
          </cell>
          <cell r="N4778" t="str">
            <v>LESPHINE INVESTMENT LTD</v>
          </cell>
          <cell r="R4778" t="str">
            <v>Nyanza</v>
          </cell>
          <cell r="V4778" t="str">
            <v>South Nyanza</v>
          </cell>
        </row>
        <row r="4779">
          <cell r="C4779">
            <v>600063</v>
          </cell>
          <cell r="N4779" t="str">
            <v>MARKET PROMOTION</v>
          </cell>
          <cell r="R4779" t="str">
            <v>Promotion</v>
          </cell>
          <cell r="V4779" t="str">
            <v>Promotion</v>
          </cell>
        </row>
        <row r="4780">
          <cell r="C4780">
            <v>600063</v>
          </cell>
          <cell r="N4780" t="str">
            <v>MARKET PROMOTION</v>
          </cell>
          <cell r="R4780" t="str">
            <v>Promotion</v>
          </cell>
          <cell r="V4780" t="str">
            <v>Promotion</v>
          </cell>
        </row>
        <row r="4781">
          <cell r="C4781">
            <v>600643</v>
          </cell>
          <cell r="N4781" t="str">
            <v>SOJPAR LIMITED</v>
          </cell>
          <cell r="R4781" t="str">
            <v>Nyanza</v>
          </cell>
          <cell r="V4781" t="str">
            <v>North Nyanza</v>
          </cell>
        </row>
        <row r="4782">
          <cell r="C4782">
            <v>600643</v>
          </cell>
          <cell r="N4782" t="str">
            <v>SOJPAR LIMITED</v>
          </cell>
          <cell r="R4782" t="str">
            <v>Nyanza</v>
          </cell>
          <cell r="V4782" t="str">
            <v>North Nyanza</v>
          </cell>
        </row>
        <row r="4783">
          <cell r="C4783">
            <v>600063</v>
          </cell>
          <cell r="N4783" t="str">
            <v>MARKET PROMOTION</v>
          </cell>
          <cell r="R4783" t="str">
            <v>Promotion</v>
          </cell>
          <cell r="V4783" t="str">
            <v>Promotion</v>
          </cell>
        </row>
        <row r="4784">
          <cell r="C4784">
            <v>600803</v>
          </cell>
          <cell r="N4784" t="str">
            <v>GILANI'S DISTRIBUTORS LTD</v>
          </cell>
          <cell r="R4784" t="str">
            <v>South Rift</v>
          </cell>
          <cell r="V4784" t="str">
            <v>South Rift</v>
          </cell>
        </row>
        <row r="4785">
          <cell r="C4785">
            <v>600803</v>
          </cell>
          <cell r="N4785" t="str">
            <v>GILANI'S DISTRIBUTORS LTD</v>
          </cell>
          <cell r="R4785" t="str">
            <v>South Rift</v>
          </cell>
          <cell r="V4785" t="str">
            <v>South Rift</v>
          </cell>
        </row>
        <row r="4786">
          <cell r="C4786">
            <v>600063</v>
          </cell>
          <cell r="N4786" t="str">
            <v>MARKET PROMOTION</v>
          </cell>
          <cell r="R4786" t="str">
            <v>Promotion</v>
          </cell>
          <cell r="V4786" t="str">
            <v>Promotion</v>
          </cell>
        </row>
        <row r="4787">
          <cell r="C4787">
            <v>600063</v>
          </cell>
          <cell r="N4787" t="str">
            <v>MARKET PROMOTION</v>
          </cell>
          <cell r="R4787" t="str">
            <v>Promotion</v>
          </cell>
          <cell r="V4787" t="str">
            <v>Promotion</v>
          </cell>
        </row>
        <row r="4788">
          <cell r="C4788">
            <v>600628</v>
          </cell>
          <cell r="N4788" t="str">
            <v>KISII DISCOUNT STORE</v>
          </cell>
          <cell r="R4788" t="str">
            <v>Nyanza</v>
          </cell>
          <cell r="V4788" t="str">
            <v>South Nyanza</v>
          </cell>
        </row>
        <row r="4789">
          <cell r="C4789">
            <v>600628</v>
          </cell>
          <cell r="N4789" t="str">
            <v>KISII DISCOUNT STORE</v>
          </cell>
          <cell r="R4789" t="str">
            <v>Nyanza</v>
          </cell>
          <cell r="V4789" t="str">
            <v>South Nyanza</v>
          </cell>
        </row>
        <row r="4790">
          <cell r="C4790">
            <v>600063</v>
          </cell>
          <cell r="N4790" t="str">
            <v>MARKET PROMOTION</v>
          </cell>
          <cell r="R4790" t="str">
            <v>Promotion</v>
          </cell>
          <cell r="V4790" t="str">
            <v>Promotion</v>
          </cell>
        </row>
        <row r="4791">
          <cell r="C4791">
            <v>600063</v>
          </cell>
          <cell r="N4791" t="str">
            <v>MARKET PROMOTION</v>
          </cell>
          <cell r="R4791" t="str">
            <v>Promotion</v>
          </cell>
          <cell r="V4791" t="str">
            <v>Promotion</v>
          </cell>
        </row>
        <row r="4792">
          <cell r="C4792">
            <v>600063</v>
          </cell>
          <cell r="N4792" t="str">
            <v>MARKET PROMOTION</v>
          </cell>
          <cell r="R4792" t="str">
            <v>Promotion</v>
          </cell>
          <cell r="V4792" t="str">
            <v>Promotion</v>
          </cell>
        </row>
        <row r="4793">
          <cell r="C4793">
            <v>600063</v>
          </cell>
          <cell r="N4793" t="str">
            <v>MARKET PROMOTION</v>
          </cell>
          <cell r="R4793" t="str">
            <v>Promotion</v>
          </cell>
          <cell r="V4793" t="str">
            <v>Promotion</v>
          </cell>
        </row>
        <row r="4794">
          <cell r="C4794">
            <v>600506</v>
          </cell>
          <cell r="N4794" t="str">
            <v>MUMOZAAR STAR INVESTMENT</v>
          </cell>
          <cell r="R4794" t="str">
            <v>Outer Markets</v>
          </cell>
          <cell r="V4794" t="str">
            <v>Outer Markets-Garissa</v>
          </cell>
        </row>
        <row r="4795">
          <cell r="C4795">
            <v>600193</v>
          </cell>
          <cell r="N4795" t="str">
            <v>CHANDARANA SUPERMARKET LTD</v>
          </cell>
          <cell r="R4795" t="str">
            <v>Key Accounts</v>
          </cell>
          <cell r="V4795" t="str">
            <v>Modern Trade</v>
          </cell>
        </row>
        <row r="4796">
          <cell r="C4796">
            <v>600193</v>
          </cell>
          <cell r="N4796" t="str">
            <v>CHANDARANA SUPERMARKET LTD</v>
          </cell>
          <cell r="R4796" t="str">
            <v>Key Accounts</v>
          </cell>
          <cell r="V4796" t="str">
            <v>Modern Trade</v>
          </cell>
        </row>
        <row r="4797">
          <cell r="C4797">
            <v>600193</v>
          </cell>
          <cell r="N4797" t="str">
            <v>CHANDARANA SUPERMARKET LTD</v>
          </cell>
          <cell r="R4797" t="str">
            <v>Key Accounts</v>
          </cell>
          <cell r="V4797" t="str">
            <v>Modern Trade</v>
          </cell>
        </row>
        <row r="4798">
          <cell r="C4798">
            <v>600478</v>
          </cell>
          <cell r="N4798" t="str">
            <v>SENIOR KIJANA ENTERPRISES</v>
          </cell>
          <cell r="R4798" t="str">
            <v>Eastern</v>
          </cell>
          <cell r="V4798" t="str">
            <v>Upper Eastern</v>
          </cell>
        </row>
        <row r="4799">
          <cell r="C4799">
            <v>600478</v>
          </cell>
          <cell r="N4799" t="str">
            <v>SENIOR KIJANA ENTERPRISES</v>
          </cell>
          <cell r="R4799" t="str">
            <v>Eastern</v>
          </cell>
          <cell r="V4799" t="str">
            <v>Upper Eastern</v>
          </cell>
        </row>
        <row r="4800">
          <cell r="C4800">
            <v>600063</v>
          </cell>
          <cell r="N4800" t="str">
            <v>MARKET PROMOTION</v>
          </cell>
          <cell r="R4800" t="str">
            <v>Promotion</v>
          </cell>
          <cell r="V4800" t="str">
            <v>Promotion</v>
          </cell>
        </row>
        <row r="4801">
          <cell r="C4801">
            <v>600506</v>
          </cell>
          <cell r="N4801" t="str">
            <v>MUMOZAAR STAR INVESTMENT</v>
          </cell>
          <cell r="R4801" t="str">
            <v>Outer Markets</v>
          </cell>
          <cell r="V4801" t="str">
            <v>Outer Markets-Garissa</v>
          </cell>
        </row>
        <row r="4802">
          <cell r="C4802">
            <v>600506</v>
          </cell>
          <cell r="N4802" t="str">
            <v>MUMOZAAR STAR INVESTMENT</v>
          </cell>
          <cell r="R4802" t="str">
            <v>Outer Markets</v>
          </cell>
          <cell r="V4802" t="str">
            <v>Outer Markets-Garissa</v>
          </cell>
        </row>
        <row r="4803">
          <cell r="C4803">
            <v>600026</v>
          </cell>
          <cell r="N4803" t="str">
            <v>MAGUNANDU</v>
          </cell>
          <cell r="R4803" t="str">
            <v>Mountain</v>
          </cell>
          <cell r="V4803" t="str">
            <v>Lower Mountain</v>
          </cell>
        </row>
        <row r="4804">
          <cell r="C4804">
            <v>600026</v>
          </cell>
          <cell r="N4804" t="str">
            <v>MAGUNANDU</v>
          </cell>
          <cell r="R4804" t="str">
            <v>Mountain</v>
          </cell>
          <cell r="V4804" t="str">
            <v>Lower Mountain</v>
          </cell>
        </row>
        <row r="4805">
          <cell r="C4805">
            <v>600026</v>
          </cell>
          <cell r="N4805" t="str">
            <v>MAGUNANDU</v>
          </cell>
          <cell r="R4805" t="str">
            <v>Mountain</v>
          </cell>
          <cell r="V4805" t="str">
            <v>Lower Mountain</v>
          </cell>
        </row>
        <row r="4806">
          <cell r="C4806">
            <v>600026</v>
          </cell>
          <cell r="N4806" t="str">
            <v>MAGUNANDU</v>
          </cell>
          <cell r="R4806" t="str">
            <v>Mountain</v>
          </cell>
          <cell r="V4806" t="str">
            <v>Lower Mountain</v>
          </cell>
        </row>
        <row r="4807">
          <cell r="C4807">
            <v>600063</v>
          </cell>
          <cell r="N4807" t="str">
            <v>MARKET PROMOTION</v>
          </cell>
          <cell r="R4807" t="str">
            <v>Promotion</v>
          </cell>
          <cell r="V4807" t="str">
            <v>Promotion</v>
          </cell>
        </row>
        <row r="4808">
          <cell r="C4808">
            <v>600063</v>
          </cell>
          <cell r="N4808" t="str">
            <v>MARKET PROMOTION</v>
          </cell>
          <cell r="R4808" t="str">
            <v>Promotion</v>
          </cell>
          <cell r="V4808" t="str">
            <v>Promotion</v>
          </cell>
        </row>
        <row r="4809">
          <cell r="C4809">
            <v>600572</v>
          </cell>
          <cell r="N4809" t="str">
            <v>SUMMER MILLERS LIMITED</v>
          </cell>
          <cell r="R4809" t="str">
            <v>Nairobi</v>
          </cell>
          <cell r="V4809" t="str">
            <v>Nairobi North</v>
          </cell>
        </row>
        <row r="4810">
          <cell r="C4810">
            <v>600572</v>
          </cell>
          <cell r="N4810" t="str">
            <v>SUMMER MILLERS LIMITED</v>
          </cell>
          <cell r="R4810" t="str">
            <v>Nairobi</v>
          </cell>
          <cell r="V4810" t="str">
            <v>Nairobi North</v>
          </cell>
        </row>
        <row r="4811">
          <cell r="C4811">
            <v>600572</v>
          </cell>
          <cell r="N4811" t="str">
            <v>SUMMER MILLERS LIMITED</v>
          </cell>
          <cell r="R4811" t="str">
            <v>Nairobi</v>
          </cell>
          <cell r="V4811" t="str">
            <v>Nairobi North</v>
          </cell>
        </row>
        <row r="4812">
          <cell r="C4812">
            <v>600643</v>
          </cell>
          <cell r="N4812" t="str">
            <v>SOJPAR LIMITED</v>
          </cell>
          <cell r="R4812" t="str">
            <v>Nyanza</v>
          </cell>
          <cell r="V4812" t="str">
            <v>North Nyanza</v>
          </cell>
        </row>
        <row r="4813">
          <cell r="C4813">
            <v>600056</v>
          </cell>
          <cell r="N4813" t="str">
            <v>V.P.P SHAH DISTRIBUTORS LTD</v>
          </cell>
          <cell r="R4813" t="str">
            <v>Mountain</v>
          </cell>
          <cell r="V4813" t="str">
            <v>Lower Mountain</v>
          </cell>
        </row>
        <row r="4814">
          <cell r="C4814">
            <v>600056</v>
          </cell>
          <cell r="N4814" t="str">
            <v>V.P.P SHAH DISTRIBUTORS LTD</v>
          </cell>
          <cell r="R4814" t="str">
            <v>Mountain</v>
          </cell>
          <cell r="V4814" t="str">
            <v>Lower Mountain</v>
          </cell>
        </row>
        <row r="4815">
          <cell r="C4815">
            <v>600628</v>
          </cell>
          <cell r="N4815" t="str">
            <v>KISII DISCOUNT STORE</v>
          </cell>
          <cell r="R4815" t="str">
            <v>Nyanza</v>
          </cell>
          <cell r="V4815" t="str">
            <v>South Nyanza</v>
          </cell>
        </row>
        <row r="4816">
          <cell r="C4816">
            <v>600628</v>
          </cell>
          <cell r="N4816" t="str">
            <v>KISII DISCOUNT STORE</v>
          </cell>
          <cell r="R4816" t="str">
            <v>Nyanza</v>
          </cell>
          <cell r="V4816" t="str">
            <v>South Nyanza</v>
          </cell>
        </row>
        <row r="4817">
          <cell r="C4817">
            <v>600063</v>
          </cell>
          <cell r="N4817" t="str">
            <v>MARKET PROMOTION</v>
          </cell>
          <cell r="R4817" t="str">
            <v>Promotion</v>
          </cell>
          <cell r="V4817" t="str">
            <v>Promotion</v>
          </cell>
        </row>
        <row r="4818">
          <cell r="C4818">
            <v>600811</v>
          </cell>
          <cell r="N4818" t="str">
            <v>CHERANGANI HILLS LIMITED</v>
          </cell>
          <cell r="R4818" t="str">
            <v>Western</v>
          </cell>
          <cell r="V4818" t="str">
            <v>Western</v>
          </cell>
        </row>
        <row r="4819">
          <cell r="C4819">
            <v>600811</v>
          </cell>
          <cell r="N4819" t="str">
            <v>CHERANGANI HILLS LIMITED</v>
          </cell>
          <cell r="R4819" t="str">
            <v>Western</v>
          </cell>
          <cell r="V4819" t="str">
            <v>Western</v>
          </cell>
        </row>
        <row r="4820">
          <cell r="C4820">
            <v>600810</v>
          </cell>
          <cell r="N4820" t="str">
            <v>BANSI WHOLESALERS LIMITED</v>
          </cell>
          <cell r="R4820" t="str">
            <v>Nyanza</v>
          </cell>
          <cell r="V4820" t="str">
            <v>South Nyanza</v>
          </cell>
        </row>
        <row r="4821">
          <cell r="C4821">
            <v>600810</v>
          </cell>
          <cell r="N4821" t="str">
            <v>BANSI WHOLESALERS LIMITED</v>
          </cell>
          <cell r="R4821" t="str">
            <v>Nyanza</v>
          </cell>
          <cell r="V4821" t="str">
            <v>South Nyanza</v>
          </cell>
        </row>
        <row r="4822">
          <cell r="C4822">
            <v>600810</v>
          </cell>
          <cell r="N4822" t="str">
            <v>BANSI WHOLESALERS LIMITED</v>
          </cell>
          <cell r="R4822" t="str">
            <v>Nyanza</v>
          </cell>
          <cell r="V4822" t="str">
            <v>South Nyanza</v>
          </cell>
        </row>
        <row r="4823">
          <cell r="C4823">
            <v>600428</v>
          </cell>
          <cell r="N4823" t="str">
            <v>MARS LTD</v>
          </cell>
          <cell r="R4823" t="str">
            <v>Nairobi</v>
          </cell>
          <cell r="V4823" t="str">
            <v>Nairobi East</v>
          </cell>
        </row>
        <row r="4824">
          <cell r="C4824">
            <v>600428</v>
          </cell>
          <cell r="N4824" t="str">
            <v>MARS LTD</v>
          </cell>
          <cell r="R4824" t="str">
            <v>Nairobi</v>
          </cell>
          <cell r="V4824" t="str">
            <v>Nairobi East</v>
          </cell>
        </row>
        <row r="4825">
          <cell r="C4825">
            <v>600063</v>
          </cell>
          <cell r="N4825" t="str">
            <v>MARKET PROMOTION</v>
          </cell>
          <cell r="R4825" t="str">
            <v>Promotion</v>
          </cell>
          <cell r="V4825" t="str">
            <v>Promotion</v>
          </cell>
        </row>
        <row r="4826">
          <cell r="C4826">
            <v>600063</v>
          </cell>
          <cell r="N4826" t="str">
            <v>MARKET PROMOTION</v>
          </cell>
          <cell r="R4826" t="str">
            <v>Promotion</v>
          </cell>
          <cell r="V4826" t="str">
            <v>Promotion</v>
          </cell>
        </row>
        <row r="4827">
          <cell r="C4827">
            <v>600063</v>
          </cell>
          <cell r="N4827" t="str">
            <v>MARKET PROMOTION</v>
          </cell>
          <cell r="R4827" t="str">
            <v>Promotion</v>
          </cell>
          <cell r="V4827" t="str">
            <v>Promotion</v>
          </cell>
        </row>
        <row r="4828">
          <cell r="C4828">
            <v>600063</v>
          </cell>
          <cell r="N4828" t="str">
            <v>MARKET PROMOTION</v>
          </cell>
          <cell r="R4828" t="str">
            <v>Promotion</v>
          </cell>
          <cell r="V4828" t="str">
            <v>Promotion</v>
          </cell>
        </row>
        <row r="4829">
          <cell r="C4829">
            <v>600063</v>
          </cell>
          <cell r="N4829" t="str">
            <v>MARKET PROMOTION</v>
          </cell>
          <cell r="R4829" t="str">
            <v>Promotion</v>
          </cell>
          <cell r="V4829" t="str">
            <v>Promotion</v>
          </cell>
        </row>
        <row r="4830">
          <cell r="C4830">
            <v>600063</v>
          </cell>
          <cell r="N4830" t="str">
            <v>MARKET PROMOTION</v>
          </cell>
          <cell r="R4830" t="str">
            <v>Promotion</v>
          </cell>
          <cell r="V4830" t="str">
            <v>Promotion</v>
          </cell>
        </row>
        <row r="4831">
          <cell r="C4831">
            <v>600063</v>
          </cell>
          <cell r="N4831" t="str">
            <v>MARKET PROMOTION</v>
          </cell>
          <cell r="R4831" t="str">
            <v>Promotion</v>
          </cell>
          <cell r="V4831" t="str">
            <v>Promotion</v>
          </cell>
        </row>
        <row r="4832">
          <cell r="C4832">
            <v>600063</v>
          </cell>
          <cell r="N4832" t="str">
            <v>MARKET PROMOTION</v>
          </cell>
          <cell r="R4832" t="str">
            <v>Promotion</v>
          </cell>
          <cell r="V4832" t="str">
            <v>Promotion</v>
          </cell>
        </row>
        <row r="4833">
          <cell r="C4833">
            <v>600628</v>
          </cell>
          <cell r="N4833" t="str">
            <v>KISII DISCOUNT STORE</v>
          </cell>
          <cell r="R4833" t="str">
            <v>Nyanza</v>
          </cell>
          <cell r="V4833" t="str">
            <v>South Nyanza</v>
          </cell>
        </row>
        <row r="4834">
          <cell r="C4834">
            <v>600060</v>
          </cell>
          <cell r="N4834" t="str">
            <v>RAISONS DISTRIBUTORS LTD</v>
          </cell>
          <cell r="R4834" t="str">
            <v>Coast</v>
          </cell>
          <cell r="V4834" t="str">
            <v>Coast</v>
          </cell>
        </row>
        <row r="4835">
          <cell r="C4835">
            <v>600628</v>
          </cell>
          <cell r="N4835" t="str">
            <v>KISII DISCOUNT STORE</v>
          </cell>
          <cell r="R4835" t="str">
            <v>Nyanza</v>
          </cell>
          <cell r="V4835" t="str">
            <v>South Nyanza</v>
          </cell>
        </row>
        <row r="4836">
          <cell r="C4836">
            <v>600428</v>
          </cell>
          <cell r="N4836" t="str">
            <v>MARS LTD</v>
          </cell>
          <cell r="R4836" t="str">
            <v>Nairobi</v>
          </cell>
          <cell r="V4836" t="str">
            <v>Nairobi East</v>
          </cell>
        </row>
        <row r="4837">
          <cell r="C4837">
            <v>600428</v>
          </cell>
          <cell r="N4837" t="str">
            <v>MARS LTD</v>
          </cell>
          <cell r="R4837" t="str">
            <v>Nairobi</v>
          </cell>
          <cell r="V4837" t="str">
            <v>Nairobi East</v>
          </cell>
        </row>
        <row r="4838">
          <cell r="C4838">
            <v>600428</v>
          </cell>
          <cell r="N4838" t="str">
            <v>MARS LTD</v>
          </cell>
          <cell r="R4838" t="str">
            <v>Nairobi</v>
          </cell>
          <cell r="V4838" t="str">
            <v>Nairobi East</v>
          </cell>
        </row>
        <row r="4839">
          <cell r="C4839">
            <v>700683</v>
          </cell>
          <cell r="N4839" t="str">
            <v>ETS UPAR JATHO FLORIBERT</v>
          </cell>
          <cell r="R4839" t="str">
            <v>Exports</v>
          </cell>
          <cell r="V4839" t="str">
            <v>Exports</v>
          </cell>
        </row>
        <row r="4840">
          <cell r="C4840">
            <v>600428</v>
          </cell>
          <cell r="N4840" t="str">
            <v>MARS LTD</v>
          </cell>
          <cell r="R4840" t="str">
            <v>Nairobi</v>
          </cell>
          <cell r="V4840" t="str">
            <v>Nairobi East</v>
          </cell>
        </row>
        <row r="4841">
          <cell r="C4841">
            <v>600428</v>
          </cell>
          <cell r="N4841" t="str">
            <v>MARS LTD</v>
          </cell>
          <cell r="R4841" t="str">
            <v>Nairobi</v>
          </cell>
          <cell r="V4841" t="str">
            <v>Nairobi East</v>
          </cell>
        </row>
        <row r="4842">
          <cell r="C4842">
            <v>600428</v>
          </cell>
          <cell r="N4842" t="str">
            <v>MARS LTD</v>
          </cell>
          <cell r="R4842" t="str">
            <v>Nairobi</v>
          </cell>
          <cell r="V4842" t="str">
            <v>Nairobi East</v>
          </cell>
        </row>
        <row r="4843">
          <cell r="C4843">
            <v>600063</v>
          </cell>
          <cell r="N4843" t="str">
            <v>MARKET PROMOTION</v>
          </cell>
          <cell r="R4843" t="str">
            <v>Promotion</v>
          </cell>
          <cell r="V4843" t="str">
            <v>Promotion</v>
          </cell>
        </row>
        <row r="4844">
          <cell r="C4844">
            <v>600063</v>
          </cell>
          <cell r="N4844" t="str">
            <v>MARKET PROMOTION</v>
          </cell>
          <cell r="R4844" t="str">
            <v>Promotion</v>
          </cell>
          <cell r="V4844" t="str">
            <v>Promotion</v>
          </cell>
        </row>
        <row r="4845">
          <cell r="C4845">
            <v>600063</v>
          </cell>
          <cell r="N4845" t="str">
            <v>MARKET PROMOTION</v>
          </cell>
          <cell r="R4845" t="str">
            <v>Promotion</v>
          </cell>
          <cell r="V4845" t="str">
            <v>Promotion</v>
          </cell>
        </row>
        <row r="4846">
          <cell r="C4846">
            <v>600063</v>
          </cell>
          <cell r="N4846" t="str">
            <v>MARKET PROMOTION</v>
          </cell>
          <cell r="R4846" t="str">
            <v>Promotion</v>
          </cell>
          <cell r="V4846" t="str">
            <v>Promotion</v>
          </cell>
        </row>
        <row r="4847">
          <cell r="C4847">
            <v>600063</v>
          </cell>
          <cell r="N4847" t="str">
            <v>MARKET PROMOTION</v>
          </cell>
          <cell r="R4847" t="str">
            <v>Promotion</v>
          </cell>
          <cell r="V4847" t="str">
            <v>Promotion</v>
          </cell>
        </row>
        <row r="4848">
          <cell r="C4848">
            <v>600063</v>
          </cell>
          <cell r="N4848" t="str">
            <v>MARKET PROMOTION</v>
          </cell>
          <cell r="R4848" t="str">
            <v>Promotion</v>
          </cell>
          <cell r="V4848" t="str">
            <v>Promotion</v>
          </cell>
        </row>
        <row r="4849">
          <cell r="C4849">
            <v>600357</v>
          </cell>
          <cell r="N4849" t="str">
            <v>QUICK MART LIMITED</v>
          </cell>
          <cell r="R4849" t="str">
            <v>Key Accounts</v>
          </cell>
          <cell r="V4849" t="str">
            <v>Modern Trade</v>
          </cell>
        </row>
        <row r="4850">
          <cell r="C4850">
            <v>600357</v>
          </cell>
          <cell r="N4850" t="str">
            <v>QUICK MART LIMITED</v>
          </cell>
          <cell r="R4850" t="str">
            <v>Key Accounts</v>
          </cell>
          <cell r="V4850" t="str">
            <v>Modern Trade</v>
          </cell>
        </row>
        <row r="4851">
          <cell r="C4851">
            <v>600357</v>
          </cell>
          <cell r="N4851" t="str">
            <v>QUICK MART LIMITED</v>
          </cell>
          <cell r="R4851" t="str">
            <v>Key Accounts</v>
          </cell>
          <cell r="V4851" t="str">
            <v>Modern Trade</v>
          </cell>
        </row>
        <row r="4852">
          <cell r="C4852">
            <v>600357</v>
          </cell>
          <cell r="N4852" t="str">
            <v>QUICK MART LIMITED</v>
          </cell>
          <cell r="R4852" t="str">
            <v>Key Accounts</v>
          </cell>
          <cell r="V4852" t="str">
            <v>Modern Trade</v>
          </cell>
        </row>
        <row r="4853">
          <cell r="C4853">
            <v>600711</v>
          </cell>
          <cell r="N4853" t="str">
            <v>SOKO WATCH LIMITED</v>
          </cell>
          <cell r="R4853" t="str">
            <v>Key Accounts</v>
          </cell>
          <cell r="V4853" t="str">
            <v>Online platform</v>
          </cell>
        </row>
        <row r="4854">
          <cell r="C4854">
            <v>600026</v>
          </cell>
          <cell r="N4854" t="str">
            <v>MAGUNANDU</v>
          </cell>
          <cell r="R4854" t="str">
            <v>Mountain</v>
          </cell>
          <cell r="V4854" t="str">
            <v>Lower Mountain</v>
          </cell>
        </row>
        <row r="4855">
          <cell r="C4855">
            <v>600026</v>
          </cell>
          <cell r="N4855" t="str">
            <v>MAGUNANDU</v>
          </cell>
          <cell r="R4855" t="str">
            <v>Mountain</v>
          </cell>
          <cell r="V4855" t="str">
            <v>Lower Mountain</v>
          </cell>
        </row>
        <row r="4856">
          <cell r="C4856">
            <v>600026</v>
          </cell>
          <cell r="N4856" t="str">
            <v>MAGUNANDU</v>
          </cell>
          <cell r="R4856" t="str">
            <v>Mountain</v>
          </cell>
          <cell r="V4856" t="str">
            <v>Lower Mountain</v>
          </cell>
        </row>
        <row r="4857">
          <cell r="C4857">
            <v>600026</v>
          </cell>
          <cell r="N4857" t="str">
            <v>MAGUNANDU</v>
          </cell>
          <cell r="R4857" t="str">
            <v>Mountain</v>
          </cell>
          <cell r="V4857" t="str">
            <v>Lower Mountain</v>
          </cell>
        </row>
        <row r="4858">
          <cell r="C4858">
            <v>600063</v>
          </cell>
          <cell r="N4858" t="str">
            <v>MARKET PROMOTION</v>
          </cell>
          <cell r="R4858" t="str">
            <v>Promotion</v>
          </cell>
          <cell r="V4858" t="str">
            <v>Promotion</v>
          </cell>
        </row>
        <row r="4859">
          <cell r="C4859">
            <v>600063</v>
          </cell>
          <cell r="N4859" t="str">
            <v>MARKET PROMOTION</v>
          </cell>
          <cell r="R4859" t="str">
            <v>Promotion</v>
          </cell>
          <cell r="V4859" t="str">
            <v>Promotion</v>
          </cell>
        </row>
        <row r="4860">
          <cell r="C4860">
            <v>600225</v>
          </cell>
          <cell r="N4860" t="str">
            <v>CASH SALES</v>
          </cell>
          <cell r="R4860" t="str">
            <v>Others</v>
          </cell>
          <cell r="V4860" t="str">
            <v>Others</v>
          </cell>
        </row>
        <row r="4861">
          <cell r="C4861">
            <v>600848</v>
          </cell>
          <cell r="N4861" t="str">
            <v>JURASSIC STORES LIMITED</v>
          </cell>
          <cell r="R4861" t="str">
            <v>Nairobi</v>
          </cell>
          <cell r="V4861" t="str">
            <v>Nairobi North</v>
          </cell>
        </row>
        <row r="4862">
          <cell r="C4862">
            <v>600848</v>
          </cell>
          <cell r="N4862" t="str">
            <v>JURASSIC STORES LIMITED</v>
          </cell>
          <cell r="R4862" t="str">
            <v>Nairobi</v>
          </cell>
          <cell r="V4862" t="str">
            <v>Nairobi North</v>
          </cell>
        </row>
        <row r="4863">
          <cell r="C4863">
            <v>600063</v>
          </cell>
          <cell r="N4863" t="str">
            <v>MARKET PROMOTION</v>
          </cell>
          <cell r="R4863" t="str">
            <v>Promotion</v>
          </cell>
          <cell r="V4863" t="str">
            <v>Promotion</v>
          </cell>
        </row>
        <row r="4864">
          <cell r="C4864">
            <v>600063</v>
          </cell>
          <cell r="N4864" t="str">
            <v>MARKET PROMOTION</v>
          </cell>
          <cell r="R4864" t="str">
            <v>Promotion</v>
          </cell>
          <cell r="V4864" t="str">
            <v>Promotion</v>
          </cell>
        </row>
        <row r="4865">
          <cell r="C4865">
            <v>600063</v>
          </cell>
          <cell r="N4865" t="str">
            <v>MARKET PROMOTION</v>
          </cell>
          <cell r="R4865" t="str">
            <v>Promotion</v>
          </cell>
          <cell r="V4865" t="str">
            <v>Promotion</v>
          </cell>
        </row>
        <row r="4866">
          <cell r="C4866">
            <v>600643</v>
          </cell>
          <cell r="N4866" t="str">
            <v>SOJPAR LIMITED</v>
          </cell>
          <cell r="R4866" t="str">
            <v>Nyanza</v>
          </cell>
          <cell r="V4866" t="str">
            <v>North Nyanza</v>
          </cell>
        </row>
        <row r="4867">
          <cell r="C4867">
            <v>600643</v>
          </cell>
          <cell r="N4867" t="str">
            <v>SOJPAR LIMITED</v>
          </cell>
          <cell r="R4867" t="str">
            <v>Nyanza</v>
          </cell>
          <cell r="V4867" t="str">
            <v>North Nyanza</v>
          </cell>
        </row>
        <row r="4868">
          <cell r="C4868">
            <v>600063</v>
          </cell>
          <cell r="N4868" t="str">
            <v>MARKET PROMOTION</v>
          </cell>
          <cell r="R4868" t="str">
            <v>Promotion</v>
          </cell>
          <cell r="V4868" t="str">
            <v>Promotion</v>
          </cell>
        </row>
        <row r="4869">
          <cell r="C4869">
            <v>600628</v>
          </cell>
          <cell r="N4869" t="str">
            <v>KISII DISCOUNT STORE</v>
          </cell>
          <cell r="R4869" t="str">
            <v>Nyanza</v>
          </cell>
          <cell r="V4869" t="str">
            <v>South Nyanza</v>
          </cell>
        </row>
        <row r="4870">
          <cell r="C4870">
            <v>600628</v>
          </cell>
          <cell r="N4870" t="str">
            <v>KISII DISCOUNT STORE</v>
          </cell>
          <cell r="R4870" t="str">
            <v>Nyanza</v>
          </cell>
          <cell r="V4870" t="str">
            <v>South Nyanza</v>
          </cell>
        </row>
        <row r="4871">
          <cell r="C4871">
            <v>600063</v>
          </cell>
          <cell r="N4871" t="str">
            <v>MARKET PROMOTION</v>
          </cell>
          <cell r="R4871" t="str">
            <v>Promotion</v>
          </cell>
          <cell r="V4871" t="str">
            <v>Promotion</v>
          </cell>
        </row>
        <row r="4872">
          <cell r="C4872">
            <v>600193</v>
          </cell>
          <cell r="N4872" t="str">
            <v>CHANDARANA SUPERMARKET LTD</v>
          </cell>
          <cell r="R4872" t="str">
            <v>Key Accounts</v>
          </cell>
          <cell r="V4872" t="str">
            <v>Modern Trade</v>
          </cell>
        </row>
        <row r="4873">
          <cell r="C4873">
            <v>600193</v>
          </cell>
          <cell r="N4873" t="str">
            <v>CHANDARANA SUPERMARKET LTD</v>
          </cell>
          <cell r="R4873" t="str">
            <v>Key Accounts</v>
          </cell>
          <cell r="V4873" t="str">
            <v>Modern Trade</v>
          </cell>
        </row>
        <row r="4874">
          <cell r="C4874">
            <v>600193</v>
          </cell>
          <cell r="N4874" t="str">
            <v>CHANDARANA SUPERMARKET LTD</v>
          </cell>
          <cell r="R4874" t="str">
            <v>Key Accounts</v>
          </cell>
          <cell r="V4874" t="str">
            <v>Modern Trade</v>
          </cell>
        </row>
        <row r="4875">
          <cell r="C4875">
            <v>600711</v>
          </cell>
          <cell r="N4875" t="str">
            <v>SOKO WATCH LIMITED</v>
          </cell>
          <cell r="R4875" t="str">
            <v>Key Accounts</v>
          </cell>
          <cell r="V4875" t="str">
            <v>Online platform</v>
          </cell>
        </row>
        <row r="4876">
          <cell r="C4876">
            <v>600662</v>
          </cell>
          <cell r="N4876" t="str">
            <v>TWIGA FOODS LTD</v>
          </cell>
          <cell r="R4876" t="str">
            <v>Key Accounts</v>
          </cell>
          <cell r="V4876" t="str">
            <v>Online platform</v>
          </cell>
        </row>
        <row r="4877">
          <cell r="C4877">
            <v>600662</v>
          </cell>
          <cell r="N4877" t="str">
            <v>TWIGA FOODS LTD</v>
          </cell>
          <cell r="R4877" t="str">
            <v>Key Accounts</v>
          </cell>
          <cell r="V4877" t="str">
            <v>Online platform</v>
          </cell>
        </row>
        <row r="4878">
          <cell r="C4878">
            <v>600647</v>
          </cell>
          <cell r="N4878" t="str">
            <v>Ray Stores LTD</v>
          </cell>
          <cell r="R4878" t="str">
            <v>Nyanza</v>
          </cell>
          <cell r="V4878" t="str">
            <v>South Nyanza</v>
          </cell>
        </row>
        <row r="4879">
          <cell r="C4879">
            <v>600647</v>
          </cell>
          <cell r="N4879" t="str">
            <v>Ray Stores LTD</v>
          </cell>
          <cell r="R4879" t="str">
            <v>Nyanza</v>
          </cell>
          <cell r="V4879" t="str">
            <v>South Nyanza</v>
          </cell>
        </row>
        <row r="4880">
          <cell r="C4880">
            <v>600063</v>
          </cell>
          <cell r="N4880" t="str">
            <v>MARKET PROMOTION</v>
          </cell>
          <cell r="R4880" t="str">
            <v>Promotion</v>
          </cell>
          <cell r="V4880" t="str">
            <v>Promotion</v>
          </cell>
        </row>
        <row r="4881">
          <cell r="C4881">
            <v>600506</v>
          </cell>
          <cell r="N4881" t="str">
            <v>MUMOZAAR STAR INVESTMENT</v>
          </cell>
          <cell r="R4881" t="str">
            <v>Outer Markets</v>
          </cell>
          <cell r="V4881" t="str">
            <v>Outer Markets-Garissa</v>
          </cell>
        </row>
        <row r="4882">
          <cell r="C4882">
            <v>600506</v>
          </cell>
          <cell r="N4882" t="str">
            <v>MUMOZAAR STAR INVESTMENT</v>
          </cell>
          <cell r="R4882" t="str">
            <v>Outer Markets</v>
          </cell>
          <cell r="V4882" t="str">
            <v>Outer Markets-Garissa</v>
          </cell>
        </row>
        <row r="4883">
          <cell r="C4883">
            <v>600555</v>
          </cell>
          <cell r="N4883" t="str">
            <v>JAMII DISTRIBUTORS (E.A) LTD</v>
          </cell>
          <cell r="R4883" t="str">
            <v>Western</v>
          </cell>
          <cell r="V4883" t="str">
            <v>Western</v>
          </cell>
        </row>
        <row r="4884">
          <cell r="C4884">
            <v>600555</v>
          </cell>
          <cell r="N4884" t="str">
            <v>JAMII DISTRIBUTORS (E.A) LTD</v>
          </cell>
          <cell r="R4884" t="str">
            <v>Western</v>
          </cell>
          <cell r="V4884" t="str">
            <v>Western</v>
          </cell>
        </row>
        <row r="4885">
          <cell r="C4885">
            <v>600063</v>
          </cell>
          <cell r="N4885" t="str">
            <v>MARKET PROMOTION</v>
          </cell>
          <cell r="R4885" t="str">
            <v>Promotion</v>
          </cell>
          <cell r="V4885" t="str">
            <v>Promotion</v>
          </cell>
        </row>
        <row r="4886">
          <cell r="C4886">
            <v>600627</v>
          </cell>
          <cell r="N4886" t="str">
            <v>LOCHODO ENTERPRISES LTD</v>
          </cell>
          <cell r="R4886" t="str">
            <v>Outer Markets</v>
          </cell>
          <cell r="V4886" t="str">
            <v>Outer Markets-Lodwar</v>
          </cell>
        </row>
        <row r="4887">
          <cell r="C4887">
            <v>600627</v>
          </cell>
          <cell r="N4887" t="str">
            <v>LOCHODO ENTERPRISES LTD</v>
          </cell>
          <cell r="R4887" t="str">
            <v>Outer Markets</v>
          </cell>
          <cell r="V4887" t="str">
            <v>Outer Markets-Lodwar</v>
          </cell>
        </row>
        <row r="4888">
          <cell r="C4888">
            <v>600627</v>
          </cell>
          <cell r="N4888" t="str">
            <v>LOCHODO ENTERPRISES LTD</v>
          </cell>
          <cell r="R4888" t="str">
            <v>Outer Markets</v>
          </cell>
          <cell r="V4888" t="str">
            <v>Outer Markets-Lodwar</v>
          </cell>
        </row>
        <row r="4889">
          <cell r="C4889">
            <v>600063</v>
          </cell>
          <cell r="N4889" t="str">
            <v>MARKET PROMOTION</v>
          </cell>
          <cell r="R4889" t="str">
            <v>Promotion</v>
          </cell>
          <cell r="V4889" t="str">
            <v>Promotion</v>
          </cell>
        </row>
        <row r="4890">
          <cell r="C4890">
            <v>600063</v>
          </cell>
          <cell r="N4890" t="str">
            <v>MARKET PROMOTION</v>
          </cell>
          <cell r="R4890" t="str">
            <v>Promotion</v>
          </cell>
          <cell r="V4890" t="str">
            <v>Promotion</v>
          </cell>
        </row>
        <row r="4891">
          <cell r="C4891">
            <v>600026</v>
          </cell>
          <cell r="N4891" t="str">
            <v>MAGUNAS NAKURU</v>
          </cell>
          <cell r="R4891" t="str">
            <v>South Rift</v>
          </cell>
          <cell r="V4891" t="str">
            <v>South Rift</v>
          </cell>
        </row>
        <row r="4892">
          <cell r="C4892">
            <v>600026</v>
          </cell>
          <cell r="N4892" t="str">
            <v>MAGUNAS NAKURU</v>
          </cell>
          <cell r="R4892" t="str">
            <v>South Rift</v>
          </cell>
          <cell r="V4892" t="str">
            <v>South Rift</v>
          </cell>
        </row>
        <row r="4893">
          <cell r="C4893">
            <v>600026</v>
          </cell>
          <cell r="N4893" t="str">
            <v>MAGUNAS NAKURU</v>
          </cell>
          <cell r="R4893" t="str">
            <v>South Rift</v>
          </cell>
          <cell r="V4893" t="str">
            <v>South Rift</v>
          </cell>
        </row>
        <row r="4894">
          <cell r="C4894">
            <v>600063</v>
          </cell>
          <cell r="N4894" t="str">
            <v>MARKET PROMOTION</v>
          </cell>
          <cell r="R4894" t="str">
            <v>Promotion</v>
          </cell>
          <cell r="V4894" t="str">
            <v>Promotion</v>
          </cell>
        </row>
        <row r="4895">
          <cell r="C4895">
            <v>600810</v>
          </cell>
          <cell r="N4895" t="str">
            <v>BANSI WHOLESALERS LIMITED</v>
          </cell>
          <cell r="R4895" t="str">
            <v>Nyanza</v>
          </cell>
          <cell r="V4895" t="str">
            <v>South Nyanza</v>
          </cell>
        </row>
        <row r="4896">
          <cell r="C4896">
            <v>600810</v>
          </cell>
          <cell r="N4896" t="str">
            <v>BANSI WHOLESALERS LIMITED</v>
          </cell>
          <cell r="R4896" t="str">
            <v>Nyanza</v>
          </cell>
          <cell r="V4896" t="str">
            <v>South Nyanza</v>
          </cell>
        </row>
        <row r="4897">
          <cell r="C4897">
            <v>600810</v>
          </cell>
          <cell r="N4897" t="str">
            <v>BANSI WHOLESALERS LIMITED</v>
          </cell>
          <cell r="R4897" t="str">
            <v>Nyanza</v>
          </cell>
          <cell r="V4897" t="str">
            <v>South Nyanza</v>
          </cell>
        </row>
        <row r="4898">
          <cell r="C4898">
            <v>600063</v>
          </cell>
          <cell r="N4898" t="str">
            <v>MARKET PROMOTION</v>
          </cell>
          <cell r="R4898" t="str">
            <v>Promotion</v>
          </cell>
          <cell r="V4898" t="str">
            <v>Promotion</v>
          </cell>
        </row>
        <row r="4899">
          <cell r="C4899">
            <v>600580</v>
          </cell>
          <cell r="N4899" t="str">
            <v>SUMMER DISTRIBUTORS LIMITED - MERU</v>
          </cell>
          <cell r="R4899" t="str">
            <v>Mountain</v>
          </cell>
          <cell r="V4899" t="str">
            <v>Upper Mountain</v>
          </cell>
        </row>
        <row r="4900">
          <cell r="C4900">
            <v>600063</v>
          </cell>
          <cell r="N4900" t="str">
            <v>MARKET PROMOTION</v>
          </cell>
          <cell r="R4900" t="str">
            <v>Promotion</v>
          </cell>
          <cell r="V4900" t="str">
            <v>Promotion</v>
          </cell>
        </row>
        <row r="4901">
          <cell r="C4901">
            <v>600868</v>
          </cell>
          <cell r="N4901" t="str">
            <v>MBIKA AGENCIES</v>
          </cell>
          <cell r="R4901" t="str">
            <v>Mountain</v>
          </cell>
          <cell r="V4901" t="str">
            <v>Lower Mountain</v>
          </cell>
        </row>
        <row r="4902">
          <cell r="C4902">
            <v>600063</v>
          </cell>
          <cell r="N4902" t="str">
            <v>MARKET PROMOTION</v>
          </cell>
          <cell r="R4902" t="str">
            <v>Promotion</v>
          </cell>
          <cell r="V4902" t="str">
            <v>Promotion</v>
          </cell>
        </row>
        <row r="4903">
          <cell r="C4903">
            <v>600838</v>
          </cell>
          <cell r="N4903" t="str">
            <v>GULED GENERAL STORE LTD</v>
          </cell>
          <cell r="R4903" t="str">
            <v>Outer Markets</v>
          </cell>
          <cell r="V4903" t="str">
            <v>Outer Markets-Garissa</v>
          </cell>
        </row>
        <row r="4904">
          <cell r="C4904">
            <v>600063</v>
          </cell>
          <cell r="N4904" t="str">
            <v>MARKET PROMOTION</v>
          </cell>
          <cell r="R4904" t="str">
            <v>Promotion</v>
          </cell>
          <cell r="V4904" t="str">
            <v>Promotion</v>
          </cell>
        </row>
        <row r="4905">
          <cell r="C4905">
            <v>600063</v>
          </cell>
          <cell r="N4905" t="str">
            <v>MARKET PROMOTION</v>
          </cell>
          <cell r="R4905" t="str">
            <v>Promotion</v>
          </cell>
          <cell r="V4905" t="str">
            <v>Promotion</v>
          </cell>
        </row>
        <row r="4906">
          <cell r="C4906">
            <v>600063</v>
          </cell>
          <cell r="N4906" t="str">
            <v>MARKET PROMOTION</v>
          </cell>
          <cell r="R4906" t="str">
            <v>Promotion</v>
          </cell>
          <cell r="V4906" t="str">
            <v>Promotion</v>
          </cell>
        </row>
        <row r="4907">
          <cell r="C4907">
            <v>600063</v>
          </cell>
          <cell r="N4907" t="str">
            <v>MARKET PROMOTION</v>
          </cell>
          <cell r="R4907" t="str">
            <v>Promotion</v>
          </cell>
          <cell r="V4907" t="str">
            <v>Promotion</v>
          </cell>
        </row>
        <row r="4908">
          <cell r="C4908">
            <v>600662</v>
          </cell>
          <cell r="N4908" t="str">
            <v>TWIGA FOODS LTD</v>
          </cell>
          <cell r="R4908" t="str">
            <v>Key Accounts</v>
          </cell>
          <cell r="V4908" t="str">
            <v>Online platform</v>
          </cell>
        </row>
        <row r="4909">
          <cell r="C4909">
            <v>600662</v>
          </cell>
          <cell r="N4909" t="str">
            <v>TWIGA FOODS LTD</v>
          </cell>
          <cell r="R4909" t="str">
            <v>Key Accounts</v>
          </cell>
          <cell r="V4909" t="str">
            <v>Online platform</v>
          </cell>
        </row>
        <row r="4910">
          <cell r="C4910">
            <v>600063</v>
          </cell>
          <cell r="N4910" t="str">
            <v>MARKET PROMOTION</v>
          </cell>
          <cell r="R4910" t="str">
            <v>Promotion</v>
          </cell>
          <cell r="V4910" t="str">
            <v>Promotion</v>
          </cell>
        </row>
        <row r="4911">
          <cell r="C4911">
            <v>600063</v>
          </cell>
          <cell r="N4911" t="str">
            <v>MARKET PROMOTION</v>
          </cell>
          <cell r="R4911" t="str">
            <v>Promotion</v>
          </cell>
          <cell r="V4911" t="str">
            <v>Promotion</v>
          </cell>
        </row>
        <row r="4912">
          <cell r="C4912">
            <v>600865</v>
          </cell>
          <cell r="N4912" t="str">
            <v>SUMMER MILLERS LIMITED -MACHAKOS</v>
          </cell>
          <cell r="R4912" t="str">
            <v>Eastern</v>
          </cell>
          <cell r="V4912" t="str">
            <v>Lower Eastern</v>
          </cell>
        </row>
        <row r="4913">
          <cell r="C4913">
            <v>600865</v>
          </cell>
          <cell r="N4913" t="str">
            <v>SUMMER MILLERS LIMITED -MACHAKOS</v>
          </cell>
          <cell r="R4913" t="str">
            <v>Eastern</v>
          </cell>
          <cell r="V4913" t="str">
            <v>Lower Eastern</v>
          </cell>
        </row>
        <row r="4914">
          <cell r="C4914">
            <v>600063</v>
          </cell>
          <cell r="N4914" t="str">
            <v>MARKET PROMOTION</v>
          </cell>
          <cell r="R4914" t="str">
            <v>Promotion</v>
          </cell>
          <cell r="V4914" t="str">
            <v>Promotion</v>
          </cell>
        </row>
        <row r="4915">
          <cell r="C4915">
            <v>600063</v>
          </cell>
          <cell r="N4915" t="str">
            <v>MARKET PROMOTION</v>
          </cell>
          <cell r="R4915" t="str">
            <v>Promotion</v>
          </cell>
          <cell r="V4915" t="str">
            <v>Promotion</v>
          </cell>
        </row>
        <row r="4916">
          <cell r="C4916">
            <v>600063</v>
          </cell>
          <cell r="N4916" t="str">
            <v>MARKET PROMOTION</v>
          </cell>
          <cell r="R4916" t="str">
            <v>Promotion</v>
          </cell>
          <cell r="V4916" t="str">
            <v>Promotion</v>
          </cell>
        </row>
        <row r="4917">
          <cell r="C4917">
            <v>600141</v>
          </cell>
          <cell r="N4917" t="str">
            <v>ELDOMATT SUPERMARKET LIMITED</v>
          </cell>
          <cell r="R4917" t="str">
            <v>Western</v>
          </cell>
          <cell r="V4917" t="str">
            <v>Western</v>
          </cell>
        </row>
        <row r="4918">
          <cell r="C4918">
            <v>600141</v>
          </cell>
          <cell r="N4918" t="str">
            <v>ELDOMATT SUPERMARKET LIMITED</v>
          </cell>
          <cell r="R4918" t="str">
            <v>Western</v>
          </cell>
          <cell r="V4918" t="str">
            <v>Western</v>
          </cell>
        </row>
        <row r="4919">
          <cell r="C4919">
            <v>600063</v>
          </cell>
          <cell r="N4919" t="str">
            <v>MARKET PROMOTION</v>
          </cell>
          <cell r="R4919" t="str">
            <v>Promotion</v>
          </cell>
          <cell r="V4919" t="str">
            <v>Promotion</v>
          </cell>
        </row>
        <row r="4920">
          <cell r="C4920">
            <v>600506</v>
          </cell>
          <cell r="N4920" t="str">
            <v>MUMOZAAR STAR INVESTMENT</v>
          </cell>
          <cell r="R4920" t="str">
            <v>Outer Markets</v>
          </cell>
          <cell r="V4920" t="str">
            <v>Outer Markets-Garissa</v>
          </cell>
        </row>
        <row r="4921">
          <cell r="C4921">
            <v>700387</v>
          </cell>
          <cell r="N4921" t="str">
            <v>UPTYPE TRADING CO LTD</v>
          </cell>
          <cell r="R4921" t="str">
            <v>Exports</v>
          </cell>
          <cell r="V4921" t="str">
            <v>Exports</v>
          </cell>
        </row>
        <row r="4922">
          <cell r="C4922">
            <v>600647</v>
          </cell>
          <cell r="N4922" t="str">
            <v>Ray Stores LTD</v>
          </cell>
          <cell r="R4922" t="str">
            <v>Nyanza</v>
          </cell>
          <cell r="V4922" t="str">
            <v>South Nyanza</v>
          </cell>
        </row>
        <row r="4923">
          <cell r="C4923">
            <v>600647</v>
          </cell>
          <cell r="N4923" t="str">
            <v>Ray Stores LTD</v>
          </cell>
          <cell r="R4923" t="str">
            <v>Nyanza</v>
          </cell>
          <cell r="V4923" t="str">
            <v>South Nyanza</v>
          </cell>
        </row>
        <row r="4924">
          <cell r="C4924">
            <v>600063</v>
          </cell>
          <cell r="N4924" t="str">
            <v>MARKET PROMOTION</v>
          </cell>
          <cell r="R4924" t="str">
            <v>Promotion</v>
          </cell>
          <cell r="V4924" t="str">
            <v>Promotion</v>
          </cell>
        </row>
        <row r="4925">
          <cell r="C4925">
            <v>600811</v>
          </cell>
          <cell r="N4925" t="str">
            <v>CHERANGANI HILLS LIMITED</v>
          </cell>
          <cell r="R4925" t="str">
            <v>Western</v>
          </cell>
          <cell r="V4925" t="str">
            <v>Western</v>
          </cell>
        </row>
        <row r="4926">
          <cell r="C4926">
            <v>600314</v>
          </cell>
          <cell r="N4926" t="str">
            <v>KENAFRIC MANUFACTURING LI</v>
          </cell>
          <cell r="R4926" t="str">
            <v>Others</v>
          </cell>
          <cell r="V4926" t="str">
            <v>Others</v>
          </cell>
        </row>
        <row r="4927">
          <cell r="C4927">
            <v>600610</v>
          </cell>
          <cell r="N4927" t="str">
            <v>LESPHINE INVESTMENT LTD</v>
          </cell>
          <cell r="R4927" t="str">
            <v>Nyanza</v>
          </cell>
          <cell r="V4927" t="str">
            <v>South Nyanza</v>
          </cell>
        </row>
        <row r="4928">
          <cell r="C4928">
            <v>600610</v>
          </cell>
          <cell r="N4928" t="str">
            <v>LESPHINE INVESTMENT LTD</v>
          </cell>
          <cell r="R4928" t="str">
            <v>Nyanza</v>
          </cell>
          <cell r="V4928" t="str">
            <v>South Nyanza</v>
          </cell>
        </row>
        <row r="4929">
          <cell r="C4929">
            <v>600063</v>
          </cell>
          <cell r="N4929" t="str">
            <v>MARKET PROMOTION</v>
          </cell>
          <cell r="R4929" t="str">
            <v>Promotion</v>
          </cell>
          <cell r="V4929" t="str">
            <v>Promotion</v>
          </cell>
        </row>
        <row r="4930">
          <cell r="C4930">
            <v>600063</v>
          </cell>
          <cell r="N4930" t="str">
            <v>MARKET PROMOTION</v>
          </cell>
          <cell r="R4930" t="str">
            <v>Promotion</v>
          </cell>
          <cell r="V4930" t="str">
            <v>Promotion</v>
          </cell>
        </row>
        <row r="4931">
          <cell r="C4931">
            <v>600063</v>
          </cell>
          <cell r="N4931" t="str">
            <v>MARKET PROMOTION</v>
          </cell>
          <cell r="R4931" t="str">
            <v>Promotion</v>
          </cell>
          <cell r="V4931" t="str">
            <v>Promotion</v>
          </cell>
        </row>
        <row r="4932">
          <cell r="C4932">
            <v>600063</v>
          </cell>
          <cell r="N4932" t="str">
            <v>MARKET PROMOTION</v>
          </cell>
          <cell r="R4932" t="str">
            <v>Promotion</v>
          </cell>
          <cell r="V4932" t="str">
            <v>Promotion</v>
          </cell>
        </row>
        <row r="4933">
          <cell r="C4933">
            <v>600711</v>
          </cell>
          <cell r="N4933" t="str">
            <v>SOKO WATCH LIMITED</v>
          </cell>
          <cell r="R4933" t="str">
            <v>Key Accounts</v>
          </cell>
          <cell r="V4933" t="str">
            <v>Online platform</v>
          </cell>
        </row>
        <row r="4934">
          <cell r="C4934">
            <v>600628</v>
          </cell>
          <cell r="N4934" t="str">
            <v>KISII DISCOUNT STORE</v>
          </cell>
          <cell r="R4934" t="str">
            <v>Nyanza</v>
          </cell>
          <cell r="V4934" t="str">
            <v>South Nyanza</v>
          </cell>
        </row>
        <row r="4935">
          <cell r="C4935">
            <v>600428</v>
          </cell>
          <cell r="N4935" t="str">
            <v>MARS LTD</v>
          </cell>
          <cell r="R4935" t="str">
            <v>Nairobi</v>
          </cell>
          <cell r="V4935" t="str">
            <v>Nairobi East</v>
          </cell>
        </row>
        <row r="4936">
          <cell r="C4936">
            <v>600428</v>
          </cell>
          <cell r="N4936" t="str">
            <v>MARS LTD</v>
          </cell>
          <cell r="R4936" t="str">
            <v>Nairobi</v>
          </cell>
          <cell r="V4936" t="str">
            <v>Nairobi East</v>
          </cell>
        </row>
        <row r="4937">
          <cell r="C4937">
            <v>600063</v>
          </cell>
          <cell r="N4937" t="str">
            <v>MARKET PROMOTION</v>
          </cell>
          <cell r="R4937" t="str">
            <v>Promotion</v>
          </cell>
          <cell r="V4937" t="str">
            <v>Promotion</v>
          </cell>
        </row>
        <row r="4938">
          <cell r="C4938">
            <v>600506</v>
          </cell>
          <cell r="N4938" t="str">
            <v>MUMOZAAR STAR INVESTMENT</v>
          </cell>
          <cell r="R4938" t="str">
            <v>Outer Markets</v>
          </cell>
          <cell r="V4938" t="str">
            <v>Outer Markets-Garissa</v>
          </cell>
        </row>
        <row r="4939">
          <cell r="C4939">
            <v>600506</v>
          </cell>
          <cell r="N4939" t="str">
            <v>MUMOZAAR STAR INVESTMENT</v>
          </cell>
          <cell r="R4939" t="str">
            <v>Outer Markets</v>
          </cell>
          <cell r="V4939" t="str">
            <v>Outer Markets-Garissa</v>
          </cell>
        </row>
        <row r="4940">
          <cell r="C4940">
            <v>600026</v>
          </cell>
          <cell r="N4940" t="str">
            <v>MAGUNANDU</v>
          </cell>
          <cell r="R4940" t="str">
            <v>Mountain</v>
          </cell>
          <cell r="V4940" t="str">
            <v>Lower Mountain</v>
          </cell>
        </row>
        <row r="4941">
          <cell r="C4941">
            <v>600026</v>
          </cell>
          <cell r="N4941" t="str">
            <v>MAGUNANDU</v>
          </cell>
          <cell r="R4941" t="str">
            <v>Mountain</v>
          </cell>
          <cell r="V4941" t="str">
            <v>Lower Mountain</v>
          </cell>
        </row>
        <row r="4942">
          <cell r="C4942">
            <v>600026</v>
          </cell>
          <cell r="N4942" t="str">
            <v>MAGUNANDU</v>
          </cell>
          <cell r="R4942" t="str">
            <v>Mountain</v>
          </cell>
          <cell r="V4942" t="str">
            <v>Lower Mountain</v>
          </cell>
        </row>
        <row r="4943">
          <cell r="C4943">
            <v>600063</v>
          </cell>
          <cell r="N4943" t="str">
            <v>MARKET PROMOTION</v>
          </cell>
          <cell r="R4943" t="str">
            <v>Promotion</v>
          </cell>
          <cell r="V4943" t="str">
            <v>Promotion</v>
          </cell>
        </row>
        <row r="4944">
          <cell r="C4944">
            <v>600711</v>
          </cell>
          <cell r="N4944" t="str">
            <v>SOKO WATCH LIMITED</v>
          </cell>
          <cell r="R4944" t="str">
            <v>Key Accounts</v>
          </cell>
          <cell r="V4944" t="str">
            <v>Online platform</v>
          </cell>
        </row>
        <row r="4945">
          <cell r="C4945">
            <v>600225</v>
          </cell>
          <cell r="N4945" t="str">
            <v>CASH SALES</v>
          </cell>
          <cell r="R4945" t="str">
            <v>Others</v>
          </cell>
          <cell r="V4945" t="str">
            <v>Others</v>
          </cell>
        </row>
        <row r="4946">
          <cell r="C4946">
            <v>600037</v>
          </cell>
          <cell r="N4946" t="str">
            <v>NYANZA WOOLLEN SHOP LTD</v>
          </cell>
          <cell r="R4946" t="str">
            <v>Nyanza</v>
          </cell>
          <cell r="V4946" t="str">
            <v>North Nyanza</v>
          </cell>
        </row>
        <row r="4947">
          <cell r="C4947">
            <v>600810</v>
          </cell>
          <cell r="N4947" t="str">
            <v>BANSI WHOLESALERS LIMITED</v>
          </cell>
          <cell r="R4947" t="str">
            <v>Nyanza</v>
          </cell>
          <cell r="V4947" t="str">
            <v>South Nyanza</v>
          </cell>
        </row>
        <row r="4948">
          <cell r="C4948">
            <v>600810</v>
          </cell>
          <cell r="N4948" t="str">
            <v>BANSI WHOLESALERS LIMITED</v>
          </cell>
          <cell r="R4948" t="str">
            <v>Nyanza</v>
          </cell>
          <cell r="V4948" t="str">
            <v>South Nyanza</v>
          </cell>
        </row>
        <row r="4949">
          <cell r="C4949">
            <v>600063</v>
          </cell>
          <cell r="N4949" t="str">
            <v>MARKET PROMOTION</v>
          </cell>
          <cell r="R4949" t="str">
            <v>Promotion</v>
          </cell>
          <cell r="V4949" t="str">
            <v>Promotion</v>
          </cell>
        </row>
        <row r="4950">
          <cell r="C4950">
            <v>600810</v>
          </cell>
          <cell r="N4950" t="str">
            <v>BANSI WHOLESALERS LIMITED-NAKURU</v>
          </cell>
          <cell r="R4950" t="str">
            <v>South Rift</v>
          </cell>
          <cell r="V4950" t="str">
            <v>South Rift</v>
          </cell>
        </row>
        <row r="4951">
          <cell r="C4951">
            <v>600810</v>
          </cell>
          <cell r="N4951" t="str">
            <v>BANSI WHOLESALERS LIMITED-NAKURU</v>
          </cell>
          <cell r="R4951" t="str">
            <v>South Rift</v>
          </cell>
          <cell r="V4951" t="str">
            <v>South Rift</v>
          </cell>
        </row>
        <row r="4952">
          <cell r="C4952">
            <v>600063</v>
          </cell>
          <cell r="N4952" t="str">
            <v>MARKET PROMOTION</v>
          </cell>
          <cell r="R4952" t="str">
            <v>Promotion</v>
          </cell>
          <cell r="V4952" t="str">
            <v>Promotion</v>
          </cell>
        </row>
        <row r="4953">
          <cell r="C4953">
            <v>600063</v>
          </cell>
          <cell r="N4953" t="str">
            <v>MARKET PROMOTION</v>
          </cell>
          <cell r="R4953" t="str">
            <v>Promotion</v>
          </cell>
          <cell r="V4953" t="str">
            <v>Promotion</v>
          </cell>
        </row>
        <row r="4954">
          <cell r="C4954">
            <v>600063</v>
          </cell>
          <cell r="N4954" t="str">
            <v>MARKET PROMOTION</v>
          </cell>
          <cell r="R4954" t="str">
            <v>Promotion</v>
          </cell>
          <cell r="V4954" t="str">
            <v>Promotion</v>
          </cell>
        </row>
        <row r="4955">
          <cell r="C4955">
            <v>600063</v>
          </cell>
          <cell r="N4955" t="str">
            <v>MARKET PROMOTION</v>
          </cell>
          <cell r="R4955" t="str">
            <v>Promotion</v>
          </cell>
          <cell r="V4955" t="str">
            <v>Promotion</v>
          </cell>
        </row>
        <row r="4956">
          <cell r="C4956">
            <v>600063</v>
          </cell>
          <cell r="N4956" t="str">
            <v>MARKET PROMOTION</v>
          </cell>
          <cell r="R4956" t="str">
            <v>Promotion</v>
          </cell>
          <cell r="V4956" t="str">
            <v>Promotion</v>
          </cell>
        </row>
        <row r="4957">
          <cell r="C4957">
            <v>600357</v>
          </cell>
          <cell r="N4957" t="str">
            <v>QUICK MART LIMITED</v>
          </cell>
          <cell r="R4957" t="str">
            <v>Key Accounts</v>
          </cell>
          <cell r="V4957" t="str">
            <v>Modern Trade</v>
          </cell>
        </row>
        <row r="4958">
          <cell r="C4958">
            <v>600357</v>
          </cell>
          <cell r="N4958" t="str">
            <v>QUICK MART LIMITED</v>
          </cell>
          <cell r="R4958" t="str">
            <v>Key Accounts</v>
          </cell>
          <cell r="V4958" t="str">
            <v>Modern Trade</v>
          </cell>
        </row>
        <row r="4959">
          <cell r="C4959">
            <v>600063</v>
          </cell>
          <cell r="N4959" t="str">
            <v>MARKET PROMOTION</v>
          </cell>
          <cell r="R4959" t="str">
            <v>Promotion</v>
          </cell>
          <cell r="V4959" t="str">
            <v>Promotion</v>
          </cell>
        </row>
        <row r="4960">
          <cell r="C4960">
            <v>600063</v>
          </cell>
          <cell r="N4960" t="str">
            <v>MARKET PROMOTION</v>
          </cell>
          <cell r="R4960" t="str">
            <v>Promotion</v>
          </cell>
          <cell r="V4960" t="str">
            <v>Promotion</v>
          </cell>
        </row>
        <row r="4961">
          <cell r="C4961">
            <v>600063</v>
          </cell>
          <cell r="N4961" t="str">
            <v>MARKET PROMOTION</v>
          </cell>
          <cell r="R4961" t="str">
            <v>Promotion</v>
          </cell>
          <cell r="V4961" t="str">
            <v>Promotion</v>
          </cell>
        </row>
        <row r="4962">
          <cell r="C4962">
            <v>600063</v>
          </cell>
          <cell r="N4962" t="str">
            <v>MARKET PROMOTION</v>
          </cell>
          <cell r="R4962" t="str">
            <v>Promotion</v>
          </cell>
          <cell r="V4962" t="str">
            <v>Promotion</v>
          </cell>
        </row>
        <row r="4963">
          <cell r="C4963">
            <v>600063</v>
          </cell>
          <cell r="N4963" t="str">
            <v>MARKET PROMOTION</v>
          </cell>
          <cell r="R4963" t="str">
            <v>Promotion</v>
          </cell>
          <cell r="V4963" t="str">
            <v>Promotion</v>
          </cell>
        </row>
        <row r="4964">
          <cell r="C4964">
            <v>600506</v>
          </cell>
          <cell r="N4964" t="str">
            <v>MUMOZAAR STAR INVESTMENT</v>
          </cell>
          <cell r="R4964" t="str">
            <v>Outer Markets</v>
          </cell>
          <cell r="V4964" t="str">
            <v>Outer Markets-Garissa</v>
          </cell>
        </row>
        <row r="4965">
          <cell r="C4965">
            <v>600506</v>
          </cell>
          <cell r="N4965" t="str">
            <v>MUMOZAAR STAR INVESTMENT</v>
          </cell>
          <cell r="R4965" t="str">
            <v>Outer Markets</v>
          </cell>
          <cell r="V4965" t="str">
            <v>Outer Markets-Garissa</v>
          </cell>
        </row>
        <row r="4966">
          <cell r="C4966">
            <v>600063</v>
          </cell>
          <cell r="N4966" t="str">
            <v>MARKET PROMOTION</v>
          </cell>
          <cell r="R4966" t="str">
            <v>Promotion</v>
          </cell>
          <cell r="V4966" t="str">
            <v>Promotion</v>
          </cell>
        </row>
        <row r="4967">
          <cell r="C4967">
            <v>600063</v>
          </cell>
          <cell r="N4967" t="str">
            <v>MARKET PROMOTION</v>
          </cell>
          <cell r="R4967" t="str">
            <v>Promotion</v>
          </cell>
          <cell r="V4967" t="str">
            <v>Promotion</v>
          </cell>
        </row>
        <row r="4968">
          <cell r="C4968">
            <v>600063</v>
          </cell>
          <cell r="N4968" t="str">
            <v>MARKET PROMOTION</v>
          </cell>
          <cell r="R4968" t="str">
            <v>Promotion</v>
          </cell>
          <cell r="V4968" t="str">
            <v>Promotion</v>
          </cell>
        </row>
        <row r="4969">
          <cell r="C4969">
            <v>600506</v>
          </cell>
          <cell r="N4969" t="str">
            <v>MUMOZAAR STAR INVESTMENT</v>
          </cell>
          <cell r="R4969" t="str">
            <v>Outer Markets</v>
          </cell>
          <cell r="V4969" t="str">
            <v>Outer Markets-Garissa</v>
          </cell>
        </row>
        <row r="4970">
          <cell r="C4970">
            <v>600225</v>
          </cell>
          <cell r="N4970" t="str">
            <v>CASH SALES</v>
          </cell>
          <cell r="R4970" t="str">
            <v>Others</v>
          </cell>
          <cell r="V4970" t="str">
            <v>Others</v>
          </cell>
        </row>
        <row r="4971">
          <cell r="C4971">
            <v>600060</v>
          </cell>
          <cell r="N4971" t="str">
            <v>RAISONS DISTRIBUTORS LTD</v>
          </cell>
          <cell r="R4971" t="str">
            <v>Coast</v>
          </cell>
          <cell r="V4971" t="str">
            <v>Coast</v>
          </cell>
        </row>
        <row r="4972">
          <cell r="C4972">
            <v>600060</v>
          </cell>
          <cell r="N4972" t="str">
            <v>RAISONS DISTRIBUTORS LTD</v>
          </cell>
          <cell r="R4972" t="str">
            <v>Coast</v>
          </cell>
          <cell r="V4972" t="str">
            <v>Coast</v>
          </cell>
        </row>
        <row r="4973">
          <cell r="C4973">
            <v>600060</v>
          </cell>
          <cell r="N4973" t="str">
            <v>RAISONS DISTRIBUTORS LTD</v>
          </cell>
          <cell r="R4973" t="str">
            <v>Coast</v>
          </cell>
          <cell r="V4973" t="str">
            <v>Coast</v>
          </cell>
        </row>
        <row r="4974">
          <cell r="C4974">
            <v>600060</v>
          </cell>
          <cell r="N4974" t="str">
            <v>RAISONS DISTRIBUTORS LTD</v>
          </cell>
          <cell r="R4974" t="str">
            <v>Coast</v>
          </cell>
          <cell r="V4974" t="str">
            <v>Coast</v>
          </cell>
        </row>
        <row r="4975">
          <cell r="C4975">
            <v>600063</v>
          </cell>
          <cell r="N4975" t="str">
            <v>MARKET PROMOTION</v>
          </cell>
          <cell r="R4975" t="str">
            <v>Promotion</v>
          </cell>
          <cell r="V4975" t="str">
            <v>Promotion</v>
          </cell>
        </row>
        <row r="4976">
          <cell r="C4976">
            <v>600063</v>
          </cell>
          <cell r="N4976" t="str">
            <v>MARKET PROMOTION</v>
          </cell>
          <cell r="R4976" t="str">
            <v>Promotion</v>
          </cell>
          <cell r="V4976" t="str">
            <v>Promotion</v>
          </cell>
        </row>
        <row r="4977">
          <cell r="C4977">
            <v>600063</v>
          </cell>
          <cell r="N4977" t="str">
            <v>MARKET PROMOTION</v>
          </cell>
          <cell r="R4977" t="str">
            <v>Promotion</v>
          </cell>
          <cell r="V4977" t="str">
            <v>Promotion</v>
          </cell>
        </row>
        <row r="4978">
          <cell r="C4978">
            <v>600063</v>
          </cell>
          <cell r="N4978" t="str">
            <v>MARKET PROMOTION</v>
          </cell>
          <cell r="R4978" t="str">
            <v>Promotion</v>
          </cell>
          <cell r="V4978" t="str">
            <v>Promotion</v>
          </cell>
        </row>
        <row r="4979">
          <cell r="C4979">
            <v>600035</v>
          </cell>
          <cell r="N4979" t="str">
            <v>NAIVAS LTD</v>
          </cell>
          <cell r="R4979" t="str">
            <v>Key Accounts</v>
          </cell>
          <cell r="V4979" t="str">
            <v>Modern Trade</v>
          </cell>
        </row>
        <row r="4980">
          <cell r="C4980">
            <v>600711</v>
          </cell>
          <cell r="N4980" t="str">
            <v>SOKO WATCH LIMITED</v>
          </cell>
          <cell r="R4980" t="str">
            <v>Key Accounts</v>
          </cell>
          <cell r="V4980" t="str">
            <v>Online platform</v>
          </cell>
        </row>
        <row r="4981">
          <cell r="C4981">
            <v>600864</v>
          </cell>
          <cell r="N4981" t="str">
            <v>SAKI DISTRIBUTORS</v>
          </cell>
          <cell r="R4981" t="str">
            <v>Nairobi</v>
          </cell>
          <cell r="V4981" t="str">
            <v>Nairobi West</v>
          </cell>
        </row>
        <row r="4982">
          <cell r="C4982">
            <v>600864</v>
          </cell>
          <cell r="N4982" t="str">
            <v>SAKI DISTRIBUTORS</v>
          </cell>
          <cell r="R4982" t="str">
            <v>Nairobi</v>
          </cell>
          <cell r="V4982" t="str">
            <v>Nairobi West</v>
          </cell>
        </row>
        <row r="4983">
          <cell r="C4983">
            <v>600864</v>
          </cell>
          <cell r="N4983" t="str">
            <v>SAKI DISTRIBUTORS</v>
          </cell>
          <cell r="R4983" t="str">
            <v>Nairobi</v>
          </cell>
          <cell r="V4983" t="str">
            <v>Nairobi West</v>
          </cell>
        </row>
        <row r="4984">
          <cell r="C4984">
            <v>600063</v>
          </cell>
          <cell r="N4984" t="str">
            <v>MARKET PROMOTION</v>
          </cell>
          <cell r="R4984" t="str">
            <v>Promotion</v>
          </cell>
          <cell r="V4984" t="str">
            <v>Promotion</v>
          </cell>
        </row>
        <row r="4985">
          <cell r="C4985">
            <v>600357</v>
          </cell>
          <cell r="N4985" t="str">
            <v>QUICK MART LIMITED</v>
          </cell>
          <cell r="R4985" t="str">
            <v>Key Accounts</v>
          </cell>
          <cell r="V4985" t="str">
            <v>Modern Trade</v>
          </cell>
        </row>
        <row r="4986">
          <cell r="C4986">
            <v>600033</v>
          </cell>
          <cell r="N4986" t="str">
            <v>MT. KENYA KITENGELA</v>
          </cell>
          <cell r="R4986" t="str">
            <v>Nairobi</v>
          </cell>
          <cell r="V4986" t="str">
            <v>Nairobi West</v>
          </cell>
        </row>
        <row r="4987">
          <cell r="C4987">
            <v>600033</v>
          </cell>
          <cell r="N4987" t="str">
            <v>MT. KENYA KITENGELA</v>
          </cell>
          <cell r="R4987" t="str">
            <v>Nairobi</v>
          </cell>
          <cell r="V4987" t="str">
            <v>Nairobi West</v>
          </cell>
        </row>
        <row r="4988">
          <cell r="C4988">
            <v>600063</v>
          </cell>
          <cell r="N4988" t="str">
            <v>MARKET PROMOTION</v>
          </cell>
          <cell r="R4988" t="str">
            <v>Promotion</v>
          </cell>
          <cell r="V4988" t="str">
            <v>Promotion</v>
          </cell>
        </row>
        <row r="4989">
          <cell r="C4989">
            <v>600063</v>
          </cell>
          <cell r="N4989" t="str">
            <v>MARKET PROMOTION</v>
          </cell>
          <cell r="R4989" t="str">
            <v>Promotion</v>
          </cell>
          <cell r="V4989" t="str">
            <v>Promotion</v>
          </cell>
        </row>
        <row r="4990">
          <cell r="C4990">
            <v>600357</v>
          </cell>
          <cell r="N4990" t="str">
            <v>QUICK MART LIMITED</v>
          </cell>
          <cell r="R4990" t="str">
            <v>Key Accounts</v>
          </cell>
          <cell r="V4990" t="str">
            <v>Modern Trade</v>
          </cell>
        </row>
        <row r="4991">
          <cell r="C4991">
            <v>600357</v>
          </cell>
          <cell r="N4991" t="str">
            <v>QUICK MART LIMITED</v>
          </cell>
          <cell r="R4991" t="str">
            <v>Key Accounts</v>
          </cell>
          <cell r="V4991" t="str">
            <v>Modern Trade</v>
          </cell>
        </row>
        <row r="4992">
          <cell r="C4992">
            <v>600033</v>
          </cell>
          <cell r="N4992" t="str">
            <v>MOUNT KENYA WHOLESALERS</v>
          </cell>
          <cell r="R4992" t="str">
            <v>Eastern</v>
          </cell>
          <cell r="V4992" t="str">
            <v>Upper Eastern</v>
          </cell>
        </row>
        <row r="4993">
          <cell r="C4993">
            <v>600033</v>
          </cell>
          <cell r="N4993" t="str">
            <v>MOUNT KENYA WHOLESALERS</v>
          </cell>
          <cell r="R4993" t="str">
            <v>Eastern</v>
          </cell>
          <cell r="V4993" t="str">
            <v>Upper Eastern</v>
          </cell>
        </row>
        <row r="4994">
          <cell r="C4994">
            <v>600033</v>
          </cell>
          <cell r="N4994" t="str">
            <v>MOUNT KENYA WHOLESALERS</v>
          </cell>
          <cell r="R4994" t="str">
            <v>Eastern</v>
          </cell>
          <cell r="V4994" t="str">
            <v>Upper Eastern</v>
          </cell>
        </row>
        <row r="4995">
          <cell r="C4995">
            <v>600033</v>
          </cell>
          <cell r="N4995" t="str">
            <v>MOUNT KENYA WHOLESALERS</v>
          </cell>
          <cell r="R4995" t="str">
            <v>Eastern</v>
          </cell>
          <cell r="V4995" t="str">
            <v>Upper Eastern</v>
          </cell>
        </row>
        <row r="4996">
          <cell r="C4996">
            <v>600033</v>
          </cell>
          <cell r="N4996" t="str">
            <v>MOUNT KENYA WHOLESALERS</v>
          </cell>
          <cell r="R4996" t="str">
            <v>Eastern</v>
          </cell>
          <cell r="V4996" t="str">
            <v>Upper Eastern</v>
          </cell>
        </row>
        <row r="4997">
          <cell r="C4997">
            <v>600033</v>
          </cell>
          <cell r="N4997" t="str">
            <v>MOUNT KENYA WHOLESALERS</v>
          </cell>
          <cell r="R4997" t="str">
            <v>Eastern</v>
          </cell>
          <cell r="V4997" t="str">
            <v>Upper Eastern</v>
          </cell>
        </row>
        <row r="4998">
          <cell r="C4998">
            <v>600063</v>
          </cell>
          <cell r="N4998" t="str">
            <v>MARKET PROMOTION</v>
          </cell>
          <cell r="R4998" t="str">
            <v>Promotion</v>
          </cell>
          <cell r="V4998" t="str">
            <v>Promotion</v>
          </cell>
        </row>
        <row r="4999">
          <cell r="C4999">
            <v>600063</v>
          </cell>
          <cell r="N4999" t="str">
            <v>MARKET PROMOTION</v>
          </cell>
          <cell r="R4999" t="str">
            <v>Promotion</v>
          </cell>
          <cell r="V4999" t="str">
            <v>Promotion</v>
          </cell>
        </row>
        <row r="5000">
          <cell r="C5000">
            <v>600056</v>
          </cell>
          <cell r="N5000" t="str">
            <v>V.P.P SHAH MERU</v>
          </cell>
          <cell r="R5000" t="str">
            <v>Mountain</v>
          </cell>
          <cell r="V5000" t="str">
            <v>Upper Mountain</v>
          </cell>
        </row>
        <row r="5001">
          <cell r="C5001">
            <v>600056</v>
          </cell>
          <cell r="N5001" t="str">
            <v>V.P.P SHAH MERU</v>
          </cell>
          <cell r="R5001" t="str">
            <v>Mountain</v>
          </cell>
          <cell r="V5001" t="str">
            <v>Upper Mountain</v>
          </cell>
        </row>
        <row r="5002">
          <cell r="C5002">
            <v>600056</v>
          </cell>
          <cell r="N5002" t="str">
            <v>V.P.P SHAH MERU</v>
          </cell>
          <cell r="R5002" t="str">
            <v>Mountain</v>
          </cell>
          <cell r="V5002" t="str">
            <v>Upper Mountain</v>
          </cell>
        </row>
        <row r="5003">
          <cell r="C5003">
            <v>600063</v>
          </cell>
          <cell r="N5003" t="str">
            <v>MARKET PROMOTION</v>
          </cell>
          <cell r="R5003" t="str">
            <v>Promotion</v>
          </cell>
          <cell r="V5003" t="str">
            <v>Promotion</v>
          </cell>
        </row>
        <row r="5004">
          <cell r="C5004">
            <v>600063</v>
          </cell>
          <cell r="N5004" t="str">
            <v>MARKET PROMOTION</v>
          </cell>
          <cell r="R5004" t="str">
            <v>Promotion</v>
          </cell>
          <cell r="V5004" t="str">
            <v>Promotion</v>
          </cell>
        </row>
        <row r="5005">
          <cell r="C5005">
            <v>600793</v>
          </cell>
          <cell r="N5005" t="str">
            <v>MAGUNAS SUPER STORE (K) LTD</v>
          </cell>
          <cell r="R5005" t="str">
            <v>Mountain</v>
          </cell>
          <cell r="V5005" t="str">
            <v>Lower Mountain</v>
          </cell>
        </row>
        <row r="5006">
          <cell r="C5006">
            <v>600793</v>
          </cell>
          <cell r="N5006" t="str">
            <v>MAGUNAS SUPER STORE (K) LTD</v>
          </cell>
          <cell r="R5006" t="str">
            <v>Mountain</v>
          </cell>
          <cell r="V5006" t="str">
            <v>Lower Mountain</v>
          </cell>
        </row>
        <row r="5007">
          <cell r="C5007">
            <v>600793</v>
          </cell>
          <cell r="N5007" t="str">
            <v>MAGUNAS SUPER STORE (K) LTD</v>
          </cell>
          <cell r="R5007" t="str">
            <v>Mountain</v>
          </cell>
          <cell r="V5007" t="str">
            <v>Lower Mountain</v>
          </cell>
        </row>
        <row r="5008">
          <cell r="C5008">
            <v>600063</v>
          </cell>
          <cell r="N5008" t="str">
            <v>MARKET PROMOTION</v>
          </cell>
          <cell r="R5008" t="str">
            <v>Promotion</v>
          </cell>
          <cell r="V5008" t="str">
            <v>Promotion</v>
          </cell>
        </row>
        <row r="5009">
          <cell r="C5009">
            <v>600357</v>
          </cell>
          <cell r="N5009" t="str">
            <v>QUICK MART LIMITED</v>
          </cell>
          <cell r="R5009" t="str">
            <v>Key Accounts</v>
          </cell>
          <cell r="V5009" t="str">
            <v>Modern Trade</v>
          </cell>
        </row>
        <row r="5010">
          <cell r="C5010">
            <v>600357</v>
          </cell>
          <cell r="N5010" t="str">
            <v>QUICK MART LIMITED</v>
          </cell>
          <cell r="R5010" t="str">
            <v>Key Accounts</v>
          </cell>
          <cell r="V5010" t="str">
            <v>Modern Trade</v>
          </cell>
        </row>
        <row r="5011">
          <cell r="C5011">
            <v>600357</v>
          </cell>
          <cell r="N5011" t="str">
            <v>QUICK MART LIMITED</v>
          </cell>
          <cell r="R5011" t="str">
            <v>Key Accounts</v>
          </cell>
          <cell r="V5011" t="str">
            <v>Modern Trade</v>
          </cell>
        </row>
        <row r="5012">
          <cell r="C5012">
            <v>600357</v>
          </cell>
          <cell r="N5012" t="str">
            <v>QUICK MART LIMITED</v>
          </cell>
          <cell r="R5012" t="str">
            <v>Key Accounts</v>
          </cell>
          <cell r="V5012" t="str">
            <v>Modern Trade</v>
          </cell>
        </row>
        <row r="5013">
          <cell r="C5013">
            <v>600357</v>
          </cell>
          <cell r="N5013" t="str">
            <v>QUICK MART LIMITED</v>
          </cell>
          <cell r="R5013" t="str">
            <v>Key Accounts</v>
          </cell>
          <cell r="V5013" t="str">
            <v>Modern Trade</v>
          </cell>
        </row>
        <row r="5014">
          <cell r="C5014">
            <v>600193</v>
          </cell>
          <cell r="N5014" t="str">
            <v>CHANDARANA SUPERMARKET LTD</v>
          </cell>
          <cell r="R5014" t="str">
            <v>Key Accounts</v>
          </cell>
          <cell r="V5014" t="str">
            <v>Modern Trade</v>
          </cell>
        </row>
        <row r="5015">
          <cell r="C5015">
            <v>600193</v>
          </cell>
          <cell r="N5015" t="str">
            <v>CHANDARANA SUPERMARKET LTD</v>
          </cell>
          <cell r="R5015" t="str">
            <v>Key Accounts</v>
          </cell>
          <cell r="V5015" t="str">
            <v>Modern Trade</v>
          </cell>
        </row>
        <row r="5016">
          <cell r="C5016">
            <v>600193</v>
          </cell>
          <cell r="N5016" t="str">
            <v>CHANDARANA SUPERMARKET LTD</v>
          </cell>
          <cell r="R5016" t="str">
            <v>Key Accounts</v>
          </cell>
          <cell r="V5016" t="str">
            <v>Modern Trade</v>
          </cell>
        </row>
        <row r="5017">
          <cell r="C5017">
            <v>600662</v>
          </cell>
          <cell r="N5017" t="str">
            <v>TWIGA FOODS LTD</v>
          </cell>
          <cell r="R5017" t="str">
            <v>Key Accounts</v>
          </cell>
          <cell r="V5017" t="str">
            <v>Online platform</v>
          </cell>
        </row>
        <row r="5018">
          <cell r="C5018">
            <v>600662</v>
          </cell>
          <cell r="N5018" t="str">
            <v>TWIGA FOODS LTD</v>
          </cell>
          <cell r="R5018" t="str">
            <v>Key Accounts</v>
          </cell>
          <cell r="V5018" t="str">
            <v>Online platform</v>
          </cell>
        </row>
        <row r="5019">
          <cell r="C5019">
            <v>600662</v>
          </cell>
          <cell r="N5019" t="str">
            <v>TWIGA FOODS LTD</v>
          </cell>
          <cell r="R5019" t="str">
            <v>Key Accounts</v>
          </cell>
          <cell r="V5019" t="str">
            <v>Online platform</v>
          </cell>
        </row>
        <row r="5020">
          <cell r="C5020">
            <v>600662</v>
          </cell>
          <cell r="N5020" t="str">
            <v>TWIGA FOODS LTD</v>
          </cell>
          <cell r="R5020" t="str">
            <v>Key Accounts</v>
          </cell>
          <cell r="V5020" t="str">
            <v>Online platform</v>
          </cell>
        </row>
        <row r="5021">
          <cell r="C5021">
            <v>600063</v>
          </cell>
          <cell r="N5021" t="str">
            <v>MARKET PROMOTION</v>
          </cell>
          <cell r="R5021" t="str">
            <v>Promotion</v>
          </cell>
          <cell r="V5021" t="str">
            <v>Promotion</v>
          </cell>
        </row>
        <row r="5022">
          <cell r="C5022">
            <v>600063</v>
          </cell>
          <cell r="N5022" t="str">
            <v>MARKET PROMOTION</v>
          </cell>
          <cell r="R5022" t="str">
            <v>Promotion</v>
          </cell>
          <cell r="V5022" t="str">
            <v>Promotion</v>
          </cell>
        </row>
        <row r="5023">
          <cell r="C5023">
            <v>600063</v>
          </cell>
          <cell r="N5023" t="str">
            <v>MARKET PROMOTION</v>
          </cell>
          <cell r="R5023" t="str">
            <v>Promotion</v>
          </cell>
          <cell r="V5023" t="str">
            <v>Promotion</v>
          </cell>
        </row>
        <row r="5024">
          <cell r="C5024">
            <v>600506</v>
          </cell>
          <cell r="N5024" t="str">
            <v>MUMOZAAR STAR INVESTMENT</v>
          </cell>
          <cell r="R5024" t="str">
            <v>Outer Markets</v>
          </cell>
          <cell r="V5024" t="str">
            <v>Outer Markets-Garissa</v>
          </cell>
        </row>
        <row r="5025">
          <cell r="C5025">
            <v>600060</v>
          </cell>
          <cell r="N5025" t="str">
            <v>RAISONS DISTRIBUTORS LTD</v>
          </cell>
          <cell r="R5025" t="str">
            <v>Coast</v>
          </cell>
          <cell r="V5025" t="str">
            <v>Coast</v>
          </cell>
        </row>
        <row r="5026">
          <cell r="C5026">
            <v>600060</v>
          </cell>
          <cell r="N5026" t="str">
            <v>RAISONS DISTRIBUTORS LTD</v>
          </cell>
          <cell r="R5026" t="str">
            <v>Coast</v>
          </cell>
          <cell r="V5026" t="str">
            <v>Coast</v>
          </cell>
        </row>
        <row r="5027">
          <cell r="C5027">
            <v>600060</v>
          </cell>
          <cell r="N5027" t="str">
            <v>RAISONS DISTRIBUTORS LTD</v>
          </cell>
          <cell r="R5027" t="str">
            <v>Coast</v>
          </cell>
          <cell r="V5027" t="str">
            <v>Coast</v>
          </cell>
        </row>
        <row r="5028">
          <cell r="C5028">
            <v>600060</v>
          </cell>
          <cell r="N5028" t="str">
            <v>RAISONS DISTRIBUTORS LTD</v>
          </cell>
          <cell r="R5028" t="str">
            <v>Coast</v>
          </cell>
          <cell r="V5028" t="str">
            <v>Coast</v>
          </cell>
        </row>
        <row r="5029">
          <cell r="C5029">
            <v>600060</v>
          </cell>
          <cell r="N5029" t="str">
            <v>RAISONS DISTRIBUTORS LTD</v>
          </cell>
          <cell r="R5029" t="str">
            <v>Coast</v>
          </cell>
          <cell r="V5029" t="str">
            <v>Coast</v>
          </cell>
        </row>
        <row r="5030">
          <cell r="C5030">
            <v>600063</v>
          </cell>
          <cell r="N5030" t="str">
            <v>MARKET PROMOTION</v>
          </cell>
          <cell r="R5030" t="str">
            <v>Promotion</v>
          </cell>
          <cell r="V5030" t="str">
            <v>Promotion</v>
          </cell>
        </row>
        <row r="5031">
          <cell r="C5031">
            <v>600063</v>
          </cell>
          <cell r="N5031" t="str">
            <v>MARKET PROMOTION</v>
          </cell>
          <cell r="R5031" t="str">
            <v>Promotion</v>
          </cell>
          <cell r="V5031" t="str">
            <v>Promotion</v>
          </cell>
        </row>
        <row r="5032">
          <cell r="C5032">
            <v>600643</v>
          </cell>
          <cell r="N5032" t="str">
            <v>SOJPAR LIMITED</v>
          </cell>
          <cell r="R5032" t="str">
            <v>Nyanza</v>
          </cell>
          <cell r="V5032" t="str">
            <v>North Nyanza</v>
          </cell>
        </row>
        <row r="5033">
          <cell r="C5033">
            <v>600643</v>
          </cell>
          <cell r="N5033" t="str">
            <v>SOJPAR LIMITED</v>
          </cell>
          <cell r="R5033" t="str">
            <v>Nyanza</v>
          </cell>
          <cell r="V5033" t="str">
            <v>North Nyanza</v>
          </cell>
        </row>
        <row r="5034">
          <cell r="C5034">
            <v>600643</v>
          </cell>
          <cell r="N5034" t="str">
            <v>SOJPAR LIMITED</v>
          </cell>
          <cell r="R5034" t="str">
            <v>Nyanza</v>
          </cell>
          <cell r="V5034" t="str">
            <v>North Nyanza</v>
          </cell>
        </row>
        <row r="5035">
          <cell r="C5035">
            <v>600643</v>
          </cell>
          <cell r="N5035" t="str">
            <v>SOJPAR LIMITED</v>
          </cell>
          <cell r="R5035" t="str">
            <v>Nyanza</v>
          </cell>
          <cell r="V5035" t="str">
            <v>North Nyanza</v>
          </cell>
        </row>
        <row r="5036">
          <cell r="C5036">
            <v>600063</v>
          </cell>
          <cell r="N5036" t="str">
            <v>MARKET PROMOTION</v>
          </cell>
          <cell r="R5036" t="str">
            <v>Promotion</v>
          </cell>
          <cell r="V5036" t="str">
            <v>Promotion</v>
          </cell>
        </row>
        <row r="5037">
          <cell r="C5037">
            <v>600063</v>
          </cell>
          <cell r="N5037" t="str">
            <v>MARKET PROMOTION</v>
          </cell>
          <cell r="R5037" t="str">
            <v>Promotion</v>
          </cell>
          <cell r="V5037" t="str">
            <v>Promotion</v>
          </cell>
        </row>
        <row r="5038">
          <cell r="C5038">
            <v>600063</v>
          </cell>
          <cell r="N5038" t="str">
            <v>MARKET PROMOTION</v>
          </cell>
          <cell r="R5038" t="str">
            <v>Promotion</v>
          </cell>
          <cell r="V5038" t="str">
            <v>Promotion</v>
          </cell>
        </row>
        <row r="5039">
          <cell r="C5039">
            <v>600572</v>
          </cell>
          <cell r="N5039" t="str">
            <v>SUMMER MILLERS LIMITED</v>
          </cell>
          <cell r="R5039" t="str">
            <v>Nairobi</v>
          </cell>
          <cell r="V5039" t="str">
            <v>Nairobi North</v>
          </cell>
        </row>
        <row r="5040">
          <cell r="C5040">
            <v>600810</v>
          </cell>
          <cell r="N5040" t="str">
            <v>BANSI WHOLESALERS LIMITED</v>
          </cell>
          <cell r="R5040" t="str">
            <v>Nyanza</v>
          </cell>
          <cell r="V5040" t="str">
            <v>South Nyanza</v>
          </cell>
        </row>
        <row r="5041">
          <cell r="C5041">
            <v>600063</v>
          </cell>
          <cell r="N5041" t="str">
            <v>MARKET PROMOTION</v>
          </cell>
          <cell r="R5041" t="str">
            <v>Promotion</v>
          </cell>
          <cell r="V5041" t="str">
            <v>Promotion</v>
          </cell>
        </row>
        <row r="5042">
          <cell r="C5042">
            <v>600838</v>
          </cell>
          <cell r="N5042" t="str">
            <v>GULED GENERAL STORE LTD</v>
          </cell>
          <cell r="R5042" t="str">
            <v>Outer Markets</v>
          </cell>
          <cell r="V5042" t="str">
            <v>Outer Markets-Garissa</v>
          </cell>
        </row>
        <row r="5043">
          <cell r="C5043">
            <v>600063</v>
          </cell>
          <cell r="N5043" t="str">
            <v>MARKET PROMOTION</v>
          </cell>
          <cell r="R5043" t="str">
            <v>Promotion</v>
          </cell>
          <cell r="V5043" t="str">
            <v>Promotion</v>
          </cell>
        </row>
        <row r="5044">
          <cell r="C5044">
            <v>600647</v>
          </cell>
          <cell r="N5044" t="str">
            <v>Ray Stores LTD</v>
          </cell>
          <cell r="R5044" t="str">
            <v>Nyanza</v>
          </cell>
          <cell r="V5044" t="str">
            <v>South Nyanza</v>
          </cell>
        </row>
        <row r="5045">
          <cell r="C5045">
            <v>600063</v>
          </cell>
          <cell r="N5045" t="str">
            <v>MARKET PROMOTION</v>
          </cell>
          <cell r="R5045" t="str">
            <v>Promotion</v>
          </cell>
          <cell r="V5045" t="str">
            <v>Promotion</v>
          </cell>
        </row>
        <row r="5046">
          <cell r="C5046">
            <v>600063</v>
          </cell>
          <cell r="N5046" t="str">
            <v>MARKET PROMOTION</v>
          </cell>
          <cell r="R5046" t="str">
            <v>Promotion</v>
          </cell>
          <cell r="V5046" t="str">
            <v>Promotion</v>
          </cell>
        </row>
        <row r="5047">
          <cell r="C5047">
            <v>600314</v>
          </cell>
          <cell r="N5047" t="str">
            <v>KENAFRIC MANUFACTURING LI</v>
          </cell>
          <cell r="R5047" t="str">
            <v>Others</v>
          </cell>
          <cell r="V5047" t="str">
            <v>Others</v>
          </cell>
        </row>
        <row r="5048">
          <cell r="C5048">
            <v>600811</v>
          </cell>
          <cell r="N5048" t="str">
            <v>CHERANGANI HILLS LIMITED</v>
          </cell>
          <cell r="R5048" t="str">
            <v>Western</v>
          </cell>
          <cell r="V5048" t="str">
            <v>Western</v>
          </cell>
        </row>
        <row r="5049">
          <cell r="C5049">
            <v>600810</v>
          </cell>
          <cell r="N5049" t="str">
            <v>BANSI WHOLESALERS LIMITED</v>
          </cell>
          <cell r="R5049" t="str">
            <v>Nyanza</v>
          </cell>
          <cell r="V5049" t="str">
            <v>South Nyanza</v>
          </cell>
        </row>
        <row r="5050">
          <cell r="C5050">
            <v>600357</v>
          </cell>
          <cell r="N5050" t="str">
            <v>QUICK MART LIMITED</v>
          </cell>
          <cell r="R5050" t="str">
            <v>Key Accounts</v>
          </cell>
          <cell r="V5050" t="str">
            <v>Modern Trade</v>
          </cell>
        </row>
        <row r="5051">
          <cell r="C5051">
            <v>600357</v>
          </cell>
          <cell r="N5051" t="str">
            <v>QUICK MART LIMITED</v>
          </cell>
          <cell r="R5051" t="str">
            <v>Key Accounts</v>
          </cell>
          <cell r="V5051" t="str">
            <v>Modern Trade</v>
          </cell>
        </row>
        <row r="5052">
          <cell r="C5052">
            <v>600357</v>
          </cell>
          <cell r="N5052" t="str">
            <v>QUICK MART LIMITED</v>
          </cell>
          <cell r="R5052" t="str">
            <v>Key Accounts</v>
          </cell>
          <cell r="V5052" t="str">
            <v>Modern Trade</v>
          </cell>
        </row>
        <row r="5053">
          <cell r="C5053">
            <v>600357</v>
          </cell>
          <cell r="N5053" t="str">
            <v>QUICK MART LIMITED</v>
          </cell>
          <cell r="R5053" t="str">
            <v>Key Accounts</v>
          </cell>
          <cell r="V5053" t="str">
            <v>Modern Trade</v>
          </cell>
        </row>
        <row r="5054">
          <cell r="C5054">
            <v>600357</v>
          </cell>
          <cell r="N5054" t="str">
            <v>QUICK MART LIMITED</v>
          </cell>
          <cell r="R5054" t="str">
            <v>Key Accounts</v>
          </cell>
          <cell r="V5054" t="str">
            <v>Modern Trade</v>
          </cell>
        </row>
        <row r="5055">
          <cell r="C5055">
            <v>600643</v>
          </cell>
          <cell r="N5055" t="str">
            <v>SOJPAR LIMITED</v>
          </cell>
          <cell r="R5055" t="str">
            <v>Nyanza</v>
          </cell>
          <cell r="V5055" t="str">
            <v>North Nyanza</v>
          </cell>
        </row>
        <row r="5056">
          <cell r="C5056">
            <v>600033</v>
          </cell>
          <cell r="N5056" t="str">
            <v>MOUNT KENYA WHOLESALERS</v>
          </cell>
          <cell r="R5056" t="str">
            <v>Eastern</v>
          </cell>
          <cell r="V5056" t="str">
            <v>Upper Eastern</v>
          </cell>
        </row>
        <row r="5057">
          <cell r="C5057">
            <v>600568</v>
          </cell>
          <cell r="N5057" t="str">
            <v>SUMMER LIMITED - NYERI</v>
          </cell>
          <cell r="R5057" t="str">
            <v>Mountain</v>
          </cell>
          <cell r="V5057" t="str">
            <v>Lower Mountain</v>
          </cell>
        </row>
        <row r="5058">
          <cell r="C5058">
            <v>600803</v>
          </cell>
          <cell r="N5058" t="str">
            <v>GILANI'S DISTRIBUTORS LTD</v>
          </cell>
          <cell r="R5058" t="str">
            <v>South Rift</v>
          </cell>
          <cell r="V5058" t="str">
            <v>South Rift</v>
          </cell>
        </row>
        <row r="5059">
          <cell r="C5059">
            <v>600357</v>
          </cell>
          <cell r="N5059" t="str">
            <v>QUICK MART LIMITED</v>
          </cell>
          <cell r="R5059" t="str">
            <v>Key Accounts</v>
          </cell>
          <cell r="V5059" t="str">
            <v>Modern Trade</v>
          </cell>
        </row>
        <row r="5060">
          <cell r="C5060">
            <v>600026</v>
          </cell>
          <cell r="N5060" t="str">
            <v>MAGUNANDU</v>
          </cell>
          <cell r="R5060" t="str">
            <v>Mountain</v>
          </cell>
          <cell r="V5060" t="str">
            <v>Lower Mountain</v>
          </cell>
        </row>
        <row r="5061">
          <cell r="C5061">
            <v>600026</v>
          </cell>
          <cell r="N5061" t="str">
            <v>MAGUNANDU</v>
          </cell>
          <cell r="R5061" t="str">
            <v>Mountain</v>
          </cell>
          <cell r="V5061" t="str">
            <v>Lower Mountain</v>
          </cell>
        </row>
        <row r="5062">
          <cell r="C5062">
            <v>600026</v>
          </cell>
          <cell r="N5062" t="str">
            <v>MAGUNANDU</v>
          </cell>
          <cell r="R5062" t="str">
            <v>Mountain</v>
          </cell>
          <cell r="V5062" t="str">
            <v>Lower Mountain</v>
          </cell>
        </row>
        <row r="5063">
          <cell r="C5063">
            <v>600357</v>
          </cell>
          <cell r="N5063" t="str">
            <v>QUICK MART LIMITED</v>
          </cell>
          <cell r="R5063" t="str">
            <v>Key Accounts</v>
          </cell>
          <cell r="V5063" t="str">
            <v>Modern Trade</v>
          </cell>
        </row>
        <row r="5064">
          <cell r="C5064">
            <v>600357</v>
          </cell>
          <cell r="N5064" t="str">
            <v>QUICK MART LIMITED</v>
          </cell>
          <cell r="R5064" t="str">
            <v>Key Accounts</v>
          </cell>
          <cell r="V5064" t="str">
            <v>Modern Trade</v>
          </cell>
        </row>
        <row r="5065">
          <cell r="C5065">
            <v>600591</v>
          </cell>
          <cell r="N5065" t="str">
            <v>CORNER STORE MOLO LTD</v>
          </cell>
          <cell r="R5065" t="str">
            <v>South Rift</v>
          </cell>
          <cell r="V5065" t="str">
            <v>South Rift</v>
          </cell>
        </row>
        <row r="5066">
          <cell r="C5066">
            <v>600591</v>
          </cell>
          <cell r="N5066" t="str">
            <v>CORNER STORE MOLO LTD</v>
          </cell>
          <cell r="R5066" t="str">
            <v>South Rift</v>
          </cell>
          <cell r="V5066" t="str">
            <v>South Rift</v>
          </cell>
        </row>
        <row r="5067">
          <cell r="C5067">
            <v>600591</v>
          </cell>
          <cell r="N5067" t="str">
            <v>CORNER STORE MOLO LTD</v>
          </cell>
          <cell r="R5067" t="str">
            <v>South Rift</v>
          </cell>
          <cell r="V5067" t="str">
            <v>South Rift</v>
          </cell>
        </row>
        <row r="5068">
          <cell r="C5068">
            <v>600357</v>
          </cell>
          <cell r="N5068" t="str">
            <v>QUICK MART LIMITED</v>
          </cell>
          <cell r="R5068" t="str">
            <v>Key Accounts</v>
          </cell>
          <cell r="V5068" t="str">
            <v>Modern Trade</v>
          </cell>
        </row>
        <row r="5069">
          <cell r="C5069">
            <v>600357</v>
          </cell>
          <cell r="N5069" t="str">
            <v>QUICK MART LIMITED</v>
          </cell>
          <cell r="R5069" t="str">
            <v>Key Accounts</v>
          </cell>
          <cell r="V5069" t="str">
            <v>Modern Trade</v>
          </cell>
        </row>
        <row r="5070">
          <cell r="C5070">
            <v>600063</v>
          </cell>
          <cell r="N5070" t="str">
            <v>MARKET PROMOTION</v>
          </cell>
          <cell r="R5070" t="str">
            <v>Promotion</v>
          </cell>
          <cell r="V5070" t="str">
            <v>Promotion</v>
          </cell>
        </row>
        <row r="5071">
          <cell r="C5071">
            <v>600063</v>
          </cell>
          <cell r="N5071" t="str">
            <v>MARKET PROMOTION</v>
          </cell>
          <cell r="R5071" t="str">
            <v>Promotion</v>
          </cell>
          <cell r="V5071" t="str">
            <v>Promotion</v>
          </cell>
        </row>
        <row r="5072">
          <cell r="C5072">
            <v>600063</v>
          </cell>
          <cell r="N5072" t="str">
            <v>MARKET PROMOTION</v>
          </cell>
          <cell r="R5072" t="str">
            <v>Promotion</v>
          </cell>
          <cell r="V5072" t="str">
            <v>Promotion</v>
          </cell>
        </row>
        <row r="5073">
          <cell r="C5073">
            <v>600063</v>
          </cell>
          <cell r="N5073" t="str">
            <v>MARKET PROMOTION</v>
          </cell>
          <cell r="R5073" t="str">
            <v>Promotion</v>
          </cell>
          <cell r="V5073" t="str">
            <v>Promotion</v>
          </cell>
        </row>
        <row r="5074">
          <cell r="C5074">
            <v>600489</v>
          </cell>
          <cell r="N5074" t="str">
            <v>PRAMUKH CASH AND CARRY LTD</v>
          </cell>
          <cell r="R5074" t="str">
            <v>Nyanza</v>
          </cell>
          <cell r="V5074" t="str">
            <v>North Nyanza</v>
          </cell>
        </row>
        <row r="5075">
          <cell r="C5075">
            <v>600489</v>
          </cell>
          <cell r="N5075" t="str">
            <v>PRAMUKH CASH AND CARRY LTD</v>
          </cell>
          <cell r="R5075" t="str">
            <v>Nyanza</v>
          </cell>
          <cell r="V5075" t="str">
            <v>North Nyanza</v>
          </cell>
        </row>
        <row r="5076">
          <cell r="C5076">
            <v>600580</v>
          </cell>
          <cell r="N5076" t="str">
            <v>SUMMER DISTRIBUTORS LIMITED - MERU</v>
          </cell>
          <cell r="R5076" t="str">
            <v>Mountain</v>
          </cell>
          <cell r="V5076" t="str">
            <v>Upper Mountain</v>
          </cell>
        </row>
        <row r="5077">
          <cell r="C5077">
            <v>600865</v>
          </cell>
          <cell r="N5077" t="str">
            <v>SUMMER MILLERS LIMITED -MACHAKOS</v>
          </cell>
          <cell r="R5077" t="str">
            <v>Eastern</v>
          </cell>
          <cell r="V5077" t="str">
            <v>Lower Eastern</v>
          </cell>
        </row>
        <row r="5078">
          <cell r="C5078">
            <v>600063</v>
          </cell>
          <cell r="N5078" t="str">
            <v>MARKET PROMOTION</v>
          </cell>
          <cell r="R5078" t="str">
            <v>Promotion</v>
          </cell>
          <cell r="V5078" t="str">
            <v>Promotion</v>
          </cell>
        </row>
        <row r="5079">
          <cell r="C5079">
            <v>600761</v>
          </cell>
          <cell r="N5079" t="str">
            <v>KIPCHIMCHIM WHOLESALERS LTD</v>
          </cell>
          <cell r="R5079" t="str">
            <v>Key Accounts</v>
          </cell>
          <cell r="V5079" t="str">
            <v>Modern Trade</v>
          </cell>
        </row>
        <row r="5080">
          <cell r="C5080">
            <v>600761</v>
          </cell>
          <cell r="N5080" t="str">
            <v>KIPCHIMCHIM WHOLESALERS LTD</v>
          </cell>
          <cell r="R5080" t="str">
            <v>Key Accounts</v>
          </cell>
          <cell r="V5080" t="str">
            <v>Modern Trade</v>
          </cell>
        </row>
        <row r="5081">
          <cell r="C5081">
            <v>600761</v>
          </cell>
          <cell r="N5081" t="str">
            <v>KIPCHIMCHIM WHOLESALERS LTD</v>
          </cell>
          <cell r="R5081" t="str">
            <v>Key Accounts</v>
          </cell>
          <cell r="V5081" t="str">
            <v>Modern Trade</v>
          </cell>
        </row>
        <row r="5082">
          <cell r="C5082">
            <v>600761</v>
          </cell>
          <cell r="N5082" t="str">
            <v>KIPCHIMCHIM WHOLESALERS LTD</v>
          </cell>
          <cell r="R5082" t="str">
            <v>Key Accounts</v>
          </cell>
          <cell r="V5082" t="str">
            <v>Modern Trade</v>
          </cell>
        </row>
        <row r="5083">
          <cell r="C5083">
            <v>600761</v>
          </cell>
          <cell r="N5083" t="str">
            <v>KIPCHIMCHIM WHOLESALERS LTD</v>
          </cell>
          <cell r="R5083" t="str">
            <v>Key Accounts</v>
          </cell>
          <cell r="V5083" t="str">
            <v>Modern Trade</v>
          </cell>
        </row>
        <row r="5084">
          <cell r="C5084">
            <v>600489</v>
          </cell>
          <cell r="N5084" t="str">
            <v>PRAMUKH CASH AND CARRY LTD</v>
          </cell>
          <cell r="R5084" t="str">
            <v>Nyanza</v>
          </cell>
          <cell r="V5084" t="str">
            <v>North Nyanza</v>
          </cell>
        </row>
        <row r="5085">
          <cell r="C5085">
            <v>600063</v>
          </cell>
          <cell r="N5085" t="str">
            <v>MARKET PROMOTION</v>
          </cell>
          <cell r="R5085" t="str">
            <v>Promotion</v>
          </cell>
          <cell r="V5085" t="str">
            <v>Promotion</v>
          </cell>
        </row>
        <row r="5086">
          <cell r="C5086">
            <v>600357</v>
          </cell>
          <cell r="N5086" t="str">
            <v>QUICK MART LIMITED</v>
          </cell>
          <cell r="R5086" t="str">
            <v>Key Accounts</v>
          </cell>
          <cell r="V5086" t="str">
            <v>Modern Trade</v>
          </cell>
        </row>
        <row r="5087">
          <cell r="C5087">
            <v>600357</v>
          </cell>
          <cell r="N5087" t="str">
            <v>QUICK MART LIMITED</v>
          </cell>
          <cell r="R5087" t="str">
            <v>Key Accounts</v>
          </cell>
          <cell r="V5087" t="str">
            <v>Modern Trade</v>
          </cell>
        </row>
        <row r="5088">
          <cell r="C5088">
            <v>600357</v>
          </cell>
          <cell r="N5088" t="str">
            <v>QUICK MART LIMITED</v>
          </cell>
          <cell r="R5088" t="str">
            <v>Key Accounts</v>
          </cell>
          <cell r="V5088" t="str">
            <v>Modern Trade</v>
          </cell>
        </row>
        <row r="5089">
          <cell r="C5089">
            <v>600357</v>
          </cell>
          <cell r="N5089" t="str">
            <v>QUICK MART LIMITED</v>
          </cell>
          <cell r="R5089" t="str">
            <v>Key Accounts</v>
          </cell>
          <cell r="V5089" t="str">
            <v>Modern Trade</v>
          </cell>
        </row>
        <row r="5090">
          <cell r="C5090">
            <v>600357</v>
          </cell>
          <cell r="N5090" t="str">
            <v>QUICK MART LIMITED</v>
          </cell>
          <cell r="R5090" t="str">
            <v>Key Accounts</v>
          </cell>
          <cell r="V5090" t="str">
            <v>Modern Trade</v>
          </cell>
        </row>
        <row r="5091">
          <cell r="C5091">
            <v>600567</v>
          </cell>
          <cell r="N5091" t="str">
            <v>SUMMER AFRICA LIMITED - THIKA</v>
          </cell>
          <cell r="R5091" t="str">
            <v>Eastern</v>
          </cell>
          <cell r="V5091" t="str">
            <v>Upper Eastern</v>
          </cell>
        </row>
        <row r="5092">
          <cell r="C5092">
            <v>600567</v>
          </cell>
          <cell r="N5092" t="str">
            <v>SUMMER AFRICA LIMITED - THIKA</v>
          </cell>
          <cell r="R5092" t="str">
            <v>Eastern</v>
          </cell>
          <cell r="V5092" t="str">
            <v>Upper Eastern</v>
          </cell>
        </row>
        <row r="5093">
          <cell r="C5093">
            <v>600567</v>
          </cell>
          <cell r="N5093" t="str">
            <v>SUMMER AFRICA LIMITED - THIKA</v>
          </cell>
          <cell r="R5093" t="str">
            <v>Eastern</v>
          </cell>
          <cell r="V5093" t="str">
            <v>Upper Eastern</v>
          </cell>
        </row>
        <row r="5094">
          <cell r="C5094">
            <v>600567</v>
          </cell>
          <cell r="N5094" t="str">
            <v>SUMMER AFRICA LIMITED - THIKA</v>
          </cell>
          <cell r="R5094" t="str">
            <v>Eastern</v>
          </cell>
          <cell r="V5094" t="str">
            <v>Upper Eastern</v>
          </cell>
        </row>
        <row r="5095">
          <cell r="C5095">
            <v>600567</v>
          </cell>
          <cell r="N5095" t="str">
            <v>SUMMER AFRICA LIMITED - THIKA</v>
          </cell>
          <cell r="R5095" t="str">
            <v>Eastern</v>
          </cell>
          <cell r="V5095" t="str">
            <v>Upper Eastern</v>
          </cell>
        </row>
        <row r="5096">
          <cell r="C5096">
            <v>600063</v>
          </cell>
          <cell r="N5096" t="str">
            <v>MARKET PROMOTION</v>
          </cell>
          <cell r="R5096" t="str">
            <v>Promotion</v>
          </cell>
          <cell r="V5096" t="str">
            <v>Promotion</v>
          </cell>
        </row>
        <row r="5097">
          <cell r="C5097">
            <v>600063</v>
          </cell>
          <cell r="N5097" t="str">
            <v>MARKET PROMOTION</v>
          </cell>
          <cell r="R5097" t="str">
            <v>Promotion</v>
          </cell>
          <cell r="V5097" t="str">
            <v>Promotion</v>
          </cell>
        </row>
        <row r="5098">
          <cell r="C5098">
            <v>600063</v>
          </cell>
          <cell r="N5098" t="str">
            <v>MARKET PROMOTION</v>
          </cell>
          <cell r="R5098" t="str">
            <v>Promotion</v>
          </cell>
          <cell r="V5098" t="str">
            <v>Promotion</v>
          </cell>
        </row>
        <row r="5099">
          <cell r="C5099">
            <v>600761</v>
          </cell>
          <cell r="N5099" t="str">
            <v>KIPCHIMCHIM WHOLESALERS LTD</v>
          </cell>
          <cell r="R5099" t="str">
            <v>Key Accounts</v>
          </cell>
          <cell r="V5099" t="str">
            <v>Modern Trade</v>
          </cell>
        </row>
        <row r="5100">
          <cell r="C5100">
            <v>600761</v>
          </cell>
          <cell r="N5100" t="str">
            <v>KIPCHIMCHIM WHOLESALERS LTD</v>
          </cell>
          <cell r="R5100" t="str">
            <v>Key Accounts</v>
          </cell>
          <cell r="V5100" t="str">
            <v>Modern Trade</v>
          </cell>
        </row>
        <row r="5101">
          <cell r="C5101">
            <v>600761</v>
          </cell>
          <cell r="N5101" t="str">
            <v>KIPCHIMCHIM WHOLESALERS LTD</v>
          </cell>
          <cell r="R5101" t="str">
            <v>Key Accounts</v>
          </cell>
          <cell r="V5101" t="str">
            <v>Modern Trade</v>
          </cell>
        </row>
        <row r="5102">
          <cell r="C5102">
            <v>600761</v>
          </cell>
          <cell r="N5102" t="str">
            <v>KIPCHIMCHIM WHOLESALERS LTD</v>
          </cell>
          <cell r="R5102" t="str">
            <v>Key Accounts</v>
          </cell>
          <cell r="V5102" t="str">
            <v>Modern Trade</v>
          </cell>
        </row>
        <row r="5103">
          <cell r="C5103">
            <v>600761</v>
          </cell>
          <cell r="N5103" t="str">
            <v>KIPCHIMCHIM WHOLESALERS LTD</v>
          </cell>
          <cell r="R5103" t="str">
            <v>Key Accounts</v>
          </cell>
          <cell r="V5103" t="str">
            <v>Modern Trade</v>
          </cell>
        </row>
        <row r="5104">
          <cell r="C5104">
            <v>600761</v>
          </cell>
          <cell r="N5104" t="str">
            <v>KIPCHIMCHIM WHOLESALERS LTD</v>
          </cell>
          <cell r="R5104" t="str">
            <v>Key Accounts</v>
          </cell>
          <cell r="V5104" t="str">
            <v>Modern Trade</v>
          </cell>
        </row>
        <row r="5105">
          <cell r="C5105">
            <v>600761</v>
          </cell>
          <cell r="N5105" t="str">
            <v>KIPCHIMCHIM WHOLESALERS LTD</v>
          </cell>
          <cell r="R5105" t="str">
            <v>Key Accounts</v>
          </cell>
          <cell r="V5105" t="str">
            <v>Modern Trade</v>
          </cell>
        </row>
        <row r="5106">
          <cell r="C5106">
            <v>600761</v>
          </cell>
          <cell r="N5106" t="str">
            <v>KIPCHIMCHIM WHOLESALERS LTD</v>
          </cell>
          <cell r="R5106" t="str">
            <v>Key Accounts</v>
          </cell>
          <cell r="V5106" t="str">
            <v>Modern Trade</v>
          </cell>
        </row>
        <row r="5107">
          <cell r="C5107">
            <v>600761</v>
          </cell>
          <cell r="N5107" t="str">
            <v>KIPCHIMCHIM WHOLESALERS LTD</v>
          </cell>
          <cell r="R5107" t="str">
            <v>Key Accounts</v>
          </cell>
          <cell r="V5107" t="str">
            <v>Modern Trade</v>
          </cell>
        </row>
        <row r="5108">
          <cell r="C5108">
            <v>600761</v>
          </cell>
          <cell r="N5108" t="str">
            <v>KIPCHIMCHIM WHOLESALERS LTD</v>
          </cell>
          <cell r="R5108" t="str">
            <v>Key Accounts</v>
          </cell>
          <cell r="V5108" t="str">
            <v>Modern Trade</v>
          </cell>
        </row>
        <row r="5109">
          <cell r="C5109">
            <v>600063</v>
          </cell>
          <cell r="N5109" t="str">
            <v>MARKET PROMOTION</v>
          </cell>
          <cell r="R5109" t="str">
            <v>Promotion</v>
          </cell>
          <cell r="V5109" t="str">
            <v>Promotion</v>
          </cell>
        </row>
        <row r="5110">
          <cell r="C5110">
            <v>600063</v>
          </cell>
          <cell r="N5110" t="str">
            <v>MARKET PROMOTION</v>
          </cell>
          <cell r="R5110" t="str">
            <v>Promotion</v>
          </cell>
          <cell r="V5110" t="str">
            <v>Promotion</v>
          </cell>
        </row>
        <row r="5111">
          <cell r="C5111">
            <v>600761</v>
          </cell>
          <cell r="N5111" t="str">
            <v>KIPCHIMCHIM WHOLESALERS LTD</v>
          </cell>
          <cell r="R5111" t="str">
            <v>Key Accounts</v>
          </cell>
          <cell r="V5111" t="str">
            <v>Modern Trade</v>
          </cell>
        </row>
        <row r="5112">
          <cell r="C5112">
            <v>600761</v>
          </cell>
          <cell r="N5112" t="str">
            <v>KIPCHIMCHIM WHOLESALERS LTD</v>
          </cell>
          <cell r="R5112" t="str">
            <v>Key Accounts</v>
          </cell>
          <cell r="V5112" t="str">
            <v>Modern Trade</v>
          </cell>
        </row>
        <row r="5113">
          <cell r="C5113">
            <v>600761</v>
          </cell>
          <cell r="N5113" t="str">
            <v>KIPCHIMCHIM WHOLESALERS LTD</v>
          </cell>
          <cell r="R5113" t="str">
            <v>Key Accounts</v>
          </cell>
          <cell r="V5113" t="str">
            <v>Modern Trade</v>
          </cell>
        </row>
        <row r="5114">
          <cell r="C5114">
            <v>600761</v>
          </cell>
          <cell r="N5114" t="str">
            <v>KIPCHIMCHIM WHOLESALERS LTD</v>
          </cell>
          <cell r="R5114" t="str">
            <v>Key Accounts</v>
          </cell>
          <cell r="V5114" t="str">
            <v>Modern Trade</v>
          </cell>
        </row>
        <row r="5115">
          <cell r="C5115">
            <v>600849</v>
          </cell>
          <cell r="N5115" t="str">
            <v>BESSICH DISTRIBUTORS LIMITED</v>
          </cell>
          <cell r="R5115" t="str">
            <v>Western</v>
          </cell>
          <cell r="V5115" t="str">
            <v>Western</v>
          </cell>
        </row>
        <row r="5116">
          <cell r="C5116">
            <v>600849</v>
          </cell>
          <cell r="N5116" t="str">
            <v>BESSICH DISTRIBUTORS LIMITED</v>
          </cell>
          <cell r="R5116" t="str">
            <v>Western</v>
          </cell>
          <cell r="V5116" t="str">
            <v>Western</v>
          </cell>
        </row>
        <row r="5117">
          <cell r="C5117">
            <v>600063</v>
          </cell>
          <cell r="N5117" t="str">
            <v>MARKET PROMOTION</v>
          </cell>
          <cell r="R5117" t="str">
            <v>Promotion</v>
          </cell>
          <cell r="V5117" t="str">
            <v>Promotion</v>
          </cell>
        </row>
        <row r="5118">
          <cell r="C5118">
            <v>600428</v>
          </cell>
          <cell r="N5118" t="str">
            <v>MARS LTD</v>
          </cell>
          <cell r="R5118" t="str">
            <v>Nairobi</v>
          </cell>
          <cell r="V5118" t="str">
            <v>Nairobi East</v>
          </cell>
        </row>
        <row r="5119">
          <cell r="C5119">
            <v>600428</v>
          </cell>
          <cell r="N5119" t="str">
            <v>MARS LTD</v>
          </cell>
          <cell r="R5119" t="str">
            <v>Nairobi</v>
          </cell>
          <cell r="V5119" t="str">
            <v>Nairobi East</v>
          </cell>
        </row>
        <row r="5120">
          <cell r="C5120">
            <v>600063</v>
          </cell>
          <cell r="N5120" t="str">
            <v>MARKET PROMOTION</v>
          </cell>
          <cell r="R5120" t="str">
            <v>Promotion</v>
          </cell>
          <cell r="V5120" t="str">
            <v>Promotion</v>
          </cell>
        </row>
        <row r="5121">
          <cell r="C5121">
            <v>600357</v>
          </cell>
          <cell r="N5121" t="str">
            <v>QUICK MART LIMITED</v>
          </cell>
          <cell r="R5121" t="str">
            <v>Key Accounts</v>
          </cell>
          <cell r="V5121" t="str">
            <v>Modern Trade</v>
          </cell>
        </row>
        <row r="5122">
          <cell r="C5122">
            <v>600357</v>
          </cell>
          <cell r="N5122" t="str">
            <v>QUICK MART LIMITED</v>
          </cell>
          <cell r="R5122" t="str">
            <v>Key Accounts</v>
          </cell>
          <cell r="V5122" t="str">
            <v>Modern Trade</v>
          </cell>
        </row>
        <row r="5123">
          <cell r="C5123">
            <v>600357</v>
          </cell>
          <cell r="N5123" t="str">
            <v>QUICK MART LIMITED</v>
          </cell>
          <cell r="R5123" t="str">
            <v>Key Accounts</v>
          </cell>
          <cell r="V5123" t="str">
            <v>Modern Trade</v>
          </cell>
        </row>
        <row r="5124">
          <cell r="C5124">
            <v>600357</v>
          </cell>
          <cell r="N5124" t="str">
            <v>QUICK MART LIMITED</v>
          </cell>
          <cell r="R5124" t="str">
            <v>Key Accounts</v>
          </cell>
          <cell r="V5124" t="str">
            <v>Modern Trade</v>
          </cell>
        </row>
        <row r="5125">
          <cell r="C5125">
            <v>600357</v>
          </cell>
          <cell r="N5125" t="str">
            <v>QUICK MART LIMITED</v>
          </cell>
          <cell r="R5125" t="str">
            <v>Key Accounts</v>
          </cell>
          <cell r="V5125" t="str">
            <v>Modern Trade</v>
          </cell>
        </row>
        <row r="5126">
          <cell r="C5126">
            <v>600357</v>
          </cell>
          <cell r="N5126" t="str">
            <v>QUICK MART LIMITED</v>
          </cell>
          <cell r="R5126" t="str">
            <v>Key Accounts</v>
          </cell>
          <cell r="V5126" t="str">
            <v>Modern Trade</v>
          </cell>
        </row>
        <row r="5127">
          <cell r="C5127">
            <v>600357</v>
          </cell>
          <cell r="N5127" t="str">
            <v>QUICK MART LIMITED</v>
          </cell>
          <cell r="R5127" t="str">
            <v>Key Accounts</v>
          </cell>
          <cell r="V5127" t="str">
            <v>Modern Trade</v>
          </cell>
        </row>
        <row r="5128">
          <cell r="C5128">
            <v>600357</v>
          </cell>
          <cell r="N5128" t="str">
            <v>QUICK MART LIMITED</v>
          </cell>
          <cell r="R5128" t="str">
            <v>Key Accounts</v>
          </cell>
          <cell r="V5128" t="str">
            <v>Modern Trade</v>
          </cell>
        </row>
        <row r="5129">
          <cell r="C5129">
            <v>600357</v>
          </cell>
          <cell r="N5129" t="str">
            <v>QUICK MART LIMITED</v>
          </cell>
          <cell r="R5129" t="str">
            <v>Key Accounts</v>
          </cell>
          <cell r="V5129" t="str">
            <v>Modern Trade</v>
          </cell>
        </row>
        <row r="5130">
          <cell r="C5130">
            <v>600357</v>
          </cell>
          <cell r="N5130" t="str">
            <v>QUICK MART LIMITED</v>
          </cell>
          <cell r="R5130" t="str">
            <v>Key Accounts</v>
          </cell>
          <cell r="V5130" t="str">
            <v>Modern Trade</v>
          </cell>
        </row>
        <row r="5131">
          <cell r="C5131">
            <v>600357</v>
          </cell>
          <cell r="N5131" t="str">
            <v>QUICK MART LIMITED</v>
          </cell>
          <cell r="R5131" t="str">
            <v>Key Accounts</v>
          </cell>
          <cell r="V5131" t="str">
            <v>Modern Trade</v>
          </cell>
        </row>
        <row r="5132">
          <cell r="C5132">
            <v>600357</v>
          </cell>
          <cell r="N5132" t="str">
            <v>QUICK MART LIMITED</v>
          </cell>
          <cell r="R5132" t="str">
            <v>Key Accounts</v>
          </cell>
          <cell r="V5132" t="str">
            <v>Modern Trade</v>
          </cell>
        </row>
        <row r="5133">
          <cell r="C5133">
            <v>600357</v>
          </cell>
          <cell r="N5133" t="str">
            <v>QUICK MART LIMITED</v>
          </cell>
          <cell r="R5133" t="str">
            <v>Key Accounts</v>
          </cell>
          <cell r="V5133" t="str">
            <v>Modern Trade</v>
          </cell>
        </row>
        <row r="5134">
          <cell r="C5134">
            <v>600357</v>
          </cell>
          <cell r="N5134" t="str">
            <v>QUICK MART LIMITED</v>
          </cell>
          <cell r="R5134" t="str">
            <v>Key Accounts</v>
          </cell>
          <cell r="V5134" t="str">
            <v>Modern Trade</v>
          </cell>
        </row>
        <row r="5135">
          <cell r="C5135">
            <v>600357</v>
          </cell>
          <cell r="N5135" t="str">
            <v>QUICK MART LIMITED</v>
          </cell>
          <cell r="R5135" t="str">
            <v>Key Accounts</v>
          </cell>
          <cell r="V5135" t="str">
            <v>Modern Trade</v>
          </cell>
        </row>
        <row r="5136">
          <cell r="C5136">
            <v>600357</v>
          </cell>
          <cell r="N5136" t="str">
            <v>QUICK MART LIMITED</v>
          </cell>
          <cell r="R5136" t="str">
            <v>Key Accounts</v>
          </cell>
          <cell r="V5136" t="str">
            <v>Modern Trade</v>
          </cell>
        </row>
        <row r="5137">
          <cell r="C5137">
            <v>600193</v>
          </cell>
          <cell r="N5137" t="str">
            <v>CHANDARANA SUPERMARKET LTD</v>
          </cell>
          <cell r="R5137" t="str">
            <v>Key Accounts</v>
          </cell>
          <cell r="V5137" t="str">
            <v>Modern Trade</v>
          </cell>
        </row>
        <row r="5138">
          <cell r="C5138">
            <v>600193</v>
          </cell>
          <cell r="N5138" t="str">
            <v>CHANDARANA SUPERMARKET LTD</v>
          </cell>
          <cell r="R5138" t="str">
            <v>Key Accounts</v>
          </cell>
          <cell r="V5138" t="str">
            <v>Modern Trade</v>
          </cell>
        </row>
        <row r="5139">
          <cell r="C5139">
            <v>600193</v>
          </cell>
          <cell r="N5139" t="str">
            <v>CHANDARANA SUPERMARKET LTD</v>
          </cell>
          <cell r="R5139" t="str">
            <v>Key Accounts</v>
          </cell>
          <cell r="V5139" t="str">
            <v>Modern Trade</v>
          </cell>
        </row>
        <row r="5140">
          <cell r="C5140">
            <v>600357</v>
          </cell>
          <cell r="N5140" t="str">
            <v>QUICK MART LIMITED</v>
          </cell>
          <cell r="R5140" t="str">
            <v>Key Accounts</v>
          </cell>
          <cell r="V5140" t="str">
            <v>Modern Trade</v>
          </cell>
        </row>
        <row r="5141">
          <cell r="C5141">
            <v>600357</v>
          </cell>
          <cell r="N5141" t="str">
            <v>QUICK MART LIMITED</v>
          </cell>
          <cell r="R5141" t="str">
            <v>Key Accounts</v>
          </cell>
          <cell r="V5141" t="str">
            <v>Modern Trade</v>
          </cell>
        </row>
        <row r="5142">
          <cell r="C5142">
            <v>600711</v>
          </cell>
          <cell r="N5142" t="str">
            <v>SOKO WATCH LIMITED</v>
          </cell>
          <cell r="R5142" t="str">
            <v>Key Accounts</v>
          </cell>
          <cell r="V5142" t="str">
            <v>Online platform</v>
          </cell>
        </row>
        <row r="5143">
          <cell r="C5143">
            <v>600357</v>
          </cell>
          <cell r="N5143" t="str">
            <v>QUICK MART LIMITED</v>
          </cell>
          <cell r="R5143" t="str">
            <v>Key Accounts</v>
          </cell>
          <cell r="V5143" t="str">
            <v>Modern Trade</v>
          </cell>
        </row>
        <row r="5144">
          <cell r="C5144">
            <v>600357</v>
          </cell>
          <cell r="N5144" t="str">
            <v>QUICK MART LIMITED</v>
          </cell>
          <cell r="R5144" t="str">
            <v>Key Accounts</v>
          </cell>
          <cell r="V5144" t="str">
            <v>Modern Trade</v>
          </cell>
        </row>
        <row r="5145">
          <cell r="C5145">
            <v>600610</v>
          </cell>
          <cell r="N5145" t="str">
            <v>LESPHINE INVESTMENT LTD</v>
          </cell>
          <cell r="R5145" t="str">
            <v>Nyanza</v>
          </cell>
          <cell r="V5145" t="str">
            <v>South Nyanza</v>
          </cell>
        </row>
        <row r="5146">
          <cell r="C5146">
            <v>600610</v>
          </cell>
          <cell r="N5146" t="str">
            <v>LESPHINE INVESTMENT LTD</v>
          </cell>
          <cell r="R5146" t="str">
            <v>Nyanza</v>
          </cell>
          <cell r="V5146" t="str">
            <v>South Nyanza</v>
          </cell>
        </row>
        <row r="5147">
          <cell r="C5147">
            <v>600063</v>
          </cell>
          <cell r="N5147" t="str">
            <v>MARKET PROMOTION</v>
          </cell>
          <cell r="R5147" t="str">
            <v>Promotion</v>
          </cell>
          <cell r="V5147" t="str">
            <v>Promotion</v>
          </cell>
        </row>
        <row r="5148">
          <cell r="C5148">
            <v>600063</v>
          </cell>
          <cell r="N5148" t="str">
            <v>MARKET PROMOTION</v>
          </cell>
          <cell r="R5148" t="str">
            <v>Promotion</v>
          </cell>
          <cell r="V5148" t="str">
            <v>Promotion</v>
          </cell>
        </row>
        <row r="5149">
          <cell r="C5149">
            <v>600572</v>
          </cell>
          <cell r="N5149" t="str">
            <v>SUMMER MILLERS LIMITED</v>
          </cell>
          <cell r="R5149" t="str">
            <v>Nairobi</v>
          </cell>
          <cell r="V5149" t="str">
            <v>Nairobi North</v>
          </cell>
        </row>
        <row r="5150">
          <cell r="C5150">
            <v>600572</v>
          </cell>
          <cell r="N5150" t="str">
            <v>SUMMER MILLERS LIMITED</v>
          </cell>
          <cell r="R5150" t="str">
            <v>Nairobi</v>
          </cell>
          <cell r="V5150" t="str">
            <v>Nairobi North</v>
          </cell>
        </row>
        <row r="5151">
          <cell r="C5151">
            <v>600711</v>
          </cell>
          <cell r="N5151" t="str">
            <v>SOKO WATCH LIMITED</v>
          </cell>
          <cell r="R5151" t="str">
            <v>Key Accounts</v>
          </cell>
          <cell r="V5151" t="str">
            <v>Online platform</v>
          </cell>
        </row>
        <row r="5152">
          <cell r="C5152">
            <v>600627</v>
          </cell>
          <cell r="N5152" t="str">
            <v>LOCHODO ENTERPRISES LTD</v>
          </cell>
          <cell r="R5152" t="str">
            <v>Outer Markets</v>
          </cell>
          <cell r="V5152" t="str">
            <v>Outer Markets-Lodwar</v>
          </cell>
        </row>
        <row r="5153">
          <cell r="C5153">
            <v>600627</v>
          </cell>
          <cell r="N5153" t="str">
            <v>LOCHODO ENTERPRISES LTD</v>
          </cell>
          <cell r="R5153" t="str">
            <v>Outer Markets</v>
          </cell>
          <cell r="V5153" t="str">
            <v>Outer Markets-Lodwar</v>
          </cell>
        </row>
        <row r="5154">
          <cell r="C5154">
            <v>600627</v>
          </cell>
          <cell r="N5154" t="str">
            <v>LOCHODO ENTERPRISES LTD</v>
          </cell>
          <cell r="R5154" t="str">
            <v>Outer Markets</v>
          </cell>
          <cell r="V5154" t="str">
            <v>Outer Markets-Lodwar</v>
          </cell>
        </row>
        <row r="5155">
          <cell r="C5155">
            <v>600063</v>
          </cell>
          <cell r="N5155" t="str">
            <v>MARKET PROMOTION</v>
          </cell>
          <cell r="R5155" t="str">
            <v>Promotion</v>
          </cell>
          <cell r="V5155" t="str">
            <v>Promotion</v>
          </cell>
        </row>
        <row r="5156">
          <cell r="C5156">
            <v>600357</v>
          </cell>
          <cell r="N5156" t="str">
            <v>QUICK MART LIMITED</v>
          </cell>
          <cell r="R5156" t="str">
            <v>Key Accounts</v>
          </cell>
          <cell r="V5156" t="str">
            <v>Modern Trade</v>
          </cell>
        </row>
        <row r="5157">
          <cell r="C5157">
            <v>600357</v>
          </cell>
          <cell r="N5157" t="str">
            <v>QUICK MART LIMITED</v>
          </cell>
          <cell r="R5157" t="str">
            <v>Key Accounts</v>
          </cell>
          <cell r="V5157" t="str">
            <v>Modern Trade</v>
          </cell>
        </row>
        <row r="5158">
          <cell r="C5158">
            <v>600063</v>
          </cell>
          <cell r="N5158" t="str">
            <v>MARKET PROMOTION</v>
          </cell>
          <cell r="R5158" t="str">
            <v>Promotion</v>
          </cell>
          <cell r="V5158" t="str">
            <v>Promotion</v>
          </cell>
        </row>
        <row r="5159">
          <cell r="C5159">
            <v>600315</v>
          </cell>
          <cell r="N5159" t="str">
            <v>KENAFRIC INDUSTRIES LIMIT</v>
          </cell>
          <cell r="R5159" t="str">
            <v>Others</v>
          </cell>
          <cell r="V5159" t="str">
            <v>Others</v>
          </cell>
        </row>
        <row r="5160">
          <cell r="C5160">
            <v>600357</v>
          </cell>
          <cell r="N5160" t="str">
            <v>QUICK MART LIMITED</v>
          </cell>
          <cell r="R5160" t="str">
            <v>Key Accounts</v>
          </cell>
          <cell r="V5160" t="str">
            <v>Modern Trade</v>
          </cell>
        </row>
        <row r="5161">
          <cell r="C5161">
            <v>600628</v>
          </cell>
          <cell r="N5161" t="str">
            <v>KISII DISCOUNT STORE</v>
          </cell>
          <cell r="R5161" t="str">
            <v>Nyanza</v>
          </cell>
          <cell r="V5161" t="str">
            <v>South Nyanza</v>
          </cell>
        </row>
        <row r="5162">
          <cell r="C5162">
            <v>600610</v>
          </cell>
          <cell r="N5162" t="str">
            <v>LESPHINE INVESTMENT LTD</v>
          </cell>
          <cell r="R5162" t="str">
            <v>Nyanza</v>
          </cell>
          <cell r="V5162" t="str">
            <v>South Nyanza</v>
          </cell>
        </row>
        <row r="5163">
          <cell r="C5163">
            <v>600506</v>
          </cell>
          <cell r="N5163" t="str">
            <v>MUMOZAAR STAR INVESTMENT</v>
          </cell>
          <cell r="R5163" t="str">
            <v>Outer Markets</v>
          </cell>
          <cell r="V5163" t="str">
            <v>Outer Markets-Garissa</v>
          </cell>
        </row>
        <row r="5164">
          <cell r="C5164">
            <v>600506</v>
          </cell>
          <cell r="N5164" t="str">
            <v>MUMOZAAR STAR INVESTMENT</v>
          </cell>
          <cell r="R5164" t="str">
            <v>Outer Markets</v>
          </cell>
          <cell r="V5164" t="str">
            <v>Outer Markets-Garissa</v>
          </cell>
        </row>
        <row r="5165">
          <cell r="C5165">
            <v>600865</v>
          </cell>
          <cell r="N5165" t="str">
            <v>SUMMER MILLERS LIMITED -MACHAKOS</v>
          </cell>
          <cell r="R5165" t="str">
            <v>Eastern</v>
          </cell>
          <cell r="V5165" t="str">
            <v>Lower Eastern</v>
          </cell>
        </row>
        <row r="5166">
          <cell r="C5166">
            <v>600865</v>
          </cell>
          <cell r="N5166" t="str">
            <v>SUMMER MILLERS LIMITED -MACHAKOS</v>
          </cell>
          <cell r="R5166" t="str">
            <v>Eastern</v>
          </cell>
          <cell r="V5166" t="str">
            <v>Lower Eastern</v>
          </cell>
        </row>
        <row r="5167">
          <cell r="C5167">
            <v>600063</v>
          </cell>
          <cell r="N5167" t="str">
            <v>MARKET PROMOTION</v>
          </cell>
          <cell r="R5167" t="str">
            <v>Promotion</v>
          </cell>
          <cell r="V5167" t="str">
            <v>Promotion</v>
          </cell>
        </row>
        <row r="5168">
          <cell r="C5168">
            <v>600063</v>
          </cell>
          <cell r="N5168" t="str">
            <v>MARKET PROMOTION</v>
          </cell>
          <cell r="R5168" t="str">
            <v>Promotion</v>
          </cell>
          <cell r="V5168" t="str">
            <v>Promotion</v>
          </cell>
        </row>
        <row r="5169">
          <cell r="C5169">
            <v>600193</v>
          </cell>
          <cell r="N5169" t="str">
            <v>CHANDARANA SUPERMARKET LTD</v>
          </cell>
          <cell r="R5169" t="str">
            <v>Key Accounts</v>
          </cell>
          <cell r="V5169" t="str">
            <v>Modern Trade</v>
          </cell>
        </row>
        <row r="5170">
          <cell r="C5170">
            <v>600193</v>
          </cell>
          <cell r="N5170" t="str">
            <v>CHANDARANA SUPERMARKET LTD</v>
          </cell>
          <cell r="R5170" t="str">
            <v>Key Accounts</v>
          </cell>
          <cell r="V5170" t="str">
            <v>Modern Trade</v>
          </cell>
        </row>
        <row r="5171">
          <cell r="C5171">
            <v>600193</v>
          </cell>
          <cell r="N5171" t="str">
            <v>CHANDARANA SUPERMARKET LTD</v>
          </cell>
          <cell r="R5171" t="str">
            <v>Key Accounts</v>
          </cell>
          <cell r="V5171" t="str">
            <v>Modern Trade</v>
          </cell>
        </row>
        <row r="5172">
          <cell r="C5172">
            <v>600357</v>
          </cell>
          <cell r="N5172" t="str">
            <v>QUICK MART LIMITED</v>
          </cell>
          <cell r="R5172" t="str">
            <v>Key Accounts</v>
          </cell>
          <cell r="V5172" t="str">
            <v>Modern Trade</v>
          </cell>
        </row>
        <row r="5173">
          <cell r="C5173">
            <v>600357</v>
          </cell>
          <cell r="N5173" t="str">
            <v>QUICK MART LIMITED</v>
          </cell>
          <cell r="R5173" t="str">
            <v>Key Accounts</v>
          </cell>
          <cell r="V5173" t="str">
            <v>Modern Trade</v>
          </cell>
        </row>
        <row r="5174">
          <cell r="C5174">
            <v>600643</v>
          </cell>
          <cell r="N5174" t="str">
            <v>SOJPAR LIMITED</v>
          </cell>
          <cell r="R5174" t="str">
            <v>Nyanza</v>
          </cell>
          <cell r="V5174" t="str">
            <v>North Nyanza</v>
          </cell>
        </row>
        <row r="5175">
          <cell r="C5175">
            <v>600643</v>
          </cell>
          <cell r="N5175" t="str">
            <v>SOJPAR LIMITED</v>
          </cell>
          <cell r="R5175" t="str">
            <v>Nyanza</v>
          </cell>
          <cell r="V5175" t="str">
            <v>North Nyanza</v>
          </cell>
        </row>
        <row r="5176">
          <cell r="C5176">
            <v>600063</v>
          </cell>
          <cell r="N5176" t="str">
            <v>MARKET PROMOTION</v>
          </cell>
          <cell r="R5176" t="str">
            <v>Promotion</v>
          </cell>
          <cell r="V5176" t="str">
            <v>Promotion</v>
          </cell>
        </row>
        <row r="5177">
          <cell r="C5177">
            <v>600063</v>
          </cell>
          <cell r="N5177" t="str">
            <v>MARKET PROMOTION</v>
          </cell>
          <cell r="R5177" t="str">
            <v>Promotion</v>
          </cell>
          <cell r="V5177" t="str">
            <v>Promotion</v>
          </cell>
        </row>
        <row r="5178">
          <cell r="C5178">
            <v>600647</v>
          </cell>
          <cell r="N5178" t="str">
            <v>Ray Stores LTD</v>
          </cell>
          <cell r="R5178" t="str">
            <v>Nyanza</v>
          </cell>
          <cell r="V5178" t="str">
            <v>South Nyanza</v>
          </cell>
        </row>
        <row r="5179">
          <cell r="C5179">
            <v>600428</v>
          </cell>
          <cell r="N5179" t="str">
            <v>MARS LTD</v>
          </cell>
          <cell r="R5179" t="str">
            <v>Nairobi</v>
          </cell>
          <cell r="V5179" t="str">
            <v>Nairobi East</v>
          </cell>
        </row>
        <row r="5180">
          <cell r="C5180">
            <v>600428</v>
          </cell>
          <cell r="N5180" t="str">
            <v>MARS LTD</v>
          </cell>
          <cell r="R5180" t="str">
            <v>Nairobi</v>
          </cell>
          <cell r="V5180" t="str">
            <v>Nairobi East</v>
          </cell>
        </row>
        <row r="5181">
          <cell r="C5181">
            <v>600063</v>
          </cell>
          <cell r="N5181" t="str">
            <v>MARKET PROMOTION</v>
          </cell>
          <cell r="R5181" t="str">
            <v>Promotion</v>
          </cell>
          <cell r="V5181" t="str">
            <v>Promotion</v>
          </cell>
        </row>
        <row r="5182">
          <cell r="C5182">
            <v>600063</v>
          </cell>
          <cell r="N5182" t="str">
            <v>MARKET PROMOTION</v>
          </cell>
          <cell r="R5182" t="str">
            <v>Promotion</v>
          </cell>
          <cell r="V5182" t="str">
            <v>Promotion</v>
          </cell>
        </row>
        <row r="5183">
          <cell r="C5183">
            <v>600026</v>
          </cell>
          <cell r="N5183" t="str">
            <v>MAGUNAS NAKURU</v>
          </cell>
          <cell r="R5183" t="str">
            <v>South Rift</v>
          </cell>
          <cell r="V5183" t="str">
            <v>South Rift</v>
          </cell>
        </row>
        <row r="5184">
          <cell r="C5184">
            <v>600063</v>
          </cell>
          <cell r="N5184" t="str">
            <v>MARKET PROMOTION</v>
          </cell>
          <cell r="R5184" t="str">
            <v>Promotion</v>
          </cell>
          <cell r="V5184" t="str">
            <v>Promotion</v>
          </cell>
        </row>
        <row r="5185">
          <cell r="C5185">
            <v>600506</v>
          </cell>
          <cell r="N5185" t="str">
            <v>MUMOZAAR STAR INVESTMENT</v>
          </cell>
          <cell r="R5185" t="str">
            <v>Outer Markets</v>
          </cell>
          <cell r="V5185" t="str">
            <v>Outer Markets-Garissa</v>
          </cell>
        </row>
        <row r="5186">
          <cell r="C5186">
            <v>600627</v>
          </cell>
          <cell r="N5186" t="str">
            <v>LOCHODO ENTERPRISES LTD</v>
          </cell>
          <cell r="R5186" t="str">
            <v>Outer Markets</v>
          </cell>
          <cell r="V5186" t="str">
            <v>Outer Markets-Lodwar</v>
          </cell>
        </row>
        <row r="5187">
          <cell r="C5187">
            <v>600627</v>
          </cell>
          <cell r="N5187" t="str">
            <v>LOCHODO ENTERPRISES LTD</v>
          </cell>
          <cell r="R5187" t="str">
            <v>Outer Markets</v>
          </cell>
          <cell r="V5187" t="str">
            <v>Outer Markets-Lodwar</v>
          </cell>
        </row>
        <row r="5188">
          <cell r="C5188">
            <v>600627</v>
          </cell>
          <cell r="N5188" t="str">
            <v>LOCHODO ENTERPRISES LTD</v>
          </cell>
          <cell r="R5188" t="str">
            <v>Outer Markets</v>
          </cell>
          <cell r="V5188" t="str">
            <v>Outer Markets-Lodwar</v>
          </cell>
        </row>
        <row r="5189">
          <cell r="C5189">
            <v>600627</v>
          </cell>
          <cell r="N5189" t="str">
            <v>LOCHODO ENTERPRISES LTD</v>
          </cell>
          <cell r="R5189" t="str">
            <v>Outer Markets</v>
          </cell>
          <cell r="V5189" t="str">
            <v>Outer Markets-Lodwar</v>
          </cell>
        </row>
        <row r="5190">
          <cell r="C5190">
            <v>600627</v>
          </cell>
          <cell r="N5190" t="str">
            <v>LOCHODO ENTERPRISES LTD</v>
          </cell>
          <cell r="R5190" t="str">
            <v>Outer Markets</v>
          </cell>
          <cell r="V5190" t="str">
            <v>Outer Markets-Lodwar</v>
          </cell>
        </row>
        <row r="5191">
          <cell r="C5191">
            <v>600627</v>
          </cell>
          <cell r="N5191" t="str">
            <v>LOCHODO ENTERPRISES LTD</v>
          </cell>
          <cell r="R5191" t="str">
            <v>Outer Markets</v>
          </cell>
          <cell r="V5191" t="str">
            <v>Outer Markets-Lodwar</v>
          </cell>
        </row>
        <row r="5192">
          <cell r="C5192">
            <v>600627</v>
          </cell>
          <cell r="N5192" t="str">
            <v>LOCHODO ENTERPRISES LTD</v>
          </cell>
          <cell r="R5192" t="str">
            <v>Outer Markets</v>
          </cell>
          <cell r="V5192" t="str">
            <v>Outer Markets-Lodwar</v>
          </cell>
        </row>
        <row r="5193">
          <cell r="C5193">
            <v>600627</v>
          </cell>
          <cell r="N5193" t="str">
            <v>LOCHODO ENTERPRISES LTD</v>
          </cell>
          <cell r="R5193" t="str">
            <v>Outer Markets</v>
          </cell>
          <cell r="V5193" t="str">
            <v>Outer Markets-Lodwar</v>
          </cell>
        </row>
        <row r="5194">
          <cell r="C5194">
            <v>600627</v>
          </cell>
          <cell r="N5194" t="str">
            <v>LOCHODO ENTERPRISES LTD</v>
          </cell>
          <cell r="R5194" t="str">
            <v>Outer Markets</v>
          </cell>
          <cell r="V5194" t="str">
            <v>Outer Markets-Lodwar</v>
          </cell>
        </row>
        <row r="5195">
          <cell r="C5195">
            <v>600627</v>
          </cell>
          <cell r="N5195" t="str">
            <v>LOCHODO ENTERPRISES LTD</v>
          </cell>
          <cell r="R5195" t="str">
            <v>Outer Markets</v>
          </cell>
          <cell r="V5195" t="str">
            <v>Outer Markets-Lodwar</v>
          </cell>
        </row>
        <row r="5196">
          <cell r="C5196">
            <v>600627</v>
          </cell>
          <cell r="N5196" t="str">
            <v>LOCHODO ENTERPRISES LTD</v>
          </cell>
          <cell r="R5196" t="str">
            <v>Outer Markets</v>
          </cell>
          <cell r="V5196" t="str">
            <v>Outer Markets-Lodwar</v>
          </cell>
        </row>
        <row r="5197">
          <cell r="C5197">
            <v>600627</v>
          </cell>
          <cell r="N5197" t="str">
            <v>LOCHODO ENTERPRISES LTD</v>
          </cell>
          <cell r="R5197" t="str">
            <v>Outer Markets</v>
          </cell>
          <cell r="V5197" t="str">
            <v>Outer Markets-Lodwar</v>
          </cell>
        </row>
        <row r="5198">
          <cell r="C5198">
            <v>600627</v>
          </cell>
          <cell r="N5198" t="str">
            <v>LOCHODO ENTERPRISES LTD</v>
          </cell>
          <cell r="R5198" t="str">
            <v>Outer Markets</v>
          </cell>
          <cell r="V5198" t="str">
            <v>Outer Markets-Lodwar</v>
          </cell>
        </row>
        <row r="5199">
          <cell r="C5199">
            <v>600357</v>
          </cell>
          <cell r="N5199" t="str">
            <v>QUICK MART LIMITED</v>
          </cell>
          <cell r="R5199" t="str">
            <v>Key Accounts</v>
          </cell>
          <cell r="V5199" t="str">
            <v>Modern Trade</v>
          </cell>
        </row>
        <row r="5200">
          <cell r="C5200">
            <v>600357</v>
          </cell>
          <cell r="N5200" t="str">
            <v>QUICK MART LIMITED</v>
          </cell>
          <cell r="R5200" t="str">
            <v>Key Accounts</v>
          </cell>
          <cell r="V5200" t="str">
            <v>Modern Trade</v>
          </cell>
        </row>
        <row r="5201">
          <cell r="C5201">
            <v>600063</v>
          </cell>
          <cell r="N5201" t="str">
            <v>MARKET PROMOTION</v>
          </cell>
          <cell r="R5201" t="str">
            <v>Promotion</v>
          </cell>
          <cell r="V5201" t="str">
            <v>Promotion</v>
          </cell>
        </row>
        <row r="5202">
          <cell r="C5202">
            <v>600627</v>
          </cell>
          <cell r="N5202" t="str">
            <v>LOCHODO ENTERPRISES LTD</v>
          </cell>
          <cell r="R5202" t="str">
            <v>Outer Markets</v>
          </cell>
          <cell r="V5202" t="str">
            <v>Outer Markets-Lodwar</v>
          </cell>
        </row>
        <row r="5203">
          <cell r="C5203">
            <v>600063</v>
          </cell>
          <cell r="N5203" t="str">
            <v>MARKET PROMOTION</v>
          </cell>
          <cell r="R5203" t="str">
            <v>Promotion</v>
          </cell>
          <cell r="V5203" t="str">
            <v>Promotion</v>
          </cell>
        </row>
        <row r="5204">
          <cell r="C5204">
            <v>600506</v>
          </cell>
          <cell r="N5204" t="str">
            <v>MUMOZAAR STAR INVESTMENT</v>
          </cell>
          <cell r="R5204" t="str">
            <v>Outer Markets</v>
          </cell>
          <cell r="V5204" t="str">
            <v>Outer Markets-Garissa</v>
          </cell>
        </row>
        <row r="5205">
          <cell r="C5205">
            <v>600506</v>
          </cell>
          <cell r="N5205" t="str">
            <v>MUMOZAAR STAR INVESTMENT</v>
          </cell>
          <cell r="R5205" t="str">
            <v>Outer Markets</v>
          </cell>
          <cell r="V5205" t="str">
            <v>Outer Markets-Garissa</v>
          </cell>
        </row>
        <row r="5206">
          <cell r="C5206">
            <v>600506</v>
          </cell>
          <cell r="N5206" t="str">
            <v>MUMOZAAR STAR INVESTMENT</v>
          </cell>
          <cell r="R5206" t="str">
            <v>Outer Markets</v>
          </cell>
          <cell r="V5206" t="str">
            <v>Outer Markets-Garissa</v>
          </cell>
        </row>
        <row r="5207">
          <cell r="C5207">
            <v>600063</v>
          </cell>
          <cell r="N5207" t="str">
            <v>MARKET PROMOTION</v>
          </cell>
          <cell r="R5207" t="str">
            <v>Promotion</v>
          </cell>
          <cell r="V5207" t="str">
            <v>Promotion</v>
          </cell>
        </row>
        <row r="5208">
          <cell r="C5208">
            <v>600357</v>
          </cell>
          <cell r="N5208" t="str">
            <v>QUICK MART LIMITED</v>
          </cell>
          <cell r="R5208" t="str">
            <v>Key Accounts</v>
          </cell>
          <cell r="V5208" t="str">
            <v>Modern Trade</v>
          </cell>
        </row>
        <row r="5209">
          <cell r="C5209">
            <v>600357</v>
          </cell>
          <cell r="N5209" t="str">
            <v>QUICK MART LIMITED</v>
          </cell>
          <cell r="R5209" t="str">
            <v>Key Accounts</v>
          </cell>
          <cell r="V5209" t="str">
            <v>Modern Trade</v>
          </cell>
        </row>
        <row r="5210">
          <cell r="C5210">
            <v>600357</v>
          </cell>
          <cell r="N5210" t="str">
            <v>QUICK MART LIMITED</v>
          </cell>
          <cell r="R5210" t="str">
            <v>Key Accounts</v>
          </cell>
          <cell r="V5210" t="str">
            <v>Modern Trade</v>
          </cell>
        </row>
        <row r="5211">
          <cell r="C5211">
            <v>600357</v>
          </cell>
          <cell r="N5211" t="str">
            <v>QUICK MART LIMITED</v>
          </cell>
          <cell r="R5211" t="str">
            <v>Key Accounts</v>
          </cell>
          <cell r="V5211" t="str">
            <v>Modern Trade</v>
          </cell>
        </row>
        <row r="5212">
          <cell r="C5212">
            <v>600357</v>
          </cell>
          <cell r="N5212" t="str">
            <v>QUICK MART LIMITED</v>
          </cell>
          <cell r="R5212" t="str">
            <v>Key Accounts</v>
          </cell>
          <cell r="V5212" t="str">
            <v>Modern Trade</v>
          </cell>
        </row>
        <row r="5213">
          <cell r="C5213">
            <v>600357</v>
          </cell>
          <cell r="N5213" t="str">
            <v>QUICK MART LIMITED</v>
          </cell>
          <cell r="R5213" t="str">
            <v>Key Accounts</v>
          </cell>
          <cell r="V5213" t="str">
            <v>Modern Trade</v>
          </cell>
        </row>
        <row r="5214">
          <cell r="C5214">
            <v>600357</v>
          </cell>
          <cell r="N5214" t="str">
            <v>QUICK MART LIMITED</v>
          </cell>
          <cell r="R5214" t="str">
            <v>Key Accounts</v>
          </cell>
          <cell r="V5214" t="str">
            <v>Modern Trade</v>
          </cell>
        </row>
        <row r="5215">
          <cell r="C5215">
            <v>600357</v>
          </cell>
          <cell r="N5215" t="str">
            <v>QUICK MART LIMITED</v>
          </cell>
          <cell r="R5215" t="str">
            <v>Key Accounts</v>
          </cell>
          <cell r="V5215" t="str">
            <v>Modern Trade</v>
          </cell>
        </row>
        <row r="5216">
          <cell r="C5216">
            <v>600357</v>
          </cell>
          <cell r="N5216" t="str">
            <v>QUICK MART LIMITED</v>
          </cell>
          <cell r="R5216" t="str">
            <v>Key Accounts</v>
          </cell>
          <cell r="V5216" t="str">
            <v>Modern Trade</v>
          </cell>
        </row>
        <row r="5217">
          <cell r="C5217">
            <v>600357</v>
          </cell>
          <cell r="N5217" t="str">
            <v>QUICK MART LIMITED</v>
          </cell>
          <cell r="R5217" t="str">
            <v>Key Accounts</v>
          </cell>
          <cell r="V5217" t="str">
            <v>Modern Trade</v>
          </cell>
        </row>
        <row r="5218">
          <cell r="C5218">
            <v>600810</v>
          </cell>
          <cell r="N5218" t="str">
            <v>BANSI WHOLESALERS LIMITED</v>
          </cell>
          <cell r="R5218" t="str">
            <v>Nyanza</v>
          </cell>
          <cell r="V5218" t="str">
            <v>South Nyanza</v>
          </cell>
        </row>
        <row r="5219">
          <cell r="C5219">
            <v>600810</v>
          </cell>
          <cell r="N5219" t="str">
            <v>BANSI WHOLESALERS LIMITED</v>
          </cell>
          <cell r="R5219" t="str">
            <v>Nyanza</v>
          </cell>
          <cell r="V5219" t="str">
            <v>South Nyanza</v>
          </cell>
        </row>
        <row r="5220">
          <cell r="C5220">
            <v>600810</v>
          </cell>
          <cell r="N5220" t="str">
            <v>BANSI WHOLESALERS LIMITED</v>
          </cell>
          <cell r="R5220" t="str">
            <v>Nyanza</v>
          </cell>
          <cell r="V5220" t="str">
            <v>South Nyanza</v>
          </cell>
        </row>
        <row r="5221">
          <cell r="C5221">
            <v>600810</v>
          </cell>
          <cell r="N5221" t="str">
            <v>BANSI WHOLESALERS LIMITED</v>
          </cell>
          <cell r="R5221" t="str">
            <v>Nyanza</v>
          </cell>
          <cell r="V5221" t="str">
            <v>South Nyanza</v>
          </cell>
        </row>
        <row r="5222">
          <cell r="C5222">
            <v>600810</v>
          </cell>
          <cell r="N5222" t="str">
            <v>BANSI WHOLESALERS LIMITED</v>
          </cell>
          <cell r="R5222" t="str">
            <v>Nyanza</v>
          </cell>
          <cell r="V5222" t="str">
            <v>South Nyanza</v>
          </cell>
        </row>
        <row r="5223">
          <cell r="C5223">
            <v>600810</v>
          </cell>
          <cell r="N5223" t="str">
            <v>BANSI WHOLESALERS LIMITED</v>
          </cell>
          <cell r="R5223" t="str">
            <v>Nyanza</v>
          </cell>
          <cell r="V5223" t="str">
            <v>South Nyanza</v>
          </cell>
        </row>
        <row r="5224">
          <cell r="C5224">
            <v>600810</v>
          </cell>
          <cell r="N5224" t="str">
            <v>BANSI WHOLESALERS LIMITED</v>
          </cell>
          <cell r="R5224" t="str">
            <v>Nyanza</v>
          </cell>
          <cell r="V5224" t="str">
            <v>South Nyanza</v>
          </cell>
        </row>
        <row r="5225">
          <cell r="C5225">
            <v>600357</v>
          </cell>
          <cell r="N5225" t="str">
            <v>QUICK MART LIMITED</v>
          </cell>
          <cell r="R5225" t="str">
            <v>Key Accounts</v>
          </cell>
          <cell r="V5225" t="str">
            <v>Modern Trade</v>
          </cell>
        </row>
        <row r="5226">
          <cell r="C5226">
            <v>600357</v>
          </cell>
          <cell r="N5226" t="str">
            <v>QUICK MART LIMITED</v>
          </cell>
          <cell r="R5226" t="str">
            <v>Key Accounts</v>
          </cell>
          <cell r="V5226" t="str">
            <v>Modern Trade</v>
          </cell>
        </row>
        <row r="5227">
          <cell r="C5227">
            <v>600357</v>
          </cell>
          <cell r="N5227" t="str">
            <v>QUICK MART LIMITED</v>
          </cell>
          <cell r="R5227" t="str">
            <v>Key Accounts</v>
          </cell>
          <cell r="V5227" t="str">
            <v>Modern Trade</v>
          </cell>
        </row>
        <row r="5228">
          <cell r="C5228">
            <v>600357</v>
          </cell>
          <cell r="N5228" t="str">
            <v>QUICK MART LIMITED</v>
          </cell>
          <cell r="R5228" t="str">
            <v>Key Accounts</v>
          </cell>
          <cell r="V5228" t="str">
            <v>Modern Trade</v>
          </cell>
        </row>
        <row r="5229">
          <cell r="C5229">
            <v>600357</v>
          </cell>
          <cell r="N5229" t="str">
            <v>QUICK MART LIMITED</v>
          </cell>
          <cell r="R5229" t="str">
            <v>Key Accounts</v>
          </cell>
          <cell r="V5229" t="str">
            <v>Modern Trade</v>
          </cell>
        </row>
        <row r="5230">
          <cell r="C5230">
            <v>600357</v>
          </cell>
          <cell r="N5230" t="str">
            <v>QUICK MART LIMITED</v>
          </cell>
          <cell r="R5230" t="str">
            <v>Key Accounts</v>
          </cell>
          <cell r="V5230" t="str">
            <v>Modern Trade</v>
          </cell>
        </row>
        <row r="5231">
          <cell r="C5231">
            <v>600357</v>
          </cell>
          <cell r="N5231" t="str">
            <v>QUICK MART LIMITED</v>
          </cell>
          <cell r="R5231" t="str">
            <v>Key Accounts</v>
          </cell>
          <cell r="V5231" t="str">
            <v>Modern Trade</v>
          </cell>
        </row>
        <row r="5232">
          <cell r="C5232">
            <v>600357</v>
          </cell>
          <cell r="N5232" t="str">
            <v>QUICK MART LIMITED</v>
          </cell>
          <cell r="R5232" t="str">
            <v>Key Accounts</v>
          </cell>
          <cell r="V5232" t="str">
            <v>Modern Trade</v>
          </cell>
        </row>
        <row r="5233">
          <cell r="C5233">
            <v>600357</v>
          </cell>
          <cell r="N5233" t="str">
            <v>QUICK MART LIMITED</v>
          </cell>
          <cell r="R5233" t="str">
            <v>Key Accounts</v>
          </cell>
          <cell r="V5233" t="str">
            <v>Modern Trade</v>
          </cell>
        </row>
        <row r="5234">
          <cell r="C5234">
            <v>600063</v>
          </cell>
          <cell r="N5234" t="str">
            <v>MARKET PROMOTION</v>
          </cell>
          <cell r="R5234" t="str">
            <v>Promotion</v>
          </cell>
          <cell r="V5234" t="str">
            <v>Promotion</v>
          </cell>
        </row>
        <row r="5235">
          <cell r="C5235">
            <v>600063</v>
          </cell>
          <cell r="N5235" t="str">
            <v>MARKET PROMOTION</v>
          </cell>
          <cell r="R5235" t="str">
            <v>Promotion</v>
          </cell>
          <cell r="V5235" t="str">
            <v>Promotion</v>
          </cell>
        </row>
        <row r="5236">
          <cell r="C5236">
            <v>600026</v>
          </cell>
          <cell r="N5236" t="str">
            <v>MAGUNAS MERU</v>
          </cell>
          <cell r="R5236" t="str">
            <v>Mountain</v>
          </cell>
          <cell r="V5236" t="str">
            <v>Upper Mountain</v>
          </cell>
        </row>
        <row r="5237">
          <cell r="C5237">
            <v>600026</v>
          </cell>
          <cell r="N5237" t="str">
            <v>MAGUNAS MERU</v>
          </cell>
          <cell r="R5237" t="str">
            <v>Mountain</v>
          </cell>
          <cell r="V5237" t="str">
            <v>Upper Mountain</v>
          </cell>
        </row>
        <row r="5238">
          <cell r="C5238">
            <v>600026</v>
          </cell>
          <cell r="N5238" t="str">
            <v>MAGUNAS MERU</v>
          </cell>
          <cell r="R5238" t="str">
            <v>Mountain</v>
          </cell>
          <cell r="V5238" t="str">
            <v>Upper Mountain</v>
          </cell>
        </row>
        <row r="5239">
          <cell r="C5239">
            <v>600026</v>
          </cell>
          <cell r="N5239" t="str">
            <v>MAGUNAS MERU</v>
          </cell>
          <cell r="R5239" t="str">
            <v>Mountain</v>
          </cell>
          <cell r="V5239" t="str">
            <v>Upper Mountain</v>
          </cell>
        </row>
        <row r="5240">
          <cell r="C5240">
            <v>600026</v>
          </cell>
          <cell r="N5240" t="str">
            <v>MAGUNAS MERU</v>
          </cell>
          <cell r="R5240" t="str">
            <v>Mountain</v>
          </cell>
          <cell r="V5240" t="str">
            <v>Upper Mountain</v>
          </cell>
        </row>
        <row r="5241">
          <cell r="C5241">
            <v>600026</v>
          </cell>
          <cell r="N5241" t="str">
            <v>MAGUNAS MERU</v>
          </cell>
          <cell r="R5241" t="str">
            <v>Mountain</v>
          </cell>
          <cell r="V5241" t="str">
            <v>Upper Mountain</v>
          </cell>
        </row>
        <row r="5242">
          <cell r="C5242">
            <v>600026</v>
          </cell>
          <cell r="N5242" t="str">
            <v>MAGUNAS MERU</v>
          </cell>
          <cell r="R5242" t="str">
            <v>Mountain</v>
          </cell>
          <cell r="V5242" t="str">
            <v>Upper Mountain</v>
          </cell>
        </row>
        <row r="5243">
          <cell r="C5243">
            <v>600026</v>
          </cell>
          <cell r="N5243" t="str">
            <v>MAGUNAS MERU</v>
          </cell>
          <cell r="R5243" t="str">
            <v>Mountain</v>
          </cell>
          <cell r="V5243" t="str">
            <v>Upper Mountain</v>
          </cell>
        </row>
        <row r="5244">
          <cell r="C5244">
            <v>600026</v>
          </cell>
          <cell r="N5244" t="str">
            <v>MAGUNAS MERU</v>
          </cell>
          <cell r="R5244" t="str">
            <v>Mountain</v>
          </cell>
          <cell r="V5244" t="str">
            <v>Upper Mountain</v>
          </cell>
        </row>
        <row r="5245">
          <cell r="C5245">
            <v>600026</v>
          </cell>
          <cell r="N5245" t="str">
            <v>MAGUNAS MERU</v>
          </cell>
          <cell r="R5245" t="str">
            <v>Mountain</v>
          </cell>
          <cell r="V5245" t="str">
            <v>Upper Mountain</v>
          </cell>
        </row>
        <row r="5246">
          <cell r="C5246">
            <v>600063</v>
          </cell>
          <cell r="N5246" t="str">
            <v>MARKET PROMOTION</v>
          </cell>
          <cell r="R5246" t="str">
            <v>Promotion</v>
          </cell>
          <cell r="V5246" t="str">
            <v>Promotion</v>
          </cell>
        </row>
        <row r="5247">
          <cell r="C5247">
            <v>600063</v>
          </cell>
          <cell r="N5247" t="str">
            <v>MARKET PROMOTION</v>
          </cell>
          <cell r="R5247" t="str">
            <v>Promotion</v>
          </cell>
          <cell r="V5247" t="str">
            <v>Promotion</v>
          </cell>
        </row>
        <row r="5248">
          <cell r="C5248">
            <v>600315</v>
          </cell>
          <cell r="N5248" t="str">
            <v>KENAFRIC INDUSTRIES LIMIT</v>
          </cell>
          <cell r="R5248" t="str">
            <v>Others</v>
          </cell>
          <cell r="V5248" t="str">
            <v>Others</v>
          </cell>
        </row>
        <row r="5249">
          <cell r="C5249">
            <v>600357</v>
          </cell>
          <cell r="N5249" t="str">
            <v>QUICK MART LIMITED</v>
          </cell>
          <cell r="R5249" t="str">
            <v>Key Accounts</v>
          </cell>
          <cell r="V5249" t="str">
            <v>Modern Trade</v>
          </cell>
        </row>
        <row r="5250">
          <cell r="C5250">
            <v>600357</v>
          </cell>
          <cell r="N5250" t="str">
            <v>QUICK MART LIMITED</v>
          </cell>
          <cell r="R5250" t="str">
            <v>Key Accounts</v>
          </cell>
          <cell r="V5250" t="str">
            <v>Modern Trade</v>
          </cell>
        </row>
        <row r="5251">
          <cell r="C5251">
            <v>600357</v>
          </cell>
          <cell r="N5251" t="str">
            <v>QUICK MART LIMITED</v>
          </cell>
          <cell r="R5251" t="str">
            <v>Key Accounts</v>
          </cell>
          <cell r="V5251" t="str">
            <v>Modern Trade</v>
          </cell>
        </row>
        <row r="5252">
          <cell r="C5252">
            <v>600063</v>
          </cell>
          <cell r="N5252" t="str">
            <v>MARKET PROMOTION</v>
          </cell>
          <cell r="R5252" t="str">
            <v>Promotion</v>
          </cell>
          <cell r="V5252" t="str">
            <v>Promotion</v>
          </cell>
        </row>
        <row r="5253">
          <cell r="C5253">
            <v>600063</v>
          </cell>
          <cell r="N5253" t="str">
            <v>MARKET PROMOTION</v>
          </cell>
          <cell r="R5253" t="str">
            <v>Promotion</v>
          </cell>
          <cell r="V5253" t="str">
            <v>Promotion</v>
          </cell>
        </row>
        <row r="5254">
          <cell r="C5254">
            <v>600357</v>
          </cell>
          <cell r="N5254" t="str">
            <v>QUICK MART LIMITED</v>
          </cell>
          <cell r="R5254" t="str">
            <v>Key Accounts</v>
          </cell>
          <cell r="V5254" t="str">
            <v>Modern Trade</v>
          </cell>
        </row>
        <row r="5255">
          <cell r="C5255">
            <v>600315</v>
          </cell>
          <cell r="N5255" t="str">
            <v>KENAFRIC INDUSTRIES LIMIT</v>
          </cell>
          <cell r="R5255" t="str">
            <v>Others</v>
          </cell>
          <cell r="V5255" t="str">
            <v>Others</v>
          </cell>
        </row>
        <row r="5256">
          <cell r="C5256">
            <v>600063</v>
          </cell>
          <cell r="N5256" t="str">
            <v>MARKET PROMOTION</v>
          </cell>
          <cell r="R5256" t="str">
            <v>Promotion</v>
          </cell>
          <cell r="V5256" t="str">
            <v>Promotion</v>
          </cell>
        </row>
        <row r="5257">
          <cell r="C5257">
            <v>600357</v>
          </cell>
          <cell r="N5257" t="str">
            <v>QUICK MART LIMITED</v>
          </cell>
          <cell r="R5257" t="str">
            <v>Key Accounts</v>
          </cell>
          <cell r="V5257" t="str">
            <v>Modern Trade</v>
          </cell>
        </row>
        <row r="5258">
          <cell r="C5258">
            <v>600193</v>
          </cell>
          <cell r="N5258" t="str">
            <v>CHANDARANA SUPERMARKET LTD</v>
          </cell>
          <cell r="R5258" t="str">
            <v>Key Accounts</v>
          </cell>
          <cell r="V5258" t="str">
            <v>Modern Trade</v>
          </cell>
        </row>
        <row r="5259">
          <cell r="C5259">
            <v>600225</v>
          </cell>
          <cell r="N5259" t="str">
            <v>CASH SALES</v>
          </cell>
          <cell r="R5259" t="str">
            <v>Others</v>
          </cell>
          <cell r="V5259" t="str">
            <v>Others</v>
          </cell>
        </row>
        <row r="5260">
          <cell r="C5260">
            <v>600572</v>
          </cell>
          <cell r="N5260" t="str">
            <v>SUMMER MILLERS LIMITED</v>
          </cell>
          <cell r="R5260" t="str">
            <v>Nairobi</v>
          </cell>
          <cell r="V5260" t="str">
            <v>Nairobi North</v>
          </cell>
        </row>
        <row r="5261">
          <cell r="C5261">
            <v>600357</v>
          </cell>
          <cell r="N5261" t="str">
            <v>QUICK MART LIMITED</v>
          </cell>
          <cell r="R5261" t="str">
            <v>Key Accounts</v>
          </cell>
          <cell r="V5261" t="str">
            <v>Modern Trade</v>
          </cell>
        </row>
        <row r="5262">
          <cell r="C5262">
            <v>600357</v>
          </cell>
          <cell r="N5262" t="str">
            <v>QUICK MART LIMITED</v>
          </cell>
          <cell r="R5262" t="str">
            <v>Key Accounts</v>
          </cell>
          <cell r="V5262" t="str">
            <v>Modern Trade</v>
          </cell>
        </row>
        <row r="5263">
          <cell r="C5263">
            <v>600357</v>
          </cell>
          <cell r="N5263" t="str">
            <v>QUICK MART LIMITED</v>
          </cell>
          <cell r="R5263" t="str">
            <v>Key Accounts</v>
          </cell>
          <cell r="V5263" t="str">
            <v>Modern Trade</v>
          </cell>
        </row>
        <row r="5264">
          <cell r="C5264">
            <v>600357</v>
          </cell>
          <cell r="N5264" t="str">
            <v>QUICK MART LIMITED</v>
          </cell>
          <cell r="R5264" t="str">
            <v>Key Accounts</v>
          </cell>
          <cell r="V5264" t="str">
            <v>Modern Trade</v>
          </cell>
        </row>
        <row r="5265">
          <cell r="C5265">
            <v>600357</v>
          </cell>
          <cell r="N5265" t="str">
            <v>QUICK MART LIMITED</v>
          </cell>
          <cell r="R5265" t="str">
            <v>Key Accounts</v>
          </cell>
          <cell r="V5265" t="str">
            <v>Modern Trade</v>
          </cell>
        </row>
        <row r="5266">
          <cell r="C5266">
            <v>600357</v>
          </cell>
          <cell r="N5266" t="str">
            <v>QUICK MART LIMITED</v>
          </cell>
          <cell r="R5266" t="str">
            <v>Key Accounts</v>
          </cell>
          <cell r="V5266" t="str">
            <v>Modern Trade</v>
          </cell>
        </row>
        <row r="5267">
          <cell r="C5267">
            <v>600225</v>
          </cell>
          <cell r="N5267" t="str">
            <v>CASH SALES</v>
          </cell>
          <cell r="R5267" t="str">
            <v>Others</v>
          </cell>
          <cell r="V5267" t="str">
            <v>Others</v>
          </cell>
        </row>
        <row r="5268">
          <cell r="C5268">
            <v>600810</v>
          </cell>
          <cell r="N5268" t="str">
            <v>BANSI WHOLESALERS LIMITED</v>
          </cell>
          <cell r="R5268" t="str">
            <v>Nyanza</v>
          </cell>
          <cell r="V5268" t="str">
            <v>South Nyanza</v>
          </cell>
        </row>
        <row r="5269">
          <cell r="C5269">
            <v>600193</v>
          </cell>
          <cell r="N5269" t="str">
            <v>CHANDARANA SUPERMARKET LTD</v>
          </cell>
          <cell r="R5269" t="str">
            <v>Key Accounts</v>
          </cell>
          <cell r="V5269" t="str">
            <v>Modern Trade</v>
          </cell>
        </row>
        <row r="5270">
          <cell r="C5270">
            <v>600193</v>
          </cell>
          <cell r="N5270" t="str">
            <v>CHANDARANA SUPERMARKET LTD</v>
          </cell>
          <cell r="R5270" t="str">
            <v>Key Accounts</v>
          </cell>
          <cell r="V5270" t="str">
            <v>Modern Trade</v>
          </cell>
        </row>
        <row r="5271">
          <cell r="C5271">
            <v>600026</v>
          </cell>
          <cell r="N5271" t="str">
            <v>MAGUNANDU</v>
          </cell>
          <cell r="R5271" t="str">
            <v>Mountain</v>
          </cell>
          <cell r="V5271" t="str">
            <v>Lower Mountain</v>
          </cell>
        </row>
        <row r="5272">
          <cell r="C5272">
            <v>600026</v>
          </cell>
          <cell r="N5272" t="str">
            <v>MAGUNANDU</v>
          </cell>
          <cell r="R5272" t="str">
            <v>Mountain</v>
          </cell>
          <cell r="V5272" t="str">
            <v>Lower Mountain</v>
          </cell>
        </row>
        <row r="5273">
          <cell r="C5273">
            <v>600628</v>
          </cell>
          <cell r="N5273" t="str">
            <v>KISII DISCOUNT STORE</v>
          </cell>
          <cell r="R5273" t="str">
            <v>Nyanza</v>
          </cell>
          <cell r="V5273" t="str">
            <v>South Nyanza</v>
          </cell>
        </row>
        <row r="5274">
          <cell r="C5274">
            <v>600628</v>
          </cell>
          <cell r="N5274" t="str">
            <v>KISII DISCOUNT STORE</v>
          </cell>
          <cell r="R5274" t="str">
            <v>Nyanza</v>
          </cell>
          <cell r="V5274" t="str">
            <v>South Nyanza</v>
          </cell>
        </row>
        <row r="5275">
          <cell r="C5275">
            <v>600063</v>
          </cell>
          <cell r="N5275" t="str">
            <v>MARKET PROMOTION</v>
          </cell>
          <cell r="R5275" t="str">
            <v>Promotion</v>
          </cell>
          <cell r="V5275" t="str">
            <v>Promotion</v>
          </cell>
        </row>
        <row r="5276">
          <cell r="C5276">
            <v>600627</v>
          </cell>
          <cell r="N5276" t="str">
            <v>LOCHODO ENTERPRISES LTD</v>
          </cell>
          <cell r="R5276" t="str">
            <v>Outer Markets</v>
          </cell>
          <cell r="V5276" t="str">
            <v>Outer Markets-Lodwar</v>
          </cell>
        </row>
        <row r="5277">
          <cell r="C5277">
            <v>600063</v>
          </cell>
          <cell r="N5277" t="str">
            <v>MARKET PROMOTION</v>
          </cell>
          <cell r="R5277" t="str">
            <v>Promotion</v>
          </cell>
          <cell r="V5277" t="str">
            <v>Promotion</v>
          </cell>
        </row>
        <row r="5278">
          <cell r="C5278">
            <v>600662</v>
          </cell>
          <cell r="N5278" t="str">
            <v>TWIGA FOODS LTD</v>
          </cell>
          <cell r="R5278" t="str">
            <v>Key Accounts</v>
          </cell>
          <cell r="V5278" t="str">
            <v>Online platform</v>
          </cell>
        </row>
        <row r="5279">
          <cell r="C5279">
            <v>600662</v>
          </cell>
          <cell r="N5279" t="str">
            <v>TWIGA FOODS LTD</v>
          </cell>
          <cell r="R5279" t="str">
            <v>Key Accounts</v>
          </cell>
          <cell r="V5279" t="str">
            <v>Online platform</v>
          </cell>
        </row>
        <row r="5280">
          <cell r="C5280">
            <v>600506</v>
          </cell>
          <cell r="N5280" t="str">
            <v>MUMOZAAR STAR INVESTMENT</v>
          </cell>
          <cell r="R5280" t="str">
            <v>Outer Markets</v>
          </cell>
          <cell r="V5280" t="str">
            <v>Outer Markets-Garissa</v>
          </cell>
        </row>
        <row r="5281">
          <cell r="C5281">
            <v>600225</v>
          </cell>
          <cell r="N5281" t="str">
            <v>CASH SALES</v>
          </cell>
          <cell r="R5281" t="str">
            <v>Others</v>
          </cell>
          <cell r="V5281" t="str">
            <v>Others</v>
          </cell>
        </row>
        <row r="5282">
          <cell r="C5282">
            <v>600324</v>
          </cell>
          <cell r="N5282" t="str">
            <v>MATHAI SUPERMARKETS LIMIT</v>
          </cell>
          <cell r="R5282" t="str">
            <v>Key Accounts</v>
          </cell>
          <cell r="V5282" t="str">
            <v>Modern Trade</v>
          </cell>
        </row>
        <row r="5283">
          <cell r="C5283">
            <v>600324</v>
          </cell>
          <cell r="N5283" t="str">
            <v>MATHAI SUPERMARKETS LIMIT</v>
          </cell>
          <cell r="R5283" t="str">
            <v>Key Accounts</v>
          </cell>
          <cell r="V5283" t="str">
            <v>Modern Trade</v>
          </cell>
        </row>
        <row r="5284">
          <cell r="C5284">
            <v>600063</v>
          </cell>
          <cell r="N5284" t="str">
            <v>MARKET PROMOTION</v>
          </cell>
          <cell r="R5284" t="str">
            <v>Promotion</v>
          </cell>
          <cell r="V5284" t="str">
            <v>Promotion</v>
          </cell>
        </row>
        <row r="5285">
          <cell r="C5285">
            <v>600555</v>
          </cell>
          <cell r="N5285" t="str">
            <v>JAMII DISTRIBUTORS (E.A) LTD</v>
          </cell>
          <cell r="R5285" t="str">
            <v>Western</v>
          </cell>
          <cell r="V5285" t="str">
            <v>Western</v>
          </cell>
        </row>
        <row r="5286">
          <cell r="C5286">
            <v>600555</v>
          </cell>
          <cell r="N5286" t="str">
            <v>JAMII DISTRIBUTORS (E.A) LTD</v>
          </cell>
          <cell r="R5286" t="str">
            <v>Western</v>
          </cell>
          <cell r="V5286" t="str">
            <v>Western</v>
          </cell>
        </row>
        <row r="5287">
          <cell r="C5287">
            <v>600357</v>
          </cell>
          <cell r="N5287" t="str">
            <v>QUICK MART LIMITED</v>
          </cell>
          <cell r="R5287" t="str">
            <v>Key Accounts</v>
          </cell>
          <cell r="V5287" t="str">
            <v>Modern Trade</v>
          </cell>
        </row>
        <row r="5288">
          <cell r="C5288">
            <v>600357</v>
          </cell>
          <cell r="N5288" t="str">
            <v>QUICK MART LIMITED</v>
          </cell>
          <cell r="R5288" t="str">
            <v>Key Accounts</v>
          </cell>
          <cell r="V5288" t="str">
            <v>Modern Trade</v>
          </cell>
        </row>
        <row r="5289">
          <cell r="C5289">
            <v>600225</v>
          </cell>
          <cell r="N5289" t="str">
            <v>CASH SALES</v>
          </cell>
          <cell r="R5289" t="str">
            <v>Others</v>
          </cell>
          <cell r="V5289" t="str">
            <v>Others</v>
          </cell>
        </row>
        <row r="5290">
          <cell r="C5290">
            <v>600643</v>
          </cell>
          <cell r="N5290" t="str">
            <v>SOJPAR LIMITED</v>
          </cell>
          <cell r="R5290" t="str">
            <v>Nyanza</v>
          </cell>
          <cell r="V5290" t="str">
            <v>North Nyanza</v>
          </cell>
        </row>
        <row r="5291">
          <cell r="C5291">
            <v>600643</v>
          </cell>
          <cell r="N5291" t="str">
            <v>SOJPAR LIMITED</v>
          </cell>
          <cell r="R5291" t="str">
            <v>Nyanza</v>
          </cell>
          <cell r="V5291" t="str">
            <v>North Nyanza</v>
          </cell>
        </row>
        <row r="5292">
          <cell r="C5292">
            <v>600643</v>
          </cell>
          <cell r="N5292" t="str">
            <v>SOJPAR LIMITED</v>
          </cell>
          <cell r="R5292" t="str">
            <v>Nyanza</v>
          </cell>
          <cell r="V5292" t="str">
            <v>North Nyanza</v>
          </cell>
        </row>
        <row r="5293">
          <cell r="C5293">
            <v>600063</v>
          </cell>
          <cell r="N5293" t="str">
            <v>MARKET PROMOTION</v>
          </cell>
          <cell r="R5293" t="str">
            <v>Promotion</v>
          </cell>
          <cell r="V5293" t="str">
            <v>Promotion</v>
          </cell>
        </row>
        <row r="5294">
          <cell r="C5294">
            <v>600063</v>
          </cell>
          <cell r="N5294" t="str">
            <v>MARKET PROMOTION</v>
          </cell>
          <cell r="R5294" t="str">
            <v>Promotion</v>
          </cell>
          <cell r="V5294" t="str">
            <v>Promotion</v>
          </cell>
        </row>
        <row r="5295">
          <cell r="C5295">
            <v>600627</v>
          </cell>
          <cell r="N5295" t="str">
            <v>LOCHODO ENTERPRISES LTD</v>
          </cell>
          <cell r="R5295" t="str">
            <v>Outer Markets</v>
          </cell>
          <cell r="V5295" t="str">
            <v>Outer Markets-Lodwar</v>
          </cell>
        </row>
        <row r="5296">
          <cell r="C5296">
            <v>600063</v>
          </cell>
          <cell r="N5296" t="str">
            <v>MARKET PROMOTION</v>
          </cell>
          <cell r="R5296" t="str">
            <v>Promotion</v>
          </cell>
          <cell r="V5296" t="str">
            <v>Promotion</v>
          </cell>
        </row>
        <row r="5297">
          <cell r="C5297">
            <v>600060</v>
          </cell>
          <cell r="N5297" t="str">
            <v>RAISONS DISTRIBUTORS LTD</v>
          </cell>
          <cell r="R5297" t="str">
            <v>Coast</v>
          </cell>
          <cell r="V5297" t="str">
            <v>Coast</v>
          </cell>
        </row>
        <row r="5298">
          <cell r="C5298">
            <v>600060</v>
          </cell>
          <cell r="N5298" t="str">
            <v>RAISONS DISTRIBUTORS LTD</v>
          </cell>
          <cell r="R5298" t="str">
            <v>Coast</v>
          </cell>
          <cell r="V5298" t="str">
            <v>Coast</v>
          </cell>
        </row>
        <row r="5299">
          <cell r="C5299">
            <v>600060</v>
          </cell>
          <cell r="N5299" t="str">
            <v>RAISONS DISTRIBUTORS LTD</v>
          </cell>
          <cell r="R5299" t="str">
            <v>Coast</v>
          </cell>
          <cell r="V5299" t="str">
            <v>Coast</v>
          </cell>
        </row>
        <row r="5300">
          <cell r="C5300">
            <v>600060</v>
          </cell>
          <cell r="N5300" t="str">
            <v>RAISONS DISTRIBUTORS LTD</v>
          </cell>
          <cell r="R5300" t="str">
            <v>Coast</v>
          </cell>
          <cell r="V5300" t="str">
            <v>Coast</v>
          </cell>
        </row>
        <row r="5301">
          <cell r="C5301">
            <v>600850</v>
          </cell>
          <cell r="N5301" t="str">
            <v>KIOKO ENTERPRISES</v>
          </cell>
          <cell r="R5301" t="str">
            <v>Coast</v>
          </cell>
          <cell r="V5301" t="str">
            <v>Coast</v>
          </cell>
        </row>
        <row r="5302">
          <cell r="C5302">
            <v>600850</v>
          </cell>
          <cell r="N5302" t="str">
            <v>KIOKO ENTERPRISES</v>
          </cell>
          <cell r="R5302" t="str">
            <v>Coast</v>
          </cell>
          <cell r="V5302" t="str">
            <v>Coast</v>
          </cell>
        </row>
        <row r="5303">
          <cell r="C5303">
            <v>600063</v>
          </cell>
          <cell r="N5303" t="str">
            <v>MARKET PROMOTION</v>
          </cell>
          <cell r="R5303" t="str">
            <v>Promotion</v>
          </cell>
          <cell r="V5303" t="str">
            <v>Promotion</v>
          </cell>
        </row>
        <row r="5304">
          <cell r="C5304">
            <v>600063</v>
          </cell>
          <cell r="N5304" t="str">
            <v>MARKET PROMOTION</v>
          </cell>
          <cell r="R5304" t="str">
            <v>Promotion</v>
          </cell>
          <cell r="V5304" t="str">
            <v>Promotion</v>
          </cell>
        </row>
        <row r="5305">
          <cell r="C5305">
            <v>600628</v>
          </cell>
          <cell r="N5305" t="str">
            <v>KISII DISCOUNT STORE</v>
          </cell>
          <cell r="R5305" t="str">
            <v>Nyanza</v>
          </cell>
          <cell r="V5305" t="str">
            <v>South Nyanza</v>
          </cell>
        </row>
        <row r="5306">
          <cell r="C5306">
            <v>600628</v>
          </cell>
          <cell r="N5306" t="str">
            <v>KISII DISCOUNT STORE</v>
          </cell>
          <cell r="R5306" t="str">
            <v>Nyanza</v>
          </cell>
          <cell r="V5306" t="str">
            <v>South Nyanza</v>
          </cell>
        </row>
        <row r="5307">
          <cell r="C5307">
            <v>600063</v>
          </cell>
          <cell r="N5307" t="str">
            <v>MARKET PROMOTION</v>
          </cell>
          <cell r="R5307" t="str">
            <v>Promotion</v>
          </cell>
          <cell r="V5307" t="str">
            <v>Promotion</v>
          </cell>
        </row>
        <row r="5308">
          <cell r="C5308">
            <v>600314</v>
          </cell>
          <cell r="N5308" t="str">
            <v>KENAFRIC MANUFACTURING LI</v>
          </cell>
          <cell r="R5308" t="str">
            <v>Others</v>
          </cell>
          <cell r="V5308" t="str">
            <v>Others</v>
          </cell>
        </row>
        <row r="5309">
          <cell r="C5309">
            <v>600627</v>
          </cell>
          <cell r="N5309" t="str">
            <v>LOCHODO ENTERPRISES LTD</v>
          </cell>
          <cell r="R5309" t="str">
            <v>Outer Markets</v>
          </cell>
          <cell r="V5309" t="str">
            <v>Outer Markets-Lodwar</v>
          </cell>
        </row>
        <row r="5310">
          <cell r="C5310">
            <v>600063</v>
          </cell>
          <cell r="N5310" t="str">
            <v>MARKET PROMOTION</v>
          </cell>
          <cell r="R5310" t="str">
            <v>Promotion</v>
          </cell>
          <cell r="V5310" t="str">
            <v>Promotion</v>
          </cell>
        </row>
        <row r="5311">
          <cell r="C5311">
            <v>600063</v>
          </cell>
          <cell r="N5311" t="str">
            <v>MARKET PROMOTION</v>
          </cell>
          <cell r="R5311" t="str">
            <v>Promotion</v>
          </cell>
          <cell r="V5311" t="str">
            <v>Promotion</v>
          </cell>
        </row>
        <row r="5312">
          <cell r="C5312">
            <v>600357</v>
          </cell>
          <cell r="N5312" t="str">
            <v>QUICK MART LIMITED</v>
          </cell>
          <cell r="R5312" t="str">
            <v>Key Accounts</v>
          </cell>
          <cell r="V5312" t="str">
            <v>Modern Trade</v>
          </cell>
        </row>
        <row r="5313">
          <cell r="C5313">
            <v>600357</v>
          </cell>
          <cell r="N5313" t="str">
            <v>QUICK MART LIMITED</v>
          </cell>
          <cell r="R5313" t="str">
            <v>Key Accounts</v>
          </cell>
          <cell r="V5313" t="str">
            <v>Modern Trade</v>
          </cell>
        </row>
        <row r="5314">
          <cell r="C5314">
            <v>600601</v>
          </cell>
          <cell r="N5314" t="str">
            <v>AMRITLAL S. SHAH WHOLESALERS LTD</v>
          </cell>
          <cell r="R5314" t="str">
            <v>Western</v>
          </cell>
          <cell r="V5314" t="str">
            <v>Western</v>
          </cell>
        </row>
        <row r="5315">
          <cell r="C5315">
            <v>600601</v>
          </cell>
          <cell r="N5315" t="str">
            <v>AMRITLAL S. SHAH WHOLESALERS LTD</v>
          </cell>
          <cell r="R5315" t="str">
            <v>Western</v>
          </cell>
          <cell r="V5315" t="str">
            <v>Western</v>
          </cell>
        </row>
        <row r="5316">
          <cell r="C5316">
            <v>600063</v>
          </cell>
          <cell r="N5316" t="str">
            <v>MARKET PROMOTION</v>
          </cell>
          <cell r="R5316" t="str">
            <v>Promotion</v>
          </cell>
          <cell r="V5316" t="str">
            <v>Promotion</v>
          </cell>
        </row>
        <row r="5317">
          <cell r="C5317">
            <v>600022</v>
          </cell>
          <cell r="N5317" t="str">
            <v>KHETIA DRAPERS LTD</v>
          </cell>
          <cell r="R5317" t="str">
            <v>Western</v>
          </cell>
          <cell r="V5317" t="str">
            <v>Western</v>
          </cell>
        </row>
        <row r="5318">
          <cell r="C5318">
            <v>600022</v>
          </cell>
          <cell r="N5318" t="str">
            <v>KHETIA DRAPERS LTD</v>
          </cell>
          <cell r="R5318" t="str">
            <v>Western</v>
          </cell>
          <cell r="V5318" t="str">
            <v>Western</v>
          </cell>
        </row>
        <row r="5319">
          <cell r="C5319">
            <v>600022</v>
          </cell>
          <cell r="N5319" t="str">
            <v>KHETIA DRAPERS LTD</v>
          </cell>
          <cell r="R5319" t="str">
            <v>Western</v>
          </cell>
          <cell r="V5319" t="str">
            <v>Western</v>
          </cell>
        </row>
        <row r="5320">
          <cell r="C5320">
            <v>600022</v>
          </cell>
          <cell r="N5320" t="str">
            <v>KHETIA DRAPERS LTD</v>
          </cell>
          <cell r="R5320" t="str">
            <v>Western</v>
          </cell>
          <cell r="V5320" t="str">
            <v>Western</v>
          </cell>
        </row>
        <row r="5321">
          <cell r="C5321">
            <v>600711</v>
          </cell>
          <cell r="N5321" t="str">
            <v>SOKO WATCH LIMITED</v>
          </cell>
          <cell r="R5321" t="str">
            <v>Key Accounts</v>
          </cell>
          <cell r="V5321" t="str">
            <v>Online platform</v>
          </cell>
        </row>
        <row r="5322">
          <cell r="C5322">
            <v>600026</v>
          </cell>
          <cell r="N5322" t="str">
            <v>MAGUNANDU</v>
          </cell>
          <cell r="R5322" t="str">
            <v>Mountain</v>
          </cell>
          <cell r="V5322" t="str">
            <v>Lower Mountain</v>
          </cell>
        </row>
        <row r="5323">
          <cell r="C5323">
            <v>600026</v>
          </cell>
          <cell r="N5323" t="str">
            <v>MAGUNANDU</v>
          </cell>
          <cell r="R5323" t="str">
            <v>Mountain</v>
          </cell>
          <cell r="V5323" t="str">
            <v>Lower Mountain</v>
          </cell>
        </row>
        <row r="5324">
          <cell r="C5324">
            <v>600026</v>
          </cell>
          <cell r="N5324" t="str">
            <v>MAGUNANDU</v>
          </cell>
          <cell r="R5324" t="str">
            <v>Mountain</v>
          </cell>
          <cell r="V5324" t="str">
            <v>Lower Mountain</v>
          </cell>
        </row>
        <row r="5325">
          <cell r="C5325">
            <v>600026</v>
          </cell>
          <cell r="N5325" t="str">
            <v>MAGUNANDU</v>
          </cell>
          <cell r="R5325" t="str">
            <v>Mountain</v>
          </cell>
          <cell r="V5325" t="str">
            <v>Lower Mountain</v>
          </cell>
        </row>
        <row r="5326">
          <cell r="C5326">
            <v>600063</v>
          </cell>
          <cell r="N5326" t="str">
            <v>MARKET PROMOTION</v>
          </cell>
          <cell r="R5326" t="str">
            <v>Promotion</v>
          </cell>
          <cell r="V5326" t="str">
            <v>Promotion</v>
          </cell>
        </row>
        <row r="5327">
          <cell r="C5327">
            <v>600063</v>
          </cell>
          <cell r="N5327" t="str">
            <v>MARKET PROMOTION</v>
          </cell>
          <cell r="R5327" t="str">
            <v>Promotion</v>
          </cell>
          <cell r="V5327" t="str">
            <v>Promotion</v>
          </cell>
        </row>
        <row r="5328">
          <cell r="C5328">
            <v>600063</v>
          </cell>
          <cell r="N5328" t="str">
            <v>MARKET PROMOTION</v>
          </cell>
          <cell r="R5328" t="str">
            <v>Promotion</v>
          </cell>
          <cell r="V5328" t="str">
            <v>Promotion</v>
          </cell>
        </row>
        <row r="5329">
          <cell r="C5329">
            <v>600026</v>
          </cell>
          <cell r="N5329" t="str">
            <v>MAGUNAS KITUI</v>
          </cell>
          <cell r="R5329" t="str">
            <v>Eastern</v>
          </cell>
          <cell r="V5329" t="str">
            <v>Lower Eastern</v>
          </cell>
        </row>
        <row r="5330">
          <cell r="C5330">
            <v>600026</v>
          </cell>
          <cell r="N5330" t="str">
            <v>MAGUNAS KITUI</v>
          </cell>
          <cell r="R5330" t="str">
            <v>Eastern</v>
          </cell>
          <cell r="V5330" t="str">
            <v>Lower Eastern</v>
          </cell>
        </row>
        <row r="5331">
          <cell r="C5331">
            <v>600357</v>
          </cell>
          <cell r="N5331" t="str">
            <v>QUICK MART LIMITED</v>
          </cell>
          <cell r="R5331" t="str">
            <v>Key Accounts</v>
          </cell>
          <cell r="V5331" t="str">
            <v>Modern Trade</v>
          </cell>
        </row>
        <row r="5332">
          <cell r="C5332">
            <v>600033</v>
          </cell>
          <cell r="N5332" t="str">
            <v>MT. KENYA KITENGELA</v>
          </cell>
          <cell r="R5332" t="str">
            <v>Nairobi</v>
          </cell>
          <cell r="V5332" t="str">
            <v>Nairobi West</v>
          </cell>
        </row>
        <row r="5333">
          <cell r="C5333">
            <v>600033</v>
          </cell>
          <cell r="N5333" t="str">
            <v>MT. KENYA KITENGELA</v>
          </cell>
          <cell r="R5333" t="str">
            <v>Nairobi</v>
          </cell>
          <cell r="V5333" t="str">
            <v>Nairobi West</v>
          </cell>
        </row>
        <row r="5334">
          <cell r="C5334">
            <v>600780</v>
          </cell>
          <cell r="N5334" t="str">
            <v>TABAARAK STORES LIMITED</v>
          </cell>
          <cell r="R5334" t="str">
            <v>Nairobi</v>
          </cell>
          <cell r="V5334" t="str">
            <v>Nairobi West</v>
          </cell>
        </row>
        <row r="5335">
          <cell r="C5335">
            <v>600780</v>
          </cell>
          <cell r="N5335" t="str">
            <v>TABAARAK STORES LIMITED</v>
          </cell>
          <cell r="R5335" t="str">
            <v>Nairobi</v>
          </cell>
          <cell r="V5335" t="str">
            <v>Nairobi West</v>
          </cell>
        </row>
        <row r="5336">
          <cell r="C5336">
            <v>600780</v>
          </cell>
          <cell r="N5336" t="str">
            <v>TABAARAK STORES LIMITED</v>
          </cell>
          <cell r="R5336" t="str">
            <v>Nairobi</v>
          </cell>
          <cell r="V5336" t="str">
            <v>Nairobi West</v>
          </cell>
        </row>
        <row r="5337">
          <cell r="C5337">
            <v>600063</v>
          </cell>
          <cell r="N5337" t="str">
            <v>MARKET PROMOTION</v>
          </cell>
          <cell r="R5337" t="str">
            <v>Promotion</v>
          </cell>
          <cell r="V5337" t="str">
            <v>Promotion</v>
          </cell>
        </row>
        <row r="5338">
          <cell r="C5338">
            <v>600063</v>
          </cell>
          <cell r="N5338" t="str">
            <v>MARKET PROMOTION</v>
          </cell>
          <cell r="R5338" t="str">
            <v>Promotion</v>
          </cell>
          <cell r="V5338" t="str">
            <v>Promotion</v>
          </cell>
        </row>
        <row r="5339">
          <cell r="C5339">
            <v>600022</v>
          </cell>
          <cell r="N5339" t="str">
            <v>KHETIA DRAPERS LTD</v>
          </cell>
          <cell r="R5339" t="str">
            <v>Western</v>
          </cell>
          <cell r="V5339" t="str">
            <v>Western</v>
          </cell>
        </row>
        <row r="5340">
          <cell r="C5340">
            <v>600022</v>
          </cell>
          <cell r="N5340" t="str">
            <v>KHETIA DRAPERS LTD</v>
          </cell>
          <cell r="R5340" t="str">
            <v>Western</v>
          </cell>
          <cell r="V5340" t="str">
            <v>Western</v>
          </cell>
        </row>
        <row r="5341">
          <cell r="C5341">
            <v>600022</v>
          </cell>
          <cell r="N5341" t="str">
            <v>KHETIA DRAPERS LTD</v>
          </cell>
          <cell r="R5341" t="str">
            <v>Western</v>
          </cell>
          <cell r="V5341" t="str">
            <v>Western</v>
          </cell>
        </row>
        <row r="5342">
          <cell r="C5342">
            <v>600022</v>
          </cell>
          <cell r="N5342" t="str">
            <v>KHETIA DRAPERS LTD</v>
          </cell>
          <cell r="R5342" t="str">
            <v>Western</v>
          </cell>
          <cell r="V5342" t="str">
            <v>Western</v>
          </cell>
        </row>
        <row r="5343">
          <cell r="C5343">
            <v>600567</v>
          </cell>
          <cell r="N5343" t="str">
            <v>SUMMER AFRICA LIMITED - THIKA</v>
          </cell>
          <cell r="R5343" t="str">
            <v>Eastern</v>
          </cell>
          <cell r="V5343" t="str">
            <v>Upper Eastern</v>
          </cell>
        </row>
        <row r="5344">
          <cell r="C5344">
            <v>600056</v>
          </cell>
          <cell r="N5344" t="str">
            <v>V.P.P SHAH DISTRIBUTORS LTD</v>
          </cell>
          <cell r="R5344" t="str">
            <v>Mountain</v>
          </cell>
          <cell r="V5344" t="str">
            <v>Lower Mountain</v>
          </cell>
        </row>
        <row r="5345">
          <cell r="C5345">
            <v>600063</v>
          </cell>
          <cell r="N5345" t="str">
            <v>MARKET PROMOTION</v>
          </cell>
          <cell r="R5345" t="str">
            <v>Promotion</v>
          </cell>
          <cell r="V5345" t="str">
            <v>Promotion</v>
          </cell>
        </row>
        <row r="5346">
          <cell r="C5346">
            <v>600643</v>
          </cell>
          <cell r="N5346" t="str">
            <v>SOJPAR LIMITED</v>
          </cell>
          <cell r="R5346" t="str">
            <v>Nyanza</v>
          </cell>
          <cell r="V5346" t="str">
            <v>North Nyanza</v>
          </cell>
        </row>
        <row r="5347">
          <cell r="C5347">
            <v>600647</v>
          </cell>
          <cell r="N5347" t="str">
            <v>Ray Stores LTD</v>
          </cell>
          <cell r="R5347" t="str">
            <v>Nyanza</v>
          </cell>
          <cell r="V5347" t="str">
            <v>South Nyanza</v>
          </cell>
        </row>
        <row r="5348">
          <cell r="C5348">
            <v>600428</v>
          </cell>
          <cell r="N5348" t="str">
            <v>MARS LTD</v>
          </cell>
          <cell r="R5348" t="str">
            <v>Nairobi</v>
          </cell>
          <cell r="V5348" t="str">
            <v>Nairobi East</v>
          </cell>
        </row>
        <row r="5349">
          <cell r="C5349">
            <v>600761</v>
          </cell>
          <cell r="N5349" t="str">
            <v>KIPCHIMCHIM WHOLESALERS LTD</v>
          </cell>
          <cell r="R5349" t="str">
            <v>Key Accounts</v>
          </cell>
          <cell r="V5349" t="str">
            <v>Modern Trade</v>
          </cell>
        </row>
        <row r="5350">
          <cell r="C5350">
            <v>600761</v>
          </cell>
          <cell r="N5350" t="str">
            <v>KIPCHIMCHIM WHOLESALERS LTD</v>
          </cell>
          <cell r="R5350" t="str">
            <v>Key Accounts</v>
          </cell>
          <cell r="V5350" t="str">
            <v>Modern Trade</v>
          </cell>
        </row>
        <row r="5351">
          <cell r="C5351">
            <v>600810</v>
          </cell>
          <cell r="N5351" t="str">
            <v>BANSI WHOLESALERS LIMITED</v>
          </cell>
          <cell r="R5351" t="str">
            <v>Nyanza</v>
          </cell>
          <cell r="V5351" t="str">
            <v>South Nyanza</v>
          </cell>
        </row>
        <row r="5352">
          <cell r="C5352">
            <v>600772</v>
          </cell>
          <cell r="N5352" t="str">
            <v>LILLY PARCELS SERVICES</v>
          </cell>
          <cell r="R5352" t="str">
            <v>Others</v>
          </cell>
          <cell r="V5352" t="str">
            <v>others</v>
          </cell>
        </row>
        <row r="5353">
          <cell r="C5353">
            <v>600711</v>
          </cell>
          <cell r="N5353" t="str">
            <v>SOKO WATCH LIMITED</v>
          </cell>
          <cell r="R5353" t="str">
            <v>Key Accounts</v>
          </cell>
          <cell r="V5353" t="str">
            <v>Online platform</v>
          </cell>
        </row>
        <row r="5354">
          <cell r="C5354">
            <v>600711</v>
          </cell>
          <cell r="N5354" t="str">
            <v>SOKO WATCH LIMITED</v>
          </cell>
          <cell r="R5354" t="str">
            <v>Key Accounts</v>
          </cell>
          <cell r="V5354" t="str">
            <v>Online platform</v>
          </cell>
        </row>
        <row r="5355">
          <cell r="C5355">
            <v>600864</v>
          </cell>
          <cell r="N5355" t="str">
            <v>SAKI DISTRIBUTORS</v>
          </cell>
          <cell r="R5355" t="str">
            <v>Nairobi</v>
          </cell>
          <cell r="V5355" t="str">
            <v>Nairobi West</v>
          </cell>
        </row>
        <row r="5356">
          <cell r="C5356">
            <v>600864</v>
          </cell>
          <cell r="N5356" t="str">
            <v>SAKI DISTRIBUTORS</v>
          </cell>
          <cell r="R5356" t="str">
            <v>Nairobi</v>
          </cell>
          <cell r="V5356" t="str">
            <v>Nairobi West</v>
          </cell>
        </row>
        <row r="5357">
          <cell r="C5357">
            <v>600864</v>
          </cell>
          <cell r="N5357" t="str">
            <v>SAKI DISTRIBUTORS</v>
          </cell>
          <cell r="R5357" t="str">
            <v>Nairobi</v>
          </cell>
          <cell r="V5357" t="str">
            <v>Nairobi West</v>
          </cell>
        </row>
        <row r="5358">
          <cell r="C5358">
            <v>600864</v>
          </cell>
          <cell r="N5358" t="str">
            <v>SAKI DISTRIBUTORS</v>
          </cell>
          <cell r="R5358" t="str">
            <v>Nairobi</v>
          </cell>
          <cell r="V5358" t="str">
            <v>Nairobi West</v>
          </cell>
        </row>
        <row r="5359">
          <cell r="C5359">
            <v>600063</v>
          </cell>
          <cell r="N5359" t="str">
            <v>MARKET PROMOTION</v>
          </cell>
          <cell r="R5359" t="str">
            <v>Promotion</v>
          </cell>
          <cell r="V5359" t="str">
            <v>Promotion</v>
          </cell>
        </row>
        <row r="5360">
          <cell r="C5360">
            <v>600063</v>
          </cell>
          <cell r="N5360" t="str">
            <v>MARKET PROMOTION</v>
          </cell>
          <cell r="R5360" t="str">
            <v>Promotion</v>
          </cell>
          <cell r="V5360" t="str">
            <v>Promotion</v>
          </cell>
        </row>
        <row r="5361">
          <cell r="C5361">
            <v>600711</v>
          </cell>
          <cell r="N5361" t="str">
            <v>SOKO WATCH LIMITED</v>
          </cell>
          <cell r="R5361" t="str">
            <v>Key Accounts</v>
          </cell>
          <cell r="V5361" t="str">
            <v>Online platform</v>
          </cell>
        </row>
        <row r="5362">
          <cell r="C5362">
            <v>600026</v>
          </cell>
          <cell r="N5362" t="str">
            <v>MAGUNAS NAKURU</v>
          </cell>
          <cell r="R5362" t="str">
            <v>South Rift</v>
          </cell>
          <cell r="V5362" t="str">
            <v>South Rift</v>
          </cell>
        </row>
        <row r="5363">
          <cell r="C5363">
            <v>600026</v>
          </cell>
          <cell r="N5363" t="str">
            <v>MAGUNAS NAKURU</v>
          </cell>
          <cell r="R5363" t="str">
            <v>South Rift</v>
          </cell>
          <cell r="V5363" t="str">
            <v>South Rift</v>
          </cell>
        </row>
        <row r="5364">
          <cell r="C5364">
            <v>600026</v>
          </cell>
          <cell r="N5364" t="str">
            <v>MAGUNAS NAKURU</v>
          </cell>
          <cell r="R5364" t="str">
            <v>South Rift</v>
          </cell>
          <cell r="V5364" t="str">
            <v>South Rift</v>
          </cell>
        </row>
        <row r="5365">
          <cell r="C5365">
            <v>600810</v>
          </cell>
          <cell r="N5365" t="str">
            <v>BANSI WHOLESALERS LIMITED</v>
          </cell>
          <cell r="R5365" t="str">
            <v>Nyanza</v>
          </cell>
          <cell r="V5365" t="str">
            <v>South Nyanza</v>
          </cell>
        </row>
        <row r="5366">
          <cell r="C5366">
            <v>600810</v>
          </cell>
          <cell r="N5366" t="str">
            <v>BANSI WHOLESALERS LIMITED</v>
          </cell>
          <cell r="R5366" t="str">
            <v>Nyanza</v>
          </cell>
          <cell r="V5366" t="str">
            <v>South Nyanza</v>
          </cell>
        </row>
        <row r="5367">
          <cell r="C5367">
            <v>600035</v>
          </cell>
          <cell r="N5367" t="str">
            <v>NAIVAS LTD</v>
          </cell>
          <cell r="R5367" t="str">
            <v>Key Accounts</v>
          </cell>
          <cell r="V5367" t="str">
            <v>Modern Trade</v>
          </cell>
        </row>
        <row r="5368">
          <cell r="C5368">
            <v>600063</v>
          </cell>
          <cell r="N5368" t="str">
            <v>MARKET PROMOTION</v>
          </cell>
          <cell r="R5368" t="str">
            <v>Promotion</v>
          </cell>
          <cell r="V5368" t="str">
            <v>Promotion</v>
          </cell>
        </row>
        <row r="5369">
          <cell r="C5369">
            <v>600357</v>
          </cell>
          <cell r="N5369" t="str">
            <v>QUICK MART LIMITED</v>
          </cell>
          <cell r="R5369" t="str">
            <v>Key Accounts</v>
          </cell>
          <cell r="V5369" t="str">
            <v>Modern Trade</v>
          </cell>
        </row>
        <row r="5370">
          <cell r="C5370">
            <v>600572</v>
          </cell>
          <cell r="N5370" t="str">
            <v>SUMMER MILLERS LIMITED</v>
          </cell>
          <cell r="R5370" t="str">
            <v>Nairobi</v>
          </cell>
          <cell r="V5370" t="str">
            <v>Nairobi North</v>
          </cell>
        </row>
        <row r="5371">
          <cell r="C5371">
            <v>600063</v>
          </cell>
          <cell r="N5371" t="str">
            <v>MARKET PROMOTION</v>
          </cell>
          <cell r="R5371" t="str">
            <v>Promotion</v>
          </cell>
          <cell r="V5371" t="str">
            <v>Promotion</v>
          </cell>
        </row>
        <row r="5372">
          <cell r="C5372">
            <v>600753</v>
          </cell>
          <cell r="N5372" t="str">
            <v>EASTLEIGH MATTRESSES LTD</v>
          </cell>
          <cell r="R5372" t="str">
            <v>Key Accounts</v>
          </cell>
          <cell r="V5372" t="str">
            <v>Modern Trade</v>
          </cell>
        </row>
        <row r="5373">
          <cell r="C5373">
            <v>600753</v>
          </cell>
          <cell r="N5373" t="str">
            <v>EASTLEIGH MATTRESSES LTD</v>
          </cell>
          <cell r="R5373" t="str">
            <v>Key Accounts</v>
          </cell>
          <cell r="V5373" t="str">
            <v>Modern Trade</v>
          </cell>
        </row>
        <row r="5374">
          <cell r="C5374">
            <v>600808</v>
          </cell>
          <cell r="N5374" t="str">
            <v>KAERIS ENTERPRISE LTD</v>
          </cell>
          <cell r="R5374" t="str">
            <v>Outer Markets</v>
          </cell>
          <cell r="V5374" t="str">
            <v>Outer Markets-Lodwar</v>
          </cell>
        </row>
        <row r="5375">
          <cell r="C5375">
            <v>600808</v>
          </cell>
          <cell r="N5375" t="str">
            <v>KAERIS ENTERPRISE LTD</v>
          </cell>
          <cell r="R5375" t="str">
            <v>Outer Markets</v>
          </cell>
          <cell r="V5375" t="str">
            <v>Outer Markets-Lodwar</v>
          </cell>
        </row>
        <row r="5376">
          <cell r="C5376">
            <v>600506</v>
          </cell>
          <cell r="N5376" t="str">
            <v>MUMOZAAR STAR INVESTMENT</v>
          </cell>
          <cell r="R5376" t="str">
            <v>Outer Markets</v>
          </cell>
          <cell r="V5376" t="str">
            <v>Outer Markets-Garissa</v>
          </cell>
        </row>
        <row r="5377">
          <cell r="C5377">
            <v>600506</v>
          </cell>
          <cell r="N5377" t="str">
            <v>MUMOZAAR STAR INVESTMENT</v>
          </cell>
          <cell r="R5377" t="str">
            <v>Outer Markets</v>
          </cell>
          <cell r="V5377" t="str">
            <v>Outer Markets-Garissa</v>
          </cell>
        </row>
        <row r="5378">
          <cell r="C5378">
            <v>600506</v>
          </cell>
          <cell r="N5378" t="str">
            <v>MUMOZAAR STAR INVESTMENT</v>
          </cell>
          <cell r="R5378" t="str">
            <v>Outer Markets</v>
          </cell>
          <cell r="V5378" t="str">
            <v>Outer Markets-Garissa</v>
          </cell>
        </row>
        <row r="5379">
          <cell r="C5379">
            <v>600864</v>
          </cell>
          <cell r="N5379" t="str">
            <v>SAKI DISTRIBUTORS</v>
          </cell>
          <cell r="R5379" t="str">
            <v>Nairobi</v>
          </cell>
          <cell r="V5379" t="str">
            <v>Nairobi West</v>
          </cell>
        </row>
        <row r="5380">
          <cell r="C5380">
            <v>600506</v>
          </cell>
          <cell r="N5380" t="str">
            <v>MUMOZAAR STAR INVESTMENT</v>
          </cell>
          <cell r="R5380" t="str">
            <v>Outer Markets</v>
          </cell>
          <cell r="V5380" t="str">
            <v>Outer Markets-Garissa</v>
          </cell>
        </row>
        <row r="5381">
          <cell r="C5381">
            <v>600506</v>
          </cell>
          <cell r="N5381" t="str">
            <v>MUMOZAAR STAR INVESTMENT</v>
          </cell>
          <cell r="R5381" t="str">
            <v>Outer Markets</v>
          </cell>
          <cell r="V5381" t="str">
            <v>Outer Markets-Garissa</v>
          </cell>
        </row>
        <row r="5382">
          <cell r="C5382">
            <v>600357</v>
          </cell>
          <cell r="N5382" t="str">
            <v>QUICK MART LIMITED</v>
          </cell>
          <cell r="R5382" t="str">
            <v>Key Accounts</v>
          </cell>
          <cell r="V5382" t="str">
            <v>Modern Trade</v>
          </cell>
        </row>
        <row r="5383">
          <cell r="C5383">
            <v>600063</v>
          </cell>
          <cell r="N5383" t="str">
            <v>MARKET PROMOTION</v>
          </cell>
          <cell r="R5383" t="str">
            <v>Promotion</v>
          </cell>
          <cell r="V5383" t="str">
            <v>Promotion</v>
          </cell>
        </row>
        <row r="5384">
          <cell r="C5384">
            <v>600063</v>
          </cell>
          <cell r="N5384" t="str">
            <v>MARKET PROMOTION</v>
          </cell>
          <cell r="R5384" t="str">
            <v>Promotion</v>
          </cell>
          <cell r="V5384" t="str">
            <v>Promotion</v>
          </cell>
        </row>
        <row r="5385">
          <cell r="C5385">
            <v>600568</v>
          </cell>
          <cell r="N5385" t="str">
            <v>SUMMER LIMITED - NYERI</v>
          </cell>
          <cell r="R5385" t="str">
            <v>Mountain</v>
          </cell>
          <cell r="V5385" t="str">
            <v>Lower Mountain</v>
          </cell>
        </row>
        <row r="5386">
          <cell r="C5386">
            <v>600568</v>
          </cell>
          <cell r="N5386" t="str">
            <v>SUMMER LIMITED - NYERI</v>
          </cell>
          <cell r="R5386" t="str">
            <v>Mountain</v>
          </cell>
          <cell r="V5386" t="str">
            <v>Lower Mountain</v>
          </cell>
        </row>
        <row r="5387">
          <cell r="C5387">
            <v>600568</v>
          </cell>
          <cell r="N5387" t="str">
            <v>SUMMER LIMITED - NYERI</v>
          </cell>
          <cell r="R5387" t="str">
            <v>Mountain</v>
          </cell>
          <cell r="V5387" t="str">
            <v>Lower Mountain</v>
          </cell>
        </row>
        <row r="5388">
          <cell r="C5388">
            <v>600063</v>
          </cell>
          <cell r="N5388" t="str">
            <v>MARKET PROMOTION</v>
          </cell>
          <cell r="R5388" t="str">
            <v>Promotion</v>
          </cell>
          <cell r="V5388" t="str">
            <v>Promotion</v>
          </cell>
        </row>
        <row r="5389">
          <cell r="C5389">
            <v>600063</v>
          </cell>
          <cell r="N5389" t="str">
            <v>MARKET PROMOTION</v>
          </cell>
          <cell r="R5389" t="str">
            <v>Promotion</v>
          </cell>
          <cell r="V5389" t="str">
            <v>Promotion</v>
          </cell>
        </row>
        <row r="5390">
          <cell r="C5390">
            <v>600063</v>
          </cell>
          <cell r="N5390" t="str">
            <v>MARKET PROMOTION</v>
          </cell>
          <cell r="R5390" t="str">
            <v>Promotion</v>
          </cell>
          <cell r="V5390" t="str">
            <v>Promotion</v>
          </cell>
        </row>
        <row r="5391">
          <cell r="C5391">
            <v>600063</v>
          </cell>
          <cell r="N5391" t="str">
            <v>MARKET PROMOTION</v>
          </cell>
          <cell r="R5391" t="str">
            <v>Promotion</v>
          </cell>
          <cell r="V5391" t="str">
            <v>Promotion</v>
          </cell>
        </row>
        <row r="5392">
          <cell r="C5392">
            <v>600779</v>
          </cell>
          <cell r="N5392" t="str">
            <v>TENDER STORES CO. LTD</v>
          </cell>
          <cell r="R5392" t="str">
            <v>Nairobi</v>
          </cell>
          <cell r="V5392" t="str">
            <v>Nairobi West</v>
          </cell>
        </row>
        <row r="5393">
          <cell r="C5393">
            <v>600779</v>
          </cell>
          <cell r="N5393" t="str">
            <v>TENDER STORES CO. LTD</v>
          </cell>
          <cell r="R5393" t="str">
            <v>Nairobi</v>
          </cell>
          <cell r="V5393" t="str">
            <v>Nairobi West</v>
          </cell>
        </row>
        <row r="5394">
          <cell r="C5394">
            <v>600063</v>
          </cell>
          <cell r="N5394" t="str">
            <v>MARKET PROMOTION</v>
          </cell>
          <cell r="R5394" t="str">
            <v>Promotion</v>
          </cell>
          <cell r="V5394" t="str">
            <v>Promotion</v>
          </cell>
        </row>
        <row r="5395">
          <cell r="C5395">
            <v>600610</v>
          </cell>
          <cell r="N5395" t="str">
            <v>LESPHINE INVESTMENT LTD</v>
          </cell>
          <cell r="R5395" t="str">
            <v>Nyanza</v>
          </cell>
          <cell r="V5395" t="str">
            <v>South Nyanza</v>
          </cell>
        </row>
        <row r="5396">
          <cell r="C5396">
            <v>600610</v>
          </cell>
          <cell r="N5396" t="str">
            <v>LESPHINE INVESTMENT LTD</v>
          </cell>
          <cell r="R5396" t="str">
            <v>Nyanza</v>
          </cell>
          <cell r="V5396" t="str">
            <v>South Nyanza</v>
          </cell>
        </row>
        <row r="5397">
          <cell r="C5397">
            <v>600610</v>
          </cell>
          <cell r="N5397" t="str">
            <v>LESPHINE INVESTMENT LTD</v>
          </cell>
          <cell r="R5397" t="str">
            <v>Nyanza</v>
          </cell>
          <cell r="V5397" t="str">
            <v>South Nyanza</v>
          </cell>
        </row>
        <row r="5398">
          <cell r="C5398">
            <v>600063</v>
          </cell>
          <cell r="N5398" t="str">
            <v>MARKET PROMOTION</v>
          </cell>
          <cell r="R5398" t="str">
            <v>Promotion</v>
          </cell>
          <cell r="V5398" t="str">
            <v>Promotion</v>
          </cell>
        </row>
        <row r="5399">
          <cell r="C5399">
            <v>600063</v>
          </cell>
          <cell r="N5399" t="str">
            <v>MARKET PROMOTION</v>
          </cell>
          <cell r="R5399" t="str">
            <v>Promotion</v>
          </cell>
          <cell r="V5399" t="str">
            <v>Promotion</v>
          </cell>
        </row>
        <row r="5400">
          <cell r="C5400">
            <v>600428</v>
          </cell>
          <cell r="N5400" t="str">
            <v>MARS LTD</v>
          </cell>
          <cell r="R5400" t="str">
            <v>Nairobi</v>
          </cell>
          <cell r="V5400" t="str">
            <v>Nairobi East</v>
          </cell>
        </row>
        <row r="5401">
          <cell r="C5401">
            <v>600428</v>
          </cell>
          <cell r="N5401" t="str">
            <v>MARS LTD</v>
          </cell>
          <cell r="R5401" t="str">
            <v>Nairobi</v>
          </cell>
          <cell r="V5401" t="str">
            <v>Nairobi East</v>
          </cell>
        </row>
        <row r="5402">
          <cell r="C5402">
            <v>600428</v>
          </cell>
          <cell r="N5402" t="str">
            <v>MARS LTD</v>
          </cell>
          <cell r="R5402" t="str">
            <v>Nairobi</v>
          </cell>
          <cell r="V5402" t="str">
            <v>Nairobi East</v>
          </cell>
        </row>
        <row r="5403">
          <cell r="C5403">
            <v>600824</v>
          </cell>
          <cell r="N5403" t="str">
            <v>WATERPOINT STORE LTD</v>
          </cell>
          <cell r="R5403" t="str">
            <v>Nairobi</v>
          </cell>
          <cell r="V5403" t="str">
            <v>Nairobi East</v>
          </cell>
        </row>
        <row r="5404">
          <cell r="C5404">
            <v>600824</v>
          </cell>
          <cell r="N5404" t="str">
            <v>WATERPOINT STORE LTD</v>
          </cell>
          <cell r="R5404" t="str">
            <v>Nairobi</v>
          </cell>
          <cell r="V5404" t="str">
            <v>Nairobi East</v>
          </cell>
        </row>
        <row r="5405">
          <cell r="C5405">
            <v>600824</v>
          </cell>
          <cell r="N5405" t="str">
            <v>WATERPOINT STORE LTD</v>
          </cell>
          <cell r="R5405" t="str">
            <v>Nairobi</v>
          </cell>
          <cell r="V5405" t="str">
            <v>Nairobi East</v>
          </cell>
        </row>
        <row r="5406">
          <cell r="C5406">
            <v>600810</v>
          </cell>
          <cell r="N5406" t="str">
            <v>BANSI WHOLESALERS LIMITED</v>
          </cell>
          <cell r="R5406" t="str">
            <v>Nyanza</v>
          </cell>
          <cell r="V5406" t="str">
            <v>South Nyanza</v>
          </cell>
        </row>
        <row r="5407">
          <cell r="C5407">
            <v>600810</v>
          </cell>
          <cell r="N5407" t="str">
            <v>BANSI WHOLESALERS LIMITED</v>
          </cell>
          <cell r="R5407" t="str">
            <v>Nyanza</v>
          </cell>
          <cell r="V5407" t="str">
            <v>South Nyanza</v>
          </cell>
        </row>
        <row r="5408">
          <cell r="C5408">
            <v>600810</v>
          </cell>
          <cell r="N5408" t="str">
            <v>BANSI WHOLESALERS LIMITED</v>
          </cell>
          <cell r="R5408" t="str">
            <v>Nyanza</v>
          </cell>
          <cell r="V5408" t="str">
            <v>South Nyanza</v>
          </cell>
        </row>
        <row r="5409">
          <cell r="C5409">
            <v>600810</v>
          </cell>
          <cell r="N5409" t="str">
            <v>BANSI WHOLESALERS LIMITED</v>
          </cell>
          <cell r="R5409" t="str">
            <v>Nyanza</v>
          </cell>
          <cell r="V5409" t="str">
            <v>South Nyanza</v>
          </cell>
        </row>
        <row r="5410">
          <cell r="C5410">
            <v>600810</v>
          </cell>
          <cell r="N5410" t="str">
            <v>BANSI WHOLESALERS LIMITED</v>
          </cell>
          <cell r="R5410" t="str">
            <v>Nyanza</v>
          </cell>
          <cell r="V5410" t="str">
            <v>South Nyanza</v>
          </cell>
        </row>
        <row r="5411">
          <cell r="C5411">
            <v>600810</v>
          </cell>
          <cell r="N5411" t="str">
            <v>BANSI WHOLESALERS LIMITED</v>
          </cell>
          <cell r="R5411" t="str">
            <v>Nyanza</v>
          </cell>
          <cell r="V5411" t="str">
            <v>South Nyanza</v>
          </cell>
        </row>
        <row r="5412">
          <cell r="C5412">
            <v>600063</v>
          </cell>
          <cell r="N5412" t="str">
            <v>MARKET PROMOTION</v>
          </cell>
          <cell r="R5412" t="str">
            <v>Promotion</v>
          </cell>
          <cell r="V5412" t="str">
            <v>Promotion</v>
          </cell>
        </row>
        <row r="5413">
          <cell r="C5413">
            <v>600063</v>
          </cell>
          <cell r="N5413" t="str">
            <v>MARKET PROMOTION</v>
          </cell>
          <cell r="R5413" t="str">
            <v>Promotion</v>
          </cell>
          <cell r="V5413" t="str">
            <v>Promotion</v>
          </cell>
        </row>
        <row r="5414">
          <cell r="C5414">
            <v>600848</v>
          </cell>
          <cell r="N5414" t="str">
            <v>JURASSIC STORES LIMITED</v>
          </cell>
          <cell r="R5414" t="str">
            <v>Nairobi</v>
          </cell>
          <cell r="V5414" t="str">
            <v>Nairobi North</v>
          </cell>
        </row>
        <row r="5415">
          <cell r="C5415">
            <v>600848</v>
          </cell>
          <cell r="N5415" t="str">
            <v>JURASSIC STORES LIMITED</v>
          </cell>
          <cell r="R5415" t="str">
            <v>Nairobi</v>
          </cell>
          <cell r="V5415" t="str">
            <v>Nairobi North</v>
          </cell>
        </row>
        <row r="5416">
          <cell r="C5416">
            <v>600063</v>
          </cell>
          <cell r="N5416" t="str">
            <v>MARKET PROMOTION</v>
          </cell>
          <cell r="R5416" t="str">
            <v>Promotion</v>
          </cell>
          <cell r="V5416" t="str">
            <v>Promotion</v>
          </cell>
        </row>
        <row r="5417">
          <cell r="C5417">
            <v>600063</v>
          </cell>
          <cell r="N5417" t="str">
            <v>MARKET PROMOTION</v>
          </cell>
          <cell r="R5417" t="str">
            <v>Promotion</v>
          </cell>
          <cell r="V5417" t="str">
            <v>Promotion</v>
          </cell>
        </row>
        <row r="5418">
          <cell r="C5418">
            <v>600026</v>
          </cell>
          <cell r="N5418" t="str">
            <v>MAGUNANDU</v>
          </cell>
          <cell r="R5418" t="str">
            <v>Mountain</v>
          </cell>
          <cell r="V5418" t="str">
            <v>Lower Mountain</v>
          </cell>
        </row>
        <row r="5419">
          <cell r="C5419">
            <v>600026</v>
          </cell>
          <cell r="N5419" t="str">
            <v>MAGUNANDU</v>
          </cell>
          <cell r="R5419" t="str">
            <v>Mountain</v>
          </cell>
          <cell r="V5419" t="str">
            <v>Lower Mountain</v>
          </cell>
        </row>
        <row r="5420">
          <cell r="C5420">
            <v>600026</v>
          </cell>
          <cell r="N5420" t="str">
            <v>MAGUNANDU</v>
          </cell>
          <cell r="R5420" t="str">
            <v>Mountain</v>
          </cell>
          <cell r="V5420" t="str">
            <v>Lower Mountain</v>
          </cell>
        </row>
        <row r="5421">
          <cell r="C5421">
            <v>600026</v>
          </cell>
          <cell r="N5421" t="str">
            <v>MAGUNANDU</v>
          </cell>
          <cell r="R5421" t="str">
            <v>Mountain</v>
          </cell>
          <cell r="V5421" t="str">
            <v>Lower Mountain</v>
          </cell>
        </row>
        <row r="5422">
          <cell r="C5422">
            <v>600506</v>
          </cell>
          <cell r="N5422" t="str">
            <v>MUMOZAAR STAR INVESTMENT</v>
          </cell>
          <cell r="R5422" t="str">
            <v>Outer Markets</v>
          </cell>
          <cell r="V5422" t="str">
            <v>Outer Markets-Garissa</v>
          </cell>
        </row>
        <row r="5423">
          <cell r="C5423">
            <v>600506</v>
          </cell>
          <cell r="N5423" t="str">
            <v>MUMOZAAR STAR INVESTMENT</v>
          </cell>
          <cell r="R5423" t="str">
            <v>Outer Markets</v>
          </cell>
          <cell r="V5423" t="str">
            <v>Outer Markets-Garissa</v>
          </cell>
        </row>
        <row r="5424">
          <cell r="C5424">
            <v>600063</v>
          </cell>
          <cell r="N5424" t="str">
            <v>MARKET PROMOTION</v>
          </cell>
          <cell r="R5424" t="str">
            <v>Promotion</v>
          </cell>
          <cell r="V5424" t="str">
            <v>Promotion</v>
          </cell>
        </row>
        <row r="5425">
          <cell r="C5425">
            <v>600506</v>
          </cell>
          <cell r="N5425" t="str">
            <v>MUMOZAAR STAR INVESTMENT</v>
          </cell>
          <cell r="R5425" t="str">
            <v>Outer Markets</v>
          </cell>
          <cell r="V5425" t="str">
            <v>Outer Markets-Garissa</v>
          </cell>
        </row>
        <row r="5426">
          <cell r="C5426">
            <v>600506</v>
          </cell>
          <cell r="N5426" t="str">
            <v>MUMOZAAR STAR INVESTMENT</v>
          </cell>
          <cell r="R5426" t="str">
            <v>Outer Markets</v>
          </cell>
          <cell r="V5426" t="str">
            <v>Outer Markets-Garissa</v>
          </cell>
        </row>
        <row r="5427">
          <cell r="C5427">
            <v>600026</v>
          </cell>
          <cell r="N5427" t="str">
            <v>MAGUNAS NAKURU</v>
          </cell>
          <cell r="R5427" t="str">
            <v>South Rift</v>
          </cell>
          <cell r="V5427" t="str">
            <v>South Rift</v>
          </cell>
        </row>
        <row r="5428">
          <cell r="C5428">
            <v>600026</v>
          </cell>
          <cell r="N5428" t="str">
            <v>MAGUNAS KITUI</v>
          </cell>
          <cell r="R5428" t="str">
            <v>Eastern</v>
          </cell>
          <cell r="V5428" t="str">
            <v>Lower Eastern</v>
          </cell>
        </row>
        <row r="5429">
          <cell r="C5429">
            <v>600026</v>
          </cell>
          <cell r="N5429" t="str">
            <v>MAGUNAS KITUI</v>
          </cell>
          <cell r="R5429" t="str">
            <v>Eastern</v>
          </cell>
          <cell r="V5429" t="str">
            <v>Lower Eastern</v>
          </cell>
        </row>
        <row r="5430">
          <cell r="C5430">
            <v>600506</v>
          </cell>
          <cell r="N5430" t="str">
            <v>MUMOZAAR STAR INVESTMENT</v>
          </cell>
          <cell r="R5430" t="str">
            <v>Outer Markets</v>
          </cell>
          <cell r="V5430" t="str">
            <v>Outer Markets-Garissa</v>
          </cell>
        </row>
        <row r="5431">
          <cell r="C5431">
            <v>600854</v>
          </cell>
          <cell r="N5431" t="str">
            <v>EDOWAN DISTRIBUTORS LTD</v>
          </cell>
          <cell r="R5431" t="str">
            <v>Nairobi</v>
          </cell>
          <cell r="V5431" t="str">
            <v>Nairobi West</v>
          </cell>
        </row>
        <row r="5432">
          <cell r="C5432">
            <v>600854</v>
          </cell>
          <cell r="N5432" t="str">
            <v>EDOWAN DISTRIBUTORS LTD</v>
          </cell>
          <cell r="R5432" t="str">
            <v>Nairobi</v>
          </cell>
          <cell r="V5432" t="str">
            <v>Nairobi West</v>
          </cell>
        </row>
        <row r="5433">
          <cell r="C5433">
            <v>600063</v>
          </cell>
          <cell r="N5433" t="str">
            <v>MARKET PROMOTION</v>
          </cell>
          <cell r="R5433" t="str">
            <v>Promotion</v>
          </cell>
          <cell r="V5433" t="str">
            <v>Promotion</v>
          </cell>
        </row>
        <row r="5434">
          <cell r="C5434">
            <v>600033</v>
          </cell>
          <cell r="N5434" t="str">
            <v>MOUNT KENYA WHOLESALERS</v>
          </cell>
          <cell r="R5434" t="str">
            <v>Eastern</v>
          </cell>
          <cell r="V5434" t="str">
            <v>Upper Eastern</v>
          </cell>
        </row>
        <row r="5435">
          <cell r="C5435">
            <v>600033</v>
          </cell>
          <cell r="N5435" t="str">
            <v>MOUNT KENYA WHOLESALERS</v>
          </cell>
          <cell r="R5435" t="str">
            <v>Eastern</v>
          </cell>
          <cell r="V5435" t="str">
            <v>Upper Eastern</v>
          </cell>
        </row>
        <row r="5436">
          <cell r="C5436">
            <v>600033</v>
          </cell>
          <cell r="N5436" t="str">
            <v>MOUNT KENYA WHOLESALERS</v>
          </cell>
          <cell r="R5436" t="str">
            <v>Eastern</v>
          </cell>
          <cell r="V5436" t="str">
            <v>Upper Eastern</v>
          </cell>
        </row>
        <row r="5437">
          <cell r="C5437">
            <v>600063</v>
          </cell>
          <cell r="N5437" t="str">
            <v>MARKET PROMOTION</v>
          </cell>
          <cell r="R5437" t="str">
            <v>Promotion</v>
          </cell>
          <cell r="V5437" t="str">
            <v>Promotion</v>
          </cell>
        </row>
        <row r="5438">
          <cell r="C5438">
            <v>600063</v>
          </cell>
          <cell r="N5438" t="str">
            <v>MARKET PROMOTION</v>
          </cell>
          <cell r="R5438" t="str">
            <v>Promotion</v>
          </cell>
          <cell r="V5438" t="str">
            <v>Promotion</v>
          </cell>
        </row>
        <row r="5439">
          <cell r="C5439">
            <v>600026</v>
          </cell>
          <cell r="N5439" t="str">
            <v>MAGUNAS MERU</v>
          </cell>
          <cell r="R5439" t="str">
            <v>Mountain</v>
          </cell>
          <cell r="V5439" t="str">
            <v>Upper Mountain</v>
          </cell>
        </row>
        <row r="5440">
          <cell r="C5440">
            <v>600026</v>
          </cell>
          <cell r="N5440" t="str">
            <v>MAGUNAS MERU</v>
          </cell>
          <cell r="R5440" t="str">
            <v>Mountain</v>
          </cell>
          <cell r="V5440" t="str">
            <v>Upper Mountain</v>
          </cell>
        </row>
        <row r="5441">
          <cell r="C5441">
            <v>600026</v>
          </cell>
          <cell r="N5441" t="str">
            <v>MAGUNAS MERU</v>
          </cell>
          <cell r="R5441" t="str">
            <v>Mountain</v>
          </cell>
          <cell r="V5441" t="str">
            <v>Upper Mountain</v>
          </cell>
        </row>
        <row r="5442">
          <cell r="C5442">
            <v>600026</v>
          </cell>
          <cell r="N5442" t="str">
            <v>MAGUNAS MERU</v>
          </cell>
          <cell r="R5442" t="str">
            <v>Mountain</v>
          </cell>
          <cell r="V5442" t="str">
            <v>Upper Mountain</v>
          </cell>
        </row>
        <row r="5443">
          <cell r="C5443">
            <v>600428</v>
          </cell>
          <cell r="N5443" t="str">
            <v>MARS LTD</v>
          </cell>
          <cell r="R5443" t="str">
            <v>Nairobi</v>
          </cell>
          <cell r="V5443" t="str">
            <v>Nairobi East</v>
          </cell>
        </row>
        <row r="5444">
          <cell r="C5444">
            <v>600428</v>
          </cell>
          <cell r="N5444" t="str">
            <v>MARS LTD</v>
          </cell>
          <cell r="R5444" t="str">
            <v>Nairobi</v>
          </cell>
          <cell r="V5444" t="str">
            <v>Nairobi East</v>
          </cell>
        </row>
        <row r="5445">
          <cell r="C5445">
            <v>600063</v>
          </cell>
          <cell r="N5445" t="str">
            <v>MARKET PROMOTION</v>
          </cell>
          <cell r="R5445" t="str">
            <v>Promotion</v>
          </cell>
          <cell r="V5445" t="str">
            <v>Promotion</v>
          </cell>
        </row>
        <row r="5446">
          <cell r="C5446">
            <v>600555</v>
          </cell>
          <cell r="N5446" t="str">
            <v>JAMII DISTRIBUTORS (E.A) LTD</v>
          </cell>
          <cell r="R5446" t="str">
            <v>Western</v>
          </cell>
          <cell r="V5446" t="str">
            <v>Western</v>
          </cell>
        </row>
        <row r="5447">
          <cell r="C5447">
            <v>600555</v>
          </cell>
          <cell r="N5447" t="str">
            <v>JAMII DISTRIBUTORS (E.A) LTD</v>
          </cell>
          <cell r="R5447" t="str">
            <v>Western</v>
          </cell>
          <cell r="V5447" t="str">
            <v>Western</v>
          </cell>
        </row>
        <row r="5448">
          <cell r="C5448">
            <v>600063</v>
          </cell>
          <cell r="N5448" t="str">
            <v>MARKET PROMOTION</v>
          </cell>
          <cell r="R5448" t="str">
            <v>Promotion</v>
          </cell>
          <cell r="V5448" t="str">
            <v>Promotion</v>
          </cell>
        </row>
        <row r="5449">
          <cell r="C5449">
            <v>600063</v>
          </cell>
          <cell r="N5449" t="str">
            <v>MARKET PROMOTION</v>
          </cell>
          <cell r="R5449" t="str">
            <v>Promotion</v>
          </cell>
          <cell r="V5449" t="str">
            <v>Promotion</v>
          </cell>
        </row>
        <row r="5450">
          <cell r="C5450">
            <v>600555</v>
          </cell>
          <cell r="N5450" t="str">
            <v>JAMII DISTRIBUTORS (E.A) LTD</v>
          </cell>
          <cell r="R5450" t="str">
            <v>Western</v>
          </cell>
          <cell r="V5450" t="str">
            <v>Western</v>
          </cell>
        </row>
        <row r="5451">
          <cell r="C5451">
            <v>600555</v>
          </cell>
          <cell r="N5451" t="str">
            <v>JAMII DISTRIBUTORS (E.A) LTD</v>
          </cell>
          <cell r="R5451" t="str">
            <v>Western</v>
          </cell>
          <cell r="V5451" t="str">
            <v>Western</v>
          </cell>
        </row>
        <row r="5452">
          <cell r="C5452">
            <v>600555</v>
          </cell>
          <cell r="N5452" t="str">
            <v>JAMII DISTRIBUTORS (E.A) LTD</v>
          </cell>
          <cell r="R5452" t="str">
            <v>Western</v>
          </cell>
          <cell r="V5452" t="str">
            <v>Western</v>
          </cell>
        </row>
        <row r="5453">
          <cell r="C5453">
            <v>600555</v>
          </cell>
          <cell r="N5453" t="str">
            <v>JAMII DISTRIBUTORS (E.A) LTD</v>
          </cell>
          <cell r="R5453" t="str">
            <v>Western</v>
          </cell>
          <cell r="V5453" t="str">
            <v>Western</v>
          </cell>
        </row>
        <row r="5454">
          <cell r="C5454">
            <v>600476</v>
          </cell>
          <cell r="N5454" t="str">
            <v>SUMMER MERCHANDISE LTD</v>
          </cell>
          <cell r="R5454" t="str">
            <v>Mountain</v>
          </cell>
          <cell r="V5454" t="str">
            <v>Upper Mountain</v>
          </cell>
        </row>
        <row r="5455">
          <cell r="C5455">
            <v>600476</v>
          </cell>
          <cell r="N5455" t="str">
            <v>SUMMER MERCHANDISE LTD</v>
          </cell>
          <cell r="R5455" t="str">
            <v>Mountain</v>
          </cell>
          <cell r="V5455" t="str">
            <v>Upper Mountain</v>
          </cell>
        </row>
        <row r="5456">
          <cell r="C5456">
            <v>600063</v>
          </cell>
          <cell r="N5456" t="str">
            <v>MARKET PROMOTION</v>
          </cell>
          <cell r="R5456" t="str">
            <v>Promotion</v>
          </cell>
          <cell r="V5456" t="str">
            <v>Promotion</v>
          </cell>
        </row>
        <row r="5457">
          <cell r="C5457">
            <v>600662</v>
          </cell>
          <cell r="N5457" t="str">
            <v>TWIGA FOODS LTD</v>
          </cell>
          <cell r="R5457" t="str">
            <v>Key Accounts</v>
          </cell>
          <cell r="V5457" t="str">
            <v>Online platform</v>
          </cell>
        </row>
        <row r="5458">
          <cell r="C5458">
            <v>600662</v>
          </cell>
          <cell r="N5458" t="str">
            <v>TWIGA FOODS LTD</v>
          </cell>
          <cell r="R5458" t="str">
            <v>Key Accounts</v>
          </cell>
          <cell r="V5458" t="str">
            <v>Online platform</v>
          </cell>
        </row>
        <row r="5459">
          <cell r="C5459">
            <v>600662</v>
          </cell>
          <cell r="N5459" t="str">
            <v>TWIGA FOODS LTD</v>
          </cell>
          <cell r="R5459" t="str">
            <v>Key Accounts</v>
          </cell>
          <cell r="V5459" t="str">
            <v>Online platform</v>
          </cell>
        </row>
        <row r="5460">
          <cell r="C5460">
            <v>600063</v>
          </cell>
          <cell r="N5460" t="str">
            <v>MARKET PROMOTION</v>
          </cell>
          <cell r="R5460" t="str">
            <v>Promotion</v>
          </cell>
          <cell r="V5460" t="str">
            <v>Promotion</v>
          </cell>
        </row>
        <row r="5461">
          <cell r="C5461">
            <v>600063</v>
          </cell>
          <cell r="N5461" t="str">
            <v>MARKET PROMOTION</v>
          </cell>
          <cell r="R5461" t="str">
            <v>Promotion</v>
          </cell>
          <cell r="V5461" t="str">
            <v>Promotion</v>
          </cell>
        </row>
        <row r="5462">
          <cell r="C5462">
            <v>600506</v>
          </cell>
          <cell r="N5462" t="str">
            <v>MUMOZAAR STAR INVESTMENT</v>
          </cell>
          <cell r="R5462" t="str">
            <v>Outer Markets</v>
          </cell>
          <cell r="V5462" t="str">
            <v>Outer Markets-Garissa</v>
          </cell>
        </row>
        <row r="5463">
          <cell r="C5463">
            <v>600506</v>
          </cell>
          <cell r="N5463" t="str">
            <v>MUMOZAAR STAR INVESTMENT</v>
          </cell>
          <cell r="R5463" t="str">
            <v>Outer Markets</v>
          </cell>
          <cell r="V5463" t="str">
            <v>Outer Markets-Garissa</v>
          </cell>
        </row>
        <row r="5464">
          <cell r="C5464">
            <v>600506</v>
          </cell>
          <cell r="N5464" t="str">
            <v>MUMOZAAR STAR INVESTMENT</v>
          </cell>
          <cell r="R5464" t="str">
            <v>Outer Markets</v>
          </cell>
          <cell r="V5464" t="str">
            <v>Outer Markets-Garissa</v>
          </cell>
        </row>
        <row r="5465">
          <cell r="C5465">
            <v>600506</v>
          </cell>
          <cell r="N5465" t="str">
            <v>MUMOZAAR STAR INVESTMENT</v>
          </cell>
          <cell r="R5465" t="str">
            <v>Outer Markets</v>
          </cell>
          <cell r="V5465" t="str">
            <v>Outer Markets-Garissa</v>
          </cell>
        </row>
        <row r="5466">
          <cell r="C5466">
            <v>600506</v>
          </cell>
          <cell r="N5466" t="str">
            <v>MUMOZAAR STAR INVESTMENT</v>
          </cell>
          <cell r="R5466" t="str">
            <v>Outer Markets</v>
          </cell>
          <cell r="V5466" t="str">
            <v>Outer Markets-Garissa</v>
          </cell>
        </row>
        <row r="5467">
          <cell r="C5467">
            <v>600026</v>
          </cell>
          <cell r="N5467" t="str">
            <v>MAGUNAS KITUI</v>
          </cell>
          <cell r="R5467" t="str">
            <v>Eastern</v>
          </cell>
          <cell r="V5467" t="str">
            <v>Lower Eastern</v>
          </cell>
        </row>
        <row r="5468">
          <cell r="C5468">
            <v>600628</v>
          </cell>
          <cell r="N5468" t="str">
            <v>KISII DISCOUNT STORE</v>
          </cell>
          <cell r="R5468" t="str">
            <v>Nyanza</v>
          </cell>
          <cell r="V5468" t="str">
            <v>South Nyanza</v>
          </cell>
        </row>
        <row r="5469">
          <cell r="C5469">
            <v>600478</v>
          </cell>
          <cell r="N5469" t="str">
            <v>SENIOR KIJANA ENTERPRISES</v>
          </cell>
          <cell r="R5469" t="str">
            <v>Eastern</v>
          </cell>
          <cell r="V5469" t="str">
            <v>Upper Eastern</v>
          </cell>
        </row>
        <row r="5470">
          <cell r="C5470">
            <v>600478</v>
          </cell>
          <cell r="N5470" t="str">
            <v>SENIOR KIJANA ENTERPRISES</v>
          </cell>
          <cell r="R5470" t="str">
            <v>Eastern</v>
          </cell>
          <cell r="V5470" t="str">
            <v>Upper Eastern</v>
          </cell>
        </row>
        <row r="5471">
          <cell r="C5471">
            <v>600567</v>
          </cell>
          <cell r="N5471" t="str">
            <v>SUMMER AFRICA LIMITED - THIKA</v>
          </cell>
          <cell r="R5471" t="str">
            <v>Eastern</v>
          </cell>
          <cell r="V5471" t="str">
            <v>Upper Eastern</v>
          </cell>
        </row>
        <row r="5472">
          <cell r="C5472">
            <v>600567</v>
          </cell>
          <cell r="N5472" t="str">
            <v>SUMMER AFRICA LIMITED - THIKA</v>
          </cell>
          <cell r="R5472" t="str">
            <v>Eastern</v>
          </cell>
          <cell r="V5472" t="str">
            <v>Upper Eastern</v>
          </cell>
        </row>
        <row r="5473">
          <cell r="C5473">
            <v>600567</v>
          </cell>
          <cell r="N5473" t="str">
            <v>SUMMER AFRICA LIMITED - THIKA</v>
          </cell>
          <cell r="R5473" t="str">
            <v>Eastern</v>
          </cell>
          <cell r="V5473" t="str">
            <v>Upper Eastern</v>
          </cell>
        </row>
        <row r="5474">
          <cell r="C5474">
            <v>600567</v>
          </cell>
          <cell r="N5474" t="str">
            <v>SUMMER AFRICA LIMITED - THIKA</v>
          </cell>
          <cell r="R5474" t="str">
            <v>Eastern</v>
          </cell>
          <cell r="V5474" t="str">
            <v>Upper Eastern</v>
          </cell>
        </row>
        <row r="5475">
          <cell r="C5475">
            <v>600811</v>
          </cell>
          <cell r="N5475" t="str">
            <v>CHERANGANI HILLS LIMITED</v>
          </cell>
          <cell r="R5475" t="str">
            <v>Western</v>
          </cell>
          <cell r="V5475" t="str">
            <v>Western</v>
          </cell>
        </row>
        <row r="5476">
          <cell r="C5476">
            <v>600811</v>
          </cell>
          <cell r="N5476" t="str">
            <v>CHERANGANI HILLS LIMITED</v>
          </cell>
          <cell r="R5476" t="str">
            <v>Western</v>
          </cell>
          <cell r="V5476" t="str">
            <v>Western</v>
          </cell>
        </row>
        <row r="5477">
          <cell r="C5477">
            <v>600811</v>
          </cell>
          <cell r="N5477" t="str">
            <v>CHERANGANI HILLS LIMITED</v>
          </cell>
          <cell r="R5477" t="str">
            <v>Western</v>
          </cell>
          <cell r="V5477" t="str">
            <v>Western</v>
          </cell>
        </row>
        <row r="5478">
          <cell r="C5478">
            <v>600060</v>
          </cell>
          <cell r="N5478" t="str">
            <v>RAISONS DISTRIBUTORS LTD</v>
          </cell>
          <cell r="R5478" t="str">
            <v>Coast</v>
          </cell>
          <cell r="V5478" t="str">
            <v>Coast</v>
          </cell>
        </row>
        <row r="5479">
          <cell r="C5479">
            <v>600060</v>
          </cell>
          <cell r="N5479" t="str">
            <v>RAISONS DISTRIBUTORS LTD</v>
          </cell>
          <cell r="R5479" t="str">
            <v>Coast</v>
          </cell>
          <cell r="V5479" t="str">
            <v>Coast</v>
          </cell>
        </row>
        <row r="5480">
          <cell r="C5480">
            <v>600314</v>
          </cell>
          <cell r="N5480" t="str">
            <v>KENAFRIC MANUFACTURING LI</v>
          </cell>
          <cell r="R5480" t="str">
            <v>Others</v>
          </cell>
          <cell r="V5480" t="str">
            <v>Others</v>
          </cell>
        </row>
        <row r="5481">
          <cell r="C5481">
            <v>600314</v>
          </cell>
          <cell r="N5481" t="str">
            <v>KENAFRIC MANUFACTURING LI</v>
          </cell>
          <cell r="R5481" t="str">
            <v>Others</v>
          </cell>
          <cell r="V5481" t="str">
            <v>Others</v>
          </cell>
        </row>
        <row r="5482">
          <cell r="C5482">
            <v>600314</v>
          </cell>
          <cell r="N5482" t="str">
            <v>KENAFRIC MANUFACTURING LI</v>
          </cell>
          <cell r="R5482" t="str">
            <v>Others</v>
          </cell>
          <cell r="V5482" t="str">
            <v>Others</v>
          </cell>
        </row>
        <row r="5483">
          <cell r="C5483">
            <v>600314</v>
          </cell>
          <cell r="N5483" t="str">
            <v>KENAFRIC MANUFACTURING LI</v>
          </cell>
          <cell r="R5483" t="str">
            <v>Others</v>
          </cell>
          <cell r="V5483" t="str">
            <v>Others</v>
          </cell>
        </row>
        <row r="5484">
          <cell r="C5484">
            <v>600060</v>
          </cell>
          <cell r="N5484" t="str">
            <v>RAISONS DISTRIBUTORS LTD</v>
          </cell>
          <cell r="R5484" t="str">
            <v>Coast</v>
          </cell>
          <cell r="V5484" t="str">
            <v>Coast</v>
          </cell>
        </row>
        <row r="5485">
          <cell r="C5485">
            <v>600060</v>
          </cell>
          <cell r="N5485" t="str">
            <v>RAISONS DISTRIBUTORS LTD</v>
          </cell>
          <cell r="R5485" t="str">
            <v>Coast</v>
          </cell>
          <cell r="V5485" t="str">
            <v>Coast</v>
          </cell>
        </row>
        <row r="5486">
          <cell r="C5486">
            <v>600060</v>
          </cell>
          <cell r="N5486" t="str">
            <v>RAISONS DISTRIBUTORS LTD</v>
          </cell>
          <cell r="R5486" t="str">
            <v>Coast</v>
          </cell>
          <cell r="V5486" t="str">
            <v>Coast</v>
          </cell>
        </row>
        <row r="5487">
          <cell r="C5487">
            <v>600060</v>
          </cell>
          <cell r="N5487" t="str">
            <v>RAISONS DISTRIBUTORS LTD</v>
          </cell>
          <cell r="R5487" t="str">
            <v>Coast</v>
          </cell>
          <cell r="V5487" t="str">
            <v>Coast</v>
          </cell>
        </row>
        <row r="5488">
          <cell r="C5488">
            <v>600060</v>
          </cell>
          <cell r="N5488" t="str">
            <v>RAISONS DISTRIBUTORS LTD</v>
          </cell>
          <cell r="R5488" t="str">
            <v>Coast</v>
          </cell>
          <cell r="V5488" t="str">
            <v>Coast</v>
          </cell>
        </row>
        <row r="5489">
          <cell r="C5489">
            <v>600060</v>
          </cell>
          <cell r="N5489" t="str">
            <v>RAISONS DISTRIBUTORS LTD</v>
          </cell>
          <cell r="R5489" t="str">
            <v>Coast</v>
          </cell>
          <cell r="V5489" t="str">
            <v>Coast</v>
          </cell>
        </row>
        <row r="5490">
          <cell r="C5490">
            <v>600060</v>
          </cell>
          <cell r="N5490" t="str">
            <v>RAISONS DISTRIBUTORS LTD</v>
          </cell>
          <cell r="R5490" t="str">
            <v>Coast</v>
          </cell>
          <cell r="V5490" t="str">
            <v>Coast</v>
          </cell>
        </row>
        <row r="5491">
          <cell r="C5491">
            <v>600628</v>
          </cell>
          <cell r="N5491" t="str">
            <v>KISII DISCOUNT STORE</v>
          </cell>
          <cell r="R5491" t="str">
            <v>Nyanza</v>
          </cell>
          <cell r="V5491" t="str">
            <v>South Nyanza</v>
          </cell>
        </row>
        <row r="5492">
          <cell r="C5492">
            <v>600628</v>
          </cell>
          <cell r="N5492" t="str">
            <v>KISII DISCOUNT STORE</v>
          </cell>
          <cell r="R5492" t="str">
            <v>Nyanza</v>
          </cell>
          <cell r="V5492" t="str">
            <v>South Nyanza</v>
          </cell>
        </row>
        <row r="5493">
          <cell r="C5493">
            <v>600627</v>
          </cell>
          <cell r="N5493" t="str">
            <v>LOCHODO ENTERPRISES LTD</v>
          </cell>
          <cell r="R5493" t="str">
            <v>Outer Markets</v>
          </cell>
          <cell r="V5493" t="str">
            <v>Outer Markets-Lodwar</v>
          </cell>
        </row>
        <row r="5494">
          <cell r="C5494">
            <v>600627</v>
          </cell>
          <cell r="N5494" t="str">
            <v>LOCHODO ENTERPRISES LTD</v>
          </cell>
          <cell r="R5494" t="str">
            <v>Outer Markets</v>
          </cell>
          <cell r="V5494" t="str">
            <v>Outer Markets-Lodwar</v>
          </cell>
        </row>
        <row r="5495">
          <cell r="C5495">
            <v>600063</v>
          </cell>
          <cell r="N5495" t="str">
            <v>MARKET PROMOTION</v>
          </cell>
          <cell r="R5495" t="str">
            <v>Promotion</v>
          </cell>
          <cell r="V5495" t="str">
            <v>Promotion</v>
          </cell>
        </row>
        <row r="5496">
          <cell r="C5496">
            <v>600063</v>
          </cell>
          <cell r="N5496" t="str">
            <v>MARKET PROMOTION</v>
          </cell>
          <cell r="R5496" t="str">
            <v>Promotion</v>
          </cell>
          <cell r="V5496" t="str">
            <v>Promotion</v>
          </cell>
        </row>
        <row r="5497">
          <cell r="C5497">
            <v>600627</v>
          </cell>
          <cell r="N5497" t="str">
            <v>LOCHODO ENTERPRISES LTD</v>
          </cell>
          <cell r="R5497" t="str">
            <v>Outer Markets</v>
          </cell>
          <cell r="V5497" t="str">
            <v>Outer Markets-Lodwar</v>
          </cell>
        </row>
        <row r="5498">
          <cell r="C5498">
            <v>600063</v>
          </cell>
          <cell r="N5498" t="str">
            <v>MARKET PROMOTION</v>
          </cell>
          <cell r="R5498" t="str">
            <v>Promotion</v>
          </cell>
          <cell r="V5498" t="str">
            <v>Promotion</v>
          </cell>
        </row>
        <row r="5499">
          <cell r="C5499">
            <v>600506</v>
          </cell>
          <cell r="N5499" t="str">
            <v>MUMOZAAR STAR INVESTMENT</v>
          </cell>
          <cell r="R5499" t="str">
            <v>Outer Markets</v>
          </cell>
          <cell r="V5499" t="str">
            <v>Outer Markets-Garissa</v>
          </cell>
        </row>
        <row r="5500">
          <cell r="C5500">
            <v>600506</v>
          </cell>
          <cell r="N5500" t="str">
            <v>MUMOZAAR STAR INVESTMENT</v>
          </cell>
          <cell r="R5500" t="str">
            <v>Outer Markets</v>
          </cell>
          <cell r="V5500" t="str">
            <v>Outer Markets-Garissa</v>
          </cell>
        </row>
        <row r="5501">
          <cell r="C5501">
            <v>600628</v>
          </cell>
          <cell r="N5501" t="str">
            <v>KISII DISCOUNT STORE</v>
          </cell>
          <cell r="R5501" t="str">
            <v>Nyanza</v>
          </cell>
          <cell r="V5501" t="str">
            <v>South Nyanza</v>
          </cell>
        </row>
        <row r="5502">
          <cell r="C5502">
            <v>600628</v>
          </cell>
          <cell r="N5502" t="str">
            <v>KISII DISCOUNT STORE</v>
          </cell>
          <cell r="R5502" t="str">
            <v>Nyanza</v>
          </cell>
          <cell r="V5502" t="str">
            <v>South Nyanza</v>
          </cell>
        </row>
        <row r="5503">
          <cell r="C5503">
            <v>600063</v>
          </cell>
          <cell r="N5503" t="str">
            <v>MARKET PROMOTION</v>
          </cell>
          <cell r="R5503" t="str">
            <v>Promotion</v>
          </cell>
          <cell r="V5503" t="str">
            <v>Promotion</v>
          </cell>
        </row>
        <row r="5504">
          <cell r="C5504">
            <v>600063</v>
          </cell>
          <cell r="N5504" t="str">
            <v>MARKET PROMOTION</v>
          </cell>
          <cell r="R5504" t="str">
            <v>Promotion</v>
          </cell>
          <cell r="V5504" t="str">
            <v>Promotion</v>
          </cell>
        </row>
        <row r="5505">
          <cell r="C5505">
            <v>600063</v>
          </cell>
          <cell r="N5505" t="str">
            <v>MARKET PROMOTION</v>
          </cell>
          <cell r="R5505" t="str">
            <v>Promotion</v>
          </cell>
          <cell r="V5505" t="str">
            <v>Promotion</v>
          </cell>
        </row>
        <row r="5506">
          <cell r="C5506">
            <v>600643</v>
          </cell>
          <cell r="N5506" t="str">
            <v>SOJPAR LIMITED</v>
          </cell>
          <cell r="R5506" t="str">
            <v>Nyanza</v>
          </cell>
          <cell r="V5506" t="str">
            <v>North Nyanza</v>
          </cell>
        </row>
        <row r="5507">
          <cell r="C5507">
            <v>600643</v>
          </cell>
          <cell r="N5507" t="str">
            <v>SOJPAR LIMITED</v>
          </cell>
          <cell r="R5507" t="str">
            <v>Nyanza</v>
          </cell>
          <cell r="V5507" t="str">
            <v>North Nyanza</v>
          </cell>
        </row>
        <row r="5508">
          <cell r="C5508">
            <v>600643</v>
          </cell>
          <cell r="N5508" t="str">
            <v>SOJPAR LIMITED</v>
          </cell>
          <cell r="R5508" t="str">
            <v>Nyanza</v>
          </cell>
          <cell r="V5508" t="str">
            <v>North Nyanza</v>
          </cell>
        </row>
        <row r="5509">
          <cell r="C5509">
            <v>600506</v>
          </cell>
          <cell r="N5509" t="str">
            <v>MUMOZAAR STAR INVESTMENT</v>
          </cell>
          <cell r="R5509" t="str">
            <v>Outer Markets</v>
          </cell>
          <cell r="V5509" t="str">
            <v>Outer Markets-Garissa</v>
          </cell>
        </row>
        <row r="5510">
          <cell r="C5510">
            <v>600506</v>
          </cell>
          <cell r="N5510" t="str">
            <v>MUMOZAAR STAR INVESTMENT</v>
          </cell>
          <cell r="R5510" t="str">
            <v>Outer Markets</v>
          </cell>
          <cell r="V5510" t="str">
            <v>Outer Markets-Garissa</v>
          </cell>
        </row>
        <row r="5511">
          <cell r="C5511">
            <v>600060</v>
          </cell>
          <cell r="N5511" t="str">
            <v>RAISONS DISTRIBUTORS LTD</v>
          </cell>
          <cell r="R5511" t="str">
            <v>Coast</v>
          </cell>
          <cell r="V5511" t="str">
            <v>Coast</v>
          </cell>
        </row>
        <row r="5512">
          <cell r="C5512">
            <v>600060</v>
          </cell>
          <cell r="N5512" t="str">
            <v>RAISONS DISTRIBUTORS LTD</v>
          </cell>
          <cell r="R5512" t="str">
            <v>Coast</v>
          </cell>
          <cell r="V5512" t="str">
            <v>Coast</v>
          </cell>
        </row>
        <row r="5513">
          <cell r="C5513">
            <v>600315</v>
          </cell>
          <cell r="N5513" t="str">
            <v>KENAFRIC INDUSTRIES LIMIT</v>
          </cell>
          <cell r="R5513" t="str">
            <v>Others</v>
          </cell>
          <cell r="V5513" t="str">
            <v>Others</v>
          </cell>
        </row>
        <row r="5514">
          <cell r="C5514">
            <v>600193</v>
          </cell>
          <cell r="N5514" t="str">
            <v>CHANDARANA SUPERMARKET LTD</v>
          </cell>
          <cell r="R5514" t="str">
            <v>Key Accounts</v>
          </cell>
          <cell r="V5514" t="str">
            <v>Modern Trade</v>
          </cell>
        </row>
        <row r="5515">
          <cell r="C5515">
            <v>600225</v>
          </cell>
          <cell r="N5515" t="str">
            <v>CASH SALES</v>
          </cell>
          <cell r="R5515" t="str">
            <v>Others</v>
          </cell>
          <cell r="V5515" t="str">
            <v>Others</v>
          </cell>
        </row>
        <row r="5516">
          <cell r="C5516">
            <v>600314</v>
          </cell>
          <cell r="N5516" t="str">
            <v>KENAFRIC MANUFACTURING LI</v>
          </cell>
          <cell r="R5516" t="str">
            <v>Others</v>
          </cell>
          <cell r="V5516" t="str">
            <v>Others</v>
          </cell>
        </row>
        <row r="5517">
          <cell r="C5517">
            <v>600026</v>
          </cell>
          <cell r="N5517" t="str">
            <v>MAGUNAS MERU</v>
          </cell>
          <cell r="R5517" t="str">
            <v>Mountain</v>
          </cell>
          <cell r="V5517" t="str">
            <v>Upper Mountain</v>
          </cell>
        </row>
        <row r="5518">
          <cell r="C5518">
            <v>600026</v>
          </cell>
          <cell r="N5518" t="str">
            <v>MAGUNAS MERU</v>
          </cell>
          <cell r="R5518" t="str">
            <v>Mountain</v>
          </cell>
          <cell r="V5518" t="str">
            <v>Upper Mountain</v>
          </cell>
        </row>
        <row r="5519">
          <cell r="C5519">
            <v>600026</v>
          </cell>
          <cell r="N5519" t="str">
            <v>MAGUNAS MERU</v>
          </cell>
          <cell r="R5519" t="str">
            <v>Mountain</v>
          </cell>
          <cell r="V5519" t="str">
            <v>Upper Mountain</v>
          </cell>
        </row>
        <row r="5520">
          <cell r="C5520">
            <v>600026</v>
          </cell>
          <cell r="N5520" t="str">
            <v>MAGUNAS MERU</v>
          </cell>
          <cell r="R5520" t="str">
            <v>Mountain</v>
          </cell>
          <cell r="V5520" t="str">
            <v>Upper Mountain</v>
          </cell>
        </row>
        <row r="5521">
          <cell r="C5521">
            <v>600662</v>
          </cell>
          <cell r="N5521" t="str">
            <v>TWIGA FOODS LTD</v>
          </cell>
          <cell r="R5521" t="str">
            <v>Key Accounts</v>
          </cell>
          <cell r="V5521" t="str">
            <v>Online platform</v>
          </cell>
        </row>
        <row r="5522">
          <cell r="C5522">
            <v>600793</v>
          </cell>
          <cell r="N5522" t="str">
            <v>MAGUNAS SUPER STORE (K) LTD</v>
          </cell>
          <cell r="R5522" t="str">
            <v>Mountain</v>
          </cell>
          <cell r="V5522" t="str">
            <v>Lower Mountain</v>
          </cell>
        </row>
        <row r="5523">
          <cell r="C5523">
            <v>600793</v>
          </cell>
          <cell r="N5523" t="str">
            <v>MAGUNAS SUPER STORE (K) LTD</v>
          </cell>
          <cell r="R5523" t="str">
            <v>Mountain</v>
          </cell>
          <cell r="V5523" t="str">
            <v>Lower Mountain</v>
          </cell>
        </row>
        <row r="5524">
          <cell r="C5524">
            <v>600793</v>
          </cell>
          <cell r="N5524" t="str">
            <v>MAGUNAS SUPER STORE (K) LTD</v>
          </cell>
          <cell r="R5524" t="str">
            <v>Mountain</v>
          </cell>
          <cell r="V5524" t="str">
            <v>Lower Mountain</v>
          </cell>
        </row>
        <row r="5525">
          <cell r="C5525">
            <v>600868</v>
          </cell>
          <cell r="N5525" t="str">
            <v>MBIKA AGENCIES</v>
          </cell>
          <cell r="R5525" t="str">
            <v>Mountain</v>
          </cell>
          <cell r="V5525" t="str">
            <v>Lower Mountain</v>
          </cell>
        </row>
        <row r="5526">
          <cell r="C5526">
            <v>600810</v>
          </cell>
          <cell r="N5526" t="str">
            <v>BANSI WHOLESALERS LIMITED</v>
          </cell>
          <cell r="R5526" t="str">
            <v>Nyanza</v>
          </cell>
          <cell r="V5526" t="str">
            <v>South Nyanza</v>
          </cell>
        </row>
        <row r="5527">
          <cell r="C5527">
            <v>600711</v>
          </cell>
          <cell r="N5527" t="str">
            <v>SOKO WATCH LIMITED</v>
          </cell>
          <cell r="R5527" t="str">
            <v>Key Accounts</v>
          </cell>
          <cell r="V5527" t="str">
            <v>Online platform</v>
          </cell>
        </row>
        <row r="5528">
          <cell r="C5528">
            <v>600810</v>
          </cell>
          <cell r="N5528" t="str">
            <v>BANSI WHOLESALERS LIMITED</v>
          </cell>
          <cell r="R5528" t="str">
            <v>Nyanza</v>
          </cell>
          <cell r="V5528" t="str">
            <v>South Nyanza</v>
          </cell>
        </row>
        <row r="5529">
          <cell r="C5529">
            <v>600810</v>
          </cell>
          <cell r="N5529" t="str">
            <v>BANSI WHOLESALERS LIMITED</v>
          </cell>
          <cell r="R5529" t="str">
            <v>Nyanza</v>
          </cell>
          <cell r="V5529" t="str">
            <v>South Nyanza</v>
          </cell>
        </row>
        <row r="5530">
          <cell r="C5530">
            <v>600810</v>
          </cell>
          <cell r="N5530" t="str">
            <v>BANSI WHOLESALERS LIMITED</v>
          </cell>
          <cell r="R5530" t="str">
            <v>Nyanza</v>
          </cell>
          <cell r="V5530" t="str">
            <v>South Nyanza</v>
          </cell>
        </row>
        <row r="5531">
          <cell r="C5531">
            <v>600810</v>
          </cell>
          <cell r="N5531" t="str">
            <v>BANSI WHOLESALERS LIMITED</v>
          </cell>
          <cell r="R5531" t="str">
            <v>Nyanza</v>
          </cell>
          <cell r="V5531" t="str">
            <v>South Nyanza</v>
          </cell>
        </row>
        <row r="5532">
          <cell r="C5532">
            <v>600810</v>
          </cell>
          <cell r="N5532" t="str">
            <v>BANSI WHOLESALERS LIMITED</v>
          </cell>
          <cell r="R5532" t="str">
            <v>Nyanza</v>
          </cell>
          <cell r="V5532" t="str">
            <v>South Nyanza</v>
          </cell>
        </row>
        <row r="5533">
          <cell r="C5533">
            <v>600506</v>
          </cell>
          <cell r="N5533" t="str">
            <v>MUMOZAAR STAR INVESTMENT</v>
          </cell>
          <cell r="R5533" t="str">
            <v>Outer Markets</v>
          </cell>
          <cell r="V5533" t="str">
            <v>Outer Markets-Garissa</v>
          </cell>
        </row>
        <row r="5534">
          <cell r="C5534">
            <v>600506</v>
          </cell>
          <cell r="N5534" t="str">
            <v>MUMOZAAR STAR INVESTMENT</v>
          </cell>
          <cell r="R5534" t="str">
            <v>Outer Markets</v>
          </cell>
          <cell r="V5534" t="str">
            <v>Outer Markets-Garissa</v>
          </cell>
        </row>
        <row r="5535">
          <cell r="C5535">
            <v>600506</v>
          </cell>
          <cell r="N5535" t="str">
            <v>MUMOZAAR STAR INVESTMENT</v>
          </cell>
          <cell r="R5535" t="str">
            <v>Outer Markets</v>
          </cell>
          <cell r="V5535" t="str">
            <v>Outer Markets-Garissa</v>
          </cell>
        </row>
        <row r="5536">
          <cell r="C5536">
            <v>600647</v>
          </cell>
          <cell r="N5536" t="str">
            <v>Ray Stores LTD</v>
          </cell>
          <cell r="R5536" t="str">
            <v>Nyanza</v>
          </cell>
          <cell r="V5536" t="str">
            <v>South Nyanza</v>
          </cell>
        </row>
        <row r="5537">
          <cell r="C5537">
            <v>600647</v>
          </cell>
          <cell r="N5537" t="str">
            <v>Ray Stores LTD</v>
          </cell>
          <cell r="R5537" t="str">
            <v>Nyanza</v>
          </cell>
          <cell r="V5537" t="str">
            <v>South Nyanza</v>
          </cell>
        </row>
        <row r="5538">
          <cell r="C5538">
            <v>600580</v>
          </cell>
          <cell r="N5538" t="str">
            <v>SUMMER DISTRIBUTORS LIMITED - MERU</v>
          </cell>
          <cell r="R5538" t="str">
            <v>Mountain</v>
          </cell>
          <cell r="V5538" t="str">
            <v>Upper Mountain</v>
          </cell>
        </row>
        <row r="5539">
          <cell r="C5539">
            <v>600580</v>
          </cell>
          <cell r="N5539" t="str">
            <v>SUMMER DISTRIBUTORS LIMITED - MERU</v>
          </cell>
          <cell r="R5539" t="str">
            <v>Mountain</v>
          </cell>
          <cell r="V5539" t="str">
            <v>Upper Mountain</v>
          </cell>
        </row>
        <row r="5540">
          <cell r="C5540">
            <v>600580</v>
          </cell>
          <cell r="N5540" t="str">
            <v>SUMMER DISTRIBUTORS LIMITED - MERU</v>
          </cell>
          <cell r="R5540" t="str">
            <v>Mountain</v>
          </cell>
          <cell r="V5540" t="str">
            <v>Upper Mountain</v>
          </cell>
        </row>
        <row r="5541">
          <cell r="C5541">
            <v>600063</v>
          </cell>
          <cell r="N5541" t="str">
            <v>MARKET PROMOTION</v>
          </cell>
          <cell r="R5541" t="str">
            <v>Promotion</v>
          </cell>
          <cell r="V5541" t="str">
            <v>Promotion</v>
          </cell>
        </row>
        <row r="5542">
          <cell r="C5542">
            <v>600063</v>
          </cell>
          <cell r="N5542" t="str">
            <v>MARKET PROMOTION</v>
          </cell>
          <cell r="R5542" t="str">
            <v>Promotion</v>
          </cell>
          <cell r="V5542" t="str">
            <v>Promotion</v>
          </cell>
        </row>
        <row r="5543">
          <cell r="C5543">
            <v>600063</v>
          </cell>
          <cell r="N5543" t="str">
            <v>MARKET PROMOTION</v>
          </cell>
          <cell r="R5543" t="str">
            <v>Promotion</v>
          </cell>
          <cell r="V5543" t="str">
            <v>Promotion</v>
          </cell>
        </row>
        <row r="5544">
          <cell r="C5544">
            <v>600063</v>
          </cell>
          <cell r="N5544" t="str">
            <v>MARKET PROMOTION</v>
          </cell>
          <cell r="R5544" t="str">
            <v>Promotion</v>
          </cell>
          <cell r="V5544" t="str">
            <v>Promotion</v>
          </cell>
        </row>
        <row r="5545">
          <cell r="C5545">
            <v>600063</v>
          </cell>
          <cell r="N5545" t="str">
            <v>MARKET PROMOTION</v>
          </cell>
          <cell r="R5545" t="str">
            <v>Promotion</v>
          </cell>
          <cell r="V5545" t="str">
            <v>Promotion</v>
          </cell>
        </row>
        <row r="5546">
          <cell r="C5546">
            <v>600662</v>
          </cell>
          <cell r="N5546" t="str">
            <v>TWIGA FOODS LTD</v>
          </cell>
          <cell r="R5546" t="str">
            <v>Key Accounts</v>
          </cell>
          <cell r="V5546" t="str">
            <v>Online platform</v>
          </cell>
        </row>
        <row r="5547">
          <cell r="C5547">
            <v>600662</v>
          </cell>
          <cell r="N5547" t="str">
            <v>TWIGA FOODS LTD</v>
          </cell>
          <cell r="R5547" t="str">
            <v>Key Accounts</v>
          </cell>
          <cell r="V5547" t="str">
            <v>Online platform</v>
          </cell>
        </row>
        <row r="5548">
          <cell r="C5548">
            <v>600555</v>
          </cell>
          <cell r="N5548" t="str">
            <v>JAMII DISTRIBUTORS (E.A) LTD</v>
          </cell>
          <cell r="R5548" t="str">
            <v>Western</v>
          </cell>
          <cell r="V5548" t="str">
            <v>Western</v>
          </cell>
        </row>
        <row r="5549">
          <cell r="C5549">
            <v>600555</v>
          </cell>
          <cell r="N5549" t="str">
            <v>JAMII DISTRIBUTORS (E.A) LTD</v>
          </cell>
          <cell r="R5549" t="str">
            <v>Western</v>
          </cell>
          <cell r="V5549" t="str">
            <v>Western</v>
          </cell>
        </row>
        <row r="5550">
          <cell r="C5550">
            <v>600063</v>
          </cell>
          <cell r="N5550" t="str">
            <v>MARKET PROMOTION</v>
          </cell>
          <cell r="R5550" t="str">
            <v>Promotion</v>
          </cell>
          <cell r="V5550" t="str">
            <v>Promotion</v>
          </cell>
        </row>
        <row r="5551">
          <cell r="C5551">
            <v>600063</v>
          </cell>
          <cell r="N5551" t="str">
            <v>MARKET PROMOTION</v>
          </cell>
          <cell r="R5551" t="str">
            <v>Promotion</v>
          </cell>
          <cell r="V5551" t="str">
            <v>Promotion</v>
          </cell>
        </row>
        <row r="5552">
          <cell r="C5552">
            <v>600033</v>
          </cell>
          <cell r="N5552" t="str">
            <v>MOUNT KENYA WHOLESALERS</v>
          </cell>
          <cell r="R5552" t="str">
            <v>Eastern</v>
          </cell>
          <cell r="V5552" t="str">
            <v>Upper Eastern</v>
          </cell>
        </row>
        <row r="5553">
          <cell r="C5553">
            <v>600033</v>
          </cell>
          <cell r="N5553" t="str">
            <v>MOUNT KENYA WHOLESALERS</v>
          </cell>
          <cell r="R5553" t="str">
            <v>Eastern</v>
          </cell>
          <cell r="V5553" t="str">
            <v>Upper Eastern</v>
          </cell>
        </row>
        <row r="5554">
          <cell r="C5554">
            <v>600033</v>
          </cell>
          <cell r="N5554" t="str">
            <v>MOUNT KENYA WHOLESALERS</v>
          </cell>
          <cell r="R5554" t="str">
            <v>Eastern</v>
          </cell>
          <cell r="V5554" t="str">
            <v>Upper Eastern</v>
          </cell>
        </row>
        <row r="5555">
          <cell r="C5555">
            <v>600033</v>
          </cell>
          <cell r="N5555" t="str">
            <v>MOUNT KENYA WHOLESALERS</v>
          </cell>
          <cell r="R5555" t="str">
            <v>Eastern</v>
          </cell>
          <cell r="V5555" t="str">
            <v>Upper Eastern</v>
          </cell>
        </row>
        <row r="5556">
          <cell r="C5556">
            <v>600033</v>
          </cell>
          <cell r="N5556" t="str">
            <v>MOUNT KENYA WHOLESALERS</v>
          </cell>
          <cell r="R5556" t="str">
            <v>Eastern</v>
          </cell>
          <cell r="V5556" t="str">
            <v>Upper Eastern</v>
          </cell>
        </row>
        <row r="5557">
          <cell r="C5557">
            <v>600033</v>
          </cell>
          <cell r="N5557" t="str">
            <v>MOUNT KENYA WHOLESALERS</v>
          </cell>
          <cell r="R5557" t="str">
            <v>Eastern</v>
          </cell>
          <cell r="V5557" t="str">
            <v>Upper Eastern</v>
          </cell>
        </row>
        <row r="5558">
          <cell r="C5558">
            <v>600033</v>
          </cell>
          <cell r="N5558" t="str">
            <v>MOUNT KENYA WHOLESALERS</v>
          </cell>
          <cell r="R5558" t="str">
            <v>Eastern</v>
          </cell>
          <cell r="V5558" t="str">
            <v>Upper Eastern</v>
          </cell>
        </row>
        <row r="5559">
          <cell r="C5559">
            <v>600033</v>
          </cell>
          <cell r="N5559" t="str">
            <v>MOUNT KENYA WHOLESALERS</v>
          </cell>
          <cell r="R5559" t="str">
            <v>Eastern</v>
          </cell>
          <cell r="V5559" t="str">
            <v>Upper Eastern</v>
          </cell>
        </row>
        <row r="5560">
          <cell r="C5560">
            <v>600506</v>
          </cell>
          <cell r="N5560" t="str">
            <v>MUMOZAAR STAR INVESTMENT</v>
          </cell>
          <cell r="R5560" t="str">
            <v>Outer Markets</v>
          </cell>
          <cell r="V5560" t="str">
            <v>Outer Markets-Garissa</v>
          </cell>
        </row>
        <row r="5561">
          <cell r="C5561">
            <v>600506</v>
          </cell>
          <cell r="N5561" t="str">
            <v>MUMOZAAR STAR INVESTMENT</v>
          </cell>
          <cell r="R5561" t="str">
            <v>Outer Markets</v>
          </cell>
          <cell r="V5561" t="str">
            <v>Outer Markets-Garissa</v>
          </cell>
        </row>
        <row r="5562">
          <cell r="C5562">
            <v>600506</v>
          </cell>
          <cell r="N5562" t="str">
            <v>MUMOZAAR STAR INVESTMENT</v>
          </cell>
          <cell r="R5562" t="str">
            <v>Outer Markets</v>
          </cell>
          <cell r="V5562" t="str">
            <v>Outer Markets-Garissa</v>
          </cell>
        </row>
        <row r="5563">
          <cell r="C5563">
            <v>600506</v>
          </cell>
          <cell r="N5563" t="str">
            <v>MUMOZAAR STAR INVESTMENT</v>
          </cell>
          <cell r="R5563" t="str">
            <v>Outer Markets</v>
          </cell>
          <cell r="V5563" t="str">
            <v>Outer Markets-Garissa</v>
          </cell>
        </row>
        <row r="5564">
          <cell r="C5564">
            <v>600063</v>
          </cell>
          <cell r="N5564" t="str">
            <v>MARKET PROMOTION</v>
          </cell>
          <cell r="R5564" t="str">
            <v>Promotion</v>
          </cell>
          <cell r="V5564" t="str">
            <v>Promotion</v>
          </cell>
        </row>
        <row r="5565">
          <cell r="C5565">
            <v>600060</v>
          </cell>
          <cell r="N5565" t="str">
            <v>RAISONS DISTRIBUTORS LTD</v>
          </cell>
          <cell r="R5565" t="str">
            <v>Coast</v>
          </cell>
          <cell r="V5565" t="str">
            <v>Coast</v>
          </cell>
        </row>
        <row r="5566">
          <cell r="C5566">
            <v>600060</v>
          </cell>
          <cell r="N5566" t="str">
            <v>RAISONS DISTRIBUTORS LTD</v>
          </cell>
          <cell r="R5566" t="str">
            <v>Coast</v>
          </cell>
          <cell r="V5566" t="str">
            <v>Coast</v>
          </cell>
        </row>
        <row r="5567">
          <cell r="C5567">
            <v>600060</v>
          </cell>
          <cell r="N5567" t="str">
            <v>RAISONS DISTRIBUTORS LTD</v>
          </cell>
          <cell r="R5567" t="str">
            <v>Coast</v>
          </cell>
          <cell r="V5567" t="str">
            <v>Coast</v>
          </cell>
        </row>
        <row r="5568">
          <cell r="C5568">
            <v>600060</v>
          </cell>
          <cell r="N5568" t="str">
            <v>RAISONS DISTRIBUTORS LTD</v>
          </cell>
          <cell r="R5568" t="str">
            <v>Coast</v>
          </cell>
          <cell r="V5568" t="str">
            <v>Coast</v>
          </cell>
        </row>
        <row r="5569">
          <cell r="C5569">
            <v>600060</v>
          </cell>
          <cell r="N5569" t="str">
            <v>RAISONS DISTRIBUTORS LTD</v>
          </cell>
          <cell r="R5569" t="str">
            <v>Coast</v>
          </cell>
          <cell r="V5569" t="str">
            <v>Coast</v>
          </cell>
        </row>
        <row r="5570">
          <cell r="C5570">
            <v>600035</v>
          </cell>
          <cell r="N5570" t="str">
            <v>NAIVAS LTD</v>
          </cell>
          <cell r="R5570" t="str">
            <v>Key Accounts</v>
          </cell>
          <cell r="V5570" t="str">
            <v>Modern Trade</v>
          </cell>
        </row>
        <row r="5571">
          <cell r="C5571">
            <v>600810</v>
          </cell>
          <cell r="N5571" t="str">
            <v>BANSI WHOLESALERS LIMITED</v>
          </cell>
          <cell r="R5571" t="str">
            <v>Nyanza</v>
          </cell>
          <cell r="V5571" t="str">
            <v>South Nyanza</v>
          </cell>
        </row>
        <row r="5572">
          <cell r="C5572">
            <v>600873</v>
          </cell>
          <cell r="N5572" t="str">
            <v>FOURSUM LTD</v>
          </cell>
          <cell r="R5572" t="str">
            <v>Nairobi</v>
          </cell>
          <cell r="V5572" t="str">
            <v>Nairobi North</v>
          </cell>
        </row>
        <row r="5573">
          <cell r="C5573">
            <v>600225</v>
          </cell>
          <cell r="N5573" t="str">
            <v>CASH SALES</v>
          </cell>
          <cell r="R5573" t="str">
            <v>Others</v>
          </cell>
          <cell r="V5573" t="str">
            <v>Others</v>
          </cell>
        </row>
        <row r="5574">
          <cell r="C5574">
            <v>600810</v>
          </cell>
          <cell r="N5574" t="str">
            <v>BANSI WHOLESALERS LIMITED</v>
          </cell>
          <cell r="R5574" t="str">
            <v>Nyanza</v>
          </cell>
          <cell r="V5574" t="str">
            <v>South Nyanza</v>
          </cell>
        </row>
        <row r="5575">
          <cell r="C5575">
            <v>600810</v>
          </cell>
          <cell r="N5575" t="str">
            <v>BANSI WHOLESALERS LIMITED</v>
          </cell>
          <cell r="R5575" t="str">
            <v>Nyanza</v>
          </cell>
          <cell r="V5575" t="str">
            <v>South Nyanza</v>
          </cell>
        </row>
        <row r="5576">
          <cell r="C5576">
            <v>600225</v>
          </cell>
          <cell r="N5576" t="str">
            <v>CASH SALES</v>
          </cell>
          <cell r="R5576" t="str">
            <v>Others</v>
          </cell>
          <cell r="V5576" t="str">
            <v>Others</v>
          </cell>
        </row>
        <row r="5577">
          <cell r="C5577">
            <v>600225</v>
          </cell>
          <cell r="N5577" t="str">
            <v>CASH SALES</v>
          </cell>
          <cell r="R5577" t="str">
            <v>Others</v>
          </cell>
          <cell r="V5577" t="str">
            <v>Others</v>
          </cell>
        </row>
        <row r="5578">
          <cell r="C5578">
            <v>600810</v>
          </cell>
          <cell r="N5578" t="str">
            <v>BANSI WHOLESALERS LIMITED</v>
          </cell>
          <cell r="R5578" t="str">
            <v>Nyanza</v>
          </cell>
          <cell r="V5578" t="str">
            <v>South Nyanza</v>
          </cell>
        </row>
        <row r="5579">
          <cell r="C5579">
            <v>600810</v>
          </cell>
          <cell r="N5579" t="str">
            <v>BANSI WHOLESALERS LIMITED</v>
          </cell>
          <cell r="R5579" t="str">
            <v>Nyanza</v>
          </cell>
          <cell r="V5579" t="str">
            <v>South Nyanza</v>
          </cell>
        </row>
        <row r="5580">
          <cell r="C5580">
            <v>600810</v>
          </cell>
          <cell r="N5580" t="str">
            <v>BANSI WHOLESALERS LIMITED</v>
          </cell>
          <cell r="R5580" t="str">
            <v>Nyanza</v>
          </cell>
          <cell r="V5580" t="str">
            <v>South Nyanza</v>
          </cell>
        </row>
        <row r="5581">
          <cell r="C5581">
            <v>600063</v>
          </cell>
          <cell r="N5581" t="str">
            <v>MARKET PROMOTION</v>
          </cell>
          <cell r="R5581" t="str">
            <v>Promotion</v>
          </cell>
          <cell r="V5581" t="str">
            <v>Promotion</v>
          </cell>
        </row>
        <row r="5582">
          <cell r="C5582">
            <v>600428</v>
          </cell>
          <cell r="N5582" t="str">
            <v>MARS LTD</v>
          </cell>
          <cell r="R5582" t="str">
            <v>Nairobi</v>
          </cell>
          <cell r="V5582" t="str">
            <v>Nairobi East</v>
          </cell>
        </row>
        <row r="5583">
          <cell r="C5583">
            <v>600428</v>
          </cell>
          <cell r="N5583" t="str">
            <v>MARS LTD</v>
          </cell>
          <cell r="R5583" t="str">
            <v>Nairobi</v>
          </cell>
          <cell r="V5583" t="str">
            <v>Nairobi East</v>
          </cell>
        </row>
        <row r="5584">
          <cell r="C5584">
            <v>600428</v>
          </cell>
          <cell r="N5584" t="str">
            <v>MARS LTD</v>
          </cell>
          <cell r="R5584" t="str">
            <v>Nairobi</v>
          </cell>
          <cell r="V5584" t="str">
            <v>Nairobi East</v>
          </cell>
        </row>
        <row r="5585">
          <cell r="C5585">
            <v>600851</v>
          </cell>
          <cell r="N5585" t="str">
            <v>WAMEER WHOLESALERS &amp; DISTRIBUTORS LTD</v>
          </cell>
          <cell r="R5585" t="str">
            <v>South Rift</v>
          </cell>
          <cell r="V5585" t="str">
            <v>South Rift</v>
          </cell>
        </row>
        <row r="5586">
          <cell r="C5586">
            <v>600851</v>
          </cell>
          <cell r="N5586" t="str">
            <v>WAMEER WHOLESALERS &amp; DISTRIBUTORS LTD</v>
          </cell>
          <cell r="R5586" t="str">
            <v>South Rift</v>
          </cell>
          <cell r="V5586" t="str">
            <v>South Rift</v>
          </cell>
        </row>
        <row r="5587">
          <cell r="C5587">
            <v>600803</v>
          </cell>
          <cell r="N5587" t="str">
            <v>GILANI'S DISTRIBUTORS LTD</v>
          </cell>
          <cell r="R5587" t="str">
            <v>South Rift</v>
          </cell>
          <cell r="V5587" t="str">
            <v>South Rift</v>
          </cell>
        </row>
        <row r="5588">
          <cell r="C5588">
            <v>600803</v>
          </cell>
          <cell r="N5588" t="str">
            <v>GILANI'S DISTRIBUTORS LTD</v>
          </cell>
          <cell r="R5588" t="str">
            <v>South Rift</v>
          </cell>
          <cell r="V5588" t="str">
            <v>South Rift</v>
          </cell>
        </row>
        <row r="5589">
          <cell r="C5589">
            <v>600803</v>
          </cell>
          <cell r="N5589" t="str">
            <v>GILANI'S DISTRIBUTORS LTD</v>
          </cell>
          <cell r="R5589" t="str">
            <v>South Rift</v>
          </cell>
          <cell r="V5589" t="str">
            <v>South Rift</v>
          </cell>
        </row>
        <row r="5590">
          <cell r="C5590">
            <v>600810</v>
          </cell>
          <cell r="N5590" t="str">
            <v>BANSI WHOLESALERS LIMITED-NAKURU</v>
          </cell>
          <cell r="R5590" t="str">
            <v>South Rift</v>
          </cell>
          <cell r="V5590" t="str">
            <v>South Rift</v>
          </cell>
        </row>
        <row r="5591">
          <cell r="C5591">
            <v>600810</v>
          </cell>
          <cell r="N5591" t="str">
            <v>BANSI WHOLESALERS LIMITED-NAKURU</v>
          </cell>
          <cell r="R5591" t="str">
            <v>South Rift</v>
          </cell>
          <cell r="V5591" t="str">
            <v>South Rift</v>
          </cell>
        </row>
        <row r="5592">
          <cell r="C5592">
            <v>600810</v>
          </cell>
          <cell r="N5592" t="str">
            <v>BANSI WHOLESALERS LIMITED-NAKURU</v>
          </cell>
          <cell r="R5592" t="str">
            <v>South Rift</v>
          </cell>
          <cell r="V5592" t="str">
            <v>South Rift</v>
          </cell>
        </row>
        <row r="5593">
          <cell r="C5593">
            <v>600063</v>
          </cell>
          <cell r="N5593" t="str">
            <v>MARKET PROMOTION</v>
          </cell>
          <cell r="R5593" t="str">
            <v>Promotion</v>
          </cell>
          <cell r="V5593" t="str">
            <v>Promotion</v>
          </cell>
        </row>
        <row r="5594">
          <cell r="C5594">
            <v>600033</v>
          </cell>
          <cell r="N5594" t="str">
            <v>MOUNT KENYA WHOLESALERS</v>
          </cell>
          <cell r="R5594" t="str">
            <v>Eastern</v>
          </cell>
          <cell r="V5594" t="str">
            <v>Upper Eastern</v>
          </cell>
        </row>
        <row r="5595">
          <cell r="C5595">
            <v>600225</v>
          </cell>
          <cell r="N5595" t="str">
            <v>CASH SALES</v>
          </cell>
          <cell r="R5595" t="str">
            <v>Others</v>
          </cell>
          <cell r="V5595" t="str">
            <v>Others</v>
          </cell>
        </row>
        <row r="5596">
          <cell r="C5596">
            <v>600572</v>
          </cell>
          <cell r="N5596" t="str">
            <v>SUMMER MILLERS LIMITED</v>
          </cell>
          <cell r="R5596" t="str">
            <v>Nairobi</v>
          </cell>
          <cell r="V5596" t="str">
            <v>Nairobi North</v>
          </cell>
        </row>
        <row r="5597">
          <cell r="C5597">
            <v>600572</v>
          </cell>
          <cell r="N5597" t="str">
            <v>SUMMER MILLERS LIMITED</v>
          </cell>
          <cell r="R5597" t="str">
            <v>Nairobi</v>
          </cell>
          <cell r="V5597" t="str">
            <v>Nairobi North</v>
          </cell>
        </row>
        <row r="5598">
          <cell r="C5598">
            <v>600567</v>
          </cell>
          <cell r="N5598" t="str">
            <v>SUMMER AFRICA LIMITED - THIKA</v>
          </cell>
          <cell r="R5598" t="str">
            <v>Eastern</v>
          </cell>
          <cell r="V5598" t="str">
            <v>Upper Eastern</v>
          </cell>
        </row>
        <row r="5599">
          <cell r="C5599">
            <v>600567</v>
          </cell>
          <cell r="N5599" t="str">
            <v>SUMMER AFRICA LIMITED - THIKA</v>
          </cell>
          <cell r="R5599" t="str">
            <v>Eastern</v>
          </cell>
          <cell r="V5599" t="str">
            <v>Upper Eastern</v>
          </cell>
        </row>
        <row r="5600">
          <cell r="C5600">
            <v>600567</v>
          </cell>
          <cell r="N5600" t="str">
            <v>SUMMER AFRICA LIMITED - THIKA</v>
          </cell>
          <cell r="R5600" t="str">
            <v>Eastern</v>
          </cell>
          <cell r="V5600" t="str">
            <v>Upper Eastern</v>
          </cell>
        </row>
        <row r="5601">
          <cell r="C5601">
            <v>600567</v>
          </cell>
          <cell r="N5601" t="str">
            <v>SUMMER AFRICA LIMITED - THIKA</v>
          </cell>
          <cell r="R5601" t="str">
            <v>Eastern</v>
          </cell>
          <cell r="V5601" t="str">
            <v>Upper Eastern</v>
          </cell>
        </row>
        <row r="5602">
          <cell r="C5602">
            <v>600225</v>
          </cell>
          <cell r="N5602" t="str">
            <v>CASH SALES</v>
          </cell>
          <cell r="R5602" t="str">
            <v>Others</v>
          </cell>
          <cell r="V5602" t="str">
            <v>Others</v>
          </cell>
        </row>
        <row r="5603">
          <cell r="C5603">
            <v>600056</v>
          </cell>
          <cell r="N5603" t="str">
            <v>V.P.P SHAH MERU</v>
          </cell>
          <cell r="R5603" t="str">
            <v>Mountain</v>
          </cell>
          <cell r="V5603" t="str">
            <v>Upper Mountain</v>
          </cell>
        </row>
        <row r="5604">
          <cell r="C5604">
            <v>600193</v>
          </cell>
          <cell r="N5604" t="str">
            <v>CHANDARANA SUPERMARKET LTD</v>
          </cell>
          <cell r="R5604" t="str">
            <v>Key Accounts</v>
          </cell>
          <cell r="V5604" t="str">
            <v>Modern Trade</v>
          </cell>
        </row>
        <row r="5605">
          <cell r="C5605">
            <v>600193</v>
          </cell>
          <cell r="N5605" t="str">
            <v>CHANDARANA SUPERMARKET LTD</v>
          </cell>
          <cell r="R5605" t="str">
            <v>Key Accounts</v>
          </cell>
          <cell r="V5605" t="str">
            <v>Modern Trade</v>
          </cell>
        </row>
        <row r="5606">
          <cell r="C5606">
            <v>600647</v>
          </cell>
          <cell r="N5606" t="str">
            <v>Ray Stores LTD</v>
          </cell>
          <cell r="R5606" t="str">
            <v>Nyanza</v>
          </cell>
          <cell r="V5606" t="str">
            <v>South Nyanza</v>
          </cell>
        </row>
        <row r="5607">
          <cell r="C5607">
            <v>600810</v>
          </cell>
          <cell r="N5607" t="str">
            <v>BANSI WHOLESALERS LIMITED</v>
          </cell>
          <cell r="R5607" t="str">
            <v>Nyanza</v>
          </cell>
          <cell r="V5607" t="str">
            <v>South Nyanza</v>
          </cell>
        </row>
        <row r="5608">
          <cell r="C5608">
            <v>600810</v>
          </cell>
          <cell r="N5608" t="str">
            <v>BANSI WHOLESALERS LIMITED</v>
          </cell>
          <cell r="R5608" t="str">
            <v>Nyanza</v>
          </cell>
          <cell r="V5608" t="str">
            <v>South Nyanza</v>
          </cell>
        </row>
        <row r="5609">
          <cell r="C5609">
            <v>600643</v>
          </cell>
          <cell r="N5609" t="str">
            <v>SOJPAR LIMITED</v>
          </cell>
          <cell r="R5609" t="str">
            <v>Nyanza</v>
          </cell>
          <cell r="V5609" t="str">
            <v>North Nyanza</v>
          </cell>
        </row>
        <row r="5610">
          <cell r="C5610">
            <v>600643</v>
          </cell>
          <cell r="N5610" t="str">
            <v>SOJPAR LIMITED</v>
          </cell>
          <cell r="R5610" t="str">
            <v>Nyanza</v>
          </cell>
          <cell r="V5610" t="str">
            <v>North Nyanza</v>
          </cell>
        </row>
        <row r="5611">
          <cell r="C5611">
            <v>600643</v>
          </cell>
          <cell r="N5611" t="str">
            <v>SOJPAR LIMITED</v>
          </cell>
          <cell r="R5611" t="str">
            <v>Nyanza</v>
          </cell>
          <cell r="V5611" t="str">
            <v>North Nyanza</v>
          </cell>
        </row>
        <row r="5612">
          <cell r="C5612">
            <v>600643</v>
          </cell>
          <cell r="N5612" t="str">
            <v>SOJPAR LIMITED</v>
          </cell>
          <cell r="R5612" t="str">
            <v>Nyanza</v>
          </cell>
          <cell r="V5612" t="str">
            <v>North Nyanza</v>
          </cell>
        </row>
        <row r="5613">
          <cell r="C5613">
            <v>600711</v>
          </cell>
          <cell r="N5613" t="str">
            <v>SOKO WATCH LIMITED</v>
          </cell>
          <cell r="R5613" t="str">
            <v>Key Accounts</v>
          </cell>
          <cell r="V5613" t="str">
            <v>Online platform</v>
          </cell>
        </row>
        <row r="5614">
          <cell r="C5614">
            <v>600711</v>
          </cell>
          <cell r="N5614" t="str">
            <v>SOKO WATCH LIMITED</v>
          </cell>
          <cell r="R5614" t="str">
            <v>Key Accounts</v>
          </cell>
          <cell r="V5614" t="str">
            <v>Online platform</v>
          </cell>
        </row>
        <row r="5615">
          <cell r="C5615">
            <v>600711</v>
          </cell>
          <cell r="N5615" t="str">
            <v>SOKO WATCH LIMITED</v>
          </cell>
          <cell r="R5615" t="str">
            <v>Key Accounts</v>
          </cell>
          <cell r="V5615" t="str">
            <v>Online platform</v>
          </cell>
        </row>
        <row r="5616">
          <cell r="C5616">
            <v>600711</v>
          </cell>
          <cell r="N5616" t="str">
            <v>SOKO WATCH LIMITED</v>
          </cell>
          <cell r="R5616" t="str">
            <v>Key Accounts</v>
          </cell>
          <cell r="V5616" t="str">
            <v>Online platform</v>
          </cell>
        </row>
        <row r="5617">
          <cell r="C5617">
            <v>600643</v>
          </cell>
          <cell r="N5617" t="str">
            <v>SOJPAR LIMITED</v>
          </cell>
          <cell r="R5617" t="str">
            <v>Nyanza</v>
          </cell>
          <cell r="V5617" t="str">
            <v>North Nyanza</v>
          </cell>
        </row>
        <row r="5618">
          <cell r="C5618">
            <v>600643</v>
          </cell>
          <cell r="N5618" t="str">
            <v>SOJPAR LIMITED</v>
          </cell>
          <cell r="R5618" t="str">
            <v>Nyanza</v>
          </cell>
          <cell r="V5618" t="str">
            <v>North Nyanza</v>
          </cell>
        </row>
        <row r="5619">
          <cell r="C5619">
            <v>600193</v>
          </cell>
          <cell r="N5619" t="str">
            <v>CHANDARANA SUPERMARKET LTD</v>
          </cell>
          <cell r="R5619" t="str">
            <v>Key Accounts</v>
          </cell>
          <cell r="V5619" t="str">
            <v>Modern Trade</v>
          </cell>
        </row>
        <row r="5620">
          <cell r="C5620">
            <v>600315</v>
          </cell>
          <cell r="N5620" t="str">
            <v>KENAFRIC INDUSTRIES LIMIT</v>
          </cell>
          <cell r="R5620" t="str">
            <v>Others</v>
          </cell>
          <cell r="V5620" t="str">
            <v>Others</v>
          </cell>
        </row>
        <row r="5621">
          <cell r="C5621">
            <v>600810</v>
          </cell>
          <cell r="N5621" t="str">
            <v>BANSI WHOLESALERS LIMITED</v>
          </cell>
          <cell r="R5621" t="str">
            <v>Nyanza</v>
          </cell>
          <cell r="V5621" t="str">
            <v>South Nyanza</v>
          </cell>
        </row>
        <row r="5622">
          <cell r="C5622">
            <v>600722</v>
          </cell>
          <cell r="N5622" t="str">
            <v>KYOSK DIGITAL SERVICES LTD</v>
          </cell>
          <cell r="R5622" t="str">
            <v>Key Accounts</v>
          </cell>
          <cell r="V5622" t="str">
            <v>Online platform</v>
          </cell>
        </row>
        <row r="5623">
          <cell r="C5623">
            <v>600722</v>
          </cell>
          <cell r="N5623" t="str">
            <v>KYOSK DIGITAL SERVICES LTD</v>
          </cell>
          <cell r="R5623" t="str">
            <v>Key Accounts</v>
          </cell>
          <cell r="V5623" t="str">
            <v>Online platform</v>
          </cell>
        </row>
        <row r="5624">
          <cell r="C5624">
            <v>600722</v>
          </cell>
          <cell r="N5624" t="str">
            <v>KYOSK DIGITAL SERVICES LTD</v>
          </cell>
          <cell r="R5624" t="str">
            <v>Key Accounts</v>
          </cell>
          <cell r="V5624" t="str">
            <v>Online platform</v>
          </cell>
        </row>
        <row r="5625">
          <cell r="C5625">
            <v>600722</v>
          </cell>
          <cell r="N5625" t="str">
            <v>KYOSK DIGITAL SERVICES LTD</v>
          </cell>
          <cell r="R5625" t="str">
            <v>Key Accounts</v>
          </cell>
          <cell r="V5625" t="str">
            <v>Online platform</v>
          </cell>
        </row>
        <row r="5626">
          <cell r="C5626">
            <v>600722</v>
          </cell>
          <cell r="N5626" t="str">
            <v>KYOSK DIGITAL SERVICES LTD</v>
          </cell>
          <cell r="R5626" t="str">
            <v>Key Accounts</v>
          </cell>
          <cell r="V5626" t="str">
            <v>Online platform</v>
          </cell>
        </row>
        <row r="5627">
          <cell r="C5627">
            <v>600722</v>
          </cell>
          <cell r="N5627" t="str">
            <v>KYOSK DIGITAL SERVICES LTD</v>
          </cell>
          <cell r="R5627" t="str">
            <v>Key Accounts</v>
          </cell>
          <cell r="V5627" t="str">
            <v>Online platform</v>
          </cell>
        </row>
        <row r="5628">
          <cell r="C5628">
            <v>600722</v>
          </cell>
          <cell r="N5628" t="str">
            <v>KYOSK DIGITAL SERVICES LTD</v>
          </cell>
          <cell r="R5628" t="str">
            <v>Key Accounts</v>
          </cell>
          <cell r="V5628" t="str">
            <v>Online platform</v>
          </cell>
        </row>
        <row r="5629">
          <cell r="C5629">
            <v>600063</v>
          </cell>
          <cell r="N5629" t="str">
            <v>MARKET PROMOTION</v>
          </cell>
          <cell r="R5629" t="str">
            <v>Promotion</v>
          </cell>
          <cell r="V5629" t="str">
            <v>Promotion</v>
          </cell>
        </row>
        <row r="5630">
          <cell r="C5630">
            <v>600063</v>
          </cell>
          <cell r="N5630" t="str">
            <v>MARKET PROMOTION</v>
          </cell>
          <cell r="R5630" t="str">
            <v>Promotion</v>
          </cell>
          <cell r="V5630" t="str">
            <v>Promotion</v>
          </cell>
        </row>
        <row r="5631">
          <cell r="C5631">
            <v>600063</v>
          </cell>
          <cell r="N5631" t="str">
            <v>MARKET PROMOTION</v>
          </cell>
          <cell r="R5631" t="str">
            <v>Promotion</v>
          </cell>
          <cell r="V5631" t="str">
            <v>Promotion</v>
          </cell>
        </row>
        <row r="5632">
          <cell r="C5632">
            <v>600722</v>
          </cell>
          <cell r="N5632" t="str">
            <v>KYOSK DIGITAL SERVICES LTD</v>
          </cell>
          <cell r="R5632" t="str">
            <v>Key Accounts</v>
          </cell>
          <cell r="V5632" t="str">
            <v>Online platform</v>
          </cell>
        </row>
        <row r="5633">
          <cell r="C5633">
            <v>600722</v>
          </cell>
          <cell r="N5633" t="str">
            <v>KYOSK DIGITAL SERVICES LTD</v>
          </cell>
          <cell r="R5633" t="str">
            <v>Key Accounts</v>
          </cell>
          <cell r="V5633" t="str">
            <v>Online platform</v>
          </cell>
        </row>
        <row r="5634">
          <cell r="C5634">
            <v>600722</v>
          </cell>
          <cell r="N5634" t="str">
            <v>KYOSK DIGITAL SERVICES LTD</v>
          </cell>
          <cell r="R5634" t="str">
            <v>Key Accounts</v>
          </cell>
          <cell r="V5634" t="str">
            <v>Online platform</v>
          </cell>
        </row>
        <row r="5635">
          <cell r="C5635">
            <v>600722</v>
          </cell>
          <cell r="N5635" t="str">
            <v>KYOSK DIGITAL SERVICES LTD</v>
          </cell>
          <cell r="R5635" t="str">
            <v>Key Accounts</v>
          </cell>
          <cell r="V5635" t="str">
            <v>Online platform</v>
          </cell>
        </row>
        <row r="5636">
          <cell r="C5636">
            <v>600722</v>
          </cell>
          <cell r="N5636" t="str">
            <v>KYOSK DIGITAL SERVICES LTD</v>
          </cell>
          <cell r="R5636" t="str">
            <v>Key Accounts</v>
          </cell>
          <cell r="V5636" t="str">
            <v>Online platform</v>
          </cell>
        </row>
        <row r="5637">
          <cell r="C5637">
            <v>600722</v>
          </cell>
          <cell r="N5637" t="str">
            <v>KYOSK DIGITAL SERVICES LTD</v>
          </cell>
          <cell r="R5637" t="str">
            <v>Key Accounts</v>
          </cell>
          <cell r="V5637" t="str">
            <v>Online platform</v>
          </cell>
        </row>
        <row r="5638">
          <cell r="C5638">
            <v>600722</v>
          </cell>
          <cell r="N5638" t="str">
            <v>KYOSK DIGITAL SERVICES LTD</v>
          </cell>
          <cell r="R5638" t="str">
            <v>Key Accounts</v>
          </cell>
          <cell r="V5638" t="str">
            <v>Online platform</v>
          </cell>
        </row>
        <row r="5639">
          <cell r="C5639">
            <v>600838</v>
          </cell>
          <cell r="N5639" t="str">
            <v>GULED GENERAL STORE LTD</v>
          </cell>
          <cell r="R5639" t="str">
            <v>Outer Markets</v>
          </cell>
          <cell r="V5639" t="str">
            <v>Outer Markets-Garissa</v>
          </cell>
        </row>
        <row r="5640">
          <cell r="C5640">
            <v>600026</v>
          </cell>
          <cell r="N5640" t="str">
            <v>MAGUNANDU</v>
          </cell>
          <cell r="R5640" t="str">
            <v>Mountain</v>
          </cell>
          <cell r="V5640" t="str">
            <v>Lower Mountain</v>
          </cell>
        </row>
        <row r="5641">
          <cell r="C5641">
            <v>600026</v>
          </cell>
          <cell r="N5641" t="str">
            <v>MAGUNANDU</v>
          </cell>
          <cell r="R5641" t="str">
            <v>Mountain</v>
          </cell>
          <cell r="V5641" t="str">
            <v>Lower Mountain</v>
          </cell>
        </row>
        <row r="5642">
          <cell r="C5642">
            <v>600026</v>
          </cell>
          <cell r="N5642" t="str">
            <v>MAGUNANDU</v>
          </cell>
          <cell r="R5642" t="str">
            <v>Mountain</v>
          </cell>
          <cell r="V5642" t="str">
            <v>Lower Mountain</v>
          </cell>
        </row>
        <row r="5643">
          <cell r="C5643">
            <v>600026</v>
          </cell>
          <cell r="N5643" t="str">
            <v>MAGUNANDU</v>
          </cell>
          <cell r="R5643" t="str">
            <v>Mountain</v>
          </cell>
          <cell r="V5643" t="str">
            <v>Lower Mountain</v>
          </cell>
        </row>
        <row r="5644">
          <cell r="C5644">
            <v>600838</v>
          </cell>
          <cell r="N5644" t="str">
            <v>GULED GENERAL STORE LTD</v>
          </cell>
          <cell r="R5644" t="str">
            <v>Outer Markets</v>
          </cell>
          <cell r="V5644" t="str">
            <v>Outer Markets-Garissa</v>
          </cell>
        </row>
        <row r="5645">
          <cell r="C5645">
            <v>600572</v>
          </cell>
          <cell r="N5645" t="str">
            <v>SUMMER MILLERS LIMITED</v>
          </cell>
          <cell r="R5645" t="str">
            <v>Nairobi</v>
          </cell>
          <cell r="V5645" t="str">
            <v>Nairobi North</v>
          </cell>
        </row>
        <row r="5646">
          <cell r="C5646">
            <v>600193</v>
          </cell>
          <cell r="N5646" t="str">
            <v>CHANDARANA SUPERMARKET LTD</v>
          </cell>
          <cell r="R5646" t="str">
            <v>Key Accounts</v>
          </cell>
          <cell r="V5646" t="str">
            <v>Modern Trade</v>
          </cell>
        </row>
        <row r="5647">
          <cell r="C5647">
            <v>600193</v>
          </cell>
          <cell r="N5647" t="str">
            <v>CHANDARANA SUPERMARKET LTD</v>
          </cell>
          <cell r="R5647" t="str">
            <v>Key Accounts</v>
          </cell>
          <cell r="V5647" t="str">
            <v>Modern Trade</v>
          </cell>
        </row>
        <row r="5648">
          <cell r="C5648">
            <v>600193</v>
          </cell>
          <cell r="N5648" t="str">
            <v>CHANDARANA SUPERMARKET LTD</v>
          </cell>
          <cell r="R5648" t="str">
            <v>Key Accounts</v>
          </cell>
          <cell r="V5648" t="str">
            <v>Modern Trade</v>
          </cell>
        </row>
        <row r="5649">
          <cell r="C5649">
            <v>600033</v>
          </cell>
          <cell r="N5649" t="str">
            <v>MT. KENYA KITENGELA</v>
          </cell>
          <cell r="R5649" t="str">
            <v>Nairobi</v>
          </cell>
          <cell r="V5649" t="str">
            <v>Nairobi West</v>
          </cell>
        </row>
        <row r="5650">
          <cell r="C5650">
            <v>600033</v>
          </cell>
          <cell r="N5650" t="str">
            <v>MT. KENYA KITENGELA</v>
          </cell>
          <cell r="R5650" t="str">
            <v>Nairobi</v>
          </cell>
          <cell r="V5650" t="str">
            <v>Nairobi West</v>
          </cell>
        </row>
        <row r="5651">
          <cell r="C5651">
            <v>600033</v>
          </cell>
          <cell r="N5651" t="str">
            <v>MT. KENYA KITENGELA</v>
          </cell>
          <cell r="R5651" t="str">
            <v>Nairobi</v>
          </cell>
          <cell r="V5651" t="str">
            <v>Nairobi West</v>
          </cell>
        </row>
        <row r="5652">
          <cell r="C5652">
            <v>600811</v>
          </cell>
          <cell r="N5652" t="str">
            <v>CHERANGANI HILLS LIMITED</v>
          </cell>
          <cell r="R5652" t="str">
            <v>Western</v>
          </cell>
          <cell r="V5652" t="str">
            <v>Western</v>
          </cell>
        </row>
        <row r="5653">
          <cell r="C5653">
            <v>600811</v>
          </cell>
          <cell r="N5653" t="str">
            <v>CHERANGANI HILLS LIMITED</v>
          </cell>
          <cell r="R5653" t="str">
            <v>Western</v>
          </cell>
          <cell r="V5653" t="str">
            <v>Western</v>
          </cell>
        </row>
        <row r="5654">
          <cell r="C5654">
            <v>600060</v>
          </cell>
          <cell r="N5654" t="str">
            <v>RAISONS DISTRIBUTORS LTD</v>
          </cell>
          <cell r="R5654" t="str">
            <v>Coast</v>
          </cell>
          <cell r="V5654" t="str">
            <v>Coast</v>
          </cell>
        </row>
        <row r="5655">
          <cell r="C5655">
            <v>600060</v>
          </cell>
          <cell r="N5655" t="str">
            <v>RAISONS DISTRIBUTORS LTD</v>
          </cell>
          <cell r="R5655" t="str">
            <v>Coast</v>
          </cell>
          <cell r="V5655" t="str">
            <v>Coast</v>
          </cell>
        </row>
        <row r="5656">
          <cell r="C5656">
            <v>600060</v>
          </cell>
          <cell r="N5656" t="str">
            <v>RAISONS DISTRIBUTORS LTD</v>
          </cell>
          <cell r="R5656" t="str">
            <v>Coast</v>
          </cell>
          <cell r="V5656" t="str">
            <v>Coast</v>
          </cell>
        </row>
        <row r="5657">
          <cell r="C5657">
            <v>600060</v>
          </cell>
          <cell r="N5657" t="str">
            <v>RAISONS DISTRIBUTORS LTD</v>
          </cell>
          <cell r="R5657" t="str">
            <v>Coast</v>
          </cell>
          <cell r="V5657" t="str">
            <v>Coast</v>
          </cell>
        </row>
        <row r="5658">
          <cell r="C5658">
            <v>600060</v>
          </cell>
          <cell r="N5658" t="str">
            <v>RAISONS DISTRIBUTORS LTD</v>
          </cell>
          <cell r="R5658" t="str">
            <v>Coast</v>
          </cell>
          <cell r="V5658" t="str">
            <v>Coast</v>
          </cell>
        </row>
        <row r="5659">
          <cell r="C5659">
            <v>600060</v>
          </cell>
          <cell r="N5659" t="str">
            <v>RAISONS DISTRIBUTORS LTD</v>
          </cell>
          <cell r="R5659" t="str">
            <v>Coast</v>
          </cell>
          <cell r="V5659" t="str">
            <v>Coast</v>
          </cell>
        </row>
        <row r="5660">
          <cell r="C5660">
            <v>600060</v>
          </cell>
          <cell r="N5660" t="str">
            <v>RAISONS DISTRIBUTORS LTD</v>
          </cell>
          <cell r="R5660" t="str">
            <v>Coast</v>
          </cell>
          <cell r="V5660" t="str">
            <v>Coast</v>
          </cell>
        </row>
        <row r="5661">
          <cell r="C5661">
            <v>600060</v>
          </cell>
          <cell r="N5661" t="str">
            <v>RAISONS DISTRIBUTORS LTD</v>
          </cell>
          <cell r="R5661" t="str">
            <v>Coast</v>
          </cell>
          <cell r="V5661" t="str">
            <v>Coast</v>
          </cell>
        </row>
        <row r="5662">
          <cell r="C5662">
            <v>600060</v>
          </cell>
          <cell r="N5662" t="str">
            <v>RAISONS DISTRIBUTORS LTD</v>
          </cell>
          <cell r="R5662" t="str">
            <v>Coast</v>
          </cell>
          <cell r="V5662" t="str">
            <v>Coast</v>
          </cell>
        </row>
        <row r="5663">
          <cell r="C5663">
            <v>600060</v>
          </cell>
          <cell r="N5663" t="str">
            <v>RAISONS DISTRIBUTORS LTD</v>
          </cell>
          <cell r="R5663" t="str">
            <v>Coast</v>
          </cell>
          <cell r="V5663" t="str">
            <v>Coast</v>
          </cell>
        </row>
        <row r="5664">
          <cell r="C5664">
            <v>600060</v>
          </cell>
          <cell r="N5664" t="str">
            <v>RAISONS DISTRIBUTORS LTD</v>
          </cell>
          <cell r="R5664" t="str">
            <v>Coast</v>
          </cell>
          <cell r="V5664" t="str">
            <v>Coast</v>
          </cell>
        </row>
        <row r="5665">
          <cell r="C5665">
            <v>600060</v>
          </cell>
          <cell r="N5665" t="str">
            <v>RAISONS DISTRIBUTORS LTD</v>
          </cell>
          <cell r="R5665" t="str">
            <v>Coast</v>
          </cell>
          <cell r="V5665" t="str">
            <v>Coast</v>
          </cell>
        </row>
        <row r="5666">
          <cell r="C5666">
            <v>600060</v>
          </cell>
          <cell r="N5666" t="str">
            <v>RAISONS DISTRIBUTORS LTD</v>
          </cell>
          <cell r="R5666" t="str">
            <v>Coast</v>
          </cell>
          <cell r="V5666" t="str">
            <v>Coast</v>
          </cell>
        </row>
        <row r="5667">
          <cell r="C5667">
            <v>600060</v>
          </cell>
          <cell r="N5667" t="str">
            <v>RAISONS DISTRIBUTORS LTD</v>
          </cell>
          <cell r="R5667" t="str">
            <v>Coast</v>
          </cell>
          <cell r="V5667" t="str">
            <v>Coast</v>
          </cell>
        </row>
        <row r="5668">
          <cell r="C5668">
            <v>600060</v>
          </cell>
          <cell r="N5668" t="str">
            <v>RAISONS DISTRIBUTORS LTD</v>
          </cell>
          <cell r="R5668" t="str">
            <v>Coast</v>
          </cell>
          <cell r="V5668" t="str">
            <v>Coast</v>
          </cell>
        </row>
        <row r="5669">
          <cell r="C5669">
            <v>600060</v>
          </cell>
          <cell r="N5669" t="str">
            <v>RAISONS DISTRIBUTORS LTD</v>
          </cell>
          <cell r="R5669" t="str">
            <v>Coast</v>
          </cell>
          <cell r="V5669" t="str">
            <v>Coast</v>
          </cell>
        </row>
        <row r="5670">
          <cell r="C5670">
            <v>600060</v>
          </cell>
          <cell r="N5670" t="str">
            <v>RAISONS DISTRIBUTORS LTD</v>
          </cell>
          <cell r="R5670" t="str">
            <v>Coast</v>
          </cell>
          <cell r="V5670" t="str">
            <v>Coast</v>
          </cell>
        </row>
        <row r="5671">
          <cell r="C5671">
            <v>600060</v>
          </cell>
          <cell r="N5671" t="str">
            <v>RAISONS DISTRIBUTORS LTD</v>
          </cell>
          <cell r="R5671" t="str">
            <v>Coast</v>
          </cell>
          <cell r="V5671" t="str">
            <v>Coast</v>
          </cell>
        </row>
        <row r="5672">
          <cell r="C5672">
            <v>600060</v>
          </cell>
          <cell r="N5672" t="str">
            <v>RAISONS DISTRIBUTORS LTD</v>
          </cell>
          <cell r="R5672" t="str">
            <v>Coast</v>
          </cell>
          <cell r="V5672" t="str">
            <v>Coast</v>
          </cell>
        </row>
        <row r="5673">
          <cell r="C5673">
            <v>600060</v>
          </cell>
          <cell r="N5673" t="str">
            <v>RAISONS DISTRIBUTORS LTD</v>
          </cell>
          <cell r="R5673" t="str">
            <v>Coast</v>
          </cell>
          <cell r="V5673" t="str">
            <v>Coast</v>
          </cell>
        </row>
        <row r="5674">
          <cell r="C5674">
            <v>600060</v>
          </cell>
          <cell r="N5674" t="str">
            <v>RAISONS DISTRIBUTORS LTD</v>
          </cell>
          <cell r="R5674" t="str">
            <v>Coast</v>
          </cell>
          <cell r="V5674" t="str">
            <v>Coast</v>
          </cell>
        </row>
        <row r="5675">
          <cell r="C5675">
            <v>600722</v>
          </cell>
          <cell r="N5675" t="str">
            <v>KYOSK DIGITAL SERVICES LTD</v>
          </cell>
          <cell r="R5675" t="str">
            <v>Key Accounts</v>
          </cell>
          <cell r="V5675" t="str">
            <v>Online platform</v>
          </cell>
        </row>
        <row r="5676">
          <cell r="C5676">
            <v>600722</v>
          </cell>
          <cell r="N5676" t="str">
            <v>KYOSK DIGITAL SERVICES LTD</v>
          </cell>
          <cell r="R5676" t="str">
            <v>Key Accounts</v>
          </cell>
          <cell r="V5676" t="str">
            <v>Online platform</v>
          </cell>
        </row>
        <row r="5677">
          <cell r="C5677">
            <v>600722</v>
          </cell>
          <cell r="N5677" t="str">
            <v>KYOSK DIGITAL SERVICES LTD</v>
          </cell>
          <cell r="R5677" t="str">
            <v>Key Accounts</v>
          </cell>
          <cell r="V5677" t="str">
            <v>Online platform</v>
          </cell>
        </row>
        <row r="5678">
          <cell r="C5678">
            <v>600647</v>
          </cell>
          <cell r="N5678" t="str">
            <v>Ray Stores LTD</v>
          </cell>
          <cell r="R5678" t="str">
            <v>Nyanza</v>
          </cell>
          <cell r="V5678" t="str">
            <v>South Nyanza</v>
          </cell>
        </row>
        <row r="5679">
          <cell r="C5679">
            <v>600647</v>
          </cell>
          <cell r="N5679" t="str">
            <v>Ray Stores LTD</v>
          </cell>
          <cell r="R5679" t="str">
            <v>Nyanza</v>
          </cell>
          <cell r="V5679" t="str">
            <v>South Nyanza</v>
          </cell>
        </row>
        <row r="5680">
          <cell r="C5680">
            <v>600063</v>
          </cell>
          <cell r="N5680" t="str">
            <v>MARKET PROMOTION</v>
          </cell>
          <cell r="R5680" t="str">
            <v>Promotion</v>
          </cell>
          <cell r="V5680" t="str">
            <v>Promotion</v>
          </cell>
        </row>
        <row r="5681">
          <cell r="C5681">
            <v>600063</v>
          </cell>
          <cell r="N5681" t="str">
            <v>MARKET PROMOTION</v>
          </cell>
          <cell r="R5681" t="str">
            <v>Promotion</v>
          </cell>
          <cell r="V5681" t="str">
            <v>Promotion</v>
          </cell>
        </row>
        <row r="5682">
          <cell r="C5682">
            <v>600811</v>
          </cell>
          <cell r="N5682" t="str">
            <v>CHERANGANI HILLS LIMITED</v>
          </cell>
          <cell r="R5682" t="str">
            <v>Western</v>
          </cell>
          <cell r="V5682" t="str">
            <v>Western</v>
          </cell>
        </row>
        <row r="5683">
          <cell r="C5683">
            <v>600063</v>
          </cell>
          <cell r="N5683" t="str">
            <v>MARKET PROMOTION</v>
          </cell>
          <cell r="R5683" t="str">
            <v>Promotion</v>
          </cell>
          <cell r="V5683" t="str">
            <v>Promotion</v>
          </cell>
        </row>
        <row r="5684">
          <cell r="C5684">
            <v>600026</v>
          </cell>
          <cell r="N5684" t="str">
            <v>MAGUNANDU</v>
          </cell>
          <cell r="R5684" t="str">
            <v>Mountain</v>
          </cell>
          <cell r="V5684" t="str">
            <v>Lower Mountain</v>
          </cell>
        </row>
        <row r="5685">
          <cell r="C5685">
            <v>600026</v>
          </cell>
          <cell r="N5685" t="str">
            <v>MAGUNANDU</v>
          </cell>
          <cell r="R5685" t="str">
            <v>Mountain</v>
          </cell>
          <cell r="V5685" t="str">
            <v>Lower Mountain</v>
          </cell>
        </row>
        <row r="5686">
          <cell r="C5686">
            <v>600033</v>
          </cell>
          <cell r="N5686" t="str">
            <v>MOUNT KENYA WHOLESALERS</v>
          </cell>
          <cell r="R5686" t="str">
            <v>Eastern</v>
          </cell>
          <cell r="V5686" t="str">
            <v>Upper Eastern</v>
          </cell>
        </row>
        <row r="5687">
          <cell r="C5687">
            <v>600033</v>
          </cell>
          <cell r="N5687" t="str">
            <v>MOUNT KENYA WHOLESALERS</v>
          </cell>
          <cell r="R5687" t="str">
            <v>Eastern</v>
          </cell>
          <cell r="V5687" t="str">
            <v>Upper Eastern</v>
          </cell>
        </row>
        <row r="5688">
          <cell r="C5688">
            <v>600506</v>
          </cell>
          <cell r="N5688" t="str">
            <v>MUMOZAAR STAR INVESTMENT</v>
          </cell>
          <cell r="R5688" t="str">
            <v>Outer Markets</v>
          </cell>
          <cell r="V5688" t="str">
            <v>Outer Markets-Garissa</v>
          </cell>
        </row>
        <row r="5689">
          <cell r="C5689">
            <v>600506</v>
          </cell>
          <cell r="N5689" t="str">
            <v>MUMOZAAR STAR INVESTMENT</v>
          </cell>
          <cell r="R5689" t="str">
            <v>Outer Markets</v>
          </cell>
          <cell r="V5689" t="str">
            <v>Outer Markets-Garissa</v>
          </cell>
        </row>
        <row r="5690">
          <cell r="C5690">
            <v>600506</v>
          </cell>
          <cell r="N5690" t="str">
            <v>MUMOZAAR STAR INVESTMENT</v>
          </cell>
          <cell r="R5690" t="str">
            <v>Outer Markets</v>
          </cell>
          <cell r="V5690" t="str">
            <v>Outer Markets-Garissa</v>
          </cell>
        </row>
        <row r="5691">
          <cell r="C5691">
            <v>600026</v>
          </cell>
          <cell r="N5691" t="str">
            <v>MAGUNANDU</v>
          </cell>
          <cell r="R5691" t="str">
            <v>Mountain</v>
          </cell>
          <cell r="V5691" t="str">
            <v>Lower Mountain</v>
          </cell>
        </row>
        <row r="5692">
          <cell r="C5692">
            <v>600026</v>
          </cell>
          <cell r="N5692" t="str">
            <v>MAGUNANDU</v>
          </cell>
          <cell r="R5692" t="str">
            <v>Mountain</v>
          </cell>
          <cell r="V5692" t="str">
            <v>Lower Mountain</v>
          </cell>
        </row>
        <row r="5693">
          <cell r="C5693">
            <v>600026</v>
          </cell>
          <cell r="N5693" t="str">
            <v>MAGUNANDU</v>
          </cell>
          <cell r="R5693" t="str">
            <v>Mountain</v>
          </cell>
          <cell r="V5693" t="str">
            <v>Lower Mountain</v>
          </cell>
        </row>
        <row r="5694">
          <cell r="C5694">
            <v>600026</v>
          </cell>
          <cell r="N5694" t="str">
            <v>MAGUNANDU</v>
          </cell>
          <cell r="R5694" t="str">
            <v>Mountain</v>
          </cell>
          <cell r="V5694" t="str">
            <v>Lower Mountain</v>
          </cell>
        </row>
        <row r="5695">
          <cell r="C5695">
            <v>600315</v>
          </cell>
          <cell r="N5695" t="str">
            <v>KENAFRIC INDUSTRIES LIMIT</v>
          </cell>
          <cell r="R5695" t="str">
            <v>Others</v>
          </cell>
          <cell r="V5695" t="str">
            <v>Others</v>
          </cell>
        </row>
        <row r="5696">
          <cell r="C5696">
            <v>600315</v>
          </cell>
          <cell r="N5696" t="str">
            <v>KENAFRIC INDUSTRIES LIMIT</v>
          </cell>
          <cell r="R5696" t="str">
            <v>Others</v>
          </cell>
          <cell r="V5696" t="str">
            <v>Others</v>
          </cell>
        </row>
        <row r="5697">
          <cell r="C5697">
            <v>600063</v>
          </cell>
          <cell r="N5697" t="str">
            <v>MARKET PROMOTION</v>
          </cell>
          <cell r="R5697" t="str">
            <v>Promotion</v>
          </cell>
          <cell r="V5697" t="str">
            <v>Promotion</v>
          </cell>
        </row>
        <row r="5698">
          <cell r="C5698">
            <v>600063</v>
          </cell>
          <cell r="N5698" t="str">
            <v>MARKET PROMOTION</v>
          </cell>
          <cell r="R5698" t="str">
            <v>Promotion</v>
          </cell>
          <cell r="V5698" t="str">
            <v>Promotion</v>
          </cell>
        </row>
        <row r="5699">
          <cell r="C5699">
            <v>600193</v>
          </cell>
          <cell r="N5699" t="str">
            <v>CHANDARANA SUPERMARKET LTD</v>
          </cell>
          <cell r="R5699" t="str">
            <v>Key Accounts</v>
          </cell>
          <cell r="V5699" t="str">
            <v>Modern Trade</v>
          </cell>
        </row>
        <row r="5700">
          <cell r="C5700">
            <v>600193</v>
          </cell>
          <cell r="N5700" t="str">
            <v>CHANDARANA SUPERMARKET LTD</v>
          </cell>
          <cell r="R5700" t="str">
            <v>Key Accounts</v>
          </cell>
          <cell r="V5700" t="str">
            <v>Modern Trade</v>
          </cell>
        </row>
        <row r="5701">
          <cell r="C5701">
            <v>600193</v>
          </cell>
          <cell r="N5701" t="str">
            <v>CHANDARANA SUPERMARKET LTD</v>
          </cell>
          <cell r="R5701" t="str">
            <v>Key Accounts</v>
          </cell>
          <cell r="V5701" t="str">
            <v>Modern Trade</v>
          </cell>
        </row>
        <row r="5702">
          <cell r="C5702">
            <v>600225</v>
          </cell>
          <cell r="N5702" t="str">
            <v>CASH SALES</v>
          </cell>
          <cell r="R5702" t="str">
            <v>Others</v>
          </cell>
          <cell r="V5702" t="str">
            <v>Others</v>
          </cell>
        </row>
        <row r="5703">
          <cell r="C5703">
            <v>600026</v>
          </cell>
          <cell r="N5703" t="str">
            <v>MAGUNAS NAKURU</v>
          </cell>
          <cell r="R5703" t="str">
            <v>South Rift</v>
          </cell>
          <cell r="V5703" t="str">
            <v>South Rift</v>
          </cell>
        </row>
        <row r="5704">
          <cell r="C5704">
            <v>600026</v>
          </cell>
          <cell r="N5704" t="str">
            <v>MAGUNAS NAKURU</v>
          </cell>
          <cell r="R5704" t="str">
            <v>South Rift</v>
          </cell>
          <cell r="V5704" t="str">
            <v>South Rift</v>
          </cell>
        </row>
        <row r="5705">
          <cell r="C5705">
            <v>600026</v>
          </cell>
          <cell r="N5705" t="str">
            <v>MAGUNAS NAKURU</v>
          </cell>
          <cell r="R5705" t="str">
            <v>South Rift</v>
          </cell>
          <cell r="V5705" t="str">
            <v>South Rift</v>
          </cell>
        </row>
        <row r="5706">
          <cell r="C5706">
            <v>600026</v>
          </cell>
          <cell r="N5706" t="str">
            <v>MAGUNAS NAKURU</v>
          </cell>
          <cell r="R5706" t="str">
            <v>South Rift</v>
          </cell>
          <cell r="V5706" t="str">
            <v>South Rift</v>
          </cell>
        </row>
        <row r="5707">
          <cell r="C5707">
            <v>600506</v>
          </cell>
          <cell r="N5707" t="str">
            <v>MUMOZAAR STAR INVESTMENT</v>
          </cell>
          <cell r="R5707" t="str">
            <v>Outer Markets</v>
          </cell>
          <cell r="V5707" t="str">
            <v>Outer Markets-Garissa</v>
          </cell>
        </row>
        <row r="5708">
          <cell r="C5708">
            <v>600711</v>
          </cell>
          <cell r="N5708" t="str">
            <v>SOKO WATCH LIMITED</v>
          </cell>
          <cell r="R5708" t="str">
            <v>Key Accounts</v>
          </cell>
          <cell r="V5708" t="str">
            <v>Online platform</v>
          </cell>
        </row>
        <row r="5709">
          <cell r="C5709">
            <v>600628</v>
          </cell>
          <cell r="N5709" t="str">
            <v>KISII DISCOUNT STORE</v>
          </cell>
          <cell r="R5709" t="str">
            <v>Nyanza</v>
          </cell>
          <cell r="V5709" t="str">
            <v>South Nyanza</v>
          </cell>
        </row>
        <row r="5710">
          <cell r="C5710">
            <v>600628</v>
          </cell>
          <cell r="N5710" t="str">
            <v>KISII DISCOUNT STORE</v>
          </cell>
          <cell r="R5710" t="str">
            <v>Nyanza</v>
          </cell>
          <cell r="V5710" t="str">
            <v>South Nyanza</v>
          </cell>
        </row>
        <row r="5711">
          <cell r="C5711">
            <v>600628</v>
          </cell>
          <cell r="N5711" t="str">
            <v>KISII DISCOUNT STORE</v>
          </cell>
          <cell r="R5711" t="str">
            <v>Nyanza</v>
          </cell>
          <cell r="V5711" t="str">
            <v>South Nyanza</v>
          </cell>
        </row>
        <row r="5712">
          <cell r="C5712">
            <v>600662</v>
          </cell>
          <cell r="N5712" t="str">
            <v>TWIGA FOODS LTD</v>
          </cell>
          <cell r="R5712" t="str">
            <v>Key Accounts</v>
          </cell>
          <cell r="V5712" t="str">
            <v>Online platform</v>
          </cell>
        </row>
        <row r="5713">
          <cell r="C5713">
            <v>600026</v>
          </cell>
          <cell r="N5713" t="str">
            <v>MAGUNAS KITUI</v>
          </cell>
          <cell r="R5713" t="str">
            <v>Eastern</v>
          </cell>
          <cell r="V5713" t="str">
            <v>Lower Eastern</v>
          </cell>
        </row>
        <row r="5714">
          <cell r="C5714">
            <v>600026</v>
          </cell>
          <cell r="N5714" t="str">
            <v>MAGUNAS KITUI</v>
          </cell>
          <cell r="R5714" t="str">
            <v>Eastern</v>
          </cell>
          <cell r="V5714" t="str">
            <v>Lower Eastern</v>
          </cell>
        </row>
        <row r="5715">
          <cell r="C5715">
            <v>600026</v>
          </cell>
          <cell r="N5715" t="str">
            <v>MAGUNAS KITUI</v>
          </cell>
          <cell r="R5715" t="str">
            <v>Eastern</v>
          </cell>
          <cell r="V5715" t="str">
            <v>Lower Eastern</v>
          </cell>
        </row>
        <row r="5716">
          <cell r="C5716">
            <v>600026</v>
          </cell>
          <cell r="N5716" t="str">
            <v>MAGUNAS KITUI</v>
          </cell>
          <cell r="R5716" t="str">
            <v>Eastern</v>
          </cell>
          <cell r="V5716" t="str">
            <v>Lower Eastern</v>
          </cell>
        </row>
        <row r="5717">
          <cell r="C5717">
            <v>600026</v>
          </cell>
          <cell r="N5717" t="str">
            <v>MAGUNAS KITUI</v>
          </cell>
          <cell r="R5717" t="str">
            <v>Eastern</v>
          </cell>
          <cell r="V5717" t="str">
            <v>Lower Eastern</v>
          </cell>
        </row>
        <row r="5718">
          <cell r="C5718">
            <v>600026</v>
          </cell>
          <cell r="N5718" t="str">
            <v>MAGUNAS KITUI</v>
          </cell>
          <cell r="R5718" t="str">
            <v>Eastern</v>
          </cell>
          <cell r="V5718" t="str">
            <v>Lower Eastern</v>
          </cell>
        </row>
        <row r="5719">
          <cell r="C5719">
            <v>600506</v>
          </cell>
          <cell r="N5719" t="str">
            <v>MUMOZAAR STAR INVESTMENT</v>
          </cell>
          <cell r="R5719" t="str">
            <v>Outer Markets</v>
          </cell>
          <cell r="V5719" t="str">
            <v>Outer Markets-Garissa</v>
          </cell>
        </row>
        <row r="5720">
          <cell r="C5720">
            <v>600026</v>
          </cell>
          <cell r="N5720" t="str">
            <v>MAGUNAS KITUI</v>
          </cell>
          <cell r="R5720" t="str">
            <v>Eastern</v>
          </cell>
          <cell r="V5720" t="str">
            <v>Lower Eastern</v>
          </cell>
        </row>
        <row r="5721">
          <cell r="C5721">
            <v>600026</v>
          </cell>
          <cell r="N5721" t="str">
            <v>MAGUNAS KITUI</v>
          </cell>
          <cell r="R5721" t="str">
            <v>Eastern</v>
          </cell>
          <cell r="V5721" t="str">
            <v>Lower Eastern</v>
          </cell>
        </row>
        <row r="5722">
          <cell r="C5722">
            <v>600026</v>
          </cell>
          <cell r="N5722" t="str">
            <v>MAGUNAS KITUI</v>
          </cell>
          <cell r="R5722" t="str">
            <v>Eastern</v>
          </cell>
          <cell r="V5722" t="str">
            <v>Lower Eastern</v>
          </cell>
        </row>
        <row r="5723">
          <cell r="C5723">
            <v>600506</v>
          </cell>
          <cell r="N5723" t="str">
            <v>MUMOZAAR STAR INVESTMENT</v>
          </cell>
          <cell r="R5723" t="str">
            <v>Outer Markets</v>
          </cell>
          <cell r="V5723" t="str">
            <v>Outer Markets-Garissa</v>
          </cell>
        </row>
        <row r="5724">
          <cell r="C5724">
            <v>600865</v>
          </cell>
          <cell r="N5724" t="str">
            <v>SUMMER MILLERS LIMITED -MACHAKOS</v>
          </cell>
          <cell r="R5724" t="str">
            <v>Eastern</v>
          </cell>
          <cell r="V5724" t="str">
            <v>Lower Eastern</v>
          </cell>
        </row>
        <row r="5725">
          <cell r="C5725">
            <v>600315</v>
          </cell>
          <cell r="N5725" t="str">
            <v>KENAFRIC INDUSTRIES LIMIT</v>
          </cell>
          <cell r="R5725" t="str">
            <v>Others</v>
          </cell>
          <cell r="V5725" t="str">
            <v>Others</v>
          </cell>
        </row>
        <row r="5726">
          <cell r="C5726">
            <v>600506</v>
          </cell>
          <cell r="N5726" t="str">
            <v>MUMOZAAR STAR INVESTMENT</v>
          </cell>
          <cell r="R5726" t="str">
            <v>Outer Markets</v>
          </cell>
          <cell r="V5726" t="str">
            <v>Outer Markets-Garissa</v>
          </cell>
        </row>
        <row r="5727">
          <cell r="C5727">
            <v>600506</v>
          </cell>
          <cell r="N5727" t="str">
            <v>MUMOZAAR STAR INVESTMENT</v>
          </cell>
          <cell r="R5727" t="str">
            <v>Outer Markets</v>
          </cell>
          <cell r="V5727" t="str">
            <v>Outer Markets-Garissa</v>
          </cell>
        </row>
        <row r="5728">
          <cell r="C5728">
            <v>600063</v>
          </cell>
          <cell r="N5728" t="str">
            <v>MARKET PROMOTION</v>
          </cell>
          <cell r="R5728" t="str">
            <v>Promotion</v>
          </cell>
          <cell r="V5728" t="str">
            <v>Promotion</v>
          </cell>
        </row>
        <row r="5729">
          <cell r="C5729">
            <v>600063</v>
          </cell>
          <cell r="N5729" t="str">
            <v>MARKET PROMOTION</v>
          </cell>
          <cell r="R5729" t="str">
            <v>Promotion</v>
          </cell>
          <cell r="V5729" t="str">
            <v>Promotion</v>
          </cell>
        </row>
        <row r="5730">
          <cell r="C5730">
            <v>600780</v>
          </cell>
          <cell r="N5730" t="str">
            <v>TABAARAK STORES LIMITED</v>
          </cell>
          <cell r="R5730" t="str">
            <v>Nairobi</v>
          </cell>
          <cell r="V5730" t="str">
            <v>Nairobi West</v>
          </cell>
        </row>
        <row r="5731">
          <cell r="C5731">
            <v>600780</v>
          </cell>
          <cell r="N5731" t="str">
            <v>TABAARAK STORES LIMITED</v>
          </cell>
          <cell r="R5731" t="str">
            <v>Nairobi</v>
          </cell>
          <cell r="V5731" t="str">
            <v>Nairobi West</v>
          </cell>
        </row>
        <row r="5732">
          <cell r="C5732">
            <v>600780</v>
          </cell>
          <cell r="N5732" t="str">
            <v>TABAARAK STORES LIMITED</v>
          </cell>
          <cell r="R5732" t="str">
            <v>Nairobi</v>
          </cell>
          <cell r="V5732" t="str">
            <v>Nairobi West</v>
          </cell>
        </row>
        <row r="5733">
          <cell r="C5733">
            <v>600711</v>
          </cell>
          <cell r="N5733" t="str">
            <v>SOKO WATCH LIMITED</v>
          </cell>
          <cell r="R5733" t="str">
            <v>Key Accounts</v>
          </cell>
          <cell r="V5733" t="str">
            <v>Online platform</v>
          </cell>
        </row>
        <row r="5734">
          <cell r="C5734">
            <v>600711</v>
          </cell>
          <cell r="N5734" t="str">
            <v>SOKO WATCH LIMITED</v>
          </cell>
          <cell r="R5734" t="str">
            <v>Key Accounts</v>
          </cell>
          <cell r="V5734" t="str">
            <v>Online platform</v>
          </cell>
        </row>
        <row r="5735">
          <cell r="C5735">
            <v>600711</v>
          </cell>
          <cell r="N5735" t="str">
            <v>SOKO WATCH LIMITED</v>
          </cell>
          <cell r="R5735" t="str">
            <v>Key Accounts</v>
          </cell>
          <cell r="V5735" t="str">
            <v>Online platform</v>
          </cell>
        </row>
        <row r="5736">
          <cell r="C5736">
            <v>600628</v>
          </cell>
          <cell r="N5736" t="str">
            <v>KISII DISCOUNT STORE</v>
          </cell>
          <cell r="R5736" t="str">
            <v>Nyanza</v>
          </cell>
          <cell r="V5736" t="str">
            <v>South Nyanza</v>
          </cell>
        </row>
        <row r="5737">
          <cell r="C5737">
            <v>600628</v>
          </cell>
          <cell r="N5737" t="str">
            <v>KISII DISCOUNT STORE</v>
          </cell>
          <cell r="R5737" t="str">
            <v>Nyanza</v>
          </cell>
          <cell r="V5737" t="str">
            <v>South Nyanza</v>
          </cell>
        </row>
        <row r="5738">
          <cell r="C5738">
            <v>600627</v>
          </cell>
          <cell r="N5738" t="str">
            <v>LOCHODO ENTERPRISES LTD</v>
          </cell>
          <cell r="R5738" t="str">
            <v>Outer Markets</v>
          </cell>
          <cell r="V5738" t="str">
            <v>Outer Markets-Lodwar</v>
          </cell>
        </row>
        <row r="5739">
          <cell r="C5739">
            <v>600627</v>
          </cell>
          <cell r="N5739" t="str">
            <v>LOCHODO ENTERPRISES LTD</v>
          </cell>
          <cell r="R5739" t="str">
            <v>Outer Markets</v>
          </cell>
          <cell r="V5739" t="str">
            <v>Outer Markets-Lodwar</v>
          </cell>
        </row>
        <row r="5740">
          <cell r="C5740">
            <v>600063</v>
          </cell>
          <cell r="N5740" t="str">
            <v>MARKET PROMOTION</v>
          </cell>
          <cell r="R5740" t="str">
            <v>Promotion</v>
          </cell>
          <cell r="V5740" t="str">
            <v>Promotion</v>
          </cell>
        </row>
        <row r="5741">
          <cell r="C5741">
            <v>600601</v>
          </cell>
          <cell r="N5741" t="str">
            <v>AMRITLAL S. SHAH WHOLESALERS LTD</v>
          </cell>
          <cell r="R5741" t="str">
            <v>Western</v>
          </cell>
          <cell r="V5741" t="str">
            <v>Western</v>
          </cell>
        </row>
        <row r="5742">
          <cell r="C5742">
            <v>600864</v>
          </cell>
          <cell r="N5742" t="str">
            <v>SAKI DISTRIBUTORS</v>
          </cell>
          <cell r="R5742" t="str">
            <v>Nairobi</v>
          </cell>
          <cell r="V5742" t="str">
            <v>Nairobi West</v>
          </cell>
        </row>
        <row r="5743">
          <cell r="C5743">
            <v>600864</v>
          </cell>
          <cell r="N5743" t="str">
            <v>SAKI DISTRIBUTORS</v>
          </cell>
          <cell r="R5743" t="str">
            <v>Nairobi</v>
          </cell>
          <cell r="V5743" t="str">
            <v>Nairobi West</v>
          </cell>
        </row>
        <row r="5744">
          <cell r="C5744">
            <v>600864</v>
          </cell>
          <cell r="N5744" t="str">
            <v>SAKI DISTRIBUTORS</v>
          </cell>
          <cell r="R5744" t="str">
            <v>Nairobi</v>
          </cell>
          <cell r="V5744" t="str">
            <v>Nairobi West</v>
          </cell>
        </row>
        <row r="5745">
          <cell r="C5745">
            <v>600476</v>
          </cell>
          <cell r="N5745" t="str">
            <v>SUMMER MERCHANDISE LTD</v>
          </cell>
          <cell r="R5745" t="str">
            <v>Mountain</v>
          </cell>
          <cell r="V5745" t="str">
            <v>Upper Mountain</v>
          </cell>
        </row>
        <row r="5746">
          <cell r="C5746">
            <v>600476</v>
          </cell>
          <cell r="N5746" t="str">
            <v>SUMMER MERCHANDISE LTD</v>
          </cell>
          <cell r="R5746" t="str">
            <v>Mountain</v>
          </cell>
          <cell r="V5746" t="str">
            <v>Upper Mountain</v>
          </cell>
        </row>
        <row r="5747">
          <cell r="C5747">
            <v>600476</v>
          </cell>
          <cell r="N5747" t="str">
            <v>SUMMER MERCHANDISE LTD</v>
          </cell>
          <cell r="R5747" t="str">
            <v>Mountain</v>
          </cell>
          <cell r="V5747" t="str">
            <v>Upper Mountain</v>
          </cell>
        </row>
        <row r="5748">
          <cell r="C5748">
            <v>600476</v>
          </cell>
          <cell r="N5748" t="str">
            <v>SUMMER MERCHANDISE LTD</v>
          </cell>
          <cell r="R5748" t="str">
            <v>Mountain</v>
          </cell>
          <cell r="V5748" t="str">
            <v>Upper Mountain</v>
          </cell>
        </row>
        <row r="5749">
          <cell r="C5749">
            <v>600193</v>
          </cell>
          <cell r="N5749" t="str">
            <v>CHANDARANA SUPERMARKET LTD</v>
          </cell>
          <cell r="R5749" t="str">
            <v>Key Accounts</v>
          </cell>
          <cell r="V5749" t="str">
            <v>Modern Trade</v>
          </cell>
        </row>
        <row r="5750">
          <cell r="C5750">
            <v>600193</v>
          </cell>
          <cell r="N5750" t="str">
            <v>CHANDARANA SUPERMARKET LTD</v>
          </cell>
          <cell r="R5750" t="str">
            <v>Key Accounts</v>
          </cell>
          <cell r="V5750" t="str">
            <v>Modern Trade</v>
          </cell>
        </row>
        <row r="5751">
          <cell r="C5751">
            <v>600225</v>
          </cell>
          <cell r="N5751" t="str">
            <v>CASH SALES</v>
          </cell>
          <cell r="R5751" t="str">
            <v>Others</v>
          </cell>
          <cell r="V5751" t="str">
            <v>Others</v>
          </cell>
        </row>
        <row r="5752">
          <cell r="C5752">
            <v>600662</v>
          </cell>
          <cell r="N5752" t="str">
            <v>TWIGA FOODS LTD</v>
          </cell>
          <cell r="R5752" t="str">
            <v>Key Accounts</v>
          </cell>
          <cell r="V5752" t="str">
            <v>Online platform</v>
          </cell>
        </row>
        <row r="5753">
          <cell r="C5753">
            <v>600662</v>
          </cell>
          <cell r="N5753" t="str">
            <v>TWIGA FOODS LTD</v>
          </cell>
          <cell r="R5753" t="str">
            <v>Key Accounts</v>
          </cell>
          <cell r="V5753" t="str">
            <v>Online platform</v>
          </cell>
        </row>
        <row r="5754">
          <cell r="C5754">
            <v>600193</v>
          </cell>
          <cell r="N5754" t="str">
            <v>CHANDARANA SUPERMARKET LTD</v>
          </cell>
          <cell r="R5754" t="str">
            <v>Key Accounts</v>
          </cell>
          <cell r="V5754" t="str">
            <v>Modern Trade</v>
          </cell>
        </row>
        <row r="5755">
          <cell r="C5755">
            <v>600193</v>
          </cell>
          <cell r="N5755" t="str">
            <v>CHANDARANA SUPERMARKET LTD</v>
          </cell>
          <cell r="R5755" t="str">
            <v>Key Accounts</v>
          </cell>
          <cell r="V5755" t="str">
            <v>Modern Trade</v>
          </cell>
        </row>
        <row r="5756">
          <cell r="C5756">
            <v>600193</v>
          </cell>
          <cell r="N5756" t="str">
            <v>CHANDARANA SUPERMARKET LTD</v>
          </cell>
          <cell r="R5756" t="str">
            <v>Key Accounts</v>
          </cell>
          <cell r="V5756" t="str">
            <v>Modern Trade</v>
          </cell>
        </row>
        <row r="5757">
          <cell r="C5757">
            <v>600810</v>
          </cell>
          <cell r="N5757" t="str">
            <v>BANSI WHOLESALERS LIMITED</v>
          </cell>
          <cell r="R5757" t="str">
            <v>Nyanza</v>
          </cell>
          <cell r="V5757" t="str">
            <v>South Nyanza</v>
          </cell>
        </row>
        <row r="5758">
          <cell r="C5758">
            <v>600810</v>
          </cell>
          <cell r="N5758" t="str">
            <v>BANSI WHOLESALERS LIMITED</v>
          </cell>
          <cell r="R5758" t="str">
            <v>Nyanza</v>
          </cell>
          <cell r="V5758" t="str">
            <v>South Nyanza</v>
          </cell>
        </row>
        <row r="5759">
          <cell r="C5759">
            <v>600428</v>
          </cell>
          <cell r="N5759" t="str">
            <v>MARS LTD</v>
          </cell>
          <cell r="R5759" t="str">
            <v>Nairobi</v>
          </cell>
          <cell r="V5759" t="str">
            <v>Nairobi East</v>
          </cell>
        </row>
        <row r="5760">
          <cell r="C5760">
            <v>600428</v>
          </cell>
          <cell r="N5760" t="str">
            <v>MARS LTD</v>
          </cell>
          <cell r="R5760" t="str">
            <v>Nairobi</v>
          </cell>
          <cell r="V5760" t="str">
            <v>Nairobi East</v>
          </cell>
        </row>
        <row r="5761">
          <cell r="C5761">
            <v>600026</v>
          </cell>
          <cell r="N5761" t="str">
            <v>MAGUNAS MERU</v>
          </cell>
          <cell r="R5761" t="str">
            <v>Mountain</v>
          </cell>
          <cell r="V5761" t="str">
            <v>Upper Mountain</v>
          </cell>
        </row>
        <row r="5762">
          <cell r="C5762">
            <v>600026</v>
          </cell>
          <cell r="N5762" t="str">
            <v>MAGUNAS MERU</v>
          </cell>
          <cell r="R5762" t="str">
            <v>Mountain</v>
          </cell>
          <cell r="V5762" t="str">
            <v>Upper Mountain</v>
          </cell>
        </row>
        <row r="5763">
          <cell r="C5763">
            <v>600026</v>
          </cell>
          <cell r="N5763" t="str">
            <v>MAGUNAS MERU</v>
          </cell>
          <cell r="R5763" t="str">
            <v>Mountain</v>
          </cell>
          <cell r="V5763" t="str">
            <v>Upper Mountain</v>
          </cell>
        </row>
        <row r="5764">
          <cell r="C5764">
            <v>600722</v>
          </cell>
          <cell r="N5764" t="str">
            <v>KYOSK DIGITAL SERVICES LTD</v>
          </cell>
          <cell r="R5764" t="str">
            <v>Key Accounts</v>
          </cell>
          <cell r="V5764" t="str">
            <v>Online platform</v>
          </cell>
        </row>
        <row r="5765">
          <cell r="C5765">
            <v>600722</v>
          </cell>
          <cell r="N5765" t="str">
            <v>KYOSK DIGITAL SERVICES LTD</v>
          </cell>
          <cell r="R5765" t="str">
            <v>Key Accounts</v>
          </cell>
          <cell r="V5765" t="str">
            <v>Online platform</v>
          </cell>
        </row>
        <row r="5766">
          <cell r="C5766">
            <v>600722</v>
          </cell>
          <cell r="N5766" t="str">
            <v>KYOSK DIGITAL SERVICES LTD</v>
          </cell>
          <cell r="R5766" t="str">
            <v>Key Accounts</v>
          </cell>
          <cell r="V5766" t="str">
            <v>Online platform</v>
          </cell>
        </row>
        <row r="5767">
          <cell r="C5767">
            <v>600722</v>
          </cell>
          <cell r="N5767" t="str">
            <v>KYOSK DIGITAL SERVICES LTD</v>
          </cell>
          <cell r="R5767" t="str">
            <v>Key Accounts</v>
          </cell>
          <cell r="V5767" t="str">
            <v>Online platform</v>
          </cell>
        </row>
        <row r="5768">
          <cell r="C5768">
            <v>600643</v>
          </cell>
          <cell r="N5768" t="str">
            <v>SOJPAR LIMITED</v>
          </cell>
          <cell r="R5768" t="str">
            <v>Nyanza</v>
          </cell>
          <cell r="V5768" t="str">
            <v>North Nyanza</v>
          </cell>
        </row>
        <row r="5769">
          <cell r="C5769">
            <v>600643</v>
          </cell>
          <cell r="N5769" t="str">
            <v>SOJPAR LIMITED</v>
          </cell>
          <cell r="R5769" t="str">
            <v>Nyanza</v>
          </cell>
          <cell r="V5769" t="str">
            <v>North Nyanza</v>
          </cell>
        </row>
        <row r="5770">
          <cell r="C5770">
            <v>600225</v>
          </cell>
          <cell r="N5770" t="str">
            <v>CASH SALES</v>
          </cell>
          <cell r="R5770" t="str">
            <v>Others</v>
          </cell>
          <cell r="V5770" t="str">
            <v>Others</v>
          </cell>
        </row>
        <row r="5771">
          <cell r="C5771">
            <v>600711</v>
          </cell>
          <cell r="N5771" t="str">
            <v>SOKO WATCH LIMITED</v>
          </cell>
          <cell r="R5771" t="str">
            <v>Key Accounts</v>
          </cell>
          <cell r="V5771" t="str">
            <v>Online platform</v>
          </cell>
        </row>
        <row r="5772">
          <cell r="C5772">
            <v>600315</v>
          </cell>
          <cell r="N5772" t="str">
            <v>KENAFRIC INDUSTRIES LIMIT</v>
          </cell>
          <cell r="R5772" t="str">
            <v>Others</v>
          </cell>
          <cell r="V5772" t="str">
            <v>Others</v>
          </cell>
        </row>
        <row r="5773">
          <cell r="C5773">
            <v>600314</v>
          </cell>
          <cell r="N5773" t="str">
            <v>KENAFRIC MANUFACTURING LI</v>
          </cell>
          <cell r="R5773" t="str">
            <v>Others</v>
          </cell>
          <cell r="V5773" t="str">
            <v>Others</v>
          </cell>
        </row>
        <row r="5774">
          <cell r="C5774">
            <v>600555</v>
          </cell>
          <cell r="N5774" t="str">
            <v>JAMII DISTRIBUTORS (E.A) LTD</v>
          </cell>
          <cell r="R5774" t="str">
            <v>Western</v>
          </cell>
          <cell r="V5774" t="str">
            <v>Western</v>
          </cell>
        </row>
        <row r="5775">
          <cell r="C5775">
            <v>600555</v>
          </cell>
          <cell r="N5775" t="str">
            <v>JAMII DISTRIBUTORS (E.A) LTD</v>
          </cell>
          <cell r="R5775" t="str">
            <v>Western</v>
          </cell>
          <cell r="V5775" t="str">
            <v>Western</v>
          </cell>
        </row>
        <row r="5776">
          <cell r="C5776">
            <v>600711</v>
          </cell>
          <cell r="N5776" t="str">
            <v>SOKO WATCH LIMITED</v>
          </cell>
          <cell r="R5776" t="str">
            <v>Key Accounts</v>
          </cell>
          <cell r="V5776" t="str">
            <v>Online platform</v>
          </cell>
        </row>
        <row r="5777">
          <cell r="C5777">
            <v>600810</v>
          </cell>
          <cell r="N5777" t="str">
            <v>BANSI WHOLESALERS LIMITED</v>
          </cell>
          <cell r="R5777" t="str">
            <v>Nyanza</v>
          </cell>
          <cell r="V5777" t="str">
            <v>South Nyanza</v>
          </cell>
        </row>
        <row r="5778">
          <cell r="C5778">
            <v>600810</v>
          </cell>
          <cell r="N5778" t="str">
            <v>BANSI WHOLESALERS LIMITED</v>
          </cell>
          <cell r="R5778" t="str">
            <v>Nyanza</v>
          </cell>
          <cell r="V5778" t="str">
            <v>South Nyanza</v>
          </cell>
        </row>
        <row r="5779">
          <cell r="C5779">
            <v>600810</v>
          </cell>
          <cell r="N5779" t="str">
            <v>BANSI WHOLESALERS LIMITED</v>
          </cell>
          <cell r="R5779" t="str">
            <v>Nyanza</v>
          </cell>
          <cell r="V5779" t="str">
            <v>South Nyanza</v>
          </cell>
        </row>
        <row r="5780">
          <cell r="C5780">
            <v>600063</v>
          </cell>
          <cell r="N5780" t="str">
            <v>MARKET PROMOTION</v>
          </cell>
          <cell r="R5780" t="str">
            <v>Promotion</v>
          </cell>
          <cell r="V5780" t="str">
            <v>Promotion</v>
          </cell>
        </row>
        <row r="5781">
          <cell r="C5781">
            <v>600662</v>
          </cell>
          <cell r="N5781" t="str">
            <v>TWIGA FOODS LTD</v>
          </cell>
          <cell r="R5781" t="str">
            <v>Key Accounts</v>
          </cell>
          <cell r="V5781" t="str">
            <v>Online platform</v>
          </cell>
        </row>
        <row r="5782">
          <cell r="C5782">
            <v>600662</v>
          </cell>
          <cell r="N5782" t="str">
            <v>TWIGA FOODS LTD</v>
          </cell>
          <cell r="R5782" t="str">
            <v>Key Accounts</v>
          </cell>
          <cell r="V5782" t="str">
            <v>Online platform</v>
          </cell>
        </row>
        <row r="5783">
          <cell r="C5783">
            <v>600761</v>
          </cell>
          <cell r="N5783" t="str">
            <v>KIPCHIMCHIM WHOLESALERS LTD</v>
          </cell>
          <cell r="R5783" t="str">
            <v>Key Accounts</v>
          </cell>
          <cell r="V5783" t="str">
            <v>Modern Trade</v>
          </cell>
        </row>
        <row r="5784">
          <cell r="C5784">
            <v>600761</v>
          </cell>
          <cell r="N5784" t="str">
            <v>KIPCHIMCHIM WHOLESALERS LTD</v>
          </cell>
          <cell r="R5784" t="str">
            <v>Key Accounts</v>
          </cell>
          <cell r="V5784" t="str">
            <v>Modern Trade</v>
          </cell>
        </row>
        <row r="5785">
          <cell r="C5785">
            <v>600761</v>
          </cell>
          <cell r="N5785" t="str">
            <v>KIPCHIMCHIM WHOLESALERS LTD</v>
          </cell>
          <cell r="R5785" t="str">
            <v>Key Accounts</v>
          </cell>
          <cell r="V5785" t="str">
            <v>Modern Trade</v>
          </cell>
        </row>
        <row r="5786">
          <cell r="C5786">
            <v>600761</v>
          </cell>
          <cell r="N5786" t="str">
            <v>KIPCHIMCHIM WHOLESALERS LTD</v>
          </cell>
          <cell r="R5786" t="str">
            <v>Key Accounts</v>
          </cell>
          <cell r="V5786" t="str">
            <v>Modern Trade</v>
          </cell>
        </row>
        <row r="5787">
          <cell r="C5787">
            <v>600761</v>
          </cell>
          <cell r="N5787" t="str">
            <v>KIPCHIMCHIM WHOLESALERS LTD</v>
          </cell>
          <cell r="R5787" t="str">
            <v>Key Accounts</v>
          </cell>
          <cell r="V5787" t="str">
            <v>Modern Trade</v>
          </cell>
        </row>
        <row r="5788">
          <cell r="C5788">
            <v>600761</v>
          </cell>
          <cell r="N5788" t="str">
            <v>KIPCHIMCHIM WHOLESALERS LTD</v>
          </cell>
          <cell r="R5788" t="str">
            <v>Key Accounts</v>
          </cell>
          <cell r="V5788" t="str">
            <v>Modern Trade</v>
          </cell>
        </row>
        <row r="5789">
          <cell r="C5789">
            <v>600761</v>
          </cell>
          <cell r="N5789" t="str">
            <v>KIPCHIMCHIM WHOLESALERS LTD</v>
          </cell>
          <cell r="R5789" t="str">
            <v>Key Accounts</v>
          </cell>
          <cell r="V5789" t="str">
            <v>Modern Trade</v>
          </cell>
        </row>
        <row r="5790">
          <cell r="C5790">
            <v>600761</v>
          </cell>
          <cell r="N5790" t="str">
            <v>KIPCHIMCHIM WHOLESALERS LTD</v>
          </cell>
          <cell r="R5790" t="str">
            <v>Key Accounts</v>
          </cell>
          <cell r="V5790" t="str">
            <v>Modern Trade</v>
          </cell>
        </row>
        <row r="5791">
          <cell r="C5791">
            <v>600761</v>
          </cell>
          <cell r="N5791" t="str">
            <v>KIPCHIMCHIM WHOLESALERS LTD</v>
          </cell>
          <cell r="R5791" t="str">
            <v>Key Accounts</v>
          </cell>
          <cell r="V5791" t="str">
            <v>Modern Trade</v>
          </cell>
        </row>
        <row r="5792">
          <cell r="C5792">
            <v>600761</v>
          </cell>
          <cell r="N5792" t="str">
            <v>KIPCHIMCHIM WHOLESALERS LTD</v>
          </cell>
          <cell r="R5792" t="str">
            <v>Key Accounts</v>
          </cell>
          <cell r="V5792" t="str">
            <v>Modern Trade</v>
          </cell>
        </row>
        <row r="5793">
          <cell r="C5793">
            <v>600761</v>
          </cell>
          <cell r="N5793" t="str">
            <v>KIPCHIMCHIM WHOLESALERS LTD</v>
          </cell>
          <cell r="R5793" t="str">
            <v>Key Accounts</v>
          </cell>
          <cell r="V5793" t="str">
            <v>Modern Trade</v>
          </cell>
        </row>
        <row r="5794">
          <cell r="C5794">
            <v>600761</v>
          </cell>
          <cell r="N5794" t="str">
            <v>KIPCHIMCHIM WHOLESALERS LTD</v>
          </cell>
          <cell r="R5794" t="str">
            <v>Key Accounts</v>
          </cell>
          <cell r="V5794" t="str">
            <v>Modern Trade</v>
          </cell>
        </row>
        <row r="5795">
          <cell r="C5795">
            <v>600761</v>
          </cell>
          <cell r="N5795" t="str">
            <v>KIPCHIMCHIM WHOLESALERS LTD</v>
          </cell>
          <cell r="R5795" t="str">
            <v>Key Accounts</v>
          </cell>
          <cell r="V5795" t="str">
            <v>Modern Trade</v>
          </cell>
        </row>
        <row r="5796">
          <cell r="C5796">
            <v>600761</v>
          </cell>
          <cell r="N5796" t="str">
            <v>KIPCHIMCHIM WHOLESALERS LTD</v>
          </cell>
          <cell r="R5796" t="str">
            <v>Key Accounts</v>
          </cell>
          <cell r="V5796" t="str">
            <v>Modern Trade</v>
          </cell>
        </row>
        <row r="5797">
          <cell r="C5797">
            <v>600761</v>
          </cell>
          <cell r="N5797" t="str">
            <v>KIPCHIMCHIM WHOLESALERS LTD</v>
          </cell>
          <cell r="R5797" t="str">
            <v>Key Accounts</v>
          </cell>
          <cell r="V5797" t="str">
            <v>Modern Trade</v>
          </cell>
        </row>
        <row r="5798">
          <cell r="C5798">
            <v>600761</v>
          </cell>
          <cell r="N5798" t="str">
            <v>KIPCHIMCHIM WHOLESALERS LTD</v>
          </cell>
          <cell r="R5798" t="str">
            <v>Key Accounts</v>
          </cell>
          <cell r="V5798" t="str">
            <v>Modern Trade</v>
          </cell>
        </row>
        <row r="5799">
          <cell r="C5799">
            <v>600761</v>
          </cell>
          <cell r="N5799" t="str">
            <v>KIPCHIMCHIM WHOLESALERS LTD</v>
          </cell>
          <cell r="R5799" t="str">
            <v>Key Accounts</v>
          </cell>
          <cell r="V5799" t="str">
            <v>Modern Trade</v>
          </cell>
        </row>
        <row r="5800">
          <cell r="C5800">
            <v>600761</v>
          </cell>
          <cell r="N5800" t="str">
            <v>KIPCHIMCHIM WHOLESALERS LTD</v>
          </cell>
          <cell r="R5800" t="str">
            <v>Key Accounts</v>
          </cell>
          <cell r="V5800" t="str">
            <v>Modern Trade</v>
          </cell>
        </row>
        <row r="5801">
          <cell r="C5801">
            <v>600761</v>
          </cell>
          <cell r="N5801" t="str">
            <v>KIPCHIMCHIM WHOLESALERS LTD</v>
          </cell>
          <cell r="R5801" t="str">
            <v>Key Accounts</v>
          </cell>
          <cell r="V5801" t="str">
            <v>Modern Trade</v>
          </cell>
        </row>
        <row r="5802">
          <cell r="C5802">
            <v>600761</v>
          </cell>
          <cell r="N5802" t="str">
            <v>KIPCHIMCHIM WHOLESALERS LTD</v>
          </cell>
          <cell r="R5802" t="str">
            <v>Key Accounts</v>
          </cell>
          <cell r="V5802" t="str">
            <v>Modern Trade</v>
          </cell>
        </row>
        <row r="5803">
          <cell r="C5803">
            <v>600761</v>
          </cell>
          <cell r="N5803" t="str">
            <v>KIPCHIMCHIM WHOLESALERS LTD</v>
          </cell>
          <cell r="R5803" t="str">
            <v>Key Accounts</v>
          </cell>
          <cell r="V5803" t="str">
            <v>Modern Trade</v>
          </cell>
        </row>
        <row r="5804">
          <cell r="C5804">
            <v>600761</v>
          </cell>
          <cell r="N5804" t="str">
            <v>KIPCHIMCHIM WHOLESALERS LTD</v>
          </cell>
          <cell r="R5804" t="str">
            <v>Key Accounts</v>
          </cell>
          <cell r="V5804" t="str">
            <v>Modern Trade</v>
          </cell>
        </row>
        <row r="5805">
          <cell r="C5805">
            <v>600761</v>
          </cell>
          <cell r="N5805" t="str">
            <v>KIPCHIMCHIM WHOLESALERS LTD</v>
          </cell>
          <cell r="R5805" t="str">
            <v>Key Accounts</v>
          </cell>
          <cell r="V5805" t="str">
            <v>Modern Trade</v>
          </cell>
        </row>
        <row r="5806">
          <cell r="C5806">
            <v>600761</v>
          </cell>
          <cell r="N5806" t="str">
            <v>KIPCHIMCHIM WHOLESALERS LTD</v>
          </cell>
          <cell r="R5806" t="str">
            <v>Key Accounts</v>
          </cell>
          <cell r="V5806" t="str">
            <v>Modern Trade</v>
          </cell>
        </row>
        <row r="5807">
          <cell r="C5807">
            <v>600026</v>
          </cell>
          <cell r="N5807" t="str">
            <v>MAGUNANDU</v>
          </cell>
          <cell r="R5807" t="str">
            <v>Mountain</v>
          </cell>
          <cell r="V5807" t="str">
            <v>Lower Mountain</v>
          </cell>
        </row>
        <row r="5808">
          <cell r="C5808">
            <v>600647</v>
          </cell>
          <cell r="N5808" t="str">
            <v>Ray Stores LTD</v>
          </cell>
          <cell r="R5808" t="str">
            <v>Nyanza</v>
          </cell>
          <cell r="V5808" t="str">
            <v>South Nyanza</v>
          </cell>
        </row>
        <row r="5809">
          <cell r="C5809">
            <v>600647</v>
          </cell>
          <cell r="N5809" t="str">
            <v>Ray Stores LTD</v>
          </cell>
          <cell r="R5809" t="str">
            <v>Nyanza</v>
          </cell>
          <cell r="V5809" t="str">
            <v>South Nyanza</v>
          </cell>
        </row>
        <row r="5810">
          <cell r="C5810">
            <v>600852</v>
          </cell>
          <cell r="N5810" t="str">
            <v>KISII WINE AGENCIES LTD</v>
          </cell>
          <cell r="R5810" t="str">
            <v>Nyanza</v>
          </cell>
          <cell r="V5810" t="str">
            <v>South Nyanza</v>
          </cell>
        </row>
        <row r="5811">
          <cell r="C5811">
            <v>600852</v>
          </cell>
          <cell r="N5811" t="str">
            <v>KISII WINE AGENCIES LTD</v>
          </cell>
          <cell r="R5811" t="str">
            <v>Nyanza</v>
          </cell>
          <cell r="V5811" t="str">
            <v>South Nyanza</v>
          </cell>
        </row>
        <row r="5812">
          <cell r="C5812">
            <v>600580</v>
          </cell>
          <cell r="N5812" t="str">
            <v>SUMMER DISTRIBUTORS LIMITED - MERU</v>
          </cell>
          <cell r="R5812" t="str">
            <v>Mountain</v>
          </cell>
          <cell r="V5812" t="str">
            <v>Upper Mountain</v>
          </cell>
        </row>
        <row r="5813">
          <cell r="C5813">
            <v>600580</v>
          </cell>
          <cell r="N5813" t="str">
            <v>SUMMER DISTRIBUTORS LIMITED - MERU</v>
          </cell>
          <cell r="R5813" t="str">
            <v>Mountain</v>
          </cell>
          <cell r="V5813" t="str">
            <v>Upper Mountain</v>
          </cell>
        </row>
        <row r="5814">
          <cell r="C5814">
            <v>600722</v>
          </cell>
          <cell r="N5814" t="str">
            <v>KYOSK DIGITAL SERVICES LTD</v>
          </cell>
          <cell r="R5814" t="str">
            <v>Key Accounts</v>
          </cell>
          <cell r="V5814" t="str">
            <v>Online platform</v>
          </cell>
        </row>
        <row r="5815">
          <cell r="C5815">
            <v>600868</v>
          </cell>
          <cell r="N5815" t="str">
            <v>MBIKA AGENCIES</v>
          </cell>
          <cell r="R5815" t="str">
            <v>Mountain</v>
          </cell>
          <cell r="V5815" t="str">
            <v>Lower Mountain</v>
          </cell>
        </row>
        <row r="5816">
          <cell r="C5816">
            <v>600428</v>
          </cell>
          <cell r="N5816" t="str">
            <v>MARS LTD</v>
          </cell>
          <cell r="R5816" t="str">
            <v>Nairobi</v>
          </cell>
          <cell r="V5816" t="str">
            <v>Nairobi East</v>
          </cell>
        </row>
        <row r="5817">
          <cell r="C5817">
            <v>600428</v>
          </cell>
          <cell r="N5817" t="str">
            <v>MARS LTD</v>
          </cell>
          <cell r="R5817" t="str">
            <v>Nairobi</v>
          </cell>
          <cell r="V5817" t="str">
            <v>Nairobi East</v>
          </cell>
        </row>
        <row r="5818">
          <cell r="C5818">
            <v>600026</v>
          </cell>
          <cell r="N5818" t="str">
            <v>MAGUNAS MERU</v>
          </cell>
          <cell r="R5818" t="str">
            <v>Mountain</v>
          </cell>
          <cell r="V5818" t="str">
            <v>Upper Mountain</v>
          </cell>
        </row>
        <row r="5819">
          <cell r="C5819">
            <v>600026</v>
          </cell>
          <cell r="N5819" t="str">
            <v>MAGUNAS MERU</v>
          </cell>
          <cell r="R5819" t="str">
            <v>Mountain</v>
          </cell>
          <cell r="V5819" t="str">
            <v>Upper Mountain</v>
          </cell>
        </row>
        <row r="5820">
          <cell r="C5820">
            <v>600026</v>
          </cell>
          <cell r="N5820" t="str">
            <v>MAGUNAS MERU</v>
          </cell>
          <cell r="R5820" t="str">
            <v>Mountain</v>
          </cell>
          <cell r="V5820" t="str">
            <v>Upper Mountain</v>
          </cell>
        </row>
        <row r="5821">
          <cell r="C5821">
            <v>600610</v>
          </cell>
          <cell r="N5821" t="str">
            <v>LESPHINE INVESTMENT LTD</v>
          </cell>
          <cell r="R5821" t="str">
            <v>Nyanza</v>
          </cell>
          <cell r="V5821" t="str">
            <v>South Nyanza</v>
          </cell>
        </row>
        <row r="5822">
          <cell r="C5822">
            <v>600610</v>
          </cell>
          <cell r="N5822" t="str">
            <v>LESPHINE INVESTMENT LTD</v>
          </cell>
          <cell r="R5822" t="str">
            <v>Nyanza</v>
          </cell>
          <cell r="V5822" t="str">
            <v>South Nyanza</v>
          </cell>
        </row>
        <row r="5823">
          <cell r="C5823">
            <v>600063</v>
          </cell>
          <cell r="N5823" t="str">
            <v>MARKET PROMOTION</v>
          </cell>
          <cell r="R5823" t="str">
            <v>Promotion</v>
          </cell>
          <cell r="V5823" t="str">
            <v>Promotion</v>
          </cell>
        </row>
        <row r="5824">
          <cell r="C5824">
            <v>600063</v>
          </cell>
          <cell r="N5824" t="str">
            <v>MARKET PROMOTION</v>
          </cell>
          <cell r="R5824" t="str">
            <v>Promotion</v>
          </cell>
          <cell r="V5824" t="str">
            <v>Promotion</v>
          </cell>
        </row>
        <row r="5825">
          <cell r="C5825">
            <v>600810</v>
          </cell>
          <cell r="N5825" t="str">
            <v>BANSI WHOLESALERS LIMITED</v>
          </cell>
          <cell r="R5825" t="str">
            <v>Nyanza</v>
          </cell>
          <cell r="V5825" t="str">
            <v>South Nyanza</v>
          </cell>
        </row>
        <row r="5826">
          <cell r="C5826">
            <v>600810</v>
          </cell>
          <cell r="N5826" t="str">
            <v>BANSI WHOLESALERS LIMITED</v>
          </cell>
          <cell r="R5826" t="str">
            <v>Nyanza</v>
          </cell>
          <cell r="V5826" t="str">
            <v>South Nyanza</v>
          </cell>
        </row>
        <row r="5827">
          <cell r="C5827">
            <v>600225</v>
          </cell>
          <cell r="N5827" t="str">
            <v>CASH SALES</v>
          </cell>
          <cell r="R5827" t="str">
            <v>Others</v>
          </cell>
          <cell r="V5827" t="str">
            <v>Others</v>
          </cell>
        </row>
        <row r="5828">
          <cell r="C5828">
            <v>600506</v>
          </cell>
          <cell r="N5828" t="str">
            <v>MUMOZAAR STAR INVESTMENT</v>
          </cell>
          <cell r="R5828" t="str">
            <v>Outer Markets</v>
          </cell>
          <cell r="V5828" t="str">
            <v>Outer Markets-Garissa</v>
          </cell>
        </row>
        <row r="5829">
          <cell r="C5829">
            <v>600193</v>
          </cell>
          <cell r="N5829" t="str">
            <v>CHANDARANA SUPERMARKET LTD</v>
          </cell>
          <cell r="R5829" t="str">
            <v>Key Accounts</v>
          </cell>
          <cell r="V5829" t="str">
            <v>Modern Trade</v>
          </cell>
        </row>
        <row r="5830">
          <cell r="C5830">
            <v>600193</v>
          </cell>
          <cell r="N5830" t="str">
            <v>CHANDARANA SUPERMARKET LTD</v>
          </cell>
          <cell r="R5830" t="str">
            <v>Key Accounts</v>
          </cell>
          <cell r="V5830" t="str">
            <v>Modern Trade</v>
          </cell>
        </row>
        <row r="5831">
          <cell r="C5831">
            <v>600225</v>
          </cell>
          <cell r="N5831" t="str">
            <v>CASH SALES</v>
          </cell>
          <cell r="R5831" t="str">
            <v>Others</v>
          </cell>
          <cell r="V5831" t="str">
            <v>Others</v>
          </cell>
        </row>
        <row r="5832">
          <cell r="C5832">
            <v>600225</v>
          </cell>
          <cell r="N5832" t="str">
            <v>CASH SALES</v>
          </cell>
          <cell r="R5832" t="str">
            <v>Others</v>
          </cell>
          <cell r="V5832" t="str">
            <v>Others</v>
          </cell>
        </row>
        <row r="5833">
          <cell r="C5833">
            <v>600225</v>
          </cell>
          <cell r="N5833" t="str">
            <v>CASH SALES</v>
          </cell>
          <cell r="R5833" t="str">
            <v>Others</v>
          </cell>
          <cell r="V5833" t="str">
            <v>Others</v>
          </cell>
        </row>
        <row r="5834">
          <cell r="C5834">
            <v>600019</v>
          </cell>
          <cell r="N5834" t="str">
            <v>KENAFRIC CHARITY DONATION</v>
          </cell>
          <cell r="R5834" t="str">
            <v>CSR</v>
          </cell>
          <cell r="V5834" t="str">
            <v>CSR</v>
          </cell>
        </row>
        <row r="5835">
          <cell r="C5835">
            <v>600711</v>
          </cell>
          <cell r="N5835" t="str">
            <v>SOKO WATCH LIMITED</v>
          </cell>
          <cell r="R5835" t="str">
            <v>Key Accounts</v>
          </cell>
          <cell r="V5835" t="str">
            <v>Online platform</v>
          </cell>
        </row>
        <row r="5836">
          <cell r="C5836">
            <v>600711</v>
          </cell>
          <cell r="N5836" t="str">
            <v>SOKO WATCH LIMITED</v>
          </cell>
          <cell r="R5836" t="str">
            <v>Key Accounts</v>
          </cell>
          <cell r="V5836" t="str">
            <v>Online platform</v>
          </cell>
        </row>
        <row r="5837">
          <cell r="C5837">
            <v>600506</v>
          </cell>
          <cell r="N5837" t="str">
            <v>MUMOZAAR STAR INVESTMENT</v>
          </cell>
          <cell r="R5837" t="str">
            <v>Outer Markets</v>
          </cell>
          <cell r="V5837" t="str">
            <v>Outer Markets-Garissa</v>
          </cell>
        </row>
        <row r="5838">
          <cell r="C5838">
            <v>600506</v>
          </cell>
          <cell r="N5838" t="str">
            <v>MUMOZAAR STAR INVESTMENT</v>
          </cell>
          <cell r="R5838" t="str">
            <v>Outer Markets</v>
          </cell>
          <cell r="V5838" t="str">
            <v>Outer Markets-Garissa</v>
          </cell>
        </row>
        <row r="5839">
          <cell r="C5839">
            <v>600506</v>
          </cell>
          <cell r="N5839" t="str">
            <v>MUMOZAAR STAR INVESTMENT</v>
          </cell>
          <cell r="R5839" t="str">
            <v>Outer Markets</v>
          </cell>
          <cell r="V5839" t="str">
            <v>Outer Markets-Garissa</v>
          </cell>
        </row>
        <row r="5840">
          <cell r="C5840">
            <v>600628</v>
          </cell>
          <cell r="N5840" t="str">
            <v>KISII DISCOUNT STORE</v>
          </cell>
          <cell r="R5840" t="str">
            <v>Nyanza</v>
          </cell>
          <cell r="V5840" t="str">
            <v>South Nyanza</v>
          </cell>
        </row>
        <row r="5841">
          <cell r="C5841">
            <v>600628</v>
          </cell>
          <cell r="N5841" t="str">
            <v>KISII DISCOUNT STORE</v>
          </cell>
          <cell r="R5841" t="str">
            <v>Nyanza</v>
          </cell>
          <cell r="V5841" t="str">
            <v>South Nyanza</v>
          </cell>
        </row>
        <row r="5842">
          <cell r="C5842">
            <v>600628</v>
          </cell>
          <cell r="N5842" t="str">
            <v>KISII DISCOUNT STORE</v>
          </cell>
          <cell r="R5842" t="str">
            <v>Nyanza</v>
          </cell>
          <cell r="V5842" t="str">
            <v>South Nyanza</v>
          </cell>
        </row>
        <row r="5843">
          <cell r="C5843">
            <v>600357</v>
          </cell>
          <cell r="N5843" t="str">
            <v>QUICK MART LIMITED</v>
          </cell>
          <cell r="R5843" t="str">
            <v>Key Accounts</v>
          </cell>
          <cell r="V5843" t="str">
            <v>Modern Trade</v>
          </cell>
        </row>
        <row r="5844">
          <cell r="C5844">
            <v>600357</v>
          </cell>
          <cell r="N5844" t="str">
            <v>QUICK MART LIMITED</v>
          </cell>
          <cell r="R5844" t="str">
            <v>Key Accounts</v>
          </cell>
          <cell r="V5844" t="str">
            <v>Modern Trade</v>
          </cell>
        </row>
        <row r="5845">
          <cell r="C5845">
            <v>600357</v>
          </cell>
          <cell r="N5845" t="str">
            <v>QUICK MART LIMITED</v>
          </cell>
          <cell r="R5845" t="str">
            <v>Key Accounts</v>
          </cell>
          <cell r="V5845" t="str">
            <v>Modern Trade</v>
          </cell>
        </row>
        <row r="5846">
          <cell r="C5846">
            <v>600357</v>
          </cell>
          <cell r="N5846" t="str">
            <v>QUICK MART LIMITED</v>
          </cell>
          <cell r="R5846" t="str">
            <v>Key Accounts</v>
          </cell>
          <cell r="V5846" t="str">
            <v>Modern Trade</v>
          </cell>
        </row>
        <row r="5847">
          <cell r="C5847">
            <v>600357</v>
          </cell>
          <cell r="N5847" t="str">
            <v>QUICK MART LIMITED</v>
          </cell>
          <cell r="R5847" t="str">
            <v>Key Accounts</v>
          </cell>
          <cell r="V5847" t="str">
            <v>Modern Trade</v>
          </cell>
        </row>
        <row r="5848">
          <cell r="C5848">
            <v>600357</v>
          </cell>
          <cell r="N5848" t="str">
            <v>QUICK MART LIMITED</v>
          </cell>
          <cell r="R5848" t="str">
            <v>Key Accounts</v>
          </cell>
          <cell r="V5848" t="str">
            <v>Modern Trade</v>
          </cell>
        </row>
        <row r="5849">
          <cell r="C5849">
            <v>600357</v>
          </cell>
          <cell r="N5849" t="str">
            <v>QUICK MART LIMITED</v>
          </cell>
          <cell r="R5849" t="str">
            <v>Key Accounts</v>
          </cell>
          <cell r="V5849" t="str">
            <v>Modern Trade</v>
          </cell>
        </row>
        <row r="5850">
          <cell r="C5850">
            <v>600357</v>
          </cell>
          <cell r="N5850" t="str">
            <v>QUICK MART LIMITED</v>
          </cell>
          <cell r="R5850" t="str">
            <v>Key Accounts</v>
          </cell>
          <cell r="V5850" t="str">
            <v>Modern Trade</v>
          </cell>
        </row>
        <row r="5851">
          <cell r="C5851">
            <v>600357</v>
          </cell>
          <cell r="N5851" t="str">
            <v>QUICK MART LIMITED</v>
          </cell>
          <cell r="R5851" t="str">
            <v>Key Accounts</v>
          </cell>
          <cell r="V5851" t="str">
            <v>Modern Trade</v>
          </cell>
        </row>
        <row r="5852">
          <cell r="C5852">
            <v>600357</v>
          </cell>
          <cell r="N5852" t="str">
            <v>QUICK MART LIMITED</v>
          </cell>
          <cell r="R5852" t="str">
            <v>Key Accounts</v>
          </cell>
          <cell r="V5852" t="str">
            <v>Modern Trade</v>
          </cell>
        </row>
        <row r="5853">
          <cell r="C5853">
            <v>600357</v>
          </cell>
          <cell r="N5853" t="str">
            <v>QUICK MART LIMITED</v>
          </cell>
          <cell r="R5853" t="str">
            <v>Key Accounts</v>
          </cell>
          <cell r="V5853" t="str">
            <v>Modern Trade</v>
          </cell>
        </row>
        <row r="5854">
          <cell r="C5854">
            <v>600357</v>
          </cell>
          <cell r="N5854" t="str">
            <v>QUICK MART LIMITED</v>
          </cell>
          <cell r="R5854" t="str">
            <v>Key Accounts</v>
          </cell>
          <cell r="V5854" t="str">
            <v>Modern Trade</v>
          </cell>
        </row>
        <row r="5855">
          <cell r="C5855">
            <v>600357</v>
          </cell>
          <cell r="N5855" t="str">
            <v>QUICK MART LIMITED</v>
          </cell>
          <cell r="R5855" t="str">
            <v>Key Accounts</v>
          </cell>
          <cell r="V5855" t="str">
            <v>Modern Trade</v>
          </cell>
        </row>
        <row r="5856">
          <cell r="C5856">
            <v>600357</v>
          </cell>
          <cell r="N5856" t="str">
            <v>QUICK MART LIMITED</v>
          </cell>
          <cell r="R5856" t="str">
            <v>Key Accounts</v>
          </cell>
          <cell r="V5856" t="str">
            <v>Modern Trade</v>
          </cell>
        </row>
        <row r="5857">
          <cell r="C5857">
            <v>600357</v>
          </cell>
          <cell r="N5857" t="str">
            <v>QUICK MART LIMITED</v>
          </cell>
          <cell r="R5857" t="str">
            <v>Key Accounts</v>
          </cell>
          <cell r="V5857" t="str">
            <v>Modern Trade</v>
          </cell>
        </row>
        <row r="5858">
          <cell r="C5858">
            <v>600357</v>
          </cell>
          <cell r="N5858" t="str">
            <v>QUICK MART LIMITED</v>
          </cell>
          <cell r="R5858" t="str">
            <v>Key Accounts</v>
          </cell>
          <cell r="V5858" t="str">
            <v>Modern Trade</v>
          </cell>
        </row>
        <row r="5859">
          <cell r="C5859">
            <v>600035</v>
          </cell>
          <cell r="N5859" t="str">
            <v>NAIVAS LTD</v>
          </cell>
          <cell r="R5859" t="str">
            <v>Key Accounts</v>
          </cell>
          <cell r="V5859" t="str">
            <v>Modern Trade</v>
          </cell>
        </row>
        <row r="5860">
          <cell r="C5860">
            <v>600357</v>
          </cell>
          <cell r="N5860" t="str">
            <v>QUICK MART LIMITED</v>
          </cell>
          <cell r="R5860" t="str">
            <v>Key Accounts</v>
          </cell>
          <cell r="V5860" t="str">
            <v>Modern Trade</v>
          </cell>
        </row>
        <row r="5861">
          <cell r="C5861">
            <v>600357</v>
          </cell>
          <cell r="N5861" t="str">
            <v>QUICK MART LIMITED</v>
          </cell>
          <cell r="R5861" t="str">
            <v>Key Accounts</v>
          </cell>
          <cell r="V5861" t="str">
            <v>Modern Trade</v>
          </cell>
        </row>
        <row r="5862">
          <cell r="C5862">
            <v>600357</v>
          </cell>
          <cell r="N5862" t="str">
            <v>QUICK MART LIMITED</v>
          </cell>
          <cell r="R5862" t="str">
            <v>Key Accounts</v>
          </cell>
          <cell r="V5862" t="str">
            <v>Modern Trade</v>
          </cell>
        </row>
        <row r="5863">
          <cell r="C5863">
            <v>600357</v>
          </cell>
          <cell r="N5863" t="str">
            <v>QUICK MART LIMITED</v>
          </cell>
          <cell r="R5863" t="str">
            <v>Key Accounts</v>
          </cell>
          <cell r="V5863" t="str">
            <v>Modern Trade</v>
          </cell>
        </row>
        <row r="5864">
          <cell r="C5864">
            <v>600060</v>
          </cell>
          <cell r="N5864" t="str">
            <v>RAISONS DISTRIBUTORS LTD</v>
          </cell>
          <cell r="R5864" t="str">
            <v>Coast</v>
          </cell>
          <cell r="V5864" t="str">
            <v>Coast</v>
          </cell>
        </row>
        <row r="5865">
          <cell r="C5865">
            <v>600060</v>
          </cell>
          <cell r="N5865" t="str">
            <v>RAISONS DISTRIBUTORS LTD</v>
          </cell>
          <cell r="R5865" t="str">
            <v>Coast</v>
          </cell>
          <cell r="V5865" t="str">
            <v>Coast</v>
          </cell>
        </row>
        <row r="5866">
          <cell r="C5866">
            <v>600060</v>
          </cell>
          <cell r="N5866" t="str">
            <v>RAISONS DISTRIBUTORS LTD</v>
          </cell>
          <cell r="R5866" t="str">
            <v>Coast</v>
          </cell>
          <cell r="V5866" t="str">
            <v>Coast</v>
          </cell>
        </row>
        <row r="5867">
          <cell r="C5867">
            <v>600060</v>
          </cell>
          <cell r="N5867" t="str">
            <v>RAISONS DISTRIBUTORS LTD</v>
          </cell>
          <cell r="R5867" t="str">
            <v>Coast</v>
          </cell>
          <cell r="V5867" t="str">
            <v>Coast</v>
          </cell>
        </row>
        <row r="5868">
          <cell r="C5868">
            <v>600060</v>
          </cell>
          <cell r="N5868" t="str">
            <v>RAISONS DISTRIBUTORS LTD</v>
          </cell>
          <cell r="R5868" t="str">
            <v>Coast</v>
          </cell>
          <cell r="V5868" t="str">
            <v>Coast</v>
          </cell>
        </row>
        <row r="5869">
          <cell r="C5869">
            <v>600060</v>
          </cell>
          <cell r="N5869" t="str">
            <v>RAISONS DISTRIBUTORS LTD</v>
          </cell>
          <cell r="R5869" t="str">
            <v>Coast</v>
          </cell>
          <cell r="V5869" t="str">
            <v>Coast</v>
          </cell>
        </row>
        <row r="5870">
          <cell r="C5870">
            <v>600060</v>
          </cell>
          <cell r="N5870" t="str">
            <v>RAISONS DISTRIBUTORS LTD</v>
          </cell>
          <cell r="R5870" t="str">
            <v>Coast</v>
          </cell>
          <cell r="V5870" t="str">
            <v>Coast</v>
          </cell>
        </row>
        <row r="5871">
          <cell r="C5871">
            <v>600506</v>
          </cell>
          <cell r="N5871" t="str">
            <v>MUMOZAAR STAR INVESTMENT</v>
          </cell>
          <cell r="R5871" t="str">
            <v>Outer Markets</v>
          </cell>
          <cell r="V5871" t="str">
            <v>Outer Markets-Garissa</v>
          </cell>
        </row>
        <row r="5872">
          <cell r="C5872">
            <v>600506</v>
          </cell>
          <cell r="N5872" t="str">
            <v>MUMOZAAR STAR INVESTMENT</v>
          </cell>
          <cell r="R5872" t="str">
            <v>Outer Markets</v>
          </cell>
          <cell r="V5872" t="str">
            <v>Outer Markets-Garissa</v>
          </cell>
        </row>
        <row r="5873">
          <cell r="C5873">
            <v>600643</v>
          </cell>
          <cell r="N5873" t="str">
            <v>SOJPAR LIMITED</v>
          </cell>
          <cell r="R5873" t="str">
            <v>Nyanza</v>
          </cell>
          <cell r="V5873" t="str">
            <v>North Nyanza</v>
          </cell>
        </row>
        <row r="5874">
          <cell r="C5874">
            <v>600643</v>
          </cell>
          <cell r="N5874" t="str">
            <v>SOJPAR LIMITED</v>
          </cell>
          <cell r="R5874" t="str">
            <v>Nyanza</v>
          </cell>
          <cell r="V5874" t="str">
            <v>North Nyanza</v>
          </cell>
        </row>
        <row r="5875">
          <cell r="C5875">
            <v>600643</v>
          </cell>
          <cell r="N5875" t="str">
            <v>SOJPAR LIMITED</v>
          </cell>
          <cell r="R5875" t="str">
            <v>Nyanza</v>
          </cell>
          <cell r="V5875" t="str">
            <v>North Nyanza</v>
          </cell>
        </row>
        <row r="5876">
          <cell r="C5876">
            <v>600063</v>
          </cell>
          <cell r="N5876" t="str">
            <v>MARKET PROMOTION</v>
          </cell>
          <cell r="R5876" t="str">
            <v>Promotion</v>
          </cell>
          <cell r="V5876" t="str">
            <v>Promotion</v>
          </cell>
        </row>
        <row r="5877">
          <cell r="C5877">
            <v>600357</v>
          </cell>
          <cell r="N5877" t="str">
            <v>QUICK MART LIMITED</v>
          </cell>
          <cell r="R5877" t="str">
            <v>Key Accounts</v>
          </cell>
          <cell r="V5877" t="str">
            <v>Modern Trade</v>
          </cell>
        </row>
        <row r="5878">
          <cell r="C5878">
            <v>600357</v>
          </cell>
          <cell r="N5878" t="str">
            <v>QUICK MART LIMITED</v>
          </cell>
          <cell r="R5878" t="str">
            <v>Key Accounts</v>
          </cell>
          <cell r="V5878" t="str">
            <v>Modern Trade</v>
          </cell>
        </row>
        <row r="5879">
          <cell r="C5879">
            <v>600357</v>
          </cell>
          <cell r="N5879" t="str">
            <v>QUICK MART LIMITED</v>
          </cell>
          <cell r="R5879" t="str">
            <v>Key Accounts</v>
          </cell>
          <cell r="V5879" t="str">
            <v>Modern Trade</v>
          </cell>
        </row>
        <row r="5880">
          <cell r="C5880">
            <v>600357</v>
          </cell>
          <cell r="N5880" t="str">
            <v>QUICK MART LIMITED</v>
          </cell>
          <cell r="R5880" t="str">
            <v>Key Accounts</v>
          </cell>
          <cell r="V5880" t="str">
            <v>Modern Trade</v>
          </cell>
        </row>
        <row r="5881">
          <cell r="C5881">
            <v>600357</v>
          </cell>
          <cell r="N5881" t="str">
            <v>QUICK MART LIMITED</v>
          </cell>
          <cell r="R5881" t="str">
            <v>Key Accounts</v>
          </cell>
          <cell r="V5881" t="str">
            <v>Modern Trade</v>
          </cell>
        </row>
        <row r="5882">
          <cell r="C5882">
            <v>600357</v>
          </cell>
          <cell r="N5882" t="str">
            <v>QUICK MART LIMITED</v>
          </cell>
          <cell r="R5882" t="str">
            <v>Key Accounts</v>
          </cell>
          <cell r="V5882" t="str">
            <v>Modern Trade</v>
          </cell>
        </row>
        <row r="5883">
          <cell r="C5883">
            <v>600357</v>
          </cell>
          <cell r="N5883" t="str">
            <v>QUICK MART LIMITED</v>
          </cell>
          <cell r="R5883" t="str">
            <v>Key Accounts</v>
          </cell>
          <cell r="V5883" t="str">
            <v>Modern Trade</v>
          </cell>
        </row>
        <row r="5884">
          <cell r="C5884">
            <v>600357</v>
          </cell>
          <cell r="N5884" t="str">
            <v>QUICK MART LIMITED</v>
          </cell>
          <cell r="R5884" t="str">
            <v>Key Accounts</v>
          </cell>
          <cell r="V5884" t="str">
            <v>Modern Trade</v>
          </cell>
        </row>
        <row r="5885">
          <cell r="C5885">
            <v>600357</v>
          </cell>
          <cell r="N5885" t="str">
            <v>QUICK MART LIMITED</v>
          </cell>
          <cell r="R5885" t="str">
            <v>Key Accounts</v>
          </cell>
          <cell r="V5885" t="str">
            <v>Modern Trade</v>
          </cell>
        </row>
        <row r="5886">
          <cell r="C5886">
            <v>600357</v>
          </cell>
          <cell r="N5886" t="str">
            <v>QUICK MART LIMITED</v>
          </cell>
          <cell r="R5886" t="str">
            <v>Key Accounts</v>
          </cell>
          <cell r="V5886" t="str">
            <v>Modern Trade</v>
          </cell>
        </row>
        <row r="5887">
          <cell r="C5887">
            <v>600810</v>
          </cell>
          <cell r="N5887" t="str">
            <v>BANSI WHOLESALERS LIMITED</v>
          </cell>
          <cell r="R5887" t="str">
            <v>Nyanza</v>
          </cell>
          <cell r="V5887" t="str">
            <v>South Nyanza</v>
          </cell>
        </row>
        <row r="5888">
          <cell r="C5888">
            <v>600810</v>
          </cell>
          <cell r="N5888" t="str">
            <v>BANSI WHOLESALERS LIMITED</v>
          </cell>
          <cell r="R5888" t="str">
            <v>Nyanza</v>
          </cell>
          <cell r="V5888" t="str">
            <v>South Nyanza</v>
          </cell>
        </row>
        <row r="5889">
          <cell r="C5889">
            <v>600357</v>
          </cell>
          <cell r="N5889" t="str">
            <v>QUICK MART LIMITED</v>
          </cell>
          <cell r="R5889" t="str">
            <v>Key Accounts</v>
          </cell>
          <cell r="V5889" t="str">
            <v>Modern Trade</v>
          </cell>
        </row>
        <row r="5890">
          <cell r="C5890">
            <v>600357</v>
          </cell>
          <cell r="N5890" t="str">
            <v>QUICK MART LIMITED</v>
          </cell>
          <cell r="R5890" t="str">
            <v>Key Accounts</v>
          </cell>
          <cell r="V5890" t="str">
            <v>Modern Trade</v>
          </cell>
        </row>
        <row r="5891">
          <cell r="C5891">
            <v>600357</v>
          </cell>
          <cell r="N5891" t="str">
            <v>QUICK MART LIMITED</v>
          </cell>
          <cell r="R5891" t="str">
            <v>Key Accounts</v>
          </cell>
          <cell r="V5891" t="str">
            <v>Modern Trade</v>
          </cell>
        </row>
        <row r="5892">
          <cell r="C5892">
            <v>600357</v>
          </cell>
          <cell r="N5892" t="str">
            <v>QUICK MART LIMITED</v>
          </cell>
          <cell r="R5892" t="str">
            <v>Key Accounts</v>
          </cell>
          <cell r="V5892" t="str">
            <v>Modern Trade</v>
          </cell>
        </row>
        <row r="5893">
          <cell r="C5893">
            <v>600601</v>
          </cell>
          <cell r="N5893" t="str">
            <v>AMRITLAL S. SHAH WHOLESALERS LTD</v>
          </cell>
          <cell r="R5893" t="str">
            <v>Western</v>
          </cell>
          <cell r="V5893" t="str">
            <v>Western</v>
          </cell>
        </row>
        <row r="5894">
          <cell r="C5894">
            <v>600225</v>
          </cell>
          <cell r="N5894" t="str">
            <v>CASH SALES</v>
          </cell>
          <cell r="R5894" t="str">
            <v>Others</v>
          </cell>
          <cell r="V5894" t="str">
            <v>Others</v>
          </cell>
        </row>
        <row r="5895">
          <cell r="C5895">
            <v>600662</v>
          </cell>
          <cell r="N5895" t="str">
            <v>TWIGA FOODS LTD</v>
          </cell>
          <cell r="R5895" t="str">
            <v>Key Accounts</v>
          </cell>
          <cell r="V5895" t="str">
            <v>Online platform</v>
          </cell>
        </row>
        <row r="5896">
          <cell r="C5896">
            <v>600662</v>
          </cell>
          <cell r="N5896" t="str">
            <v>TWIGA FOODS LTD</v>
          </cell>
          <cell r="R5896" t="str">
            <v>Key Accounts</v>
          </cell>
          <cell r="V5896" t="str">
            <v>Online platform</v>
          </cell>
        </row>
        <row r="5897">
          <cell r="C5897">
            <v>600662</v>
          </cell>
          <cell r="N5897" t="str">
            <v>TWIGA FOODS LTD</v>
          </cell>
          <cell r="R5897" t="str">
            <v>Key Accounts</v>
          </cell>
          <cell r="V5897" t="str">
            <v>Online platform</v>
          </cell>
        </row>
        <row r="5898">
          <cell r="C5898">
            <v>600357</v>
          </cell>
          <cell r="N5898" t="str">
            <v>QUICK MART LIMITED</v>
          </cell>
          <cell r="R5898" t="str">
            <v>Key Accounts</v>
          </cell>
          <cell r="V5898" t="str">
            <v>Modern Trade</v>
          </cell>
        </row>
        <row r="5899">
          <cell r="C5899">
            <v>600357</v>
          </cell>
          <cell r="N5899" t="str">
            <v>QUICK MART LIMITED</v>
          </cell>
          <cell r="R5899" t="str">
            <v>Key Accounts</v>
          </cell>
          <cell r="V5899" t="str">
            <v>Modern Trade</v>
          </cell>
        </row>
        <row r="5900">
          <cell r="C5900">
            <v>600357</v>
          </cell>
          <cell r="N5900" t="str">
            <v>QUICK MART LIMITED</v>
          </cell>
          <cell r="R5900" t="str">
            <v>Key Accounts</v>
          </cell>
          <cell r="V5900" t="str">
            <v>Modern Trade</v>
          </cell>
        </row>
        <row r="5901">
          <cell r="C5901">
            <v>600568</v>
          </cell>
          <cell r="N5901" t="str">
            <v>SUMMER LIMITED - NYERI</v>
          </cell>
          <cell r="R5901" t="str">
            <v>Mountain</v>
          </cell>
          <cell r="V5901" t="str">
            <v>Lower Mountain</v>
          </cell>
        </row>
        <row r="5902">
          <cell r="C5902">
            <v>600568</v>
          </cell>
          <cell r="N5902" t="str">
            <v>SUMMER LIMITED - NYERI</v>
          </cell>
          <cell r="R5902" t="str">
            <v>Mountain</v>
          </cell>
          <cell r="V5902" t="str">
            <v>Lower Mountain</v>
          </cell>
        </row>
        <row r="5903">
          <cell r="C5903">
            <v>600568</v>
          </cell>
          <cell r="N5903" t="str">
            <v>SUMMER LIMITED - NYERI</v>
          </cell>
          <cell r="R5903" t="str">
            <v>Mountain</v>
          </cell>
          <cell r="V5903" t="str">
            <v>Lower Mountain</v>
          </cell>
        </row>
        <row r="5904">
          <cell r="C5904">
            <v>600568</v>
          </cell>
          <cell r="N5904" t="str">
            <v>SUMMER LIMITED - NYERI</v>
          </cell>
          <cell r="R5904" t="str">
            <v>Mountain</v>
          </cell>
          <cell r="V5904" t="str">
            <v>Lower Mountain</v>
          </cell>
        </row>
        <row r="5905">
          <cell r="C5905">
            <v>600357</v>
          </cell>
          <cell r="N5905" t="str">
            <v>QUICK MART LIMITED</v>
          </cell>
          <cell r="R5905" t="str">
            <v>Key Accounts</v>
          </cell>
          <cell r="V5905" t="str">
            <v>Modern Trade</v>
          </cell>
        </row>
        <row r="5906">
          <cell r="C5906">
            <v>600357</v>
          </cell>
          <cell r="N5906" t="str">
            <v>QUICK MART LIMITED</v>
          </cell>
          <cell r="R5906" t="str">
            <v>Key Accounts</v>
          </cell>
          <cell r="V5906" t="str">
            <v>Modern Trade</v>
          </cell>
        </row>
        <row r="5907">
          <cell r="C5907">
            <v>600357</v>
          </cell>
          <cell r="N5907" t="str">
            <v>QUICK MART LIMITED</v>
          </cell>
          <cell r="R5907" t="str">
            <v>Key Accounts</v>
          </cell>
          <cell r="V5907" t="str">
            <v>Modern Trade</v>
          </cell>
        </row>
        <row r="5908">
          <cell r="C5908">
            <v>600357</v>
          </cell>
          <cell r="N5908" t="str">
            <v>QUICK MART LIMITED</v>
          </cell>
          <cell r="R5908" t="str">
            <v>Key Accounts</v>
          </cell>
          <cell r="V5908" t="str">
            <v>Modern Trade</v>
          </cell>
        </row>
        <row r="5909">
          <cell r="C5909">
            <v>600357</v>
          </cell>
          <cell r="N5909" t="str">
            <v>QUICK MART LIMITED</v>
          </cell>
          <cell r="R5909" t="str">
            <v>Key Accounts</v>
          </cell>
          <cell r="V5909" t="str">
            <v>Modern Trade</v>
          </cell>
        </row>
        <row r="5910">
          <cell r="C5910">
            <v>600357</v>
          </cell>
          <cell r="N5910" t="str">
            <v>QUICK MART LIMITED</v>
          </cell>
          <cell r="R5910" t="str">
            <v>Key Accounts</v>
          </cell>
          <cell r="V5910" t="str">
            <v>Modern Trade</v>
          </cell>
        </row>
        <row r="5911">
          <cell r="C5911">
            <v>600357</v>
          </cell>
          <cell r="N5911" t="str">
            <v>QUICK MART LIMITED</v>
          </cell>
          <cell r="R5911" t="str">
            <v>Key Accounts</v>
          </cell>
          <cell r="V5911" t="str">
            <v>Modern Trade</v>
          </cell>
        </row>
        <row r="5912">
          <cell r="C5912">
            <v>600357</v>
          </cell>
          <cell r="N5912" t="str">
            <v>QUICK MART LIMITED</v>
          </cell>
          <cell r="R5912" t="str">
            <v>Key Accounts</v>
          </cell>
          <cell r="V5912" t="str">
            <v>Modern Trade</v>
          </cell>
        </row>
        <row r="5913">
          <cell r="C5913">
            <v>600357</v>
          </cell>
          <cell r="N5913" t="str">
            <v>QUICK MART LIMITED</v>
          </cell>
          <cell r="R5913" t="str">
            <v>Key Accounts</v>
          </cell>
          <cell r="V5913" t="str">
            <v>Modern Trade</v>
          </cell>
        </row>
        <row r="5914">
          <cell r="C5914">
            <v>600357</v>
          </cell>
          <cell r="N5914" t="str">
            <v>QUICK MART LIMITED</v>
          </cell>
          <cell r="R5914" t="str">
            <v>Key Accounts</v>
          </cell>
          <cell r="V5914" t="str">
            <v>Modern Trade</v>
          </cell>
        </row>
        <row r="5915">
          <cell r="C5915">
            <v>600026</v>
          </cell>
          <cell r="N5915" t="str">
            <v>MAGUNAS NAKURU</v>
          </cell>
          <cell r="R5915" t="str">
            <v>South Rift</v>
          </cell>
          <cell r="V5915" t="str">
            <v>South Rift</v>
          </cell>
        </row>
        <row r="5916">
          <cell r="C5916">
            <v>600026</v>
          </cell>
          <cell r="N5916" t="str">
            <v>MAGUNAS NAKURU</v>
          </cell>
          <cell r="R5916" t="str">
            <v>South Rift</v>
          </cell>
          <cell r="V5916" t="str">
            <v>South Rift</v>
          </cell>
        </row>
        <row r="5917">
          <cell r="C5917">
            <v>600026</v>
          </cell>
          <cell r="N5917" t="str">
            <v>MAGUNAS NAKURU</v>
          </cell>
          <cell r="R5917" t="str">
            <v>South Rift</v>
          </cell>
          <cell r="V5917" t="str">
            <v>South Rift</v>
          </cell>
        </row>
        <row r="5918">
          <cell r="C5918">
            <v>600810</v>
          </cell>
          <cell r="N5918" t="str">
            <v>BANSI WHOLESALERS LIMITED</v>
          </cell>
          <cell r="R5918" t="str">
            <v>Nyanza</v>
          </cell>
          <cell r="V5918" t="str">
            <v>South Nyanza</v>
          </cell>
        </row>
        <row r="5919">
          <cell r="C5919">
            <v>600506</v>
          </cell>
          <cell r="N5919" t="str">
            <v>MUMOZAAR STAR INVESTMENT</v>
          </cell>
          <cell r="R5919" t="str">
            <v>Outer Markets</v>
          </cell>
          <cell r="V5919" t="str">
            <v>Outer Markets-Garissa</v>
          </cell>
        </row>
        <row r="5920">
          <cell r="C5920">
            <v>600506</v>
          </cell>
          <cell r="N5920" t="str">
            <v>MUMOZAAR STAR INVESTMENT</v>
          </cell>
          <cell r="R5920" t="str">
            <v>Outer Markets</v>
          </cell>
          <cell r="V5920" t="str">
            <v>Outer Markets-Garissa</v>
          </cell>
        </row>
        <row r="5921">
          <cell r="C5921">
            <v>600506</v>
          </cell>
          <cell r="N5921" t="str">
            <v>MUMOZAAR STAR INVESTMENT</v>
          </cell>
          <cell r="R5921" t="str">
            <v>Outer Markets</v>
          </cell>
          <cell r="V5921" t="str">
            <v>Outer Markets-Garissa</v>
          </cell>
        </row>
        <row r="5922">
          <cell r="C5922">
            <v>600506</v>
          </cell>
          <cell r="N5922" t="str">
            <v>MUMOZAAR STAR INVESTMENT</v>
          </cell>
          <cell r="R5922" t="str">
            <v>Outer Markets</v>
          </cell>
          <cell r="V5922" t="str">
            <v>Outer Markets-Garissa</v>
          </cell>
        </row>
        <row r="5923">
          <cell r="C5923">
            <v>600506</v>
          </cell>
          <cell r="N5923" t="str">
            <v>MUMOZAAR STAR INVESTMENT</v>
          </cell>
          <cell r="R5923" t="str">
            <v>Outer Markets</v>
          </cell>
          <cell r="V5923" t="str">
            <v>Outer Markets-Garissa</v>
          </cell>
        </row>
        <row r="5924">
          <cell r="C5924">
            <v>600026</v>
          </cell>
          <cell r="N5924" t="str">
            <v>MAGUNANDU</v>
          </cell>
          <cell r="R5924" t="str">
            <v>Mountain</v>
          </cell>
          <cell r="V5924" t="str">
            <v>Lower Mountain</v>
          </cell>
        </row>
        <row r="5925">
          <cell r="C5925">
            <v>600026</v>
          </cell>
          <cell r="N5925" t="str">
            <v>MAGUNANDU</v>
          </cell>
          <cell r="R5925" t="str">
            <v>Mountain</v>
          </cell>
          <cell r="V5925" t="str">
            <v>Lower Mountain</v>
          </cell>
        </row>
        <row r="5926">
          <cell r="C5926">
            <v>600026</v>
          </cell>
          <cell r="N5926" t="str">
            <v>MAGUNANDU</v>
          </cell>
          <cell r="R5926" t="str">
            <v>Mountain</v>
          </cell>
          <cell r="V5926" t="str">
            <v>Lower Mountain</v>
          </cell>
        </row>
        <row r="5927">
          <cell r="C5927">
            <v>600506</v>
          </cell>
          <cell r="N5927" t="str">
            <v>MUMOZAAR STAR INVESTMENT</v>
          </cell>
          <cell r="R5927" t="str">
            <v>Outer Markets</v>
          </cell>
          <cell r="V5927" t="str">
            <v>Outer Markets-Garissa</v>
          </cell>
        </row>
        <row r="5928">
          <cell r="C5928">
            <v>600506</v>
          </cell>
          <cell r="N5928" t="str">
            <v>MUMOZAAR STAR INVESTMENT</v>
          </cell>
          <cell r="R5928" t="str">
            <v>Outer Markets</v>
          </cell>
          <cell r="V5928" t="str">
            <v>Outer Markets-Garissa</v>
          </cell>
        </row>
        <row r="5929">
          <cell r="C5929">
            <v>600506</v>
          </cell>
          <cell r="N5929" t="str">
            <v>MUMOZAAR STAR INVESTMENT</v>
          </cell>
          <cell r="R5929" t="str">
            <v>Outer Markets</v>
          </cell>
          <cell r="V5929" t="str">
            <v>Outer Markets-Garissa</v>
          </cell>
        </row>
        <row r="5930">
          <cell r="C5930">
            <v>600506</v>
          </cell>
          <cell r="N5930" t="str">
            <v>MUMOZAAR STAR INVESTMENT</v>
          </cell>
          <cell r="R5930" t="str">
            <v>Outer Markets</v>
          </cell>
          <cell r="V5930" t="str">
            <v>Outer Markets-Garissa</v>
          </cell>
        </row>
        <row r="5931">
          <cell r="C5931">
            <v>600506</v>
          </cell>
          <cell r="N5931" t="str">
            <v>MUMOZAAR STAR INVESTMENT</v>
          </cell>
          <cell r="R5931" t="str">
            <v>Outer Markets</v>
          </cell>
          <cell r="V5931" t="str">
            <v>Outer Markets-Garissa</v>
          </cell>
        </row>
        <row r="5932">
          <cell r="C5932">
            <v>600315</v>
          </cell>
          <cell r="N5932" t="str">
            <v>KENAFRIC INDUSTRIES LIMIT</v>
          </cell>
          <cell r="R5932" t="str">
            <v>Others</v>
          </cell>
          <cell r="V5932" t="str">
            <v>Others</v>
          </cell>
        </row>
        <row r="5933">
          <cell r="C5933">
            <v>600315</v>
          </cell>
          <cell r="N5933" t="str">
            <v>KENAFRIC INDUSTRIES LIMIT</v>
          </cell>
          <cell r="R5933" t="str">
            <v>Others</v>
          </cell>
          <cell r="V5933" t="str">
            <v>Others</v>
          </cell>
        </row>
        <row r="5934">
          <cell r="C5934">
            <v>600357</v>
          </cell>
          <cell r="N5934" t="str">
            <v>QUICK MART LIMITED</v>
          </cell>
          <cell r="R5934" t="str">
            <v>Key Accounts</v>
          </cell>
          <cell r="V5934" t="str">
            <v>Modern Trade</v>
          </cell>
        </row>
        <row r="5935">
          <cell r="C5935">
            <v>600357</v>
          </cell>
          <cell r="N5935" t="str">
            <v>QUICK MART LIMITED</v>
          </cell>
          <cell r="R5935" t="str">
            <v>Key Accounts</v>
          </cell>
          <cell r="V5935" t="str">
            <v>Modern Trade</v>
          </cell>
        </row>
        <row r="5936">
          <cell r="C5936">
            <v>600357</v>
          </cell>
          <cell r="N5936" t="str">
            <v>QUICK MART LIMITED</v>
          </cell>
          <cell r="R5936" t="str">
            <v>Key Accounts</v>
          </cell>
          <cell r="V5936" t="str">
            <v>Modern Trade</v>
          </cell>
        </row>
        <row r="5937">
          <cell r="C5937">
            <v>600357</v>
          </cell>
          <cell r="N5937" t="str">
            <v>QUICK MART LIMITED</v>
          </cell>
          <cell r="R5937" t="str">
            <v>Key Accounts</v>
          </cell>
          <cell r="V5937" t="str">
            <v>Modern Trade</v>
          </cell>
        </row>
        <row r="5938">
          <cell r="C5938">
            <v>600357</v>
          </cell>
          <cell r="N5938" t="str">
            <v>QUICK MART LIMITED</v>
          </cell>
          <cell r="R5938" t="str">
            <v>Key Accounts</v>
          </cell>
          <cell r="V5938" t="str">
            <v>Modern Trade</v>
          </cell>
        </row>
        <row r="5939">
          <cell r="C5939">
            <v>600567</v>
          </cell>
          <cell r="N5939" t="str">
            <v>SUMMER AFRICA LIMITED - THIKA</v>
          </cell>
          <cell r="R5939" t="str">
            <v>Eastern</v>
          </cell>
          <cell r="V5939" t="str">
            <v>Upper Eastern</v>
          </cell>
        </row>
        <row r="5940">
          <cell r="C5940">
            <v>600567</v>
          </cell>
          <cell r="N5940" t="str">
            <v>SUMMER AFRICA LIMITED - THIKA</v>
          </cell>
          <cell r="R5940" t="str">
            <v>Eastern</v>
          </cell>
          <cell r="V5940" t="str">
            <v>Upper Eastern</v>
          </cell>
        </row>
        <row r="5941">
          <cell r="C5941">
            <v>600567</v>
          </cell>
          <cell r="N5941" t="str">
            <v>SUMMER AFRICA LIMITED - THIKA</v>
          </cell>
          <cell r="R5941" t="str">
            <v>Eastern</v>
          </cell>
          <cell r="V5941" t="str">
            <v>Upper Eastern</v>
          </cell>
        </row>
        <row r="5942">
          <cell r="C5942">
            <v>600567</v>
          </cell>
          <cell r="N5942" t="str">
            <v>SUMMER AFRICA LIMITED - THIKA</v>
          </cell>
          <cell r="R5942" t="str">
            <v>Eastern</v>
          </cell>
          <cell r="V5942" t="str">
            <v>Upper Eastern</v>
          </cell>
        </row>
        <row r="5943">
          <cell r="C5943">
            <v>600567</v>
          </cell>
          <cell r="N5943" t="str">
            <v>SUMMER AFRICA LIMITED - THIKA</v>
          </cell>
          <cell r="R5943" t="str">
            <v>Eastern</v>
          </cell>
          <cell r="V5943" t="str">
            <v>Upper Eastern</v>
          </cell>
        </row>
        <row r="5944">
          <cell r="C5944">
            <v>600567</v>
          </cell>
          <cell r="N5944" t="str">
            <v>SUMMER AFRICA LIMITED - THIKA</v>
          </cell>
          <cell r="R5944" t="str">
            <v>Eastern</v>
          </cell>
          <cell r="V5944" t="str">
            <v>Upper Eastern</v>
          </cell>
        </row>
        <row r="5945">
          <cell r="C5945">
            <v>600357</v>
          </cell>
          <cell r="N5945" t="str">
            <v>QUICK MART LIMITED</v>
          </cell>
          <cell r="R5945" t="str">
            <v>Key Accounts</v>
          </cell>
          <cell r="V5945" t="str">
            <v>Modern Trade</v>
          </cell>
        </row>
        <row r="5946">
          <cell r="C5946">
            <v>600357</v>
          </cell>
          <cell r="N5946" t="str">
            <v>QUICK MART LIMITED</v>
          </cell>
          <cell r="R5946" t="str">
            <v>Key Accounts</v>
          </cell>
          <cell r="V5946" t="str">
            <v>Modern Trade</v>
          </cell>
        </row>
        <row r="5947">
          <cell r="C5947">
            <v>600357</v>
          </cell>
          <cell r="N5947" t="str">
            <v>QUICK MART LIMITED</v>
          </cell>
          <cell r="R5947" t="str">
            <v>Key Accounts</v>
          </cell>
          <cell r="V5947" t="str">
            <v>Modern Trade</v>
          </cell>
        </row>
        <row r="5948">
          <cell r="C5948">
            <v>600357</v>
          </cell>
          <cell r="N5948" t="str">
            <v>QUICK MART LIMITED</v>
          </cell>
          <cell r="R5948" t="str">
            <v>Key Accounts</v>
          </cell>
          <cell r="V5948" t="str">
            <v>Modern Trade</v>
          </cell>
        </row>
        <row r="5949">
          <cell r="C5949">
            <v>600357</v>
          </cell>
          <cell r="N5949" t="str">
            <v>QUICK MART LIMITED</v>
          </cell>
          <cell r="R5949" t="str">
            <v>Key Accounts</v>
          </cell>
          <cell r="V5949" t="str">
            <v>Modern Trade</v>
          </cell>
        </row>
        <row r="5950">
          <cell r="C5950">
            <v>600357</v>
          </cell>
          <cell r="N5950" t="str">
            <v>QUICK MART LIMITED</v>
          </cell>
          <cell r="R5950" t="str">
            <v>Key Accounts</v>
          </cell>
          <cell r="V5950" t="str">
            <v>Modern Trade</v>
          </cell>
        </row>
        <row r="5951">
          <cell r="C5951">
            <v>600357</v>
          </cell>
          <cell r="N5951" t="str">
            <v>QUICK MART LIMITED</v>
          </cell>
          <cell r="R5951" t="str">
            <v>Key Accounts</v>
          </cell>
          <cell r="V5951" t="str">
            <v>Modern Trade</v>
          </cell>
        </row>
        <row r="5952">
          <cell r="C5952">
            <v>600357</v>
          </cell>
          <cell r="N5952" t="str">
            <v>QUICK MART LIMITED</v>
          </cell>
          <cell r="R5952" t="str">
            <v>Key Accounts</v>
          </cell>
          <cell r="V5952" t="str">
            <v>Modern Trade</v>
          </cell>
        </row>
        <row r="5953">
          <cell r="C5953">
            <v>600357</v>
          </cell>
          <cell r="N5953" t="str">
            <v>QUICK MART LIMITED</v>
          </cell>
          <cell r="R5953" t="str">
            <v>Key Accounts</v>
          </cell>
          <cell r="V5953" t="str">
            <v>Modern Trade</v>
          </cell>
        </row>
        <row r="5954">
          <cell r="C5954">
            <v>600357</v>
          </cell>
          <cell r="N5954" t="str">
            <v>QUICK MART LIMITED</v>
          </cell>
          <cell r="R5954" t="str">
            <v>Key Accounts</v>
          </cell>
          <cell r="V5954" t="str">
            <v>Modern Trade</v>
          </cell>
        </row>
        <row r="5955">
          <cell r="C5955">
            <v>600357</v>
          </cell>
          <cell r="N5955" t="str">
            <v>QUICK MART LIMITED</v>
          </cell>
          <cell r="R5955" t="str">
            <v>Key Accounts</v>
          </cell>
          <cell r="V5955" t="str">
            <v>Modern Trade</v>
          </cell>
        </row>
        <row r="5956">
          <cell r="C5956">
            <v>600357</v>
          </cell>
          <cell r="N5956" t="str">
            <v>QUICK MART LIMITED</v>
          </cell>
          <cell r="R5956" t="str">
            <v>Key Accounts</v>
          </cell>
          <cell r="V5956" t="str">
            <v>Modern Trade</v>
          </cell>
        </row>
        <row r="5957">
          <cell r="C5957">
            <v>600003</v>
          </cell>
          <cell r="N5957" t="str">
            <v>BUSBUL TRADING CO LTD</v>
          </cell>
          <cell r="R5957" t="str">
            <v>Eastern</v>
          </cell>
          <cell r="V5957" t="str">
            <v>Lower Eastern</v>
          </cell>
        </row>
        <row r="5958">
          <cell r="C5958">
            <v>600357</v>
          </cell>
          <cell r="N5958" t="str">
            <v>QUICK MART LIMITED</v>
          </cell>
          <cell r="R5958" t="str">
            <v>Key Accounts</v>
          </cell>
          <cell r="V5958" t="str">
            <v>Modern Trade</v>
          </cell>
        </row>
        <row r="5959">
          <cell r="C5959">
            <v>600357</v>
          </cell>
          <cell r="N5959" t="str">
            <v>QUICK MART LIMITED</v>
          </cell>
          <cell r="R5959" t="str">
            <v>Key Accounts</v>
          </cell>
          <cell r="V5959" t="str">
            <v>Modern Trade</v>
          </cell>
        </row>
        <row r="5960">
          <cell r="C5960">
            <v>600357</v>
          </cell>
          <cell r="N5960" t="str">
            <v>QUICK MART LIMITED</v>
          </cell>
          <cell r="R5960" t="str">
            <v>Key Accounts</v>
          </cell>
          <cell r="V5960" t="str">
            <v>Modern Trade</v>
          </cell>
        </row>
        <row r="5961">
          <cell r="C5961">
            <v>600357</v>
          </cell>
          <cell r="N5961" t="str">
            <v>QUICK MART LIMITED</v>
          </cell>
          <cell r="R5961" t="str">
            <v>Key Accounts</v>
          </cell>
          <cell r="V5961" t="str">
            <v>Modern Trade</v>
          </cell>
        </row>
        <row r="5962">
          <cell r="C5962">
            <v>600357</v>
          </cell>
          <cell r="N5962" t="str">
            <v>QUICK MART LIMITED</v>
          </cell>
          <cell r="R5962" t="str">
            <v>Key Accounts</v>
          </cell>
          <cell r="V5962" t="str">
            <v>Modern Trade</v>
          </cell>
        </row>
        <row r="5963">
          <cell r="C5963">
            <v>600357</v>
          </cell>
          <cell r="N5963" t="str">
            <v>QUICK MART LIMITED</v>
          </cell>
          <cell r="R5963" t="str">
            <v>Key Accounts</v>
          </cell>
          <cell r="V5963" t="str">
            <v>Modern Trade</v>
          </cell>
        </row>
        <row r="5964">
          <cell r="C5964">
            <v>600357</v>
          </cell>
          <cell r="N5964" t="str">
            <v>QUICK MART LIMITED</v>
          </cell>
          <cell r="R5964" t="str">
            <v>Key Accounts</v>
          </cell>
          <cell r="V5964" t="str">
            <v>Modern Trade</v>
          </cell>
        </row>
        <row r="5965">
          <cell r="C5965">
            <v>600357</v>
          </cell>
          <cell r="N5965" t="str">
            <v>QUICK MART LIMITED</v>
          </cell>
          <cell r="R5965" t="str">
            <v>Key Accounts</v>
          </cell>
          <cell r="V5965" t="str">
            <v>Modern Trade</v>
          </cell>
        </row>
        <row r="5966">
          <cell r="C5966">
            <v>600357</v>
          </cell>
          <cell r="N5966" t="str">
            <v>QUICK MART LIMITED</v>
          </cell>
          <cell r="R5966" t="str">
            <v>Key Accounts</v>
          </cell>
          <cell r="V5966" t="str">
            <v>Modern Trade</v>
          </cell>
        </row>
        <row r="5967">
          <cell r="C5967">
            <v>600357</v>
          </cell>
          <cell r="N5967" t="str">
            <v>QUICK MART LIMITED</v>
          </cell>
          <cell r="R5967" t="str">
            <v>Key Accounts</v>
          </cell>
          <cell r="V5967" t="str">
            <v>Modern Trade</v>
          </cell>
        </row>
        <row r="5968">
          <cell r="C5968">
            <v>600357</v>
          </cell>
          <cell r="N5968" t="str">
            <v>QUICK MART LIMITED</v>
          </cell>
          <cell r="R5968" t="str">
            <v>Key Accounts</v>
          </cell>
          <cell r="V5968" t="str">
            <v>Modern Trade</v>
          </cell>
        </row>
        <row r="5969">
          <cell r="C5969">
            <v>600357</v>
          </cell>
          <cell r="N5969" t="str">
            <v>QUICK MART LIMITED</v>
          </cell>
          <cell r="R5969" t="str">
            <v>Key Accounts</v>
          </cell>
          <cell r="V5969" t="str">
            <v>Modern Trade</v>
          </cell>
        </row>
        <row r="5970">
          <cell r="C5970">
            <v>600357</v>
          </cell>
          <cell r="N5970" t="str">
            <v>QUICK MART LIMITED</v>
          </cell>
          <cell r="R5970" t="str">
            <v>Key Accounts</v>
          </cell>
          <cell r="V5970" t="str">
            <v>Modern Trade</v>
          </cell>
        </row>
        <row r="5971">
          <cell r="C5971">
            <v>600357</v>
          </cell>
          <cell r="N5971" t="str">
            <v>QUICK MART LIMITED</v>
          </cell>
          <cell r="R5971" t="str">
            <v>Key Accounts</v>
          </cell>
          <cell r="V5971" t="str">
            <v>Modern Trade</v>
          </cell>
        </row>
        <row r="5972">
          <cell r="C5972">
            <v>600357</v>
          </cell>
          <cell r="N5972" t="str">
            <v>QUICK MART LIMITED</v>
          </cell>
          <cell r="R5972" t="str">
            <v>Key Accounts</v>
          </cell>
          <cell r="V5972" t="str">
            <v>Modern Trade</v>
          </cell>
        </row>
        <row r="5973">
          <cell r="C5973">
            <v>600357</v>
          </cell>
          <cell r="N5973" t="str">
            <v>QUICK MART LIMITED</v>
          </cell>
          <cell r="R5973" t="str">
            <v>Key Accounts</v>
          </cell>
          <cell r="V5973" t="str">
            <v>Modern Trade</v>
          </cell>
        </row>
        <row r="5974">
          <cell r="C5974">
            <v>600357</v>
          </cell>
          <cell r="N5974" t="str">
            <v>QUICK MART LIMITED</v>
          </cell>
          <cell r="R5974" t="str">
            <v>Key Accounts</v>
          </cell>
          <cell r="V5974" t="str">
            <v>Modern Trade</v>
          </cell>
        </row>
        <row r="5975">
          <cell r="C5975">
            <v>600357</v>
          </cell>
          <cell r="N5975" t="str">
            <v>QUICK MART LIMITED</v>
          </cell>
          <cell r="R5975" t="str">
            <v>Key Accounts</v>
          </cell>
          <cell r="V5975" t="str">
            <v>Modern Trade</v>
          </cell>
        </row>
        <row r="5976">
          <cell r="C5976">
            <v>600357</v>
          </cell>
          <cell r="N5976" t="str">
            <v>QUICK MART LIMITED</v>
          </cell>
          <cell r="R5976" t="str">
            <v>Key Accounts</v>
          </cell>
          <cell r="V5976" t="str">
            <v>Modern Trade</v>
          </cell>
        </row>
        <row r="5977">
          <cell r="C5977">
            <v>600357</v>
          </cell>
          <cell r="N5977" t="str">
            <v>QUICK MART LIMITED</v>
          </cell>
          <cell r="R5977" t="str">
            <v>Key Accounts</v>
          </cell>
          <cell r="V5977" t="str">
            <v>Modern Trade</v>
          </cell>
        </row>
        <row r="5978">
          <cell r="C5978">
            <v>600357</v>
          </cell>
          <cell r="N5978" t="str">
            <v>QUICK MART LIMITED</v>
          </cell>
          <cell r="R5978" t="str">
            <v>Key Accounts</v>
          </cell>
          <cell r="V5978" t="str">
            <v>Modern Trade</v>
          </cell>
        </row>
        <row r="5979">
          <cell r="C5979">
            <v>600357</v>
          </cell>
          <cell r="N5979" t="str">
            <v>QUICK MART LIMITED</v>
          </cell>
          <cell r="R5979" t="str">
            <v>Key Accounts</v>
          </cell>
          <cell r="V5979" t="str">
            <v>Modern Trade</v>
          </cell>
        </row>
        <row r="5980">
          <cell r="C5980">
            <v>600357</v>
          </cell>
          <cell r="N5980" t="str">
            <v>QUICK MART LIMITED</v>
          </cell>
          <cell r="R5980" t="str">
            <v>Key Accounts</v>
          </cell>
          <cell r="V5980" t="str">
            <v>Modern Trade</v>
          </cell>
        </row>
        <row r="5981">
          <cell r="C5981">
            <v>600193</v>
          </cell>
          <cell r="N5981" t="str">
            <v>CHANDARANA SUPERMARKET LTD</v>
          </cell>
          <cell r="R5981" t="str">
            <v>Key Accounts</v>
          </cell>
          <cell r="V5981" t="str">
            <v>Modern Trade</v>
          </cell>
        </row>
        <row r="5982">
          <cell r="C5982">
            <v>600193</v>
          </cell>
          <cell r="N5982" t="str">
            <v>CHANDARANA SUPERMARKET LTD</v>
          </cell>
          <cell r="R5982" t="str">
            <v>Key Accounts</v>
          </cell>
          <cell r="V5982" t="str">
            <v>Modern Trade</v>
          </cell>
        </row>
        <row r="5983">
          <cell r="C5983">
            <v>600193</v>
          </cell>
          <cell r="N5983" t="str">
            <v>CHANDARANA SUPERMARKET LTD</v>
          </cell>
          <cell r="R5983" t="str">
            <v>Key Accounts</v>
          </cell>
          <cell r="V5983" t="str">
            <v>Modern Trade</v>
          </cell>
        </row>
        <row r="5984">
          <cell r="C5984">
            <v>600506</v>
          </cell>
          <cell r="N5984" t="str">
            <v>MUMOZAAR STAR INVESTMENT</v>
          </cell>
          <cell r="R5984" t="str">
            <v>Outer Markets</v>
          </cell>
          <cell r="V5984" t="str">
            <v>Outer Markets-Garissa</v>
          </cell>
        </row>
        <row r="5985">
          <cell r="C5985">
            <v>600506</v>
          </cell>
          <cell r="N5985" t="str">
            <v>MUMOZAAR STAR INVESTMENT</v>
          </cell>
          <cell r="R5985" t="str">
            <v>Outer Markets</v>
          </cell>
          <cell r="V5985" t="str">
            <v>Outer Markets-Garissa</v>
          </cell>
        </row>
        <row r="5986">
          <cell r="C5986">
            <v>600063</v>
          </cell>
          <cell r="N5986" t="str">
            <v>MARKET PROMOTION</v>
          </cell>
          <cell r="R5986" t="str">
            <v>Promotion</v>
          </cell>
          <cell r="V5986" t="str">
            <v>Promotion</v>
          </cell>
        </row>
        <row r="5987">
          <cell r="C5987">
            <v>600063</v>
          </cell>
          <cell r="N5987" t="str">
            <v>MARKET PROMOTION</v>
          </cell>
          <cell r="R5987" t="str">
            <v>Promotion</v>
          </cell>
          <cell r="V5987" t="str">
            <v>Promotion</v>
          </cell>
        </row>
        <row r="5988">
          <cell r="C5988">
            <v>600357</v>
          </cell>
          <cell r="N5988" t="str">
            <v>QUICK MART LIMITED</v>
          </cell>
          <cell r="R5988" t="str">
            <v>Key Accounts</v>
          </cell>
          <cell r="V5988" t="str">
            <v>Modern Trade</v>
          </cell>
        </row>
        <row r="5989">
          <cell r="C5989">
            <v>600357</v>
          </cell>
          <cell r="N5989" t="str">
            <v>QUICK MART LIMITED</v>
          </cell>
          <cell r="R5989" t="str">
            <v>Key Accounts</v>
          </cell>
          <cell r="V5989" t="str">
            <v>Modern Trade</v>
          </cell>
        </row>
        <row r="5990">
          <cell r="C5990">
            <v>600357</v>
          </cell>
          <cell r="N5990" t="str">
            <v>QUICK MART LIMITED</v>
          </cell>
          <cell r="R5990" t="str">
            <v>Key Accounts</v>
          </cell>
          <cell r="V5990" t="str">
            <v>Modern Trade</v>
          </cell>
        </row>
        <row r="5991">
          <cell r="C5991">
            <v>600357</v>
          </cell>
          <cell r="N5991" t="str">
            <v>QUICK MART LIMITED</v>
          </cell>
          <cell r="R5991" t="str">
            <v>Key Accounts</v>
          </cell>
          <cell r="V5991" t="str">
            <v>Modern Trade</v>
          </cell>
        </row>
        <row r="5992">
          <cell r="C5992">
            <v>600357</v>
          </cell>
          <cell r="N5992" t="str">
            <v>QUICK MART LIMITED</v>
          </cell>
          <cell r="R5992" t="str">
            <v>Key Accounts</v>
          </cell>
          <cell r="V5992" t="str">
            <v>Modern Trade</v>
          </cell>
        </row>
        <row r="5993">
          <cell r="C5993">
            <v>600357</v>
          </cell>
          <cell r="N5993" t="str">
            <v>QUICK MART LIMITED</v>
          </cell>
          <cell r="R5993" t="str">
            <v>Key Accounts</v>
          </cell>
          <cell r="V5993" t="str">
            <v>Modern Trade</v>
          </cell>
        </row>
        <row r="5994">
          <cell r="C5994">
            <v>600357</v>
          </cell>
          <cell r="N5994" t="str">
            <v>QUICK MART LIMITED</v>
          </cell>
          <cell r="R5994" t="str">
            <v>Key Accounts</v>
          </cell>
          <cell r="V5994" t="str">
            <v>Modern Trade</v>
          </cell>
        </row>
        <row r="5995">
          <cell r="C5995">
            <v>600357</v>
          </cell>
          <cell r="N5995" t="str">
            <v>QUICK MART LIMITED</v>
          </cell>
          <cell r="R5995" t="str">
            <v>Key Accounts</v>
          </cell>
          <cell r="V5995" t="str">
            <v>Modern Trade</v>
          </cell>
        </row>
        <row r="5996">
          <cell r="C5996">
            <v>600357</v>
          </cell>
          <cell r="N5996" t="str">
            <v>QUICK MART LIMITED</v>
          </cell>
          <cell r="R5996" t="str">
            <v>Key Accounts</v>
          </cell>
          <cell r="V5996" t="str">
            <v>Modern Trade</v>
          </cell>
        </row>
        <row r="5997">
          <cell r="C5997">
            <v>600225</v>
          </cell>
          <cell r="N5997" t="str">
            <v>CASH SALES</v>
          </cell>
          <cell r="R5997" t="str">
            <v>Others</v>
          </cell>
          <cell r="V5997" t="str">
            <v>Others</v>
          </cell>
        </row>
        <row r="5998">
          <cell r="C5998">
            <v>600506</v>
          </cell>
          <cell r="N5998" t="str">
            <v>MUMOZAAR STAR INVESTMENT</v>
          </cell>
          <cell r="R5998" t="str">
            <v>Outer Markets</v>
          </cell>
          <cell r="V5998" t="str">
            <v>Outer Markets-Garissa</v>
          </cell>
        </row>
        <row r="5999">
          <cell r="C5999">
            <v>600506</v>
          </cell>
          <cell r="N5999" t="str">
            <v>MUMOZAAR STAR INVESTMENT</v>
          </cell>
          <cell r="R5999" t="str">
            <v>Outer Markets</v>
          </cell>
          <cell r="V5999" t="str">
            <v>Outer Markets-Garissa</v>
          </cell>
        </row>
        <row r="6000">
          <cell r="C6000">
            <v>600506</v>
          </cell>
          <cell r="N6000" t="str">
            <v>MUMOZAAR STAR INVESTMENT</v>
          </cell>
          <cell r="R6000" t="str">
            <v>Outer Markets</v>
          </cell>
          <cell r="V6000" t="str">
            <v>Outer Markets-Garissa</v>
          </cell>
        </row>
        <row r="6001">
          <cell r="C6001">
            <v>600315</v>
          </cell>
          <cell r="N6001" t="str">
            <v>KENAFRIC INDUSTRIES LIMIT</v>
          </cell>
          <cell r="R6001" t="str">
            <v>Others</v>
          </cell>
          <cell r="V6001" t="str">
            <v>Others</v>
          </cell>
        </row>
        <row r="6002">
          <cell r="C6002">
            <v>600315</v>
          </cell>
          <cell r="N6002" t="str">
            <v>KENAFRIC INDUSTRIES LIMIT</v>
          </cell>
          <cell r="R6002" t="str">
            <v>Others</v>
          </cell>
          <cell r="V6002" t="str">
            <v>Others</v>
          </cell>
        </row>
        <row r="6003">
          <cell r="C6003">
            <v>600315</v>
          </cell>
          <cell r="N6003" t="str">
            <v>KENAFRIC INDUSTRIES LIMIT</v>
          </cell>
          <cell r="R6003" t="str">
            <v>Others</v>
          </cell>
          <cell r="V6003" t="str">
            <v>Others</v>
          </cell>
        </row>
        <row r="6004">
          <cell r="C6004">
            <v>600711</v>
          </cell>
          <cell r="N6004" t="str">
            <v>SOKO WATCH LIMITED</v>
          </cell>
          <cell r="R6004" t="str">
            <v>Key Accounts</v>
          </cell>
          <cell r="V6004" t="str">
            <v>Online platform</v>
          </cell>
        </row>
        <row r="6005">
          <cell r="C6005">
            <v>600357</v>
          </cell>
          <cell r="N6005" t="str">
            <v>QUICK MART LIMITED</v>
          </cell>
          <cell r="R6005" t="str">
            <v>Key Accounts</v>
          </cell>
          <cell r="V6005" t="str">
            <v>Modern Trade</v>
          </cell>
        </row>
        <row r="6006">
          <cell r="C6006">
            <v>600357</v>
          </cell>
          <cell r="N6006" t="str">
            <v>QUICK MART LIMITED</v>
          </cell>
          <cell r="R6006" t="str">
            <v>Key Accounts</v>
          </cell>
          <cell r="V6006" t="str">
            <v>Modern Trade</v>
          </cell>
        </row>
        <row r="6007">
          <cell r="C6007">
            <v>600357</v>
          </cell>
          <cell r="N6007" t="str">
            <v>QUICK MART LIMITED</v>
          </cell>
          <cell r="R6007" t="str">
            <v>Key Accounts</v>
          </cell>
          <cell r="V6007" t="str">
            <v>Modern Trade</v>
          </cell>
        </row>
        <row r="6008">
          <cell r="C6008">
            <v>600357</v>
          </cell>
          <cell r="N6008" t="str">
            <v>QUICK MART LIMITED</v>
          </cell>
          <cell r="R6008" t="str">
            <v>Key Accounts</v>
          </cell>
          <cell r="V6008" t="str">
            <v>Modern Trade</v>
          </cell>
        </row>
        <row r="6009">
          <cell r="C6009">
            <v>600555</v>
          </cell>
          <cell r="N6009" t="str">
            <v>JAMII DISTRIBUTORS (E.A) LTD</v>
          </cell>
          <cell r="R6009" t="str">
            <v>Western</v>
          </cell>
          <cell r="V6009" t="str">
            <v>Western</v>
          </cell>
        </row>
        <row r="6010">
          <cell r="C6010">
            <v>600357</v>
          </cell>
          <cell r="N6010" t="str">
            <v>QUICK MART LIMITED</v>
          </cell>
          <cell r="R6010" t="str">
            <v>Key Accounts</v>
          </cell>
          <cell r="V6010" t="str">
            <v>Modern Trade</v>
          </cell>
        </row>
        <row r="6011">
          <cell r="C6011">
            <v>600026</v>
          </cell>
          <cell r="N6011" t="str">
            <v>MAGUNAS MERU</v>
          </cell>
          <cell r="R6011" t="str">
            <v>Mountain</v>
          </cell>
          <cell r="V6011" t="str">
            <v>Upper Mountain</v>
          </cell>
        </row>
        <row r="6012">
          <cell r="C6012">
            <v>600026</v>
          </cell>
          <cell r="N6012" t="str">
            <v>MAGUNAS MERU</v>
          </cell>
          <cell r="R6012" t="str">
            <v>Mountain</v>
          </cell>
          <cell r="V6012" t="str">
            <v>Upper Mountain</v>
          </cell>
        </row>
        <row r="6013">
          <cell r="C6013">
            <v>600026</v>
          </cell>
          <cell r="N6013" t="str">
            <v>MAGUNAS MERU</v>
          </cell>
          <cell r="R6013" t="str">
            <v>Mountain</v>
          </cell>
          <cell r="V6013" t="str">
            <v>Upper Mountain</v>
          </cell>
        </row>
        <row r="6014">
          <cell r="C6014">
            <v>600026</v>
          </cell>
          <cell r="N6014" t="str">
            <v>MAGUNAS MERU</v>
          </cell>
          <cell r="R6014" t="str">
            <v>Mountain</v>
          </cell>
          <cell r="V6014" t="str">
            <v>Upper Mountain</v>
          </cell>
        </row>
        <row r="6015">
          <cell r="C6015">
            <v>600026</v>
          </cell>
          <cell r="N6015" t="str">
            <v>MAGUNAS MERU</v>
          </cell>
          <cell r="R6015" t="str">
            <v>Mountain</v>
          </cell>
          <cell r="V6015" t="str">
            <v>Upper Mountain</v>
          </cell>
        </row>
        <row r="6016">
          <cell r="C6016">
            <v>600428</v>
          </cell>
          <cell r="N6016" t="str">
            <v>MARS LTD</v>
          </cell>
          <cell r="R6016" t="str">
            <v>Nairobi</v>
          </cell>
          <cell r="V6016" t="str">
            <v>Nairobi East</v>
          </cell>
        </row>
        <row r="6017">
          <cell r="C6017">
            <v>600428</v>
          </cell>
          <cell r="N6017" t="str">
            <v>MARS LTD</v>
          </cell>
          <cell r="R6017" t="str">
            <v>Nairobi</v>
          </cell>
          <cell r="V6017" t="str">
            <v>Nairobi East</v>
          </cell>
        </row>
        <row r="6018">
          <cell r="C6018">
            <v>600662</v>
          </cell>
          <cell r="N6018" t="str">
            <v>TWIGA FOODS LTD</v>
          </cell>
          <cell r="R6018" t="str">
            <v>Key Accounts</v>
          </cell>
          <cell r="V6018" t="str">
            <v>Online platform</v>
          </cell>
        </row>
        <row r="6019">
          <cell r="C6019">
            <v>600662</v>
          </cell>
          <cell r="N6019" t="str">
            <v>TWIGA FOODS LTD</v>
          </cell>
          <cell r="R6019" t="str">
            <v>Key Accounts</v>
          </cell>
          <cell r="V6019" t="str">
            <v>Online platform</v>
          </cell>
        </row>
        <row r="6020">
          <cell r="C6020">
            <v>600711</v>
          </cell>
          <cell r="N6020" t="str">
            <v>SOKO WATCH LIMITED</v>
          </cell>
          <cell r="R6020" t="str">
            <v>Key Accounts</v>
          </cell>
          <cell r="V6020" t="str">
            <v>Online platform</v>
          </cell>
        </row>
        <row r="6021">
          <cell r="C6021">
            <v>600711</v>
          </cell>
          <cell r="N6021" t="str">
            <v>SOKO WATCH LIMITED</v>
          </cell>
          <cell r="R6021" t="str">
            <v>Key Accounts</v>
          </cell>
          <cell r="V6021" t="str">
            <v>Online platform</v>
          </cell>
        </row>
        <row r="6022">
          <cell r="C6022">
            <v>600722</v>
          </cell>
          <cell r="N6022" t="str">
            <v>KYOSK DIGITAL SERVICES LTD</v>
          </cell>
          <cell r="R6022" t="str">
            <v>Key Accounts</v>
          </cell>
          <cell r="V6022" t="str">
            <v>Online platform</v>
          </cell>
        </row>
        <row r="6023">
          <cell r="C6023">
            <v>600722</v>
          </cell>
          <cell r="N6023" t="str">
            <v>KYOSK DIGITAL SERVICES LTD</v>
          </cell>
          <cell r="R6023" t="str">
            <v>Key Accounts</v>
          </cell>
          <cell r="V6023" t="str">
            <v>Online platform</v>
          </cell>
        </row>
        <row r="6024">
          <cell r="C6024">
            <v>600722</v>
          </cell>
          <cell r="N6024" t="str">
            <v>KYOSK DIGITAL SERVICES LTD</v>
          </cell>
          <cell r="R6024" t="str">
            <v>Key Accounts</v>
          </cell>
          <cell r="V6024" t="str">
            <v>Online platform</v>
          </cell>
        </row>
        <row r="6025">
          <cell r="C6025">
            <v>600722</v>
          </cell>
          <cell r="N6025" t="str">
            <v>KYOSK DIGITAL SERVICES LTD</v>
          </cell>
          <cell r="R6025" t="str">
            <v>Key Accounts</v>
          </cell>
          <cell r="V6025" t="str">
            <v>Online platform</v>
          </cell>
        </row>
        <row r="6026">
          <cell r="C6026">
            <v>600357</v>
          </cell>
          <cell r="N6026" t="str">
            <v>QUICK MART LIMITED</v>
          </cell>
          <cell r="R6026" t="str">
            <v>Key Accounts</v>
          </cell>
          <cell r="V6026" t="str">
            <v>Modern Trade</v>
          </cell>
        </row>
        <row r="6027">
          <cell r="C6027">
            <v>600026</v>
          </cell>
          <cell r="N6027" t="str">
            <v>MAGUNAS KITUI</v>
          </cell>
          <cell r="R6027" t="str">
            <v>Eastern</v>
          </cell>
          <cell r="V6027" t="str">
            <v>Lower Eastern</v>
          </cell>
        </row>
        <row r="6028">
          <cell r="C6028">
            <v>600026</v>
          </cell>
          <cell r="N6028" t="str">
            <v>MAGUNAS KITUI</v>
          </cell>
          <cell r="R6028" t="str">
            <v>Eastern</v>
          </cell>
          <cell r="V6028" t="str">
            <v>Lower Eastern</v>
          </cell>
        </row>
        <row r="6029">
          <cell r="C6029">
            <v>600026</v>
          </cell>
          <cell r="N6029" t="str">
            <v>MAGUNAS KITUI</v>
          </cell>
          <cell r="R6029" t="str">
            <v>Eastern</v>
          </cell>
          <cell r="V6029" t="str">
            <v>Lower Eastern</v>
          </cell>
        </row>
        <row r="6030">
          <cell r="C6030">
            <v>600026</v>
          </cell>
          <cell r="N6030" t="str">
            <v>MAGUNAS KITUI</v>
          </cell>
          <cell r="R6030" t="str">
            <v>Eastern</v>
          </cell>
          <cell r="V6030" t="str">
            <v>Lower Eastern</v>
          </cell>
        </row>
        <row r="6031">
          <cell r="C6031">
            <v>600357</v>
          </cell>
          <cell r="N6031" t="str">
            <v>QUICK MART LIMITED</v>
          </cell>
          <cell r="R6031" t="str">
            <v>Key Accounts</v>
          </cell>
          <cell r="V6031" t="str">
            <v>Modern Trade</v>
          </cell>
        </row>
        <row r="6032">
          <cell r="C6032">
            <v>600357</v>
          </cell>
          <cell r="N6032" t="str">
            <v>QUICK MART LIMITED</v>
          </cell>
          <cell r="R6032" t="str">
            <v>Key Accounts</v>
          </cell>
          <cell r="V6032" t="str">
            <v>Modern Trade</v>
          </cell>
        </row>
        <row r="6033">
          <cell r="C6033">
            <v>600357</v>
          </cell>
          <cell r="N6033" t="str">
            <v>QUICK MART LIMITED</v>
          </cell>
          <cell r="R6033" t="str">
            <v>Key Accounts</v>
          </cell>
          <cell r="V6033" t="str">
            <v>Modern Trade</v>
          </cell>
        </row>
        <row r="6034">
          <cell r="C6034">
            <v>600357</v>
          </cell>
          <cell r="N6034" t="str">
            <v>QUICK MART LIMITED</v>
          </cell>
          <cell r="R6034" t="str">
            <v>Key Accounts</v>
          </cell>
          <cell r="V6034" t="str">
            <v>Modern Trade</v>
          </cell>
        </row>
        <row r="6035">
          <cell r="C6035">
            <v>600357</v>
          </cell>
          <cell r="N6035" t="str">
            <v>QUICK MART LIMITED</v>
          </cell>
          <cell r="R6035" t="str">
            <v>Key Accounts</v>
          </cell>
          <cell r="V6035" t="str">
            <v>Modern Trade</v>
          </cell>
        </row>
        <row r="6036">
          <cell r="C6036">
            <v>600193</v>
          </cell>
          <cell r="N6036" t="str">
            <v>CHANDARANA SUPERMARKET LTD</v>
          </cell>
          <cell r="R6036" t="str">
            <v>Key Accounts</v>
          </cell>
          <cell r="V6036" t="str">
            <v>Modern Trade</v>
          </cell>
        </row>
        <row r="6037">
          <cell r="C6037">
            <v>600193</v>
          </cell>
          <cell r="N6037" t="str">
            <v>CHANDARANA SUPERMARKET LTD</v>
          </cell>
          <cell r="R6037" t="str">
            <v>Key Accounts</v>
          </cell>
          <cell r="V6037" t="str">
            <v>Modern Trade</v>
          </cell>
        </row>
        <row r="6038">
          <cell r="C6038">
            <v>600193</v>
          </cell>
          <cell r="N6038" t="str">
            <v>CHANDARANA SUPERMARKET LTD</v>
          </cell>
          <cell r="R6038" t="str">
            <v>Key Accounts</v>
          </cell>
          <cell r="V6038" t="str">
            <v>Modern Trade</v>
          </cell>
        </row>
        <row r="6039">
          <cell r="C6039">
            <v>600357</v>
          </cell>
          <cell r="N6039" t="str">
            <v>QUICK MART LIMITED</v>
          </cell>
          <cell r="R6039" t="str">
            <v>Key Accounts</v>
          </cell>
          <cell r="V6039" t="str">
            <v>Modern Trade</v>
          </cell>
        </row>
        <row r="6040">
          <cell r="C6040">
            <v>600357</v>
          </cell>
          <cell r="N6040" t="str">
            <v>QUICK MART LIMITED</v>
          </cell>
          <cell r="R6040" t="str">
            <v>Key Accounts</v>
          </cell>
          <cell r="V6040" t="str">
            <v>Modern Trade</v>
          </cell>
        </row>
        <row r="6041">
          <cell r="C6041">
            <v>600357</v>
          </cell>
          <cell r="N6041" t="str">
            <v>QUICK MART LIMITED</v>
          </cell>
          <cell r="R6041" t="str">
            <v>Key Accounts</v>
          </cell>
          <cell r="V6041" t="str">
            <v>Modern Trade</v>
          </cell>
        </row>
        <row r="6042">
          <cell r="C6042">
            <v>600063</v>
          </cell>
          <cell r="N6042" t="str">
            <v>MARKET PROMOTION</v>
          </cell>
          <cell r="R6042" t="str">
            <v>Promotion</v>
          </cell>
          <cell r="V6042" t="str">
            <v>Promotion</v>
          </cell>
        </row>
        <row r="6043">
          <cell r="C6043">
            <v>600063</v>
          </cell>
          <cell r="N6043" t="str">
            <v>MARKET PROMOTION</v>
          </cell>
          <cell r="R6043" t="str">
            <v>Promotion</v>
          </cell>
          <cell r="V6043" t="str">
            <v>Promotion</v>
          </cell>
        </row>
        <row r="6044">
          <cell r="C6044">
            <v>600063</v>
          </cell>
          <cell r="N6044" t="str">
            <v>MARKET PROMOTION</v>
          </cell>
          <cell r="R6044" t="str">
            <v>Promotion</v>
          </cell>
          <cell r="V6044" t="str">
            <v>Promotion</v>
          </cell>
        </row>
        <row r="6045">
          <cell r="C6045">
            <v>600063</v>
          </cell>
          <cell r="N6045" t="str">
            <v>MARKET PROMOTION</v>
          </cell>
          <cell r="R6045" t="str">
            <v>Promotion</v>
          </cell>
          <cell r="V6045" t="str">
            <v>Promotion</v>
          </cell>
        </row>
        <row r="6046">
          <cell r="C6046">
            <v>600063</v>
          </cell>
          <cell r="N6046" t="str">
            <v>MARKET PROMOTION</v>
          </cell>
          <cell r="R6046" t="str">
            <v>Promotion</v>
          </cell>
          <cell r="V6046" t="str">
            <v>Promotion</v>
          </cell>
        </row>
        <row r="6047">
          <cell r="C6047">
            <v>600063</v>
          </cell>
          <cell r="N6047" t="str">
            <v>MARKET PROMOTION</v>
          </cell>
          <cell r="R6047" t="str">
            <v>Promotion</v>
          </cell>
          <cell r="V6047" t="str">
            <v>Promotion</v>
          </cell>
        </row>
        <row r="6048">
          <cell r="C6048">
            <v>600225</v>
          </cell>
          <cell r="N6048" t="str">
            <v>CASH SALES</v>
          </cell>
          <cell r="R6048" t="str">
            <v>Others</v>
          </cell>
          <cell r="V6048" t="str">
            <v>Others</v>
          </cell>
        </row>
        <row r="6049">
          <cell r="C6049">
            <v>600225</v>
          </cell>
          <cell r="N6049" t="str">
            <v>CASH SALES</v>
          </cell>
          <cell r="R6049" t="str">
            <v>Others</v>
          </cell>
          <cell r="V6049" t="str">
            <v>Others</v>
          </cell>
        </row>
        <row r="6050">
          <cell r="C6050">
            <v>600033</v>
          </cell>
          <cell r="N6050" t="str">
            <v>MT. KENYA KITENGELA</v>
          </cell>
          <cell r="R6050" t="str">
            <v>Nairobi</v>
          </cell>
          <cell r="V6050" t="str">
            <v>Nairobi West</v>
          </cell>
        </row>
        <row r="6051">
          <cell r="C6051">
            <v>600033</v>
          </cell>
          <cell r="N6051" t="str">
            <v>MT. KENYA KITENGELA</v>
          </cell>
          <cell r="R6051" t="str">
            <v>Nairobi</v>
          </cell>
          <cell r="V6051" t="str">
            <v>Nairobi West</v>
          </cell>
        </row>
        <row r="6052">
          <cell r="C6052">
            <v>600033</v>
          </cell>
          <cell r="N6052" t="str">
            <v>MT. KENYA KITENGELA</v>
          </cell>
          <cell r="R6052" t="str">
            <v>Nairobi</v>
          </cell>
          <cell r="V6052" t="str">
            <v>Nairobi West</v>
          </cell>
        </row>
        <row r="6053">
          <cell r="C6053">
            <v>600506</v>
          </cell>
          <cell r="N6053" t="str">
            <v>MUMOZAAR STAR INVESTMENT</v>
          </cell>
          <cell r="R6053" t="str">
            <v>Outer Markets</v>
          </cell>
          <cell r="V6053" t="str">
            <v>Outer Markets-Garissa</v>
          </cell>
        </row>
        <row r="6054">
          <cell r="C6054">
            <v>600810</v>
          </cell>
          <cell r="N6054" t="str">
            <v>BANSI WHOLESALERS LIMITED-NAKURU</v>
          </cell>
          <cell r="R6054" t="str">
            <v>South Rift</v>
          </cell>
          <cell r="V6054" t="str">
            <v>South Rift</v>
          </cell>
        </row>
        <row r="6055">
          <cell r="C6055">
            <v>600810</v>
          </cell>
          <cell r="N6055" t="str">
            <v>BANSI WHOLESALERS LIMITED-NAKURU</v>
          </cell>
          <cell r="R6055" t="str">
            <v>South Rift</v>
          </cell>
          <cell r="V6055" t="str">
            <v>South Rift</v>
          </cell>
        </row>
        <row r="6056">
          <cell r="C6056">
            <v>600810</v>
          </cell>
          <cell r="N6056" t="str">
            <v>BANSI WHOLESALERS LIMITED-NAKURU</v>
          </cell>
          <cell r="R6056" t="str">
            <v>South Rift</v>
          </cell>
          <cell r="V6056" t="str">
            <v>South Rift</v>
          </cell>
        </row>
        <row r="6057">
          <cell r="C6057">
            <v>600225</v>
          </cell>
          <cell r="N6057" t="str">
            <v>CASH SALES</v>
          </cell>
          <cell r="R6057" t="str">
            <v>Others</v>
          </cell>
          <cell r="V6057" t="str">
            <v>Others</v>
          </cell>
        </row>
        <row r="6058">
          <cell r="C6058">
            <v>600506</v>
          </cell>
          <cell r="N6058" t="str">
            <v>MUMOZAAR STAR INVESTMENT</v>
          </cell>
          <cell r="R6058" t="str">
            <v>Outer Markets</v>
          </cell>
          <cell r="V6058" t="str">
            <v>Outer Markets-Garissa</v>
          </cell>
        </row>
        <row r="6059">
          <cell r="C6059">
            <v>600506</v>
          </cell>
          <cell r="N6059" t="str">
            <v>MUMOZAAR STAR INVESTMENT</v>
          </cell>
          <cell r="R6059" t="str">
            <v>Outer Markets</v>
          </cell>
          <cell r="V6059" t="str">
            <v>Outer Markets-Garissa</v>
          </cell>
        </row>
        <row r="6060">
          <cell r="C6060">
            <v>600026</v>
          </cell>
          <cell r="N6060" t="str">
            <v>MAGUNANDU</v>
          </cell>
          <cell r="R6060" t="str">
            <v>Mountain</v>
          </cell>
          <cell r="V6060" t="str">
            <v>Lower Mountain</v>
          </cell>
        </row>
        <row r="6061">
          <cell r="C6061">
            <v>600026</v>
          </cell>
          <cell r="N6061" t="str">
            <v>MAGUNANDU</v>
          </cell>
          <cell r="R6061" t="str">
            <v>Mountain</v>
          </cell>
          <cell r="V6061" t="str">
            <v>Lower Mountain</v>
          </cell>
        </row>
        <row r="6062">
          <cell r="C6062">
            <v>600357</v>
          </cell>
          <cell r="N6062" t="str">
            <v>QUICK MART LIMITED</v>
          </cell>
          <cell r="R6062" t="str">
            <v>Key Accounts</v>
          </cell>
          <cell r="V6062" t="str">
            <v>Modern Trade</v>
          </cell>
        </row>
        <row r="6063">
          <cell r="C6063">
            <v>600357</v>
          </cell>
          <cell r="N6063" t="str">
            <v>QUICK MART LIMITED</v>
          </cell>
          <cell r="R6063" t="str">
            <v>Key Accounts</v>
          </cell>
          <cell r="V6063" t="str">
            <v>Modern Trade</v>
          </cell>
        </row>
        <row r="6064">
          <cell r="C6064">
            <v>600357</v>
          </cell>
          <cell r="N6064" t="str">
            <v>QUICK MART LIMITED</v>
          </cell>
          <cell r="R6064" t="str">
            <v>Key Accounts</v>
          </cell>
          <cell r="V6064" t="str">
            <v>Modern Trade</v>
          </cell>
        </row>
        <row r="6065">
          <cell r="C6065">
            <v>600357</v>
          </cell>
          <cell r="N6065" t="str">
            <v>QUICK MART LIMITED</v>
          </cell>
          <cell r="R6065" t="str">
            <v>Key Accounts</v>
          </cell>
          <cell r="V6065" t="str">
            <v>Modern Trade</v>
          </cell>
        </row>
        <row r="6066">
          <cell r="C6066">
            <v>600357</v>
          </cell>
          <cell r="N6066" t="str">
            <v>QUICK MART LIMITED</v>
          </cell>
          <cell r="R6066" t="str">
            <v>Key Accounts</v>
          </cell>
          <cell r="V6066" t="str">
            <v>Modern Trade</v>
          </cell>
        </row>
        <row r="6067">
          <cell r="C6067">
            <v>600357</v>
          </cell>
          <cell r="N6067" t="str">
            <v>QUICK MART LIMITED</v>
          </cell>
          <cell r="R6067" t="str">
            <v>Key Accounts</v>
          </cell>
          <cell r="V6067" t="str">
            <v>Modern Trade</v>
          </cell>
        </row>
        <row r="6068">
          <cell r="C6068">
            <v>600357</v>
          </cell>
          <cell r="N6068" t="str">
            <v>QUICK MART LIMITED</v>
          </cell>
          <cell r="R6068" t="str">
            <v>Key Accounts</v>
          </cell>
          <cell r="V6068" t="str">
            <v>Modern Trade</v>
          </cell>
        </row>
        <row r="6069">
          <cell r="C6069">
            <v>600357</v>
          </cell>
          <cell r="N6069" t="str">
            <v>QUICK MART LIMITED</v>
          </cell>
          <cell r="R6069" t="str">
            <v>Key Accounts</v>
          </cell>
          <cell r="V6069" t="str">
            <v>Modern Trade</v>
          </cell>
        </row>
        <row r="6070">
          <cell r="C6070">
            <v>600357</v>
          </cell>
          <cell r="N6070" t="str">
            <v>QUICK MART LIMITED</v>
          </cell>
          <cell r="R6070" t="str">
            <v>Key Accounts</v>
          </cell>
          <cell r="V6070" t="str">
            <v>Modern Trade</v>
          </cell>
        </row>
        <row r="6071">
          <cell r="C6071">
            <v>600357</v>
          </cell>
          <cell r="N6071" t="str">
            <v>QUICK MART LIMITED</v>
          </cell>
          <cell r="R6071" t="str">
            <v>Key Accounts</v>
          </cell>
          <cell r="V6071" t="str">
            <v>Modern Trade</v>
          </cell>
        </row>
        <row r="6072">
          <cell r="C6072">
            <v>600357</v>
          </cell>
          <cell r="N6072" t="str">
            <v>QUICK MART LIMITED</v>
          </cell>
          <cell r="R6072" t="str">
            <v>Key Accounts</v>
          </cell>
          <cell r="V6072" t="str">
            <v>Modern Trade</v>
          </cell>
        </row>
        <row r="6073">
          <cell r="C6073">
            <v>600357</v>
          </cell>
          <cell r="N6073" t="str">
            <v>QUICK MART LIMITED</v>
          </cell>
          <cell r="R6073" t="str">
            <v>Key Accounts</v>
          </cell>
          <cell r="V6073" t="str">
            <v>Modern Trade</v>
          </cell>
        </row>
        <row r="6074">
          <cell r="C6074">
            <v>600357</v>
          </cell>
          <cell r="N6074" t="str">
            <v>QUICK MART LIMITED</v>
          </cell>
          <cell r="R6074" t="str">
            <v>Key Accounts</v>
          </cell>
          <cell r="V6074" t="str">
            <v>Modern Trade</v>
          </cell>
        </row>
        <row r="6075">
          <cell r="C6075">
            <v>600357</v>
          </cell>
          <cell r="N6075" t="str">
            <v>QUICK MART LIMITED</v>
          </cell>
          <cell r="R6075" t="str">
            <v>Key Accounts</v>
          </cell>
          <cell r="V6075" t="str">
            <v>Modern Trade</v>
          </cell>
        </row>
        <row r="6076">
          <cell r="C6076">
            <v>600357</v>
          </cell>
          <cell r="N6076" t="str">
            <v>QUICK MART LIMITED</v>
          </cell>
          <cell r="R6076" t="str">
            <v>Key Accounts</v>
          </cell>
          <cell r="V6076" t="str">
            <v>Modern Trade</v>
          </cell>
        </row>
        <row r="6077">
          <cell r="C6077">
            <v>600357</v>
          </cell>
          <cell r="N6077" t="str">
            <v>QUICK MART LIMITED</v>
          </cell>
          <cell r="R6077" t="str">
            <v>Key Accounts</v>
          </cell>
          <cell r="V6077" t="str">
            <v>Modern Trade</v>
          </cell>
        </row>
        <row r="6078">
          <cell r="C6078">
            <v>600357</v>
          </cell>
          <cell r="N6078" t="str">
            <v>QUICK MART LIMITED</v>
          </cell>
          <cell r="R6078" t="str">
            <v>Key Accounts</v>
          </cell>
          <cell r="V6078" t="str">
            <v>Modern Trade</v>
          </cell>
        </row>
        <row r="6079">
          <cell r="C6079">
            <v>600506</v>
          </cell>
          <cell r="N6079" t="str">
            <v>MUMOZAAR STAR INVESTMENT</v>
          </cell>
          <cell r="R6079" t="str">
            <v>Outer Markets</v>
          </cell>
          <cell r="V6079" t="str">
            <v>Outer Markets-Garissa</v>
          </cell>
        </row>
        <row r="6080">
          <cell r="C6080">
            <v>600506</v>
          </cell>
          <cell r="N6080" t="str">
            <v>MUMOZAAR STAR INVESTMENT</v>
          </cell>
          <cell r="R6080" t="str">
            <v>Outer Markets</v>
          </cell>
          <cell r="V6080" t="str">
            <v>Outer Markets-Garissa</v>
          </cell>
        </row>
        <row r="6081">
          <cell r="C6081">
            <v>600506</v>
          </cell>
          <cell r="N6081" t="str">
            <v>MUMOZAAR STAR INVESTMENT</v>
          </cell>
          <cell r="R6081" t="str">
            <v>Outer Markets</v>
          </cell>
          <cell r="V6081" t="str">
            <v>Outer Markets-Garissa</v>
          </cell>
        </row>
        <row r="6082">
          <cell r="C6082">
            <v>600506</v>
          </cell>
          <cell r="N6082" t="str">
            <v>MUMOZAAR STAR INVESTMENT</v>
          </cell>
          <cell r="R6082" t="str">
            <v>Outer Markets</v>
          </cell>
          <cell r="V6082" t="str">
            <v>Outer Markets-Garissa</v>
          </cell>
        </row>
        <row r="6083">
          <cell r="C6083">
            <v>600627</v>
          </cell>
          <cell r="N6083" t="str">
            <v>LOCHODO ENTERPRISES LTD</v>
          </cell>
          <cell r="R6083" t="str">
            <v>Outer Markets</v>
          </cell>
          <cell r="V6083" t="str">
            <v>Outer Markets-Lodwar</v>
          </cell>
        </row>
        <row r="6084">
          <cell r="C6084">
            <v>600627</v>
          </cell>
          <cell r="N6084" t="str">
            <v>LOCHODO ENTERPRISES LTD</v>
          </cell>
          <cell r="R6084" t="str">
            <v>Outer Markets</v>
          </cell>
          <cell r="V6084" t="str">
            <v>Outer Markets-Lodwar</v>
          </cell>
        </row>
        <row r="6085">
          <cell r="C6085">
            <v>600610</v>
          </cell>
          <cell r="N6085" t="str">
            <v>LESPHINE INVESTMENT LTD</v>
          </cell>
          <cell r="R6085" t="str">
            <v>Nyanza</v>
          </cell>
          <cell r="V6085" t="str">
            <v>South Nyanza</v>
          </cell>
        </row>
        <row r="6086">
          <cell r="C6086">
            <v>600610</v>
          </cell>
          <cell r="N6086" t="str">
            <v>LESPHINE INVESTMENT LTD</v>
          </cell>
          <cell r="R6086" t="str">
            <v>Nyanza</v>
          </cell>
          <cell r="V6086" t="str">
            <v>South Nyanza</v>
          </cell>
        </row>
        <row r="6087">
          <cell r="C6087">
            <v>600225</v>
          </cell>
          <cell r="N6087" t="str">
            <v>CASH SALES</v>
          </cell>
          <cell r="R6087" t="str">
            <v>Others</v>
          </cell>
          <cell r="V6087" t="str">
            <v>Others</v>
          </cell>
        </row>
        <row r="6088">
          <cell r="C6088">
            <v>600033</v>
          </cell>
          <cell r="N6088" t="str">
            <v>MOUNT KENYA WHOLESALERS</v>
          </cell>
          <cell r="R6088" t="str">
            <v>Eastern</v>
          </cell>
          <cell r="V6088" t="str">
            <v>Upper Eastern</v>
          </cell>
        </row>
        <row r="6089">
          <cell r="C6089">
            <v>600033</v>
          </cell>
          <cell r="N6089" t="str">
            <v>MOUNT KENYA WHOLESALERS</v>
          </cell>
          <cell r="R6089" t="str">
            <v>Eastern</v>
          </cell>
          <cell r="V6089" t="str">
            <v>Upper Eastern</v>
          </cell>
        </row>
        <row r="6090">
          <cell r="C6090">
            <v>600033</v>
          </cell>
          <cell r="N6090" t="str">
            <v>MOUNT KENYA WHOLESALERS</v>
          </cell>
          <cell r="R6090" t="str">
            <v>Eastern</v>
          </cell>
          <cell r="V6090" t="str">
            <v>Upper Eastern</v>
          </cell>
        </row>
        <row r="6091">
          <cell r="C6091">
            <v>600628</v>
          </cell>
          <cell r="N6091" t="str">
            <v>KISII DISCOUNT STORE</v>
          </cell>
          <cell r="R6091" t="str">
            <v>Nyanza</v>
          </cell>
          <cell r="V6091" t="str">
            <v>South Nyanza</v>
          </cell>
        </row>
        <row r="6092">
          <cell r="C6092">
            <v>600628</v>
          </cell>
          <cell r="N6092" t="str">
            <v>KISII DISCOUNT STORE</v>
          </cell>
          <cell r="R6092" t="str">
            <v>Nyanza</v>
          </cell>
          <cell r="V6092" t="str">
            <v>South Nyanza</v>
          </cell>
        </row>
        <row r="6093">
          <cell r="C6093">
            <v>600628</v>
          </cell>
          <cell r="N6093" t="str">
            <v>KISII DISCOUNT STORE</v>
          </cell>
          <cell r="R6093" t="str">
            <v>Nyanza</v>
          </cell>
          <cell r="V6093" t="str">
            <v>South Nyanza</v>
          </cell>
        </row>
        <row r="6094">
          <cell r="C6094">
            <v>600628</v>
          </cell>
          <cell r="N6094" t="str">
            <v>KISII DISCOUNT STORE</v>
          </cell>
          <cell r="R6094" t="str">
            <v>Nyanza</v>
          </cell>
          <cell r="V6094" t="str">
            <v>South Nyanza</v>
          </cell>
        </row>
        <row r="6095">
          <cell r="C6095">
            <v>600628</v>
          </cell>
          <cell r="N6095" t="str">
            <v>KISII DISCOUNT STORE</v>
          </cell>
          <cell r="R6095" t="str">
            <v>Nyanza</v>
          </cell>
          <cell r="V6095" t="str">
            <v>South Nyanza</v>
          </cell>
        </row>
        <row r="6096">
          <cell r="C6096">
            <v>600610</v>
          </cell>
          <cell r="N6096" t="str">
            <v>LESPHINE INVESTMENT LTD</v>
          </cell>
          <cell r="R6096" t="str">
            <v>Nyanza</v>
          </cell>
          <cell r="V6096" t="str">
            <v>South Nyanza</v>
          </cell>
        </row>
        <row r="6097">
          <cell r="C6097">
            <v>600722</v>
          </cell>
          <cell r="N6097" t="str">
            <v>KYOSK DIGITAL SERVICES LTD</v>
          </cell>
          <cell r="R6097" t="str">
            <v>Key Accounts</v>
          </cell>
          <cell r="V6097" t="str">
            <v>Online platform</v>
          </cell>
        </row>
        <row r="6098">
          <cell r="C6098">
            <v>600722</v>
          </cell>
          <cell r="N6098" t="str">
            <v>KYOSK DIGITAL SERVICES LTD</v>
          </cell>
          <cell r="R6098" t="str">
            <v>Key Accounts</v>
          </cell>
          <cell r="V6098" t="str">
            <v>Online platform</v>
          </cell>
        </row>
        <row r="6099">
          <cell r="C6099">
            <v>600610</v>
          </cell>
          <cell r="N6099" t="str">
            <v>LESPHINE INVESTMENT LTD</v>
          </cell>
          <cell r="R6099" t="str">
            <v>Nyanza</v>
          </cell>
          <cell r="V6099" t="str">
            <v>South Nyanza</v>
          </cell>
        </row>
        <row r="6100">
          <cell r="C6100">
            <v>600824</v>
          </cell>
          <cell r="N6100" t="str">
            <v>WATERPOINT STORE LTD</v>
          </cell>
          <cell r="R6100" t="str">
            <v>Nairobi</v>
          </cell>
          <cell r="V6100" t="str">
            <v>Nairobi East</v>
          </cell>
        </row>
        <row r="6101">
          <cell r="C6101">
            <v>600824</v>
          </cell>
          <cell r="N6101" t="str">
            <v>WATERPOINT STORE LTD</v>
          </cell>
          <cell r="R6101" t="str">
            <v>Nairobi</v>
          </cell>
          <cell r="V6101" t="str">
            <v>Nairobi East</v>
          </cell>
        </row>
        <row r="6102">
          <cell r="C6102">
            <v>600627</v>
          </cell>
          <cell r="N6102" t="str">
            <v>LOCHODO ENTERPRISES LTD</v>
          </cell>
          <cell r="R6102" t="str">
            <v>Outer Markets</v>
          </cell>
          <cell r="V6102" t="str">
            <v>Outer Markets-Lodwar</v>
          </cell>
        </row>
        <row r="6103">
          <cell r="C6103">
            <v>600063</v>
          </cell>
          <cell r="N6103" t="str">
            <v>MARKET PROMOTION</v>
          </cell>
          <cell r="R6103" t="str">
            <v>Promotion</v>
          </cell>
          <cell r="V6103" t="str">
            <v>Promotion</v>
          </cell>
        </row>
        <row r="6104">
          <cell r="C6104">
            <v>600627</v>
          </cell>
          <cell r="N6104" t="str">
            <v>LOCHODO ENTERPRISES LTD</v>
          </cell>
          <cell r="R6104" t="str">
            <v>Outer Markets</v>
          </cell>
          <cell r="V6104" t="str">
            <v>Outer Markets-Lodwar</v>
          </cell>
        </row>
        <row r="6105">
          <cell r="C6105">
            <v>600063</v>
          </cell>
          <cell r="N6105" t="str">
            <v>MARKET PROMOTION</v>
          </cell>
          <cell r="R6105" t="str">
            <v>Promotion</v>
          </cell>
          <cell r="V6105" t="str">
            <v>Promotion</v>
          </cell>
        </row>
        <row r="6106">
          <cell r="C6106">
            <v>600662</v>
          </cell>
          <cell r="N6106" t="str">
            <v>TWIGA FOODS LTD</v>
          </cell>
          <cell r="R6106" t="str">
            <v>Key Accounts</v>
          </cell>
          <cell r="V6106" t="str">
            <v>Online platform</v>
          </cell>
        </row>
        <row r="6107">
          <cell r="C6107">
            <v>600662</v>
          </cell>
          <cell r="N6107" t="str">
            <v>TWIGA FOODS LTD</v>
          </cell>
          <cell r="R6107" t="str">
            <v>Key Accounts</v>
          </cell>
          <cell r="V6107" t="str">
            <v>Online platform</v>
          </cell>
        </row>
        <row r="6108">
          <cell r="C6108">
            <v>600628</v>
          </cell>
          <cell r="N6108" t="str">
            <v>KISII DISCOUNT STORE</v>
          </cell>
          <cell r="R6108" t="str">
            <v>Nyanza</v>
          </cell>
          <cell r="V6108" t="str">
            <v>South Nyanza</v>
          </cell>
        </row>
        <row r="6109">
          <cell r="C6109">
            <v>600811</v>
          </cell>
          <cell r="N6109" t="str">
            <v>CHERANGANI HILLS LIMITED</v>
          </cell>
          <cell r="R6109" t="str">
            <v>Western</v>
          </cell>
          <cell r="V6109" t="str">
            <v>Western</v>
          </cell>
        </row>
        <row r="6110">
          <cell r="C6110">
            <v>600026</v>
          </cell>
          <cell r="N6110" t="str">
            <v>MAGUNANDU</v>
          </cell>
          <cell r="R6110" t="str">
            <v>Mountain</v>
          </cell>
          <cell r="V6110" t="str">
            <v>Lower Mountain</v>
          </cell>
        </row>
        <row r="6111">
          <cell r="C6111">
            <v>600026</v>
          </cell>
          <cell r="N6111" t="str">
            <v>MAGUNANDU</v>
          </cell>
          <cell r="R6111" t="str">
            <v>Mountain</v>
          </cell>
          <cell r="V6111" t="str">
            <v>Lower Mountain</v>
          </cell>
        </row>
        <row r="6112">
          <cell r="C6112">
            <v>600026</v>
          </cell>
          <cell r="N6112" t="str">
            <v>MAGUNANDU</v>
          </cell>
          <cell r="R6112" t="str">
            <v>Mountain</v>
          </cell>
          <cell r="V6112" t="str">
            <v>Lower Mountain</v>
          </cell>
        </row>
        <row r="6113">
          <cell r="C6113">
            <v>600026</v>
          </cell>
          <cell r="N6113" t="str">
            <v>MAGUNANDU</v>
          </cell>
          <cell r="R6113" t="str">
            <v>Mountain</v>
          </cell>
          <cell r="V6113" t="str">
            <v>Lower Mountain</v>
          </cell>
        </row>
        <row r="6114">
          <cell r="C6114">
            <v>600026</v>
          </cell>
          <cell r="N6114" t="str">
            <v>MAGUNAS MERU</v>
          </cell>
          <cell r="R6114" t="str">
            <v>Mountain</v>
          </cell>
          <cell r="V6114" t="str">
            <v>Upper Mountain</v>
          </cell>
        </row>
        <row r="6115">
          <cell r="C6115">
            <v>600026</v>
          </cell>
          <cell r="N6115" t="str">
            <v>MAGUNAS MERU</v>
          </cell>
          <cell r="R6115" t="str">
            <v>Mountain</v>
          </cell>
          <cell r="V6115" t="str">
            <v>Upper Mountain</v>
          </cell>
        </row>
        <row r="6116">
          <cell r="C6116">
            <v>600026</v>
          </cell>
          <cell r="N6116" t="str">
            <v>MAGUNAS MERU</v>
          </cell>
          <cell r="R6116" t="str">
            <v>Mountain</v>
          </cell>
          <cell r="V6116" t="str">
            <v>Upper Mountain</v>
          </cell>
        </row>
        <row r="6117">
          <cell r="C6117">
            <v>600026</v>
          </cell>
          <cell r="N6117" t="str">
            <v>MAGUNAS MERU</v>
          </cell>
          <cell r="R6117" t="str">
            <v>Mountain</v>
          </cell>
          <cell r="V6117" t="str">
            <v>Upper Mountain</v>
          </cell>
        </row>
        <row r="6118">
          <cell r="C6118">
            <v>600026</v>
          </cell>
          <cell r="N6118" t="str">
            <v>MAGUNAS MERU</v>
          </cell>
          <cell r="R6118" t="str">
            <v>Mountain</v>
          </cell>
          <cell r="V6118" t="str">
            <v>Upper Mountain</v>
          </cell>
        </row>
        <row r="6119">
          <cell r="C6119">
            <v>600063</v>
          </cell>
          <cell r="N6119" t="str">
            <v>MARKET PROMOTION</v>
          </cell>
          <cell r="R6119" t="str">
            <v>Promotion</v>
          </cell>
          <cell r="V6119" t="str">
            <v>Promotion</v>
          </cell>
        </row>
        <row r="6120">
          <cell r="C6120">
            <v>600063</v>
          </cell>
          <cell r="N6120" t="str">
            <v>MARKET PROMOTION</v>
          </cell>
          <cell r="R6120" t="str">
            <v>Promotion</v>
          </cell>
          <cell r="V6120" t="str">
            <v>Promotion</v>
          </cell>
        </row>
        <row r="6121">
          <cell r="C6121">
            <v>600063</v>
          </cell>
          <cell r="N6121" t="str">
            <v>MARKET PROMOTION</v>
          </cell>
          <cell r="R6121" t="str">
            <v>Promotion</v>
          </cell>
          <cell r="V6121" t="str">
            <v>Promotion</v>
          </cell>
        </row>
        <row r="6122">
          <cell r="C6122">
            <v>600063</v>
          </cell>
          <cell r="N6122" t="str">
            <v>MARKET PROMOTION</v>
          </cell>
          <cell r="R6122" t="str">
            <v>Promotion</v>
          </cell>
          <cell r="V6122" t="str">
            <v>Promotion</v>
          </cell>
        </row>
        <row r="6123">
          <cell r="C6123">
            <v>600810</v>
          </cell>
          <cell r="N6123" t="str">
            <v>BANSI WHOLESALERS LIMITED</v>
          </cell>
          <cell r="R6123" t="str">
            <v>Nyanza</v>
          </cell>
          <cell r="V6123" t="str">
            <v>South Nyanza</v>
          </cell>
        </row>
        <row r="6124">
          <cell r="C6124">
            <v>600810</v>
          </cell>
          <cell r="N6124" t="str">
            <v>BANSI WHOLESALERS LIMITED</v>
          </cell>
          <cell r="R6124" t="str">
            <v>Nyanza</v>
          </cell>
          <cell r="V6124" t="str">
            <v>South Nyanza</v>
          </cell>
        </row>
        <row r="6125">
          <cell r="C6125">
            <v>600810</v>
          </cell>
          <cell r="N6125" t="str">
            <v>BANSI WHOLESALERS LIMITED</v>
          </cell>
          <cell r="R6125" t="str">
            <v>Nyanza</v>
          </cell>
          <cell r="V6125" t="str">
            <v>South Nyanza</v>
          </cell>
        </row>
        <row r="6126">
          <cell r="C6126">
            <v>600610</v>
          </cell>
          <cell r="N6126" t="str">
            <v>LESPHINE INVESTMENT LTD</v>
          </cell>
          <cell r="R6126" t="str">
            <v>Nyanza</v>
          </cell>
          <cell r="V6126" t="str">
            <v>South Nyanza</v>
          </cell>
        </row>
        <row r="6127">
          <cell r="C6127">
            <v>600628</v>
          </cell>
          <cell r="N6127" t="str">
            <v>KISII DISCOUNT STORE</v>
          </cell>
          <cell r="R6127" t="str">
            <v>Nyanza</v>
          </cell>
          <cell r="V6127" t="str">
            <v>South Nyanza</v>
          </cell>
        </row>
        <row r="6128">
          <cell r="C6128">
            <v>600628</v>
          </cell>
          <cell r="N6128" t="str">
            <v>KISII DISCOUNT STORE</v>
          </cell>
          <cell r="R6128" t="str">
            <v>Nyanza</v>
          </cell>
          <cell r="V6128" t="str">
            <v>South Nyanza</v>
          </cell>
        </row>
        <row r="6129">
          <cell r="C6129">
            <v>600628</v>
          </cell>
          <cell r="N6129" t="str">
            <v>KISII DISCOUNT STORE</v>
          </cell>
          <cell r="R6129" t="str">
            <v>Nyanza</v>
          </cell>
          <cell r="V6129" t="str">
            <v>South Nyanza</v>
          </cell>
        </row>
        <row r="6130">
          <cell r="C6130">
            <v>600628</v>
          </cell>
          <cell r="N6130" t="str">
            <v>KISII DISCOUNT STORE</v>
          </cell>
          <cell r="R6130" t="str">
            <v>Nyanza</v>
          </cell>
          <cell r="V6130" t="str">
            <v>South Nyanza</v>
          </cell>
        </row>
        <row r="6131">
          <cell r="C6131">
            <v>600647</v>
          </cell>
          <cell r="N6131" t="str">
            <v>Ray Stores LTD</v>
          </cell>
          <cell r="R6131" t="str">
            <v>Nyanza</v>
          </cell>
          <cell r="V6131" t="str">
            <v>South Nyanza</v>
          </cell>
        </row>
        <row r="6132">
          <cell r="C6132">
            <v>600647</v>
          </cell>
          <cell r="N6132" t="str">
            <v>Ray Stores LTD</v>
          </cell>
          <cell r="R6132" t="str">
            <v>Nyanza</v>
          </cell>
          <cell r="V6132" t="str">
            <v>South Nyanza</v>
          </cell>
        </row>
        <row r="6133">
          <cell r="C6133">
            <v>600647</v>
          </cell>
          <cell r="N6133" t="str">
            <v>Ray Stores LTD</v>
          </cell>
          <cell r="R6133" t="str">
            <v>Nyanza</v>
          </cell>
          <cell r="V6133" t="str">
            <v>South Nyanza</v>
          </cell>
        </row>
        <row r="6134">
          <cell r="C6134">
            <v>600647</v>
          </cell>
          <cell r="N6134" t="str">
            <v>Ray Stores LTD</v>
          </cell>
          <cell r="R6134" t="str">
            <v>Nyanza</v>
          </cell>
          <cell r="V6134" t="str">
            <v>South Nyanza</v>
          </cell>
        </row>
        <row r="6135">
          <cell r="C6135">
            <v>600810</v>
          </cell>
          <cell r="N6135" t="str">
            <v>BANSI WHOLESALERS LIMITED</v>
          </cell>
          <cell r="R6135" t="str">
            <v>Nyanza</v>
          </cell>
          <cell r="V6135" t="str">
            <v>South Nyanza</v>
          </cell>
        </row>
        <row r="6136">
          <cell r="C6136">
            <v>600810</v>
          </cell>
          <cell r="N6136" t="str">
            <v>BANSI WHOLESALERS LIMITED</v>
          </cell>
          <cell r="R6136" t="str">
            <v>Nyanza</v>
          </cell>
          <cell r="V6136" t="str">
            <v>South Nyanza</v>
          </cell>
        </row>
        <row r="6137">
          <cell r="C6137">
            <v>600810</v>
          </cell>
          <cell r="N6137" t="str">
            <v>BANSI WHOLESALERS LIMITED</v>
          </cell>
          <cell r="R6137" t="str">
            <v>Nyanza</v>
          </cell>
          <cell r="V6137" t="str">
            <v>South Nyanza</v>
          </cell>
        </row>
        <row r="6138">
          <cell r="C6138">
            <v>600580</v>
          </cell>
          <cell r="N6138" t="str">
            <v>SUMMER DISTRIBUTORS LIMITED - MERU</v>
          </cell>
          <cell r="R6138" t="str">
            <v>Mountain</v>
          </cell>
          <cell r="V6138" t="str">
            <v>Upper Mountain</v>
          </cell>
        </row>
        <row r="6139">
          <cell r="C6139">
            <v>600580</v>
          </cell>
          <cell r="N6139" t="str">
            <v>SUMMER DISTRIBUTORS LIMITED - MERU</v>
          </cell>
          <cell r="R6139" t="str">
            <v>Mountain</v>
          </cell>
          <cell r="V6139" t="str">
            <v>Upper Mountain</v>
          </cell>
        </row>
        <row r="6140">
          <cell r="C6140">
            <v>600810</v>
          </cell>
          <cell r="N6140" t="str">
            <v>BANSI WHOLESALERS LIMITED</v>
          </cell>
          <cell r="R6140" t="str">
            <v>Nyanza</v>
          </cell>
          <cell r="V6140" t="str">
            <v>South Nyanza</v>
          </cell>
        </row>
        <row r="6141">
          <cell r="C6141">
            <v>600810</v>
          </cell>
          <cell r="N6141" t="str">
            <v>BANSI WHOLESALERS LIMITED</v>
          </cell>
          <cell r="R6141" t="str">
            <v>Nyanza</v>
          </cell>
          <cell r="V6141" t="str">
            <v>South Nyanza</v>
          </cell>
        </row>
        <row r="6142">
          <cell r="C6142">
            <v>600643</v>
          </cell>
          <cell r="N6142" t="str">
            <v>SOJPAR LIMITED</v>
          </cell>
          <cell r="R6142" t="str">
            <v>Nyanza</v>
          </cell>
          <cell r="V6142" t="str">
            <v>North Nyanza</v>
          </cell>
        </row>
        <row r="6143">
          <cell r="C6143">
            <v>600643</v>
          </cell>
          <cell r="N6143" t="str">
            <v>SOJPAR LIMITED</v>
          </cell>
          <cell r="R6143" t="str">
            <v>Nyanza</v>
          </cell>
          <cell r="V6143" t="str">
            <v>North Nyanza</v>
          </cell>
        </row>
        <row r="6144">
          <cell r="C6144">
            <v>600643</v>
          </cell>
          <cell r="N6144" t="str">
            <v>SOJPAR LIMITED</v>
          </cell>
          <cell r="R6144" t="str">
            <v>Nyanza</v>
          </cell>
          <cell r="V6144" t="str">
            <v>North Nyanza</v>
          </cell>
        </row>
        <row r="6145">
          <cell r="C6145">
            <v>600711</v>
          </cell>
          <cell r="N6145" t="str">
            <v>SOKO WATCH LIMITED</v>
          </cell>
          <cell r="R6145" t="str">
            <v>Key Accounts</v>
          </cell>
          <cell r="V6145" t="str">
            <v>Online platform</v>
          </cell>
        </row>
        <row r="6146">
          <cell r="C6146">
            <v>600810</v>
          </cell>
          <cell r="N6146" t="str">
            <v>BANSI WHOLESALERS LIMITED</v>
          </cell>
          <cell r="R6146" t="str">
            <v>Nyanza</v>
          </cell>
          <cell r="V6146" t="str">
            <v>South Nyanza</v>
          </cell>
        </row>
        <row r="6147">
          <cell r="C6147">
            <v>600810</v>
          </cell>
          <cell r="N6147" t="str">
            <v>BANSI WHOLESALERS LIMITED</v>
          </cell>
          <cell r="R6147" t="str">
            <v>Nyanza</v>
          </cell>
          <cell r="V6147" t="str">
            <v>South Nyanza</v>
          </cell>
        </row>
        <row r="6148">
          <cell r="C6148">
            <v>600810</v>
          </cell>
          <cell r="N6148" t="str">
            <v>BANSI WHOLESALERS LIMITED</v>
          </cell>
          <cell r="R6148" t="str">
            <v>Nyanza</v>
          </cell>
          <cell r="V6148" t="str">
            <v>South Nyanza</v>
          </cell>
        </row>
        <row r="6149">
          <cell r="C6149">
            <v>600810</v>
          </cell>
          <cell r="N6149" t="str">
            <v>BANSI WHOLESALERS LIMITED</v>
          </cell>
          <cell r="R6149" t="str">
            <v>Nyanza</v>
          </cell>
          <cell r="V6149" t="str">
            <v>South Nyanza</v>
          </cell>
        </row>
        <row r="6150">
          <cell r="C6150">
            <v>600810</v>
          </cell>
          <cell r="N6150" t="str">
            <v>BANSI WHOLESALERS LIMITED</v>
          </cell>
          <cell r="R6150" t="str">
            <v>Nyanza</v>
          </cell>
          <cell r="V6150" t="str">
            <v>South Nyanza</v>
          </cell>
        </row>
        <row r="6151">
          <cell r="C6151">
            <v>600022</v>
          </cell>
          <cell r="N6151" t="str">
            <v>KHETIA DRAPERS LTD</v>
          </cell>
          <cell r="R6151" t="str">
            <v>Western</v>
          </cell>
          <cell r="V6151" t="str">
            <v>Western</v>
          </cell>
        </row>
        <row r="6152">
          <cell r="C6152">
            <v>600022</v>
          </cell>
          <cell r="N6152" t="str">
            <v>KHETIA DRAPERS LTD</v>
          </cell>
          <cell r="R6152" t="str">
            <v>Western</v>
          </cell>
          <cell r="V6152" t="str">
            <v>Western</v>
          </cell>
        </row>
        <row r="6153">
          <cell r="C6153">
            <v>600022</v>
          </cell>
          <cell r="N6153" t="str">
            <v>KHETIA DRAPERS LTD</v>
          </cell>
          <cell r="R6153" t="str">
            <v>Western</v>
          </cell>
          <cell r="V6153" t="str">
            <v>Western</v>
          </cell>
        </row>
        <row r="6154">
          <cell r="C6154">
            <v>600022</v>
          </cell>
          <cell r="N6154" t="str">
            <v>KHETIA DRAPERS LTD</v>
          </cell>
          <cell r="R6154" t="str">
            <v>Western</v>
          </cell>
          <cell r="V6154" t="str">
            <v>Western</v>
          </cell>
        </row>
        <row r="6155">
          <cell r="C6155">
            <v>600035</v>
          </cell>
          <cell r="N6155" t="str">
            <v>NAIVAS LTD</v>
          </cell>
          <cell r="R6155" t="str">
            <v>Key Accounts</v>
          </cell>
          <cell r="V6155" t="str">
            <v>Modern Trade</v>
          </cell>
        </row>
        <row r="6156">
          <cell r="C6156">
            <v>600026</v>
          </cell>
          <cell r="N6156" t="str">
            <v>MAGUNAS NAKURU</v>
          </cell>
          <cell r="R6156" t="str">
            <v>South Rift</v>
          </cell>
          <cell r="V6156" t="str">
            <v>South Rift</v>
          </cell>
        </row>
        <row r="6157">
          <cell r="C6157">
            <v>600026</v>
          </cell>
          <cell r="N6157" t="str">
            <v>MAGUNAS NAKURU</v>
          </cell>
          <cell r="R6157" t="str">
            <v>South Rift</v>
          </cell>
          <cell r="V6157" t="str">
            <v>South Rift</v>
          </cell>
        </row>
        <row r="6158">
          <cell r="C6158">
            <v>600026</v>
          </cell>
          <cell r="N6158" t="str">
            <v>MAGUNAS NAKURU</v>
          </cell>
          <cell r="R6158" t="str">
            <v>South Rift</v>
          </cell>
          <cell r="V6158" t="str">
            <v>South Rift</v>
          </cell>
        </row>
        <row r="6159">
          <cell r="C6159">
            <v>600026</v>
          </cell>
          <cell r="N6159" t="str">
            <v>MAGUNAS NAKURU</v>
          </cell>
          <cell r="R6159" t="str">
            <v>South Rift</v>
          </cell>
          <cell r="V6159" t="str">
            <v>South Rift</v>
          </cell>
        </row>
        <row r="6160">
          <cell r="C6160">
            <v>600026</v>
          </cell>
          <cell r="N6160" t="str">
            <v>MAGUNAS NAKURU</v>
          </cell>
          <cell r="R6160" t="str">
            <v>South Rift</v>
          </cell>
          <cell r="V6160" t="str">
            <v>South Rift</v>
          </cell>
        </row>
        <row r="6161">
          <cell r="C6161">
            <v>600628</v>
          </cell>
          <cell r="N6161" t="str">
            <v>KISII DISCOUNT STORE</v>
          </cell>
          <cell r="R6161" t="str">
            <v>Nyanza</v>
          </cell>
          <cell r="V6161" t="str">
            <v>South Nyanza</v>
          </cell>
        </row>
        <row r="6162">
          <cell r="C6162">
            <v>600628</v>
          </cell>
          <cell r="N6162" t="str">
            <v>KISII DISCOUNT STORE</v>
          </cell>
          <cell r="R6162" t="str">
            <v>Nyanza</v>
          </cell>
          <cell r="V6162" t="str">
            <v>South Nyanza</v>
          </cell>
        </row>
        <row r="6163">
          <cell r="C6163">
            <v>600628</v>
          </cell>
          <cell r="N6163" t="str">
            <v>KISII DISCOUNT STORE</v>
          </cell>
          <cell r="R6163" t="str">
            <v>Nyanza</v>
          </cell>
          <cell r="V6163" t="str">
            <v>South Nyanza</v>
          </cell>
        </row>
        <row r="6164">
          <cell r="C6164">
            <v>600063</v>
          </cell>
          <cell r="N6164" t="str">
            <v>MARKET PROMOTION</v>
          </cell>
          <cell r="R6164" t="str">
            <v>Promotion</v>
          </cell>
          <cell r="V6164" t="str">
            <v>Promotion</v>
          </cell>
        </row>
        <row r="6165">
          <cell r="C6165">
            <v>600063</v>
          </cell>
          <cell r="N6165" t="str">
            <v>MARKET PROMOTION</v>
          </cell>
          <cell r="R6165" t="str">
            <v>Promotion</v>
          </cell>
          <cell r="V6165" t="str">
            <v>Promotion</v>
          </cell>
        </row>
        <row r="6166">
          <cell r="C6166">
            <v>600063</v>
          </cell>
          <cell r="N6166" t="str">
            <v>MARKET PROMOTION</v>
          </cell>
          <cell r="R6166" t="str">
            <v>Promotion</v>
          </cell>
          <cell r="V6166" t="str">
            <v>Promotion</v>
          </cell>
        </row>
        <row r="6167">
          <cell r="C6167">
            <v>600063</v>
          </cell>
          <cell r="N6167" t="str">
            <v>MARKET PROMOTION</v>
          </cell>
          <cell r="R6167" t="str">
            <v>Promotion</v>
          </cell>
          <cell r="V6167" t="str">
            <v>Promotion</v>
          </cell>
        </row>
        <row r="6168">
          <cell r="C6168">
            <v>600063</v>
          </cell>
          <cell r="N6168" t="str">
            <v>MARKET PROMOTION</v>
          </cell>
          <cell r="R6168" t="str">
            <v>Promotion</v>
          </cell>
          <cell r="V6168" t="str">
            <v>Promotion</v>
          </cell>
        </row>
        <row r="6169">
          <cell r="C6169">
            <v>600063</v>
          </cell>
          <cell r="N6169" t="str">
            <v>MARKET PROMOTION</v>
          </cell>
          <cell r="R6169" t="str">
            <v>Promotion</v>
          </cell>
          <cell r="V6169" t="str">
            <v>Promotion</v>
          </cell>
        </row>
        <row r="6170">
          <cell r="C6170">
            <v>600722</v>
          </cell>
          <cell r="N6170" t="str">
            <v>KYOSK DIGITAL SERVICES LTD</v>
          </cell>
          <cell r="R6170" t="str">
            <v>Key Accounts</v>
          </cell>
          <cell r="V6170" t="str">
            <v>Online platform</v>
          </cell>
        </row>
        <row r="6171">
          <cell r="C6171">
            <v>600722</v>
          </cell>
          <cell r="N6171" t="str">
            <v>KYOSK DIGITAL SERVICES LTD</v>
          </cell>
          <cell r="R6171" t="str">
            <v>Key Accounts</v>
          </cell>
          <cell r="V6171" t="str">
            <v>Online platform</v>
          </cell>
        </row>
        <row r="6172">
          <cell r="C6172">
            <v>600722</v>
          </cell>
          <cell r="N6172" t="str">
            <v>KYOSK DIGITAL SERVICES LTD</v>
          </cell>
          <cell r="R6172" t="str">
            <v>Key Accounts</v>
          </cell>
          <cell r="V6172" t="str">
            <v>Online platform</v>
          </cell>
        </row>
        <row r="6173">
          <cell r="C6173">
            <v>600722</v>
          </cell>
          <cell r="N6173" t="str">
            <v>KYOSK DIGITAL SERVICES LTD</v>
          </cell>
          <cell r="R6173" t="str">
            <v>Key Accounts</v>
          </cell>
          <cell r="V6173" t="str">
            <v>Online platform</v>
          </cell>
        </row>
        <row r="6174">
          <cell r="C6174">
            <v>600722</v>
          </cell>
          <cell r="N6174" t="str">
            <v>KYOSK DIGITAL SERVICES LTD</v>
          </cell>
          <cell r="R6174" t="str">
            <v>Key Accounts</v>
          </cell>
          <cell r="V6174" t="str">
            <v>Online platform</v>
          </cell>
        </row>
        <row r="6175">
          <cell r="C6175">
            <v>600722</v>
          </cell>
          <cell r="N6175" t="str">
            <v>KYOSK DIGITAL SERVICES LTD</v>
          </cell>
          <cell r="R6175" t="str">
            <v>Key Accounts</v>
          </cell>
          <cell r="V6175" t="str">
            <v>Online platform</v>
          </cell>
        </row>
        <row r="6176">
          <cell r="C6176">
            <v>600225</v>
          </cell>
          <cell r="N6176" t="str">
            <v>CASH SALES</v>
          </cell>
          <cell r="R6176" t="str">
            <v>Others</v>
          </cell>
          <cell r="V6176" t="str">
            <v>Others</v>
          </cell>
        </row>
        <row r="6177">
          <cell r="C6177">
            <v>600357</v>
          </cell>
          <cell r="N6177" t="str">
            <v>QUICK MART LIMITED</v>
          </cell>
          <cell r="R6177" t="str">
            <v>Key Accounts</v>
          </cell>
          <cell r="V6177" t="str">
            <v>Modern Trade</v>
          </cell>
        </row>
        <row r="6178">
          <cell r="C6178">
            <v>600357</v>
          </cell>
          <cell r="N6178" t="str">
            <v>QUICK MART LIMITED</v>
          </cell>
          <cell r="R6178" t="str">
            <v>Key Accounts</v>
          </cell>
          <cell r="V6178" t="str">
            <v>Modern Trade</v>
          </cell>
        </row>
        <row r="6179">
          <cell r="C6179">
            <v>600193</v>
          </cell>
          <cell r="N6179" t="str">
            <v>CHANDARANA SUPERMARKET LTD</v>
          </cell>
          <cell r="R6179" t="str">
            <v>Key Accounts</v>
          </cell>
          <cell r="V6179" t="str">
            <v>Modern Trade</v>
          </cell>
        </row>
        <row r="6180">
          <cell r="C6180">
            <v>600193</v>
          </cell>
          <cell r="N6180" t="str">
            <v>CHANDARANA SUPERMARKET LTD</v>
          </cell>
          <cell r="R6180" t="str">
            <v>Key Accounts</v>
          </cell>
          <cell r="V6180" t="str">
            <v>Modern Trade</v>
          </cell>
        </row>
        <row r="6181">
          <cell r="C6181">
            <v>600193</v>
          </cell>
          <cell r="N6181" t="str">
            <v>CHANDARANA SUPERMARKET LTD</v>
          </cell>
          <cell r="R6181" t="str">
            <v>Key Accounts</v>
          </cell>
          <cell r="V6181" t="str">
            <v>Modern Trade</v>
          </cell>
        </row>
        <row r="6182">
          <cell r="C6182">
            <v>600193</v>
          </cell>
          <cell r="N6182" t="str">
            <v>CHANDARANA SUPERMARKET LTD</v>
          </cell>
          <cell r="R6182" t="str">
            <v>Key Accounts</v>
          </cell>
          <cell r="V6182" t="str">
            <v>Modern Trade</v>
          </cell>
        </row>
        <row r="6183">
          <cell r="C6183">
            <v>600793</v>
          </cell>
          <cell r="N6183" t="str">
            <v>MAGUNAS SUPER STORE (K) LTD</v>
          </cell>
          <cell r="R6183" t="str">
            <v>Mountain</v>
          </cell>
          <cell r="V6183" t="str">
            <v>Lower Mountain</v>
          </cell>
        </row>
        <row r="6184">
          <cell r="C6184">
            <v>600793</v>
          </cell>
          <cell r="N6184" t="str">
            <v>MAGUNAS SUPER STORE (K) LTD</v>
          </cell>
          <cell r="R6184" t="str">
            <v>Mountain</v>
          </cell>
          <cell r="V6184" t="str">
            <v>Lower Mountain</v>
          </cell>
        </row>
        <row r="6185">
          <cell r="C6185">
            <v>600793</v>
          </cell>
          <cell r="N6185" t="str">
            <v>MAGUNAS SUPER STORE (K) LTD</v>
          </cell>
          <cell r="R6185" t="str">
            <v>Mountain</v>
          </cell>
          <cell r="V6185" t="str">
            <v>Lower Mountain</v>
          </cell>
        </row>
        <row r="6186">
          <cell r="C6186">
            <v>600793</v>
          </cell>
          <cell r="N6186" t="str">
            <v>MAGUNAS SUPER STORE (K) LTD</v>
          </cell>
          <cell r="R6186" t="str">
            <v>Mountain</v>
          </cell>
          <cell r="V6186" t="str">
            <v>Lower Mountain</v>
          </cell>
        </row>
        <row r="6187">
          <cell r="C6187">
            <v>600555</v>
          </cell>
          <cell r="N6187" t="str">
            <v>JAMII DISTRIBUTORS (E.A) LTD</v>
          </cell>
          <cell r="R6187" t="str">
            <v>Western</v>
          </cell>
          <cell r="V6187" t="str">
            <v>Western</v>
          </cell>
        </row>
        <row r="6188">
          <cell r="C6188">
            <v>600555</v>
          </cell>
          <cell r="N6188" t="str">
            <v>JAMII DISTRIBUTORS (E.A) LTD</v>
          </cell>
          <cell r="R6188" t="str">
            <v>Western</v>
          </cell>
          <cell r="V6188" t="str">
            <v>Western</v>
          </cell>
        </row>
        <row r="6189">
          <cell r="C6189">
            <v>600506</v>
          </cell>
          <cell r="N6189" t="str">
            <v>MUMOZAAR STAR INVESTMENT</v>
          </cell>
          <cell r="R6189" t="str">
            <v>Outer Markets</v>
          </cell>
          <cell r="V6189" t="str">
            <v>Outer Markets-Garissa</v>
          </cell>
        </row>
        <row r="6190">
          <cell r="C6190">
            <v>600225</v>
          </cell>
          <cell r="N6190" t="str">
            <v>CASH SALES</v>
          </cell>
          <cell r="R6190" t="str">
            <v>Others</v>
          </cell>
          <cell r="V6190" t="str">
            <v>Others</v>
          </cell>
        </row>
        <row r="6191">
          <cell r="C6191">
            <v>600193</v>
          </cell>
          <cell r="N6191" t="str">
            <v>CHANDARANA SUPERMARKET LTD</v>
          </cell>
          <cell r="R6191" t="str">
            <v>Key Accounts</v>
          </cell>
          <cell r="V6191" t="str">
            <v>Modern Trade</v>
          </cell>
        </row>
        <row r="6192">
          <cell r="C6192">
            <v>600193</v>
          </cell>
          <cell r="N6192" t="str">
            <v>CHANDARANA SUPERMARKET LTD</v>
          </cell>
          <cell r="R6192" t="str">
            <v>Key Accounts</v>
          </cell>
          <cell r="V6192" t="str">
            <v>Modern Trade</v>
          </cell>
        </row>
        <row r="6193">
          <cell r="C6193">
            <v>600865</v>
          </cell>
          <cell r="N6193" t="str">
            <v>SUMMER MILLERS LIMITED -MACHAKOS</v>
          </cell>
          <cell r="R6193" t="str">
            <v>Eastern</v>
          </cell>
          <cell r="V6193" t="str">
            <v>Lower Eastern</v>
          </cell>
        </row>
        <row r="6194">
          <cell r="C6194">
            <v>600022</v>
          </cell>
          <cell r="N6194" t="str">
            <v>KHETIA DRAPERS LTD</v>
          </cell>
          <cell r="R6194" t="str">
            <v>Western</v>
          </cell>
          <cell r="V6194" t="str">
            <v>Western</v>
          </cell>
        </row>
        <row r="6195">
          <cell r="C6195">
            <v>600022</v>
          </cell>
          <cell r="N6195" t="str">
            <v>KHETIA DRAPERS LTD</v>
          </cell>
          <cell r="R6195" t="str">
            <v>Western</v>
          </cell>
          <cell r="V6195" t="str">
            <v>Western</v>
          </cell>
        </row>
        <row r="6196">
          <cell r="C6196">
            <v>600022</v>
          </cell>
          <cell r="N6196" t="str">
            <v>KHETIA DRAPERS LTD</v>
          </cell>
          <cell r="R6196" t="str">
            <v>Western</v>
          </cell>
          <cell r="V6196" t="str">
            <v>Western</v>
          </cell>
        </row>
        <row r="6197">
          <cell r="C6197">
            <v>600022</v>
          </cell>
          <cell r="N6197" t="str">
            <v>KHETIA DRAPERS LTD</v>
          </cell>
          <cell r="R6197" t="str">
            <v>Western</v>
          </cell>
          <cell r="V6197" t="str">
            <v>Western</v>
          </cell>
        </row>
        <row r="6198">
          <cell r="C6198">
            <v>600060</v>
          </cell>
          <cell r="N6198" t="str">
            <v>RAISONS DISTRIBUTORS LTD</v>
          </cell>
          <cell r="R6198" t="str">
            <v>Coast</v>
          </cell>
          <cell r="V6198" t="str">
            <v>Coast</v>
          </cell>
        </row>
        <row r="6199">
          <cell r="C6199">
            <v>600060</v>
          </cell>
          <cell r="N6199" t="str">
            <v>RAISONS DISTRIBUTORS LTD</v>
          </cell>
          <cell r="R6199" t="str">
            <v>Coast</v>
          </cell>
          <cell r="V6199" t="str">
            <v>Coast</v>
          </cell>
        </row>
        <row r="6200">
          <cell r="C6200">
            <v>600060</v>
          </cell>
          <cell r="N6200" t="str">
            <v>RAISONS DISTRIBUTORS LTD</v>
          </cell>
          <cell r="R6200" t="str">
            <v>Coast</v>
          </cell>
          <cell r="V6200" t="str">
            <v>Coast</v>
          </cell>
        </row>
        <row r="6201">
          <cell r="C6201">
            <v>600060</v>
          </cell>
          <cell r="N6201" t="str">
            <v>RAISONS DISTRIBUTORS LTD</v>
          </cell>
          <cell r="R6201" t="str">
            <v>Coast</v>
          </cell>
          <cell r="V6201" t="str">
            <v>Coast</v>
          </cell>
        </row>
        <row r="6202">
          <cell r="C6202">
            <v>600060</v>
          </cell>
          <cell r="N6202" t="str">
            <v>RAISONS DISTRIBUTORS LTD</v>
          </cell>
          <cell r="R6202" t="str">
            <v>Coast</v>
          </cell>
          <cell r="V6202" t="str">
            <v>Coast</v>
          </cell>
        </row>
        <row r="6203">
          <cell r="C6203">
            <v>600850</v>
          </cell>
          <cell r="N6203" t="str">
            <v>KIOKO ENTERPRISES</v>
          </cell>
          <cell r="R6203" t="str">
            <v>Coast</v>
          </cell>
          <cell r="V6203" t="str">
            <v>Coast</v>
          </cell>
        </row>
        <row r="6204">
          <cell r="C6204">
            <v>600647</v>
          </cell>
          <cell r="N6204" t="str">
            <v>Ray Stores LTD</v>
          </cell>
          <cell r="R6204" t="str">
            <v>Nyanza</v>
          </cell>
          <cell r="V6204" t="str">
            <v>South Nyanza</v>
          </cell>
        </row>
        <row r="6205">
          <cell r="C6205">
            <v>600647</v>
          </cell>
          <cell r="N6205" t="str">
            <v>Ray Stores LTD</v>
          </cell>
          <cell r="R6205" t="str">
            <v>Nyanza</v>
          </cell>
          <cell r="V6205" t="str">
            <v>South Nyanza</v>
          </cell>
        </row>
        <row r="6206">
          <cell r="C6206">
            <v>700069</v>
          </cell>
          <cell r="N6206" t="str">
            <v>GLORRE INTERNATIONAL LTD</v>
          </cell>
          <cell r="R6206" t="str">
            <v>Exports</v>
          </cell>
          <cell r="V6206" t="str">
            <v>Exports</v>
          </cell>
        </row>
        <row r="6207">
          <cell r="C6207">
            <v>700069</v>
          </cell>
          <cell r="N6207" t="str">
            <v>GLORRE INTERNATIONAL LTD</v>
          </cell>
          <cell r="R6207" t="str">
            <v>Exports</v>
          </cell>
          <cell r="V6207" t="str">
            <v>Exports</v>
          </cell>
        </row>
        <row r="6208">
          <cell r="C6208">
            <v>700069</v>
          </cell>
          <cell r="N6208" t="str">
            <v>GLORRE INTERNATIONAL LTD</v>
          </cell>
          <cell r="R6208" t="str">
            <v>Exports</v>
          </cell>
          <cell r="V6208" t="str">
            <v>Exports</v>
          </cell>
        </row>
        <row r="6209">
          <cell r="C6209">
            <v>700069</v>
          </cell>
          <cell r="N6209" t="str">
            <v>GLORRE INTERNATIONAL LTD</v>
          </cell>
          <cell r="R6209" t="str">
            <v>Exports</v>
          </cell>
          <cell r="V6209" t="str">
            <v>Exports</v>
          </cell>
        </row>
        <row r="6210">
          <cell r="C6210">
            <v>700069</v>
          </cell>
          <cell r="N6210" t="str">
            <v>GLORRE INTERNATIONAL LTD</v>
          </cell>
          <cell r="R6210" t="str">
            <v>Exports</v>
          </cell>
          <cell r="V6210" t="str">
            <v>Exports</v>
          </cell>
        </row>
        <row r="6211">
          <cell r="C6211">
            <v>700069</v>
          </cell>
          <cell r="N6211" t="str">
            <v>GLORRE INTERNATIONAL LTD</v>
          </cell>
          <cell r="R6211" t="str">
            <v>Exports</v>
          </cell>
          <cell r="V6211" t="str">
            <v>Exports</v>
          </cell>
        </row>
        <row r="6212">
          <cell r="C6212">
            <v>700069</v>
          </cell>
          <cell r="N6212" t="str">
            <v>GLORRE INTERNATIONAL LTD</v>
          </cell>
          <cell r="R6212" t="str">
            <v>Exports</v>
          </cell>
          <cell r="V6212" t="str">
            <v>Exports</v>
          </cell>
        </row>
        <row r="6213">
          <cell r="C6213">
            <v>700069</v>
          </cell>
          <cell r="N6213" t="str">
            <v>GLORRE INTERNATIONAL LTD</v>
          </cell>
          <cell r="R6213" t="str">
            <v>Exports</v>
          </cell>
          <cell r="V6213" t="str">
            <v>Exports</v>
          </cell>
        </row>
        <row r="6214">
          <cell r="C6214">
            <v>700069</v>
          </cell>
          <cell r="N6214" t="str">
            <v>GLORRE INTERNATIONAL LTD</v>
          </cell>
          <cell r="R6214" t="str">
            <v>Exports</v>
          </cell>
          <cell r="V6214" t="str">
            <v>Exports</v>
          </cell>
        </row>
        <row r="6215">
          <cell r="C6215">
            <v>700069</v>
          </cell>
          <cell r="N6215" t="str">
            <v>GLORRE INTERNATIONAL LTD</v>
          </cell>
          <cell r="R6215" t="str">
            <v>Exports</v>
          </cell>
          <cell r="V6215" t="str">
            <v>Exports</v>
          </cell>
        </row>
        <row r="6216">
          <cell r="C6216">
            <v>700069</v>
          </cell>
          <cell r="N6216" t="str">
            <v>GLORRE INTERNATIONAL LTD</v>
          </cell>
          <cell r="R6216" t="str">
            <v>Exports</v>
          </cell>
          <cell r="V6216" t="str">
            <v>Exports</v>
          </cell>
        </row>
        <row r="6217">
          <cell r="C6217">
            <v>700069</v>
          </cell>
          <cell r="N6217" t="str">
            <v>GLORRE INTERNATIONAL LTD</v>
          </cell>
          <cell r="R6217" t="str">
            <v>Exports</v>
          </cell>
          <cell r="V6217" t="str">
            <v>Exports</v>
          </cell>
        </row>
        <row r="6218">
          <cell r="C6218">
            <v>700069</v>
          </cell>
          <cell r="N6218" t="str">
            <v>GLORRE INTERNATIONAL LTD</v>
          </cell>
          <cell r="R6218" t="str">
            <v>Exports</v>
          </cell>
          <cell r="V6218" t="str">
            <v>Exports</v>
          </cell>
        </row>
        <row r="6219">
          <cell r="C6219">
            <v>700069</v>
          </cell>
          <cell r="N6219" t="str">
            <v>GLORRE INTERNATIONAL LTD</v>
          </cell>
          <cell r="R6219" t="str">
            <v>Exports</v>
          </cell>
          <cell r="V6219" t="str">
            <v>Exports</v>
          </cell>
        </row>
        <row r="6220">
          <cell r="C6220">
            <v>600357</v>
          </cell>
          <cell r="N6220" t="str">
            <v>QUICK MART LIMITED</v>
          </cell>
          <cell r="R6220" t="str">
            <v>Key Accounts</v>
          </cell>
          <cell r="V6220" t="str">
            <v>Modern Trade</v>
          </cell>
        </row>
        <row r="6221">
          <cell r="C6221">
            <v>700711</v>
          </cell>
          <cell r="N6221" t="str">
            <v>JINSHUNFA(LUCK) FOOTWEAR CO. LTD</v>
          </cell>
          <cell r="R6221" t="str">
            <v>Exports</v>
          </cell>
          <cell r="V6221" t="str">
            <v>Exports</v>
          </cell>
        </row>
        <row r="6222">
          <cell r="C6222">
            <v>700711</v>
          </cell>
          <cell r="N6222" t="str">
            <v>JINSHUNFA(LUCK) FOOTWEAR CO. LTD</v>
          </cell>
          <cell r="R6222" t="str">
            <v>Exports</v>
          </cell>
          <cell r="V6222" t="str">
            <v>Exports</v>
          </cell>
        </row>
        <row r="6223">
          <cell r="C6223">
            <v>600428</v>
          </cell>
          <cell r="N6223" t="str">
            <v>MARS LTD</v>
          </cell>
          <cell r="R6223" t="str">
            <v>Nairobi</v>
          </cell>
          <cell r="V6223" t="str">
            <v>Nairobi East</v>
          </cell>
        </row>
        <row r="6224">
          <cell r="C6224">
            <v>600428</v>
          </cell>
          <cell r="N6224" t="str">
            <v>MARS LTD</v>
          </cell>
          <cell r="R6224" t="str">
            <v>Nairobi</v>
          </cell>
          <cell r="V6224" t="str">
            <v>Nairobi East</v>
          </cell>
        </row>
        <row r="6225">
          <cell r="C6225">
            <v>600428</v>
          </cell>
          <cell r="N6225" t="str">
            <v>MARS LTD</v>
          </cell>
          <cell r="R6225" t="str">
            <v>Nairobi</v>
          </cell>
          <cell r="V6225" t="str">
            <v>Nairobi East</v>
          </cell>
        </row>
        <row r="6226">
          <cell r="C6226">
            <v>600662</v>
          </cell>
          <cell r="N6226" t="str">
            <v>TWIGA FOODS LTD</v>
          </cell>
          <cell r="R6226" t="str">
            <v>Key Accounts</v>
          </cell>
          <cell r="V6226" t="str">
            <v>Online platform</v>
          </cell>
        </row>
        <row r="6227">
          <cell r="C6227">
            <v>600662</v>
          </cell>
          <cell r="N6227" t="str">
            <v>TWIGA FOODS LTD</v>
          </cell>
          <cell r="R6227" t="str">
            <v>Key Accounts</v>
          </cell>
          <cell r="V6227" t="str">
            <v>Online platform</v>
          </cell>
        </row>
        <row r="6228">
          <cell r="C6228">
            <v>600662</v>
          </cell>
          <cell r="N6228" t="str">
            <v>TWIGA FOODS LTD</v>
          </cell>
          <cell r="R6228" t="str">
            <v>Key Accounts</v>
          </cell>
          <cell r="V6228" t="str">
            <v>Online platform</v>
          </cell>
        </row>
        <row r="6229">
          <cell r="C6229">
            <v>600711</v>
          </cell>
          <cell r="N6229" t="str">
            <v>SOKO WATCH LIMITED</v>
          </cell>
          <cell r="R6229" t="str">
            <v>Key Accounts</v>
          </cell>
          <cell r="V6229" t="str">
            <v>Online platform</v>
          </cell>
        </row>
        <row r="6230">
          <cell r="C6230">
            <v>600643</v>
          </cell>
          <cell r="N6230" t="str">
            <v>SOJPAR LIMITED</v>
          </cell>
          <cell r="R6230" t="str">
            <v>Nyanza</v>
          </cell>
          <cell r="V6230" t="str">
            <v>North Nyanza</v>
          </cell>
        </row>
        <row r="6231">
          <cell r="C6231">
            <v>600643</v>
          </cell>
          <cell r="N6231" t="str">
            <v>SOJPAR LIMITED</v>
          </cell>
          <cell r="R6231" t="str">
            <v>Nyanza</v>
          </cell>
          <cell r="V6231" t="str">
            <v>North Nyanza</v>
          </cell>
        </row>
        <row r="6232">
          <cell r="C6232">
            <v>600643</v>
          </cell>
          <cell r="N6232" t="str">
            <v>SOJPAR LIMITED</v>
          </cell>
          <cell r="R6232" t="str">
            <v>Nyanza</v>
          </cell>
          <cell r="V6232" t="str">
            <v>North Nyanza</v>
          </cell>
        </row>
        <row r="6233">
          <cell r="C6233">
            <v>600711</v>
          </cell>
          <cell r="N6233" t="str">
            <v>SOKO WATCH LIMITED</v>
          </cell>
          <cell r="R6233" t="str">
            <v>Key Accounts</v>
          </cell>
          <cell r="V6233" t="str">
            <v>Online platform</v>
          </cell>
        </row>
        <row r="6234">
          <cell r="C6234">
            <v>600578</v>
          </cell>
          <cell r="N6234" t="str">
            <v>EMBASSA DISTRIBUTORS LTD</v>
          </cell>
          <cell r="R6234" t="str">
            <v>Nyanza</v>
          </cell>
          <cell r="V6234" t="str">
            <v>South Nyanza</v>
          </cell>
        </row>
        <row r="6235">
          <cell r="C6235">
            <v>600578</v>
          </cell>
          <cell r="N6235" t="str">
            <v>EMBASSA DISTRIBUTORS LTD</v>
          </cell>
          <cell r="R6235" t="str">
            <v>Nyanza</v>
          </cell>
          <cell r="V6235" t="str">
            <v>South Nyanza</v>
          </cell>
        </row>
        <row r="6236">
          <cell r="C6236">
            <v>600578</v>
          </cell>
          <cell r="N6236" t="str">
            <v>EMBASSA DISTRIBUTORS LTD</v>
          </cell>
          <cell r="R6236" t="str">
            <v>Nyanza</v>
          </cell>
          <cell r="V6236" t="str">
            <v>South Nyanza</v>
          </cell>
        </row>
        <row r="6237">
          <cell r="C6237">
            <v>600063</v>
          </cell>
          <cell r="N6237" t="str">
            <v>MARKET PROMOTION</v>
          </cell>
          <cell r="R6237" t="str">
            <v>Promotion</v>
          </cell>
          <cell r="V6237" t="str">
            <v>Promotion</v>
          </cell>
        </row>
        <row r="6238">
          <cell r="C6238">
            <v>600063</v>
          </cell>
          <cell r="N6238" t="str">
            <v>MARKET PROMOTION</v>
          </cell>
          <cell r="R6238" t="str">
            <v>Promotion</v>
          </cell>
          <cell r="V6238" t="str">
            <v>Promotion</v>
          </cell>
        </row>
        <row r="6239">
          <cell r="C6239">
            <v>600063</v>
          </cell>
          <cell r="N6239" t="str">
            <v>MARKET PROMOTION</v>
          </cell>
          <cell r="R6239" t="str">
            <v>Promotion</v>
          </cell>
          <cell r="V6239" t="str">
            <v>Promotion</v>
          </cell>
        </row>
        <row r="6240">
          <cell r="C6240">
            <v>600803</v>
          </cell>
          <cell r="N6240" t="str">
            <v>GILANI'S DISTRIBUTORS LTD</v>
          </cell>
          <cell r="R6240" t="str">
            <v>South Rift</v>
          </cell>
          <cell r="V6240" t="str">
            <v>South Rift</v>
          </cell>
        </row>
        <row r="6241">
          <cell r="C6241">
            <v>600803</v>
          </cell>
          <cell r="N6241" t="str">
            <v>GILANI'S DISTRIBUTORS LTD</v>
          </cell>
          <cell r="R6241" t="str">
            <v>South Rift</v>
          </cell>
          <cell r="V6241" t="str">
            <v>South Rift</v>
          </cell>
        </row>
        <row r="6242">
          <cell r="C6242">
            <v>600803</v>
          </cell>
          <cell r="N6242" t="str">
            <v>GILANI'S DISTRIBUTORS LTD</v>
          </cell>
          <cell r="R6242" t="str">
            <v>South Rift</v>
          </cell>
          <cell r="V6242" t="str">
            <v>South Rift</v>
          </cell>
        </row>
        <row r="6243">
          <cell r="C6243">
            <v>600506</v>
          </cell>
          <cell r="N6243" t="str">
            <v>MUMOZAAR STAR INVESTMENT</v>
          </cell>
          <cell r="R6243" t="str">
            <v>Outer Markets</v>
          </cell>
          <cell r="V6243" t="str">
            <v>Outer Markets-Garissa</v>
          </cell>
        </row>
        <row r="6244">
          <cell r="C6244">
            <v>600315</v>
          </cell>
          <cell r="N6244" t="str">
            <v>KENAFRIC INDUSTRIES LIMIT</v>
          </cell>
          <cell r="R6244" t="str">
            <v>Others</v>
          </cell>
          <cell r="V6244" t="str">
            <v>Others</v>
          </cell>
        </row>
        <row r="6245">
          <cell r="C6245">
            <v>600315</v>
          </cell>
          <cell r="N6245" t="str">
            <v>KENAFRIC INDUSTRIES LIMIT</v>
          </cell>
          <cell r="R6245" t="str">
            <v>Others</v>
          </cell>
          <cell r="V6245" t="str">
            <v>Others</v>
          </cell>
        </row>
        <row r="6246">
          <cell r="C6246">
            <v>600315</v>
          </cell>
          <cell r="N6246" t="str">
            <v>KENAFRIC INDUSTRIES LIMIT</v>
          </cell>
          <cell r="R6246" t="str">
            <v>Others</v>
          </cell>
          <cell r="V6246" t="str">
            <v>Others</v>
          </cell>
        </row>
        <row r="6247">
          <cell r="C6247">
            <v>600060</v>
          </cell>
          <cell r="N6247" t="str">
            <v>RAISONS DISTRIBUTORS LTD</v>
          </cell>
          <cell r="R6247" t="str">
            <v>Coast</v>
          </cell>
          <cell r="V6247" t="str">
            <v>Coast</v>
          </cell>
        </row>
        <row r="6248">
          <cell r="C6248">
            <v>600060</v>
          </cell>
          <cell r="N6248" t="str">
            <v>RAISONS DISTRIBUTORS LTD</v>
          </cell>
          <cell r="R6248" t="str">
            <v>Coast</v>
          </cell>
          <cell r="V6248" t="str">
            <v>Coast</v>
          </cell>
        </row>
        <row r="6249">
          <cell r="C6249">
            <v>600060</v>
          </cell>
          <cell r="N6249" t="str">
            <v>RAISONS DISTRIBUTORS LTD</v>
          </cell>
          <cell r="R6249" t="str">
            <v>Coast</v>
          </cell>
          <cell r="V6249" t="str">
            <v>Coast</v>
          </cell>
        </row>
        <row r="6250">
          <cell r="C6250">
            <v>600060</v>
          </cell>
          <cell r="N6250" t="str">
            <v>RAISONS DISTRIBUTORS LTD</v>
          </cell>
          <cell r="R6250" t="str">
            <v>Coast</v>
          </cell>
          <cell r="V6250" t="str">
            <v>Coast</v>
          </cell>
        </row>
        <row r="6251">
          <cell r="C6251">
            <v>600063</v>
          </cell>
          <cell r="N6251" t="str">
            <v>MARKET PROMOTION</v>
          </cell>
          <cell r="R6251" t="str">
            <v>Promotion</v>
          </cell>
          <cell r="V6251" t="str">
            <v>Promotion</v>
          </cell>
        </row>
        <row r="6252">
          <cell r="C6252">
            <v>600063</v>
          </cell>
          <cell r="N6252" t="str">
            <v>MARKET PROMOTION</v>
          </cell>
          <cell r="R6252" t="str">
            <v>Promotion</v>
          </cell>
          <cell r="V6252" t="str">
            <v>Promotion</v>
          </cell>
        </row>
        <row r="6253">
          <cell r="C6253">
            <v>600314</v>
          </cell>
          <cell r="N6253" t="str">
            <v>KENAFRIC MANUFACTURING LI</v>
          </cell>
          <cell r="R6253" t="str">
            <v>Others</v>
          </cell>
          <cell r="V6253" t="str">
            <v>Others</v>
          </cell>
        </row>
        <row r="6254">
          <cell r="C6254">
            <v>600711</v>
          </cell>
          <cell r="N6254" t="str">
            <v>SOKO WATCH LIMITED</v>
          </cell>
          <cell r="R6254" t="str">
            <v>Key Accounts</v>
          </cell>
          <cell r="V6254" t="str">
            <v>Online platform</v>
          </cell>
        </row>
        <row r="6255">
          <cell r="C6255">
            <v>600803</v>
          </cell>
          <cell r="N6255" t="str">
            <v>GILANIS ELDORET</v>
          </cell>
          <cell r="R6255" t="str">
            <v>Western</v>
          </cell>
          <cell r="V6255" t="str">
            <v>Western</v>
          </cell>
        </row>
        <row r="6256">
          <cell r="C6256">
            <v>600803</v>
          </cell>
          <cell r="N6256" t="str">
            <v>GILANIS ELDORET</v>
          </cell>
          <cell r="R6256" t="str">
            <v>Western</v>
          </cell>
          <cell r="V6256" t="str">
            <v>Western</v>
          </cell>
        </row>
        <row r="6257">
          <cell r="C6257">
            <v>600141</v>
          </cell>
          <cell r="N6257" t="str">
            <v>ELDOMATT SUPERMARKET LIMITED</v>
          </cell>
          <cell r="R6257" t="str">
            <v>Western</v>
          </cell>
          <cell r="V6257" t="str">
            <v>Western</v>
          </cell>
        </row>
        <row r="6258">
          <cell r="C6258">
            <v>600810</v>
          </cell>
          <cell r="N6258" t="str">
            <v>BANSI WHOLESALERS LIMITED</v>
          </cell>
          <cell r="R6258" t="str">
            <v>Nyanza</v>
          </cell>
          <cell r="V6258" t="str">
            <v>South Nyanza</v>
          </cell>
        </row>
        <row r="6259">
          <cell r="C6259">
            <v>600810</v>
          </cell>
          <cell r="N6259" t="str">
            <v>BANSI WHOLESALERS LIMITED</v>
          </cell>
          <cell r="R6259" t="str">
            <v>Nyanza</v>
          </cell>
          <cell r="V6259" t="str">
            <v>South Nyanza</v>
          </cell>
        </row>
        <row r="6260">
          <cell r="C6260">
            <v>600810</v>
          </cell>
          <cell r="N6260" t="str">
            <v>BANSI WHOLESALERS LIMITED</v>
          </cell>
          <cell r="R6260" t="str">
            <v>Nyanza</v>
          </cell>
          <cell r="V6260" t="str">
            <v>South Nyanza</v>
          </cell>
        </row>
        <row r="6261">
          <cell r="C6261">
            <v>600225</v>
          </cell>
          <cell r="N6261" t="str">
            <v>CASH SALES</v>
          </cell>
          <cell r="R6261" t="str">
            <v>Others</v>
          </cell>
          <cell r="V6261" t="str">
            <v>Others</v>
          </cell>
        </row>
        <row r="6262">
          <cell r="C6262">
            <v>600357</v>
          </cell>
          <cell r="N6262" t="str">
            <v>QUICK MART LIMITED</v>
          </cell>
          <cell r="R6262" t="str">
            <v>Key Accounts</v>
          </cell>
          <cell r="V6262" t="str">
            <v>Modern Trade</v>
          </cell>
        </row>
        <row r="6263">
          <cell r="C6263">
            <v>600357</v>
          </cell>
          <cell r="N6263" t="str">
            <v>QUICK MART LIMITED</v>
          </cell>
          <cell r="R6263" t="str">
            <v>Key Accounts</v>
          </cell>
          <cell r="V6263" t="str">
            <v>Modern Trade</v>
          </cell>
        </row>
        <row r="6264">
          <cell r="C6264">
            <v>600357</v>
          </cell>
          <cell r="N6264" t="str">
            <v>QUICK MART LIMITED</v>
          </cell>
          <cell r="R6264" t="str">
            <v>Key Accounts</v>
          </cell>
          <cell r="V6264" t="str">
            <v>Modern Trade</v>
          </cell>
        </row>
        <row r="6265">
          <cell r="C6265">
            <v>600225</v>
          </cell>
          <cell r="N6265" t="str">
            <v>CASH SALES</v>
          </cell>
          <cell r="R6265" t="str">
            <v>Others</v>
          </cell>
          <cell r="V6265" t="str">
            <v>Others</v>
          </cell>
        </row>
        <row r="6266">
          <cell r="C6266">
            <v>600357</v>
          </cell>
          <cell r="N6266" t="str">
            <v>QUICK MART LIMITED</v>
          </cell>
          <cell r="R6266" t="str">
            <v>Key Accounts</v>
          </cell>
          <cell r="V6266" t="str">
            <v>Modern Trade</v>
          </cell>
        </row>
        <row r="6267">
          <cell r="C6267">
            <v>600357</v>
          </cell>
          <cell r="N6267" t="str">
            <v>QUICK MART LIMITED</v>
          </cell>
          <cell r="R6267" t="str">
            <v>Key Accounts</v>
          </cell>
          <cell r="V6267" t="str">
            <v>Modern Trade</v>
          </cell>
        </row>
        <row r="6268">
          <cell r="C6268">
            <v>600357</v>
          </cell>
          <cell r="N6268" t="str">
            <v>QUICK MART LIMITED</v>
          </cell>
          <cell r="R6268" t="str">
            <v>Key Accounts</v>
          </cell>
          <cell r="V6268" t="str">
            <v>Modern Trade</v>
          </cell>
        </row>
        <row r="6269">
          <cell r="C6269">
            <v>600225</v>
          </cell>
          <cell r="N6269" t="str">
            <v>CASH SALES</v>
          </cell>
          <cell r="R6269" t="str">
            <v>Others</v>
          </cell>
          <cell r="V6269" t="str">
            <v>Others</v>
          </cell>
        </row>
        <row r="6270">
          <cell r="C6270">
            <v>600033</v>
          </cell>
          <cell r="N6270" t="str">
            <v>MOUNT KENYA WHOLESALERS</v>
          </cell>
          <cell r="R6270" t="str">
            <v>Eastern</v>
          </cell>
          <cell r="V6270" t="str">
            <v>Upper Eastern</v>
          </cell>
        </row>
        <row r="6271">
          <cell r="C6271">
            <v>600033</v>
          </cell>
          <cell r="N6271" t="str">
            <v>MOUNT KENYA WHOLESALERS</v>
          </cell>
          <cell r="R6271" t="str">
            <v>Eastern</v>
          </cell>
          <cell r="V6271" t="str">
            <v>Upper Eastern</v>
          </cell>
        </row>
        <row r="6272">
          <cell r="C6272">
            <v>600033</v>
          </cell>
          <cell r="N6272" t="str">
            <v>MOUNT KENYA WHOLESALERS</v>
          </cell>
          <cell r="R6272" t="str">
            <v>Eastern</v>
          </cell>
          <cell r="V6272" t="str">
            <v>Upper Eastern</v>
          </cell>
        </row>
        <row r="6273">
          <cell r="C6273">
            <v>600033</v>
          </cell>
          <cell r="N6273" t="str">
            <v>MOUNT KENYA WHOLESALERS</v>
          </cell>
          <cell r="R6273" t="str">
            <v>Eastern</v>
          </cell>
          <cell r="V6273" t="str">
            <v>Upper Eastern</v>
          </cell>
        </row>
        <row r="6274">
          <cell r="C6274">
            <v>600033</v>
          </cell>
          <cell r="N6274" t="str">
            <v>MOUNT KENYA WHOLESALERS</v>
          </cell>
          <cell r="R6274" t="str">
            <v>Eastern</v>
          </cell>
          <cell r="V6274" t="str">
            <v>Upper Eastern</v>
          </cell>
        </row>
        <row r="6275">
          <cell r="C6275">
            <v>600033</v>
          </cell>
          <cell r="N6275" t="str">
            <v>MOUNT KENYA WHOLESALERS</v>
          </cell>
          <cell r="R6275" t="str">
            <v>Eastern</v>
          </cell>
          <cell r="V6275" t="str">
            <v>Upper Eastern</v>
          </cell>
        </row>
        <row r="6276">
          <cell r="C6276">
            <v>600033</v>
          </cell>
          <cell r="N6276" t="str">
            <v>MOUNT KENYA WHOLESALERS</v>
          </cell>
          <cell r="R6276" t="str">
            <v>Eastern</v>
          </cell>
          <cell r="V6276" t="str">
            <v>Upper Eastern</v>
          </cell>
        </row>
        <row r="6277">
          <cell r="C6277">
            <v>600033</v>
          </cell>
          <cell r="N6277" t="str">
            <v>MOUNT KENYA WHOLESALERS</v>
          </cell>
          <cell r="R6277" t="str">
            <v>Eastern</v>
          </cell>
          <cell r="V6277" t="str">
            <v>Upper Eastern</v>
          </cell>
        </row>
        <row r="6278">
          <cell r="C6278">
            <v>600026</v>
          </cell>
          <cell r="N6278" t="str">
            <v>MAGUNAS MERU</v>
          </cell>
          <cell r="R6278" t="str">
            <v>Mountain</v>
          </cell>
          <cell r="V6278" t="str">
            <v>Upper Mountain</v>
          </cell>
        </row>
        <row r="6279">
          <cell r="C6279">
            <v>600026</v>
          </cell>
          <cell r="N6279" t="str">
            <v>MAGUNAS MERU</v>
          </cell>
          <cell r="R6279" t="str">
            <v>Mountain</v>
          </cell>
          <cell r="V6279" t="str">
            <v>Upper Mountain</v>
          </cell>
        </row>
        <row r="6280">
          <cell r="C6280">
            <v>600026</v>
          </cell>
          <cell r="N6280" t="str">
            <v>MAGUNAS MERU</v>
          </cell>
          <cell r="R6280" t="str">
            <v>Mountain</v>
          </cell>
          <cell r="V6280" t="str">
            <v>Upper Mountain</v>
          </cell>
        </row>
        <row r="6281">
          <cell r="C6281">
            <v>600026</v>
          </cell>
          <cell r="N6281" t="str">
            <v>MAGUNAS MERU</v>
          </cell>
          <cell r="R6281" t="str">
            <v>Mountain</v>
          </cell>
          <cell r="V6281" t="str">
            <v>Upper Mountain</v>
          </cell>
        </row>
        <row r="6282">
          <cell r="C6282">
            <v>600026</v>
          </cell>
          <cell r="N6282" t="str">
            <v>MAGUNAS MERU</v>
          </cell>
          <cell r="R6282" t="str">
            <v>Mountain</v>
          </cell>
          <cell r="V6282" t="str">
            <v>Upper Mountain</v>
          </cell>
        </row>
        <row r="6283">
          <cell r="C6283">
            <v>600026</v>
          </cell>
          <cell r="N6283" t="str">
            <v>MAGUNAS MERU</v>
          </cell>
          <cell r="R6283" t="str">
            <v>Mountain</v>
          </cell>
          <cell r="V6283" t="str">
            <v>Upper Mountain</v>
          </cell>
        </row>
        <row r="6284">
          <cell r="C6284">
            <v>600026</v>
          </cell>
          <cell r="N6284" t="str">
            <v>MAGUNAS MERU</v>
          </cell>
          <cell r="R6284" t="str">
            <v>Mountain</v>
          </cell>
          <cell r="V6284" t="str">
            <v>Upper Mountain</v>
          </cell>
        </row>
        <row r="6285">
          <cell r="C6285">
            <v>600810</v>
          </cell>
          <cell r="N6285" t="str">
            <v>BANSI WHOLESALERS LIMITED-NAKURU</v>
          </cell>
          <cell r="R6285" t="str">
            <v>South Rift</v>
          </cell>
          <cell r="V6285" t="str">
            <v>South Rift</v>
          </cell>
        </row>
        <row r="6286">
          <cell r="C6286">
            <v>600810</v>
          </cell>
          <cell r="N6286" t="str">
            <v>BANSI WHOLESALERS LIMITED-NAKURU</v>
          </cell>
          <cell r="R6286" t="str">
            <v>South Rift</v>
          </cell>
          <cell r="V6286" t="str">
            <v>South Rift</v>
          </cell>
        </row>
        <row r="6287">
          <cell r="C6287">
            <v>600810</v>
          </cell>
          <cell r="N6287" t="str">
            <v>BANSI WHOLESALERS LIMITED-NAKURU</v>
          </cell>
          <cell r="R6287" t="str">
            <v>South Rift</v>
          </cell>
          <cell r="V6287" t="str">
            <v>South Rift</v>
          </cell>
        </row>
        <row r="6288">
          <cell r="C6288">
            <v>600810</v>
          </cell>
          <cell r="N6288" t="str">
            <v>BANSI WHOLESALERS LIMITED-NAKURU</v>
          </cell>
          <cell r="R6288" t="str">
            <v>South Rift</v>
          </cell>
          <cell r="V6288" t="str">
            <v>South Rift</v>
          </cell>
        </row>
        <row r="6289">
          <cell r="C6289">
            <v>600810</v>
          </cell>
          <cell r="N6289" t="str">
            <v>BANSI WHOLESALERS LIMITED-NAKURU</v>
          </cell>
          <cell r="R6289" t="str">
            <v>South Rift</v>
          </cell>
          <cell r="V6289" t="str">
            <v>South Rift</v>
          </cell>
        </row>
        <row r="6290">
          <cell r="C6290">
            <v>600476</v>
          </cell>
          <cell r="N6290" t="str">
            <v>SUMMER MERCHANDISE LTD</v>
          </cell>
          <cell r="R6290" t="str">
            <v>Mountain</v>
          </cell>
          <cell r="V6290" t="str">
            <v>Upper Mountain</v>
          </cell>
        </row>
        <row r="6291">
          <cell r="C6291">
            <v>600476</v>
          </cell>
          <cell r="N6291" t="str">
            <v>SUMMER MERCHANDISE LTD</v>
          </cell>
          <cell r="R6291" t="str">
            <v>Mountain</v>
          </cell>
          <cell r="V6291" t="str">
            <v>Upper Mountain</v>
          </cell>
        </row>
        <row r="6292">
          <cell r="C6292">
            <v>600476</v>
          </cell>
          <cell r="N6292" t="str">
            <v>SUMMER MERCHANDISE LTD</v>
          </cell>
          <cell r="R6292" t="str">
            <v>Mountain</v>
          </cell>
          <cell r="V6292" t="str">
            <v>Upper Mountain</v>
          </cell>
        </row>
        <row r="6293">
          <cell r="C6293">
            <v>600476</v>
          </cell>
          <cell r="N6293" t="str">
            <v>SUMMER MERCHANDISE LTD</v>
          </cell>
          <cell r="R6293" t="str">
            <v>Mountain</v>
          </cell>
          <cell r="V6293" t="str">
            <v>Upper Mountain</v>
          </cell>
        </row>
        <row r="6294">
          <cell r="C6294">
            <v>600476</v>
          </cell>
          <cell r="N6294" t="str">
            <v>SUMMER MERCHANDISE LTD</v>
          </cell>
          <cell r="R6294" t="str">
            <v>Mountain</v>
          </cell>
          <cell r="V6294" t="str">
            <v>Upper Mountain</v>
          </cell>
        </row>
        <row r="6295">
          <cell r="C6295">
            <v>600798</v>
          </cell>
          <cell r="N6295" t="str">
            <v>MAYUNA ENTERPRISES LTD</v>
          </cell>
          <cell r="R6295" t="str">
            <v>Coast</v>
          </cell>
          <cell r="V6295" t="str">
            <v>Coast</v>
          </cell>
        </row>
        <row r="6296">
          <cell r="C6296">
            <v>600798</v>
          </cell>
          <cell r="N6296" t="str">
            <v>MAYUNA ENTERPRISES LTD</v>
          </cell>
          <cell r="R6296" t="str">
            <v>Coast</v>
          </cell>
          <cell r="V6296" t="str">
            <v>Coast</v>
          </cell>
        </row>
        <row r="6297">
          <cell r="C6297">
            <v>600798</v>
          </cell>
          <cell r="N6297" t="str">
            <v>MAYUNA ENTERPRISES LTD</v>
          </cell>
          <cell r="R6297" t="str">
            <v>Coast</v>
          </cell>
          <cell r="V6297" t="str">
            <v>Coast</v>
          </cell>
        </row>
        <row r="6298">
          <cell r="C6298">
            <v>600643</v>
          </cell>
          <cell r="N6298" t="str">
            <v>SOJPAR LIMITED</v>
          </cell>
          <cell r="R6298" t="str">
            <v>Nyanza</v>
          </cell>
          <cell r="V6298" t="str">
            <v>North Nyanza</v>
          </cell>
        </row>
        <row r="6299">
          <cell r="C6299">
            <v>600643</v>
          </cell>
          <cell r="N6299" t="str">
            <v>SOJPAR LIMITED</v>
          </cell>
          <cell r="R6299" t="str">
            <v>Nyanza</v>
          </cell>
          <cell r="V6299" t="str">
            <v>North Nyanza</v>
          </cell>
        </row>
        <row r="6300">
          <cell r="C6300">
            <v>600643</v>
          </cell>
          <cell r="N6300" t="str">
            <v>SOJPAR LIMITED</v>
          </cell>
          <cell r="R6300" t="str">
            <v>Nyanza</v>
          </cell>
          <cell r="V6300" t="str">
            <v>North Nyanza</v>
          </cell>
        </row>
        <row r="6301">
          <cell r="C6301">
            <v>600357</v>
          </cell>
          <cell r="N6301" t="str">
            <v>QUICK MART LIMITED</v>
          </cell>
          <cell r="R6301" t="str">
            <v>Key Accounts</v>
          </cell>
          <cell r="V6301" t="str">
            <v>Modern Trade</v>
          </cell>
        </row>
        <row r="6302">
          <cell r="C6302">
            <v>600357</v>
          </cell>
          <cell r="N6302" t="str">
            <v>QUICK MART LIMITED</v>
          </cell>
          <cell r="R6302" t="str">
            <v>Key Accounts</v>
          </cell>
          <cell r="V6302" t="str">
            <v>Modern Trade</v>
          </cell>
        </row>
        <row r="6303">
          <cell r="C6303">
            <v>600572</v>
          </cell>
          <cell r="N6303" t="str">
            <v>SUMMER MILLERS LIMITED</v>
          </cell>
          <cell r="R6303" t="str">
            <v>Nairobi</v>
          </cell>
          <cell r="V6303" t="str">
            <v>Nairobi North</v>
          </cell>
        </row>
        <row r="6304">
          <cell r="C6304">
            <v>600572</v>
          </cell>
          <cell r="N6304" t="str">
            <v>SUMMER MILLERS LIMITED</v>
          </cell>
          <cell r="R6304" t="str">
            <v>Nairobi</v>
          </cell>
          <cell r="V6304" t="str">
            <v>Nairobi North</v>
          </cell>
        </row>
        <row r="6305">
          <cell r="C6305">
            <v>600572</v>
          </cell>
          <cell r="N6305" t="str">
            <v>SUMMER MILLERS LIMITED</v>
          </cell>
          <cell r="R6305" t="str">
            <v>Nairobi</v>
          </cell>
          <cell r="V6305" t="str">
            <v>Nairobi North</v>
          </cell>
        </row>
        <row r="6306">
          <cell r="C6306">
            <v>600572</v>
          </cell>
          <cell r="N6306" t="str">
            <v>SUMMER MILLERS LIMITED</v>
          </cell>
          <cell r="R6306" t="str">
            <v>Nairobi</v>
          </cell>
          <cell r="V6306" t="str">
            <v>Nairobi North</v>
          </cell>
        </row>
        <row r="6307">
          <cell r="C6307">
            <v>600572</v>
          </cell>
          <cell r="N6307" t="str">
            <v>SUMMER MILLERS LIMITED</v>
          </cell>
          <cell r="R6307" t="str">
            <v>Nairobi</v>
          </cell>
          <cell r="V6307" t="str">
            <v>Nairobi North</v>
          </cell>
        </row>
        <row r="6308">
          <cell r="C6308">
            <v>600033</v>
          </cell>
          <cell r="N6308" t="str">
            <v>MT. KENYA KITENGELA</v>
          </cell>
          <cell r="R6308" t="str">
            <v>Nairobi</v>
          </cell>
          <cell r="V6308" t="str">
            <v>Nairobi West</v>
          </cell>
        </row>
        <row r="6309">
          <cell r="C6309">
            <v>600033</v>
          </cell>
          <cell r="N6309" t="str">
            <v>MT. KENYA KITENGELA</v>
          </cell>
          <cell r="R6309" t="str">
            <v>Nairobi</v>
          </cell>
          <cell r="V6309" t="str">
            <v>Nairobi West</v>
          </cell>
        </row>
        <row r="6310">
          <cell r="C6310">
            <v>600033</v>
          </cell>
          <cell r="N6310" t="str">
            <v>MT. KENYA KITENGELA</v>
          </cell>
          <cell r="R6310" t="str">
            <v>Nairobi</v>
          </cell>
          <cell r="V6310" t="str">
            <v>Nairobi West</v>
          </cell>
        </row>
        <row r="6311">
          <cell r="C6311">
            <v>600033</v>
          </cell>
          <cell r="N6311" t="str">
            <v>MT. KENYA KITENGELA</v>
          </cell>
          <cell r="R6311" t="str">
            <v>Nairobi</v>
          </cell>
          <cell r="V6311" t="str">
            <v>Nairobi West</v>
          </cell>
        </row>
        <row r="6312">
          <cell r="C6312">
            <v>600033</v>
          </cell>
          <cell r="N6312" t="str">
            <v>MT. KENYA KITENGELA</v>
          </cell>
          <cell r="R6312" t="str">
            <v>Nairobi</v>
          </cell>
          <cell r="V6312" t="str">
            <v>Nairobi West</v>
          </cell>
        </row>
        <row r="6313">
          <cell r="C6313">
            <v>600864</v>
          </cell>
          <cell r="N6313" t="str">
            <v>SAKI DISTRIBUTORS</v>
          </cell>
          <cell r="R6313" t="str">
            <v>Nairobi</v>
          </cell>
          <cell r="V6313" t="str">
            <v>Nairobi West</v>
          </cell>
        </row>
        <row r="6314">
          <cell r="C6314">
            <v>600848</v>
          </cell>
          <cell r="N6314" t="str">
            <v>JURASSIC STORES LIMITED</v>
          </cell>
          <cell r="R6314" t="str">
            <v>Nairobi</v>
          </cell>
          <cell r="V6314" t="str">
            <v>Nairobi North</v>
          </cell>
        </row>
        <row r="6315">
          <cell r="C6315">
            <v>600848</v>
          </cell>
          <cell r="N6315" t="str">
            <v>JURASSIC STORES LIMITED</v>
          </cell>
          <cell r="R6315" t="str">
            <v>Nairobi</v>
          </cell>
          <cell r="V6315" t="str">
            <v>Nairobi North</v>
          </cell>
        </row>
        <row r="6316">
          <cell r="C6316">
            <v>600848</v>
          </cell>
          <cell r="N6316" t="str">
            <v>JURASSIC STORES LIMITED</v>
          </cell>
          <cell r="R6316" t="str">
            <v>Nairobi</v>
          </cell>
          <cell r="V6316" t="str">
            <v>Nairobi North</v>
          </cell>
        </row>
        <row r="6317">
          <cell r="C6317">
            <v>600848</v>
          </cell>
          <cell r="N6317" t="str">
            <v>JURASSIC STORES LIMITED</v>
          </cell>
          <cell r="R6317" t="str">
            <v>Nairobi</v>
          </cell>
          <cell r="V6317" t="str">
            <v>Nairobi North</v>
          </cell>
        </row>
        <row r="6318">
          <cell r="C6318">
            <v>600848</v>
          </cell>
          <cell r="N6318" t="str">
            <v>JURASSIC STORES LIMITED</v>
          </cell>
          <cell r="R6318" t="str">
            <v>Nairobi</v>
          </cell>
          <cell r="V6318" t="str">
            <v>Nairobi North</v>
          </cell>
        </row>
        <row r="6319">
          <cell r="C6319">
            <v>600357</v>
          </cell>
          <cell r="N6319" t="str">
            <v>QUICK MART LIMITED</v>
          </cell>
          <cell r="R6319" t="str">
            <v>Key Accounts</v>
          </cell>
          <cell r="V6319" t="str">
            <v>Modern Trade</v>
          </cell>
        </row>
        <row r="6320">
          <cell r="C6320">
            <v>600357</v>
          </cell>
          <cell r="N6320" t="str">
            <v>QUICK MART LIMITED</v>
          </cell>
          <cell r="R6320" t="str">
            <v>Key Accounts</v>
          </cell>
          <cell r="V6320" t="str">
            <v>Modern Trade</v>
          </cell>
        </row>
        <row r="6321">
          <cell r="C6321">
            <v>600357</v>
          </cell>
          <cell r="N6321" t="str">
            <v>QUICK MART LIMITED</v>
          </cell>
          <cell r="R6321" t="str">
            <v>Key Accounts</v>
          </cell>
          <cell r="V6321" t="str">
            <v>Modern Trade</v>
          </cell>
        </row>
        <row r="6322">
          <cell r="C6322">
            <v>600357</v>
          </cell>
          <cell r="N6322" t="str">
            <v>QUICK MART LIMITED</v>
          </cell>
          <cell r="R6322" t="str">
            <v>Key Accounts</v>
          </cell>
          <cell r="V6322" t="str">
            <v>Modern Trade</v>
          </cell>
        </row>
        <row r="6323">
          <cell r="C6323">
            <v>600357</v>
          </cell>
          <cell r="N6323" t="str">
            <v>QUICK MART LIMITED</v>
          </cell>
          <cell r="R6323" t="str">
            <v>Key Accounts</v>
          </cell>
          <cell r="V6323" t="str">
            <v>Modern Trade</v>
          </cell>
        </row>
        <row r="6324">
          <cell r="C6324">
            <v>600357</v>
          </cell>
          <cell r="N6324" t="str">
            <v>QUICK MART LIMITED</v>
          </cell>
          <cell r="R6324" t="str">
            <v>Key Accounts</v>
          </cell>
          <cell r="V6324" t="str">
            <v>Modern Trade</v>
          </cell>
        </row>
        <row r="6325">
          <cell r="C6325">
            <v>600357</v>
          </cell>
          <cell r="N6325" t="str">
            <v>QUICK MART LIMITED</v>
          </cell>
          <cell r="R6325" t="str">
            <v>Key Accounts</v>
          </cell>
          <cell r="V6325" t="str">
            <v>Modern Trade</v>
          </cell>
        </row>
        <row r="6326">
          <cell r="C6326">
            <v>600357</v>
          </cell>
          <cell r="N6326" t="str">
            <v>QUICK MART LIMITED</v>
          </cell>
          <cell r="R6326" t="str">
            <v>Key Accounts</v>
          </cell>
          <cell r="V6326" t="str">
            <v>Modern Trade</v>
          </cell>
        </row>
        <row r="6327">
          <cell r="C6327">
            <v>600357</v>
          </cell>
          <cell r="N6327" t="str">
            <v>QUICK MART LIMITED</v>
          </cell>
          <cell r="R6327" t="str">
            <v>Key Accounts</v>
          </cell>
          <cell r="V6327" t="str">
            <v>Modern Trade</v>
          </cell>
        </row>
        <row r="6328">
          <cell r="C6328">
            <v>600357</v>
          </cell>
          <cell r="N6328" t="str">
            <v>QUICK MART LIMITED</v>
          </cell>
          <cell r="R6328" t="str">
            <v>Key Accounts</v>
          </cell>
          <cell r="V6328" t="str">
            <v>Modern Trade</v>
          </cell>
        </row>
        <row r="6329">
          <cell r="C6329">
            <v>600478</v>
          </cell>
          <cell r="N6329" t="str">
            <v>SENIOR KIJANA ENTERPRISES</v>
          </cell>
          <cell r="R6329" t="str">
            <v>Eastern</v>
          </cell>
          <cell r="V6329" t="str">
            <v>Upper Eastern</v>
          </cell>
        </row>
        <row r="6330">
          <cell r="C6330">
            <v>600478</v>
          </cell>
          <cell r="N6330" t="str">
            <v>SENIOR KIJANA ENTERPRISES</v>
          </cell>
          <cell r="R6330" t="str">
            <v>Eastern</v>
          </cell>
          <cell r="V6330" t="str">
            <v>Upper Eastern</v>
          </cell>
        </row>
        <row r="6331">
          <cell r="C6331">
            <v>600478</v>
          </cell>
          <cell r="N6331" t="str">
            <v>SENIOR KIJANA ENTERPRISES</v>
          </cell>
          <cell r="R6331" t="str">
            <v>Eastern</v>
          </cell>
          <cell r="V6331" t="str">
            <v>Upper Eastern</v>
          </cell>
        </row>
        <row r="6332">
          <cell r="C6332">
            <v>600627</v>
          </cell>
          <cell r="N6332" t="str">
            <v>LOCHODO ENTERPRISES LTD</v>
          </cell>
          <cell r="R6332" t="str">
            <v>Outer Markets</v>
          </cell>
          <cell r="V6332" t="str">
            <v>Outer Markets-Lodwar</v>
          </cell>
        </row>
        <row r="6333">
          <cell r="C6333">
            <v>600627</v>
          </cell>
          <cell r="N6333" t="str">
            <v>LOCHODO ENTERPRISES LTD</v>
          </cell>
          <cell r="R6333" t="str">
            <v>Outer Markets</v>
          </cell>
          <cell r="V6333" t="str">
            <v>Outer Markets-Lodwar</v>
          </cell>
        </row>
        <row r="6334">
          <cell r="C6334">
            <v>600627</v>
          </cell>
          <cell r="N6334" t="str">
            <v>LOCHODO ENTERPRISES LTD</v>
          </cell>
          <cell r="R6334" t="str">
            <v>Outer Markets</v>
          </cell>
          <cell r="V6334" t="str">
            <v>Outer Markets-Lodwar</v>
          </cell>
        </row>
        <row r="6335">
          <cell r="C6335">
            <v>600063</v>
          </cell>
          <cell r="N6335" t="str">
            <v>MARKET PROMOTION</v>
          </cell>
          <cell r="R6335" t="str">
            <v>Promotion</v>
          </cell>
          <cell r="V6335" t="str">
            <v>Promotion</v>
          </cell>
        </row>
        <row r="6336">
          <cell r="C6336">
            <v>600506</v>
          </cell>
          <cell r="N6336" t="str">
            <v>MUMOZAAR STAR INVESTMENT</v>
          </cell>
          <cell r="R6336" t="str">
            <v>Outer Markets</v>
          </cell>
          <cell r="V6336" t="str">
            <v>Outer Markets-Garissa</v>
          </cell>
        </row>
        <row r="6337">
          <cell r="C6337">
            <v>600628</v>
          </cell>
          <cell r="N6337" t="str">
            <v>KISII DISCOUNT STORE</v>
          </cell>
          <cell r="R6337" t="str">
            <v>Nyanza</v>
          </cell>
          <cell r="V6337" t="str">
            <v>South Nyanza</v>
          </cell>
        </row>
        <row r="6338">
          <cell r="C6338">
            <v>600628</v>
          </cell>
          <cell r="N6338" t="str">
            <v>KISII DISCOUNT STORE</v>
          </cell>
          <cell r="R6338" t="str">
            <v>Nyanza</v>
          </cell>
          <cell r="V6338" t="str">
            <v>South Nyanza</v>
          </cell>
        </row>
        <row r="6339">
          <cell r="C6339">
            <v>600056</v>
          </cell>
          <cell r="N6339" t="str">
            <v>V.P.P SHAH MERU</v>
          </cell>
          <cell r="R6339" t="str">
            <v>Mountain</v>
          </cell>
          <cell r="V6339" t="str">
            <v>Upper Mountain</v>
          </cell>
        </row>
        <row r="6340">
          <cell r="C6340">
            <v>600056</v>
          </cell>
          <cell r="N6340" t="str">
            <v>V.P.P SHAH MERU</v>
          </cell>
          <cell r="R6340" t="str">
            <v>Mountain</v>
          </cell>
          <cell r="V6340" t="str">
            <v>Upper Mountain</v>
          </cell>
        </row>
        <row r="6341">
          <cell r="C6341">
            <v>600810</v>
          </cell>
          <cell r="N6341" t="str">
            <v>BANSI WHOLESALERS LIMITED</v>
          </cell>
          <cell r="R6341" t="str">
            <v>Nyanza</v>
          </cell>
          <cell r="V6341" t="str">
            <v>South Nyanza</v>
          </cell>
        </row>
        <row r="6342">
          <cell r="C6342">
            <v>600810</v>
          </cell>
          <cell r="N6342" t="str">
            <v>BANSI WHOLESALERS LIMITED</v>
          </cell>
          <cell r="R6342" t="str">
            <v>Nyanza</v>
          </cell>
          <cell r="V6342" t="str">
            <v>South Nyanza</v>
          </cell>
        </row>
        <row r="6343">
          <cell r="C6343">
            <v>600357</v>
          </cell>
          <cell r="N6343" t="str">
            <v>QUICK MART LIMITED</v>
          </cell>
          <cell r="R6343" t="str">
            <v>Key Accounts</v>
          </cell>
          <cell r="V6343" t="str">
            <v>Modern Trade</v>
          </cell>
        </row>
        <row r="6344">
          <cell r="C6344">
            <v>600357</v>
          </cell>
          <cell r="N6344" t="str">
            <v>QUICK MART LIMITED</v>
          </cell>
          <cell r="R6344" t="str">
            <v>Key Accounts</v>
          </cell>
          <cell r="V6344" t="str">
            <v>Modern Trade</v>
          </cell>
        </row>
        <row r="6345">
          <cell r="C6345">
            <v>600357</v>
          </cell>
          <cell r="N6345" t="str">
            <v>QUICK MART LIMITED</v>
          </cell>
          <cell r="R6345" t="str">
            <v>Key Accounts</v>
          </cell>
          <cell r="V6345" t="str">
            <v>Modern Trade</v>
          </cell>
        </row>
        <row r="6346">
          <cell r="C6346">
            <v>600357</v>
          </cell>
          <cell r="N6346" t="str">
            <v>QUICK MART LIMITED</v>
          </cell>
          <cell r="R6346" t="str">
            <v>Key Accounts</v>
          </cell>
          <cell r="V6346" t="str">
            <v>Modern Trade</v>
          </cell>
        </row>
        <row r="6347">
          <cell r="C6347">
            <v>600810</v>
          </cell>
          <cell r="N6347" t="str">
            <v>BANSI WHOLESALERS LIMITED</v>
          </cell>
          <cell r="R6347" t="str">
            <v>Nyanza</v>
          </cell>
          <cell r="V6347" t="str">
            <v>South Nyanza</v>
          </cell>
        </row>
        <row r="6348">
          <cell r="C6348">
            <v>600810</v>
          </cell>
          <cell r="N6348" t="str">
            <v>BANSI WHOLESALERS LIMITED</v>
          </cell>
          <cell r="R6348" t="str">
            <v>Nyanza</v>
          </cell>
          <cell r="V6348" t="str">
            <v>South Nyanza</v>
          </cell>
        </row>
        <row r="6349">
          <cell r="C6349">
            <v>600035</v>
          </cell>
          <cell r="N6349" t="str">
            <v>NAIVAS LTD</v>
          </cell>
          <cell r="R6349" t="str">
            <v>Key Accounts</v>
          </cell>
          <cell r="V6349" t="str">
            <v>Modern Trade</v>
          </cell>
        </row>
        <row r="6350">
          <cell r="C6350">
            <v>600357</v>
          </cell>
          <cell r="N6350" t="str">
            <v>QUICK MART LIMITED</v>
          </cell>
          <cell r="R6350" t="str">
            <v>Key Accounts</v>
          </cell>
          <cell r="V6350" t="str">
            <v>Modern Trade</v>
          </cell>
        </row>
        <row r="6351">
          <cell r="C6351">
            <v>600357</v>
          </cell>
          <cell r="N6351" t="str">
            <v>QUICK MART LIMITED</v>
          </cell>
          <cell r="R6351" t="str">
            <v>Key Accounts</v>
          </cell>
          <cell r="V6351" t="str">
            <v>Modern Trade</v>
          </cell>
        </row>
        <row r="6352">
          <cell r="C6352">
            <v>600357</v>
          </cell>
          <cell r="N6352" t="str">
            <v>QUICK MART LIMITED</v>
          </cell>
          <cell r="R6352" t="str">
            <v>Key Accounts</v>
          </cell>
          <cell r="V6352" t="str">
            <v>Modern Trade</v>
          </cell>
        </row>
        <row r="6353">
          <cell r="C6353">
            <v>600357</v>
          </cell>
          <cell r="N6353" t="str">
            <v>QUICK MART LIMITED</v>
          </cell>
          <cell r="R6353" t="str">
            <v>Key Accounts</v>
          </cell>
          <cell r="V6353" t="str">
            <v>Modern Trade</v>
          </cell>
        </row>
        <row r="6354">
          <cell r="C6354">
            <v>600357</v>
          </cell>
          <cell r="N6354" t="str">
            <v>QUICK MART LIMITED</v>
          </cell>
          <cell r="R6354" t="str">
            <v>Key Accounts</v>
          </cell>
          <cell r="V6354" t="str">
            <v>Modern Trade</v>
          </cell>
        </row>
        <row r="6355">
          <cell r="C6355">
            <v>600357</v>
          </cell>
          <cell r="N6355" t="str">
            <v>QUICK MART LIMITED</v>
          </cell>
          <cell r="R6355" t="str">
            <v>Key Accounts</v>
          </cell>
          <cell r="V6355" t="str">
            <v>Modern Trade</v>
          </cell>
        </row>
        <row r="6356">
          <cell r="C6356">
            <v>600193</v>
          </cell>
          <cell r="N6356" t="str">
            <v>CHANDARANA SUPERMARKET LTD</v>
          </cell>
          <cell r="R6356" t="str">
            <v>Key Accounts</v>
          </cell>
          <cell r="V6356" t="str">
            <v>Modern Trade</v>
          </cell>
        </row>
        <row r="6357">
          <cell r="C6357">
            <v>600647</v>
          </cell>
          <cell r="N6357" t="str">
            <v>Ray Stores LTD</v>
          </cell>
          <cell r="R6357" t="str">
            <v>Nyanza</v>
          </cell>
          <cell r="V6357" t="str">
            <v>South Nyanza</v>
          </cell>
        </row>
        <row r="6358">
          <cell r="C6358">
            <v>600647</v>
          </cell>
          <cell r="N6358" t="str">
            <v>Ray Stores LTD</v>
          </cell>
          <cell r="R6358" t="str">
            <v>Nyanza</v>
          </cell>
          <cell r="V6358" t="str">
            <v>South Nyanza</v>
          </cell>
        </row>
        <row r="6359">
          <cell r="C6359">
            <v>600647</v>
          </cell>
          <cell r="N6359" t="str">
            <v>Ray Stores LTD</v>
          </cell>
          <cell r="R6359" t="str">
            <v>Nyanza</v>
          </cell>
          <cell r="V6359" t="str">
            <v>South Nyanza</v>
          </cell>
        </row>
        <row r="6360">
          <cell r="C6360">
            <v>600026</v>
          </cell>
          <cell r="N6360" t="str">
            <v>MAGUNANDU</v>
          </cell>
          <cell r="R6360" t="str">
            <v>Mountain</v>
          </cell>
          <cell r="V6360" t="str">
            <v>Lower Mountain</v>
          </cell>
        </row>
        <row r="6361">
          <cell r="C6361">
            <v>600026</v>
          </cell>
          <cell r="N6361" t="str">
            <v>MAGUNANDU</v>
          </cell>
          <cell r="R6361" t="str">
            <v>Mountain</v>
          </cell>
          <cell r="V6361" t="str">
            <v>Lower Mountain</v>
          </cell>
        </row>
        <row r="6362">
          <cell r="C6362">
            <v>600026</v>
          </cell>
          <cell r="N6362" t="str">
            <v>MAGUNANDU</v>
          </cell>
          <cell r="R6362" t="str">
            <v>Mountain</v>
          </cell>
          <cell r="V6362" t="str">
            <v>Lower Mountain</v>
          </cell>
        </row>
        <row r="6363">
          <cell r="C6363">
            <v>600026</v>
          </cell>
          <cell r="N6363" t="str">
            <v>MAGUNANDU</v>
          </cell>
          <cell r="R6363" t="str">
            <v>Mountain</v>
          </cell>
          <cell r="V6363" t="str">
            <v>Lower Mountain</v>
          </cell>
        </row>
        <row r="6364">
          <cell r="C6364">
            <v>600026</v>
          </cell>
          <cell r="N6364" t="str">
            <v>MAGUNANDU</v>
          </cell>
          <cell r="R6364" t="str">
            <v>Mountain</v>
          </cell>
          <cell r="V6364" t="str">
            <v>Lower Mountain</v>
          </cell>
        </row>
        <row r="6365">
          <cell r="C6365">
            <v>600506</v>
          </cell>
          <cell r="N6365" t="str">
            <v>MUMOZAAR STAR INVESTMENT</v>
          </cell>
          <cell r="R6365" t="str">
            <v>Outer Markets</v>
          </cell>
          <cell r="V6365" t="str">
            <v>Outer Markets-Garissa</v>
          </cell>
        </row>
        <row r="6366">
          <cell r="C6366">
            <v>600506</v>
          </cell>
          <cell r="N6366" t="str">
            <v>MUMOZAAR STAR INVESTMENT</v>
          </cell>
          <cell r="R6366" t="str">
            <v>Outer Markets</v>
          </cell>
          <cell r="V6366" t="str">
            <v>Outer Markets-Garissa</v>
          </cell>
        </row>
        <row r="6367">
          <cell r="C6367">
            <v>600063</v>
          </cell>
          <cell r="N6367" t="str">
            <v>MARKET PROMOTION</v>
          </cell>
          <cell r="R6367" t="str">
            <v>Promotion</v>
          </cell>
          <cell r="V6367" t="str">
            <v>Promotion</v>
          </cell>
        </row>
        <row r="6368">
          <cell r="C6368">
            <v>600063</v>
          </cell>
          <cell r="N6368" t="str">
            <v>MARKET PROMOTION</v>
          </cell>
          <cell r="R6368" t="str">
            <v>Promotion</v>
          </cell>
          <cell r="V6368" t="str">
            <v>Promotion</v>
          </cell>
        </row>
        <row r="6369">
          <cell r="C6369">
            <v>600628</v>
          </cell>
          <cell r="N6369" t="str">
            <v>KISII DISCOUNT STORE</v>
          </cell>
          <cell r="R6369" t="str">
            <v>Nyanza</v>
          </cell>
          <cell r="V6369" t="str">
            <v>South Nyanza</v>
          </cell>
        </row>
        <row r="6370">
          <cell r="C6370">
            <v>600628</v>
          </cell>
          <cell r="N6370" t="str">
            <v>KISII DISCOUNT STORE</v>
          </cell>
          <cell r="R6370" t="str">
            <v>Nyanza</v>
          </cell>
          <cell r="V6370" t="str">
            <v>South Nyanza</v>
          </cell>
        </row>
        <row r="6371">
          <cell r="C6371">
            <v>600026</v>
          </cell>
          <cell r="N6371" t="str">
            <v>MAGUNAS KITUI</v>
          </cell>
          <cell r="R6371" t="str">
            <v>Eastern</v>
          </cell>
          <cell r="V6371" t="str">
            <v>Lower Eastern</v>
          </cell>
        </row>
        <row r="6372">
          <cell r="C6372">
            <v>600026</v>
          </cell>
          <cell r="N6372" t="str">
            <v>MAGUNAS KITUI</v>
          </cell>
          <cell r="R6372" t="str">
            <v>Eastern</v>
          </cell>
          <cell r="V6372" t="str">
            <v>Lower Eastern</v>
          </cell>
        </row>
        <row r="6373">
          <cell r="C6373">
            <v>600643</v>
          </cell>
          <cell r="N6373" t="str">
            <v>SOJPAR LIMITED</v>
          </cell>
          <cell r="R6373" t="str">
            <v>Nyanza</v>
          </cell>
          <cell r="V6373" t="str">
            <v>North Nyanza</v>
          </cell>
        </row>
        <row r="6374">
          <cell r="C6374">
            <v>600643</v>
          </cell>
          <cell r="N6374" t="str">
            <v>SOJPAR LIMITED</v>
          </cell>
          <cell r="R6374" t="str">
            <v>Nyanza</v>
          </cell>
          <cell r="V6374" t="str">
            <v>North Nyanza</v>
          </cell>
        </row>
        <row r="6375">
          <cell r="C6375">
            <v>600643</v>
          </cell>
          <cell r="N6375" t="str">
            <v>SOJPAR LIMITED</v>
          </cell>
          <cell r="R6375" t="str">
            <v>Nyanza</v>
          </cell>
          <cell r="V6375" t="str">
            <v>North Nyanza</v>
          </cell>
        </row>
        <row r="6376">
          <cell r="C6376">
            <v>600643</v>
          </cell>
          <cell r="N6376" t="str">
            <v>SOJPAR LIMITED</v>
          </cell>
          <cell r="R6376" t="str">
            <v>Nyanza</v>
          </cell>
          <cell r="V6376" t="str">
            <v>North Nyanza</v>
          </cell>
        </row>
        <row r="6377">
          <cell r="C6377">
            <v>600035</v>
          </cell>
          <cell r="N6377" t="str">
            <v>NAIVAS LTD</v>
          </cell>
          <cell r="R6377" t="str">
            <v>Key Accounts</v>
          </cell>
          <cell r="V6377" t="str">
            <v>Modern Trade</v>
          </cell>
        </row>
        <row r="6378">
          <cell r="C6378">
            <v>600810</v>
          </cell>
          <cell r="N6378" t="str">
            <v>BANSI WHOLESALERS LIMITED</v>
          </cell>
          <cell r="R6378" t="str">
            <v>Nyanza</v>
          </cell>
          <cell r="V6378" t="str">
            <v>South Nyanza</v>
          </cell>
        </row>
        <row r="6379">
          <cell r="C6379">
            <v>600810</v>
          </cell>
          <cell r="N6379" t="str">
            <v>BANSI WHOLESALERS LIMITED</v>
          </cell>
          <cell r="R6379" t="str">
            <v>Nyanza</v>
          </cell>
          <cell r="V6379" t="str">
            <v>South Nyanza</v>
          </cell>
        </row>
        <row r="6380">
          <cell r="C6380">
            <v>600852</v>
          </cell>
          <cell r="N6380" t="str">
            <v>KISII WINE AGENCIES LTD</v>
          </cell>
          <cell r="R6380" t="str">
            <v>Nyanza</v>
          </cell>
          <cell r="V6380" t="str">
            <v>South Nyanza</v>
          </cell>
        </row>
        <row r="6381">
          <cell r="C6381">
            <v>600852</v>
          </cell>
          <cell r="N6381" t="str">
            <v>KISII WINE AGENCIES LTD</v>
          </cell>
          <cell r="R6381" t="str">
            <v>Nyanza</v>
          </cell>
          <cell r="V6381" t="str">
            <v>South Nyanza</v>
          </cell>
        </row>
        <row r="6382">
          <cell r="C6382">
            <v>600852</v>
          </cell>
          <cell r="N6382" t="str">
            <v>KISII WINE AGENCIES LTD</v>
          </cell>
          <cell r="R6382" t="str">
            <v>Nyanza</v>
          </cell>
          <cell r="V6382" t="str">
            <v>South Nyanza</v>
          </cell>
        </row>
        <row r="6383">
          <cell r="C6383">
            <v>600711</v>
          </cell>
          <cell r="N6383" t="str">
            <v>SOKO WATCH LIMITED</v>
          </cell>
          <cell r="R6383" t="str">
            <v>Key Accounts</v>
          </cell>
          <cell r="V6383" t="str">
            <v>Online platform</v>
          </cell>
        </row>
        <row r="6384">
          <cell r="C6384">
            <v>600428</v>
          </cell>
          <cell r="N6384" t="str">
            <v>MARS LTD</v>
          </cell>
          <cell r="R6384" t="str">
            <v>Nairobi</v>
          </cell>
          <cell r="V6384" t="str">
            <v>Nairobi East</v>
          </cell>
        </row>
        <row r="6385">
          <cell r="C6385">
            <v>600357</v>
          </cell>
          <cell r="N6385" t="str">
            <v>QUICK MART LIMITED</v>
          </cell>
          <cell r="R6385" t="str">
            <v>Key Accounts</v>
          </cell>
          <cell r="V6385" t="str">
            <v>Modern Trade</v>
          </cell>
        </row>
        <row r="6386">
          <cell r="C6386">
            <v>600357</v>
          </cell>
          <cell r="N6386" t="str">
            <v>QUICK MART LIMITED</v>
          </cell>
          <cell r="R6386" t="str">
            <v>Key Accounts</v>
          </cell>
          <cell r="V6386" t="str">
            <v>Modern Trade</v>
          </cell>
        </row>
        <row r="6387">
          <cell r="C6387">
            <v>600662</v>
          </cell>
          <cell r="N6387" t="str">
            <v>TWIGA FOODS LTD</v>
          </cell>
          <cell r="R6387" t="str">
            <v>Key Accounts</v>
          </cell>
          <cell r="V6387" t="str">
            <v>Online platform</v>
          </cell>
        </row>
        <row r="6388">
          <cell r="C6388">
            <v>600357</v>
          </cell>
          <cell r="N6388" t="str">
            <v>QUICK MART LIMITED</v>
          </cell>
          <cell r="R6388" t="str">
            <v>Key Accounts</v>
          </cell>
          <cell r="V6388" t="str">
            <v>Modern Trade</v>
          </cell>
        </row>
        <row r="6389">
          <cell r="C6389">
            <v>600193</v>
          </cell>
          <cell r="N6389" t="str">
            <v>CHANDARANA SUPERMARKET LTD</v>
          </cell>
          <cell r="R6389" t="str">
            <v>Key Accounts</v>
          </cell>
          <cell r="V6389" t="str">
            <v>Modern Trade</v>
          </cell>
        </row>
        <row r="6390">
          <cell r="C6390">
            <v>600193</v>
          </cell>
          <cell r="N6390" t="str">
            <v>CHANDARANA SUPERMARKET LTD</v>
          </cell>
          <cell r="R6390" t="str">
            <v>Key Accounts</v>
          </cell>
          <cell r="V6390" t="str">
            <v>Modern Trade</v>
          </cell>
        </row>
        <row r="6391">
          <cell r="C6391">
            <v>600193</v>
          </cell>
          <cell r="N6391" t="str">
            <v>CHANDARANA SUPERMARKET LTD</v>
          </cell>
          <cell r="R6391" t="str">
            <v>Key Accounts</v>
          </cell>
          <cell r="V6391" t="str">
            <v>Modern Trade</v>
          </cell>
        </row>
        <row r="6392">
          <cell r="C6392">
            <v>600771</v>
          </cell>
          <cell r="N6392" t="str">
            <v>EASTERN FLOURS LIMITED</v>
          </cell>
          <cell r="R6392" t="str">
            <v>Eastern</v>
          </cell>
          <cell r="V6392" t="str">
            <v>Lower Eastern</v>
          </cell>
        </row>
        <row r="6393">
          <cell r="C6393">
            <v>600771</v>
          </cell>
          <cell r="N6393" t="str">
            <v>EASTERN FLOURS LIMITED</v>
          </cell>
          <cell r="R6393" t="str">
            <v>Eastern</v>
          </cell>
          <cell r="V6393" t="str">
            <v>Lower Eastern</v>
          </cell>
        </row>
        <row r="6394">
          <cell r="C6394">
            <v>600357</v>
          </cell>
          <cell r="N6394" t="str">
            <v>QUICK MART LIMITED</v>
          </cell>
          <cell r="R6394" t="str">
            <v>Key Accounts</v>
          </cell>
          <cell r="V6394" t="str">
            <v>Modern Trade</v>
          </cell>
        </row>
        <row r="6395">
          <cell r="C6395">
            <v>600357</v>
          </cell>
          <cell r="N6395" t="str">
            <v>QUICK MART LIMITED</v>
          </cell>
          <cell r="R6395" t="str">
            <v>Key Accounts</v>
          </cell>
          <cell r="V6395" t="str">
            <v>Modern Trade</v>
          </cell>
        </row>
        <row r="6396">
          <cell r="C6396">
            <v>600357</v>
          </cell>
          <cell r="N6396" t="str">
            <v>QUICK MART LIMITED</v>
          </cell>
          <cell r="R6396" t="str">
            <v>Key Accounts</v>
          </cell>
          <cell r="V6396" t="str">
            <v>Modern Trade</v>
          </cell>
        </row>
        <row r="6397">
          <cell r="C6397">
            <v>600771</v>
          </cell>
          <cell r="N6397" t="str">
            <v>EASTERN FLOURS LIMITED</v>
          </cell>
          <cell r="R6397" t="str">
            <v>Eastern</v>
          </cell>
          <cell r="V6397" t="str">
            <v>Lower Eastern</v>
          </cell>
        </row>
        <row r="6398">
          <cell r="C6398">
            <v>600771</v>
          </cell>
          <cell r="N6398" t="str">
            <v>EASTERN FLOURS LIMITED</v>
          </cell>
          <cell r="R6398" t="str">
            <v>Eastern</v>
          </cell>
          <cell r="V6398" t="str">
            <v>Lower Eastern</v>
          </cell>
        </row>
        <row r="6399">
          <cell r="C6399">
            <v>600771</v>
          </cell>
          <cell r="N6399" t="str">
            <v>EASTERN FLOURS LIMITED</v>
          </cell>
          <cell r="R6399" t="str">
            <v>Eastern</v>
          </cell>
          <cell r="V6399" t="str">
            <v>Lower Eastern</v>
          </cell>
        </row>
        <row r="6400">
          <cell r="C6400">
            <v>600506</v>
          </cell>
          <cell r="N6400" t="str">
            <v>MUMOZAAR STAR INVESTMENT</v>
          </cell>
          <cell r="R6400" t="str">
            <v>Outer Markets</v>
          </cell>
          <cell r="V6400" t="str">
            <v>Outer Markets-Garissa</v>
          </cell>
        </row>
        <row r="6401">
          <cell r="C6401">
            <v>600357</v>
          </cell>
          <cell r="N6401" t="str">
            <v>QUICK MART LIMITED</v>
          </cell>
          <cell r="R6401" t="str">
            <v>Key Accounts</v>
          </cell>
          <cell r="V6401" t="str">
            <v>Modern Trade</v>
          </cell>
        </row>
        <row r="6402">
          <cell r="C6402">
            <v>600572</v>
          </cell>
          <cell r="N6402" t="str">
            <v>SUMMER MILLERS LIMITED -MACHAKOS</v>
          </cell>
          <cell r="R6402" t="str">
            <v>Eastern</v>
          </cell>
          <cell r="V6402" t="str">
            <v>Lower Eastern</v>
          </cell>
        </row>
        <row r="6403">
          <cell r="C6403">
            <v>600572</v>
          </cell>
          <cell r="N6403" t="str">
            <v>SUMMER MILLERS LIMITED -MACHAKOS</v>
          </cell>
          <cell r="R6403" t="str">
            <v>Eastern</v>
          </cell>
          <cell r="V6403" t="str">
            <v>Lower Eastern</v>
          </cell>
        </row>
        <row r="6404">
          <cell r="C6404">
            <v>600357</v>
          </cell>
          <cell r="N6404" t="str">
            <v>QUICK MART LIMITED</v>
          </cell>
          <cell r="R6404" t="str">
            <v>Key Accounts</v>
          </cell>
          <cell r="V6404" t="str">
            <v>Modern Trade</v>
          </cell>
        </row>
        <row r="6405">
          <cell r="C6405">
            <v>600357</v>
          </cell>
          <cell r="N6405" t="str">
            <v>QUICK MART LIMITED</v>
          </cell>
          <cell r="R6405" t="str">
            <v>Key Accounts</v>
          </cell>
          <cell r="V6405" t="str">
            <v>Modern Trade</v>
          </cell>
        </row>
        <row r="6406">
          <cell r="C6406">
            <v>600063</v>
          </cell>
          <cell r="N6406" t="str">
            <v>MARKET PROMOTION</v>
          </cell>
          <cell r="R6406" t="str">
            <v>Promotion</v>
          </cell>
          <cell r="V6406" t="str">
            <v>Promotion</v>
          </cell>
        </row>
        <row r="6407">
          <cell r="C6407">
            <v>600357</v>
          </cell>
          <cell r="N6407" t="str">
            <v>QUICK MART LIMITED</v>
          </cell>
          <cell r="R6407" t="str">
            <v>Key Accounts</v>
          </cell>
          <cell r="V6407" t="str">
            <v>Modern Trade</v>
          </cell>
        </row>
        <row r="6408">
          <cell r="C6408">
            <v>600357</v>
          </cell>
          <cell r="N6408" t="str">
            <v>QUICK MART LIMITED</v>
          </cell>
          <cell r="R6408" t="str">
            <v>Key Accounts</v>
          </cell>
          <cell r="V6408" t="str">
            <v>Modern Trade</v>
          </cell>
        </row>
        <row r="6409">
          <cell r="C6409">
            <v>600063</v>
          </cell>
          <cell r="N6409" t="str">
            <v>MARKET PROMOTION</v>
          </cell>
          <cell r="R6409" t="str">
            <v>Promotion</v>
          </cell>
          <cell r="V6409" t="str">
            <v>Promotion</v>
          </cell>
        </row>
        <row r="6410">
          <cell r="C6410">
            <v>600063</v>
          </cell>
          <cell r="N6410" t="str">
            <v>MARKET PROMOTION</v>
          </cell>
          <cell r="R6410" t="str">
            <v>Promotion</v>
          </cell>
          <cell r="V6410" t="str">
            <v>Promotion</v>
          </cell>
        </row>
        <row r="6411">
          <cell r="C6411">
            <v>600357</v>
          </cell>
          <cell r="N6411" t="str">
            <v>QUICK MART LIMITED</v>
          </cell>
          <cell r="R6411" t="str">
            <v>Key Accounts</v>
          </cell>
          <cell r="V6411" t="str">
            <v>Modern Trade</v>
          </cell>
        </row>
        <row r="6412">
          <cell r="C6412">
            <v>600357</v>
          </cell>
          <cell r="N6412" t="str">
            <v>QUICK MART LIMITED</v>
          </cell>
          <cell r="R6412" t="str">
            <v>Key Accounts</v>
          </cell>
          <cell r="V6412" t="str">
            <v>Modern Trade</v>
          </cell>
        </row>
        <row r="6413">
          <cell r="C6413">
            <v>600063</v>
          </cell>
          <cell r="N6413" t="str">
            <v>MARKET PROMOTION</v>
          </cell>
          <cell r="R6413" t="str">
            <v>Promotion</v>
          </cell>
          <cell r="V6413" t="str">
            <v>Promotion</v>
          </cell>
        </row>
        <row r="6414">
          <cell r="C6414">
            <v>600601</v>
          </cell>
          <cell r="N6414" t="str">
            <v>AMRITLAL S. SHAH WHOLESALERS LTD</v>
          </cell>
          <cell r="R6414" t="str">
            <v>Western</v>
          </cell>
          <cell r="V6414" t="str">
            <v>Western</v>
          </cell>
        </row>
        <row r="6415">
          <cell r="C6415">
            <v>600601</v>
          </cell>
          <cell r="N6415" t="str">
            <v>AMRITLAL S. SHAH WHOLESALERS LTD</v>
          </cell>
          <cell r="R6415" t="str">
            <v>Western</v>
          </cell>
          <cell r="V6415" t="str">
            <v>Western</v>
          </cell>
        </row>
        <row r="6416">
          <cell r="C6416">
            <v>600225</v>
          </cell>
          <cell r="N6416" t="str">
            <v>CASH SALES</v>
          </cell>
          <cell r="R6416" t="str">
            <v>Others</v>
          </cell>
          <cell r="V6416" t="str">
            <v>Others</v>
          </cell>
        </row>
        <row r="6417">
          <cell r="C6417">
            <v>600026</v>
          </cell>
          <cell r="N6417" t="str">
            <v>MAGUNANDU</v>
          </cell>
          <cell r="R6417" t="str">
            <v>Mountain</v>
          </cell>
          <cell r="V6417" t="str">
            <v>Lower Mountain</v>
          </cell>
        </row>
        <row r="6418">
          <cell r="C6418">
            <v>600026</v>
          </cell>
          <cell r="N6418" t="str">
            <v>MAGUNANDU</v>
          </cell>
          <cell r="R6418" t="str">
            <v>Mountain</v>
          </cell>
          <cell r="V6418" t="str">
            <v>Lower Mountain</v>
          </cell>
        </row>
        <row r="6419">
          <cell r="C6419">
            <v>600026</v>
          </cell>
          <cell r="N6419" t="str">
            <v>MAGUNANDU</v>
          </cell>
          <cell r="R6419" t="str">
            <v>Mountain</v>
          </cell>
          <cell r="V6419" t="str">
            <v>Lower Mountain</v>
          </cell>
        </row>
        <row r="6420">
          <cell r="C6420">
            <v>600026</v>
          </cell>
          <cell r="N6420" t="str">
            <v>MAGUNANDU</v>
          </cell>
          <cell r="R6420" t="str">
            <v>Mountain</v>
          </cell>
          <cell r="V6420" t="str">
            <v>Lower Mountain</v>
          </cell>
        </row>
        <row r="6421">
          <cell r="C6421">
            <v>600324</v>
          </cell>
          <cell r="N6421" t="str">
            <v>MATHAI SUPERMARKETS LIMIT</v>
          </cell>
          <cell r="R6421" t="str">
            <v>Key Accounts</v>
          </cell>
          <cell r="V6421" t="str">
            <v>Modern Trade</v>
          </cell>
        </row>
        <row r="6422">
          <cell r="C6422">
            <v>600324</v>
          </cell>
          <cell r="N6422" t="str">
            <v>MATHAI SUPERMARKETS LIMIT</v>
          </cell>
          <cell r="R6422" t="str">
            <v>Key Accounts</v>
          </cell>
          <cell r="V6422" t="str">
            <v>Modern Trade</v>
          </cell>
        </row>
        <row r="6423">
          <cell r="C6423">
            <v>600324</v>
          </cell>
          <cell r="N6423" t="str">
            <v>MATHAI SUPERMARKETS LIMIT</v>
          </cell>
          <cell r="R6423" t="str">
            <v>Key Accounts</v>
          </cell>
          <cell r="V6423" t="str">
            <v>Modern Trade</v>
          </cell>
        </row>
        <row r="6424">
          <cell r="C6424">
            <v>600324</v>
          </cell>
          <cell r="N6424" t="str">
            <v>MATHAI SUPERMARKETS LIMIT</v>
          </cell>
          <cell r="R6424" t="str">
            <v>Key Accounts</v>
          </cell>
          <cell r="V6424" t="str">
            <v>Modern Trade</v>
          </cell>
        </row>
        <row r="6425">
          <cell r="C6425">
            <v>600324</v>
          </cell>
          <cell r="N6425" t="str">
            <v>MATHAI SUPERMARKETS LIMIT</v>
          </cell>
          <cell r="R6425" t="str">
            <v>Key Accounts</v>
          </cell>
          <cell r="V6425" t="str">
            <v>Modern Trade</v>
          </cell>
        </row>
        <row r="6426">
          <cell r="C6426">
            <v>600324</v>
          </cell>
          <cell r="N6426" t="str">
            <v>MATHAI SUPERMARKETS LIMIT</v>
          </cell>
          <cell r="R6426" t="str">
            <v>Key Accounts</v>
          </cell>
          <cell r="V6426" t="str">
            <v>Modern Trade</v>
          </cell>
        </row>
        <row r="6427">
          <cell r="C6427">
            <v>600610</v>
          </cell>
          <cell r="N6427" t="str">
            <v>LESPHINE INVESTMENT LTD</v>
          </cell>
          <cell r="R6427" t="str">
            <v>Nyanza</v>
          </cell>
          <cell r="V6427" t="str">
            <v>South Nyanza</v>
          </cell>
        </row>
        <row r="6428">
          <cell r="C6428">
            <v>600610</v>
          </cell>
          <cell r="N6428" t="str">
            <v>LESPHINE INVESTMENT LTD</v>
          </cell>
          <cell r="R6428" t="str">
            <v>Nyanza</v>
          </cell>
          <cell r="V6428" t="str">
            <v>South Nyanza</v>
          </cell>
        </row>
        <row r="6429">
          <cell r="C6429">
            <v>600315</v>
          </cell>
          <cell r="N6429" t="str">
            <v>KENAFRIC INDUSTRIES LIMIT</v>
          </cell>
          <cell r="R6429" t="str">
            <v>Others</v>
          </cell>
          <cell r="V6429" t="str">
            <v>Others</v>
          </cell>
        </row>
        <row r="6430">
          <cell r="C6430">
            <v>600315</v>
          </cell>
          <cell r="N6430" t="str">
            <v>KENAFRIC INDUSTRIES LIMIT</v>
          </cell>
          <cell r="R6430" t="str">
            <v>Others</v>
          </cell>
          <cell r="V6430" t="str">
            <v>Others</v>
          </cell>
        </row>
        <row r="6431">
          <cell r="C6431">
            <v>600506</v>
          </cell>
          <cell r="N6431" t="str">
            <v>MUMOZAAR STAR INVESTMENT</v>
          </cell>
          <cell r="R6431" t="str">
            <v>Outer Markets</v>
          </cell>
          <cell r="V6431" t="str">
            <v>Outer Markets-Garissa</v>
          </cell>
        </row>
        <row r="6432">
          <cell r="C6432">
            <v>600506</v>
          </cell>
          <cell r="N6432" t="str">
            <v>MUMOZAAR STAR INVESTMENT</v>
          </cell>
          <cell r="R6432" t="str">
            <v>Outer Markets</v>
          </cell>
          <cell r="V6432" t="str">
            <v>Outer Markets-Garissa</v>
          </cell>
        </row>
        <row r="6433">
          <cell r="C6433">
            <v>600506</v>
          </cell>
          <cell r="N6433" t="str">
            <v>MUMOZAAR STAR INVESTMENT</v>
          </cell>
          <cell r="R6433" t="str">
            <v>Outer Markets</v>
          </cell>
          <cell r="V6433" t="str">
            <v>Outer Markets-Garissa</v>
          </cell>
        </row>
        <row r="6434">
          <cell r="C6434">
            <v>600063</v>
          </cell>
          <cell r="N6434" t="str">
            <v>MARKET PROMOTION</v>
          </cell>
          <cell r="R6434" t="str">
            <v>Promotion</v>
          </cell>
          <cell r="V6434" t="str">
            <v>Promotion</v>
          </cell>
        </row>
        <row r="6435">
          <cell r="C6435">
            <v>600063</v>
          </cell>
          <cell r="N6435" t="str">
            <v>MARKET PROMOTION</v>
          </cell>
          <cell r="R6435" t="str">
            <v>Promotion</v>
          </cell>
          <cell r="V6435" t="str">
            <v>Promotion</v>
          </cell>
        </row>
        <row r="6436">
          <cell r="C6436">
            <v>600063</v>
          </cell>
          <cell r="N6436" t="str">
            <v>MARKET PROMOTION</v>
          </cell>
          <cell r="R6436" t="str">
            <v>Promotion</v>
          </cell>
          <cell r="V6436" t="str">
            <v>Promotion</v>
          </cell>
        </row>
        <row r="6437">
          <cell r="C6437">
            <v>600810</v>
          </cell>
          <cell r="N6437" t="str">
            <v>BANSI WHOLESALERS LIMITED</v>
          </cell>
          <cell r="R6437" t="str">
            <v>Nyanza</v>
          </cell>
          <cell r="V6437" t="str">
            <v>South Nyanza</v>
          </cell>
        </row>
        <row r="6438">
          <cell r="C6438">
            <v>600810</v>
          </cell>
          <cell r="N6438" t="str">
            <v>BANSI WHOLESALERS LIMITED</v>
          </cell>
          <cell r="R6438" t="str">
            <v>Nyanza</v>
          </cell>
          <cell r="V6438" t="str">
            <v>South Nyanza</v>
          </cell>
        </row>
        <row r="6439">
          <cell r="C6439">
            <v>600810</v>
          </cell>
          <cell r="N6439" t="str">
            <v>BANSI WHOLESALERS LIMITED</v>
          </cell>
          <cell r="R6439" t="str">
            <v>Nyanza</v>
          </cell>
          <cell r="V6439" t="str">
            <v>South Nyanza</v>
          </cell>
        </row>
        <row r="6440">
          <cell r="C6440">
            <v>600810</v>
          </cell>
          <cell r="N6440" t="str">
            <v>BANSI WHOLESALERS LIMITED</v>
          </cell>
          <cell r="R6440" t="str">
            <v>Nyanza</v>
          </cell>
          <cell r="V6440" t="str">
            <v>South Nyanza</v>
          </cell>
        </row>
        <row r="6441">
          <cell r="C6441">
            <v>600572</v>
          </cell>
          <cell r="N6441" t="str">
            <v>SUMMER MILLERS LIMITED -MACHAKOS</v>
          </cell>
          <cell r="R6441" t="str">
            <v>Eastern</v>
          </cell>
          <cell r="V6441" t="str">
            <v>Lower Eastern</v>
          </cell>
        </row>
        <row r="6442">
          <cell r="C6442">
            <v>600572</v>
          </cell>
          <cell r="N6442" t="str">
            <v>SUMMER MILLERS LIMITED -MACHAKOS</v>
          </cell>
          <cell r="R6442" t="str">
            <v>Eastern</v>
          </cell>
          <cell r="V6442" t="str">
            <v>Lower Eastern</v>
          </cell>
        </row>
        <row r="6443">
          <cell r="C6443">
            <v>600572</v>
          </cell>
          <cell r="N6443" t="str">
            <v>SUMMER MILLERS LIMITED -MACHAKOS</v>
          </cell>
          <cell r="R6443" t="str">
            <v>Eastern</v>
          </cell>
          <cell r="V6443" t="str">
            <v>Lower Eastern</v>
          </cell>
        </row>
        <row r="6444">
          <cell r="C6444">
            <v>600572</v>
          </cell>
          <cell r="N6444" t="str">
            <v>SUMMER MILLERS LIMITED -MACHAKOS</v>
          </cell>
          <cell r="R6444" t="str">
            <v>Eastern</v>
          </cell>
          <cell r="V6444" t="str">
            <v>Lower Eastern</v>
          </cell>
        </row>
        <row r="6445">
          <cell r="C6445">
            <v>600572</v>
          </cell>
          <cell r="N6445" t="str">
            <v>SUMMER MILLERS LIMITED -MACHAKOS</v>
          </cell>
          <cell r="R6445" t="str">
            <v>Eastern</v>
          </cell>
          <cell r="V6445" t="str">
            <v>Lower Eastern</v>
          </cell>
        </row>
        <row r="6446">
          <cell r="C6446">
            <v>600572</v>
          </cell>
          <cell r="N6446" t="str">
            <v>SUMMER MILLERS LIMITED -MACHAKOS</v>
          </cell>
          <cell r="R6446" t="str">
            <v>Eastern</v>
          </cell>
          <cell r="V6446" t="str">
            <v>Lower Eastern</v>
          </cell>
        </row>
        <row r="6447">
          <cell r="C6447">
            <v>600572</v>
          </cell>
          <cell r="N6447" t="str">
            <v>SUMMER MILLERS LIMITED -MACHAKOS</v>
          </cell>
          <cell r="R6447" t="str">
            <v>Eastern</v>
          </cell>
          <cell r="V6447" t="str">
            <v>Lower Eastern</v>
          </cell>
        </row>
        <row r="6448">
          <cell r="C6448">
            <v>600662</v>
          </cell>
          <cell r="N6448" t="str">
            <v>TWIGA FOODS LTD</v>
          </cell>
          <cell r="R6448" t="str">
            <v>Key Accounts</v>
          </cell>
          <cell r="V6448" t="str">
            <v>Online platform</v>
          </cell>
        </row>
        <row r="6449">
          <cell r="C6449">
            <v>600868</v>
          </cell>
          <cell r="N6449" t="str">
            <v>MBIKA AGENCIES</v>
          </cell>
          <cell r="R6449" t="str">
            <v>Mountain</v>
          </cell>
          <cell r="V6449" t="str">
            <v>Lower Mountain</v>
          </cell>
        </row>
        <row r="6450">
          <cell r="C6450">
            <v>600722</v>
          </cell>
          <cell r="N6450" t="str">
            <v>KYOSK DIGITAL SERVICES LTD</v>
          </cell>
          <cell r="R6450" t="str">
            <v>Key Accounts</v>
          </cell>
          <cell r="V6450" t="str">
            <v>Online platform</v>
          </cell>
        </row>
        <row r="6451">
          <cell r="C6451">
            <v>600722</v>
          </cell>
          <cell r="N6451" t="str">
            <v>KYOSK DIGITAL SERVICES LTD</v>
          </cell>
          <cell r="R6451" t="str">
            <v>Key Accounts</v>
          </cell>
          <cell r="V6451" t="str">
            <v>Online platform</v>
          </cell>
        </row>
        <row r="6452">
          <cell r="C6452">
            <v>600722</v>
          </cell>
          <cell r="N6452" t="str">
            <v>KYOSK DIGITAL SERVICES LTD</v>
          </cell>
          <cell r="R6452" t="str">
            <v>Key Accounts</v>
          </cell>
          <cell r="V6452" t="str">
            <v>Online platform</v>
          </cell>
        </row>
        <row r="6453">
          <cell r="C6453">
            <v>600722</v>
          </cell>
          <cell r="N6453" t="str">
            <v>KYOSK DIGITAL SERVICES LTD</v>
          </cell>
          <cell r="R6453" t="str">
            <v>Key Accounts</v>
          </cell>
          <cell r="V6453" t="str">
            <v>Online platform</v>
          </cell>
        </row>
        <row r="6454">
          <cell r="C6454">
            <v>600722</v>
          </cell>
          <cell r="N6454" t="str">
            <v>KYOSK DIGITAL SERVICES LTD</v>
          </cell>
          <cell r="R6454" t="str">
            <v>Key Accounts</v>
          </cell>
          <cell r="V6454" t="str">
            <v>Online platform</v>
          </cell>
        </row>
        <row r="6455">
          <cell r="C6455">
            <v>600722</v>
          </cell>
          <cell r="N6455" t="str">
            <v>KYOSK DIGITAL SERVICES LTD</v>
          </cell>
          <cell r="R6455" t="str">
            <v>Key Accounts</v>
          </cell>
          <cell r="V6455" t="str">
            <v>Online platform</v>
          </cell>
        </row>
        <row r="6456">
          <cell r="C6456">
            <v>600793</v>
          </cell>
          <cell r="N6456" t="str">
            <v>MAGUNAS SUPER STORE (K) LTD</v>
          </cell>
          <cell r="R6456" t="str">
            <v>Mountain</v>
          </cell>
          <cell r="V6456" t="str">
            <v>Lower Mountain</v>
          </cell>
        </row>
        <row r="6457">
          <cell r="C6457">
            <v>600793</v>
          </cell>
          <cell r="N6457" t="str">
            <v>MAGUNAS SUPER STORE (K) LTD</v>
          </cell>
          <cell r="R6457" t="str">
            <v>Mountain</v>
          </cell>
          <cell r="V6457" t="str">
            <v>Lower Mountain</v>
          </cell>
        </row>
        <row r="6458">
          <cell r="C6458">
            <v>600793</v>
          </cell>
          <cell r="N6458" t="str">
            <v>MAGUNAS SUPER STORE (K) LTD</v>
          </cell>
          <cell r="R6458" t="str">
            <v>Mountain</v>
          </cell>
          <cell r="V6458" t="str">
            <v>Lower Mountain</v>
          </cell>
        </row>
        <row r="6459">
          <cell r="C6459">
            <v>600793</v>
          </cell>
          <cell r="N6459" t="str">
            <v>MAGUNAS SUPER STORE (K) LTD</v>
          </cell>
          <cell r="R6459" t="str">
            <v>Mountain</v>
          </cell>
          <cell r="V6459" t="str">
            <v>Lower Mountain</v>
          </cell>
        </row>
        <row r="6460">
          <cell r="C6460">
            <v>600793</v>
          </cell>
          <cell r="N6460" t="str">
            <v>MAGUNAS SUPER STORE (K) LTD</v>
          </cell>
          <cell r="R6460" t="str">
            <v>Mountain</v>
          </cell>
          <cell r="V6460" t="str">
            <v>Lower Mountain</v>
          </cell>
        </row>
        <row r="6461">
          <cell r="C6461">
            <v>600810</v>
          </cell>
          <cell r="N6461" t="str">
            <v>BANSI WHOLESALERS LIMITED</v>
          </cell>
          <cell r="R6461" t="str">
            <v>Nyanza</v>
          </cell>
          <cell r="V6461" t="str">
            <v>South Nyanza</v>
          </cell>
        </row>
        <row r="6462">
          <cell r="C6462">
            <v>600506</v>
          </cell>
          <cell r="N6462" t="str">
            <v>MUMOZAAR STAR INVESTMENT</v>
          </cell>
          <cell r="R6462" t="str">
            <v>Outer Markets</v>
          </cell>
          <cell r="V6462" t="str">
            <v>Outer Markets-Garissa</v>
          </cell>
        </row>
        <row r="6463">
          <cell r="C6463">
            <v>600865</v>
          </cell>
          <cell r="N6463" t="str">
            <v>SUMMER MILLERS LIMITED -MACHAKOS</v>
          </cell>
          <cell r="R6463" t="str">
            <v>Eastern</v>
          </cell>
          <cell r="V6463" t="str">
            <v>Lower Eastern</v>
          </cell>
        </row>
        <row r="6464">
          <cell r="C6464">
            <v>600865</v>
          </cell>
          <cell r="N6464" t="str">
            <v>SUMMER MILLERS LIMITED -MACHAKOS</v>
          </cell>
          <cell r="R6464" t="str">
            <v>Eastern</v>
          </cell>
          <cell r="V6464" t="str">
            <v>Lower Eastern</v>
          </cell>
        </row>
        <row r="6465">
          <cell r="C6465">
            <v>600865</v>
          </cell>
          <cell r="N6465" t="str">
            <v>SUMMER MILLERS LIMITED -MACHAKOS</v>
          </cell>
          <cell r="R6465" t="str">
            <v>Eastern</v>
          </cell>
          <cell r="V6465" t="str">
            <v>Lower Eastern</v>
          </cell>
        </row>
        <row r="6466">
          <cell r="C6466">
            <v>600865</v>
          </cell>
          <cell r="N6466" t="str">
            <v>SUMMER MILLERS LIMITED -MACHAKOS</v>
          </cell>
          <cell r="R6466" t="str">
            <v>Eastern</v>
          </cell>
          <cell r="V6466" t="str">
            <v>Lower Eastern</v>
          </cell>
        </row>
        <row r="6467">
          <cell r="C6467">
            <v>600865</v>
          </cell>
          <cell r="N6467" t="str">
            <v>SUMMER MILLERS LIMITED -MACHAKOS</v>
          </cell>
          <cell r="R6467" t="str">
            <v>Eastern</v>
          </cell>
          <cell r="V6467" t="str">
            <v>Lower Eastern</v>
          </cell>
        </row>
        <row r="6468">
          <cell r="C6468">
            <v>600865</v>
          </cell>
          <cell r="N6468" t="str">
            <v>SUMMER MILLERS LIMITED -MACHAKOS</v>
          </cell>
          <cell r="R6468" t="str">
            <v>Eastern</v>
          </cell>
          <cell r="V6468" t="str">
            <v>Lower Eastern</v>
          </cell>
        </row>
        <row r="6469">
          <cell r="C6469">
            <v>600865</v>
          </cell>
          <cell r="N6469" t="str">
            <v>SUMMER MILLERS LIMITED -MACHAKOS</v>
          </cell>
          <cell r="R6469" t="str">
            <v>Eastern</v>
          </cell>
          <cell r="V6469" t="str">
            <v>Lower Eastern</v>
          </cell>
        </row>
        <row r="6470">
          <cell r="C6470">
            <v>600865</v>
          </cell>
          <cell r="N6470" t="str">
            <v>SUMMER MILLERS LIMITED -MACHAKOS</v>
          </cell>
          <cell r="R6470" t="str">
            <v>Eastern</v>
          </cell>
          <cell r="V6470" t="str">
            <v>Lower Eastern</v>
          </cell>
        </row>
        <row r="6471">
          <cell r="C6471">
            <v>600810</v>
          </cell>
          <cell r="N6471" t="str">
            <v>BANSI WHOLESALERS LIMITED</v>
          </cell>
          <cell r="R6471" t="str">
            <v>Nyanza</v>
          </cell>
          <cell r="V6471" t="str">
            <v>South Nyanza</v>
          </cell>
        </row>
        <row r="6472">
          <cell r="C6472">
            <v>600810</v>
          </cell>
          <cell r="N6472" t="str">
            <v>BANSI WHOLESALERS LIMITED</v>
          </cell>
          <cell r="R6472" t="str">
            <v>Nyanza</v>
          </cell>
          <cell r="V6472" t="str">
            <v>South Nyanza</v>
          </cell>
        </row>
        <row r="6473">
          <cell r="C6473">
            <v>600803</v>
          </cell>
          <cell r="N6473" t="str">
            <v>GILANIS ELDORET</v>
          </cell>
          <cell r="R6473" t="str">
            <v>Western</v>
          </cell>
          <cell r="V6473" t="str">
            <v>Western</v>
          </cell>
        </row>
        <row r="6474">
          <cell r="C6474">
            <v>600601</v>
          </cell>
          <cell r="N6474" t="str">
            <v>AMRITLAL S. SHAH WHOLESALERS LTD</v>
          </cell>
          <cell r="R6474" t="str">
            <v>Western</v>
          </cell>
          <cell r="V6474" t="str">
            <v>Western</v>
          </cell>
        </row>
        <row r="6475">
          <cell r="C6475">
            <v>600018</v>
          </cell>
          <cell r="N6475" t="str">
            <v>KANINI HARAKA ENTERPRISES LTD-NAIVASHA</v>
          </cell>
          <cell r="R6475" t="str">
            <v>South Rift</v>
          </cell>
          <cell r="V6475" t="str">
            <v>South Rift</v>
          </cell>
        </row>
        <row r="6476">
          <cell r="C6476">
            <v>600018</v>
          </cell>
          <cell r="N6476" t="str">
            <v>KANINI HARAKA ENTERPRISES LTD-NAIVASHA</v>
          </cell>
          <cell r="R6476" t="str">
            <v>South Rift</v>
          </cell>
          <cell r="V6476" t="str">
            <v>South Rift</v>
          </cell>
        </row>
        <row r="6477">
          <cell r="C6477">
            <v>600018</v>
          </cell>
          <cell r="N6477" t="str">
            <v>KANINI HARAKA ENTERPRISES LTD-NAIVASHA</v>
          </cell>
          <cell r="R6477" t="str">
            <v>South Rift</v>
          </cell>
          <cell r="V6477" t="str">
            <v>South Rift</v>
          </cell>
        </row>
        <row r="6478">
          <cell r="C6478">
            <v>600643</v>
          </cell>
          <cell r="N6478" t="str">
            <v>SOJPAR LIMITED</v>
          </cell>
          <cell r="R6478" t="str">
            <v>Nyanza</v>
          </cell>
          <cell r="V6478" t="str">
            <v>North Nyanza</v>
          </cell>
        </row>
        <row r="6479">
          <cell r="C6479">
            <v>600643</v>
          </cell>
          <cell r="N6479" t="str">
            <v>SOJPAR LIMITED</v>
          </cell>
          <cell r="R6479" t="str">
            <v>Nyanza</v>
          </cell>
          <cell r="V6479" t="str">
            <v>North Nyanza</v>
          </cell>
        </row>
        <row r="6480">
          <cell r="C6480">
            <v>600628</v>
          </cell>
          <cell r="N6480" t="str">
            <v>KISII DISCOUNT STORE</v>
          </cell>
          <cell r="R6480" t="str">
            <v>Nyanza</v>
          </cell>
          <cell r="V6480" t="str">
            <v>South Nyanza</v>
          </cell>
        </row>
        <row r="6481">
          <cell r="C6481">
            <v>600628</v>
          </cell>
          <cell r="N6481" t="str">
            <v>KISII DISCOUNT STORE</v>
          </cell>
          <cell r="R6481" t="str">
            <v>Nyanza</v>
          </cell>
          <cell r="V6481" t="str">
            <v>South Nyanza</v>
          </cell>
        </row>
        <row r="6482">
          <cell r="C6482">
            <v>600628</v>
          </cell>
          <cell r="N6482" t="str">
            <v>KISII DISCOUNT STORE</v>
          </cell>
          <cell r="R6482" t="str">
            <v>Nyanza</v>
          </cell>
          <cell r="V6482" t="str">
            <v>South Nyanza</v>
          </cell>
        </row>
        <row r="6483">
          <cell r="C6483">
            <v>600018</v>
          </cell>
          <cell r="N6483" t="str">
            <v>KANINI HARAKA ENTERPRISES LTD</v>
          </cell>
          <cell r="R6483" t="str">
            <v>Eastern</v>
          </cell>
          <cell r="V6483" t="str">
            <v>Upper Eastern</v>
          </cell>
        </row>
        <row r="6484">
          <cell r="C6484">
            <v>600018</v>
          </cell>
          <cell r="N6484" t="str">
            <v>KANINI HARAKA ENTERPRISES LTD</v>
          </cell>
          <cell r="R6484" t="str">
            <v>Eastern</v>
          </cell>
          <cell r="V6484" t="str">
            <v>Upper Eastern</v>
          </cell>
        </row>
        <row r="6485">
          <cell r="C6485">
            <v>600018</v>
          </cell>
          <cell r="N6485" t="str">
            <v>KANINI HARAKA ENTERPRISES LTD</v>
          </cell>
          <cell r="R6485" t="str">
            <v>Eastern</v>
          </cell>
          <cell r="V6485" t="str">
            <v>Upper Eastern</v>
          </cell>
        </row>
        <row r="6486">
          <cell r="C6486">
            <v>600643</v>
          </cell>
          <cell r="N6486" t="str">
            <v>SOJPAR LIMITED</v>
          </cell>
          <cell r="R6486" t="str">
            <v>Nyanza</v>
          </cell>
          <cell r="V6486" t="str">
            <v>North Nyanza</v>
          </cell>
        </row>
        <row r="6487">
          <cell r="C6487">
            <v>600643</v>
          </cell>
          <cell r="N6487" t="str">
            <v>SOJPAR LIMITED</v>
          </cell>
          <cell r="R6487" t="str">
            <v>Nyanza</v>
          </cell>
          <cell r="V6487" t="str">
            <v>North Nyanza</v>
          </cell>
        </row>
        <row r="6488">
          <cell r="C6488">
            <v>600711</v>
          </cell>
          <cell r="N6488" t="str">
            <v>SOKO WATCH LIMITED</v>
          </cell>
          <cell r="R6488" t="str">
            <v>Key Accounts</v>
          </cell>
          <cell r="V6488" t="str">
            <v>Online platform</v>
          </cell>
        </row>
        <row r="6489">
          <cell r="C6489">
            <v>600711</v>
          </cell>
          <cell r="N6489" t="str">
            <v>SOKO WATCH LIMITED</v>
          </cell>
          <cell r="R6489" t="str">
            <v>Key Accounts</v>
          </cell>
          <cell r="V6489" t="str">
            <v>Online platform</v>
          </cell>
        </row>
        <row r="6490">
          <cell r="C6490">
            <v>600711</v>
          </cell>
          <cell r="N6490" t="str">
            <v>SOKO WATCH LIMITED</v>
          </cell>
          <cell r="R6490" t="str">
            <v>Key Accounts</v>
          </cell>
          <cell r="V6490" t="str">
            <v>Online platform</v>
          </cell>
        </row>
        <row r="6491">
          <cell r="C6491">
            <v>600711</v>
          </cell>
          <cell r="N6491" t="str">
            <v>SOKO WATCH LIMITED</v>
          </cell>
          <cell r="R6491" t="str">
            <v>Key Accounts</v>
          </cell>
          <cell r="V6491" t="str">
            <v>Online platform</v>
          </cell>
        </row>
        <row r="6492">
          <cell r="C6492">
            <v>600506</v>
          </cell>
          <cell r="N6492" t="str">
            <v>MUMOZAAR STAR INVESTMENT</v>
          </cell>
          <cell r="R6492" t="str">
            <v>Outer Markets</v>
          </cell>
          <cell r="V6492" t="str">
            <v>Outer Markets-Garissa</v>
          </cell>
        </row>
        <row r="6493">
          <cell r="C6493">
            <v>600506</v>
          </cell>
          <cell r="N6493" t="str">
            <v>MUMOZAAR STAR INVESTMENT</v>
          </cell>
          <cell r="R6493" t="str">
            <v>Outer Markets</v>
          </cell>
          <cell r="V6493" t="str">
            <v>Outer Markets-Garissa</v>
          </cell>
        </row>
        <row r="6494">
          <cell r="C6494">
            <v>600026</v>
          </cell>
          <cell r="N6494" t="str">
            <v>MAGUNAS NAKURU</v>
          </cell>
          <cell r="R6494" t="str">
            <v>South Rift</v>
          </cell>
          <cell r="V6494" t="str">
            <v>South Rift</v>
          </cell>
        </row>
        <row r="6495">
          <cell r="C6495">
            <v>600026</v>
          </cell>
          <cell r="N6495" t="str">
            <v>MAGUNAS NAKURU</v>
          </cell>
          <cell r="R6495" t="str">
            <v>South Rift</v>
          </cell>
          <cell r="V6495" t="str">
            <v>South Rift</v>
          </cell>
        </row>
        <row r="6496">
          <cell r="C6496">
            <v>600026</v>
          </cell>
          <cell r="N6496" t="str">
            <v>MAGUNAS NAKURU</v>
          </cell>
          <cell r="R6496" t="str">
            <v>South Rift</v>
          </cell>
          <cell r="V6496" t="str">
            <v>South Rift</v>
          </cell>
        </row>
        <row r="6497">
          <cell r="C6497">
            <v>600026</v>
          </cell>
          <cell r="N6497" t="str">
            <v>MAGUNAS NAKURU</v>
          </cell>
          <cell r="R6497" t="str">
            <v>South Rift</v>
          </cell>
          <cell r="V6497" t="str">
            <v>South Rift</v>
          </cell>
        </row>
        <row r="6498">
          <cell r="C6498">
            <v>600026</v>
          </cell>
          <cell r="N6498" t="str">
            <v>MAGUNAS NAKURU</v>
          </cell>
          <cell r="R6498" t="str">
            <v>South Rift</v>
          </cell>
          <cell r="V6498" t="str">
            <v>South Rift</v>
          </cell>
        </row>
        <row r="6499">
          <cell r="C6499">
            <v>600478</v>
          </cell>
          <cell r="N6499" t="str">
            <v>SENIOR KIJANA ENTERPRISES</v>
          </cell>
          <cell r="R6499" t="str">
            <v>Eastern</v>
          </cell>
          <cell r="V6499" t="str">
            <v>Upper Eastern</v>
          </cell>
        </row>
        <row r="6500">
          <cell r="C6500">
            <v>600063</v>
          </cell>
          <cell r="N6500" t="str">
            <v>MARKET PROMOTION</v>
          </cell>
          <cell r="R6500" t="str">
            <v>Promotion</v>
          </cell>
          <cell r="V6500" t="str">
            <v>Promotion</v>
          </cell>
        </row>
        <row r="6501">
          <cell r="C6501">
            <v>600063</v>
          </cell>
          <cell r="N6501" t="str">
            <v>MARKET PROMOTION</v>
          </cell>
          <cell r="R6501" t="str">
            <v>Promotion</v>
          </cell>
          <cell r="V6501" t="str">
            <v>Promotion</v>
          </cell>
        </row>
        <row r="6502">
          <cell r="C6502">
            <v>600063</v>
          </cell>
          <cell r="N6502" t="str">
            <v>MARKET PROMOTION</v>
          </cell>
          <cell r="R6502" t="str">
            <v>Promotion</v>
          </cell>
          <cell r="V6502" t="str">
            <v>Promotion</v>
          </cell>
        </row>
        <row r="6503">
          <cell r="C6503">
            <v>600026</v>
          </cell>
          <cell r="N6503" t="str">
            <v>MAGUNAS NAKURU</v>
          </cell>
          <cell r="R6503" t="str">
            <v>South Rift</v>
          </cell>
          <cell r="V6503" t="str">
            <v>South Rift</v>
          </cell>
        </row>
        <row r="6504">
          <cell r="C6504">
            <v>600314</v>
          </cell>
          <cell r="N6504" t="str">
            <v>KENAFRIC MANUFACTURING LI</v>
          </cell>
          <cell r="R6504" t="str">
            <v>Others</v>
          </cell>
          <cell r="V6504" t="str">
            <v>Others</v>
          </cell>
        </row>
        <row r="6505">
          <cell r="C6505">
            <v>600314</v>
          </cell>
          <cell r="N6505" t="str">
            <v>KENAFRIC MANUFACTURING LI</v>
          </cell>
          <cell r="R6505" t="str">
            <v>Others</v>
          </cell>
          <cell r="V6505" t="str">
            <v>Others</v>
          </cell>
        </row>
        <row r="6506">
          <cell r="C6506">
            <v>600555</v>
          </cell>
          <cell r="N6506" t="str">
            <v>JAMII DISTRIBUTORS (E.A) LTD</v>
          </cell>
          <cell r="R6506" t="str">
            <v>Western</v>
          </cell>
          <cell r="V6506" t="str">
            <v>Western</v>
          </cell>
        </row>
        <row r="6507">
          <cell r="C6507">
            <v>600555</v>
          </cell>
          <cell r="N6507" t="str">
            <v>JAMII DISTRIBUTORS (E.A) LTD</v>
          </cell>
          <cell r="R6507" t="str">
            <v>Western</v>
          </cell>
          <cell r="V6507" t="str">
            <v>Western</v>
          </cell>
        </row>
        <row r="6508">
          <cell r="C6508">
            <v>600555</v>
          </cell>
          <cell r="N6508" t="str">
            <v>JAMII DISTRIBUTORS (E.A) LTD</v>
          </cell>
          <cell r="R6508" t="str">
            <v>Western</v>
          </cell>
          <cell r="V6508" t="str">
            <v>Western</v>
          </cell>
        </row>
        <row r="6509">
          <cell r="C6509">
            <v>600018</v>
          </cell>
          <cell r="N6509" t="str">
            <v>KANINI HARAKA ENTERPRISES LTD</v>
          </cell>
          <cell r="R6509" t="str">
            <v>Eastern</v>
          </cell>
          <cell r="V6509" t="str">
            <v>Upper Eastern</v>
          </cell>
        </row>
        <row r="6510">
          <cell r="C6510">
            <v>600018</v>
          </cell>
          <cell r="N6510" t="str">
            <v>KANINI HARAKA ENTERPRISES LTD</v>
          </cell>
          <cell r="R6510" t="str">
            <v>Eastern</v>
          </cell>
          <cell r="V6510" t="str">
            <v>Upper Eastern</v>
          </cell>
        </row>
        <row r="6511">
          <cell r="C6511">
            <v>600018</v>
          </cell>
          <cell r="N6511" t="str">
            <v>KANINI HARAKA ENTERPRISES LTD</v>
          </cell>
          <cell r="R6511" t="str">
            <v>Eastern</v>
          </cell>
          <cell r="V6511" t="str">
            <v>Upper Eastern</v>
          </cell>
        </row>
        <row r="6512">
          <cell r="C6512">
            <v>600018</v>
          </cell>
          <cell r="N6512" t="str">
            <v>KANINI HARAKA ENTERPRISES LTD</v>
          </cell>
          <cell r="R6512" t="str">
            <v>Eastern</v>
          </cell>
          <cell r="V6512" t="str">
            <v>Upper Eastern</v>
          </cell>
        </row>
        <row r="6513">
          <cell r="C6513">
            <v>600018</v>
          </cell>
          <cell r="N6513" t="str">
            <v>KANINI HARAKA ENTERPRISES LTD</v>
          </cell>
          <cell r="R6513" t="str">
            <v>Eastern</v>
          </cell>
          <cell r="V6513" t="str">
            <v>Upper Eastern</v>
          </cell>
        </row>
        <row r="6514">
          <cell r="C6514">
            <v>600018</v>
          </cell>
          <cell r="N6514" t="str">
            <v>KANINI HARAKA ENTERPRISES LTD</v>
          </cell>
          <cell r="R6514" t="str">
            <v>Eastern</v>
          </cell>
          <cell r="V6514" t="str">
            <v>Upper Eastern</v>
          </cell>
        </row>
        <row r="6515">
          <cell r="C6515">
            <v>600314</v>
          </cell>
          <cell r="N6515" t="str">
            <v>KENAFRIC MANUFACTURING LI</v>
          </cell>
          <cell r="R6515" t="str">
            <v>Others</v>
          </cell>
          <cell r="V6515" t="str">
            <v>Others</v>
          </cell>
        </row>
        <row r="6516">
          <cell r="C6516">
            <v>600315</v>
          </cell>
          <cell r="N6516" t="str">
            <v>KENAFRIC INDUSTRIES LIMIT</v>
          </cell>
          <cell r="R6516" t="str">
            <v>Others</v>
          </cell>
          <cell r="V6516" t="str">
            <v>Others</v>
          </cell>
        </row>
        <row r="6517">
          <cell r="C6517">
            <v>600568</v>
          </cell>
          <cell r="N6517" t="str">
            <v>SUMMER LIMITED - NYERI</v>
          </cell>
          <cell r="R6517" t="str">
            <v>Mountain</v>
          </cell>
          <cell r="V6517" t="str">
            <v>Lower Mountain</v>
          </cell>
        </row>
        <row r="6518">
          <cell r="C6518">
            <v>600568</v>
          </cell>
          <cell r="N6518" t="str">
            <v>SUMMER LIMITED - NYERI</v>
          </cell>
          <cell r="R6518" t="str">
            <v>Mountain</v>
          </cell>
          <cell r="V6518" t="str">
            <v>Lower Mountain</v>
          </cell>
        </row>
        <row r="6519">
          <cell r="C6519">
            <v>600568</v>
          </cell>
          <cell r="N6519" t="str">
            <v>SUMMER LIMITED - NYERI</v>
          </cell>
          <cell r="R6519" t="str">
            <v>Mountain</v>
          </cell>
          <cell r="V6519" t="str">
            <v>Lower Mountain</v>
          </cell>
        </row>
        <row r="6520">
          <cell r="C6520">
            <v>600568</v>
          </cell>
          <cell r="N6520" t="str">
            <v>SUMMER LIMITED - NYERI</v>
          </cell>
          <cell r="R6520" t="str">
            <v>Mountain</v>
          </cell>
          <cell r="V6520" t="str">
            <v>Lower Mountain</v>
          </cell>
        </row>
        <row r="6521">
          <cell r="C6521">
            <v>600568</v>
          </cell>
          <cell r="N6521" t="str">
            <v>SUMMER LIMITED - NYERI</v>
          </cell>
          <cell r="R6521" t="str">
            <v>Mountain</v>
          </cell>
          <cell r="V6521" t="str">
            <v>Lower Mountain</v>
          </cell>
        </row>
        <row r="6522">
          <cell r="C6522">
            <v>600568</v>
          </cell>
          <cell r="N6522" t="str">
            <v>SUMMER LIMITED - NYERI</v>
          </cell>
          <cell r="R6522" t="str">
            <v>Mountain</v>
          </cell>
          <cell r="V6522" t="str">
            <v>Lower Mountain</v>
          </cell>
        </row>
        <row r="6523">
          <cell r="C6523">
            <v>600722</v>
          </cell>
          <cell r="N6523" t="str">
            <v>KYOSK DIGITAL SERVICES LTD</v>
          </cell>
          <cell r="R6523" t="str">
            <v>Key Accounts</v>
          </cell>
          <cell r="V6523" t="str">
            <v>Online platform</v>
          </cell>
        </row>
        <row r="6524">
          <cell r="C6524">
            <v>600722</v>
          </cell>
          <cell r="N6524" t="str">
            <v>KYOSK DIGITAL SERVICES LTD</v>
          </cell>
          <cell r="R6524" t="str">
            <v>Key Accounts</v>
          </cell>
          <cell r="V6524" t="str">
            <v>Online platform</v>
          </cell>
        </row>
        <row r="6525">
          <cell r="C6525">
            <v>600722</v>
          </cell>
          <cell r="N6525" t="str">
            <v>KYOSK DIGITAL SERVICES LTD</v>
          </cell>
          <cell r="R6525" t="str">
            <v>Key Accounts</v>
          </cell>
          <cell r="V6525" t="str">
            <v>Online platform</v>
          </cell>
        </row>
        <row r="6526">
          <cell r="C6526">
            <v>600711</v>
          </cell>
          <cell r="N6526" t="str">
            <v>SOKO WATCH LIMITED</v>
          </cell>
          <cell r="R6526" t="str">
            <v>Key Accounts</v>
          </cell>
          <cell r="V6526" t="str">
            <v>Online platform</v>
          </cell>
        </row>
        <row r="6527">
          <cell r="C6527">
            <v>600711</v>
          </cell>
          <cell r="N6527" t="str">
            <v>SOKO WATCH LIMITED</v>
          </cell>
          <cell r="R6527" t="str">
            <v>Key Accounts</v>
          </cell>
          <cell r="V6527" t="str">
            <v>Online platform</v>
          </cell>
        </row>
        <row r="6528">
          <cell r="C6528">
            <v>600018</v>
          </cell>
          <cell r="N6528" t="str">
            <v>KANINI HARAKA ENTERPRISES LTD-KARATINA</v>
          </cell>
          <cell r="R6528" t="str">
            <v>Mountain</v>
          </cell>
          <cell r="V6528" t="str">
            <v>Lower Mountain</v>
          </cell>
        </row>
        <row r="6529">
          <cell r="C6529">
            <v>600018</v>
          </cell>
          <cell r="N6529" t="str">
            <v>KANINI HARAKA ENTERPRISES LTD-KARATINA</v>
          </cell>
          <cell r="R6529" t="str">
            <v>Mountain</v>
          </cell>
          <cell r="V6529" t="str">
            <v>Lower Mountain</v>
          </cell>
        </row>
        <row r="6530">
          <cell r="C6530">
            <v>600018</v>
          </cell>
          <cell r="N6530" t="str">
            <v>KANINI HARAKA ENTERPRISES LTD-KARATINA</v>
          </cell>
          <cell r="R6530" t="str">
            <v>Mountain</v>
          </cell>
          <cell r="V6530" t="str">
            <v>Lower Mountain</v>
          </cell>
        </row>
        <row r="6531">
          <cell r="C6531">
            <v>600722</v>
          </cell>
          <cell r="N6531" t="str">
            <v>KYOSK DIGITAL SERVICES LTD</v>
          </cell>
          <cell r="R6531" t="str">
            <v>Key Accounts</v>
          </cell>
          <cell r="V6531" t="str">
            <v>Online platform</v>
          </cell>
        </row>
        <row r="6532">
          <cell r="C6532">
            <v>600722</v>
          </cell>
          <cell r="N6532" t="str">
            <v>KYOSK DIGITAL SERVICES LTD</v>
          </cell>
          <cell r="R6532" t="str">
            <v>Key Accounts</v>
          </cell>
          <cell r="V6532" t="str">
            <v>Online platform</v>
          </cell>
        </row>
        <row r="6533">
          <cell r="C6533">
            <v>600018</v>
          </cell>
          <cell r="N6533" t="str">
            <v>KANINI HARAKA ENTERPRISES LTD-MERU</v>
          </cell>
          <cell r="R6533" t="str">
            <v>Mountain</v>
          </cell>
          <cell r="V6533" t="str">
            <v>Upper Mountain</v>
          </cell>
        </row>
        <row r="6534">
          <cell r="C6534">
            <v>600018</v>
          </cell>
          <cell r="N6534" t="str">
            <v>KANINI HARAKA ENTERPRISES LTD-MERU</v>
          </cell>
          <cell r="R6534" t="str">
            <v>Mountain</v>
          </cell>
          <cell r="V6534" t="str">
            <v>Upper Mountain</v>
          </cell>
        </row>
        <row r="6535">
          <cell r="C6535">
            <v>600018</v>
          </cell>
          <cell r="N6535" t="str">
            <v>KANINI HARAKA ENTERPRISES LTD-MERU</v>
          </cell>
          <cell r="R6535" t="str">
            <v>Mountain</v>
          </cell>
          <cell r="V6535" t="str">
            <v>Upper Mountain</v>
          </cell>
        </row>
        <row r="6536">
          <cell r="C6536">
            <v>600580</v>
          </cell>
          <cell r="N6536" t="str">
            <v>SUMMER DISTRIBUTORS LIMITED - MERU</v>
          </cell>
          <cell r="R6536" t="str">
            <v>Mountain</v>
          </cell>
          <cell r="V6536" t="str">
            <v>Upper Mountain</v>
          </cell>
        </row>
        <row r="6537">
          <cell r="C6537">
            <v>600580</v>
          </cell>
          <cell r="N6537" t="str">
            <v>SUMMER DISTRIBUTORS LIMITED - MERU</v>
          </cell>
          <cell r="R6537" t="str">
            <v>Mountain</v>
          </cell>
          <cell r="V6537" t="str">
            <v>Upper Mountain</v>
          </cell>
        </row>
        <row r="6538">
          <cell r="C6538">
            <v>600580</v>
          </cell>
          <cell r="N6538" t="str">
            <v>SUMMER DISTRIBUTORS LIMITED - MERU</v>
          </cell>
          <cell r="R6538" t="str">
            <v>Mountain</v>
          </cell>
          <cell r="V6538" t="str">
            <v>Upper Mountain</v>
          </cell>
        </row>
        <row r="6539">
          <cell r="C6539">
            <v>600018</v>
          </cell>
          <cell r="N6539" t="str">
            <v>KANINI HARAKA ENTERPRISES LTD-MAUA</v>
          </cell>
          <cell r="R6539" t="str">
            <v>Mountain</v>
          </cell>
          <cell r="V6539" t="str">
            <v>Upper Mountain</v>
          </cell>
        </row>
        <row r="6540">
          <cell r="C6540">
            <v>600018</v>
          </cell>
          <cell r="N6540" t="str">
            <v>KANINI HARAKA ENTERPRISES LTD-MAUA</v>
          </cell>
          <cell r="R6540" t="str">
            <v>Mountain</v>
          </cell>
          <cell r="V6540" t="str">
            <v>Upper Mountain</v>
          </cell>
        </row>
        <row r="6541">
          <cell r="C6541">
            <v>600018</v>
          </cell>
          <cell r="N6541" t="str">
            <v>KANINI HARAKA ENTERPRISES LTD-MAUA</v>
          </cell>
          <cell r="R6541" t="str">
            <v>Mountain</v>
          </cell>
          <cell r="V6541" t="str">
            <v>Upper Mountain</v>
          </cell>
        </row>
        <row r="6542">
          <cell r="C6542">
            <v>600026</v>
          </cell>
          <cell r="N6542" t="str">
            <v>MAGUNANDU</v>
          </cell>
          <cell r="R6542" t="str">
            <v>Mountain</v>
          </cell>
          <cell r="V6542" t="str">
            <v>Lower Mountain</v>
          </cell>
        </row>
        <row r="6543">
          <cell r="C6543">
            <v>600026</v>
          </cell>
          <cell r="N6543" t="str">
            <v>MAGUNANDU</v>
          </cell>
          <cell r="R6543" t="str">
            <v>Mountain</v>
          </cell>
          <cell r="V6543" t="str">
            <v>Lower Mountain</v>
          </cell>
        </row>
        <row r="6544">
          <cell r="C6544">
            <v>600026</v>
          </cell>
          <cell r="N6544" t="str">
            <v>MAGUNANDU</v>
          </cell>
          <cell r="R6544" t="str">
            <v>Mountain</v>
          </cell>
          <cell r="V6544" t="str">
            <v>Lower Mountain</v>
          </cell>
        </row>
        <row r="6545">
          <cell r="C6545">
            <v>600026</v>
          </cell>
          <cell r="N6545" t="str">
            <v>MAGUNANDU</v>
          </cell>
          <cell r="R6545" t="str">
            <v>Mountain</v>
          </cell>
          <cell r="V6545" t="str">
            <v>Lower Mountain</v>
          </cell>
        </row>
        <row r="6546">
          <cell r="C6546">
            <v>600506</v>
          </cell>
          <cell r="N6546" t="str">
            <v>MUMOZAAR STAR INVESTMENT</v>
          </cell>
          <cell r="R6546" t="str">
            <v>Outer Markets</v>
          </cell>
          <cell r="V6546" t="str">
            <v>Outer Markets-Garissa</v>
          </cell>
        </row>
        <row r="6547">
          <cell r="C6547">
            <v>600506</v>
          </cell>
          <cell r="N6547" t="str">
            <v>MUMOZAAR STAR INVESTMENT</v>
          </cell>
          <cell r="R6547" t="str">
            <v>Outer Markets</v>
          </cell>
          <cell r="V6547" t="str">
            <v>Outer Markets-Garissa</v>
          </cell>
        </row>
        <row r="6548">
          <cell r="C6548">
            <v>600506</v>
          </cell>
          <cell r="N6548" t="str">
            <v>MUMOZAAR STAR INVESTMENT</v>
          </cell>
          <cell r="R6548" t="str">
            <v>Outer Markets</v>
          </cell>
          <cell r="V6548" t="str">
            <v>Outer Markets-Garissa</v>
          </cell>
        </row>
        <row r="6549">
          <cell r="C6549">
            <v>600798</v>
          </cell>
          <cell r="N6549" t="str">
            <v>MAYUNA ENTERPRISES LTD</v>
          </cell>
          <cell r="R6549" t="str">
            <v>Coast</v>
          </cell>
          <cell r="V6549" t="str">
            <v>Coast</v>
          </cell>
        </row>
        <row r="6550">
          <cell r="C6550">
            <v>600798</v>
          </cell>
          <cell r="N6550" t="str">
            <v>MAYUNA ENTERPRISES LTD</v>
          </cell>
          <cell r="R6550" t="str">
            <v>Coast</v>
          </cell>
          <cell r="V6550" t="str">
            <v>Coast</v>
          </cell>
        </row>
        <row r="6551">
          <cell r="C6551">
            <v>600063</v>
          </cell>
          <cell r="N6551" t="str">
            <v>MARKET PROMOTION</v>
          </cell>
          <cell r="R6551" t="str">
            <v>Promotion</v>
          </cell>
          <cell r="V6551" t="str">
            <v>Promotion</v>
          </cell>
        </row>
        <row r="6552">
          <cell r="C6552">
            <v>600063</v>
          </cell>
          <cell r="N6552" t="str">
            <v>MARKET PROMOTION</v>
          </cell>
          <cell r="R6552" t="str">
            <v>Promotion</v>
          </cell>
          <cell r="V6552" t="str">
            <v>Promotion</v>
          </cell>
        </row>
        <row r="6553">
          <cell r="C6553">
            <v>600864</v>
          </cell>
          <cell r="N6553" t="str">
            <v>SAKI DISTRIBUTORS</v>
          </cell>
          <cell r="R6553" t="str">
            <v>Nairobi</v>
          </cell>
          <cell r="V6553" t="str">
            <v>Nairobi West</v>
          </cell>
        </row>
        <row r="6554">
          <cell r="C6554">
            <v>600864</v>
          </cell>
          <cell r="N6554" t="str">
            <v>SAKI DISTRIBUTORS</v>
          </cell>
          <cell r="R6554" t="str">
            <v>Nairobi</v>
          </cell>
          <cell r="V6554" t="str">
            <v>Nairobi West</v>
          </cell>
        </row>
        <row r="6555">
          <cell r="C6555">
            <v>600018</v>
          </cell>
          <cell r="N6555" t="str">
            <v>KANINI HARAKA ENTERPRISES LTD-NYAHURURU</v>
          </cell>
          <cell r="R6555" t="str">
            <v>South Rift</v>
          </cell>
          <cell r="V6555" t="str">
            <v>South Rift</v>
          </cell>
        </row>
        <row r="6556">
          <cell r="C6556">
            <v>600018</v>
          </cell>
          <cell r="N6556" t="str">
            <v>KANINI HARAKA ENTERPRISES LTD-NYAHURURU</v>
          </cell>
          <cell r="R6556" t="str">
            <v>South Rift</v>
          </cell>
          <cell r="V6556" t="str">
            <v>South Rift</v>
          </cell>
        </row>
        <row r="6557">
          <cell r="C6557">
            <v>600018</v>
          </cell>
          <cell r="N6557" t="str">
            <v>KANINI HARAKA ENTERPRISES LTD-NYAHURURU</v>
          </cell>
          <cell r="R6557" t="str">
            <v>South Rift</v>
          </cell>
          <cell r="V6557" t="str">
            <v>South Rift</v>
          </cell>
        </row>
        <row r="6558">
          <cell r="C6558">
            <v>600018</v>
          </cell>
          <cell r="N6558" t="str">
            <v>KANINI HARAKA ENTERPRISES LTD-NAKURU</v>
          </cell>
          <cell r="R6558" t="str">
            <v>South Rift</v>
          </cell>
          <cell r="V6558" t="str">
            <v>South Rift</v>
          </cell>
        </row>
        <row r="6559">
          <cell r="C6559">
            <v>600018</v>
          </cell>
          <cell r="N6559" t="str">
            <v>KANINI HARAKA ENTERPRISES LTD-NAKURU</v>
          </cell>
          <cell r="R6559" t="str">
            <v>South Rift</v>
          </cell>
          <cell r="V6559" t="str">
            <v>South Rift</v>
          </cell>
        </row>
        <row r="6560">
          <cell r="C6560">
            <v>600018</v>
          </cell>
          <cell r="N6560" t="str">
            <v>KANINI HARAKA ENTERPRISES LTD-NAKURU</v>
          </cell>
          <cell r="R6560" t="str">
            <v>South Rift</v>
          </cell>
          <cell r="V6560" t="str">
            <v>South Rift</v>
          </cell>
        </row>
        <row r="6561">
          <cell r="C6561">
            <v>600225</v>
          </cell>
          <cell r="N6561" t="str">
            <v>CASH SALES</v>
          </cell>
          <cell r="R6561" t="str">
            <v>Others</v>
          </cell>
          <cell r="V6561" t="str">
            <v>Others</v>
          </cell>
        </row>
        <row r="6562">
          <cell r="C6562">
            <v>600572</v>
          </cell>
          <cell r="N6562" t="str">
            <v>SUMMER MILLERS LIMITED</v>
          </cell>
          <cell r="R6562" t="str">
            <v>Nairobi</v>
          </cell>
          <cell r="V6562" t="str">
            <v>Nairobi North</v>
          </cell>
        </row>
        <row r="6563">
          <cell r="C6563">
            <v>600572</v>
          </cell>
          <cell r="N6563" t="str">
            <v>SUMMER MILLERS LIMITED</v>
          </cell>
          <cell r="R6563" t="str">
            <v>Nairobi</v>
          </cell>
          <cell r="V6563" t="str">
            <v>Nairobi North</v>
          </cell>
        </row>
        <row r="6564">
          <cell r="C6564">
            <v>600572</v>
          </cell>
          <cell r="N6564" t="str">
            <v>SUMMER MILLERS LIMITED</v>
          </cell>
          <cell r="R6564" t="str">
            <v>Nairobi</v>
          </cell>
          <cell r="V6564" t="str">
            <v>Nairobi North</v>
          </cell>
        </row>
        <row r="6565">
          <cell r="C6565">
            <v>600572</v>
          </cell>
          <cell r="N6565" t="str">
            <v>SUMMER MILLERS LIMITED</v>
          </cell>
          <cell r="R6565" t="str">
            <v>Nairobi</v>
          </cell>
          <cell r="V6565" t="str">
            <v>Nairobi North</v>
          </cell>
        </row>
        <row r="6566">
          <cell r="C6566">
            <v>600572</v>
          </cell>
          <cell r="N6566" t="str">
            <v>SUMMER MILLERS LIMITED</v>
          </cell>
          <cell r="R6566" t="str">
            <v>Nairobi</v>
          </cell>
          <cell r="V6566" t="str">
            <v>Nairobi North</v>
          </cell>
        </row>
        <row r="6567">
          <cell r="C6567">
            <v>600060</v>
          </cell>
          <cell r="N6567" t="str">
            <v>RAISONS DISTRIBUTORS LTD</v>
          </cell>
          <cell r="R6567" t="str">
            <v>Coast</v>
          </cell>
          <cell r="V6567" t="str">
            <v>Coast</v>
          </cell>
        </row>
        <row r="6568">
          <cell r="C6568">
            <v>600060</v>
          </cell>
          <cell r="N6568" t="str">
            <v>RAISONS DISTRIBUTORS LTD</v>
          </cell>
          <cell r="R6568" t="str">
            <v>Coast</v>
          </cell>
          <cell r="V6568" t="str">
            <v>Coast</v>
          </cell>
        </row>
        <row r="6569">
          <cell r="C6569">
            <v>600060</v>
          </cell>
          <cell r="N6569" t="str">
            <v>RAISONS DISTRIBUTORS LTD</v>
          </cell>
          <cell r="R6569" t="str">
            <v>Coast</v>
          </cell>
          <cell r="V6569" t="str">
            <v>Coast</v>
          </cell>
        </row>
        <row r="6570">
          <cell r="C6570">
            <v>600060</v>
          </cell>
          <cell r="N6570" t="str">
            <v>RAISONS DISTRIBUTORS LTD</v>
          </cell>
          <cell r="R6570" t="str">
            <v>Coast</v>
          </cell>
          <cell r="V6570" t="str">
            <v>Coast</v>
          </cell>
        </row>
        <row r="6571">
          <cell r="C6571">
            <v>600060</v>
          </cell>
          <cell r="N6571" t="str">
            <v>RAISONS DISTRIBUTORS LTD</v>
          </cell>
          <cell r="R6571" t="str">
            <v>Coast</v>
          </cell>
          <cell r="V6571" t="str">
            <v>Coast</v>
          </cell>
        </row>
        <row r="6572">
          <cell r="C6572">
            <v>600627</v>
          </cell>
          <cell r="N6572" t="str">
            <v>LOCHODO ENTERPRISES LTD</v>
          </cell>
          <cell r="R6572" t="str">
            <v>Outer Markets</v>
          </cell>
          <cell r="V6572" t="str">
            <v>Outer Markets-Lodwar</v>
          </cell>
        </row>
        <row r="6573">
          <cell r="C6573">
            <v>600627</v>
          </cell>
          <cell r="N6573" t="str">
            <v>LOCHODO ENTERPRISES LTD</v>
          </cell>
          <cell r="R6573" t="str">
            <v>Outer Markets</v>
          </cell>
          <cell r="V6573" t="str">
            <v>Outer Markets-Lodwar</v>
          </cell>
        </row>
        <row r="6574">
          <cell r="C6574">
            <v>600063</v>
          </cell>
          <cell r="N6574" t="str">
            <v>MARKET PROMOTION</v>
          </cell>
          <cell r="R6574" t="str">
            <v>Promotion</v>
          </cell>
          <cell r="V6574" t="str">
            <v>Promotion</v>
          </cell>
        </row>
        <row r="6575">
          <cell r="C6575">
            <v>600063</v>
          </cell>
          <cell r="N6575" t="str">
            <v>MARKET PROMOTION</v>
          </cell>
          <cell r="R6575" t="str">
            <v>Promotion</v>
          </cell>
          <cell r="V6575" t="str">
            <v>Promotion</v>
          </cell>
        </row>
        <row r="6576">
          <cell r="C6576">
            <v>600647</v>
          </cell>
          <cell r="N6576" t="str">
            <v>Ray Stores LTD</v>
          </cell>
          <cell r="R6576" t="str">
            <v>Nyanza</v>
          </cell>
          <cell r="V6576" t="str">
            <v>South Nyanza</v>
          </cell>
        </row>
        <row r="6577">
          <cell r="C6577">
            <v>600647</v>
          </cell>
          <cell r="N6577" t="str">
            <v>Ray Stores LTD</v>
          </cell>
          <cell r="R6577" t="str">
            <v>Nyanza</v>
          </cell>
          <cell r="V6577" t="str">
            <v>South Nyanza</v>
          </cell>
        </row>
        <row r="6578">
          <cell r="C6578">
            <v>600647</v>
          </cell>
          <cell r="N6578" t="str">
            <v>Ray Stores LTD</v>
          </cell>
          <cell r="R6578" t="str">
            <v>Nyanza</v>
          </cell>
          <cell r="V6578" t="str">
            <v>South Nyanza</v>
          </cell>
        </row>
        <row r="6579">
          <cell r="C6579">
            <v>600506</v>
          </cell>
          <cell r="N6579" t="str">
            <v>MUMOZAAR STAR INVESTMENT</v>
          </cell>
          <cell r="R6579" t="str">
            <v>Outer Markets</v>
          </cell>
          <cell r="V6579" t="str">
            <v>Outer Markets-Garissa</v>
          </cell>
        </row>
        <row r="6580">
          <cell r="C6580">
            <v>600063</v>
          </cell>
          <cell r="N6580" t="str">
            <v>MARKET PROMOTION</v>
          </cell>
          <cell r="R6580" t="str">
            <v>Promotion</v>
          </cell>
          <cell r="V6580" t="str">
            <v>Promotion</v>
          </cell>
        </row>
        <row r="6581">
          <cell r="C6581">
            <v>600580</v>
          </cell>
          <cell r="N6581" t="str">
            <v>SUMMER DISTRIBUTORS LIMITED - MERU</v>
          </cell>
          <cell r="R6581" t="str">
            <v>Mountain</v>
          </cell>
          <cell r="V6581" t="str">
            <v>Upper Mountain</v>
          </cell>
        </row>
        <row r="6582">
          <cell r="C6582">
            <v>600506</v>
          </cell>
          <cell r="N6582" t="str">
            <v>MUMOZAAR STAR INVESTMENT</v>
          </cell>
          <cell r="R6582" t="str">
            <v>Outer Markets</v>
          </cell>
          <cell r="V6582" t="str">
            <v>Outer Markets-Garissa</v>
          </cell>
        </row>
        <row r="6583">
          <cell r="C6583">
            <v>600003</v>
          </cell>
          <cell r="N6583" t="str">
            <v>BUSBUL TRADING CO LTD</v>
          </cell>
          <cell r="R6583" t="str">
            <v>Eastern</v>
          </cell>
          <cell r="V6583" t="str">
            <v>Lower Eastern</v>
          </cell>
        </row>
        <row r="6584">
          <cell r="C6584">
            <v>600003</v>
          </cell>
          <cell r="N6584" t="str">
            <v>BUSBUL TRADING CO LTD</v>
          </cell>
          <cell r="R6584" t="str">
            <v>Eastern</v>
          </cell>
          <cell r="V6584" t="str">
            <v>Lower Eastern</v>
          </cell>
        </row>
        <row r="6585">
          <cell r="C6585">
            <v>600506</v>
          </cell>
          <cell r="N6585" t="str">
            <v>MUMOZAAR STAR INVESTMENT</v>
          </cell>
          <cell r="R6585" t="str">
            <v>Outer Markets</v>
          </cell>
          <cell r="V6585" t="str">
            <v>Outer Markets-Garissa</v>
          </cell>
        </row>
        <row r="6586">
          <cell r="C6586">
            <v>600506</v>
          </cell>
          <cell r="N6586" t="str">
            <v>MUMOZAAR STAR INVESTMENT</v>
          </cell>
          <cell r="R6586" t="str">
            <v>Outer Markets</v>
          </cell>
          <cell r="V6586" t="str">
            <v>Outer Markets-Garissa</v>
          </cell>
        </row>
        <row r="6587">
          <cell r="C6587">
            <v>600506</v>
          </cell>
          <cell r="N6587" t="str">
            <v>MUMOZAAR STAR INVESTMENT</v>
          </cell>
          <cell r="R6587" t="str">
            <v>Outer Markets</v>
          </cell>
          <cell r="V6587" t="str">
            <v>Outer Markets-Garissa</v>
          </cell>
        </row>
        <row r="6588">
          <cell r="C6588">
            <v>600225</v>
          </cell>
          <cell r="N6588" t="str">
            <v>CASH SALES</v>
          </cell>
          <cell r="R6588" t="str">
            <v>Others</v>
          </cell>
          <cell r="V6588" t="str">
            <v>Others</v>
          </cell>
        </row>
        <row r="6589">
          <cell r="C6589">
            <v>600225</v>
          </cell>
          <cell r="N6589" t="str">
            <v>CASH SALES</v>
          </cell>
          <cell r="R6589" t="str">
            <v>Others</v>
          </cell>
          <cell r="V6589" t="str">
            <v>Others</v>
          </cell>
        </row>
        <row r="6590">
          <cell r="C6590">
            <v>600628</v>
          </cell>
          <cell r="N6590" t="str">
            <v>KISII DISCOUNT STORE</v>
          </cell>
          <cell r="R6590" t="str">
            <v>Nyanza</v>
          </cell>
          <cell r="V6590" t="str">
            <v>South Nyanza</v>
          </cell>
        </row>
        <row r="6591">
          <cell r="C6591">
            <v>600572</v>
          </cell>
          <cell r="N6591" t="str">
            <v>SUMMER MILLERS LIMITED</v>
          </cell>
          <cell r="R6591" t="str">
            <v>Nairobi</v>
          </cell>
          <cell r="V6591" t="str">
            <v>Nairobi North</v>
          </cell>
        </row>
        <row r="6592">
          <cell r="C6592">
            <v>600506</v>
          </cell>
          <cell r="N6592" t="str">
            <v>MUMOZAAR STAR INVESTMENT</v>
          </cell>
          <cell r="R6592" t="str">
            <v>Outer Markets</v>
          </cell>
          <cell r="V6592" t="str">
            <v>Outer Markets-Garissa</v>
          </cell>
        </row>
        <row r="6593">
          <cell r="C6593">
            <v>600811</v>
          </cell>
          <cell r="N6593" t="str">
            <v>CHERANGANI HILLS LIMITED</v>
          </cell>
          <cell r="R6593" t="str">
            <v>Western</v>
          </cell>
          <cell r="V6593" t="str">
            <v>Western</v>
          </cell>
        </row>
        <row r="6594">
          <cell r="C6594">
            <v>600810</v>
          </cell>
          <cell r="N6594" t="str">
            <v>BANSI WHOLESALERS LIMITED-NAKURU</v>
          </cell>
          <cell r="R6594" t="str">
            <v>South Rift</v>
          </cell>
          <cell r="V6594" t="str">
            <v>South Rift</v>
          </cell>
        </row>
        <row r="6595">
          <cell r="C6595">
            <v>600810</v>
          </cell>
          <cell r="N6595" t="str">
            <v>BANSI WHOLESALERS LIMITED-NAKURU</v>
          </cell>
          <cell r="R6595" t="str">
            <v>South Rift</v>
          </cell>
          <cell r="V6595" t="str">
            <v>South Rift</v>
          </cell>
        </row>
        <row r="6596">
          <cell r="C6596">
            <v>600810</v>
          </cell>
          <cell r="N6596" t="str">
            <v>BANSI WHOLESALERS LIMITED-NAKURU</v>
          </cell>
          <cell r="R6596" t="str">
            <v>South Rift</v>
          </cell>
          <cell r="V6596" t="str">
            <v>South Rift</v>
          </cell>
        </row>
        <row r="6597">
          <cell r="C6597">
            <v>600879</v>
          </cell>
          <cell r="N6597" t="str">
            <v>BOWIP AGENCIES LIMITED</v>
          </cell>
          <cell r="R6597" t="str">
            <v>Key Accounts</v>
          </cell>
          <cell r="V6597" t="str">
            <v>Modern Trade</v>
          </cell>
        </row>
        <row r="6598">
          <cell r="C6598">
            <v>600879</v>
          </cell>
          <cell r="N6598" t="str">
            <v>BOWIP AGENCIES LIMITED</v>
          </cell>
          <cell r="R6598" t="str">
            <v>Key Accounts</v>
          </cell>
          <cell r="V6598" t="str">
            <v>Modern Trade</v>
          </cell>
        </row>
        <row r="6599">
          <cell r="C6599">
            <v>600879</v>
          </cell>
          <cell r="N6599" t="str">
            <v>BOWIP AGENCIES LIMITED</v>
          </cell>
          <cell r="R6599" t="str">
            <v>Key Accounts</v>
          </cell>
          <cell r="V6599" t="str">
            <v>Modern Trade</v>
          </cell>
        </row>
        <row r="6600">
          <cell r="C6600">
            <v>600063</v>
          </cell>
          <cell r="N6600" t="str">
            <v>MARKET PROMOTION</v>
          </cell>
          <cell r="R6600" t="str">
            <v>Promotion</v>
          </cell>
          <cell r="V6600" t="str">
            <v>Promotion</v>
          </cell>
        </row>
        <row r="6601">
          <cell r="C6601">
            <v>600063</v>
          </cell>
          <cell r="N6601" t="str">
            <v>MARKET PROMOTION</v>
          </cell>
          <cell r="R6601" t="str">
            <v>Promotion</v>
          </cell>
          <cell r="V6601" t="str">
            <v>Promotion</v>
          </cell>
        </row>
        <row r="6602">
          <cell r="C6602">
            <v>600063</v>
          </cell>
          <cell r="N6602" t="str">
            <v>MARKET PROMOTION</v>
          </cell>
          <cell r="R6602" t="str">
            <v>Promotion</v>
          </cell>
          <cell r="V6602" t="str">
            <v>Promotion</v>
          </cell>
        </row>
        <row r="6603">
          <cell r="C6603">
            <v>600506</v>
          </cell>
          <cell r="N6603" t="str">
            <v>MUMOZAAR STAR INVESTMENT</v>
          </cell>
          <cell r="R6603" t="str">
            <v>Outer Markets</v>
          </cell>
          <cell r="V6603" t="str">
            <v>Outer Markets-Garissa</v>
          </cell>
        </row>
        <row r="6604">
          <cell r="C6604">
            <v>600506</v>
          </cell>
          <cell r="N6604" t="str">
            <v>MUMOZAAR STAR INVESTMENT</v>
          </cell>
          <cell r="R6604" t="str">
            <v>Outer Markets</v>
          </cell>
          <cell r="V6604" t="str">
            <v>Outer Markets-Garissa</v>
          </cell>
        </row>
        <row r="6605">
          <cell r="C6605">
            <v>600506</v>
          </cell>
          <cell r="N6605" t="str">
            <v>MUMOZAAR STAR INVESTMENT</v>
          </cell>
          <cell r="R6605" t="str">
            <v>Outer Markets</v>
          </cell>
          <cell r="V6605" t="str">
            <v>Outer Markets-Garissa</v>
          </cell>
        </row>
        <row r="6606">
          <cell r="C6606">
            <v>600026</v>
          </cell>
          <cell r="N6606" t="str">
            <v>MAGUNAS MERU</v>
          </cell>
          <cell r="R6606" t="str">
            <v>Mountain</v>
          </cell>
          <cell r="V6606" t="str">
            <v>Upper Mountain</v>
          </cell>
        </row>
        <row r="6607">
          <cell r="C6607">
            <v>600026</v>
          </cell>
          <cell r="N6607" t="str">
            <v>MAGUNAS MERU</v>
          </cell>
          <cell r="R6607" t="str">
            <v>Mountain</v>
          </cell>
          <cell r="V6607" t="str">
            <v>Upper Mountain</v>
          </cell>
        </row>
        <row r="6608">
          <cell r="C6608">
            <v>600026</v>
          </cell>
          <cell r="N6608" t="str">
            <v>MAGUNAS MERU</v>
          </cell>
          <cell r="R6608" t="str">
            <v>Mountain</v>
          </cell>
          <cell r="V6608" t="str">
            <v>Upper Mountain</v>
          </cell>
        </row>
        <row r="6609">
          <cell r="C6609">
            <v>600026</v>
          </cell>
          <cell r="N6609" t="str">
            <v>MAGUNAS MERU</v>
          </cell>
          <cell r="R6609" t="str">
            <v>Mountain</v>
          </cell>
          <cell r="V6609" t="str">
            <v>Upper Mountain</v>
          </cell>
        </row>
        <row r="6610">
          <cell r="C6610">
            <v>600026</v>
          </cell>
          <cell r="N6610" t="str">
            <v>MAGUNAS MERU</v>
          </cell>
          <cell r="R6610" t="str">
            <v>Mountain</v>
          </cell>
          <cell r="V6610" t="str">
            <v>Upper Mountain</v>
          </cell>
        </row>
        <row r="6611">
          <cell r="C6611">
            <v>600026</v>
          </cell>
          <cell r="N6611" t="str">
            <v>MAGUNAS MERU</v>
          </cell>
          <cell r="R6611" t="str">
            <v>Mountain</v>
          </cell>
          <cell r="V6611" t="str">
            <v>Upper Mountain</v>
          </cell>
        </row>
        <row r="6612">
          <cell r="C6612">
            <v>600026</v>
          </cell>
          <cell r="N6612" t="str">
            <v>MAGUNAS MERU</v>
          </cell>
          <cell r="R6612" t="str">
            <v>Mountain</v>
          </cell>
          <cell r="V6612" t="str">
            <v>Upper Mountain</v>
          </cell>
        </row>
        <row r="6613">
          <cell r="C6613">
            <v>600026</v>
          </cell>
          <cell r="N6613" t="str">
            <v>MAGUNAS KITUI</v>
          </cell>
          <cell r="R6613" t="str">
            <v>Eastern</v>
          </cell>
          <cell r="V6613" t="str">
            <v>Lower Eastern</v>
          </cell>
        </row>
        <row r="6614">
          <cell r="C6614">
            <v>600026</v>
          </cell>
          <cell r="N6614" t="str">
            <v>MAGUNAS KITUI</v>
          </cell>
          <cell r="R6614" t="str">
            <v>Eastern</v>
          </cell>
          <cell r="V6614" t="str">
            <v>Lower Eastern</v>
          </cell>
        </row>
        <row r="6615">
          <cell r="C6615">
            <v>600026</v>
          </cell>
          <cell r="N6615" t="str">
            <v>MAGUNAS KITUI</v>
          </cell>
          <cell r="R6615" t="str">
            <v>Eastern</v>
          </cell>
          <cell r="V6615" t="str">
            <v>Lower Eastern</v>
          </cell>
        </row>
        <row r="6616">
          <cell r="C6616">
            <v>600026</v>
          </cell>
          <cell r="N6616" t="str">
            <v>MAGUNAS KITUI</v>
          </cell>
          <cell r="R6616" t="str">
            <v>Eastern</v>
          </cell>
          <cell r="V6616" t="str">
            <v>Lower Eastern</v>
          </cell>
        </row>
        <row r="6617">
          <cell r="C6617">
            <v>600811</v>
          </cell>
          <cell r="N6617" t="str">
            <v>CHERANGANI HILLS LIMITED</v>
          </cell>
          <cell r="R6617" t="str">
            <v>Western</v>
          </cell>
          <cell r="V6617" t="str">
            <v>Western</v>
          </cell>
        </row>
        <row r="6618">
          <cell r="C6618">
            <v>600779</v>
          </cell>
          <cell r="N6618" t="str">
            <v>TENDER STORES CO. LTD</v>
          </cell>
          <cell r="R6618" t="str">
            <v>Nairobi</v>
          </cell>
          <cell r="V6618" t="str">
            <v>Nairobi West</v>
          </cell>
        </row>
        <row r="6619">
          <cell r="C6619">
            <v>600779</v>
          </cell>
          <cell r="N6619" t="str">
            <v>TENDER STORES CO. LTD</v>
          </cell>
          <cell r="R6619" t="str">
            <v>Nairobi</v>
          </cell>
          <cell r="V6619" t="str">
            <v>Nairobi West</v>
          </cell>
        </row>
        <row r="6620">
          <cell r="C6620">
            <v>600780</v>
          </cell>
          <cell r="N6620" t="str">
            <v>TABAARAK STORES LIMITED</v>
          </cell>
          <cell r="R6620" t="str">
            <v>Nairobi</v>
          </cell>
          <cell r="V6620" t="str">
            <v>Nairobi West</v>
          </cell>
        </row>
        <row r="6621">
          <cell r="C6621">
            <v>600780</v>
          </cell>
          <cell r="N6621" t="str">
            <v>TABAARAK STORES LIMITED</v>
          </cell>
          <cell r="R6621" t="str">
            <v>Nairobi</v>
          </cell>
          <cell r="V6621" t="str">
            <v>Nairobi West</v>
          </cell>
        </row>
        <row r="6622">
          <cell r="C6622">
            <v>600780</v>
          </cell>
          <cell r="N6622" t="str">
            <v>TABAARAK STORES LIMITED</v>
          </cell>
          <cell r="R6622" t="str">
            <v>Nairobi</v>
          </cell>
          <cell r="V6622" t="str">
            <v>Nairobi West</v>
          </cell>
        </row>
        <row r="6623">
          <cell r="C6623">
            <v>600033</v>
          </cell>
          <cell r="N6623" t="str">
            <v>MT. KENYA KITENGELA</v>
          </cell>
          <cell r="R6623" t="str">
            <v>Nairobi</v>
          </cell>
          <cell r="V6623" t="str">
            <v>Nairobi West</v>
          </cell>
        </row>
        <row r="6624">
          <cell r="C6624">
            <v>600033</v>
          </cell>
          <cell r="N6624" t="str">
            <v>MT. KENYA KITENGELA</v>
          </cell>
          <cell r="R6624" t="str">
            <v>Nairobi</v>
          </cell>
          <cell r="V6624" t="str">
            <v>Nairobi West</v>
          </cell>
        </row>
        <row r="6625">
          <cell r="C6625">
            <v>600033</v>
          </cell>
          <cell r="N6625" t="str">
            <v>MT. KENYA KITENGELA</v>
          </cell>
          <cell r="R6625" t="str">
            <v>Nairobi</v>
          </cell>
          <cell r="V6625" t="str">
            <v>Nairobi West</v>
          </cell>
        </row>
        <row r="6626">
          <cell r="C6626">
            <v>600314</v>
          </cell>
          <cell r="N6626" t="str">
            <v>KENAFRIC MANUFACTURING LI</v>
          </cell>
          <cell r="R6626" t="str">
            <v>Others</v>
          </cell>
          <cell r="V6626" t="str">
            <v>Others</v>
          </cell>
        </row>
        <row r="6627">
          <cell r="C6627">
            <v>600314</v>
          </cell>
          <cell r="N6627" t="str">
            <v>KENAFRIC MANUFACTURING LI</v>
          </cell>
          <cell r="R6627" t="str">
            <v>Others</v>
          </cell>
          <cell r="V6627" t="str">
            <v>Others</v>
          </cell>
        </row>
        <row r="6628">
          <cell r="C6628">
            <v>600810</v>
          </cell>
          <cell r="N6628" t="str">
            <v>BANSI WHOLESALERS LIMITED</v>
          </cell>
          <cell r="R6628" t="str">
            <v>Nyanza</v>
          </cell>
          <cell r="V6628" t="str">
            <v>South Nyanza</v>
          </cell>
        </row>
        <row r="6629">
          <cell r="C6629">
            <v>600810</v>
          </cell>
          <cell r="N6629" t="str">
            <v>BANSI WHOLESALERS LIMITED</v>
          </cell>
          <cell r="R6629" t="str">
            <v>Nyanza</v>
          </cell>
          <cell r="V6629" t="str">
            <v>South Nyanza</v>
          </cell>
        </row>
        <row r="6630">
          <cell r="C6630">
            <v>600018</v>
          </cell>
          <cell r="N6630" t="str">
            <v>KANINI HARAKA ENTERPRISES LTD-NAROK</v>
          </cell>
          <cell r="R6630" t="str">
            <v>South Rift</v>
          </cell>
          <cell r="V6630" t="str">
            <v>South Rift</v>
          </cell>
        </row>
        <row r="6631">
          <cell r="C6631">
            <v>600018</v>
          </cell>
          <cell r="N6631" t="str">
            <v>KANINI HARAKA ENTERPRISES LTD-NAROK</v>
          </cell>
          <cell r="R6631" t="str">
            <v>South Rift</v>
          </cell>
          <cell r="V6631" t="str">
            <v>South Rift</v>
          </cell>
        </row>
        <row r="6632">
          <cell r="C6632">
            <v>600018</v>
          </cell>
          <cell r="N6632" t="str">
            <v>KANINI HARAKA ENTERPRISES LTD-NAROK</v>
          </cell>
          <cell r="R6632" t="str">
            <v>South Rift</v>
          </cell>
          <cell r="V6632" t="str">
            <v>South Rift</v>
          </cell>
        </row>
        <row r="6633">
          <cell r="C6633">
            <v>600711</v>
          </cell>
          <cell r="N6633" t="str">
            <v>SOKO WATCH LIMITED</v>
          </cell>
          <cell r="R6633" t="str">
            <v>Key Accounts</v>
          </cell>
          <cell r="V6633" t="str">
            <v>Online platform</v>
          </cell>
        </row>
        <row r="6634">
          <cell r="C6634">
            <v>600711</v>
          </cell>
          <cell r="N6634" t="str">
            <v>SOKO WATCH LIMITED</v>
          </cell>
          <cell r="R6634" t="str">
            <v>Key Accounts</v>
          </cell>
          <cell r="V6634" t="str">
            <v>Online platform</v>
          </cell>
        </row>
        <row r="6635">
          <cell r="C6635">
            <v>600711</v>
          </cell>
          <cell r="N6635" t="str">
            <v>SOKO WATCH LIMITED</v>
          </cell>
          <cell r="R6635" t="str">
            <v>Key Accounts</v>
          </cell>
          <cell r="V6635" t="str">
            <v>Online platform</v>
          </cell>
        </row>
        <row r="6636">
          <cell r="C6636">
            <v>600506</v>
          </cell>
          <cell r="N6636" t="str">
            <v>MUMOZAAR STAR INVESTMENT</v>
          </cell>
          <cell r="R6636" t="str">
            <v>Outer Markets</v>
          </cell>
          <cell r="V6636" t="str">
            <v>Outer Markets-Garissa</v>
          </cell>
        </row>
        <row r="6637">
          <cell r="C6637">
            <v>600026</v>
          </cell>
          <cell r="N6637" t="str">
            <v>MAGUNANDU</v>
          </cell>
          <cell r="R6637" t="str">
            <v>Mountain</v>
          </cell>
          <cell r="V6637" t="str">
            <v>Lower Mountain</v>
          </cell>
        </row>
        <row r="6638">
          <cell r="C6638">
            <v>600026</v>
          </cell>
          <cell r="N6638" t="str">
            <v>MAGUNANDU</v>
          </cell>
          <cell r="R6638" t="str">
            <v>Mountain</v>
          </cell>
          <cell r="V6638" t="str">
            <v>Lower Mountain</v>
          </cell>
        </row>
        <row r="6639">
          <cell r="C6639">
            <v>600026</v>
          </cell>
          <cell r="N6639" t="str">
            <v>MAGUNANDU</v>
          </cell>
          <cell r="R6639" t="str">
            <v>Mountain</v>
          </cell>
          <cell r="V6639" t="str">
            <v>Lower Mountain</v>
          </cell>
        </row>
        <row r="6640">
          <cell r="C6640">
            <v>600033</v>
          </cell>
          <cell r="N6640" t="str">
            <v>MOUNT KENYA WHOLESALERS</v>
          </cell>
          <cell r="R6640" t="str">
            <v>Eastern</v>
          </cell>
          <cell r="V6640" t="str">
            <v>Upper Eastern</v>
          </cell>
        </row>
        <row r="6641">
          <cell r="C6641">
            <v>600033</v>
          </cell>
          <cell r="N6641" t="str">
            <v>MOUNT KENYA WHOLESALERS</v>
          </cell>
          <cell r="R6641" t="str">
            <v>Eastern</v>
          </cell>
          <cell r="V6641" t="str">
            <v>Upper Eastern</v>
          </cell>
        </row>
        <row r="6642">
          <cell r="C6642">
            <v>600567</v>
          </cell>
          <cell r="N6642" t="str">
            <v>SUMMER AFRICA LIMITED - THIKA</v>
          </cell>
          <cell r="R6642" t="str">
            <v>Eastern</v>
          </cell>
          <cell r="V6642" t="str">
            <v>Upper Eastern</v>
          </cell>
        </row>
        <row r="6643">
          <cell r="C6643">
            <v>600567</v>
          </cell>
          <cell r="N6643" t="str">
            <v>SUMMER AFRICA LIMITED - THIKA</v>
          </cell>
          <cell r="R6643" t="str">
            <v>Eastern</v>
          </cell>
          <cell r="V6643" t="str">
            <v>Upper Eastern</v>
          </cell>
        </row>
        <row r="6644">
          <cell r="C6644">
            <v>600567</v>
          </cell>
          <cell r="N6644" t="str">
            <v>SUMMER AFRICA LIMITED - THIKA</v>
          </cell>
          <cell r="R6644" t="str">
            <v>Eastern</v>
          </cell>
          <cell r="V6644" t="str">
            <v>Upper Eastern</v>
          </cell>
        </row>
        <row r="6645">
          <cell r="C6645">
            <v>600567</v>
          </cell>
          <cell r="N6645" t="str">
            <v>SUMMER AFRICA LIMITED - THIKA</v>
          </cell>
          <cell r="R6645" t="str">
            <v>Eastern</v>
          </cell>
          <cell r="V6645" t="str">
            <v>Upper Eastern</v>
          </cell>
        </row>
        <row r="6646">
          <cell r="C6646">
            <v>600643</v>
          </cell>
          <cell r="N6646" t="str">
            <v>SOJPAR LIMITED</v>
          </cell>
          <cell r="R6646" t="str">
            <v>Nyanza</v>
          </cell>
          <cell r="V6646" t="str">
            <v>North Nyanza</v>
          </cell>
        </row>
        <row r="6647">
          <cell r="C6647">
            <v>600643</v>
          </cell>
          <cell r="N6647" t="str">
            <v>SOJPAR LIMITED</v>
          </cell>
          <cell r="R6647" t="str">
            <v>Nyanza</v>
          </cell>
          <cell r="V6647" t="str">
            <v>North Nyanza</v>
          </cell>
        </row>
        <row r="6648">
          <cell r="C6648">
            <v>600610</v>
          </cell>
          <cell r="N6648" t="str">
            <v>LESPHINE INVESTMENT LTD</v>
          </cell>
          <cell r="R6648" t="str">
            <v>Nyanza</v>
          </cell>
          <cell r="V6648" t="str">
            <v>South Nyanza</v>
          </cell>
        </row>
        <row r="6649">
          <cell r="C6649">
            <v>600601</v>
          </cell>
          <cell r="N6649" t="str">
            <v>AMRITLAL S. SHAH WHOLESALERS LTD</v>
          </cell>
          <cell r="R6649" t="str">
            <v>Western</v>
          </cell>
          <cell r="V6649" t="str">
            <v>Western</v>
          </cell>
        </row>
        <row r="6650">
          <cell r="C6650">
            <v>600628</v>
          </cell>
          <cell r="N6650" t="str">
            <v>KISII DISCOUNT STORE</v>
          </cell>
          <cell r="R6650" t="str">
            <v>Nyanza</v>
          </cell>
          <cell r="V6650" t="str">
            <v>South Nyanza</v>
          </cell>
        </row>
        <row r="6651">
          <cell r="C6651">
            <v>600628</v>
          </cell>
          <cell r="N6651" t="str">
            <v>KISII DISCOUNT STORE</v>
          </cell>
          <cell r="R6651" t="str">
            <v>Nyanza</v>
          </cell>
          <cell r="V6651" t="str">
            <v>South Nyanza</v>
          </cell>
        </row>
        <row r="6652">
          <cell r="C6652">
            <v>600063</v>
          </cell>
          <cell r="N6652" t="str">
            <v>MARKET PROMOTION</v>
          </cell>
          <cell r="R6652" t="str">
            <v>Promotion</v>
          </cell>
          <cell r="V6652" t="str">
            <v>Promotion</v>
          </cell>
        </row>
        <row r="6653">
          <cell r="C6653">
            <v>600628</v>
          </cell>
          <cell r="N6653" t="str">
            <v>KISII DISCOUNT STORE</v>
          </cell>
          <cell r="R6653" t="str">
            <v>Nyanza</v>
          </cell>
          <cell r="V6653" t="str">
            <v>South Nyanza</v>
          </cell>
        </row>
        <row r="6654">
          <cell r="C6654">
            <v>600610</v>
          </cell>
          <cell r="N6654" t="str">
            <v>LESPHINE INVESTMENT LTD</v>
          </cell>
          <cell r="R6654" t="str">
            <v>Nyanza</v>
          </cell>
          <cell r="V6654" t="str">
            <v>South Nyanza</v>
          </cell>
        </row>
        <row r="6655">
          <cell r="C6655">
            <v>600610</v>
          </cell>
          <cell r="N6655" t="str">
            <v>LESPHINE INVESTMENT LTD</v>
          </cell>
          <cell r="R6655" t="str">
            <v>Nyanza</v>
          </cell>
          <cell r="V6655" t="str">
            <v>South Nyanza</v>
          </cell>
        </row>
        <row r="6656">
          <cell r="C6656">
            <v>600610</v>
          </cell>
          <cell r="N6656" t="str">
            <v>LESPHINE INVESTMENT LTD</v>
          </cell>
          <cell r="R6656" t="str">
            <v>Nyanza</v>
          </cell>
          <cell r="V6656" t="str">
            <v>South Nyanza</v>
          </cell>
        </row>
        <row r="6657">
          <cell r="C6657">
            <v>600824</v>
          </cell>
          <cell r="N6657" t="str">
            <v>WATERPOINT STORE LTD</v>
          </cell>
          <cell r="R6657" t="str">
            <v>Nairobi</v>
          </cell>
          <cell r="V6657" t="str">
            <v>Nairobi East</v>
          </cell>
        </row>
        <row r="6658">
          <cell r="C6658">
            <v>600824</v>
          </cell>
          <cell r="N6658" t="str">
            <v>WATERPOINT STORE LTD</v>
          </cell>
          <cell r="R6658" t="str">
            <v>Nairobi</v>
          </cell>
          <cell r="V6658" t="str">
            <v>Nairobi East</v>
          </cell>
        </row>
        <row r="6659">
          <cell r="C6659">
            <v>600824</v>
          </cell>
          <cell r="N6659" t="str">
            <v>WATERPOINT STORE LTD</v>
          </cell>
          <cell r="R6659" t="str">
            <v>Nairobi</v>
          </cell>
          <cell r="V6659" t="str">
            <v>Nairobi East</v>
          </cell>
        </row>
        <row r="6660">
          <cell r="C6660">
            <v>600868</v>
          </cell>
          <cell r="N6660" t="str">
            <v>MBIKA AGENCIES</v>
          </cell>
          <cell r="R6660" t="str">
            <v>Mountain</v>
          </cell>
          <cell r="V6660" t="str">
            <v>Lower Mountain</v>
          </cell>
        </row>
        <row r="6661">
          <cell r="C6661">
            <v>600506</v>
          </cell>
          <cell r="N6661" t="str">
            <v>MUMOZAAR STAR INVESTMENT</v>
          </cell>
          <cell r="R6661" t="str">
            <v>Outer Markets</v>
          </cell>
          <cell r="V6661" t="str">
            <v>Outer Markets-Garissa</v>
          </cell>
        </row>
        <row r="6662">
          <cell r="C6662">
            <v>600506</v>
          </cell>
          <cell r="N6662" t="str">
            <v>MUMOZAAR STAR INVESTMENT</v>
          </cell>
          <cell r="R6662" t="str">
            <v>Outer Markets</v>
          </cell>
          <cell r="V6662" t="str">
            <v>Outer Markets-Garissa</v>
          </cell>
        </row>
        <row r="6663">
          <cell r="C6663">
            <v>600315</v>
          </cell>
          <cell r="N6663" t="str">
            <v>KENAFRIC INDUSTRIES LIMIT</v>
          </cell>
          <cell r="R6663" t="str">
            <v>Others</v>
          </cell>
          <cell r="V6663" t="str">
            <v>Others</v>
          </cell>
        </row>
        <row r="6664">
          <cell r="C6664">
            <v>600315</v>
          </cell>
          <cell r="N6664" t="str">
            <v>KENAFRIC INDUSTRIES LIMIT</v>
          </cell>
          <cell r="R6664" t="str">
            <v>Others</v>
          </cell>
          <cell r="V6664" t="str">
            <v>Others</v>
          </cell>
        </row>
        <row r="6665">
          <cell r="C6665">
            <v>600315</v>
          </cell>
          <cell r="N6665" t="str">
            <v>KENAFRIC INDUSTRIES LIMIT</v>
          </cell>
          <cell r="R6665" t="str">
            <v>Others</v>
          </cell>
          <cell r="V6665" t="str">
            <v>Others</v>
          </cell>
        </row>
        <row r="6666">
          <cell r="C6666">
            <v>600315</v>
          </cell>
          <cell r="N6666" t="str">
            <v>KENAFRIC INDUSTRIES LIMIT</v>
          </cell>
          <cell r="R6666" t="str">
            <v>Others</v>
          </cell>
          <cell r="V6666" t="str">
            <v>Others</v>
          </cell>
        </row>
        <row r="6667">
          <cell r="C6667">
            <v>600063</v>
          </cell>
          <cell r="N6667" t="str">
            <v>MARKET PROMOTION</v>
          </cell>
          <cell r="R6667" t="str">
            <v>Promotion</v>
          </cell>
          <cell r="V6667" t="str">
            <v>Promotion</v>
          </cell>
        </row>
        <row r="6668">
          <cell r="C6668">
            <v>600063</v>
          </cell>
          <cell r="N6668" t="str">
            <v>MARKET PROMOTION</v>
          </cell>
          <cell r="R6668" t="str">
            <v>Promotion</v>
          </cell>
          <cell r="V6668" t="str">
            <v>Promotion</v>
          </cell>
        </row>
        <row r="6669">
          <cell r="C6669">
            <v>600063</v>
          </cell>
          <cell r="N6669" t="str">
            <v>MARKET PROMOTION</v>
          </cell>
          <cell r="R6669" t="str">
            <v>Promotion</v>
          </cell>
          <cell r="V6669" t="str">
            <v>Promotion</v>
          </cell>
        </row>
        <row r="6670">
          <cell r="C6670">
            <v>600063</v>
          </cell>
          <cell r="N6670" t="str">
            <v>MARKET PROMOTION</v>
          </cell>
          <cell r="R6670" t="str">
            <v>Promotion</v>
          </cell>
          <cell r="V6670" t="str">
            <v>Promotion</v>
          </cell>
        </row>
        <row r="6671">
          <cell r="C6671">
            <v>600865</v>
          </cell>
          <cell r="N6671" t="str">
            <v>SUMMER MILLERS LIMITED -MACHAKOS</v>
          </cell>
          <cell r="R6671" t="str">
            <v>Eastern</v>
          </cell>
          <cell r="V6671" t="str">
            <v>Lower Eastern</v>
          </cell>
        </row>
        <row r="6672">
          <cell r="C6672">
            <v>600865</v>
          </cell>
          <cell r="N6672" t="str">
            <v>SUMMER MILLERS LIMITED -MACHAKOS</v>
          </cell>
          <cell r="R6672" t="str">
            <v>Eastern</v>
          </cell>
          <cell r="V6672" t="str">
            <v>Lower Eastern</v>
          </cell>
        </row>
        <row r="6673">
          <cell r="C6673">
            <v>600033</v>
          </cell>
          <cell r="N6673" t="str">
            <v>MOUNT KENYA WHOLESALERS</v>
          </cell>
          <cell r="R6673" t="str">
            <v>Eastern</v>
          </cell>
          <cell r="V6673" t="str">
            <v>Upper Eastern</v>
          </cell>
        </row>
        <row r="6674">
          <cell r="C6674">
            <v>600033</v>
          </cell>
          <cell r="N6674" t="str">
            <v>MOUNT KENYA WHOLESALERS</v>
          </cell>
          <cell r="R6674" t="str">
            <v>Eastern</v>
          </cell>
          <cell r="V6674" t="str">
            <v>Upper Eastern</v>
          </cell>
        </row>
        <row r="6675">
          <cell r="C6675">
            <v>600033</v>
          </cell>
          <cell r="N6675" t="str">
            <v>MOUNT KENYA WHOLESALERS</v>
          </cell>
          <cell r="R6675" t="str">
            <v>Eastern</v>
          </cell>
          <cell r="V6675" t="str">
            <v>Upper Eastern</v>
          </cell>
        </row>
        <row r="6676">
          <cell r="C6676">
            <v>600225</v>
          </cell>
          <cell r="N6676" t="str">
            <v>CASH SALES</v>
          </cell>
          <cell r="R6676" t="str">
            <v>Others</v>
          </cell>
          <cell r="V6676" t="str">
            <v>Others</v>
          </cell>
        </row>
        <row r="6677">
          <cell r="C6677">
            <v>600225</v>
          </cell>
          <cell r="N6677" t="str">
            <v>CASH SALES</v>
          </cell>
          <cell r="R6677" t="str">
            <v>Others</v>
          </cell>
          <cell r="V6677" t="str">
            <v>Others</v>
          </cell>
        </row>
        <row r="6678">
          <cell r="C6678">
            <v>600225</v>
          </cell>
          <cell r="N6678" t="str">
            <v>CASH SALES</v>
          </cell>
          <cell r="R6678" t="str">
            <v>Others</v>
          </cell>
          <cell r="V6678" t="str">
            <v>Others</v>
          </cell>
        </row>
        <row r="6679">
          <cell r="C6679">
            <v>600489</v>
          </cell>
          <cell r="N6679" t="str">
            <v>PRAMUKH CASH AND CARRY LTD</v>
          </cell>
          <cell r="R6679" t="str">
            <v>Nyanza</v>
          </cell>
          <cell r="V6679" t="str">
            <v>North Nyanza</v>
          </cell>
        </row>
        <row r="6680">
          <cell r="C6680">
            <v>600489</v>
          </cell>
          <cell r="N6680" t="str">
            <v>PRAMUKH CASH AND CARRY LTD</v>
          </cell>
          <cell r="R6680" t="str">
            <v>Nyanza</v>
          </cell>
          <cell r="V6680" t="str">
            <v>North Nyanza</v>
          </cell>
        </row>
        <row r="6681">
          <cell r="C6681">
            <v>600063</v>
          </cell>
          <cell r="N6681" t="str">
            <v>MARKET PROMOTION</v>
          </cell>
          <cell r="R6681" t="str">
            <v>Promotion</v>
          </cell>
          <cell r="V6681" t="str">
            <v>Promotion</v>
          </cell>
        </row>
        <row r="6682">
          <cell r="C6682">
            <v>600063</v>
          </cell>
          <cell r="N6682" t="str">
            <v>MARKET PROMOTION</v>
          </cell>
          <cell r="R6682" t="str">
            <v>Promotion</v>
          </cell>
          <cell r="V6682" t="str">
            <v>Promotion</v>
          </cell>
        </row>
        <row r="6683">
          <cell r="C6683">
            <v>600506</v>
          </cell>
          <cell r="N6683" t="str">
            <v>MUMOZAAR STAR INVESTMENT</v>
          </cell>
          <cell r="R6683" t="str">
            <v>Outer Markets</v>
          </cell>
          <cell r="V6683" t="str">
            <v>Outer Markets-Garissa</v>
          </cell>
        </row>
        <row r="6684">
          <cell r="C6684">
            <v>600506</v>
          </cell>
          <cell r="N6684" t="str">
            <v>MUMOZAAR STAR INVESTMENT</v>
          </cell>
          <cell r="R6684" t="str">
            <v>Outer Markets</v>
          </cell>
          <cell r="V6684" t="str">
            <v>Outer Markets-Garissa</v>
          </cell>
        </row>
        <row r="6685">
          <cell r="C6685">
            <v>600506</v>
          </cell>
          <cell r="N6685" t="str">
            <v>MUMOZAAR STAR INVESTMENT</v>
          </cell>
          <cell r="R6685" t="str">
            <v>Outer Markets</v>
          </cell>
          <cell r="V6685" t="str">
            <v>Outer Markets-Garissa</v>
          </cell>
        </row>
        <row r="6686">
          <cell r="C6686">
            <v>600647</v>
          </cell>
          <cell r="N6686" t="str">
            <v>Ray Stores LTD</v>
          </cell>
          <cell r="R6686" t="str">
            <v>Nyanza</v>
          </cell>
          <cell r="V6686" t="str">
            <v>South Nyanza</v>
          </cell>
        </row>
        <row r="6687">
          <cell r="C6687">
            <v>600063</v>
          </cell>
          <cell r="N6687" t="str">
            <v>MARKET PROMOTION</v>
          </cell>
          <cell r="R6687" t="str">
            <v>Promotion</v>
          </cell>
          <cell r="V6687" t="str">
            <v>Promotion</v>
          </cell>
        </row>
        <row r="6688">
          <cell r="C6688">
            <v>600063</v>
          </cell>
          <cell r="N6688" t="str">
            <v>MARKET PROMOTION</v>
          </cell>
          <cell r="R6688" t="str">
            <v>Promotion</v>
          </cell>
          <cell r="V6688" t="str">
            <v>Promotion</v>
          </cell>
        </row>
        <row r="6689">
          <cell r="C6689">
            <v>600063</v>
          </cell>
          <cell r="N6689" t="str">
            <v>MARKET PROMOTION</v>
          </cell>
          <cell r="R6689" t="str">
            <v>Promotion</v>
          </cell>
          <cell r="V6689" t="str">
            <v>Promotion</v>
          </cell>
        </row>
        <row r="6690">
          <cell r="C6690">
            <v>600810</v>
          </cell>
          <cell r="N6690" t="str">
            <v>BANSI WHOLESALERS LIMITED</v>
          </cell>
          <cell r="R6690" t="str">
            <v>Nyanza</v>
          </cell>
          <cell r="V6690" t="str">
            <v>South Nyanza</v>
          </cell>
        </row>
        <row r="6691">
          <cell r="C6691">
            <v>600810</v>
          </cell>
          <cell r="N6691" t="str">
            <v>BANSI WHOLESALERS LIMITED</v>
          </cell>
          <cell r="R6691" t="str">
            <v>Nyanza</v>
          </cell>
          <cell r="V6691" t="str">
            <v>South Nyanza</v>
          </cell>
        </row>
        <row r="6692">
          <cell r="C6692">
            <v>600810</v>
          </cell>
          <cell r="N6692" t="str">
            <v>BANSI WHOLESALERS LIMITED</v>
          </cell>
          <cell r="R6692" t="str">
            <v>Nyanza</v>
          </cell>
          <cell r="V6692" t="str">
            <v>South Nyanza</v>
          </cell>
        </row>
        <row r="6693">
          <cell r="C6693">
            <v>600810</v>
          </cell>
          <cell r="N6693" t="str">
            <v>BANSI WHOLESALERS LIMITED</v>
          </cell>
          <cell r="R6693" t="str">
            <v>Nyanza</v>
          </cell>
          <cell r="V6693" t="str">
            <v>South Nyanza</v>
          </cell>
        </row>
        <row r="6694">
          <cell r="C6694">
            <v>600647</v>
          </cell>
          <cell r="N6694" t="str">
            <v>Ray Stores LTD</v>
          </cell>
          <cell r="R6694" t="str">
            <v>Nyanza</v>
          </cell>
          <cell r="V6694" t="str">
            <v>South Nyanza</v>
          </cell>
        </row>
        <row r="6695">
          <cell r="C6695">
            <v>600647</v>
          </cell>
          <cell r="N6695" t="str">
            <v>Ray Stores LTD</v>
          </cell>
          <cell r="R6695" t="str">
            <v>Nyanza</v>
          </cell>
          <cell r="V6695" t="str">
            <v>South Nyanza</v>
          </cell>
        </row>
        <row r="6696">
          <cell r="C6696">
            <v>600572</v>
          </cell>
          <cell r="N6696" t="str">
            <v>SUMMER MILLERS LIMITED</v>
          </cell>
          <cell r="R6696" t="str">
            <v>Nairobi</v>
          </cell>
          <cell r="V6696" t="str">
            <v>Nairobi North</v>
          </cell>
        </row>
        <row r="6697">
          <cell r="C6697">
            <v>600572</v>
          </cell>
          <cell r="N6697" t="str">
            <v>SUMMER MILLERS LIMITED</v>
          </cell>
          <cell r="R6697" t="str">
            <v>Nairobi</v>
          </cell>
          <cell r="V6697" t="str">
            <v>Nairobi North</v>
          </cell>
        </row>
        <row r="6698">
          <cell r="C6698">
            <v>600572</v>
          </cell>
          <cell r="N6698" t="str">
            <v>SUMMER MILLERS LIMITED</v>
          </cell>
          <cell r="R6698" t="str">
            <v>Nairobi</v>
          </cell>
          <cell r="V6698" t="str">
            <v>Nairobi North</v>
          </cell>
        </row>
        <row r="6699">
          <cell r="C6699">
            <v>600063</v>
          </cell>
          <cell r="N6699" t="str">
            <v>MARKET PROMOTION</v>
          </cell>
          <cell r="R6699" t="str">
            <v>Promotion</v>
          </cell>
          <cell r="V6699" t="str">
            <v>Promotion</v>
          </cell>
        </row>
        <row r="6700">
          <cell r="C6700">
            <v>600063</v>
          </cell>
          <cell r="N6700" t="str">
            <v>MARKET PROMOTION</v>
          </cell>
          <cell r="R6700" t="str">
            <v>Promotion</v>
          </cell>
          <cell r="V6700" t="str">
            <v>Promotion</v>
          </cell>
        </row>
        <row r="6701">
          <cell r="C6701">
            <v>600803</v>
          </cell>
          <cell r="N6701" t="str">
            <v>GILANIS ELDORET</v>
          </cell>
          <cell r="R6701" t="str">
            <v>Western</v>
          </cell>
          <cell r="V6701" t="str">
            <v>Western</v>
          </cell>
        </row>
        <row r="6702">
          <cell r="C6702">
            <v>600803</v>
          </cell>
          <cell r="N6702" t="str">
            <v>GILANI'S DISTRIBUTORS LTD</v>
          </cell>
          <cell r="R6702" t="str">
            <v>South Rift</v>
          </cell>
          <cell r="V6702" t="str">
            <v>South Rift</v>
          </cell>
        </row>
        <row r="6703">
          <cell r="C6703">
            <v>600803</v>
          </cell>
          <cell r="N6703" t="str">
            <v>GILANI'S DISTRIBUTORS LTD</v>
          </cell>
          <cell r="R6703" t="str">
            <v>South Rift</v>
          </cell>
          <cell r="V6703" t="str">
            <v>South Rift</v>
          </cell>
        </row>
        <row r="6704">
          <cell r="C6704">
            <v>600803</v>
          </cell>
          <cell r="N6704" t="str">
            <v>GILANI'S DISTRIBUTORS LTD</v>
          </cell>
          <cell r="R6704" t="str">
            <v>South Rift</v>
          </cell>
          <cell r="V6704" t="str">
            <v>South Rift</v>
          </cell>
        </row>
        <row r="6705">
          <cell r="C6705">
            <v>600628</v>
          </cell>
          <cell r="N6705" t="str">
            <v>KISII DISCOUNT STORE</v>
          </cell>
          <cell r="R6705" t="str">
            <v>Nyanza</v>
          </cell>
          <cell r="V6705" t="str">
            <v>South Nyanza</v>
          </cell>
        </row>
        <row r="6706">
          <cell r="C6706">
            <v>600628</v>
          </cell>
          <cell r="N6706" t="str">
            <v>KISII DISCOUNT STORE</v>
          </cell>
          <cell r="R6706" t="str">
            <v>Nyanza</v>
          </cell>
          <cell r="V6706" t="str">
            <v>South Nyanza</v>
          </cell>
        </row>
        <row r="6707">
          <cell r="C6707">
            <v>600628</v>
          </cell>
          <cell r="N6707" t="str">
            <v>KISII DISCOUNT STORE</v>
          </cell>
          <cell r="R6707" t="str">
            <v>Nyanza</v>
          </cell>
          <cell r="V6707" t="str">
            <v>South Nyanza</v>
          </cell>
        </row>
        <row r="6708">
          <cell r="C6708">
            <v>600628</v>
          </cell>
          <cell r="N6708" t="str">
            <v>KISII DISCOUNT STORE</v>
          </cell>
          <cell r="R6708" t="str">
            <v>Nyanza</v>
          </cell>
          <cell r="V6708" t="str">
            <v>South Nyanza</v>
          </cell>
        </row>
        <row r="6709">
          <cell r="C6709">
            <v>600628</v>
          </cell>
          <cell r="N6709" t="str">
            <v>KISII DISCOUNT STORE</v>
          </cell>
          <cell r="R6709" t="str">
            <v>Nyanza</v>
          </cell>
          <cell r="V6709" t="str">
            <v>South Nyanza</v>
          </cell>
        </row>
        <row r="6710">
          <cell r="C6710">
            <v>600063</v>
          </cell>
          <cell r="N6710" t="str">
            <v>MARKET PROMOTION</v>
          </cell>
          <cell r="R6710" t="str">
            <v>Promotion</v>
          </cell>
          <cell r="V6710" t="str">
            <v>Promotion</v>
          </cell>
        </row>
        <row r="6711">
          <cell r="C6711">
            <v>600063</v>
          </cell>
          <cell r="N6711" t="str">
            <v>MARKET PROMOTION</v>
          </cell>
          <cell r="R6711" t="str">
            <v>Promotion</v>
          </cell>
          <cell r="V6711" t="str">
            <v>Promotion</v>
          </cell>
        </row>
        <row r="6712">
          <cell r="C6712">
            <v>600063</v>
          </cell>
          <cell r="N6712" t="str">
            <v>MARKET PROMOTION</v>
          </cell>
          <cell r="R6712" t="str">
            <v>Promotion</v>
          </cell>
          <cell r="V6712" t="str">
            <v>Promotion</v>
          </cell>
        </row>
        <row r="6713">
          <cell r="C6713">
            <v>600864</v>
          </cell>
          <cell r="N6713" t="str">
            <v>SAKI DISTRIBUTORS</v>
          </cell>
          <cell r="R6713" t="str">
            <v>Nairobi</v>
          </cell>
          <cell r="V6713" t="str">
            <v>Nairobi West</v>
          </cell>
        </row>
        <row r="6714">
          <cell r="C6714">
            <v>600864</v>
          </cell>
          <cell r="N6714" t="str">
            <v>SAKI DISTRIBUTORS</v>
          </cell>
          <cell r="R6714" t="str">
            <v>Nairobi</v>
          </cell>
          <cell r="V6714" t="str">
            <v>Nairobi West</v>
          </cell>
        </row>
        <row r="6715">
          <cell r="C6715">
            <v>600567</v>
          </cell>
          <cell r="N6715" t="str">
            <v>SUMMER AFRICA LIMITED - THIKA</v>
          </cell>
          <cell r="R6715" t="str">
            <v>Eastern</v>
          </cell>
          <cell r="V6715" t="str">
            <v>Upper Eastern</v>
          </cell>
        </row>
        <row r="6716">
          <cell r="C6716">
            <v>600567</v>
          </cell>
          <cell r="N6716" t="str">
            <v>SUMMER AFRICA LIMITED - THIKA</v>
          </cell>
          <cell r="R6716" t="str">
            <v>Eastern</v>
          </cell>
          <cell r="V6716" t="str">
            <v>Upper Eastern</v>
          </cell>
        </row>
        <row r="6717">
          <cell r="C6717">
            <v>600810</v>
          </cell>
          <cell r="N6717" t="str">
            <v>BANSI WHOLESALERS LIMITED</v>
          </cell>
          <cell r="R6717" t="str">
            <v>Nyanza</v>
          </cell>
          <cell r="V6717" t="str">
            <v>South Nyanza</v>
          </cell>
        </row>
        <row r="6718">
          <cell r="C6718">
            <v>600810</v>
          </cell>
          <cell r="N6718" t="str">
            <v>BANSI WHOLESALERS LIMITED</v>
          </cell>
          <cell r="R6718" t="str">
            <v>Nyanza</v>
          </cell>
          <cell r="V6718" t="str">
            <v>South Nyanza</v>
          </cell>
        </row>
        <row r="6719">
          <cell r="C6719">
            <v>600810</v>
          </cell>
          <cell r="N6719" t="str">
            <v>BANSI WHOLESALERS LIMITED</v>
          </cell>
          <cell r="R6719" t="str">
            <v>Nyanza</v>
          </cell>
          <cell r="V6719" t="str">
            <v>South Nyanza</v>
          </cell>
        </row>
        <row r="6720">
          <cell r="C6720">
            <v>600810</v>
          </cell>
          <cell r="N6720" t="str">
            <v>BANSI WHOLESALERS LIMITED</v>
          </cell>
          <cell r="R6720" t="str">
            <v>Nyanza</v>
          </cell>
          <cell r="V6720" t="str">
            <v>South Nyanza</v>
          </cell>
        </row>
        <row r="6721">
          <cell r="C6721">
            <v>600555</v>
          </cell>
          <cell r="N6721" t="str">
            <v>JAMII DISTRIBUTORS (E.A) LTD</v>
          </cell>
          <cell r="R6721" t="str">
            <v>Western</v>
          </cell>
          <cell r="V6721" t="str">
            <v>Western</v>
          </cell>
        </row>
        <row r="6722">
          <cell r="C6722">
            <v>600555</v>
          </cell>
          <cell r="N6722" t="str">
            <v>JAMII DISTRIBUTORS (E.A) LTD</v>
          </cell>
          <cell r="R6722" t="str">
            <v>Western</v>
          </cell>
          <cell r="V6722" t="str">
            <v>Western</v>
          </cell>
        </row>
        <row r="6723">
          <cell r="C6723">
            <v>600555</v>
          </cell>
          <cell r="N6723" t="str">
            <v>JAMII DISTRIBUTORS (E.A) LTD</v>
          </cell>
          <cell r="R6723" t="str">
            <v>Western</v>
          </cell>
          <cell r="V6723" t="str">
            <v>Western</v>
          </cell>
        </row>
        <row r="6724">
          <cell r="C6724">
            <v>600555</v>
          </cell>
          <cell r="N6724" t="str">
            <v>JAMII DISTRIBUTORS (E.A) LTD</v>
          </cell>
          <cell r="R6724" t="str">
            <v>Western</v>
          </cell>
          <cell r="V6724" t="str">
            <v>Western</v>
          </cell>
        </row>
        <row r="6725">
          <cell r="C6725">
            <v>600225</v>
          </cell>
          <cell r="N6725" t="str">
            <v>CASH SALES</v>
          </cell>
          <cell r="R6725" t="str">
            <v>Others</v>
          </cell>
          <cell r="V6725" t="str">
            <v>Others</v>
          </cell>
        </row>
        <row r="6726">
          <cell r="C6726">
            <v>600063</v>
          </cell>
          <cell r="N6726" t="str">
            <v>MARKET PROMOTION</v>
          </cell>
          <cell r="R6726" t="str">
            <v>Promotion</v>
          </cell>
          <cell r="V6726" t="str">
            <v>Promotion</v>
          </cell>
        </row>
        <row r="6727">
          <cell r="C6727">
            <v>600063</v>
          </cell>
          <cell r="N6727" t="str">
            <v>MARKET PROMOTION</v>
          </cell>
          <cell r="R6727" t="str">
            <v>Promotion</v>
          </cell>
          <cell r="V6727" t="str">
            <v>Promotion</v>
          </cell>
        </row>
        <row r="6728">
          <cell r="C6728">
            <v>600063</v>
          </cell>
          <cell r="N6728" t="str">
            <v>MARKET PROMOTION</v>
          </cell>
          <cell r="R6728" t="str">
            <v>Promotion</v>
          </cell>
          <cell r="V6728" t="str">
            <v>Promotion</v>
          </cell>
        </row>
        <row r="6729">
          <cell r="C6729">
            <v>600063</v>
          </cell>
          <cell r="N6729" t="str">
            <v>MARKET PROMOTION</v>
          </cell>
          <cell r="R6729" t="str">
            <v>Promotion</v>
          </cell>
          <cell r="V6729" t="str">
            <v>Promotion</v>
          </cell>
        </row>
        <row r="6730">
          <cell r="C6730">
            <v>600063</v>
          </cell>
          <cell r="N6730" t="str">
            <v>MARKET PROMOTION</v>
          </cell>
          <cell r="R6730" t="str">
            <v>Promotion</v>
          </cell>
          <cell r="V6730" t="str">
            <v>Promotion</v>
          </cell>
        </row>
        <row r="6731">
          <cell r="C6731">
            <v>600643</v>
          </cell>
          <cell r="N6731" t="str">
            <v>SOJPAR LIMITED</v>
          </cell>
          <cell r="R6731" t="str">
            <v>Nyanza</v>
          </cell>
          <cell r="V6731" t="str">
            <v>North Nyanza</v>
          </cell>
        </row>
        <row r="6732">
          <cell r="C6732">
            <v>600643</v>
          </cell>
          <cell r="N6732" t="str">
            <v>SOJPAR LIMITED</v>
          </cell>
          <cell r="R6732" t="str">
            <v>Nyanza</v>
          </cell>
          <cell r="V6732" t="str">
            <v>North Nyanza</v>
          </cell>
        </row>
        <row r="6733">
          <cell r="C6733">
            <v>600357</v>
          </cell>
          <cell r="N6733" t="str">
            <v>QUICK MART LIMITED</v>
          </cell>
          <cell r="R6733" t="str">
            <v>Key Accounts</v>
          </cell>
          <cell r="V6733" t="str">
            <v>Modern Trade</v>
          </cell>
        </row>
        <row r="6734">
          <cell r="C6734">
            <v>600357</v>
          </cell>
          <cell r="N6734" t="str">
            <v>QUICK MART LIMITED</v>
          </cell>
          <cell r="R6734" t="str">
            <v>Key Accounts</v>
          </cell>
          <cell r="V6734" t="str">
            <v>Modern Trade</v>
          </cell>
        </row>
        <row r="6735">
          <cell r="C6735">
            <v>600506</v>
          </cell>
          <cell r="N6735" t="str">
            <v>MUMOZAAR STAR INVESTMENT</v>
          </cell>
          <cell r="R6735" t="str">
            <v>Outer Markets</v>
          </cell>
          <cell r="V6735" t="str">
            <v>Outer Markets-Garissa</v>
          </cell>
        </row>
        <row r="6736">
          <cell r="C6736">
            <v>600506</v>
          </cell>
          <cell r="N6736" t="str">
            <v>MUMOZAAR STAR INVESTMENT</v>
          </cell>
          <cell r="R6736" t="str">
            <v>Outer Markets</v>
          </cell>
          <cell r="V6736" t="str">
            <v>Outer Markets-Garissa</v>
          </cell>
        </row>
        <row r="6737">
          <cell r="C6737">
            <v>600063</v>
          </cell>
          <cell r="N6737" t="str">
            <v>MARKET PROMOTION</v>
          </cell>
          <cell r="R6737" t="str">
            <v>Promotion</v>
          </cell>
          <cell r="V6737" t="str">
            <v>Promotion</v>
          </cell>
        </row>
        <row r="6738">
          <cell r="C6738">
            <v>600810</v>
          </cell>
          <cell r="N6738" t="str">
            <v>BANSI WHOLESALERS LIMITED</v>
          </cell>
          <cell r="R6738" t="str">
            <v>Nyanza</v>
          </cell>
          <cell r="V6738" t="str">
            <v>South Nyanza</v>
          </cell>
        </row>
        <row r="6739">
          <cell r="C6739">
            <v>600060</v>
          </cell>
          <cell r="N6739" t="str">
            <v>RAISONS DISTRIBUTORS LTD</v>
          </cell>
          <cell r="R6739" t="str">
            <v>Coast</v>
          </cell>
          <cell r="V6739" t="str">
            <v>Coast</v>
          </cell>
        </row>
        <row r="6740">
          <cell r="C6740">
            <v>600060</v>
          </cell>
          <cell r="N6740" t="str">
            <v>RAISONS DISTRIBUTORS LTD</v>
          </cell>
          <cell r="R6740" t="str">
            <v>Coast</v>
          </cell>
          <cell r="V6740" t="str">
            <v>Coast</v>
          </cell>
        </row>
        <row r="6741">
          <cell r="C6741">
            <v>600060</v>
          </cell>
          <cell r="N6741" t="str">
            <v>RAISONS DISTRIBUTORS LTD</v>
          </cell>
          <cell r="R6741" t="str">
            <v>Coast</v>
          </cell>
          <cell r="V6741" t="str">
            <v>Coast</v>
          </cell>
        </row>
        <row r="6742">
          <cell r="C6742">
            <v>600060</v>
          </cell>
          <cell r="N6742" t="str">
            <v>RAISONS DISTRIBUTORS LTD</v>
          </cell>
          <cell r="R6742" t="str">
            <v>Coast</v>
          </cell>
          <cell r="V6742" t="str">
            <v>Coast</v>
          </cell>
        </row>
        <row r="6743">
          <cell r="C6743">
            <v>600060</v>
          </cell>
          <cell r="N6743" t="str">
            <v>RAISONS DISTRIBUTORS LTD</v>
          </cell>
          <cell r="R6743" t="str">
            <v>Coast</v>
          </cell>
          <cell r="V6743" t="str">
            <v>Coast</v>
          </cell>
        </row>
        <row r="6744">
          <cell r="C6744">
            <v>600060</v>
          </cell>
          <cell r="N6744" t="str">
            <v>RAISONS DISTRIBUTORS LTD</v>
          </cell>
          <cell r="R6744" t="str">
            <v>Coast</v>
          </cell>
          <cell r="V6744" t="str">
            <v>Coast</v>
          </cell>
        </row>
        <row r="6745">
          <cell r="C6745">
            <v>600506</v>
          </cell>
          <cell r="N6745" t="str">
            <v>MUMOZAAR STAR INVESTMENT</v>
          </cell>
          <cell r="R6745" t="str">
            <v>Outer Markets</v>
          </cell>
          <cell r="V6745" t="str">
            <v>Outer Markets-Garissa</v>
          </cell>
        </row>
        <row r="6746">
          <cell r="C6746">
            <v>600506</v>
          </cell>
          <cell r="N6746" t="str">
            <v>MUMOZAAR STAR INVESTMENT</v>
          </cell>
          <cell r="R6746" t="str">
            <v>Outer Markets</v>
          </cell>
          <cell r="V6746" t="str">
            <v>Outer Markets-Garissa</v>
          </cell>
        </row>
        <row r="6747">
          <cell r="C6747">
            <v>600838</v>
          </cell>
          <cell r="N6747" t="str">
            <v>GULED GENERAL STORE LTD</v>
          </cell>
          <cell r="R6747" t="str">
            <v>Outer Markets</v>
          </cell>
          <cell r="V6747" t="str">
            <v>Outer Markets-Garissa</v>
          </cell>
        </row>
        <row r="6748">
          <cell r="C6748">
            <v>600506</v>
          </cell>
          <cell r="N6748" t="str">
            <v>MUMOZAAR STAR INVESTMENT</v>
          </cell>
          <cell r="R6748" t="str">
            <v>Outer Markets</v>
          </cell>
          <cell r="V6748" t="str">
            <v>Outer Markets-Garissa</v>
          </cell>
        </row>
        <row r="6749">
          <cell r="C6749">
            <v>600225</v>
          </cell>
          <cell r="N6749" t="str">
            <v>CASH SALES</v>
          </cell>
          <cell r="R6749" t="str">
            <v>Others</v>
          </cell>
          <cell r="V6749" t="str">
            <v>Others</v>
          </cell>
        </row>
        <row r="6750">
          <cell r="C6750">
            <v>600063</v>
          </cell>
          <cell r="N6750" t="str">
            <v>MARKET PROMOTION</v>
          </cell>
          <cell r="R6750" t="str">
            <v>Promotion</v>
          </cell>
          <cell r="V6750" t="str">
            <v>Promotion</v>
          </cell>
        </row>
        <row r="6751">
          <cell r="C6751">
            <v>600018</v>
          </cell>
          <cell r="N6751" t="str">
            <v>KANINI HARAKA ENTERPRISES LTD</v>
          </cell>
          <cell r="R6751" t="str">
            <v>Eastern</v>
          </cell>
          <cell r="V6751" t="str">
            <v>Upper Eastern</v>
          </cell>
        </row>
        <row r="6752">
          <cell r="C6752">
            <v>600018</v>
          </cell>
          <cell r="N6752" t="str">
            <v>KANINI HARAKA ENTERPRISES LTD</v>
          </cell>
          <cell r="R6752" t="str">
            <v>Eastern</v>
          </cell>
          <cell r="V6752" t="str">
            <v>Upper Eastern</v>
          </cell>
        </row>
        <row r="6753">
          <cell r="C6753">
            <v>600018</v>
          </cell>
          <cell r="N6753" t="str">
            <v>KANINI HARAKA ENTERPRISES LTD</v>
          </cell>
          <cell r="R6753" t="str">
            <v>Eastern</v>
          </cell>
          <cell r="V6753" t="str">
            <v>Upper Eastern</v>
          </cell>
        </row>
        <row r="6754">
          <cell r="C6754">
            <v>600647</v>
          </cell>
          <cell r="N6754" t="str">
            <v>Ray Stores LTD</v>
          </cell>
          <cell r="R6754" t="str">
            <v>Nyanza</v>
          </cell>
          <cell r="V6754" t="str">
            <v>South Nyanza</v>
          </cell>
        </row>
        <row r="6755">
          <cell r="C6755">
            <v>600647</v>
          </cell>
          <cell r="N6755" t="str">
            <v>Ray Stores LTD</v>
          </cell>
          <cell r="R6755" t="str">
            <v>Nyanza</v>
          </cell>
          <cell r="V6755" t="str">
            <v>South Nyanza</v>
          </cell>
        </row>
        <row r="6756">
          <cell r="C6756">
            <v>600647</v>
          </cell>
          <cell r="N6756" t="str">
            <v>Ray Stores LTD</v>
          </cell>
          <cell r="R6756" t="str">
            <v>Nyanza</v>
          </cell>
          <cell r="V6756" t="str">
            <v>South Nyanza</v>
          </cell>
        </row>
        <row r="6757">
          <cell r="C6757">
            <v>600506</v>
          </cell>
          <cell r="N6757" t="str">
            <v>MUMOZAAR STAR INVESTMENT</v>
          </cell>
          <cell r="R6757" t="str">
            <v>Outer Markets</v>
          </cell>
          <cell r="V6757" t="str">
            <v>Outer Markets-Garissa</v>
          </cell>
        </row>
        <row r="6758">
          <cell r="C6758">
            <v>600506</v>
          </cell>
          <cell r="N6758" t="str">
            <v>MUMOZAAR STAR INVESTMENT</v>
          </cell>
          <cell r="R6758" t="str">
            <v>Outer Markets</v>
          </cell>
          <cell r="V6758" t="str">
            <v>Outer Markets-Garissa</v>
          </cell>
        </row>
        <row r="6759">
          <cell r="C6759">
            <v>600506</v>
          </cell>
          <cell r="N6759" t="str">
            <v>MUMOZAAR STAR INVESTMENT</v>
          </cell>
          <cell r="R6759" t="str">
            <v>Outer Markets</v>
          </cell>
          <cell r="V6759" t="str">
            <v>Outer Markets-Garissa</v>
          </cell>
        </row>
        <row r="6760">
          <cell r="C6760">
            <v>600506</v>
          </cell>
          <cell r="N6760" t="str">
            <v>MUMOZAAR STAR INVESTMENT</v>
          </cell>
          <cell r="R6760" t="str">
            <v>Outer Markets</v>
          </cell>
          <cell r="V6760" t="str">
            <v>Outer Markets-Garissa</v>
          </cell>
        </row>
        <row r="6761">
          <cell r="C6761">
            <v>600225</v>
          </cell>
          <cell r="N6761" t="str">
            <v>CASH SALES</v>
          </cell>
          <cell r="R6761" t="str">
            <v>Others</v>
          </cell>
          <cell r="V6761" t="str">
            <v>Others</v>
          </cell>
        </row>
        <row r="6762">
          <cell r="C6762">
            <v>600628</v>
          </cell>
          <cell r="N6762" t="str">
            <v>KISII DISCOUNT STORE</v>
          </cell>
          <cell r="R6762" t="str">
            <v>Nyanza</v>
          </cell>
          <cell r="V6762" t="str">
            <v>South Nyanza</v>
          </cell>
        </row>
        <row r="6763">
          <cell r="C6763">
            <v>600628</v>
          </cell>
          <cell r="N6763" t="str">
            <v>KISII DISCOUNT STORE</v>
          </cell>
          <cell r="R6763" t="str">
            <v>Nyanza</v>
          </cell>
          <cell r="V6763" t="str">
            <v>South Nyanza</v>
          </cell>
        </row>
        <row r="6764">
          <cell r="C6764">
            <v>600628</v>
          </cell>
          <cell r="N6764" t="str">
            <v>KISII DISCOUNT STORE</v>
          </cell>
          <cell r="R6764" t="str">
            <v>Nyanza</v>
          </cell>
          <cell r="V6764" t="str">
            <v>South Nyanza</v>
          </cell>
        </row>
        <row r="6765">
          <cell r="C6765">
            <v>600628</v>
          </cell>
          <cell r="N6765" t="str">
            <v>KISII DISCOUNT STORE</v>
          </cell>
          <cell r="R6765" t="str">
            <v>Nyanza</v>
          </cell>
          <cell r="V6765" t="str">
            <v>South Nyanza</v>
          </cell>
        </row>
        <row r="6766">
          <cell r="C6766">
            <v>600722</v>
          </cell>
          <cell r="N6766" t="str">
            <v>KYOSK DIGITAL SERVICES LTD</v>
          </cell>
          <cell r="R6766" t="str">
            <v>Key Accounts</v>
          </cell>
          <cell r="V6766" t="str">
            <v>Online platform</v>
          </cell>
        </row>
        <row r="6767">
          <cell r="C6767">
            <v>600793</v>
          </cell>
          <cell r="N6767" t="str">
            <v>MAGUNAS SUPER STORE (K) LTD</v>
          </cell>
          <cell r="R6767" t="str">
            <v>Mountain</v>
          </cell>
          <cell r="V6767" t="str">
            <v>Lower Mountain</v>
          </cell>
        </row>
        <row r="6768">
          <cell r="C6768">
            <v>600793</v>
          </cell>
          <cell r="N6768" t="str">
            <v>MAGUNAS SUPER STORE (K) LTD</v>
          </cell>
          <cell r="R6768" t="str">
            <v>Mountain</v>
          </cell>
          <cell r="V6768" t="str">
            <v>Lower Mountain</v>
          </cell>
        </row>
        <row r="6769">
          <cell r="C6769">
            <v>600793</v>
          </cell>
          <cell r="N6769" t="str">
            <v>MAGUNAS SUPER STORE (K) LTD</v>
          </cell>
          <cell r="R6769" t="str">
            <v>Mountain</v>
          </cell>
          <cell r="V6769" t="str">
            <v>Lower Mountain</v>
          </cell>
        </row>
        <row r="6770">
          <cell r="C6770">
            <v>600793</v>
          </cell>
          <cell r="N6770" t="str">
            <v>MAGUNAS SUPER STORE (K) LTD</v>
          </cell>
          <cell r="R6770" t="str">
            <v>Mountain</v>
          </cell>
          <cell r="V6770" t="str">
            <v>Lower Mountain</v>
          </cell>
        </row>
        <row r="6771">
          <cell r="C6771">
            <v>600793</v>
          </cell>
          <cell r="N6771" t="str">
            <v>MAGUNAS SUPER STORE (K) LTD</v>
          </cell>
          <cell r="R6771" t="str">
            <v>Mountain</v>
          </cell>
          <cell r="V6771" t="str">
            <v>Lower Mountain</v>
          </cell>
        </row>
        <row r="6772">
          <cell r="C6772">
            <v>600476</v>
          </cell>
          <cell r="N6772" t="str">
            <v>SUMMER MERCHANDISE LTD</v>
          </cell>
          <cell r="R6772" t="str">
            <v>Mountain</v>
          </cell>
          <cell r="V6772" t="str">
            <v>Upper Mountain</v>
          </cell>
        </row>
        <row r="6773">
          <cell r="C6773">
            <v>600476</v>
          </cell>
          <cell r="N6773" t="str">
            <v>SUMMER MERCHANDISE LTD</v>
          </cell>
          <cell r="R6773" t="str">
            <v>Mountain</v>
          </cell>
          <cell r="V6773" t="str">
            <v>Upper Mountain</v>
          </cell>
        </row>
        <row r="6774">
          <cell r="C6774">
            <v>600476</v>
          </cell>
          <cell r="N6774" t="str">
            <v>SUMMER MERCHANDISE LTD</v>
          </cell>
          <cell r="R6774" t="str">
            <v>Mountain</v>
          </cell>
          <cell r="V6774" t="str">
            <v>Upper Mountain</v>
          </cell>
        </row>
        <row r="6775">
          <cell r="C6775">
            <v>600476</v>
          </cell>
          <cell r="N6775" t="str">
            <v>SUMMER MERCHANDISE LTD</v>
          </cell>
          <cell r="R6775" t="str">
            <v>Mountain</v>
          </cell>
          <cell r="V6775" t="str">
            <v>Upper Mountain</v>
          </cell>
        </row>
        <row r="6776">
          <cell r="C6776">
            <v>600026</v>
          </cell>
          <cell r="N6776" t="str">
            <v>MAGUNAS MERU</v>
          </cell>
          <cell r="R6776" t="str">
            <v>Mountain</v>
          </cell>
          <cell r="V6776" t="str">
            <v>Upper Mountain</v>
          </cell>
        </row>
        <row r="6777">
          <cell r="C6777">
            <v>600018</v>
          </cell>
          <cell r="N6777" t="str">
            <v>KANINI HARAKA ENTERPRISES LTD</v>
          </cell>
          <cell r="R6777" t="str">
            <v>Eastern</v>
          </cell>
          <cell r="V6777" t="str">
            <v>Upper Eastern</v>
          </cell>
        </row>
        <row r="6778">
          <cell r="C6778">
            <v>600643</v>
          </cell>
          <cell r="N6778" t="str">
            <v>SOJPAR LIMITED</v>
          </cell>
          <cell r="R6778" t="str">
            <v>Nyanza</v>
          </cell>
          <cell r="V6778" t="str">
            <v>North Nyanza</v>
          </cell>
        </row>
        <row r="6779">
          <cell r="C6779">
            <v>600643</v>
          </cell>
          <cell r="N6779" t="str">
            <v>SOJPAR LIMITED</v>
          </cell>
          <cell r="R6779" t="str">
            <v>Nyanza</v>
          </cell>
          <cell r="V6779" t="str">
            <v>North Nyanza</v>
          </cell>
        </row>
        <row r="6780">
          <cell r="C6780">
            <v>600643</v>
          </cell>
          <cell r="N6780" t="str">
            <v>SOJPAR LIMITED</v>
          </cell>
          <cell r="R6780" t="str">
            <v>Nyanza</v>
          </cell>
          <cell r="V6780" t="str">
            <v>North Nyanza</v>
          </cell>
        </row>
        <row r="6781">
          <cell r="C6781">
            <v>600810</v>
          </cell>
          <cell r="N6781" t="str">
            <v>BANSI WHOLESALERS LIMITED</v>
          </cell>
          <cell r="R6781" t="str">
            <v>Nyanza</v>
          </cell>
          <cell r="V6781" t="str">
            <v>South Nyanza</v>
          </cell>
        </row>
        <row r="6782">
          <cell r="C6782">
            <v>600810</v>
          </cell>
          <cell r="N6782" t="str">
            <v>BANSI WHOLESALERS LIMITED</v>
          </cell>
          <cell r="R6782" t="str">
            <v>Nyanza</v>
          </cell>
          <cell r="V6782" t="str">
            <v>South Nyanza</v>
          </cell>
        </row>
        <row r="6783">
          <cell r="C6783">
            <v>600810</v>
          </cell>
          <cell r="N6783" t="str">
            <v>BANSI WHOLESALERS LIMITED</v>
          </cell>
          <cell r="R6783" t="str">
            <v>Nyanza</v>
          </cell>
          <cell r="V6783" t="str">
            <v>South Nyanza</v>
          </cell>
        </row>
        <row r="6784">
          <cell r="C6784">
            <v>600627</v>
          </cell>
          <cell r="N6784" t="str">
            <v>LOCHODO ENTERPRISES LTD</v>
          </cell>
          <cell r="R6784" t="str">
            <v>Outer Markets</v>
          </cell>
          <cell r="V6784" t="str">
            <v>Outer Markets-Lodwar</v>
          </cell>
        </row>
        <row r="6785">
          <cell r="C6785">
            <v>600063</v>
          </cell>
          <cell r="N6785" t="str">
            <v>MARKET PROMOTION</v>
          </cell>
          <cell r="R6785" t="str">
            <v>Promotion</v>
          </cell>
          <cell r="V6785" t="str">
            <v>Promotion</v>
          </cell>
        </row>
        <row r="6786">
          <cell r="C6786">
            <v>700683</v>
          </cell>
          <cell r="N6786" t="str">
            <v>ETS UPAR JATHO FLORIBERT</v>
          </cell>
          <cell r="R6786" t="str">
            <v>Exports</v>
          </cell>
          <cell r="V6786" t="str">
            <v>Exports</v>
          </cell>
        </row>
        <row r="6787">
          <cell r="C6787">
            <v>700683</v>
          </cell>
          <cell r="N6787" t="str">
            <v>ETS UPAR JATHO FLORIBERT</v>
          </cell>
          <cell r="R6787" t="str">
            <v>Exports</v>
          </cell>
          <cell r="V6787" t="str">
            <v>Exports</v>
          </cell>
        </row>
        <row r="6788">
          <cell r="C6788">
            <v>600506</v>
          </cell>
          <cell r="N6788" t="str">
            <v>MUMOZAAR STAR INVESTMENT</v>
          </cell>
          <cell r="R6788" t="str">
            <v>Outer Markets</v>
          </cell>
          <cell r="V6788" t="str">
            <v>Outer Markets-Garissa</v>
          </cell>
        </row>
        <row r="6789">
          <cell r="C6789">
            <v>600506</v>
          </cell>
          <cell r="N6789" t="str">
            <v>MUMOZAAR STAR INVESTMENT</v>
          </cell>
          <cell r="R6789" t="str">
            <v>Outer Markets</v>
          </cell>
          <cell r="V6789" t="str">
            <v>Outer Markets-Garissa</v>
          </cell>
        </row>
        <row r="6790">
          <cell r="C6790">
            <v>600506</v>
          </cell>
          <cell r="N6790" t="str">
            <v>MUMOZAAR STAR INVESTMENT</v>
          </cell>
          <cell r="R6790" t="str">
            <v>Outer Markets</v>
          </cell>
          <cell r="V6790" t="str">
            <v>Outer Markets-Garissa</v>
          </cell>
        </row>
        <row r="6791">
          <cell r="C6791">
            <v>600627</v>
          </cell>
          <cell r="N6791" t="str">
            <v>LOCHODO ENTERPRISES LTD</v>
          </cell>
          <cell r="R6791" t="str">
            <v>Outer Markets</v>
          </cell>
          <cell r="V6791" t="str">
            <v>Outer Markets-Lodwar</v>
          </cell>
        </row>
        <row r="6792">
          <cell r="C6792">
            <v>600063</v>
          </cell>
          <cell r="N6792" t="str">
            <v>MARKET PROMOTION</v>
          </cell>
          <cell r="R6792" t="str">
            <v>Promotion</v>
          </cell>
          <cell r="V6792" t="str">
            <v>Promotion</v>
          </cell>
        </row>
        <row r="6793">
          <cell r="C6793">
            <v>600662</v>
          </cell>
          <cell r="N6793" t="str">
            <v>TWIGA FOODS LTD</v>
          </cell>
          <cell r="R6793" t="str">
            <v>Key Accounts</v>
          </cell>
          <cell r="V6793" t="str">
            <v>Online platform</v>
          </cell>
        </row>
        <row r="6794">
          <cell r="C6794">
            <v>600662</v>
          </cell>
          <cell r="N6794" t="str">
            <v>TWIGA FOODS LTD</v>
          </cell>
          <cell r="R6794" t="str">
            <v>Key Accounts</v>
          </cell>
          <cell r="V6794" t="str">
            <v>Online platform</v>
          </cell>
        </row>
        <row r="6795">
          <cell r="C6795">
            <v>600662</v>
          </cell>
          <cell r="N6795" t="str">
            <v>TWIGA FOODS LTD</v>
          </cell>
          <cell r="R6795" t="str">
            <v>Key Accounts</v>
          </cell>
          <cell r="V6795" t="str">
            <v>Online platform</v>
          </cell>
        </row>
        <row r="6796">
          <cell r="C6796">
            <v>600662</v>
          </cell>
          <cell r="N6796" t="str">
            <v>TWIGA FOODS LTD</v>
          </cell>
          <cell r="R6796" t="str">
            <v>Key Accounts</v>
          </cell>
          <cell r="V6796" t="str">
            <v>Online platform</v>
          </cell>
        </row>
        <row r="6797">
          <cell r="C6797">
            <v>600056</v>
          </cell>
          <cell r="N6797" t="str">
            <v>V.P.P SHAH MERU</v>
          </cell>
          <cell r="R6797" t="str">
            <v>Mountain</v>
          </cell>
          <cell r="V6797" t="str">
            <v>Upper Mountain</v>
          </cell>
        </row>
        <row r="6798">
          <cell r="C6798">
            <v>600056</v>
          </cell>
          <cell r="N6798" t="str">
            <v>V.P.P SHAH MERU</v>
          </cell>
          <cell r="R6798" t="str">
            <v>Mountain</v>
          </cell>
          <cell r="V6798" t="str">
            <v>Upper Mountain</v>
          </cell>
        </row>
        <row r="6799">
          <cell r="C6799">
            <v>600056</v>
          </cell>
          <cell r="N6799" t="str">
            <v>V.P.P SHAH MERU</v>
          </cell>
          <cell r="R6799" t="str">
            <v>Mountain</v>
          </cell>
          <cell r="V6799" t="str">
            <v>Upper Mountain</v>
          </cell>
        </row>
        <row r="6800">
          <cell r="C6800">
            <v>600063</v>
          </cell>
          <cell r="N6800" t="str">
            <v>MARKET PROMOTION</v>
          </cell>
          <cell r="R6800" t="str">
            <v>Promotion</v>
          </cell>
          <cell r="V6800" t="str">
            <v>Promotion</v>
          </cell>
        </row>
        <row r="6801">
          <cell r="C6801">
            <v>600063</v>
          </cell>
          <cell r="N6801" t="str">
            <v>MARKET PROMOTION</v>
          </cell>
          <cell r="R6801" t="str">
            <v>Promotion</v>
          </cell>
          <cell r="V6801" t="str">
            <v>Promotion</v>
          </cell>
        </row>
        <row r="6802">
          <cell r="C6802">
            <v>600018</v>
          </cell>
          <cell r="N6802" t="str">
            <v>KANINI HARAKA ENTERPRISES LTD-NAKURU</v>
          </cell>
          <cell r="R6802" t="str">
            <v>South Rift</v>
          </cell>
          <cell r="V6802" t="str">
            <v>South Rift</v>
          </cell>
        </row>
        <row r="6803">
          <cell r="C6803">
            <v>600018</v>
          </cell>
          <cell r="N6803" t="str">
            <v>KANINI HARAKA ENTERPRISES LTD-NAKURU</v>
          </cell>
          <cell r="R6803" t="str">
            <v>South Rift</v>
          </cell>
          <cell r="V6803" t="str">
            <v>South Rift</v>
          </cell>
        </row>
        <row r="6804">
          <cell r="C6804">
            <v>600711</v>
          </cell>
          <cell r="N6804" t="str">
            <v>SOKO WATCH LIMITED</v>
          </cell>
          <cell r="R6804" t="str">
            <v>Key Accounts</v>
          </cell>
          <cell r="V6804" t="str">
            <v>Online platform</v>
          </cell>
        </row>
        <row r="6805">
          <cell r="C6805">
            <v>600035</v>
          </cell>
          <cell r="N6805" t="str">
            <v>NAIVAS LTD</v>
          </cell>
          <cell r="R6805" t="str">
            <v>Key Accounts</v>
          </cell>
          <cell r="V6805" t="str">
            <v>Modern Trade</v>
          </cell>
        </row>
        <row r="6806">
          <cell r="C6806">
            <v>600063</v>
          </cell>
          <cell r="N6806" t="str">
            <v>MARKET PROMOTION</v>
          </cell>
          <cell r="R6806" t="str">
            <v>Promotion</v>
          </cell>
          <cell r="V6806" t="str">
            <v>Promotion</v>
          </cell>
        </row>
        <row r="6807">
          <cell r="C6807">
            <v>600063</v>
          </cell>
          <cell r="N6807" t="str">
            <v>MARKET PROMOTION</v>
          </cell>
          <cell r="R6807" t="str">
            <v>Promotion</v>
          </cell>
          <cell r="V6807" t="str">
            <v>Promotion</v>
          </cell>
        </row>
        <row r="6808">
          <cell r="C6808">
            <v>600063</v>
          </cell>
          <cell r="N6808" t="str">
            <v>MARKET PROMOTION</v>
          </cell>
          <cell r="R6808" t="str">
            <v>Promotion</v>
          </cell>
          <cell r="V6808" t="str">
            <v>Promotion</v>
          </cell>
        </row>
        <row r="6809">
          <cell r="C6809">
            <v>600627</v>
          </cell>
          <cell r="N6809" t="str">
            <v>LOCHODO ENTERPRISES LTD</v>
          </cell>
          <cell r="R6809" t="str">
            <v>Outer Markets</v>
          </cell>
          <cell r="V6809" t="str">
            <v>Outer Markets-Lodwar</v>
          </cell>
        </row>
        <row r="6810">
          <cell r="C6810">
            <v>600063</v>
          </cell>
          <cell r="N6810" t="str">
            <v>MARKET PROMOTION</v>
          </cell>
          <cell r="R6810" t="str">
            <v>Promotion</v>
          </cell>
          <cell r="V6810" t="str">
            <v>Promotion</v>
          </cell>
        </row>
        <row r="6811">
          <cell r="C6811">
            <v>600315</v>
          </cell>
          <cell r="N6811" t="str">
            <v>KENAFRIC INDUSTRIES LIMIT</v>
          </cell>
          <cell r="R6811" t="str">
            <v>Others</v>
          </cell>
          <cell r="V6811" t="str">
            <v>Others</v>
          </cell>
        </row>
        <row r="6812">
          <cell r="C6812">
            <v>600315</v>
          </cell>
          <cell r="N6812" t="str">
            <v>KENAFRIC INDUSTRIES LIMIT</v>
          </cell>
          <cell r="R6812" t="str">
            <v>Others</v>
          </cell>
          <cell r="V6812" t="str">
            <v>Others</v>
          </cell>
        </row>
        <row r="6813">
          <cell r="C6813">
            <v>600314</v>
          </cell>
          <cell r="N6813" t="str">
            <v>KENAFRIC MANUFACTURING LI</v>
          </cell>
          <cell r="R6813" t="str">
            <v>Others</v>
          </cell>
          <cell r="V6813" t="str">
            <v>Others</v>
          </cell>
        </row>
        <row r="6814">
          <cell r="C6814">
            <v>600314</v>
          </cell>
          <cell r="N6814" t="str">
            <v>KENAFRIC MANUFACTURING LI</v>
          </cell>
          <cell r="R6814" t="str">
            <v>Others</v>
          </cell>
          <cell r="V6814" t="str">
            <v>Others</v>
          </cell>
        </row>
        <row r="6815">
          <cell r="C6815">
            <v>600627</v>
          </cell>
          <cell r="N6815" t="str">
            <v>LOCHODO ENTERPRISES LTD</v>
          </cell>
          <cell r="R6815" t="str">
            <v>Outer Markets</v>
          </cell>
          <cell r="V6815" t="str">
            <v>Outer Markets-Lodwar</v>
          </cell>
        </row>
        <row r="6816">
          <cell r="C6816">
            <v>600026</v>
          </cell>
          <cell r="N6816" t="str">
            <v>MAGUNAS MERU</v>
          </cell>
          <cell r="R6816" t="str">
            <v>Mountain</v>
          </cell>
          <cell r="V6816" t="str">
            <v>Upper Mountain</v>
          </cell>
        </row>
        <row r="6817">
          <cell r="C6817">
            <v>600026</v>
          </cell>
          <cell r="N6817" t="str">
            <v>MAGUNAS MERU</v>
          </cell>
          <cell r="R6817" t="str">
            <v>Mountain</v>
          </cell>
          <cell r="V6817" t="str">
            <v>Upper Mountain</v>
          </cell>
        </row>
        <row r="6818">
          <cell r="C6818">
            <v>600026</v>
          </cell>
          <cell r="N6818" t="str">
            <v>MAGUNAS MERU</v>
          </cell>
          <cell r="R6818" t="str">
            <v>Mountain</v>
          </cell>
          <cell r="V6818" t="str">
            <v>Upper Mountain</v>
          </cell>
        </row>
        <row r="6819">
          <cell r="C6819">
            <v>600026</v>
          </cell>
          <cell r="N6819" t="str">
            <v>MAGUNAS MERU</v>
          </cell>
          <cell r="R6819" t="str">
            <v>Mountain</v>
          </cell>
          <cell r="V6819" t="str">
            <v>Upper Mountain</v>
          </cell>
        </row>
        <row r="6820">
          <cell r="C6820">
            <v>600026</v>
          </cell>
          <cell r="N6820" t="str">
            <v>MAGUNAS MERU</v>
          </cell>
          <cell r="R6820" t="str">
            <v>Mountain</v>
          </cell>
          <cell r="V6820" t="str">
            <v>Upper Mountain</v>
          </cell>
        </row>
        <row r="6821">
          <cell r="C6821">
            <v>600627</v>
          </cell>
          <cell r="N6821" t="str">
            <v>LOCHODO ENTERPRISES LTD</v>
          </cell>
          <cell r="R6821" t="str">
            <v>Outer Markets</v>
          </cell>
          <cell r="V6821" t="str">
            <v>Outer Markets-Lodwar</v>
          </cell>
        </row>
        <row r="6822">
          <cell r="C6822">
            <v>600063</v>
          </cell>
          <cell r="N6822" t="str">
            <v>MARKET PROMOTION</v>
          </cell>
          <cell r="R6822" t="str">
            <v>Promotion</v>
          </cell>
          <cell r="V6822" t="str">
            <v>Promotion</v>
          </cell>
        </row>
        <row r="6823">
          <cell r="C6823">
            <v>600506</v>
          </cell>
          <cell r="N6823" t="str">
            <v>MUMOZAAR STAR INVESTMENT</v>
          </cell>
          <cell r="R6823" t="str">
            <v>Outer Markets</v>
          </cell>
          <cell r="V6823" t="str">
            <v>Outer Markets-Garissa</v>
          </cell>
        </row>
        <row r="6824">
          <cell r="C6824">
            <v>600506</v>
          </cell>
          <cell r="N6824" t="str">
            <v>MUMOZAAR STAR INVESTMENT</v>
          </cell>
          <cell r="R6824" t="str">
            <v>Outer Markets</v>
          </cell>
          <cell r="V6824" t="str">
            <v>Outer Markets-Garissa</v>
          </cell>
        </row>
        <row r="6825">
          <cell r="C6825">
            <v>600601</v>
          </cell>
          <cell r="N6825" t="str">
            <v>AMRITLAL S. SHAH WHOLESALERS LTD</v>
          </cell>
          <cell r="R6825" t="str">
            <v>Western</v>
          </cell>
          <cell r="V6825" t="str">
            <v>Western</v>
          </cell>
        </row>
        <row r="6826">
          <cell r="C6826">
            <v>600063</v>
          </cell>
          <cell r="N6826" t="str">
            <v>MARKET PROMOTION</v>
          </cell>
          <cell r="R6826" t="str">
            <v>Promotion</v>
          </cell>
          <cell r="V6826" t="str">
            <v>Promotion</v>
          </cell>
        </row>
        <row r="6827">
          <cell r="C6827">
            <v>600498</v>
          </cell>
          <cell r="N6827" t="str">
            <v>GILANIS SUPERMARKET LTD</v>
          </cell>
          <cell r="R6827" t="str">
            <v>South Rift</v>
          </cell>
          <cell r="V6827" t="str">
            <v>South Rift</v>
          </cell>
        </row>
        <row r="6828">
          <cell r="C6828">
            <v>600498</v>
          </cell>
          <cell r="N6828" t="str">
            <v>GILANIS SUPERMARKET LTD</v>
          </cell>
          <cell r="R6828" t="str">
            <v>South Rift</v>
          </cell>
          <cell r="V6828" t="str">
            <v>South Rift</v>
          </cell>
        </row>
        <row r="6829">
          <cell r="C6829">
            <v>600498</v>
          </cell>
          <cell r="N6829" t="str">
            <v>GILANIS SUPERMARKET LTD</v>
          </cell>
          <cell r="R6829" t="str">
            <v>South Rift</v>
          </cell>
          <cell r="V6829" t="str">
            <v>South Rift</v>
          </cell>
        </row>
        <row r="6830">
          <cell r="C6830">
            <v>600555</v>
          </cell>
          <cell r="N6830" t="str">
            <v>JAMII DISTRIBUTORS (E.A) LTD</v>
          </cell>
          <cell r="R6830" t="str">
            <v>Western</v>
          </cell>
          <cell r="V6830" t="str">
            <v>Western</v>
          </cell>
        </row>
        <row r="6831">
          <cell r="C6831">
            <v>600555</v>
          </cell>
          <cell r="N6831" t="str">
            <v>JAMII DISTRIBUTORS (E.A) LTD</v>
          </cell>
          <cell r="R6831" t="str">
            <v>Western</v>
          </cell>
          <cell r="V6831" t="str">
            <v>Western</v>
          </cell>
        </row>
        <row r="6832">
          <cell r="C6832">
            <v>600555</v>
          </cell>
          <cell r="N6832" t="str">
            <v>JAMII DISTRIBUTORS (E.A) LTD</v>
          </cell>
          <cell r="R6832" t="str">
            <v>Western</v>
          </cell>
          <cell r="V6832" t="str">
            <v>Western</v>
          </cell>
        </row>
        <row r="6833">
          <cell r="C6833">
            <v>600063</v>
          </cell>
          <cell r="N6833" t="str">
            <v>MARKET PROMOTION</v>
          </cell>
          <cell r="R6833" t="str">
            <v>Promotion</v>
          </cell>
          <cell r="V6833" t="str">
            <v>Promotion</v>
          </cell>
        </row>
        <row r="6834">
          <cell r="C6834">
            <v>600063</v>
          </cell>
          <cell r="N6834" t="str">
            <v>MARKET PROMOTION</v>
          </cell>
          <cell r="R6834" t="str">
            <v>Promotion</v>
          </cell>
          <cell r="V6834" t="str">
            <v>Promotion</v>
          </cell>
        </row>
        <row r="6835">
          <cell r="C6835">
            <v>600063</v>
          </cell>
          <cell r="N6835" t="str">
            <v>MARKET PROMOTION</v>
          </cell>
          <cell r="R6835" t="str">
            <v>Promotion</v>
          </cell>
          <cell r="V6835" t="str">
            <v>Promotion</v>
          </cell>
        </row>
        <row r="6836">
          <cell r="C6836">
            <v>600026</v>
          </cell>
          <cell r="N6836" t="str">
            <v>MAGUNANDU</v>
          </cell>
          <cell r="R6836" t="str">
            <v>Mountain</v>
          </cell>
          <cell r="V6836" t="str">
            <v>Lower Mountain</v>
          </cell>
        </row>
        <row r="6837">
          <cell r="C6837">
            <v>600026</v>
          </cell>
          <cell r="N6837" t="str">
            <v>MAGUNANDU</v>
          </cell>
          <cell r="R6837" t="str">
            <v>Mountain</v>
          </cell>
          <cell r="V6837" t="str">
            <v>Lower Mountain</v>
          </cell>
        </row>
        <row r="6838">
          <cell r="C6838">
            <v>600026</v>
          </cell>
          <cell r="N6838" t="str">
            <v>MAGUNANDU</v>
          </cell>
          <cell r="R6838" t="str">
            <v>Mountain</v>
          </cell>
          <cell r="V6838" t="str">
            <v>Lower Mountain</v>
          </cell>
        </row>
        <row r="6839">
          <cell r="C6839">
            <v>600643</v>
          </cell>
          <cell r="N6839" t="str">
            <v>SOJPAR LIMITED</v>
          </cell>
          <cell r="R6839" t="str">
            <v>Nyanza</v>
          </cell>
          <cell r="V6839" t="str">
            <v>North Nyanza</v>
          </cell>
        </row>
        <row r="6840">
          <cell r="C6840">
            <v>600643</v>
          </cell>
          <cell r="N6840" t="str">
            <v>SOJPAR LIMITED</v>
          </cell>
          <cell r="R6840" t="str">
            <v>Nyanza</v>
          </cell>
          <cell r="V6840" t="str">
            <v>North Nyanza</v>
          </cell>
        </row>
        <row r="6841">
          <cell r="C6841">
            <v>600643</v>
          </cell>
          <cell r="N6841" t="str">
            <v>SOJPAR LIMITED</v>
          </cell>
          <cell r="R6841" t="str">
            <v>Nyanza</v>
          </cell>
          <cell r="V6841" t="str">
            <v>North Nyanza</v>
          </cell>
        </row>
        <row r="6842">
          <cell r="C6842">
            <v>600643</v>
          </cell>
          <cell r="N6842" t="str">
            <v>SOJPAR LIMITED</v>
          </cell>
          <cell r="R6842" t="str">
            <v>Nyanza</v>
          </cell>
          <cell r="V6842" t="str">
            <v>North Nyanza</v>
          </cell>
        </row>
        <row r="6843">
          <cell r="C6843">
            <v>600643</v>
          </cell>
          <cell r="N6843" t="str">
            <v>SOJPAR LIMITED</v>
          </cell>
          <cell r="R6843" t="str">
            <v>Nyanza</v>
          </cell>
          <cell r="V6843" t="str">
            <v>North Nyanza</v>
          </cell>
        </row>
        <row r="6844">
          <cell r="C6844">
            <v>600056</v>
          </cell>
          <cell r="N6844" t="str">
            <v>V.P.P SHAH MERU</v>
          </cell>
          <cell r="R6844" t="str">
            <v>Mountain</v>
          </cell>
          <cell r="V6844" t="str">
            <v>Upper Mountain</v>
          </cell>
        </row>
        <row r="6845">
          <cell r="C6845">
            <v>600627</v>
          </cell>
          <cell r="N6845" t="str">
            <v>LOCHODO ENTERPRISES LTD</v>
          </cell>
          <cell r="R6845" t="str">
            <v>Outer Markets</v>
          </cell>
          <cell r="V6845" t="str">
            <v>Outer Markets-Lodwar</v>
          </cell>
        </row>
        <row r="6846">
          <cell r="C6846">
            <v>600063</v>
          </cell>
          <cell r="N6846" t="str">
            <v>MARKET PROMOTION</v>
          </cell>
          <cell r="R6846" t="str">
            <v>Promotion</v>
          </cell>
          <cell r="V6846" t="str">
            <v>Promotion</v>
          </cell>
        </row>
        <row r="6847">
          <cell r="C6847">
            <v>600026</v>
          </cell>
          <cell r="N6847" t="str">
            <v>MAGUNAS NAKURU</v>
          </cell>
          <cell r="R6847" t="str">
            <v>South Rift</v>
          </cell>
          <cell r="V6847" t="str">
            <v>South Rift</v>
          </cell>
        </row>
        <row r="6848">
          <cell r="C6848">
            <v>600026</v>
          </cell>
          <cell r="N6848" t="str">
            <v>MAGUNAS NAKURU</v>
          </cell>
          <cell r="R6848" t="str">
            <v>South Rift</v>
          </cell>
          <cell r="V6848" t="str">
            <v>South Rift</v>
          </cell>
        </row>
        <row r="6849">
          <cell r="C6849">
            <v>600026</v>
          </cell>
          <cell r="N6849" t="str">
            <v>MAGUNAS NAKURU</v>
          </cell>
          <cell r="R6849" t="str">
            <v>South Rift</v>
          </cell>
          <cell r="V6849" t="str">
            <v>South Rift</v>
          </cell>
        </row>
        <row r="6850">
          <cell r="C6850">
            <v>600026</v>
          </cell>
          <cell r="N6850" t="str">
            <v>MAGUNAS NAKURU</v>
          </cell>
          <cell r="R6850" t="str">
            <v>South Rift</v>
          </cell>
          <cell r="V6850" t="str">
            <v>South Rift</v>
          </cell>
        </row>
        <row r="6851">
          <cell r="C6851">
            <v>600026</v>
          </cell>
          <cell r="N6851" t="str">
            <v>MAGUNAS NAKURU</v>
          </cell>
          <cell r="R6851" t="str">
            <v>South Rift</v>
          </cell>
          <cell r="V6851" t="str">
            <v>South Rift</v>
          </cell>
        </row>
        <row r="6852">
          <cell r="C6852">
            <v>600722</v>
          </cell>
          <cell r="N6852" t="str">
            <v>KYOSK DIGITAL SERVICES LTD</v>
          </cell>
          <cell r="R6852" t="str">
            <v>Key Accounts</v>
          </cell>
          <cell r="V6852" t="str">
            <v>Online platform</v>
          </cell>
        </row>
        <row r="6853">
          <cell r="C6853">
            <v>600225</v>
          </cell>
          <cell r="N6853" t="str">
            <v>CASH SALES</v>
          </cell>
          <cell r="R6853" t="str">
            <v>Others</v>
          </cell>
          <cell r="V6853" t="str">
            <v>Others</v>
          </cell>
        </row>
        <row r="6854">
          <cell r="C6854">
            <v>600225</v>
          </cell>
          <cell r="N6854" t="str">
            <v>CASH SALES</v>
          </cell>
          <cell r="R6854" t="str">
            <v>Others</v>
          </cell>
          <cell r="V6854" t="str">
            <v>Others</v>
          </cell>
        </row>
        <row r="6855">
          <cell r="C6855">
            <v>600225</v>
          </cell>
          <cell r="N6855" t="str">
            <v>CASH SALES</v>
          </cell>
          <cell r="R6855" t="str">
            <v>Others</v>
          </cell>
          <cell r="V6855" t="str">
            <v>Others</v>
          </cell>
        </row>
        <row r="6856">
          <cell r="C6856">
            <v>600063</v>
          </cell>
          <cell r="N6856" t="str">
            <v>MARKET PROMOTION</v>
          </cell>
          <cell r="R6856" t="str">
            <v>Promotion</v>
          </cell>
          <cell r="V6856" t="str">
            <v>Promotion</v>
          </cell>
        </row>
        <row r="6857">
          <cell r="C6857">
            <v>600063</v>
          </cell>
          <cell r="N6857" t="str">
            <v>MARKET PROMOTION</v>
          </cell>
          <cell r="R6857" t="str">
            <v>Promotion</v>
          </cell>
          <cell r="V6857" t="str">
            <v>Promotion</v>
          </cell>
        </row>
        <row r="6858">
          <cell r="C6858">
            <v>600662</v>
          </cell>
          <cell r="N6858" t="str">
            <v>TWIGA FOODS LTD</v>
          </cell>
          <cell r="R6858" t="str">
            <v>Key Accounts</v>
          </cell>
          <cell r="V6858" t="str">
            <v>Online platform</v>
          </cell>
        </row>
        <row r="6859">
          <cell r="C6859">
            <v>600662</v>
          </cell>
          <cell r="N6859" t="str">
            <v>TWIGA FOODS LTD</v>
          </cell>
          <cell r="R6859" t="str">
            <v>Key Accounts</v>
          </cell>
          <cell r="V6859" t="str">
            <v>Online platform</v>
          </cell>
        </row>
        <row r="6860">
          <cell r="C6860">
            <v>600662</v>
          </cell>
          <cell r="N6860" t="str">
            <v>TWIGA FOODS LTD</v>
          </cell>
          <cell r="R6860" t="str">
            <v>Key Accounts</v>
          </cell>
          <cell r="V6860" t="str">
            <v>Online platform</v>
          </cell>
        </row>
        <row r="6861">
          <cell r="C6861">
            <v>600662</v>
          </cell>
          <cell r="N6861" t="str">
            <v>TWIGA FOODS LTD</v>
          </cell>
          <cell r="R6861" t="str">
            <v>Key Accounts</v>
          </cell>
          <cell r="V6861" t="str">
            <v>Online platform</v>
          </cell>
        </row>
        <row r="6862">
          <cell r="C6862">
            <v>600711</v>
          </cell>
          <cell r="N6862" t="str">
            <v>SOKO WATCH LIMITED</v>
          </cell>
          <cell r="R6862" t="str">
            <v>Key Accounts</v>
          </cell>
          <cell r="V6862" t="str">
            <v>Online platform</v>
          </cell>
        </row>
        <row r="6863">
          <cell r="C6863">
            <v>600711</v>
          </cell>
          <cell r="N6863" t="str">
            <v>SOKO WATCH LIMITED</v>
          </cell>
          <cell r="R6863" t="str">
            <v>Key Accounts</v>
          </cell>
          <cell r="V6863" t="str">
            <v>Online platform</v>
          </cell>
        </row>
        <row r="6864">
          <cell r="C6864">
            <v>600811</v>
          </cell>
          <cell r="N6864" t="str">
            <v>CHERANGANI HILLS LIMITED</v>
          </cell>
          <cell r="R6864" t="str">
            <v>Western</v>
          </cell>
          <cell r="V6864" t="str">
            <v>Western</v>
          </cell>
        </row>
        <row r="6865">
          <cell r="C6865">
            <v>600811</v>
          </cell>
          <cell r="N6865" t="str">
            <v>CHERANGANI HILLS LIMITED</v>
          </cell>
          <cell r="R6865" t="str">
            <v>Western</v>
          </cell>
          <cell r="V6865" t="str">
            <v>Western</v>
          </cell>
        </row>
        <row r="6866">
          <cell r="C6866">
            <v>600711</v>
          </cell>
          <cell r="N6866" t="str">
            <v>SOKO WATCH LIMITED</v>
          </cell>
          <cell r="R6866" t="str">
            <v>Key Accounts</v>
          </cell>
          <cell r="V6866" t="str">
            <v>Online platform</v>
          </cell>
        </row>
        <row r="6867">
          <cell r="C6867">
            <v>600063</v>
          </cell>
          <cell r="N6867" t="str">
            <v>MARKET PROMOTION</v>
          </cell>
          <cell r="R6867" t="str">
            <v>Promotion</v>
          </cell>
          <cell r="V6867" t="str">
            <v>Promotion</v>
          </cell>
        </row>
        <row r="6868">
          <cell r="C6868">
            <v>600063</v>
          </cell>
          <cell r="N6868" t="str">
            <v>MARKET PROMOTION</v>
          </cell>
          <cell r="R6868" t="str">
            <v>Promotion</v>
          </cell>
          <cell r="V6868" t="str">
            <v>Promotion</v>
          </cell>
        </row>
        <row r="6869">
          <cell r="C6869">
            <v>600063</v>
          </cell>
          <cell r="N6869" t="str">
            <v>MARKET PROMOTION</v>
          </cell>
          <cell r="R6869" t="str">
            <v>Promotion</v>
          </cell>
          <cell r="V6869" t="str">
            <v>Promotion</v>
          </cell>
        </row>
        <row r="6870">
          <cell r="C6870">
            <v>600063</v>
          </cell>
          <cell r="N6870" t="str">
            <v>MARKET PROMOTION</v>
          </cell>
          <cell r="R6870" t="str">
            <v>Promotion</v>
          </cell>
          <cell r="V6870" t="str">
            <v>Promotion</v>
          </cell>
        </row>
        <row r="6871">
          <cell r="C6871">
            <v>600063</v>
          </cell>
          <cell r="N6871" t="str">
            <v>MARKET PROMOTION</v>
          </cell>
          <cell r="R6871" t="str">
            <v>Promotion</v>
          </cell>
          <cell r="V6871" t="str">
            <v>Promotion</v>
          </cell>
        </row>
        <row r="6872">
          <cell r="C6872">
            <v>600063</v>
          </cell>
          <cell r="N6872" t="str">
            <v>MARKET PROMOTION</v>
          </cell>
          <cell r="R6872" t="str">
            <v>Promotion</v>
          </cell>
          <cell r="V6872" t="str">
            <v>Promotion</v>
          </cell>
        </row>
        <row r="6873">
          <cell r="C6873">
            <v>600063</v>
          </cell>
          <cell r="N6873" t="str">
            <v>MARKET PROMOTION</v>
          </cell>
          <cell r="R6873" t="str">
            <v>Promotion</v>
          </cell>
          <cell r="V6873" t="str">
            <v>Promotion</v>
          </cell>
        </row>
        <row r="6874">
          <cell r="C6874">
            <v>600063</v>
          </cell>
          <cell r="N6874" t="str">
            <v>MARKET PROMOTION</v>
          </cell>
          <cell r="R6874" t="str">
            <v>Promotion</v>
          </cell>
          <cell r="V6874" t="str">
            <v>Promotion</v>
          </cell>
        </row>
        <row r="6875">
          <cell r="C6875">
            <v>600063</v>
          </cell>
          <cell r="N6875" t="str">
            <v>MARKET PROMOTION</v>
          </cell>
          <cell r="R6875" t="str">
            <v>Promotion</v>
          </cell>
          <cell r="V6875" t="str">
            <v>Promotion</v>
          </cell>
        </row>
        <row r="6876">
          <cell r="C6876">
            <v>600063</v>
          </cell>
          <cell r="N6876" t="str">
            <v>MARKET PROMOTION</v>
          </cell>
          <cell r="R6876" t="str">
            <v>Promotion</v>
          </cell>
          <cell r="V6876" t="str">
            <v>Promotion</v>
          </cell>
        </row>
        <row r="6877">
          <cell r="C6877">
            <v>600063</v>
          </cell>
          <cell r="N6877" t="str">
            <v>MARKET PROMOTION</v>
          </cell>
          <cell r="R6877" t="str">
            <v>Promotion</v>
          </cell>
          <cell r="V6877" t="str">
            <v>Promotion</v>
          </cell>
        </row>
        <row r="6878">
          <cell r="C6878">
            <v>600063</v>
          </cell>
          <cell r="N6878" t="str">
            <v>MARKET PROMOTION</v>
          </cell>
          <cell r="R6878" t="str">
            <v>Promotion</v>
          </cell>
          <cell r="V6878" t="str">
            <v>Promotion</v>
          </cell>
        </row>
        <row r="6879">
          <cell r="C6879">
            <v>600063</v>
          </cell>
          <cell r="N6879" t="str">
            <v>MARKET PROMOTION</v>
          </cell>
          <cell r="R6879" t="str">
            <v>Promotion</v>
          </cell>
          <cell r="V6879" t="str">
            <v>Promotion</v>
          </cell>
        </row>
        <row r="6880">
          <cell r="C6880">
            <v>600428</v>
          </cell>
          <cell r="N6880" t="str">
            <v>MARS LTD</v>
          </cell>
          <cell r="R6880" t="str">
            <v>Nairobi</v>
          </cell>
          <cell r="V6880" t="str">
            <v>Nairobi East</v>
          </cell>
        </row>
        <row r="6881">
          <cell r="C6881">
            <v>600428</v>
          </cell>
          <cell r="N6881" t="str">
            <v>MARS LTD</v>
          </cell>
          <cell r="R6881" t="str">
            <v>Nairobi</v>
          </cell>
          <cell r="V6881" t="str">
            <v>Nairobi East</v>
          </cell>
        </row>
        <row r="6882">
          <cell r="C6882">
            <v>600428</v>
          </cell>
          <cell r="N6882" t="str">
            <v>MARS LTD</v>
          </cell>
          <cell r="R6882" t="str">
            <v>Nairobi</v>
          </cell>
          <cell r="V6882" t="str">
            <v>Nairobi East</v>
          </cell>
        </row>
        <row r="6883">
          <cell r="C6883">
            <v>600225</v>
          </cell>
          <cell r="N6883" t="str">
            <v>CASH SALES</v>
          </cell>
          <cell r="R6883" t="str">
            <v>Others</v>
          </cell>
          <cell r="V6883" t="str">
            <v>Others</v>
          </cell>
        </row>
        <row r="6884">
          <cell r="C6884">
            <v>600793</v>
          </cell>
          <cell r="N6884" t="str">
            <v>MAGUNAS SUPER STORE (K) LTD</v>
          </cell>
          <cell r="R6884" t="str">
            <v>Mountain</v>
          </cell>
          <cell r="V6884" t="str">
            <v>Lower Mountain</v>
          </cell>
        </row>
        <row r="6885">
          <cell r="C6885">
            <v>600711</v>
          </cell>
          <cell r="N6885" t="str">
            <v>SOKO WATCH LIMITED</v>
          </cell>
          <cell r="R6885" t="str">
            <v>Key Accounts</v>
          </cell>
          <cell r="V6885" t="str">
            <v>Online platform</v>
          </cell>
        </row>
        <row r="6886">
          <cell r="C6886">
            <v>600711</v>
          </cell>
          <cell r="N6886" t="str">
            <v>SOKO WATCH LIMITED</v>
          </cell>
          <cell r="R6886" t="str">
            <v>Key Accounts</v>
          </cell>
          <cell r="V6886" t="str">
            <v>Online platform</v>
          </cell>
        </row>
        <row r="6887">
          <cell r="C6887">
            <v>600060</v>
          </cell>
          <cell r="N6887" t="str">
            <v>RAISONS DISTRIBUTORS LTD</v>
          </cell>
          <cell r="R6887" t="str">
            <v>Coast</v>
          </cell>
          <cell r="V6887" t="str">
            <v>Coast</v>
          </cell>
        </row>
        <row r="6888">
          <cell r="C6888">
            <v>600060</v>
          </cell>
          <cell r="N6888" t="str">
            <v>RAISONS DISTRIBUTORS LTD</v>
          </cell>
          <cell r="R6888" t="str">
            <v>Coast</v>
          </cell>
          <cell r="V6888" t="str">
            <v>Coast</v>
          </cell>
        </row>
        <row r="6889">
          <cell r="C6889">
            <v>600060</v>
          </cell>
          <cell r="N6889" t="str">
            <v>RAISONS DISTRIBUTORS LTD</v>
          </cell>
          <cell r="R6889" t="str">
            <v>Coast</v>
          </cell>
          <cell r="V6889" t="str">
            <v>Coast</v>
          </cell>
        </row>
        <row r="6890">
          <cell r="C6890">
            <v>600060</v>
          </cell>
          <cell r="N6890" t="str">
            <v>RAISONS DISTRIBUTORS LTD</v>
          </cell>
          <cell r="R6890" t="str">
            <v>Coast</v>
          </cell>
          <cell r="V6890" t="str">
            <v>Coast</v>
          </cell>
        </row>
        <row r="6891">
          <cell r="C6891">
            <v>600060</v>
          </cell>
          <cell r="N6891" t="str">
            <v>RAISONS DISTRIBUTORS LTD</v>
          </cell>
          <cell r="R6891" t="str">
            <v>Coast</v>
          </cell>
          <cell r="V6891" t="str">
            <v>Coast</v>
          </cell>
        </row>
        <row r="6892">
          <cell r="C6892">
            <v>600314</v>
          </cell>
          <cell r="N6892" t="str">
            <v>KENAFRIC MANUFACTURING LI</v>
          </cell>
          <cell r="R6892" t="str">
            <v>Others</v>
          </cell>
          <cell r="V6892" t="str">
            <v>Others</v>
          </cell>
        </row>
        <row r="6893">
          <cell r="C6893">
            <v>600315</v>
          </cell>
          <cell r="N6893" t="str">
            <v>KENAFRIC INDUSTRIES LIMIT</v>
          </cell>
          <cell r="R6893" t="str">
            <v>Others</v>
          </cell>
          <cell r="V6893" t="str">
            <v>Others</v>
          </cell>
        </row>
        <row r="6894">
          <cell r="C6894">
            <v>600722</v>
          </cell>
          <cell r="N6894" t="str">
            <v>KYOSK DIGITAL SERVICES LTD</v>
          </cell>
          <cell r="R6894" t="str">
            <v>Key Accounts</v>
          </cell>
          <cell r="V6894" t="str">
            <v>Online platform</v>
          </cell>
        </row>
        <row r="6895">
          <cell r="C6895">
            <v>600647</v>
          </cell>
          <cell r="N6895" t="str">
            <v>Ray Stores LTD</v>
          </cell>
          <cell r="R6895" t="str">
            <v>Nyanza</v>
          </cell>
          <cell r="V6895" t="str">
            <v>South Nyanza</v>
          </cell>
        </row>
        <row r="6896">
          <cell r="C6896">
            <v>600722</v>
          </cell>
          <cell r="N6896" t="str">
            <v>KYOSK DIGITAL SERVICES LTD</v>
          </cell>
          <cell r="R6896" t="str">
            <v>Key Accounts</v>
          </cell>
          <cell r="V6896" t="str">
            <v>Online platform</v>
          </cell>
        </row>
        <row r="6897">
          <cell r="C6897">
            <v>600810</v>
          </cell>
          <cell r="N6897" t="str">
            <v>BANSI WHOLESALERS LIMITED</v>
          </cell>
          <cell r="R6897" t="str">
            <v>Nyanza</v>
          </cell>
          <cell r="V6897" t="str">
            <v>South Nyanza</v>
          </cell>
        </row>
        <row r="6898">
          <cell r="C6898">
            <v>600810</v>
          </cell>
          <cell r="N6898" t="str">
            <v>BANSI WHOLESALERS LIMITED</v>
          </cell>
          <cell r="R6898" t="str">
            <v>Nyanza</v>
          </cell>
          <cell r="V6898" t="str">
            <v>South Nyanza</v>
          </cell>
        </row>
        <row r="6899">
          <cell r="C6899">
            <v>600810</v>
          </cell>
          <cell r="N6899" t="str">
            <v>BANSI WHOLESALERS LIMITED</v>
          </cell>
          <cell r="R6899" t="str">
            <v>Nyanza</v>
          </cell>
          <cell r="V6899" t="str">
            <v>South Nyanza</v>
          </cell>
        </row>
        <row r="6900">
          <cell r="C6900">
            <v>600506</v>
          </cell>
          <cell r="N6900" t="str">
            <v>MUMOZAAR STAR INVESTMENT</v>
          </cell>
          <cell r="R6900" t="str">
            <v>Outer Markets</v>
          </cell>
          <cell r="V6900" t="str">
            <v>Outer Markets-Garissa</v>
          </cell>
        </row>
        <row r="6901">
          <cell r="C6901">
            <v>600506</v>
          </cell>
          <cell r="N6901" t="str">
            <v>MUMOZAAR STAR INVESTMENT</v>
          </cell>
          <cell r="R6901" t="str">
            <v>Outer Markets</v>
          </cell>
          <cell r="V6901" t="str">
            <v>Outer Markets-Garissa</v>
          </cell>
        </row>
        <row r="6902">
          <cell r="C6902">
            <v>600572</v>
          </cell>
          <cell r="N6902" t="str">
            <v>SUMMER MILLERS LIMITED</v>
          </cell>
          <cell r="R6902" t="str">
            <v>Nairobi</v>
          </cell>
          <cell r="V6902" t="str">
            <v>Nairobi North</v>
          </cell>
        </row>
        <row r="6903">
          <cell r="C6903">
            <v>600572</v>
          </cell>
          <cell r="N6903" t="str">
            <v>SUMMER MILLERS LIMITED</v>
          </cell>
          <cell r="R6903" t="str">
            <v>Nairobi</v>
          </cell>
          <cell r="V6903" t="str">
            <v>Nairobi North</v>
          </cell>
        </row>
        <row r="6904">
          <cell r="C6904">
            <v>600572</v>
          </cell>
          <cell r="N6904" t="str">
            <v>SUMMER MILLERS LIMITED</v>
          </cell>
          <cell r="R6904" t="str">
            <v>Nairobi</v>
          </cell>
          <cell r="V6904" t="str">
            <v>Nairobi North</v>
          </cell>
        </row>
        <row r="6905">
          <cell r="C6905">
            <v>600018</v>
          </cell>
          <cell r="N6905" t="str">
            <v>KANINI HARAKA ENTERPRISES LTD</v>
          </cell>
          <cell r="R6905" t="str">
            <v>Eastern</v>
          </cell>
          <cell r="V6905" t="str">
            <v>Upper Eastern</v>
          </cell>
        </row>
        <row r="6906">
          <cell r="C6906">
            <v>600018</v>
          </cell>
          <cell r="N6906" t="str">
            <v>KANINI HARAKA ENTERPRISES LTD</v>
          </cell>
          <cell r="R6906" t="str">
            <v>Eastern</v>
          </cell>
          <cell r="V6906" t="str">
            <v>Upper Eastern</v>
          </cell>
        </row>
        <row r="6907">
          <cell r="C6907">
            <v>600018</v>
          </cell>
          <cell r="N6907" t="str">
            <v>KANINI HARAKA ENTERPRISES LTD</v>
          </cell>
          <cell r="R6907" t="str">
            <v>Eastern</v>
          </cell>
          <cell r="V6907" t="str">
            <v>Upper Eastern</v>
          </cell>
        </row>
        <row r="6908">
          <cell r="C6908">
            <v>600628</v>
          </cell>
          <cell r="N6908" t="str">
            <v>KISII DISCOUNT STORE</v>
          </cell>
          <cell r="R6908" t="str">
            <v>Nyanza</v>
          </cell>
          <cell r="V6908" t="str">
            <v>South Nyanza</v>
          </cell>
        </row>
        <row r="6909">
          <cell r="C6909">
            <v>600628</v>
          </cell>
          <cell r="N6909" t="str">
            <v>KISII DISCOUNT STORE</v>
          </cell>
          <cell r="R6909" t="str">
            <v>Nyanza</v>
          </cell>
          <cell r="V6909" t="str">
            <v>South Nyanza</v>
          </cell>
        </row>
        <row r="6910">
          <cell r="C6910">
            <v>600811</v>
          </cell>
          <cell r="N6910" t="str">
            <v>CHERANGANI HILLS LIMITED</v>
          </cell>
          <cell r="R6910" t="str">
            <v>Western</v>
          </cell>
          <cell r="V6910" t="str">
            <v>Western</v>
          </cell>
        </row>
        <row r="6911">
          <cell r="C6911">
            <v>600824</v>
          </cell>
          <cell r="N6911" t="str">
            <v>WATERPOINT STORE LTD</v>
          </cell>
          <cell r="R6911" t="str">
            <v>Nairobi</v>
          </cell>
          <cell r="V6911" t="str">
            <v>Nairobi East</v>
          </cell>
        </row>
        <row r="6912">
          <cell r="C6912">
            <v>600824</v>
          </cell>
          <cell r="N6912" t="str">
            <v>WATERPOINT STORE LTD</v>
          </cell>
          <cell r="R6912" t="str">
            <v>Nairobi</v>
          </cell>
          <cell r="V6912" t="str">
            <v>Nairobi East</v>
          </cell>
        </row>
        <row r="6913">
          <cell r="C6913">
            <v>600824</v>
          </cell>
          <cell r="N6913" t="str">
            <v>WATERPOINT STORE LTD</v>
          </cell>
          <cell r="R6913" t="str">
            <v>Nairobi</v>
          </cell>
          <cell r="V6913" t="str">
            <v>Nairobi East</v>
          </cell>
        </row>
        <row r="6914">
          <cell r="C6914">
            <v>600506</v>
          </cell>
          <cell r="N6914" t="str">
            <v>MUMOZAAR STAR INVESTMENT</v>
          </cell>
          <cell r="R6914" t="str">
            <v>Outer Markets</v>
          </cell>
          <cell r="V6914" t="str">
            <v>Outer Markets-Garissa</v>
          </cell>
        </row>
        <row r="6915">
          <cell r="C6915">
            <v>600506</v>
          </cell>
          <cell r="N6915" t="str">
            <v>MUMOZAAR STAR INVESTMENT</v>
          </cell>
          <cell r="R6915" t="str">
            <v>Outer Markets</v>
          </cell>
          <cell r="V6915" t="str">
            <v>Outer Markets-Garissa</v>
          </cell>
        </row>
        <row r="6916">
          <cell r="C6916">
            <v>600610</v>
          </cell>
          <cell r="N6916" t="str">
            <v>LESPHINE INVESTMENT LTD</v>
          </cell>
          <cell r="R6916" t="str">
            <v>Nyanza</v>
          </cell>
          <cell r="V6916" t="str">
            <v>South Nyanza</v>
          </cell>
        </row>
        <row r="6917">
          <cell r="C6917">
            <v>600610</v>
          </cell>
          <cell r="N6917" t="str">
            <v>LESPHINE INVESTMENT LTD</v>
          </cell>
          <cell r="R6917" t="str">
            <v>Nyanza</v>
          </cell>
          <cell r="V6917" t="str">
            <v>South Nyanza</v>
          </cell>
        </row>
        <row r="6918">
          <cell r="C6918">
            <v>600610</v>
          </cell>
          <cell r="N6918" t="str">
            <v>LESPHINE INVESTMENT LTD</v>
          </cell>
          <cell r="R6918" t="str">
            <v>Nyanza</v>
          </cell>
          <cell r="V6918" t="str">
            <v>South Nyanza</v>
          </cell>
        </row>
        <row r="6919">
          <cell r="C6919">
            <v>600610</v>
          </cell>
          <cell r="N6919" t="str">
            <v>LESPHINE INVESTMENT LTD</v>
          </cell>
          <cell r="R6919" t="str">
            <v>Nyanza</v>
          </cell>
          <cell r="V6919" t="str">
            <v>South Nyanza</v>
          </cell>
        </row>
        <row r="6920">
          <cell r="C6920">
            <v>600506</v>
          </cell>
          <cell r="N6920" t="str">
            <v>MUMOZAAR STAR INVESTMENT</v>
          </cell>
          <cell r="R6920" t="str">
            <v>Outer Markets</v>
          </cell>
          <cell r="V6920" t="str">
            <v>Outer Markets-Garissa</v>
          </cell>
        </row>
        <row r="6921">
          <cell r="C6921">
            <v>600711</v>
          </cell>
          <cell r="N6921" t="str">
            <v>SOKO WATCH LIMITED</v>
          </cell>
          <cell r="R6921" t="str">
            <v>Key Accounts</v>
          </cell>
          <cell r="V6921" t="str">
            <v>Online platform</v>
          </cell>
        </row>
        <row r="6922">
          <cell r="C6922">
            <v>600711</v>
          </cell>
          <cell r="N6922" t="str">
            <v>SOKO WATCH LIMITED</v>
          </cell>
          <cell r="R6922" t="str">
            <v>Key Accounts</v>
          </cell>
          <cell r="V6922" t="str">
            <v>Online platform</v>
          </cell>
        </row>
        <row r="6923">
          <cell r="C6923">
            <v>600711</v>
          </cell>
          <cell r="N6923" t="str">
            <v>SOKO WATCH LIMITED</v>
          </cell>
          <cell r="R6923" t="str">
            <v>Key Accounts</v>
          </cell>
          <cell r="V6923" t="str">
            <v>Online platform</v>
          </cell>
        </row>
        <row r="6924">
          <cell r="C6924">
            <v>600711</v>
          </cell>
          <cell r="N6924" t="str">
            <v>SOKO WATCH LIMITED</v>
          </cell>
          <cell r="R6924" t="str">
            <v>Key Accounts</v>
          </cell>
          <cell r="V6924" t="str">
            <v>Online platform</v>
          </cell>
        </row>
        <row r="6925">
          <cell r="C6925">
            <v>700387</v>
          </cell>
          <cell r="N6925" t="str">
            <v>UPTYPE TRADING CO LTD</v>
          </cell>
          <cell r="R6925" t="str">
            <v>Exports</v>
          </cell>
          <cell r="V6925" t="str">
            <v>Exports</v>
          </cell>
        </row>
        <row r="6926">
          <cell r="C6926">
            <v>600225</v>
          </cell>
          <cell r="N6926" t="str">
            <v>CASH SALES</v>
          </cell>
          <cell r="R6926" t="str">
            <v>Others</v>
          </cell>
          <cell r="V6926" t="str">
            <v>Others</v>
          </cell>
        </row>
        <row r="6927">
          <cell r="C6927">
            <v>600580</v>
          </cell>
          <cell r="N6927" t="str">
            <v>SUMMER DISTRIBUTORS LIMITED - MERU</v>
          </cell>
          <cell r="R6927" t="str">
            <v>Mountain</v>
          </cell>
          <cell r="V6927" t="str">
            <v>Upper Mountain</v>
          </cell>
        </row>
        <row r="6928">
          <cell r="C6928">
            <v>600580</v>
          </cell>
          <cell r="N6928" t="str">
            <v>SUMMER DISTRIBUTORS LIMITED - MERU</v>
          </cell>
          <cell r="R6928" t="str">
            <v>Mountain</v>
          </cell>
          <cell r="V6928" t="str">
            <v>Upper Mountain</v>
          </cell>
        </row>
        <row r="6929">
          <cell r="C6929">
            <v>600506</v>
          </cell>
          <cell r="N6929" t="str">
            <v>MUMOZAAR STAR INVESTMENT</v>
          </cell>
          <cell r="R6929" t="str">
            <v>Outer Markets</v>
          </cell>
          <cell r="V6929" t="str">
            <v>Outer Markets-Garissa</v>
          </cell>
        </row>
        <row r="6930">
          <cell r="C6930">
            <v>600506</v>
          </cell>
          <cell r="N6930" t="str">
            <v>MUMOZAAR STAR INVESTMENT</v>
          </cell>
          <cell r="R6930" t="str">
            <v>Outer Markets</v>
          </cell>
          <cell r="V6930" t="str">
            <v>Outer Markets-Garissa</v>
          </cell>
        </row>
        <row r="6931">
          <cell r="C6931">
            <v>600489</v>
          </cell>
          <cell r="N6931" t="str">
            <v>PRAMUKH CASH AND CARRY LTD</v>
          </cell>
          <cell r="R6931" t="str">
            <v>Nyanza</v>
          </cell>
          <cell r="V6931" t="str">
            <v>North Nyanza</v>
          </cell>
        </row>
        <row r="6932">
          <cell r="C6932">
            <v>600662</v>
          </cell>
          <cell r="N6932" t="str">
            <v>TWIGA FOODS LTD</v>
          </cell>
          <cell r="R6932" t="str">
            <v>Key Accounts</v>
          </cell>
          <cell r="V6932" t="str">
            <v>Online platform</v>
          </cell>
        </row>
        <row r="6933">
          <cell r="C6933">
            <v>600662</v>
          </cell>
          <cell r="N6933" t="str">
            <v>TWIGA FOODS LTD</v>
          </cell>
          <cell r="R6933" t="str">
            <v>Key Accounts</v>
          </cell>
          <cell r="V6933" t="str">
            <v>Online platform</v>
          </cell>
        </row>
        <row r="6934">
          <cell r="C6934">
            <v>600662</v>
          </cell>
          <cell r="N6934" t="str">
            <v>TWIGA FOODS LTD</v>
          </cell>
          <cell r="R6934" t="str">
            <v>Key Accounts</v>
          </cell>
          <cell r="V6934" t="str">
            <v>Online platform</v>
          </cell>
        </row>
        <row r="6935">
          <cell r="C6935">
            <v>600722</v>
          </cell>
          <cell r="N6935" t="str">
            <v>KYOSK DIGITAL SERVICES LTD</v>
          </cell>
          <cell r="R6935" t="str">
            <v>Key Accounts</v>
          </cell>
          <cell r="V6935" t="str">
            <v>Online platform</v>
          </cell>
        </row>
        <row r="6936">
          <cell r="C6936">
            <v>600722</v>
          </cell>
          <cell r="N6936" t="str">
            <v>KYOSK DIGITAL SERVICES LTD</v>
          </cell>
          <cell r="R6936" t="str">
            <v>Key Accounts</v>
          </cell>
          <cell r="V6936" t="str">
            <v>Online platform</v>
          </cell>
        </row>
        <row r="6937">
          <cell r="C6937">
            <v>600722</v>
          </cell>
          <cell r="N6937" t="str">
            <v>KYOSK DIGITAL SERVICES LTD</v>
          </cell>
          <cell r="R6937" t="str">
            <v>Key Accounts</v>
          </cell>
          <cell r="V6937" t="str">
            <v>Online platform</v>
          </cell>
        </row>
        <row r="6938">
          <cell r="C6938">
            <v>600063</v>
          </cell>
          <cell r="N6938" t="str">
            <v>MARKET PROMOTION</v>
          </cell>
          <cell r="R6938" t="str">
            <v>Promotion</v>
          </cell>
          <cell r="V6938" t="str">
            <v>Promotion</v>
          </cell>
        </row>
        <row r="6939">
          <cell r="C6939">
            <v>600063</v>
          </cell>
          <cell r="N6939" t="str">
            <v>MARKET PROMOTION</v>
          </cell>
          <cell r="R6939" t="str">
            <v>Promotion</v>
          </cell>
          <cell r="V6939" t="str">
            <v>Promotion</v>
          </cell>
        </row>
        <row r="6940">
          <cell r="C6940">
            <v>600063</v>
          </cell>
          <cell r="N6940" t="str">
            <v>MARKET PROMOTION</v>
          </cell>
          <cell r="R6940" t="str">
            <v>Promotion</v>
          </cell>
          <cell r="V6940" t="str">
            <v>Promotion</v>
          </cell>
        </row>
        <row r="6941">
          <cell r="C6941">
            <v>600063</v>
          </cell>
          <cell r="N6941" t="str">
            <v>MARKET PROMOTION</v>
          </cell>
          <cell r="R6941" t="str">
            <v>Promotion</v>
          </cell>
          <cell r="V6941" t="str">
            <v>Promotion</v>
          </cell>
        </row>
        <row r="6942">
          <cell r="C6942">
            <v>600643</v>
          </cell>
          <cell r="N6942" t="str">
            <v>SOJPAR LIMITED</v>
          </cell>
          <cell r="R6942" t="str">
            <v>Nyanza</v>
          </cell>
          <cell r="V6942" t="str">
            <v>North Nyanza</v>
          </cell>
        </row>
        <row r="6943">
          <cell r="C6943">
            <v>600643</v>
          </cell>
          <cell r="N6943" t="str">
            <v>SOJPAR LIMITED</v>
          </cell>
          <cell r="R6943" t="str">
            <v>Nyanza</v>
          </cell>
          <cell r="V6943" t="str">
            <v>North Nyanza</v>
          </cell>
        </row>
        <row r="6944">
          <cell r="C6944">
            <v>600643</v>
          </cell>
          <cell r="N6944" t="str">
            <v>SOJPAR LIMITED</v>
          </cell>
          <cell r="R6944" t="str">
            <v>Nyanza</v>
          </cell>
          <cell r="V6944" t="str">
            <v>North Nyanza</v>
          </cell>
        </row>
        <row r="6945">
          <cell r="C6945">
            <v>600643</v>
          </cell>
          <cell r="N6945" t="str">
            <v>SOJPAR LIMITED</v>
          </cell>
          <cell r="R6945" t="str">
            <v>Nyanza</v>
          </cell>
          <cell r="V6945" t="str">
            <v>North Nyanza</v>
          </cell>
        </row>
        <row r="6946">
          <cell r="C6946">
            <v>600063</v>
          </cell>
          <cell r="N6946" t="str">
            <v>MARKET PROMOTION</v>
          </cell>
          <cell r="R6946" t="str">
            <v>Promotion</v>
          </cell>
          <cell r="V6946" t="str">
            <v>Promotion</v>
          </cell>
        </row>
        <row r="6947">
          <cell r="C6947">
            <v>600803</v>
          </cell>
          <cell r="N6947" t="str">
            <v>GILANI'S DISTRIBUTORS LTD</v>
          </cell>
          <cell r="R6947" t="str">
            <v>South Rift</v>
          </cell>
          <cell r="V6947" t="str">
            <v>South Rift</v>
          </cell>
        </row>
        <row r="6948">
          <cell r="C6948">
            <v>600506</v>
          </cell>
          <cell r="N6948" t="str">
            <v>MUMOZAAR STAR INVESTMENT</v>
          </cell>
          <cell r="R6948" t="str">
            <v>Outer Markets</v>
          </cell>
          <cell r="V6948" t="str">
            <v>Outer Markets-Garissa</v>
          </cell>
        </row>
        <row r="6949">
          <cell r="C6949">
            <v>600647</v>
          </cell>
          <cell r="N6949" t="str">
            <v>Ray Stores LTD</v>
          </cell>
          <cell r="R6949" t="str">
            <v>Nyanza</v>
          </cell>
          <cell r="V6949" t="str">
            <v>South Nyanza</v>
          </cell>
        </row>
        <row r="6950">
          <cell r="C6950">
            <v>600647</v>
          </cell>
          <cell r="N6950" t="str">
            <v>Ray Stores LTD</v>
          </cell>
          <cell r="R6950" t="str">
            <v>Nyanza</v>
          </cell>
          <cell r="V6950" t="str">
            <v>South Nyanza</v>
          </cell>
        </row>
        <row r="6951">
          <cell r="C6951">
            <v>600506</v>
          </cell>
          <cell r="N6951" t="str">
            <v>MUMOZAAR STAR INVESTMENT</v>
          </cell>
          <cell r="R6951" t="str">
            <v>Outer Markets</v>
          </cell>
          <cell r="V6951" t="str">
            <v>Outer Markets-Garissa</v>
          </cell>
        </row>
        <row r="6952">
          <cell r="C6952">
            <v>600506</v>
          </cell>
          <cell r="N6952" t="str">
            <v>MUMOZAAR STAR INVESTMENT</v>
          </cell>
          <cell r="R6952" t="str">
            <v>Outer Markets</v>
          </cell>
          <cell r="V6952" t="str">
            <v>Outer Markets-Garissa</v>
          </cell>
        </row>
        <row r="6953">
          <cell r="C6953">
            <v>600838</v>
          </cell>
          <cell r="N6953" t="str">
            <v>GULED GENERAL STORE LTD</v>
          </cell>
          <cell r="R6953" t="str">
            <v>Outer Markets</v>
          </cell>
          <cell r="V6953" t="str">
            <v>Outer Markets-Garissa</v>
          </cell>
        </row>
        <row r="6954">
          <cell r="C6954">
            <v>600063</v>
          </cell>
          <cell r="N6954" t="str">
            <v>MARKET PROMOTION</v>
          </cell>
          <cell r="R6954" t="str">
            <v>Promotion</v>
          </cell>
          <cell r="V6954" t="str">
            <v>Promotion</v>
          </cell>
        </row>
        <row r="6955">
          <cell r="C6955">
            <v>600063</v>
          </cell>
          <cell r="N6955" t="str">
            <v>MARKET PROMOTION</v>
          </cell>
          <cell r="R6955" t="str">
            <v>Promotion</v>
          </cell>
          <cell r="V6955" t="str">
            <v>Promotion</v>
          </cell>
        </row>
        <row r="6956">
          <cell r="C6956">
            <v>600063</v>
          </cell>
          <cell r="N6956" t="str">
            <v>MARKET PROMOTION</v>
          </cell>
          <cell r="R6956" t="str">
            <v>Promotion</v>
          </cell>
          <cell r="V6956" t="str">
            <v>Promotion</v>
          </cell>
        </row>
        <row r="6957">
          <cell r="C6957">
            <v>600810</v>
          </cell>
          <cell r="N6957" t="str">
            <v>BANSI WHOLESALERS LIMITED</v>
          </cell>
          <cell r="R6957" t="str">
            <v>Nyanza</v>
          </cell>
          <cell r="V6957" t="str">
            <v>South Nyanza</v>
          </cell>
        </row>
        <row r="6958">
          <cell r="C6958">
            <v>600810</v>
          </cell>
          <cell r="N6958" t="str">
            <v>BANSI WHOLESALERS LIMITED</v>
          </cell>
          <cell r="R6958" t="str">
            <v>Nyanza</v>
          </cell>
          <cell r="V6958" t="str">
            <v>South Nyanza</v>
          </cell>
        </row>
        <row r="6959">
          <cell r="C6959">
            <v>600810</v>
          </cell>
          <cell r="N6959" t="str">
            <v>BANSI WHOLESALERS LIMITED</v>
          </cell>
          <cell r="R6959" t="str">
            <v>Nyanza</v>
          </cell>
          <cell r="V6959" t="str">
            <v>South Nyanza</v>
          </cell>
        </row>
        <row r="6960">
          <cell r="C6960">
            <v>600838</v>
          </cell>
          <cell r="N6960" t="str">
            <v>GULED GENERAL STORE LTD</v>
          </cell>
          <cell r="R6960" t="str">
            <v>Outer Markets</v>
          </cell>
          <cell r="V6960" t="str">
            <v>Outer Markets-Garissa</v>
          </cell>
        </row>
        <row r="6961">
          <cell r="C6961">
            <v>600572</v>
          </cell>
          <cell r="N6961" t="str">
            <v>SUMMER MILLERS LIMITED</v>
          </cell>
          <cell r="R6961" t="str">
            <v>Nairobi</v>
          </cell>
          <cell r="V6961" t="str">
            <v>Nairobi North</v>
          </cell>
        </row>
        <row r="6962">
          <cell r="C6962">
            <v>600572</v>
          </cell>
          <cell r="N6962" t="str">
            <v>SUMMER MILLERS LIMITED</v>
          </cell>
          <cell r="R6962" t="str">
            <v>Nairobi</v>
          </cell>
          <cell r="V6962" t="str">
            <v>Nairobi North</v>
          </cell>
        </row>
        <row r="6963">
          <cell r="C6963">
            <v>600572</v>
          </cell>
          <cell r="N6963" t="str">
            <v>SUMMER MILLERS LIMITED</v>
          </cell>
          <cell r="R6963" t="str">
            <v>Nairobi</v>
          </cell>
          <cell r="V6963" t="str">
            <v>Nairobi North</v>
          </cell>
        </row>
        <row r="6964">
          <cell r="C6964">
            <v>600873</v>
          </cell>
          <cell r="N6964" t="str">
            <v>FOURSUM LTD</v>
          </cell>
          <cell r="R6964" t="str">
            <v>Nairobi</v>
          </cell>
          <cell r="V6964" t="str">
            <v>Nairobi North</v>
          </cell>
        </row>
        <row r="6965">
          <cell r="C6965">
            <v>600873</v>
          </cell>
          <cell r="N6965" t="str">
            <v>FOURSUM LTD</v>
          </cell>
          <cell r="R6965" t="str">
            <v>Nairobi</v>
          </cell>
          <cell r="V6965" t="str">
            <v>Nairobi North</v>
          </cell>
        </row>
        <row r="6966">
          <cell r="C6966">
            <v>600873</v>
          </cell>
          <cell r="N6966" t="str">
            <v>FOURSUM LTD</v>
          </cell>
          <cell r="R6966" t="str">
            <v>Nairobi</v>
          </cell>
          <cell r="V6966" t="str">
            <v>Nairobi North</v>
          </cell>
        </row>
        <row r="6967">
          <cell r="C6967">
            <v>600506</v>
          </cell>
          <cell r="N6967" t="str">
            <v>MUMOZAAR STAR INVESTMENT</v>
          </cell>
          <cell r="R6967" t="str">
            <v>Outer Markets</v>
          </cell>
          <cell r="V6967" t="str">
            <v>Outer Markets-Garissa</v>
          </cell>
        </row>
        <row r="6968">
          <cell r="C6968">
            <v>600506</v>
          </cell>
          <cell r="N6968" t="str">
            <v>MUMOZAAR STAR INVESTMENT</v>
          </cell>
          <cell r="R6968" t="str">
            <v>Outer Markets</v>
          </cell>
          <cell r="V6968" t="str">
            <v>Outer Markets-Garissa</v>
          </cell>
        </row>
        <row r="6969">
          <cell r="C6969">
            <v>600628</v>
          </cell>
          <cell r="N6969" t="str">
            <v>KISII DISCOUNT STORE</v>
          </cell>
          <cell r="R6969" t="str">
            <v>Nyanza</v>
          </cell>
          <cell r="V6969" t="str">
            <v>South Nyanza</v>
          </cell>
        </row>
        <row r="6970">
          <cell r="C6970">
            <v>600506</v>
          </cell>
          <cell r="N6970" t="str">
            <v>MUMOZAAR STAR INVESTMENT</v>
          </cell>
          <cell r="R6970" t="str">
            <v>Outer Markets</v>
          </cell>
          <cell r="V6970" t="str">
            <v>Outer Markets-Garissa</v>
          </cell>
        </row>
        <row r="6971">
          <cell r="C6971">
            <v>600063</v>
          </cell>
          <cell r="N6971" t="str">
            <v>MARKET PROMOTION</v>
          </cell>
          <cell r="R6971" t="str">
            <v>Promotion</v>
          </cell>
          <cell r="V6971" t="str">
            <v>Promotion</v>
          </cell>
        </row>
        <row r="6972">
          <cell r="C6972">
            <v>600063</v>
          </cell>
          <cell r="N6972" t="str">
            <v>MARKET PROMOTION</v>
          </cell>
          <cell r="R6972" t="str">
            <v>Promotion</v>
          </cell>
          <cell r="V6972" t="str">
            <v>Promotion</v>
          </cell>
        </row>
        <row r="6973">
          <cell r="C6973">
            <v>600063</v>
          </cell>
          <cell r="N6973" t="str">
            <v>MARKET PROMOTION</v>
          </cell>
          <cell r="R6973" t="str">
            <v>Promotion</v>
          </cell>
          <cell r="V6973" t="str">
            <v>Promotion</v>
          </cell>
        </row>
        <row r="6974">
          <cell r="C6974">
            <v>600063</v>
          </cell>
          <cell r="N6974" t="str">
            <v>MARKET PROMOTION</v>
          </cell>
          <cell r="R6974" t="str">
            <v>Promotion</v>
          </cell>
          <cell r="V6974" t="str">
            <v>Promotion</v>
          </cell>
        </row>
        <row r="6975">
          <cell r="C6975">
            <v>600063</v>
          </cell>
          <cell r="N6975" t="str">
            <v>MARKET PROMOTION</v>
          </cell>
          <cell r="R6975" t="str">
            <v>Promotion</v>
          </cell>
          <cell r="V6975" t="str">
            <v>Promotion</v>
          </cell>
        </row>
        <row r="6976">
          <cell r="C6976">
            <v>600063</v>
          </cell>
          <cell r="N6976" t="str">
            <v>MARKET PROMOTION</v>
          </cell>
          <cell r="R6976" t="str">
            <v>Promotion</v>
          </cell>
          <cell r="V6976" t="str">
            <v>Promotion</v>
          </cell>
        </row>
        <row r="6977">
          <cell r="C6977">
            <v>600063</v>
          </cell>
          <cell r="N6977" t="str">
            <v>MARKET PROMOTION</v>
          </cell>
          <cell r="R6977" t="str">
            <v>Promotion</v>
          </cell>
          <cell r="V6977" t="str">
            <v>Promotion</v>
          </cell>
        </row>
        <row r="6978">
          <cell r="C6978">
            <v>600063</v>
          </cell>
          <cell r="N6978" t="str">
            <v>MARKET PROMOTION</v>
          </cell>
          <cell r="R6978" t="str">
            <v>Promotion</v>
          </cell>
          <cell r="V6978" t="str">
            <v>Promotion</v>
          </cell>
        </row>
        <row r="6979">
          <cell r="C6979">
            <v>600627</v>
          </cell>
          <cell r="N6979" t="str">
            <v>LOCHODO ENTERPRISES LTD</v>
          </cell>
          <cell r="R6979" t="str">
            <v>Outer Markets</v>
          </cell>
          <cell r="V6979" t="str">
            <v>Outer Markets-Lodwar</v>
          </cell>
        </row>
        <row r="6980">
          <cell r="C6980">
            <v>600627</v>
          </cell>
          <cell r="N6980" t="str">
            <v>LOCHODO ENTERPRISES LTD</v>
          </cell>
          <cell r="R6980" t="str">
            <v>Outer Markets</v>
          </cell>
          <cell r="V6980" t="str">
            <v>Outer Markets-Lodwar</v>
          </cell>
        </row>
        <row r="6981">
          <cell r="C6981">
            <v>600063</v>
          </cell>
          <cell r="N6981" t="str">
            <v>MARKET PROMOTION</v>
          </cell>
          <cell r="R6981" t="str">
            <v>Promotion</v>
          </cell>
          <cell r="V6981" t="str">
            <v>Promotion</v>
          </cell>
        </row>
        <row r="6982">
          <cell r="C6982">
            <v>600705</v>
          </cell>
          <cell r="N6982" t="str">
            <v>SAM WEST DISTRIBUTORS LIMITED</v>
          </cell>
          <cell r="R6982" t="str">
            <v>Nairobi</v>
          </cell>
          <cell r="V6982" t="str">
            <v>Nairobi West</v>
          </cell>
        </row>
        <row r="6983">
          <cell r="C6983">
            <v>600705</v>
          </cell>
          <cell r="N6983" t="str">
            <v>SAM WEST DISTRIBUTORS LIMITED</v>
          </cell>
          <cell r="R6983" t="str">
            <v>Nairobi</v>
          </cell>
          <cell r="V6983" t="str">
            <v>Nairobi West</v>
          </cell>
        </row>
        <row r="6984">
          <cell r="C6984">
            <v>600063</v>
          </cell>
          <cell r="N6984" t="str">
            <v>MARKET PROMOTION</v>
          </cell>
          <cell r="R6984" t="str">
            <v>Promotion</v>
          </cell>
          <cell r="V6984" t="str">
            <v>Promotion</v>
          </cell>
        </row>
        <row r="6985">
          <cell r="C6985">
            <v>600063</v>
          </cell>
          <cell r="N6985" t="str">
            <v>MARKET PROMOTION</v>
          </cell>
          <cell r="R6985" t="str">
            <v>Promotion</v>
          </cell>
          <cell r="V6985" t="str">
            <v>Promotion</v>
          </cell>
        </row>
        <row r="6986">
          <cell r="C6986">
            <v>600063</v>
          </cell>
          <cell r="N6986" t="str">
            <v>MARKET PROMOTION</v>
          </cell>
          <cell r="R6986" t="str">
            <v>Promotion</v>
          </cell>
          <cell r="V6986" t="str">
            <v>Promotion</v>
          </cell>
        </row>
        <row r="6987">
          <cell r="C6987">
            <v>600063</v>
          </cell>
          <cell r="N6987" t="str">
            <v>MARKET PROMOTION</v>
          </cell>
          <cell r="R6987" t="str">
            <v>Promotion</v>
          </cell>
          <cell r="V6987" t="str">
            <v>Promotion</v>
          </cell>
        </row>
        <row r="6988">
          <cell r="C6988">
            <v>600506</v>
          </cell>
          <cell r="N6988" t="str">
            <v>MUMOZAAR STAR INVESTMENT</v>
          </cell>
          <cell r="R6988" t="str">
            <v>Outer Markets</v>
          </cell>
          <cell r="V6988" t="str">
            <v>Outer Markets-Garissa</v>
          </cell>
        </row>
        <row r="6989">
          <cell r="C6989">
            <v>600506</v>
          </cell>
          <cell r="N6989" t="str">
            <v>MUMOZAAR STAR INVESTMENT</v>
          </cell>
          <cell r="R6989" t="str">
            <v>Outer Markets</v>
          </cell>
          <cell r="V6989" t="str">
            <v>Outer Markets-Garissa</v>
          </cell>
        </row>
        <row r="6990">
          <cell r="C6990">
            <v>600225</v>
          </cell>
          <cell r="N6990" t="str">
            <v>CASH SALES</v>
          </cell>
          <cell r="R6990" t="str">
            <v>Others</v>
          </cell>
          <cell r="V6990" t="str">
            <v>Others</v>
          </cell>
        </row>
        <row r="6991">
          <cell r="C6991">
            <v>600628</v>
          </cell>
          <cell r="N6991" t="str">
            <v>KISII DISCOUNT STORE</v>
          </cell>
          <cell r="R6991" t="str">
            <v>Nyanza</v>
          </cell>
          <cell r="V6991" t="str">
            <v>South Nyanza</v>
          </cell>
        </row>
        <row r="6992">
          <cell r="C6992">
            <v>600628</v>
          </cell>
          <cell r="N6992" t="str">
            <v>KISII DISCOUNT STORE</v>
          </cell>
          <cell r="R6992" t="str">
            <v>Nyanza</v>
          </cell>
          <cell r="V6992" t="str">
            <v>South Nyanza</v>
          </cell>
        </row>
        <row r="6993">
          <cell r="C6993">
            <v>600056</v>
          </cell>
          <cell r="N6993" t="str">
            <v>V.P.P SHAH DISTRIBUTORS LTD</v>
          </cell>
          <cell r="R6993" t="str">
            <v>Mountain</v>
          </cell>
          <cell r="V6993" t="str">
            <v>Lower Mountain</v>
          </cell>
        </row>
        <row r="6994">
          <cell r="C6994">
            <v>600056</v>
          </cell>
          <cell r="N6994" t="str">
            <v>V.P.P SHAH DISTRIBUTORS LTD</v>
          </cell>
          <cell r="R6994" t="str">
            <v>Mountain</v>
          </cell>
          <cell r="V6994" t="str">
            <v>Lower Mountain</v>
          </cell>
        </row>
        <row r="6995">
          <cell r="C6995">
            <v>600056</v>
          </cell>
          <cell r="N6995" t="str">
            <v>V.P.P SHAH DISTRIBUTORS LTD</v>
          </cell>
          <cell r="R6995" t="str">
            <v>Mountain</v>
          </cell>
          <cell r="V6995" t="str">
            <v>Lower Mountain</v>
          </cell>
        </row>
        <row r="6996">
          <cell r="C6996">
            <v>600056</v>
          </cell>
          <cell r="N6996" t="str">
            <v>V.P.P SHAH DISTRIBUTORS LTD</v>
          </cell>
          <cell r="R6996" t="str">
            <v>Mountain</v>
          </cell>
          <cell r="V6996" t="str">
            <v>Lower Mountain</v>
          </cell>
        </row>
        <row r="6997">
          <cell r="C6997">
            <v>600879</v>
          </cell>
          <cell r="N6997" t="str">
            <v>BOWIP AGENCIES LIMITED</v>
          </cell>
          <cell r="R6997" t="str">
            <v>Key Accounts</v>
          </cell>
          <cell r="V6997" t="str">
            <v>Modern Trade</v>
          </cell>
        </row>
        <row r="6998">
          <cell r="C6998">
            <v>600879</v>
          </cell>
          <cell r="N6998" t="str">
            <v>BOWIP AGENCIES LIMITED</v>
          </cell>
          <cell r="R6998" t="str">
            <v>Key Accounts</v>
          </cell>
          <cell r="V6998" t="str">
            <v>Modern Trade</v>
          </cell>
        </row>
        <row r="6999">
          <cell r="C6999">
            <v>600879</v>
          </cell>
          <cell r="N6999" t="str">
            <v>BOWIP AGENCIES LIMITED</v>
          </cell>
          <cell r="R6999" t="str">
            <v>Key Accounts</v>
          </cell>
          <cell r="V6999" t="str">
            <v>Modern Trade</v>
          </cell>
        </row>
        <row r="7000">
          <cell r="C7000">
            <v>600879</v>
          </cell>
          <cell r="N7000" t="str">
            <v>BOWIP AGENCIES LIMITED</v>
          </cell>
          <cell r="R7000" t="str">
            <v>Key Accounts</v>
          </cell>
          <cell r="V7000" t="str">
            <v>Modern Trade</v>
          </cell>
        </row>
        <row r="7001">
          <cell r="C7001">
            <v>600803</v>
          </cell>
          <cell r="N7001" t="str">
            <v>GILANI'S DISTRIBUTORS LTD</v>
          </cell>
          <cell r="R7001" t="str">
            <v>South Rift</v>
          </cell>
          <cell r="V7001" t="str">
            <v>South Rift</v>
          </cell>
        </row>
        <row r="7002">
          <cell r="C7002">
            <v>600803</v>
          </cell>
          <cell r="N7002" t="str">
            <v>GILANI'S DISTRIBUTORS LTD</v>
          </cell>
          <cell r="R7002" t="str">
            <v>South Rift</v>
          </cell>
          <cell r="V7002" t="str">
            <v>South Rift</v>
          </cell>
        </row>
        <row r="7003">
          <cell r="C7003">
            <v>600803</v>
          </cell>
          <cell r="N7003" t="str">
            <v>GILANIS ELDORET</v>
          </cell>
          <cell r="R7003" t="str">
            <v>Western</v>
          </cell>
          <cell r="V7003" t="str">
            <v>Western</v>
          </cell>
        </row>
        <row r="7004">
          <cell r="C7004">
            <v>600506</v>
          </cell>
          <cell r="N7004" t="str">
            <v>MUMOZAAR STAR INVESTMENT</v>
          </cell>
          <cell r="R7004" t="str">
            <v>Outer Markets</v>
          </cell>
          <cell r="V7004" t="str">
            <v>Outer Markets-Garissa</v>
          </cell>
        </row>
        <row r="7005">
          <cell r="C7005">
            <v>600506</v>
          </cell>
          <cell r="N7005" t="str">
            <v>MUMOZAAR STAR INVESTMENT</v>
          </cell>
          <cell r="R7005" t="str">
            <v>Outer Markets</v>
          </cell>
          <cell r="V7005" t="str">
            <v>Outer Markets-Garissa</v>
          </cell>
        </row>
        <row r="7006">
          <cell r="C7006">
            <v>600810</v>
          </cell>
          <cell r="N7006" t="str">
            <v>BANSI WHOLESALERS LIMITED-NAKURU</v>
          </cell>
          <cell r="R7006" t="str">
            <v>South Rift</v>
          </cell>
          <cell r="V7006" t="str">
            <v>South Rift</v>
          </cell>
        </row>
        <row r="7007">
          <cell r="C7007">
            <v>600810</v>
          </cell>
          <cell r="N7007" t="str">
            <v>BANSI WHOLESALERS LIMITED-NAKURU</v>
          </cell>
          <cell r="R7007" t="str">
            <v>South Rift</v>
          </cell>
          <cell r="V7007" t="str">
            <v>South Rift</v>
          </cell>
        </row>
        <row r="7008">
          <cell r="C7008">
            <v>600810</v>
          </cell>
          <cell r="N7008" t="str">
            <v>BANSI WHOLESALERS LIMITED-NAKURU</v>
          </cell>
          <cell r="R7008" t="str">
            <v>South Rift</v>
          </cell>
          <cell r="V7008" t="str">
            <v>South Rift</v>
          </cell>
        </row>
        <row r="7009">
          <cell r="C7009">
            <v>600810</v>
          </cell>
          <cell r="N7009" t="str">
            <v>BANSI WHOLESALERS LIMITED-NAKURU</v>
          </cell>
          <cell r="R7009" t="str">
            <v>South Rift</v>
          </cell>
          <cell r="V7009" t="str">
            <v>South Rift</v>
          </cell>
        </row>
        <row r="7010">
          <cell r="C7010">
            <v>600810</v>
          </cell>
          <cell r="N7010" t="str">
            <v>BANSI WHOLESALERS LIMITED-NAKURU</v>
          </cell>
          <cell r="R7010" t="str">
            <v>South Rift</v>
          </cell>
          <cell r="V7010" t="str">
            <v>South Rift</v>
          </cell>
        </row>
        <row r="7011">
          <cell r="C7011">
            <v>600810</v>
          </cell>
          <cell r="N7011" t="str">
            <v>BANSI WHOLESALERS LIMITED-NAKURU</v>
          </cell>
          <cell r="R7011" t="str">
            <v>South Rift</v>
          </cell>
          <cell r="V7011" t="str">
            <v>South Rift</v>
          </cell>
        </row>
        <row r="7012">
          <cell r="C7012">
            <v>600063</v>
          </cell>
          <cell r="N7012" t="str">
            <v>MARKET PROMOTION</v>
          </cell>
          <cell r="R7012" t="str">
            <v>Promotion</v>
          </cell>
          <cell r="V7012" t="str">
            <v>Promotion</v>
          </cell>
        </row>
        <row r="7013">
          <cell r="C7013">
            <v>600063</v>
          </cell>
          <cell r="N7013" t="str">
            <v>MARKET PROMOTION</v>
          </cell>
          <cell r="R7013" t="str">
            <v>Promotion</v>
          </cell>
          <cell r="V7013" t="str">
            <v>Promotion</v>
          </cell>
        </row>
        <row r="7014">
          <cell r="C7014">
            <v>600018</v>
          </cell>
          <cell r="N7014" t="str">
            <v>KANINI HARAKA ENTERPRISES LTD-NAKURU</v>
          </cell>
          <cell r="R7014" t="str">
            <v>South Rift</v>
          </cell>
          <cell r="V7014" t="str">
            <v>South Rift</v>
          </cell>
        </row>
        <row r="7015">
          <cell r="C7015">
            <v>600018</v>
          </cell>
          <cell r="N7015" t="str">
            <v>KANINI HARAKA ENTERPRISES LTD-NAKURU</v>
          </cell>
          <cell r="R7015" t="str">
            <v>South Rift</v>
          </cell>
          <cell r="V7015" t="str">
            <v>South Rift</v>
          </cell>
        </row>
        <row r="7016">
          <cell r="C7016">
            <v>600018</v>
          </cell>
          <cell r="N7016" t="str">
            <v>KANINI HARAKA ENTERPRISES LTD-NAKURU</v>
          </cell>
          <cell r="R7016" t="str">
            <v>South Rift</v>
          </cell>
          <cell r="V7016" t="str">
            <v>South Rift</v>
          </cell>
        </row>
        <row r="7017">
          <cell r="C7017">
            <v>600026</v>
          </cell>
          <cell r="N7017" t="str">
            <v>MAGUNANDU</v>
          </cell>
          <cell r="R7017" t="str">
            <v>Mountain</v>
          </cell>
          <cell r="V7017" t="str">
            <v>Lower Mountain</v>
          </cell>
        </row>
        <row r="7018">
          <cell r="C7018">
            <v>600026</v>
          </cell>
          <cell r="N7018" t="str">
            <v>MAGUNANDU</v>
          </cell>
          <cell r="R7018" t="str">
            <v>Mountain</v>
          </cell>
          <cell r="V7018" t="str">
            <v>Lower Mountain</v>
          </cell>
        </row>
        <row r="7019">
          <cell r="C7019">
            <v>600026</v>
          </cell>
          <cell r="N7019" t="str">
            <v>MAGUNANDU</v>
          </cell>
          <cell r="R7019" t="str">
            <v>Mountain</v>
          </cell>
          <cell r="V7019" t="str">
            <v>Lower Mountain</v>
          </cell>
        </row>
        <row r="7020">
          <cell r="C7020">
            <v>600026</v>
          </cell>
          <cell r="N7020" t="str">
            <v>MAGUNANDU</v>
          </cell>
          <cell r="R7020" t="str">
            <v>Mountain</v>
          </cell>
          <cell r="V7020" t="str">
            <v>Lower Mountain</v>
          </cell>
        </row>
        <row r="7021">
          <cell r="C7021">
            <v>600060</v>
          </cell>
          <cell r="N7021" t="str">
            <v>RAISONS DISTRIBUTORS LTD</v>
          </cell>
          <cell r="R7021" t="str">
            <v>Coast</v>
          </cell>
          <cell r="V7021" t="str">
            <v>Coast</v>
          </cell>
        </row>
        <row r="7022">
          <cell r="C7022">
            <v>600060</v>
          </cell>
          <cell r="N7022" t="str">
            <v>RAISONS DISTRIBUTORS LTD</v>
          </cell>
          <cell r="R7022" t="str">
            <v>Coast</v>
          </cell>
          <cell r="V7022" t="str">
            <v>Coast</v>
          </cell>
        </row>
        <row r="7023">
          <cell r="C7023">
            <v>600060</v>
          </cell>
          <cell r="N7023" t="str">
            <v>RAISONS DISTRIBUTORS LTD</v>
          </cell>
          <cell r="R7023" t="str">
            <v>Coast</v>
          </cell>
          <cell r="V7023" t="str">
            <v>Coast</v>
          </cell>
        </row>
        <row r="7024">
          <cell r="C7024">
            <v>600060</v>
          </cell>
          <cell r="N7024" t="str">
            <v>RAISONS DISTRIBUTORS LTD</v>
          </cell>
          <cell r="R7024" t="str">
            <v>Coast</v>
          </cell>
          <cell r="V7024" t="str">
            <v>Coast</v>
          </cell>
        </row>
        <row r="7025">
          <cell r="C7025">
            <v>600060</v>
          </cell>
          <cell r="N7025" t="str">
            <v>RAISONS DISTRIBUTORS LTD</v>
          </cell>
          <cell r="R7025" t="str">
            <v>Coast</v>
          </cell>
          <cell r="V7025" t="str">
            <v>Coast</v>
          </cell>
        </row>
        <row r="7026">
          <cell r="C7026">
            <v>600865</v>
          </cell>
          <cell r="N7026" t="str">
            <v>SUMMER MILLERS LIMITED -MACHAKOS</v>
          </cell>
          <cell r="R7026" t="str">
            <v>Eastern</v>
          </cell>
          <cell r="V7026" t="str">
            <v>Lower Eastern</v>
          </cell>
        </row>
        <row r="7027">
          <cell r="C7027">
            <v>600865</v>
          </cell>
          <cell r="N7027" t="str">
            <v>SUMMER MILLERS LIMITED -MACHAKOS</v>
          </cell>
          <cell r="R7027" t="str">
            <v>Eastern</v>
          </cell>
          <cell r="V7027" t="str">
            <v>Lower Eastern</v>
          </cell>
        </row>
        <row r="7028">
          <cell r="C7028">
            <v>600865</v>
          </cell>
          <cell r="N7028" t="str">
            <v>SUMMER MILLERS LIMITED -MACHAKOS</v>
          </cell>
          <cell r="R7028" t="str">
            <v>Eastern</v>
          </cell>
          <cell r="V7028" t="str">
            <v>Lower Eastern</v>
          </cell>
        </row>
        <row r="7029">
          <cell r="C7029">
            <v>600810</v>
          </cell>
          <cell r="N7029" t="str">
            <v>BANSI WHOLESALERS LIMITED</v>
          </cell>
          <cell r="R7029" t="str">
            <v>Nyanza</v>
          </cell>
          <cell r="V7029" t="str">
            <v>South Nyanza</v>
          </cell>
        </row>
        <row r="7030">
          <cell r="C7030">
            <v>600810</v>
          </cell>
          <cell r="N7030" t="str">
            <v>BANSI WHOLESALERS LIMITED</v>
          </cell>
          <cell r="R7030" t="str">
            <v>Nyanza</v>
          </cell>
          <cell r="V7030" t="str">
            <v>South Nyanza</v>
          </cell>
        </row>
        <row r="7031">
          <cell r="C7031">
            <v>600810</v>
          </cell>
          <cell r="N7031" t="str">
            <v>BANSI WHOLESALERS LIMITED</v>
          </cell>
          <cell r="R7031" t="str">
            <v>Nyanza</v>
          </cell>
          <cell r="V7031" t="str">
            <v>South Nyanza</v>
          </cell>
        </row>
        <row r="7032">
          <cell r="C7032">
            <v>600810</v>
          </cell>
          <cell r="N7032" t="str">
            <v>BANSI WHOLESALERS LIMITED</v>
          </cell>
          <cell r="R7032" t="str">
            <v>Nyanza</v>
          </cell>
          <cell r="V7032" t="str">
            <v>South Nyanza</v>
          </cell>
        </row>
        <row r="7033">
          <cell r="C7033">
            <v>600810</v>
          </cell>
          <cell r="N7033" t="str">
            <v>BANSI WHOLESALERS LIMITED</v>
          </cell>
          <cell r="R7033" t="str">
            <v>Nyanza</v>
          </cell>
          <cell r="V7033" t="str">
            <v>South Nyanza</v>
          </cell>
        </row>
        <row r="7034">
          <cell r="C7034">
            <v>600810</v>
          </cell>
          <cell r="N7034" t="str">
            <v>BANSI WHOLESALERS LIMITED</v>
          </cell>
          <cell r="R7034" t="str">
            <v>Nyanza</v>
          </cell>
          <cell r="V7034" t="str">
            <v>South Nyanza</v>
          </cell>
        </row>
        <row r="7035">
          <cell r="C7035">
            <v>600506</v>
          </cell>
          <cell r="N7035" t="str">
            <v>MUMOZAAR STAR INVESTMENT</v>
          </cell>
          <cell r="R7035" t="str">
            <v>Outer Markets</v>
          </cell>
          <cell r="V7035" t="str">
            <v>Outer Markets-Garissa</v>
          </cell>
        </row>
        <row r="7036">
          <cell r="C7036">
            <v>600506</v>
          </cell>
          <cell r="N7036" t="str">
            <v>MUMOZAAR STAR INVESTMENT</v>
          </cell>
          <cell r="R7036" t="str">
            <v>Outer Markets</v>
          </cell>
          <cell r="V7036" t="str">
            <v>Outer Markets-Garissa</v>
          </cell>
        </row>
        <row r="7037">
          <cell r="C7037">
            <v>600033</v>
          </cell>
          <cell r="N7037" t="str">
            <v>MOUNT KENYA WHOLESALERS</v>
          </cell>
          <cell r="R7037" t="str">
            <v>Eastern</v>
          </cell>
          <cell r="V7037" t="str">
            <v>Upper Eastern</v>
          </cell>
        </row>
        <row r="7038">
          <cell r="C7038">
            <v>600033</v>
          </cell>
          <cell r="N7038" t="str">
            <v>MOUNT KENYA WHOLESALERS</v>
          </cell>
          <cell r="R7038" t="str">
            <v>Eastern</v>
          </cell>
          <cell r="V7038" t="str">
            <v>Upper Eastern</v>
          </cell>
        </row>
        <row r="7039">
          <cell r="C7039">
            <v>600033</v>
          </cell>
          <cell r="N7039" t="str">
            <v>MOUNT KENYA WHOLESALERS</v>
          </cell>
          <cell r="R7039" t="str">
            <v>Eastern</v>
          </cell>
          <cell r="V7039" t="str">
            <v>Upper Eastern</v>
          </cell>
        </row>
        <row r="7040">
          <cell r="C7040">
            <v>600033</v>
          </cell>
          <cell r="N7040" t="str">
            <v>MOUNT KENYA WHOLESALERS</v>
          </cell>
          <cell r="R7040" t="str">
            <v>Eastern</v>
          </cell>
          <cell r="V7040" t="str">
            <v>Upper Eastern</v>
          </cell>
        </row>
        <row r="7041">
          <cell r="C7041">
            <v>600026</v>
          </cell>
          <cell r="N7041" t="str">
            <v>MAGUNAS NAKURU</v>
          </cell>
          <cell r="R7041" t="str">
            <v>South Rift</v>
          </cell>
          <cell r="V7041" t="str">
            <v>South Rift</v>
          </cell>
        </row>
        <row r="7042">
          <cell r="C7042">
            <v>600026</v>
          </cell>
          <cell r="N7042" t="str">
            <v>MAGUNAS NAKURU</v>
          </cell>
          <cell r="R7042" t="str">
            <v>South Rift</v>
          </cell>
          <cell r="V7042" t="str">
            <v>South Rift</v>
          </cell>
        </row>
        <row r="7043">
          <cell r="C7043">
            <v>600026</v>
          </cell>
          <cell r="N7043" t="str">
            <v>MAGUNAS NAKURU</v>
          </cell>
          <cell r="R7043" t="str">
            <v>South Rift</v>
          </cell>
          <cell r="V7043" t="str">
            <v>South Rift</v>
          </cell>
        </row>
        <row r="7044">
          <cell r="C7044">
            <v>600026</v>
          </cell>
          <cell r="N7044" t="str">
            <v>MAGUNAS NAKURU</v>
          </cell>
          <cell r="R7044" t="str">
            <v>South Rift</v>
          </cell>
          <cell r="V7044" t="str">
            <v>South Rift</v>
          </cell>
        </row>
        <row r="7045">
          <cell r="C7045">
            <v>600026</v>
          </cell>
          <cell r="N7045" t="str">
            <v>MAGUNAS NAKURU</v>
          </cell>
          <cell r="R7045" t="str">
            <v>South Rift</v>
          </cell>
          <cell r="V7045" t="str">
            <v>South Rift</v>
          </cell>
        </row>
        <row r="7046">
          <cell r="C7046">
            <v>600026</v>
          </cell>
          <cell r="N7046" t="str">
            <v>MAGUNAS MERU</v>
          </cell>
          <cell r="R7046" t="str">
            <v>Mountain</v>
          </cell>
          <cell r="V7046" t="str">
            <v>Upper Mountain</v>
          </cell>
        </row>
        <row r="7047">
          <cell r="C7047">
            <v>600026</v>
          </cell>
          <cell r="N7047" t="str">
            <v>MAGUNAS MERU</v>
          </cell>
          <cell r="R7047" t="str">
            <v>Mountain</v>
          </cell>
          <cell r="V7047" t="str">
            <v>Upper Mountain</v>
          </cell>
        </row>
        <row r="7048">
          <cell r="C7048">
            <v>600026</v>
          </cell>
          <cell r="N7048" t="str">
            <v>MAGUNAS MERU</v>
          </cell>
          <cell r="R7048" t="str">
            <v>Mountain</v>
          </cell>
          <cell r="V7048" t="str">
            <v>Upper Mountain</v>
          </cell>
        </row>
        <row r="7049">
          <cell r="C7049">
            <v>600033</v>
          </cell>
          <cell r="N7049" t="str">
            <v>MT. KENYA KITENGELA</v>
          </cell>
          <cell r="R7049" t="str">
            <v>Nairobi</v>
          </cell>
          <cell r="V7049" t="str">
            <v>Nairobi West</v>
          </cell>
        </row>
        <row r="7050">
          <cell r="C7050">
            <v>600033</v>
          </cell>
          <cell r="N7050" t="str">
            <v>MT. KENYA KITENGELA</v>
          </cell>
          <cell r="R7050" t="str">
            <v>Nairobi</v>
          </cell>
          <cell r="V7050" t="str">
            <v>Nairobi West</v>
          </cell>
        </row>
        <row r="7051">
          <cell r="C7051">
            <v>600033</v>
          </cell>
          <cell r="N7051" t="str">
            <v>MT. KENYA KITENGELA</v>
          </cell>
          <cell r="R7051" t="str">
            <v>Nairobi</v>
          </cell>
          <cell r="V7051" t="str">
            <v>Nairobi West</v>
          </cell>
        </row>
        <row r="7052">
          <cell r="C7052">
            <v>600033</v>
          </cell>
          <cell r="N7052" t="str">
            <v>MT. KENYA KITENGELA</v>
          </cell>
          <cell r="R7052" t="str">
            <v>Nairobi</v>
          </cell>
          <cell r="V7052" t="str">
            <v>Nairobi West</v>
          </cell>
        </row>
        <row r="7053">
          <cell r="C7053">
            <v>600428</v>
          </cell>
          <cell r="N7053" t="str">
            <v>MARS LTD</v>
          </cell>
          <cell r="R7053" t="str">
            <v>Nairobi</v>
          </cell>
          <cell r="V7053" t="str">
            <v>Nairobi East</v>
          </cell>
        </row>
        <row r="7054">
          <cell r="C7054">
            <v>600428</v>
          </cell>
          <cell r="N7054" t="str">
            <v>MARS LTD</v>
          </cell>
          <cell r="R7054" t="str">
            <v>Nairobi</v>
          </cell>
          <cell r="V7054" t="str">
            <v>Nairobi East</v>
          </cell>
        </row>
        <row r="7055">
          <cell r="C7055">
            <v>600810</v>
          </cell>
          <cell r="N7055" t="str">
            <v>BANSI WHOLESALERS LIMITED</v>
          </cell>
          <cell r="R7055" t="str">
            <v>Nyanza</v>
          </cell>
          <cell r="V7055" t="str">
            <v>South Nyanza</v>
          </cell>
        </row>
        <row r="7056">
          <cell r="C7056">
            <v>600810</v>
          </cell>
          <cell r="N7056" t="str">
            <v>BANSI WHOLESALERS LIMITED</v>
          </cell>
          <cell r="R7056" t="str">
            <v>Nyanza</v>
          </cell>
          <cell r="V7056" t="str">
            <v>South Nyanza</v>
          </cell>
        </row>
        <row r="7057">
          <cell r="C7057">
            <v>600810</v>
          </cell>
          <cell r="N7057" t="str">
            <v>BANSI WHOLESALERS LIMITED</v>
          </cell>
          <cell r="R7057" t="str">
            <v>Nyanza</v>
          </cell>
          <cell r="V7057" t="str">
            <v>South Nyanza</v>
          </cell>
        </row>
        <row r="7058">
          <cell r="C7058">
            <v>600810</v>
          </cell>
          <cell r="N7058" t="str">
            <v>BANSI WHOLESALERS LIMITED</v>
          </cell>
          <cell r="R7058" t="str">
            <v>Nyanza</v>
          </cell>
          <cell r="V7058" t="str">
            <v>South Nyanza</v>
          </cell>
        </row>
        <row r="7059">
          <cell r="C7059">
            <v>600810</v>
          </cell>
          <cell r="N7059" t="str">
            <v>BANSI WHOLESALERS LIMITED</v>
          </cell>
          <cell r="R7059" t="str">
            <v>Nyanza</v>
          </cell>
          <cell r="V7059" t="str">
            <v>South Nyanza</v>
          </cell>
        </row>
        <row r="7060">
          <cell r="C7060">
            <v>600063</v>
          </cell>
          <cell r="N7060" t="str">
            <v>MARKET PROMOTION</v>
          </cell>
          <cell r="R7060" t="str">
            <v>Promotion</v>
          </cell>
          <cell r="V7060" t="str">
            <v>Promotion</v>
          </cell>
        </row>
        <row r="7061">
          <cell r="C7061">
            <v>600063</v>
          </cell>
          <cell r="N7061" t="str">
            <v>MARKET PROMOTION</v>
          </cell>
          <cell r="R7061" t="str">
            <v>Promotion</v>
          </cell>
          <cell r="V7061" t="str">
            <v>Promotion</v>
          </cell>
        </row>
        <row r="7062">
          <cell r="C7062">
            <v>600022</v>
          </cell>
          <cell r="N7062" t="str">
            <v>KHETIA DRAPERS LTD</v>
          </cell>
          <cell r="R7062" t="str">
            <v>Western</v>
          </cell>
          <cell r="V7062" t="str">
            <v>Western</v>
          </cell>
        </row>
        <row r="7063">
          <cell r="C7063">
            <v>600022</v>
          </cell>
          <cell r="N7063" t="str">
            <v>KHETIA DRAPERS LTD</v>
          </cell>
          <cell r="R7063" t="str">
            <v>Western</v>
          </cell>
          <cell r="V7063" t="str">
            <v>Western</v>
          </cell>
        </row>
        <row r="7064">
          <cell r="C7064">
            <v>600022</v>
          </cell>
          <cell r="N7064" t="str">
            <v>KHETIA DRAPERS LTD</v>
          </cell>
          <cell r="R7064" t="str">
            <v>Western</v>
          </cell>
          <cell r="V7064" t="str">
            <v>Western</v>
          </cell>
        </row>
        <row r="7065">
          <cell r="C7065">
            <v>600022</v>
          </cell>
          <cell r="N7065" t="str">
            <v>KHETIA DRAPERS LTD</v>
          </cell>
          <cell r="R7065" t="str">
            <v>Western</v>
          </cell>
          <cell r="V7065" t="str">
            <v>Western</v>
          </cell>
        </row>
        <row r="7066">
          <cell r="C7066">
            <v>600225</v>
          </cell>
          <cell r="N7066" t="str">
            <v>CASH SALES</v>
          </cell>
          <cell r="R7066" t="str">
            <v>Others</v>
          </cell>
          <cell r="V7066" t="str">
            <v>Others</v>
          </cell>
        </row>
        <row r="7067">
          <cell r="C7067">
            <v>600567</v>
          </cell>
          <cell r="N7067" t="str">
            <v>SUMMER AFRICA LIMITED - THIKA</v>
          </cell>
          <cell r="R7067" t="str">
            <v>Eastern</v>
          </cell>
          <cell r="V7067" t="str">
            <v>Upper Eastern</v>
          </cell>
        </row>
        <row r="7068">
          <cell r="C7068">
            <v>600567</v>
          </cell>
          <cell r="N7068" t="str">
            <v>SUMMER AFRICA LIMITED - THIKA</v>
          </cell>
          <cell r="R7068" t="str">
            <v>Eastern</v>
          </cell>
          <cell r="V7068" t="str">
            <v>Upper Eastern</v>
          </cell>
        </row>
        <row r="7069">
          <cell r="C7069">
            <v>600572</v>
          </cell>
          <cell r="N7069" t="str">
            <v>SUMMER MILLERS LIMITED</v>
          </cell>
          <cell r="R7069" t="str">
            <v>Nairobi</v>
          </cell>
          <cell r="V7069" t="str">
            <v>Nairobi North</v>
          </cell>
        </row>
        <row r="7070">
          <cell r="C7070">
            <v>600572</v>
          </cell>
          <cell r="N7070" t="str">
            <v>SUMMER MILLERS LIMITED</v>
          </cell>
          <cell r="R7070" t="str">
            <v>Nairobi</v>
          </cell>
          <cell r="V7070" t="str">
            <v>Nairobi North</v>
          </cell>
        </row>
        <row r="7071">
          <cell r="C7071">
            <v>600572</v>
          </cell>
          <cell r="N7071" t="str">
            <v>SUMMER MILLERS LIMITED</v>
          </cell>
          <cell r="R7071" t="str">
            <v>Nairobi</v>
          </cell>
          <cell r="V7071" t="str">
            <v>Nairobi North</v>
          </cell>
        </row>
        <row r="7072">
          <cell r="C7072">
            <v>600572</v>
          </cell>
          <cell r="N7072" t="str">
            <v>SUMMER MILLERS LIMITED</v>
          </cell>
          <cell r="R7072" t="str">
            <v>Nairobi</v>
          </cell>
          <cell r="V7072" t="str">
            <v>Nairobi North</v>
          </cell>
        </row>
        <row r="7073">
          <cell r="C7073">
            <v>600711</v>
          </cell>
          <cell r="N7073" t="str">
            <v>SOKO WATCH LIMITED</v>
          </cell>
          <cell r="R7073" t="str">
            <v>Key Accounts</v>
          </cell>
          <cell r="V7073" t="str">
            <v>Online platform</v>
          </cell>
        </row>
        <row r="7074">
          <cell r="C7074">
            <v>600722</v>
          </cell>
          <cell r="N7074" t="str">
            <v>KYOSK DIGITAL SERVICES LTD</v>
          </cell>
          <cell r="R7074" t="str">
            <v>Key Accounts</v>
          </cell>
          <cell r="V7074" t="str">
            <v>Online platform</v>
          </cell>
        </row>
        <row r="7075">
          <cell r="C7075">
            <v>600722</v>
          </cell>
          <cell r="N7075" t="str">
            <v>KYOSK DIGITAL SERVICES LTD</v>
          </cell>
          <cell r="R7075" t="str">
            <v>Key Accounts</v>
          </cell>
          <cell r="V7075" t="str">
            <v>Online platform</v>
          </cell>
        </row>
        <row r="7076">
          <cell r="C7076">
            <v>600722</v>
          </cell>
          <cell r="N7076" t="str">
            <v>KYOSK DIGITAL SERVICES LTD</v>
          </cell>
          <cell r="R7076" t="str">
            <v>Key Accounts</v>
          </cell>
          <cell r="V7076" t="str">
            <v>Online platform</v>
          </cell>
        </row>
        <row r="7077">
          <cell r="C7077">
            <v>600705</v>
          </cell>
          <cell r="N7077" t="str">
            <v>SAM WEST DISTRIBUTORS LIMITED</v>
          </cell>
          <cell r="R7077" t="str">
            <v>Nairobi</v>
          </cell>
          <cell r="V7077" t="str">
            <v>Nairobi West</v>
          </cell>
        </row>
        <row r="7078">
          <cell r="C7078">
            <v>600705</v>
          </cell>
          <cell r="N7078" t="str">
            <v>SAM WEST DISTRIBUTORS LIMITED</v>
          </cell>
          <cell r="R7078" t="str">
            <v>Nairobi</v>
          </cell>
          <cell r="V7078" t="str">
            <v>Nairobi West</v>
          </cell>
        </row>
        <row r="7079">
          <cell r="C7079">
            <v>600864</v>
          </cell>
          <cell r="N7079" t="str">
            <v>SAKI DISTRIBUTORS</v>
          </cell>
          <cell r="R7079" t="str">
            <v>Nairobi</v>
          </cell>
          <cell r="V7079" t="str">
            <v>Nairobi West</v>
          </cell>
        </row>
        <row r="7080">
          <cell r="C7080">
            <v>600864</v>
          </cell>
          <cell r="N7080" t="str">
            <v>SAKI DISTRIBUTORS</v>
          </cell>
          <cell r="R7080" t="str">
            <v>Nairobi</v>
          </cell>
          <cell r="V7080" t="str">
            <v>Nairobi West</v>
          </cell>
        </row>
        <row r="7081">
          <cell r="C7081">
            <v>600864</v>
          </cell>
          <cell r="N7081" t="str">
            <v>SAKI DISTRIBUTORS</v>
          </cell>
          <cell r="R7081" t="str">
            <v>Nairobi</v>
          </cell>
          <cell r="V7081" t="str">
            <v>Nairobi West</v>
          </cell>
        </row>
        <row r="7082">
          <cell r="C7082">
            <v>600711</v>
          </cell>
          <cell r="N7082" t="str">
            <v>SOKO WATCH LIMITED</v>
          </cell>
          <cell r="R7082" t="str">
            <v>Key Accounts</v>
          </cell>
          <cell r="V7082" t="str">
            <v>Online platform</v>
          </cell>
        </row>
        <row r="7083">
          <cell r="C7083">
            <v>600722</v>
          </cell>
          <cell r="N7083" t="str">
            <v>KYOSK DIGITAL SERVICES LTD</v>
          </cell>
          <cell r="R7083" t="str">
            <v>Key Accounts</v>
          </cell>
          <cell r="V7083" t="str">
            <v>Online platform</v>
          </cell>
        </row>
        <row r="7084">
          <cell r="C7084">
            <v>600722</v>
          </cell>
          <cell r="N7084" t="str">
            <v>KYOSK DIGITAL SERVICES LTD</v>
          </cell>
          <cell r="R7084" t="str">
            <v>Key Accounts</v>
          </cell>
          <cell r="V7084" t="str">
            <v>Online platform</v>
          </cell>
        </row>
        <row r="7085">
          <cell r="C7085">
            <v>600026</v>
          </cell>
          <cell r="N7085" t="str">
            <v>MAGUNAS MERU</v>
          </cell>
          <cell r="R7085" t="str">
            <v>Mountain</v>
          </cell>
          <cell r="V7085" t="str">
            <v>Upper Mountain</v>
          </cell>
        </row>
        <row r="7086">
          <cell r="C7086">
            <v>600026</v>
          </cell>
          <cell r="N7086" t="str">
            <v>MAGUNAS MERU</v>
          </cell>
          <cell r="R7086" t="str">
            <v>Mountain</v>
          </cell>
          <cell r="V7086" t="str">
            <v>Upper Mountain</v>
          </cell>
        </row>
        <row r="7087">
          <cell r="C7087">
            <v>600026</v>
          </cell>
          <cell r="N7087" t="str">
            <v>MAGUNAS MERU</v>
          </cell>
          <cell r="R7087" t="str">
            <v>Mountain</v>
          </cell>
          <cell r="V7087" t="str">
            <v>Upper Mountain</v>
          </cell>
        </row>
        <row r="7088">
          <cell r="C7088">
            <v>600026</v>
          </cell>
          <cell r="N7088" t="str">
            <v>MAGUNAS MERU</v>
          </cell>
          <cell r="R7088" t="str">
            <v>Mountain</v>
          </cell>
          <cell r="V7088" t="str">
            <v>Upper Mountain</v>
          </cell>
        </row>
        <row r="7089">
          <cell r="C7089">
            <v>600428</v>
          </cell>
          <cell r="N7089" t="str">
            <v>MARS LTD</v>
          </cell>
          <cell r="R7089" t="str">
            <v>Nairobi</v>
          </cell>
          <cell r="V7089" t="str">
            <v>Nairobi East</v>
          </cell>
        </row>
        <row r="7090">
          <cell r="C7090">
            <v>600225</v>
          </cell>
          <cell r="N7090" t="str">
            <v>CASH SALES</v>
          </cell>
          <cell r="R7090" t="str">
            <v>Others</v>
          </cell>
          <cell r="V7090" t="str">
            <v>Others</v>
          </cell>
        </row>
        <row r="7091">
          <cell r="C7091">
            <v>600662</v>
          </cell>
          <cell r="N7091" t="str">
            <v>TWIGA FOODS LTD</v>
          </cell>
          <cell r="R7091" t="str">
            <v>Key Accounts</v>
          </cell>
          <cell r="V7091" t="str">
            <v>Online platform</v>
          </cell>
        </row>
        <row r="7092">
          <cell r="C7092">
            <v>600662</v>
          </cell>
          <cell r="N7092" t="str">
            <v>TWIGA FOODS LTD</v>
          </cell>
          <cell r="R7092" t="str">
            <v>Key Accounts</v>
          </cell>
          <cell r="V7092" t="str">
            <v>Online platform</v>
          </cell>
        </row>
        <row r="7093">
          <cell r="C7093">
            <v>600662</v>
          </cell>
          <cell r="N7093" t="str">
            <v>TWIGA FOODS LTD</v>
          </cell>
          <cell r="R7093" t="str">
            <v>Key Accounts</v>
          </cell>
          <cell r="V7093" t="str">
            <v>Online platform</v>
          </cell>
        </row>
        <row r="7094">
          <cell r="C7094">
            <v>600662</v>
          </cell>
          <cell r="N7094" t="str">
            <v>TWIGA FOODS LTD</v>
          </cell>
          <cell r="R7094" t="str">
            <v>Key Accounts</v>
          </cell>
          <cell r="V7094" t="str">
            <v>Online platform</v>
          </cell>
        </row>
        <row r="7095">
          <cell r="C7095">
            <v>600824</v>
          </cell>
          <cell r="N7095" t="str">
            <v>WATERPOINT STORE LTD</v>
          </cell>
          <cell r="R7095" t="str">
            <v>Nairobi</v>
          </cell>
          <cell r="V7095" t="str">
            <v>Nairobi East</v>
          </cell>
        </row>
        <row r="7096">
          <cell r="C7096">
            <v>600572</v>
          </cell>
          <cell r="N7096" t="str">
            <v>SUMMER MILLERS LIMITED</v>
          </cell>
          <cell r="R7096" t="str">
            <v>Nairobi</v>
          </cell>
          <cell r="V7096" t="str">
            <v>Nairobi North</v>
          </cell>
        </row>
        <row r="7097">
          <cell r="C7097">
            <v>600873</v>
          </cell>
          <cell r="N7097" t="str">
            <v>FOURSUM LTD</v>
          </cell>
          <cell r="R7097" t="str">
            <v>Nairobi</v>
          </cell>
          <cell r="V7097" t="str">
            <v>Nairobi North</v>
          </cell>
        </row>
        <row r="7098">
          <cell r="C7098">
            <v>600873</v>
          </cell>
          <cell r="N7098" t="str">
            <v>FOURSUM LTD</v>
          </cell>
          <cell r="R7098" t="str">
            <v>Nairobi</v>
          </cell>
          <cell r="V7098" t="str">
            <v>Nairobi North</v>
          </cell>
        </row>
        <row r="7099">
          <cell r="C7099">
            <v>600873</v>
          </cell>
          <cell r="N7099" t="str">
            <v>FOURSUM LTD</v>
          </cell>
          <cell r="R7099" t="str">
            <v>Nairobi</v>
          </cell>
          <cell r="V7099" t="str">
            <v>Nairobi North</v>
          </cell>
        </row>
        <row r="7100">
          <cell r="C7100">
            <v>600428</v>
          </cell>
          <cell r="N7100" t="str">
            <v>MARS LTD</v>
          </cell>
          <cell r="R7100" t="str">
            <v>Nairobi</v>
          </cell>
          <cell r="V7100" t="str">
            <v>Nairobi East</v>
          </cell>
        </row>
        <row r="7101">
          <cell r="C7101">
            <v>600643</v>
          </cell>
          <cell r="N7101" t="str">
            <v>SOJPAR LIMITED</v>
          </cell>
          <cell r="R7101" t="str">
            <v>Nyanza</v>
          </cell>
          <cell r="V7101" t="str">
            <v>North Nyanza</v>
          </cell>
        </row>
        <row r="7102">
          <cell r="C7102">
            <v>600643</v>
          </cell>
          <cell r="N7102" t="str">
            <v>SOJPAR LIMITED</v>
          </cell>
          <cell r="R7102" t="str">
            <v>Nyanza</v>
          </cell>
          <cell r="V7102" t="str">
            <v>North Nyanza</v>
          </cell>
        </row>
        <row r="7103">
          <cell r="C7103">
            <v>600879</v>
          </cell>
          <cell r="N7103" t="str">
            <v>BOWIP AGENCIES LIMITED</v>
          </cell>
          <cell r="R7103" t="str">
            <v>Key Accounts</v>
          </cell>
          <cell r="V7103" t="str">
            <v>Modern Trade</v>
          </cell>
        </row>
        <row r="7104">
          <cell r="C7104">
            <v>600711</v>
          </cell>
          <cell r="N7104" t="str">
            <v>SOKO WATCH LIMITED</v>
          </cell>
          <cell r="R7104" t="str">
            <v>Key Accounts</v>
          </cell>
          <cell r="V7104" t="str">
            <v>Online platform</v>
          </cell>
        </row>
        <row r="7105">
          <cell r="C7105">
            <v>600711</v>
          </cell>
          <cell r="N7105" t="str">
            <v>SOKO WATCH LIMITED</v>
          </cell>
          <cell r="R7105" t="str">
            <v>Key Accounts</v>
          </cell>
          <cell r="V7105" t="str">
            <v>Online platform</v>
          </cell>
        </row>
        <row r="7106">
          <cell r="C7106">
            <v>600225</v>
          </cell>
          <cell r="N7106" t="str">
            <v>CASH SALES</v>
          </cell>
          <cell r="R7106" t="str">
            <v>Others</v>
          </cell>
          <cell r="V7106" t="str">
            <v>Others</v>
          </cell>
        </row>
        <row r="7107">
          <cell r="C7107">
            <v>600225</v>
          </cell>
          <cell r="N7107" t="str">
            <v>CASH SALES</v>
          </cell>
          <cell r="R7107" t="str">
            <v>Others</v>
          </cell>
          <cell r="V7107" t="str">
            <v>Others</v>
          </cell>
        </row>
        <row r="7108">
          <cell r="C7108">
            <v>600314</v>
          </cell>
          <cell r="N7108" t="str">
            <v>KENAFRIC MANUFACTURING LI</v>
          </cell>
          <cell r="R7108" t="str">
            <v>Others</v>
          </cell>
          <cell r="V7108" t="str">
            <v>Others</v>
          </cell>
        </row>
        <row r="7109">
          <cell r="C7109">
            <v>600315</v>
          </cell>
          <cell r="N7109" t="str">
            <v>KENAFRIC INDUSTRIES LIMIT</v>
          </cell>
          <cell r="R7109" t="str">
            <v>Others</v>
          </cell>
          <cell r="V7109" t="str">
            <v>Others</v>
          </cell>
        </row>
        <row r="7110">
          <cell r="C7110">
            <v>600063</v>
          </cell>
          <cell r="N7110" t="str">
            <v>MARKET PROMOTION</v>
          </cell>
          <cell r="R7110" t="str">
            <v>Promotion</v>
          </cell>
          <cell r="V7110" t="str">
            <v>Promotion</v>
          </cell>
        </row>
        <row r="7111">
          <cell r="C7111">
            <v>600722</v>
          </cell>
          <cell r="N7111" t="str">
            <v>KYOSK DIGITAL SERVICES LTD</v>
          </cell>
          <cell r="R7111" t="str">
            <v>Key Accounts</v>
          </cell>
          <cell r="V7111" t="str">
            <v>Online platform</v>
          </cell>
        </row>
        <row r="7112">
          <cell r="C7112">
            <v>600722</v>
          </cell>
          <cell r="N7112" t="str">
            <v>KYOSK DIGITAL SERVICES LTD</v>
          </cell>
          <cell r="R7112" t="str">
            <v>Key Accounts</v>
          </cell>
          <cell r="V7112" t="str">
            <v>Online platform</v>
          </cell>
        </row>
        <row r="7113">
          <cell r="C7113">
            <v>600018</v>
          </cell>
          <cell r="N7113" t="str">
            <v>KANINI HARAKA ENTERPRISES LTD-KARATINA</v>
          </cell>
          <cell r="R7113" t="str">
            <v>Mountain</v>
          </cell>
          <cell r="V7113" t="str">
            <v>Lower Mountain</v>
          </cell>
        </row>
        <row r="7114">
          <cell r="C7114">
            <v>600018</v>
          </cell>
          <cell r="N7114" t="str">
            <v>KANINI HARAKA ENTERPRISES LTD-KARATINA</v>
          </cell>
          <cell r="R7114" t="str">
            <v>Mountain</v>
          </cell>
          <cell r="V7114" t="str">
            <v>Lower Mountain</v>
          </cell>
        </row>
        <row r="7115">
          <cell r="C7115">
            <v>600018</v>
          </cell>
          <cell r="N7115" t="str">
            <v>KANINI HARAKA ENTERPRISES LTD-KARATINA</v>
          </cell>
          <cell r="R7115" t="str">
            <v>Mountain</v>
          </cell>
          <cell r="V7115" t="str">
            <v>Lower Mountain</v>
          </cell>
        </row>
        <row r="7116">
          <cell r="C7116">
            <v>600026</v>
          </cell>
          <cell r="N7116" t="str">
            <v>MAGUNANDU</v>
          </cell>
          <cell r="R7116" t="str">
            <v>Mountain</v>
          </cell>
          <cell r="V7116" t="str">
            <v>Lower Mountain</v>
          </cell>
        </row>
        <row r="7117">
          <cell r="C7117">
            <v>600722</v>
          </cell>
          <cell r="N7117" t="str">
            <v>KYOSK DIGITAL SERVICES LTD</v>
          </cell>
          <cell r="R7117" t="str">
            <v>Key Accounts</v>
          </cell>
          <cell r="V7117" t="str">
            <v>Online platform</v>
          </cell>
        </row>
        <row r="7118">
          <cell r="C7118">
            <v>600722</v>
          </cell>
          <cell r="N7118" t="str">
            <v>KYOSK DIGITAL SERVICES LTD</v>
          </cell>
          <cell r="R7118" t="str">
            <v>Key Accounts</v>
          </cell>
          <cell r="V7118" t="str">
            <v>Online platform</v>
          </cell>
        </row>
        <row r="7119">
          <cell r="C7119">
            <v>600610</v>
          </cell>
          <cell r="N7119" t="str">
            <v>LESPHINE INVESTMENT LTD</v>
          </cell>
          <cell r="R7119" t="str">
            <v>Nyanza</v>
          </cell>
          <cell r="V7119" t="str">
            <v>South Nyanza</v>
          </cell>
        </row>
        <row r="7120">
          <cell r="C7120">
            <v>600610</v>
          </cell>
          <cell r="N7120" t="str">
            <v>LESPHINE INVESTMENT LTD</v>
          </cell>
          <cell r="R7120" t="str">
            <v>Nyanza</v>
          </cell>
          <cell r="V7120" t="str">
            <v>South Nyanza</v>
          </cell>
        </row>
        <row r="7121">
          <cell r="C7121">
            <v>600610</v>
          </cell>
          <cell r="N7121" t="str">
            <v>LESPHINE INVESTMENT LTD</v>
          </cell>
          <cell r="R7121" t="str">
            <v>Nyanza</v>
          </cell>
          <cell r="V7121" t="str">
            <v>South Nyanza</v>
          </cell>
        </row>
        <row r="7122">
          <cell r="C7122">
            <v>600506</v>
          </cell>
          <cell r="N7122" t="str">
            <v>MUMOZAAR STAR INVESTMENT</v>
          </cell>
          <cell r="R7122" t="str">
            <v>Outer Markets</v>
          </cell>
          <cell r="V7122" t="str">
            <v>Outer Markets-Garissa</v>
          </cell>
        </row>
        <row r="7123">
          <cell r="C7123">
            <v>600572</v>
          </cell>
          <cell r="N7123" t="str">
            <v>SUMMER MILLERS LIMITED</v>
          </cell>
          <cell r="R7123" t="str">
            <v>Nairobi</v>
          </cell>
          <cell r="V7123" t="str">
            <v>Nairobi North</v>
          </cell>
        </row>
        <row r="7124">
          <cell r="C7124">
            <v>600572</v>
          </cell>
          <cell r="N7124" t="str">
            <v>SUMMER MILLERS LIMITED</v>
          </cell>
          <cell r="R7124" t="str">
            <v>Nairobi</v>
          </cell>
          <cell r="V7124" t="str">
            <v>Nairobi North</v>
          </cell>
        </row>
        <row r="7125">
          <cell r="C7125">
            <v>600572</v>
          </cell>
          <cell r="N7125" t="str">
            <v>SUMMER MILLERS LIMITED</v>
          </cell>
          <cell r="R7125" t="str">
            <v>Nairobi</v>
          </cell>
          <cell r="V7125" t="str">
            <v>Nairobi North</v>
          </cell>
        </row>
        <row r="7126">
          <cell r="C7126">
            <v>600779</v>
          </cell>
          <cell r="N7126" t="str">
            <v>TENDER STORES CO. LTD</v>
          </cell>
          <cell r="R7126" t="str">
            <v>Nairobi</v>
          </cell>
          <cell r="V7126" t="str">
            <v>Nairobi West</v>
          </cell>
        </row>
        <row r="7127">
          <cell r="C7127">
            <v>600779</v>
          </cell>
          <cell r="N7127" t="str">
            <v>TENDER STORES CO. LTD</v>
          </cell>
          <cell r="R7127" t="str">
            <v>Nairobi</v>
          </cell>
          <cell r="V7127" t="str">
            <v>Nairobi West</v>
          </cell>
        </row>
        <row r="7128">
          <cell r="C7128">
            <v>600879</v>
          </cell>
          <cell r="N7128" t="str">
            <v>BOWIP AGENCIES LIMITED</v>
          </cell>
          <cell r="R7128" t="str">
            <v>Key Accounts</v>
          </cell>
          <cell r="V7128" t="str">
            <v>Modern Trade</v>
          </cell>
        </row>
        <row r="7129">
          <cell r="C7129">
            <v>600879</v>
          </cell>
          <cell r="N7129" t="str">
            <v>BOWIP AGENCIES LIMITED</v>
          </cell>
          <cell r="R7129" t="str">
            <v>Key Accounts</v>
          </cell>
          <cell r="V7129" t="str">
            <v>Modern Trade</v>
          </cell>
        </row>
        <row r="7130">
          <cell r="C7130">
            <v>600879</v>
          </cell>
          <cell r="N7130" t="str">
            <v>BOWIP AGENCIES LIMITED</v>
          </cell>
          <cell r="R7130" t="str">
            <v>Key Accounts</v>
          </cell>
          <cell r="V7130" t="str">
            <v>Modern Trade</v>
          </cell>
        </row>
        <row r="7131">
          <cell r="C7131">
            <v>600035</v>
          </cell>
          <cell r="N7131" t="str">
            <v>NAIVAS LTD</v>
          </cell>
          <cell r="R7131" t="str">
            <v>Key Accounts</v>
          </cell>
          <cell r="V7131" t="str">
            <v>Modern Trade</v>
          </cell>
        </row>
        <row r="7132">
          <cell r="C7132">
            <v>600555</v>
          </cell>
          <cell r="N7132" t="str">
            <v>JAMII DISTRIBUTORS (E.A) LTD</v>
          </cell>
          <cell r="R7132" t="str">
            <v>Western</v>
          </cell>
          <cell r="V7132" t="str">
            <v>Western</v>
          </cell>
        </row>
        <row r="7133">
          <cell r="C7133">
            <v>600555</v>
          </cell>
          <cell r="N7133" t="str">
            <v>JAMII DISTRIBUTORS (E.A) LTD</v>
          </cell>
          <cell r="R7133" t="str">
            <v>Western</v>
          </cell>
          <cell r="V7133" t="str">
            <v>Western</v>
          </cell>
        </row>
        <row r="7134">
          <cell r="C7134">
            <v>600555</v>
          </cell>
          <cell r="N7134" t="str">
            <v>JAMII DISTRIBUTORS (E.A) LTD</v>
          </cell>
          <cell r="R7134" t="str">
            <v>Western</v>
          </cell>
          <cell r="V7134" t="str">
            <v>Western</v>
          </cell>
        </row>
        <row r="7135">
          <cell r="C7135">
            <v>600811</v>
          </cell>
          <cell r="N7135" t="str">
            <v>CHERANGANI HILLS LIMITED</v>
          </cell>
          <cell r="R7135" t="str">
            <v>Western</v>
          </cell>
          <cell r="V7135" t="str">
            <v>Western</v>
          </cell>
        </row>
        <row r="7136">
          <cell r="C7136">
            <v>600063</v>
          </cell>
          <cell r="N7136" t="str">
            <v>MARKET PROMOTION</v>
          </cell>
          <cell r="R7136" t="str">
            <v>Promotion</v>
          </cell>
          <cell r="V7136" t="str">
            <v>Promotion</v>
          </cell>
        </row>
        <row r="7137">
          <cell r="C7137">
            <v>600063</v>
          </cell>
          <cell r="N7137" t="str">
            <v>MARKET PROMOTION</v>
          </cell>
          <cell r="R7137" t="str">
            <v>Promotion</v>
          </cell>
          <cell r="V7137" t="str">
            <v>Promotion</v>
          </cell>
        </row>
        <row r="7138">
          <cell r="C7138">
            <v>600063</v>
          </cell>
          <cell r="N7138" t="str">
            <v>MARKET PROMOTION</v>
          </cell>
          <cell r="R7138" t="str">
            <v>Promotion</v>
          </cell>
          <cell r="V7138" t="str">
            <v>Promotion</v>
          </cell>
        </row>
        <row r="7139">
          <cell r="C7139">
            <v>600063</v>
          </cell>
          <cell r="N7139" t="str">
            <v>MARKET PROMOTION</v>
          </cell>
          <cell r="R7139" t="str">
            <v>Promotion</v>
          </cell>
          <cell r="V7139" t="str">
            <v>Promotion</v>
          </cell>
        </row>
        <row r="7140">
          <cell r="C7140">
            <v>600003</v>
          </cell>
          <cell r="N7140" t="str">
            <v>BUSBUL TRADING CO LTD</v>
          </cell>
          <cell r="R7140" t="str">
            <v>Eastern</v>
          </cell>
          <cell r="V7140" t="str">
            <v>Lower Eastern</v>
          </cell>
        </row>
        <row r="7141">
          <cell r="C7141">
            <v>600003</v>
          </cell>
          <cell r="N7141" t="str">
            <v>BUSBUL TRADING CO LTD</v>
          </cell>
          <cell r="R7141" t="str">
            <v>Eastern</v>
          </cell>
          <cell r="V7141" t="str">
            <v>Lower Eastern</v>
          </cell>
        </row>
        <row r="7142">
          <cell r="C7142">
            <v>600063</v>
          </cell>
          <cell r="N7142" t="str">
            <v>MARKET PROMOTION</v>
          </cell>
          <cell r="R7142" t="str">
            <v>Promotion</v>
          </cell>
          <cell r="V7142" t="str">
            <v>Promotion</v>
          </cell>
        </row>
        <row r="7143">
          <cell r="C7143">
            <v>600824</v>
          </cell>
          <cell r="N7143" t="str">
            <v>WATERPOINT STORE LTD</v>
          </cell>
          <cell r="R7143" t="str">
            <v>Nairobi</v>
          </cell>
          <cell r="V7143" t="str">
            <v>Nairobi East</v>
          </cell>
        </row>
        <row r="7144">
          <cell r="C7144">
            <v>600026</v>
          </cell>
          <cell r="N7144" t="str">
            <v>MAGUNANDU</v>
          </cell>
          <cell r="R7144" t="str">
            <v>Mountain</v>
          </cell>
          <cell r="V7144" t="str">
            <v>Lower Mountain</v>
          </cell>
        </row>
        <row r="7145">
          <cell r="C7145">
            <v>600063</v>
          </cell>
          <cell r="N7145" t="str">
            <v>MARKET PROMOTION</v>
          </cell>
          <cell r="R7145" t="str">
            <v>Promotion</v>
          </cell>
          <cell r="V7145" t="str">
            <v>Promotion</v>
          </cell>
        </row>
        <row r="7146">
          <cell r="C7146">
            <v>600026</v>
          </cell>
          <cell r="N7146" t="str">
            <v>MAGUNAS KITUI</v>
          </cell>
          <cell r="R7146" t="str">
            <v>Eastern</v>
          </cell>
          <cell r="V7146" t="str">
            <v>Lower Eastern</v>
          </cell>
        </row>
        <row r="7147">
          <cell r="C7147">
            <v>600026</v>
          </cell>
          <cell r="N7147" t="str">
            <v>MAGUNAS KITUI</v>
          </cell>
          <cell r="R7147" t="str">
            <v>Eastern</v>
          </cell>
          <cell r="V7147" t="str">
            <v>Lower Eastern</v>
          </cell>
        </row>
        <row r="7148">
          <cell r="C7148">
            <v>600063</v>
          </cell>
          <cell r="N7148" t="str">
            <v>MARKET PROMOTION</v>
          </cell>
          <cell r="R7148" t="str">
            <v>Promotion</v>
          </cell>
          <cell r="V7148" t="str">
            <v>Promotion</v>
          </cell>
        </row>
        <row r="7149">
          <cell r="C7149">
            <v>600063</v>
          </cell>
          <cell r="N7149" t="str">
            <v>MARKET PROMOTION</v>
          </cell>
          <cell r="R7149" t="str">
            <v>Promotion</v>
          </cell>
          <cell r="V7149" t="str">
            <v>Promotion</v>
          </cell>
        </row>
        <row r="7150">
          <cell r="C7150">
            <v>600628</v>
          </cell>
          <cell r="N7150" t="str">
            <v>KISII DISCOUNT STORE</v>
          </cell>
          <cell r="R7150" t="str">
            <v>Nyanza</v>
          </cell>
          <cell r="V7150" t="str">
            <v>South Nyanza</v>
          </cell>
        </row>
        <row r="7151">
          <cell r="C7151">
            <v>600628</v>
          </cell>
          <cell r="N7151" t="str">
            <v>KISII DISCOUNT STORE</v>
          </cell>
          <cell r="R7151" t="str">
            <v>Nyanza</v>
          </cell>
          <cell r="V7151" t="str">
            <v>South Nyanza</v>
          </cell>
        </row>
        <row r="7152">
          <cell r="C7152">
            <v>600628</v>
          </cell>
          <cell r="N7152" t="str">
            <v>KISII DISCOUNT STORE</v>
          </cell>
          <cell r="R7152" t="str">
            <v>Nyanza</v>
          </cell>
          <cell r="V7152" t="str">
            <v>South Nyanza</v>
          </cell>
        </row>
        <row r="7153">
          <cell r="C7153">
            <v>600506</v>
          </cell>
          <cell r="N7153" t="str">
            <v>MUMOZAAR STAR INVESTMENT</v>
          </cell>
          <cell r="R7153" t="str">
            <v>Outer Markets</v>
          </cell>
          <cell r="V7153" t="str">
            <v>Outer Markets-Garissa</v>
          </cell>
        </row>
        <row r="7154">
          <cell r="C7154">
            <v>600838</v>
          </cell>
          <cell r="N7154" t="str">
            <v>GULED GENERAL STORE LTD</v>
          </cell>
          <cell r="R7154" t="str">
            <v>Outer Markets</v>
          </cell>
          <cell r="V7154" t="str">
            <v>Outer Markets-Garissa</v>
          </cell>
        </row>
        <row r="7155">
          <cell r="C7155">
            <v>600838</v>
          </cell>
          <cell r="N7155" t="str">
            <v>GULED GENERAL STORE LTD</v>
          </cell>
          <cell r="R7155" t="str">
            <v>Outer Markets</v>
          </cell>
          <cell r="V7155" t="str">
            <v>Outer Markets-Garissa</v>
          </cell>
        </row>
        <row r="7156">
          <cell r="C7156">
            <v>600506</v>
          </cell>
          <cell r="N7156" t="str">
            <v>MUMOZAAR STAR INVESTMENT</v>
          </cell>
          <cell r="R7156" t="str">
            <v>Outer Markets</v>
          </cell>
          <cell r="V7156" t="str">
            <v>Outer Markets-Garissa</v>
          </cell>
        </row>
        <row r="7157">
          <cell r="C7157">
            <v>600506</v>
          </cell>
          <cell r="N7157" t="str">
            <v>MUMOZAAR STAR INVESTMENT</v>
          </cell>
          <cell r="R7157" t="str">
            <v>Outer Markets</v>
          </cell>
          <cell r="V7157" t="str">
            <v>Outer Markets-Garissa</v>
          </cell>
        </row>
        <row r="7158">
          <cell r="C7158">
            <v>600225</v>
          </cell>
          <cell r="N7158" t="str">
            <v>CASH SALES</v>
          </cell>
          <cell r="R7158" t="str">
            <v>Others</v>
          </cell>
          <cell r="V7158" t="str">
            <v>Others</v>
          </cell>
        </row>
        <row r="7159">
          <cell r="C7159">
            <v>600225</v>
          </cell>
          <cell r="N7159" t="str">
            <v>CASH SALES</v>
          </cell>
          <cell r="R7159" t="str">
            <v>Others</v>
          </cell>
          <cell r="V7159" t="str">
            <v>Others</v>
          </cell>
        </row>
        <row r="7160">
          <cell r="C7160">
            <v>600662</v>
          </cell>
          <cell r="N7160" t="str">
            <v>TWIGA FOODS LTD</v>
          </cell>
          <cell r="R7160" t="str">
            <v>Key Accounts</v>
          </cell>
          <cell r="V7160" t="str">
            <v>Online platform</v>
          </cell>
        </row>
        <row r="7161">
          <cell r="C7161">
            <v>600662</v>
          </cell>
          <cell r="N7161" t="str">
            <v>TWIGA FOODS LTD</v>
          </cell>
          <cell r="R7161" t="str">
            <v>Key Accounts</v>
          </cell>
          <cell r="V7161" t="str">
            <v>Online platform</v>
          </cell>
        </row>
        <row r="7162">
          <cell r="C7162">
            <v>600662</v>
          </cell>
          <cell r="N7162" t="str">
            <v>TWIGA FOODS LTD</v>
          </cell>
          <cell r="R7162" t="str">
            <v>Key Accounts</v>
          </cell>
          <cell r="V7162" t="str">
            <v>Online platform</v>
          </cell>
        </row>
        <row r="7163">
          <cell r="C7163">
            <v>600063</v>
          </cell>
          <cell r="N7163" t="str">
            <v>MARKET PROMOTION</v>
          </cell>
          <cell r="R7163" t="str">
            <v>Promotion</v>
          </cell>
          <cell r="V7163" t="str">
            <v>Promotion</v>
          </cell>
        </row>
        <row r="7164">
          <cell r="C7164">
            <v>600225</v>
          </cell>
          <cell r="N7164" t="str">
            <v>CASH SALES</v>
          </cell>
          <cell r="R7164" t="str">
            <v>Others</v>
          </cell>
          <cell r="V7164" t="str">
            <v>Others</v>
          </cell>
        </row>
        <row r="7165">
          <cell r="C7165">
            <v>600060</v>
          </cell>
          <cell r="N7165" t="str">
            <v>RAISONS DISTRIBUTORS LTD</v>
          </cell>
          <cell r="R7165" t="str">
            <v>Coast</v>
          </cell>
          <cell r="V7165" t="str">
            <v>Coast</v>
          </cell>
        </row>
        <row r="7166">
          <cell r="C7166">
            <v>600060</v>
          </cell>
          <cell r="N7166" t="str">
            <v>RAISONS DISTRIBUTORS LTD</v>
          </cell>
          <cell r="R7166" t="str">
            <v>Coast</v>
          </cell>
          <cell r="V7166" t="str">
            <v>Coast</v>
          </cell>
        </row>
        <row r="7167">
          <cell r="C7167">
            <v>600060</v>
          </cell>
          <cell r="N7167" t="str">
            <v>RAISONS DISTRIBUTORS LTD</v>
          </cell>
          <cell r="R7167" t="str">
            <v>Coast</v>
          </cell>
          <cell r="V7167" t="str">
            <v>Coast</v>
          </cell>
        </row>
        <row r="7168">
          <cell r="C7168">
            <v>600060</v>
          </cell>
          <cell r="N7168" t="str">
            <v>RAISONS DISTRIBUTORS LTD</v>
          </cell>
          <cell r="R7168" t="str">
            <v>Coast</v>
          </cell>
          <cell r="V7168" t="str">
            <v>Coast</v>
          </cell>
        </row>
        <row r="7169">
          <cell r="C7169">
            <v>600060</v>
          </cell>
          <cell r="N7169" t="str">
            <v>RAISONS DISTRIBUTORS LTD</v>
          </cell>
          <cell r="R7169" t="str">
            <v>Coast</v>
          </cell>
          <cell r="V7169" t="str">
            <v>Coast</v>
          </cell>
        </row>
        <row r="7170">
          <cell r="C7170">
            <v>600060</v>
          </cell>
          <cell r="N7170" t="str">
            <v>RAISONS DISTRIBUTORS LTD</v>
          </cell>
          <cell r="R7170" t="str">
            <v>Coast</v>
          </cell>
          <cell r="V7170" t="str">
            <v>Coast</v>
          </cell>
        </row>
        <row r="7171">
          <cell r="C7171">
            <v>600063</v>
          </cell>
          <cell r="N7171" t="str">
            <v>MARKET PROMOTION</v>
          </cell>
          <cell r="R7171" t="str">
            <v>Promotion</v>
          </cell>
          <cell r="V7171" t="str">
            <v>Promotion</v>
          </cell>
        </row>
        <row r="7172">
          <cell r="C7172">
            <v>600063</v>
          </cell>
          <cell r="N7172" t="str">
            <v>MARKET PROMOTION</v>
          </cell>
          <cell r="R7172" t="str">
            <v>Promotion</v>
          </cell>
          <cell r="V7172" t="str">
            <v>Promotion</v>
          </cell>
        </row>
        <row r="7173">
          <cell r="C7173">
            <v>600060</v>
          </cell>
          <cell r="N7173" t="str">
            <v>RAISONS DISTRIBUTORS LTD</v>
          </cell>
          <cell r="R7173" t="str">
            <v>Coast</v>
          </cell>
          <cell r="V7173" t="str">
            <v>Coast</v>
          </cell>
        </row>
        <row r="7174">
          <cell r="C7174">
            <v>600060</v>
          </cell>
          <cell r="N7174" t="str">
            <v>RAISONS DISTRIBUTORS LTD</v>
          </cell>
          <cell r="R7174" t="str">
            <v>Coast</v>
          </cell>
          <cell r="V7174" t="str">
            <v>Coast</v>
          </cell>
        </row>
        <row r="7175">
          <cell r="C7175">
            <v>600060</v>
          </cell>
          <cell r="N7175" t="str">
            <v>RAISONS DISTRIBUTORS LTD</v>
          </cell>
          <cell r="R7175" t="str">
            <v>Coast</v>
          </cell>
          <cell r="V7175" t="str">
            <v>Coast</v>
          </cell>
        </row>
        <row r="7176">
          <cell r="C7176">
            <v>600060</v>
          </cell>
          <cell r="N7176" t="str">
            <v>RAISONS DISTRIBUTORS LTD</v>
          </cell>
          <cell r="R7176" t="str">
            <v>Coast</v>
          </cell>
          <cell r="V7176" t="str">
            <v>Coast</v>
          </cell>
        </row>
        <row r="7177">
          <cell r="C7177">
            <v>600060</v>
          </cell>
          <cell r="N7177" t="str">
            <v>RAISONS DISTRIBUTORS LTD</v>
          </cell>
          <cell r="R7177" t="str">
            <v>Coast</v>
          </cell>
          <cell r="V7177" t="str">
            <v>Coast</v>
          </cell>
        </row>
        <row r="7178">
          <cell r="C7178">
            <v>600060</v>
          </cell>
          <cell r="N7178" t="str">
            <v>RAISONS DISTRIBUTORS LTD</v>
          </cell>
          <cell r="R7178" t="str">
            <v>Coast</v>
          </cell>
          <cell r="V7178" t="str">
            <v>Coast</v>
          </cell>
        </row>
        <row r="7179">
          <cell r="C7179">
            <v>600063</v>
          </cell>
          <cell r="N7179" t="str">
            <v>MARKET PROMOTION</v>
          </cell>
          <cell r="R7179" t="str">
            <v>Promotion</v>
          </cell>
          <cell r="V7179" t="str">
            <v>Promotion</v>
          </cell>
        </row>
        <row r="7180">
          <cell r="C7180">
            <v>600879</v>
          </cell>
          <cell r="N7180" t="str">
            <v>BOWIP AGENCIES LIMITED-COAST</v>
          </cell>
          <cell r="R7180" t="str">
            <v>Coast</v>
          </cell>
          <cell r="V7180" t="str">
            <v>Coast</v>
          </cell>
        </row>
        <row r="7181">
          <cell r="C7181">
            <v>600879</v>
          </cell>
          <cell r="N7181" t="str">
            <v>BOWIP AGENCIES LIMITED-COAST</v>
          </cell>
          <cell r="R7181" t="str">
            <v>Coast</v>
          </cell>
          <cell r="V7181" t="str">
            <v>Coast</v>
          </cell>
        </row>
        <row r="7182">
          <cell r="C7182">
            <v>600879</v>
          </cell>
          <cell r="N7182" t="str">
            <v>BOWIP AGENCIES LIMITED-COAST</v>
          </cell>
          <cell r="R7182" t="str">
            <v>Coast</v>
          </cell>
          <cell r="V7182" t="str">
            <v>Coast</v>
          </cell>
        </row>
        <row r="7183">
          <cell r="C7183">
            <v>600879</v>
          </cell>
          <cell r="N7183" t="str">
            <v>BOWIP AGENCIES LIMITED-COAST</v>
          </cell>
          <cell r="R7183" t="str">
            <v>Coast</v>
          </cell>
          <cell r="V7183" t="str">
            <v>Coast</v>
          </cell>
        </row>
        <row r="7184">
          <cell r="C7184">
            <v>600063</v>
          </cell>
          <cell r="N7184" t="str">
            <v>MARKET PROMOTION</v>
          </cell>
          <cell r="R7184" t="str">
            <v>Promotion</v>
          </cell>
          <cell r="V7184" t="str">
            <v>Promotion</v>
          </cell>
        </row>
        <row r="7185">
          <cell r="C7185">
            <v>600063</v>
          </cell>
          <cell r="N7185" t="str">
            <v>MARKET PROMOTION</v>
          </cell>
          <cell r="R7185" t="str">
            <v>Promotion</v>
          </cell>
          <cell r="V7185" t="str">
            <v>Promotion</v>
          </cell>
        </row>
        <row r="7186">
          <cell r="C7186">
            <v>600063</v>
          </cell>
          <cell r="N7186" t="str">
            <v>MARKET PROMOTION</v>
          </cell>
          <cell r="R7186" t="str">
            <v>Promotion</v>
          </cell>
          <cell r="V7186" t="str">
            <v>Promotion</v>
          </cell>
        </row>
        <row r="7187">
          <cell r="C7187">
            <v>600063</v>
          </cell>
          <cell r="N7187" t="str">
            <v>MARKET PROMOTION</v>
          </cell>
          <cell r="R7187" t="str">
            <v>Promotion</v>
          </cell>
          <cell r="V7187" t="str">
            <v>Promotion</v>
          </cell>
        </row>
        <row r="7188">
          <cell r="C7188">
            <v>600628</v>
          </cell>
          <cell r="N7188" t="str">
            <v>KISII DISCOUNT STORE</v>
          </cell>
          <cell r="R7188" t="str">
            <v>Nyanza</v>
          </cell>
          <cell r="V7188" t="str">
            <v>South Nyanza</v>
          </cell>
        </row>
        <row r="7189">
          <cell r="C7189">
            <v>600628</v>
          </cell>
          <cell r="N7189" t="str">
            <v>KISII DISCOUNT STORE</v>
          </cell>
          <cell r="R7189" t="str">
            <v>Nyanza</v>
          </cell>
          <cell r="V7189" t="str">
            <v>South Nyanza</v>
          </cell>
        </row>
        <row r="7190">
          <cell r="C7190">
            <v>600628</v>
          </cell>
          <cell r="N7190" t="str">
            <v>KISII DISCOUNT STORE</v>
          </cell>
          <cell r="R7190" t="str">
            <v>Nyanza</v>
          </cell>
          <cell r="V7190" t="str">
            <v>South Nyanza</v>
          </cell>
        </row>
        <row r="7191">
          <cell r="C7191">
            <v>600063</v>
          </cell>
          <cell r="N7191" t="str">
            <v>MARKET PROMOTION</v>
          </cell>
          <cell r="R7191" t="str">
            <v>Promotion</v>
          </cell>
          <cell r="V7191" t="str">
            <v>Promotion</v>
          </cell>
        </row>
        <row r="7192">
          <cell r="C7192">
            <v>600478</v>
          </cell>
          <cell r="N7192" t="str">
            <v>SENIOR KIJANA ENTERPRISES</v>
          </cell>
          <cell r="R7192" t="str">
            <v>Eastern</v>
          </cell>
          <cell r="V7192" t="str">
            <v>Upper Eastern</v>
          </cell>
        </row>
        <row r="7193">
          <cell r="C7193">
            <v>600478</v>
          </cell>
          <cell r="N7193" t="str">
            <v>SENIOR KIJANA ENTERPRISES</v>
          </cell>
          <cell r="R7193" t="str">
            <v>Eastern</v>
          </cell>
          <cell r="V7193" t="str">
            <v>Upper Eastern</v>
          </cell>
        </row>
        <row r="7194">
          <cell r="C7194">
            <v>600478</v>
          </cell>
          <cell r="N7194" t="str">
            <v>SENIOR KIJANA ENTERPRISES</v>
          </cell>
          <cell r="R7194" t="str">
            <v>Eastern</v>
          </cell>
          <cell r="V7194" t="str">
            <v>Upper Eastern</v>
          </cell>
        </row>
        <row r="7195">
          <cell r="C7195">
            <v>600478</v>
          </cell>
          <cell r="N7195" t="str">
            <v>SENIOR KIJANA ENTERPRISES</v>
          </cell>
          <cell r="R7195" t="str">
            <v>Eastern</v>
          </cell>
          <cell r="V7195" t="str">
            <v>Upper Eastern</v>
          </cell>
        </row>
        <row r="7196">
          <cell r="C7196">
            <v>600063</v>
          </cell>
          <cell r="N7196" t="str">
            <v>MARKET PROMOTION</v>
          </cell>
          <cell r="R7196" t="str">
            <v>Promotion</v>
          </cell>
          <cell r="V7196" t="str">
            <v>Promotion</v>
          </cell>
        </row>
        <row r="7197">
          <cell r="C7197">
            <v>600506</v>
          </cell>
          <cell r="N7197" t="str">
            <v>MUMOZAAR STAR INVESTMENT</v>
          </cell>
          <cell r="R7197" t="str">
            <v>Outer Markets</v>
          </cell>
          <cell r="V7197" t="str">
            <v>Outer Markets-Garissa</v>
          </cell>
        </row>
        <row r="7198">
          <cell r="C7198">
            <v>600315</v>
          </cell>
          <cell r="N7198" t="str">
            <v>KENAFRIC INDUSTRIES LIMIT</v>
          </cell>
          <cell r="R7198" t="str">
            <v>Others</v>
          </cell>
          <cell r="V7198" t="str">
            <v>Others</v>
          </cell>
        </row>
        <row r="7199">
          <cell r="C7199">
            <v>600063</v>
          </cell>
          <cell r="N7199" t="str">
            <v>MARKET PROMOTION</v>
          </cell>
          <cell r="R7199" t="str">
            <v>Promotion</v>
          </cell>
          <cell r="V7199" t="str">
            <v>Promotion</v>
          </cell>
        </row>
        <row r="7200">
          <cell r="C7200">
            <v>600314</v>
          </cell>
          <cell r="N7200" t="str">
            <v>KENAFRIC MANUFACTURING LI</v>
          </cell>
          <cell r="R7200" t="str">
            <v>Others</v>
          </cell>
          <cell r="V7200" t="str">
            <v>Others</v>
          </cell>
        </row>
        <row r="7201">
          <cell r="C7201">
            <v>600506</v>
          </cell>
          <cell r="N7201" t="str">
            <v>MUMOZAAR STAR INVESTMENT</v>
          </cell>
          <cell r="R7201" t="str">
            <v>Outer Markets</v>
          </cell>
          <cell r="V7201" t="str">
            <v>Outer Markets-Garissa</v>
          </cell>
        </row>
        <row r="7202">
          <cell r="C7202">
            <v>600643</v>
          </cell>
          <cell r="N7202" t="str">
            <v>SOJPAR LIMITED</v>
          </cell>
          <cell r="R7202" t="str">
            <v>Nyanza</v>
          </cell>
          <cell r="V7202" t="str">
            <v>North Nyanza</v>
          </cell>
        </row>
        <row r="7203">
          <cell r="C7203">
            <v>600643</v>
          </cell>
          <cell r="N7203" t="str">
            <v>SOJPAR LIMITED</v>
          </cell>
          <cell r="R7203" t="str">
            <v>Nyanza</v>
          </cell>
          <cell r="V7203" t="str">
            <v>North Nyanza</v>
          </cell>
        </row>
        <row r="7204">
          <cell r="C7204">
            <v>600643</v>
          </cell>
          <cell r="N7204" t="str">
            <v>SOJPAR LIMITED</v>
          </cell>
          <cell r="R7204" t="str">
            <v>Nyanza</v>
          </cell>
          <cell r="V7204" t="str">
            <v>North Nyanza</v>
          </cell>
        </row>
        <row r="7205">
          <cell r="C7205">
            <v>600643</v>
          </cell>
          <cell r="N7205" t="str">
            <v>SOJPAR LIMITED</v>
          </cell>
          <cell r="R7205" t="str">
            <v>Nyanza</v>
          </cell>
          <cell r="V7205" t="str">
            <v>North Nyanza</v>
          </cell>
        </row>
        <row r="7206">
          <cell r="C7206">
            <v>600063</v>
          </cell>
          <cell r="N7206" t="str">
            <v>MARKET PROMOTION</v>
          </cell>
          <cell r="R7206" t="str">
            <v>Promotion</v>
          </cell>
          <cell r="V7206" t="str">
            <v>Promotion</v>
          </cell>
        </row>
        <row r="7207">
          <cell r="C7207">
            <v>600879</v>
          </cell>
          <cell r="N7207" t="str">
            <v>BOWIP AGENCIES LIMITED-COAST</v>
          </cell>
          <cell r="R7207" t="str">
            <v>Coast</v>
          </cell>
          <cell r="V7207" t="str">
            <v>Coast</v>
          </cell>
        </row>
        <row r="7208">
          <cell r="C7208">
            <v>600879</v>
          </cell>
          <cell r="N7208" t="str">
            <v>BOWIP AGENCIES LIMITED-COAST</v>
          </cell>
          <cell r="R7208" t="str">
            <v>Coast</v>
          </cell>
          <cell r="V7208" t="str">
            <v>Coast</v>
          </cell>
        </row>
        <row r="7209">
          <cell r="C7209">
            <v>600879</v>
          </cell>
          <cell r="N7209" t="str">
            <v>BOWIP AGENCIES LIMITED-COAST</v>
          </cell>
          <cell r="R7209" t="str">
            <v>Coast</v>
          </cell>
          <cell r="V7209" t="str">
            <v>Coast</v>
          </cell>
        </row>
        <row r="7210">
          <cell r="C7210">
            <v>600879</v>
          </cell>
          <cell r="N7210" t="str">
            <v>BOWIP AGENCIES LIMITED-COAST</v>
          </cell>
          <cell r="R7210" t="str">
            <v>Coast</v>
          </cell>
          <cell r="V7210" t="str">
            <v>Coast</v>
          </cell>
        </row>
        <row r="7211">
          <cell r="C7211">
            <v>600879</v>
          </cell>
          <cell r="N7211" t="str">
            <v>BOWIP AGENCIES LIMITED-COAST</v>
          </cell>
          <cell r="R7211" t="str">
            <v>Coast</v>
          </cell>
          <cell r="V7211" t="str">
            <v>Coast</v>
          </cell>
        </row>
        <row r="7212">
          <cell r="C7212">
            <v>600879</v>
          </cell>
          <cell r="N7212" t="str">
            <v>BOWIP AGENCIES LIMITED-COAST</v>
          </cell>
          <cell r="R7212" t="str">
            <v>Coast</v>
          </cell>
          <cell r="V7212" t="str">
            <v>Coast</v>
          </cell>
        </row>
        <row r="7213">
          <cell r="C7213">
            <v>600879</v>
          </cell>
          <cell r="N7213" t="str">
            <v>BOWIP AGENCIES LIMITED-COAST</v>
          </cell>
          <cell r="R7213" t="str">
            <v>Coast</v>
          </cell>
          <cell r="V7213" t="str">
            <v>Coast</v>
          </cell>
        </row>
        <row r="7214">
          <cell r="C7214">
            <v>600879</v>
          </cell>
          <cell r="N7214" t="str">
            <v>BOWIP AGENCIES LIMITED-COAST</v>
          </cell>
          <cell r="R7214" t="str">
            <v>Coast</v>
          </cell>
          <cell r="V7214" t="str">
            <v>Coast</v>
          </cell>
        </row>
        <row r="7215">
          <cell r="C7215">
            <v>600879</v>
          </cell>
          <cell r="N7215" t="str">
            <v>BOWIP AGENCIES LIMITED-COAST</v>
          </cell>
          <cell r="R7215" t="str">
            <v>Coast</v>
          </cell>
          <cell r="V7215" t="str">
            <v>Coast</v>
          </cell>
        </row>
        <row r="7216">
          <cell r="C7216">
            <v>600063</v>
          </cell>
          <cell r="N7216" t="str">
            <v>MARKET PROMOTION</v>
          </cell>
          <cell r="R7216" t="str">
            <v>Promotion</v>
          </cell>
          <cell r="V7216" t="str">
            <v>Promotion</v>
          </cell>
        </row>
        <row r="7217">
          <cell r="C7217">
            <v>600063</v>
          </cell>
          <cell r="N7217" t="str">
            <v>MARKET PROMOTION</v>
          </cell>
          <cell r="R7217" t="str">
            <v>Promotion</v>
          </cell>
          <cell r="V7217" t="str">
            <v>Promotion</v>
          </cell>
        </row>
        <row r="7218">
          <cell r="C7218">
            <v>600063</v>
          </cell>
          <cell r="N7218" t="str">
            <v>MARKET PROMOTION</v>
          </cell>
          <cell r="R7218" t="str">
            <v>Promotion</v>
          </cell>
          <cell r="V7218" t="str">
            <v>Promotion</v>
          </cell>
        </row>
        <row r="7219">
          <cell r="C7219">
            <v>600063</v>
          </cell>
          <cell r="N7219" t="str">
            <v>MARKET PROMOTION</v>
          </cell>
          <cell r="R7219" t="str">
            <v>Promotion</v>
          </cell>
          <cell r="V7219" t="str">
            <v>Promotion</v>
          </cell>
        </row>
        <row r="7220">
          <cell r="C7220">
            <v>600838</v>
          </cell>
          <cell r="N7220" t="str">
            <v>GULED GENERAL STORE LTD</v>
          </cell>
          <cell r="R7220" t="str">
            <v>Outer Markets</v>
          </cell>
          <cell r="V7220" t="str">
            <v>Outer Markets-Garissa</v>
          </cell>
        </row>
        <row r="7221">
          <cell r="C7221">
            <v>600838</v>
          </cell>
          <cell r="N7221" t="str">
            <v>GULED GENERAL STORE LTD</v>
          </cell>
          <cell r="R7221" t="str">
            <v>Outer Markets</v>
          </cell>
          <cell r="V7221" t="str">
            <v>Outer Markets-Garissa</v>
          </cell>
        </row>
        <row r="7222">
          <cell r="C7222">
            <v>600063</v>
          </cell>
          <cell r="N7222" t="str">
            <v>MARKET PROMOTION</v>
          </cell>
          <cell r="R7222" t="str">
            <v>Promotion</v>
          </cell>
          <cell r="V7222" t="str">
            <v>Promotion</v>
          </cell>
        </row>
        <row r="7223">
          <cell r="C7223">
            <v>600033</v>
          </cell>
          <cell r="N7223" t="str">
            <v>MOUNT KENYA WHOLESALERS</v>
          </cell>
          <cell r="R7223" t="str">
            <v>Eastern</v>
          </cell>
          <cell r="V7223" t="str">
            <v>Upper Eastern</v>
          </cell>
        </row>
        <row r="7224">
          <cell r="C7224">
            <v>600033</v>
          </cell>
          <cell r="N7224" t="str">
            <v>MOUNT KENYA WHOLESALERS</v>
          </cell>
          <cell r="R7224" t="str">
            <v>Eastern</v>
          </cell>
          <cell r="V7224" t="str">
            <v>Upper Eastern</v>
          </cell>
        </row>
        <row r="7225">
          <cell r="C7225">
            <v>600033</v>
          </cell>
          <cell r="N7225" t="str">
            <v>MOUNT KENYA WHOLESALERS</v>
          </cell>
          <cell r="R7225" t="str">
            <v>Eastern</v>
          </cell>
          <cell r="V7225" t="str">
            <v>Upper Eastern</v>
          </cell>
        </row>
        <row r="7226">
          <cell r="C7226">
            <v>600063</v>
          </cell>
          <cell r="N7226" t="str">
            <v>MARKET PROMOTION</v>
          </cell>
          <cell r="R7226" t="str">
            <v>Promotion</v>
          </cell>
          <cell r="V7226" t="str">
            <v>Promotion</v>
          </cell>
        </row>
        <row r="7227">
          <cell r="C7227">
            <v>600780</v>
          </cell>
          <cell r="N7227" t="str">
            <v>TABAARAK STORES LIMITED</v>
          </cell>
          <cell r="R7227" t="str">
            <v>Nairobi</v>
          </cell>
          <cell r="V7227" t="str">
            <v>Nairobi West</v>
          </cell>
        </row>
        <row r="7228">
          <cell r="C7228">
            <v>600780</v>
          </cell>
          <cell r="N7228" t="str">
            <v>TABAARAK STORES LIMITED</v>
          </cell>
          <cell r="R7228" t="str">
            <v>Nairobi</v>
          </cell>
          <cell r="V7228" t="str">
            <v>Nairobi West</v>
          </cell>
        </row>
        <row r="7229">
          <cell r="C7229">
            <v>600780</v>
          </cell>
          <cell r="N7229" t="str">
            <v>TABAARAK STORES LIMITED</v>
          </cell>
          <cell r="R7229" t="str">
            <v>Nairobi</v>
          </cell>
          <cell r="V7229" t="str">
            <v>Nairobi West</v>
          </cell>
        </row>
        <row r="7230">
          <cell r="C7230">
            <v>600780</v>
          </cell>
          <cell r="N7230" t="str">
            <v>TABAARAK STORES LIMITED</v>
          </cell>
          <cell r="R7230" t="str">
            <v>Nairobi</v>
          </cell>
          <cell r="V7230" t="str">
            <v>Nairobi West</v>
          </cell>
        </row>
        <row r="7231">
          <cell r="C7231">
            <v>600063</v>
          </cell>
          <cell r="N7231" t="str">
            <v>MARKET PROMOTION</v>
          </cell>
          <cell r="R7231" t="str">
            <v>Promotion</v>
          </cell>
          <cell r="V7231" t="str">
            <v>Promotion</v>
          </cell>
        </row>
        <row r="7232">
          <cell r="C7232">
            <v>600428</v>
          </cell>
          <cell r="N7232" t="str">
            <v>MARS LTD</v>
          </cell>
          <cell r="R7232" t="str">
            <v>Nairobi</v>
          </cell>
          <cell r="V7232" t="str">
            <v>Nairobi East</v>
          </cell>
        </row>
        <row r="7233">
          <cell r="C7233">
            <v>600063</v>
          </cell>
          <cell r="N7233" t="str">
            <v>MARKET PROMOTION</v>
          </cell>
          <cell r="R7233" t="str">
            <v>Promotion</v>
          </cell>
          <cell r="V7233" t="str">
            <v>Promotion</v>
          </cell>
        </row>
        <row r="7234">
          <cell r="C7234">
            <v>600026</v>
          </cell>
          <cell r="N7234" t="str">
            <v>MAGUNANDU</v>
          </cell>
          <cell r="R7234" t="str">
            <v>Mountain</v>
          </cell>
          <cell r="V7234" t="str">
            <v>Lower Mountain</v>
          </cell>
        </row>
        <row r="7235">
          <cell r="C7235">
            <v>600026</v>
          </cell>
          <cell r="N7235" t="str">
            <v>MAGUNANDU</v>
          </cell>
          <cell r="R7235" t="str">
            <v>Mountain</v>
          </cell>
          <cell r="V7235" t="str">
            <v>Lower Mountain</v>
          </cell>
        </row>
        <row r="7236">
          <cell r="C7236">
            <v>600063</v>
          </cell>
          <cell r="N7236" t="str">
            <v>MARKET PROMOTION</v>
          </cell>
          <cell r="R7236" t="str">
            <v>Promotion</v>
          </cell>
          <cell r="V7236" t="str">
            <v>Promotion</v>
          </cell>
        </row>
        <row r="7237">
          <cell r="C7237">
            <v>600647</v>
          </cell>
          <cell r="N7237" t="str">
            <v>Ray Stores LTD</v>
          </cell>
          <cell r="R7237" t="str">
            <v>Nyanza</v>
          </cell>
          <cell r="V7237" t="str">
            <v>South Nyanza</v>
          </cell>
        </row>
        <row r="7238">
          <cell r="C7238">
            <v>600647</v>
          </cell>
          <cell r="N7238" t="str">
            <v>Ray Stores LTD</v>
          </cell>
          <cell r="R7238" t="str">
            <v>Nyanza</v>
          </cell>
          <cell r="V7238" t="str">
            <v>South Nyanza</v>
          </cell>
        </row>
        <row r="7239">
          <cell r="C7239">
            <v>600647</v>
          </cell>
          <cell r="N7239" t="str">
            <v>Ray Stores LTD</v>
          </cell>
          <cell r="R7239" t="str">
            <v>Nyanza</v>
          </cell>
          <cell r="V7239" t="str">
            <v>South Nyanza</v>
          </cell>
        </row>
        <row r="7240">
          <cell r="C7240">
            <v>600063</v>
          </cell>
          <cell r="N7240" t="str">
            <v>MARKET PROMOTION</v>
          </cell>
          <cell r="R7240" t="str">
            <v>Promotion</v>
          </cell>
          <cell r="V7240" t="str">
            <v>Promotion</v>
          </cell>
        </row>
        <row r="7241">
          <cell r="C7241">
            <v>600610</v>
          </cell>
          <cell r="N7241" t="str">
            <v>LESPHINE INVESTMENT LTD</v>
          </cell>
          <cell r="R7241" t="str">
            <v>Nyanza</v>
          </cell>
          <cell r="V7241" t="str">
            <v>South Nyanza</v>
          </cell>
        </row>
        <row r="7242">
          <cell r="C7242">
            <v>600063</v>
          </cell>
          <cell r="N7242" t="str">
            <v>MARKET PROMOTION</v>
          </cell>
          <cell r="R7242" t="str">
            <v>Promotion</v>
          </cell>
          <cell r="V7242" t="str">
            <v>Promotion</v>
          </cell>
        </row>
        <row r="7243">
          <cell r="C7243">
            <v>600506</v>
          </cell>
          <cell r="N7243" t="str">
            <v>MUMOZAAR STAR INVESTMENT</v>
          </cell>
          <cell r="R7243" t="str">
            <v>Outer Markets</v>
          </cell>
          <cell r="V7243" t="str">
            <v>Outer Markets-Garissa</v>
          </cell>
        </row>
        <row r="7244">
          <cell r="C7244">
            <v>600506</v>
          </cell>
          <cell r="N7244" t="str">
            <v>MUMOZAAR STAR INVESTMENT</v>
          </cell>
          <cell r="R7244" t="str">
            <v>Outer Markets</v>
          </cell>
          <cell r="V7244" t="str">
            <v>Outer Markets-Garissa</v>
          </cell>
        </row>
        <row r="7245">
          <cell r="C7245">
            <v>600506</v>
          </cell>
          <cell r="N7245" t="str">
            <v>MUMOZAAR STAR INVESTMENT</v>
          </cell>
          <cell r="R7245" t="str">
            <v>Outer Markets</v>
          </cell>
          <cell r="V7245" t="str">
            <v>Outer Markets-Garissa</v>
          </cell>
        </row>
        <row r="7246">
          <cell r="C7246">
            <v>600063</v>
          </cell>
          <cell r="N7246" t="str">
            <v>MARKET PROMOTION</v>
          </cell>
          <cell r="R7246" t="str">
            <v>Promotion</v>
          </cell>
          <cell r="V7246" t="str">
            <v>Promotion</v>
          </cell>
        </row>
        <row r="7247">
          <cell r="C7247">
            <v>600225</v>
          </cell>
          <cell r="N7247" t="str">
            <v>CASH SALES</v>
          </cell>
          <cell r="R7247" t="str">
            <v>Others</v>
          </cell>
          <cell r="V7247" t="str">
            <v>Others</v>
          </cell>
        </row>
        <row r="7248">
          <cell r="C7248">
            <v>600225</v>
          </cell>
          <cell r="N7248" t="str">
            <v>CASH SALES</v>
          </cell>
          <cell r="R7248" t="str">
            <v>Others</v>
          </cell>
          <cell r="V7248" t="str">
            <v>Others</v>
          </cell>
        </row>
        <row r="7249">
          <cell r="C7249">
            <v>600879</v>
          </cell>
          <cell r="N7249" t="str">
            <v>BOWIP AGENCIES LIMITED-COAST</v>
          </cell>
          <cell r="R7249" t="str">
            <v>Coast</v>
          </cell>
          <cell r="V7249" t="str">
            <v>Coast</v>
          </cell>
        </row>
        <row r="7250">
          <cell r="C7250">
            <v>600868</v>
          </cell>
          <cell r="N7250" t="str">
            <v>MBIKA AGENCIES</v>
          </cell>
          <cell r="R7250" t="str">
            <v>Mountain</v>
          </cell>
          <cell r="V7250" t="str">
            <v>Lower Mountain</v>
          </cell>
        </row>
        <row r="7251">
          <cell r="C7251">
            <v>600865</v>
          </cell>
          <cell r="N7251" t="str">
            <v>SUMMER MILLERS LIMITED -MACHAKOS</v>
          </cell>
          <cell r="R7251" t="str">
            <v>Eastern</v>
          </cell>
          <cell r="V7251" t="str">
            <v>Lower Eastern</v>
          </cell>
        </row>
        <row r="7252">
          <cell r="C7252">
            <v>600063</v>
          </cell>
          <cell r="N7252" t="str">
            <v>MARKET PROMOTION</v>
          </cell>
          <cell r="R7252" t="str">
            <v>Promotion</v>
          </cell>
          <cell r="V7252" t="str">
            <v>Promotion</v>
          </cell>
        </row>
        <row r="7253">
          <cell r="C7253">
            <v>600056</v>
          </cell>
          <cell r="N7253" t="str">
            <v>V.P.P SHAH MERU</v>
          </cell>
          <cell r="R7253" t="str">
            <v>Mountain</v>
          </cell>
          <cell r="V7253" t="str">
            <v>Upper Mountain</v>
          </cell>
        </row>
        <row r="7254">
          <cell r="C7254">
            <v>600056</v>
          </cell>
          <cell r="N7254" t="str">
            <v>V.P.P SHAH MERU</v>
          </cell>
          <cell r="R7254" t="str">
            <v>Mountain</v>
          </cell>
          <cell r="V7254" t="str">
            <v>Upper Mountain</v>
          </cell>
        </row>
        <row r="7255">
          <cell r="C7255">
            <v>600056</v>
          </cell>
          <cell r="N7255" t="str">
            <v>V.P.P SHAH MERU</v>
          </cell>
          <cell r="R7255" t="str">
            <v>Mountain</v>
          </cell>
          <cell r="V7255" t="str">
            <v>Upper Mountain</v>
          </cell>
        </row>
        <row r="7256">
          <cell r="C7256">
            <v>600580</v>
          </cell>
          <cell r="N7256" t="str">
            <v>SUMMER DISTRIBUTORS LIMITED - MERU</v>
          </cell>
          <cell r="R7256" t="str">
            <v>Mountain</v>
          </cell>
          <cell r="V7256" t="str">
            <v>Upper Mountain</v>
          </cell>
        </row>
        <row r="7257">
          <cell r="C7257">
            <v>600580</v>
          </cell>
          <cell r="N7257" t="str">
            <v>SUMMER DISTRIBUTORS LIMITED - MERU</v>
          </cell>
          <cell r="R7257" t="str">
            <v>Mountain</v>
          </cell>
          <cell r="V7257" t="str">
            <v>Upper Mountain</v>
          </cell>
        </row>
        <row r="7258">
          <cell r="C7258">
            <v>600580</v>
          </cell>
          <cell r="N7258" t="str">
            <v>SUMMER DISTRIBUTORS LIMITED - MERU</v>
          </cell>
          <cell r="R7258" t="str">
            <v>Mountain</v>
          </cell>
          <cell r="V7258" t="str">
            <v>Upper Mountain</v>
          </cell>
        </row>
        <row r="7259">
          <cell r="C7259">
            <v>600026</v>
          </cell>
          <cell r="N7259" t="str">
            <v>MAGUNAS KITUI</v>
          </cell>
          <cell r="R7259" t="str">
            <v>Eastern</v>
          </cell>
          <cell r="V7259" t="str">
            <v>Lower Eastern</v>
          </cell>
        </row>
        <row r="7260">
          <cell r="C7260">
            <v>600063</v>
          </cell>
          <cell r="N7260" t="str">
            <v>MARKET PROMOTION</v>
          </cell>
          <cell r="R7260" t="str">
            <v>Promotion</v>
          </cell>
          <cell r="V7260" t="str">
            <v>Promotion</v>
          </cell>
        </row>
        <row r="7261">
          <cell r="C7261">
            <v>600063</v>
          </cell>
          <cell r="N7261" t="str">
            <v>MARKET PROMOTION</v>
          </cell>
          <cell r="R7261" t="str">
            <v>Promotion</v>
          </cell>
          <cell r="V7261" t="str">
            <v>Promotion</v>
          </cell>
        </row>
        <row r="7262">
          <cell r="C7262">
            <v>600063</v>
          </cell>
          <cell r="N7262" t="str">
            <v>MARKET PROMOTION</v>
          </cell>
          <cell r="R7262" t="str">
            <v>Promotion</v>
          </cell>
          <cell r="V7262" t="str">
            <v>Promotion</v>
          </cell>
        </row>
        <row r="7263">
          <cell r="C7263">
            <v>600063</v>
          </cell>
          <cell r="N7263" t="str">
            <v>MARKET PROMOTION</v>
          </cell>
          <cell r="R7263" t="str">
            <v>Promotion</v>
          </cell>
          <cell r="V7263" t="str">
            <v>Promotion</v>
          </cell>
        </row>
        <row r="7264">
          <cell r="C7264">
            <v>600063</v>
          </cell>
          <cell r="N7264" t="str">
            <v>MARKET PROMOTION</v>
          </cell>
          <cell r="R7264" t="str">
            <v>Promotion</v>
          </cell>
          <cell r="V7264" t="str">
            <v>Promotion</v>
          </cell>
        </row>
        <row r="7265">
          <cell r="C7265">
            <v>600879</v>
          </cell>
          <cell r="N7265" t="str">
            <v>BOWIP AGENCIES LIMITED</v>
          </cell>
          <cell r="R7265" t="str">
            <v>Key Accounts</v>
          </cell>
          <cell r="V7265" t="str">
            <v>Modern Trade</v>
          </cell>
        </row>
        <row r="7266">
          <cell r="C7266">
            <v>600879</v>
          </cell>
          <cell r="N7266" t="str">
            <v>BOWIP AGENCIES LIMITED</v>
          </cell>
          <cell r="R7266" t="str">
            <v>Key Accounts</v>
          </cell>
          <cell r="V7266" t="str">
            <v>Modern Trade</v>
          </cell>
        </row>
        <row r="7267">
          <cell r="C7267">
            <v>600662</v>
          </cell>
          <cell r="N7267" t="str">
            <v>TWIGA FOODS LTD</v>
          </cell>
          <cell r="R7267" t="str">
            <v>Key Accounts</v>
          </cell>
          <cell r="V7267" t="str">
            <v>Online platform</v>
          </cell>
        </row>
        <row r="7268">
          <cell r="C7268">
            <v>600662</v>
          </cell>
          <cell r="N7268" t="str">
            <v>TWIGA FOODS LTD</v>
          </cell>
          <cell r="R7268" t="str">
            <v>Key Accounts</v>
          </cell>
          <cell r="V7268" t="str">
            <v>Online platform</v>
          </cell>
        </row>
        <row r="7269">
          <cell r="C7269">
            <v>600662</v>
          </cell>
          <cell r="N7269" t="str">
            <v>TWIGA FOODS LTD</v>
          </cell>
          <cell r="R7269" t="str">
            <v>Key Accounts</v>
          </cell>
          <cell r="V7269" t="str">
            <v>Online platform</v>
          </cell>
        </row>
        <row r="7270">
          <cell r="C7270">
            <v>600063</v>
          </cell>
          <cell r="N7270" t="str">
            <v>MARKET PROMOTION</v>
          </cell>
          <cell r="R7270" t="str">
            <v>Promotion</v>
          </cell>
          <cell r="V7270" t="str">
            <v>Promotion</v>
          </cell>
        </row>
        <row r="7271">
          <cell r="C7271">
            <v>600879</v>
          </cell>
          <cell r="N7271" t="str">
            <v>BOWIP AGENCIES LIMITED</v>
          </cell>
          <cell r="R7271" t="str">
            <v>Key Accounts</v>
          </cell>
          <cell r="V7271" t="str">
            <v>Modern Trade</v>
          </cell>
        </row>
        <row r="7272">
          <cell r="C7272">
            <v>600225</v>
          </cell>
          <cell r="N7272" t="str">
            <v>CASH SALES</v>
          </cell>
          <cell r="R7272" t="str">
            <v>Others</v>
          </cell>
          <cell r="V7272" t="str">
            <v>Others</v>
          </cell>
        </row>
        <row r="7273">
          <cell r="C7273">
            <v>600225</v>
          </cell>
          <cell r="N7273" t="str">
            <v>CASH SALES</v>
          </cell>
          <cell r="R7273" t="str">
            <v>Others</v>
          </cell>
          <cell r="V7273" t="str">
            <v>Others</v>
          </cell>
        </row>
        <row r="7274">
          <cell r="C7274">
            <v>600003</v>
          </cell>
          <cell r="N7274" t="str">
            <v>BUSBUL TRADING CO LTD</v>
          </cell>
          <cell r="R7274" t="str">
            <v>Eastern</v>
          </cell>
          <cell r="V7274" t="str">
            <v>Lower Eastern</v>
          </cell>
        </row>
        <row r="7275">
          <cell r="C7275">
            <v>600063</v>
          </cell>
          <cell r="N7275" t="str">
            <v>MARKET PROMOTION</v>
          </cell>
          <cell r="R7275" t="str">
            <v>Promotion</v>
          </cell>
          <cell r="V7275" t="str">
            <v>Promotion</v>
          </cell>
        </row>
        <row r="7276">
          <cell r="C7276">
            <v>600506</v>
          </cell>
          <cell r="N7276" t="str">
            <v>MUMOZAAR STAR INVESTMENT</v>
          </cell>
          <cell r="R7276" t="str">
            <v>Outer Markets</v>
          </cell>
          <cell r="V7276" t="str">
            <v>Outer Markets-Garissa</v>
          </cell>
        </row>
        <row r="7277">
          <cell r="C7277">
            <v>600018</v>
          </cell>
          <cell r="N7277" t="str">
            <v>KANINI HARAKA ENTERPRISES LTD-MAUA</v>
          </cell>
          <cell r="R7277" t="str">
            <v>Mountain</v>
          </cell>
          <cell r="V7277" t="str">
            <v>Upper Mountain</v>
          </cell>
        </row>
        <row r="7278">
          <cell r="C7278">
            <v>600643</v>
          </cell>
          <cell r="N7278" t="str">
            <v>SOJPAR LIMITED</v>
          </cell>
          <cell r="R7278" t="str">
            <v>Nyanza</v>
          </cell>
          <cell r="V7278" t="str">
            <v>North Nyanza</v>
          </cell>
        </row>
        <row r="7279">
          <cell r="C7279">
            <v>600643</v>
          </cell>
          <cell r="N7279" t="str">
            <v>SOJPAR LIMITED</v>
          </cell>
          <cell r="R7279" t="str">
            <v>Nyanza</v>
          </cell>
          <cell r="V7279" t="str">
            <v>North Nyanza</v>
          </cell>
        </row>
        <row r="7280">
          <cell r="C7280">
            <v>600643</v>
          </cell>
          <cell r="N7280" t="str">
            <v>SOJPAR LIMITED</v>
          </cell>
          <cell r="R7280" t="str">
            <v>Nyanza</v>
          </cell>
          <cell r="V7280" t="str">
            <v>North Nyanza</v>
          </cell>
        </row>
        <row r="7281">
          <cell r="C7281">
            <v>600643</v>
          </cell>
          <cell r="N7281" t="str">
            <v>SOJPAR LIMITED</v>
          </cell>
          <cell r="R7281" t="str">
            <v>Nyanza</v>
          </cell>
          <cell r="V7281" t="str">
            <v>North Nyanza</v>
          </cell>
        </row>
        <row r="7282">
          <cell r="C7282">
            <v>600063</v>
          </cell>
          <cell r="N7282" t="str">
            <v>MARKET PROMOTION</v>
          </cell>
          <cell r="R7282" t="str">
            <v>Promotion</v>
          </cell>
          <cell r="V7282" t="str">
            <v>Promotion</v>
          </cell>
        </row>
        <row r="7283">
          <cell r="C7283">
            <v>600063</v>
          </cell>
          <cell r="N7283" t="str">
            <v>MARKET PROMOTION</v>
          </cell>
          <cell r="R7283" t="str">
            <v>Promotion</v>
          </cell>
          <cell r="V7283" t="str">
            <v>Promotion</v>
          </cell>
        </row>
        <row r="7284">
          <cell r="C7284">
            <v>600063</v>
          </cell>
          <cell r="N7284" t="str">
            <v>MARKET PROMOTION</v>
          </cell>
          <cell r="R7284" t="str">
            <v>Promotion</v>
          </cell>
          <cell r="V7284" t="str">
            <v>Promotion</v>
          </cell>
        </row>
        <row r="7285">
          <cell r="C7285">
            <v>600063</v>
          </cell>
          <cell r="N7285" t="str">
            <v>MARKET PROMOTION</v>
          </cell>
          <cell r="R7285" t="str">
            <v>Promotion</v>
          </cell>
          <cell r="V7285" t="str">
            <v>Promotion</v>
          </cell>
        </row>
        <row r="7286">
          <cell r="C7286">
            <v>600026</v>
          </cell>
          <cell r="N7286" t="str">
            <v>MAGUNAS NAKURU</v>
          </cell>
          <cell r="R7286" t="str">
            <v>South Rift</v>
          </cell>
          <cell r="V7286" t="str">
            <v>South Rift</v>
          </cell>
        </row>
        <row r="7287">
          <cell r="C7287">
            <v>600026</v>
          </cell>
          <cell r="N7287" t="str">
            <v>MAGUNAS NAKURU</v>
          </cell>
          <cell r="R7287" t="str">
            <v>South Rift</v>
          </cell>
          <cell r="V7287" t="str">
            <v>South Rift</v>
          </cell>
        </row>
        <row r="7288">
          <cell r="C7288">
            <v>600026</v>
          </cell>
          <cell r="N7288" t="str">
            <v>MAGUNAS NAKURU</v>
          </cell>
          <cell r="R7288" t="str">
            <v>South Rift</v>
          </cell>
          <cell r="V7288" t="str">
            <v>South Rift</v>
          </cell>
        </row>
        <row r="7289">
          <cell r="C7289">
            <v>600803</v>
          </cell>
          <cell r="N7289" t="str">
            <v>GILANI'S DISTRIBUTORS LTD</v>
          </cell>
          <cell r="R7289" t="str">
            <v>South Rift</v>
          </cell>
          <cell r="V7289" t="str">
            <v>South Rift</v>
          </cell>
        </row>
        <row r="7290">
          <cell r="C7290">
            <v>600803</v>
          </cell>
          <cell r="N7290" t="str">
            <v>GILANI'S DISTRIBUTORS LTD</v>
          </cell>
          <cell r="R7290" t="str">
            <v>South Rift</v>
          </cell>
          <cell r="V7290" t="str">
            <v>South Rift</v>
          </cell>
        </row>
        <row r="7291">
          <cell r="C7291">
            <v>600803</v>
          </cell>
          <cell r="N7291" t="str">
            <v>GILANI'S DISTRIBUTORS LTD</v>
          </cell>
          <cell r="R7291" t="str">
            <v>South Rift</v>
          </cell>
          <cell r="V7291" t="str">
            <v>South Rift</v>
          </cell>
        </row>
        <row r="7292">
          <cell r="C7292">
            <v>600063</v>
          </cell>
          <cell r="N7292" t="str">
            <v>MARKET PROMOTION</v>
          </cell>
          <cell r="R7292" t="str">
            <v>Promotion</v>
          </cell>
          <cell r="V7292" t="str">
            <v>Promotion</v>
          </cell>
        </row>
        <row r="7293">
          <cell r="C7293">
            <v>600063</v>
          </cell>
          <cell r="N7293" t="str">
            <v>MARKET PROMOTION</v>
          </cell>
          <cell r="R7293" t="str">
            <v>Promotion</v>
          </cell>
          <cell r="V7293" t="str">
            <v>Promotion</v>
          </cell>
        </row>
        <row r="7294">
          <cell r="C7294">
            <v>600506</v>
          </cell>
          <cell r="N7294" t="str">
            <v>MUMOZAAR STAR INVESTMENT</v>
          </cell>
          <cell r="R7294" t="str">
            <v>Outer Markets</v>
          </cell>
          <cell r="V7294" t="str">
            <v>Outer Markets-Garissa</v>
          </cell>
        </row>
        <row r="7295">
          <cell r="C7295">
            <v>600506</v>
          </cell>
          <cell r="N7295" t="str">
            <v>MUMOZAAR STAR INVESTMENT</v>
          </cell>
          <cell r="R7295" t="str">
            <v>Outer Markets</v>
          </cell>
          <cell r="V7295" t="str">
            <v>Outer Markets-Garissa</v>
          </cell>
        </row>
        <row r="7296">
          <cell r="C7296">
            <v>600627</v>
          </cell>
          <cell r="N7296" t="str">
            <v>LOCHODO ENTERPRISES LTD</v>
          </cell>
          <cell r="R7296" t="str">
            <v>Outer Markets</v>
          </cell>
          <cell r="V7296" t="str">
            <v>Outer Markets-Lodwar</v>
          </cell>
        </row>
        <row r="7297">
          <cell r="C7297">
            <v>600627</v>
          </cell>
          <cell r="N7297" t="str">
            <v>LOCHODO ENTERPRISES LTD</v>
          </cell>
          <cell r="R7297" t="str">
            <v>Outer Markets</v>
          </cell>
          <cell r="V7297" t="str">
            <v>Outer Markets-Lodwar</v>
          </cell>
        </row>
        <row r="7298">
          <cell r="C7298">
            <v>600063</v>
          </cell>
          <cell r="N7298" t="str">
            <v>MARKET PROMOTION</v>
          </cell>
          <cell r="R7298" t="str">
            <v>Promotion</v>
          </cell>
          <cell r="V7298" t="str">
            <v>Promotion</v>
          </cell>
        </row>
        <row r="7299">
          <cell r="C7299">
            <v>600063</v>
          </cell>
          <cell r="N7299" t="str">
            <v>MARKET PROMOTION</v>
          </cell>
          <cell r="R7299" t="str">
            <v>Promotion</v>
          </cell>
          <cell r="V7299" t="str">
            <v>Promotion</v>
          </cell>
        </row>
        <row r="7300">
          <cell r="C7300">
            <v>600026</v>
          </cell>
          <cell r="N7300" t="str">
            <v>MAGUNANDU</v>
          </cell>
          <cell r="R7300" t="str">
            <v>Mountain</v>
          </cell>
          <cell r="V7300" t="str">
            <v>Lower Mountain</v>
          </cell>
        </row>
        <row r="7301">
          <cell r="C7301">
            <v>600026</v>
          </cell>
          <cell r="N7301" t="str">
            <v>MAGUNANDU</v>
          </cell>
          <cell r="R7301" t="str">
            <v>Mountain</v>
          </cell>
          <cell r="V7301" t="str">
            <v>Lower Mountain</v>
          </cell>
        </row>
        <row r="7302">
          <cell r="C7302">
            <v>600026</v>
          </cell>
          <cell r="N7302" t="str">
            <v>MAGUNANDU</v>
          </cell>
          <cell r="R7302" t="str">
            <v>Mountain</v>
          </cell>
          <cell r="V7302" t="str">
            <v>Lower Mountain</v>
          </cell>
        </row>
        <row r="7303">
          <cell r="C7303">
            <v>600026</v>
          </cell>
          <cell r="N7303" t="str">
            <v>MAGUNANDU</v>
          </cell>
          <cell r="R7303" t="str">
            <v>Mountain</v>
          </cell>
          <cell r="V7303" t="str">
            <v>Lower Mountain</v>
          </cell>
        </row>
        <row r="7304">
          <cell r="C7304">
            <v>600026</v>
          </cell>
          <cell r="N7304" t="str">
            <v>MAGUNANDU</v>
          </cell>
          <cell r="R7304" t="str">
            <v>Mountain</v>
          </cell>
          <cell r="V7304" t="str">
            <v>Lower Mountain</v>
          </cell>
        </row>
        <row r="7305">
          <cell r="C7305">
            <v>600063</v>
          </cell>
          <cell r="N7305" t="str">
            <v>MARKET PROMOTION</v>
          </cell>
          <cell r="R7305" t="str">
            <v>Promotion</v>
          </cell>
          <cell r="V7305" t="str">
            <v>Promotion</v>
          </cell>
        </row>
        <row r="7306">
          <cell r="C7306">
            <v>600063</v>
          </cell>
          <cell r="N7306" t="str">
            <v>MARKET PROMOTION</v>
          </cell>
          <cell r="R7306" t="str">
            <v>Promotion</v>
          </cell>
          <cell r="V7306" t="str">
            <v>Promotion</v>
          </cell>
        </row>
        <row r="7307">
          <cell r="C7307">
            <v>600572</v>
          </cell>
          <cell r="N7307" t="str">
            <v>SUMMER MILLERS LIMITED</v>
          </cell>
          <cell r="R7307" t="str">
            <v>Nairobi</v>
          </cell>
          <cell r="V7307" t="str">
            <v>Nairobi North</v>
          </cell>
        </row>
        <row r="7308">
          <cell r="C7308">
            <v>600572</v>
          </cell>
          <cell r="N7308" t="str">
            <v>SUMMER MILLERS LIMITED</v>
          </cell>
          <cell r="R7308" t="str">
            <v>Nairobi</v>
          </cell>
          <cell r="V7308" t="str">
            <v>Nairobi North</v>
          </cell>
        </row>
        <row r="7309">
          <cell r="C7309">
            <v>600572</v>
          </cell>
          <cell r="N7309" t="str">
            <v>SUMMER MILLERS LIMITED</v>
          </cell>
          <cell r="R7309" t="str">
            <v>Nairobi</v>
          </cell>
          <cell r="V7309" t="str">
            <v>Nairobi North</v>
          </cell>
        </row>
        <row r="7310">
          <cell r="C7310">
            <v>600572</v>
          </cell>
          <cell r="N7310" t="str">
            <v>SUMMER MILLERS LIMITED</v>
          </cell>
          <cell r="R7310" t="str">
            <v>Nairobi</v>
          </cell>
          <cell r="V7310" t="str">
            <v>Nairobi North</v>
          </cell>
        </row>
        <row r="7311">
          <cell r="C7311">
            <v>600722</v>
          </cell>
          <cell r="N7311" t="str">
            <v>KYOSK DIGITAL SERVICES LTD</v>
          </cell>
          <cell r="R7311" t="str">
            <v>Key Accounts</v>
          </cell>
          <cell r="V7311" t="str">
            <v>Online platform</v>
          </cell>
        </row>
        <row r="7312">
          <cell r="C7312">
            <v>600722</v>
          </cell>
          <cell r="N7312" t="str">
            <v>KYOSK DIGITAL SERVICES LTD</v>
          </cell>
          <cell r="R7312" t="str">
            <v>Key Accounts</v>
          </cell>
          <cell r="V7312" t="str">
            <v>Online platform</v>
          </cell>
        </row>
        <row r="7313">
          <cell r="C7313">
            <v>600056</v>
          </cell>
          <cell r="N7313" t="str">
            <v>V.P.P SHAH DISTRIBUTORS LTD</v>
          </cell>
          <cell r="R7313" t="str">
            <v>Mountain</v>
          </cell>
          <cell r="V7313" t="str">
            <v>Lower Mountain</v>
          </cell>
        </row>
        <row r="7314">
          <cell r="C7314">
            <v>600056</v>
          </cell>
          <cell r="N7314" t="str">
            <v>V.P.P SHAH DISTRIBUTORS LTD</v>
          </cell>
          <cell r="R7314" t="str">
            <v>Mountain</v>
          </cell>
          <cell r="V7314" t="str">
            <v>Lower Mountain</v>
          </cell>
        </row>
        <row r="7315">
          <cell r="C7315">
            <v>600793</v>
          </cell>
          <cell r="N7315" t="str">
            <v>MAGUNAS SUPER STORE (K) LTD</v>
          </cell>
          <cell r="R7315" t="str">
            <v>Mountain</v>
          </cell>
          <cell r="V7315" t="str">
            <v>Lower Mountain</v>
          </cell>
        </row>
        <row r="7316">
          <cell r="C7316">
            <v>600793</v>
          </cell>
          <cell r="N7316" t="str">
            <v>MAGUNAS SUPER STORE (K) LTD</v>
          </cell>
          <cell r="R7316" t="str">
            <v>Mountain</v>
          </cell>
          <cell r="V7316" t="str">
            <v>Lower Mountain</v>
          </cell>
        </row>
        <row r="7317">
          <cell r="C7317">
            <v>600793</v>
          </cell>
          <cell r="N7317" t="str">
            <v>MAGUNAS SUPER STORE (K) LTD</v>
          </cell>
          <cell r="R7317" t="str">
            <v>Mountain</v>
          </cell>
          <cell r="V7317" t="str">
            <v>Lower Mountain</v>
          </cell>
        </row>
        <row r="7318">
          <cell r="C7318">
            <v>600810</v>
          </cell>
          <cell r="N7318" t="str">
            <v>BANSI WHOLESALERS LIMITED</v>
          </cell>
          <cell r="R7318" t="str">
            <v>Nyanza</v>
          </cell>
          <cell r="V7318" t="str">
            <v>South Nyanza</v>
          </cell>
        </row>
        <row r="7319">
          <cell r="C7319">
            <v>600810</v>
          </cell>
          <cell r="N7319" t="str">
            <v>BANSI WHOLESALERS LIMITED</v>
          </cell>
          <cell r="R7319" t="str">
            <v>Nyanza</v>
          </cell>
          <cell r="V7319" t="str">
            <v>South Nyanza</v>
          </cell>
        </row>
        <row r="7320">
          <cell r="C7320">
            <v>600810</v>
          </cell>
          <cell r="N7320" t="str">
            <v>BANSI WHOLESALERS LIMITED</v>
          </cell>
          <cell r="R7320" t="str">
            <v>Nyanza</v>
          </cell>
          <cell r="V7320" t="str">
            <v>South Nyanza</v>
          </cell>
        </row>
        <row r="7321">
          <cell r="C7321">
            <v>600810</v>
          </cell>
          <cell r="N7321" t="str">
            <v>BANSI WHOLESALERS LIMITED</v>
          </cell>
          <cell r="R7321" t="str">
            <v>Nyanza</v>
          </cell>
          <cell r="V7321" t="str">
            <v>South Nyanza</v>
          </cell>
        </row>
        <row r="7322">
          <cell r="C7322">
            <v>600810</v>
          </cell>
          <cell r="N7322" t="str">
            <v>BANSI WHOLESALERS LIMITED</v>
          </cell>
          <cell r="R7322" t="str">
            <v>Nyanza</v>
          </cell>
          <cell r="V7322" t="str">
            <v>South Nyanza</v>
          </cell>
        </row>
        <row r="7323">
          <cell r="C7323">
            <v>600628</v>
          </cell>
          <cell r="N7323" t="str">
            <v>KISII DISCOUNT STORE</v>
          </cell>
          <cell r="R7323" t="str">
            <v>Nyanza</v>
          </cell>
          <cell r="V7323" t="str">
            <v>South Nyanza</v>
          </cell>
        </row>
        <row r="7324">
          <cell r="C7324">
            <v>600628</v>
          </cell>
          <cell r="N7324" t="str">
            <v>KISII DISCOUNT STORE</v>
          </cell>
          <cell r="R7324" t="str">
            <v>Nyanza</v>
          </cell>
          <cell r="V7324" t="str">
            <v>South Nyanza</v>
          </cell>
        </row>
        <row r="7325">
          <cell r="C7325">
            <v>600063</v>
          </cell>
          <cell r="N7325" t="str">
            <v>MARKET PROMOTION</v>
          </cell>
          <cell r="R7325" t="str">
            <v>Promotion</v>
          </cell>
          <cell r="V7325" t="str">
            <v>Promotion</v>
          </cell>
        </row>
        <row r="7326">
          <cell r="C7326">
            <v>600026</v>
          </cell>
          <cell r="N7326" t="str">
            <v>MAGUNANDU</v>
          </cell>
          <cell r="R7326" t="str">
            <v>Mountain</v>
          </cell>
          <cell r="V7326" t="str">
            <v>Lower Mountain</v>
          </cell>
        </row>
        <row r="7327">
          <cell r="C7327">
            <v>600026</v>
          </cell>
          <cell r="N7327" t="str">
            <v>MAGUNANDU</v>
          </cell>
          <cell r="R7327" t="str">
            <v>Mountain</v>
          </cell>
          <cell r="V7327" t="str">
            <v>Lower Mountain</v>
          </cell>
        </row>
        <row r="7328">
          <cell r="C7328">
            <v>600026</v>
          </cell>
          <cell r="N7328" t="str">
            <v>MAGUNANDU</v>
          </cell>
          <cell r="R7328" t="str">
            <v>Mountain</v>
          </cell>
          <cell r="V7328" t="str">
            <v>Lower Mountain</v>
          </cell>
        </row>
        <row r="7329">
          <cell r="C7329">
            <v>600026</v>
          </cell>
          <cell r="N7329" t="str">
            <v>MAGUNANDU</v>
          </cell>
          <cell r="R7329" t="str">
            <v>Mountain</v>
          </cell>
          <cell r="V7329" t="str">
            <v>Lower Mountain</v>
          </cell>
        </row>
        <row r="7330">
          <cell r="C7330">
            <v>600628</v>
          </cell>
          <cell r="N7330" t="str">
            <v>KISII DISCOUNT STORE</v>
          </cell>
          <cell r="R7330" t="str">
            <v>Nyanza</v>
          </cell>
          <cell r="V7330" t="str">
            <v>South Nyanza</v>
          </cell>
        </row>
        <row r="7331">
          <cell r="C7331">
            <v>600568</v>
          </cell>
          <cell r="N7331" t="str">
            <v>SUMMER LIMITED - NYERI</v>
          </cell>
          <cell r="R7331" t="str">
            <v>Mountain</v>
          </cell>
          <cell r="V7331" t="str">
            <v>Lower Mountain</v>
          </cell>
        </row>
        <row r="7332">
          <cell r="C7332">
            <v>600568</v>
          </cell>
          <cell r="N7332" t="str">
            <v>SUMMER LIMITED - NYERI</v>
          </cell>
          <cell r="R7332" t="str">
            <v>Mountain</v>
          </cell>
          <cell r="V7332" t="str">
            <v>Lower Mountain</v>
          </cell>
        </row>
        <row r="7333">
          <cell r="C7333">
            <v>600568</v>
          </cell>
          <cell r="N7333" t="str">
            <v>SUMMER LIMITED - NYERI</v>
          </cell>
          <cell r="R7333" t="str">
            <v>Mountain</v>
          </cell>
          <cell r="V7333" t="str">
            <v>Lower Mountain</v>
          </cell>
        </row>
        <row r="7334">
          <cell r="C7334">
            <v>600568</v>
          </cell>
          <cell r="N7334" t="str">
            <v>SUMMER LIMITED - NYERI</v>
          </cell>
          <cell r="R7334" t="str">
            <v>Mountain</v>
          </cell>
          <cell r="V7334" t="str">
            <v>Lower Mountain</v>
          </cell>
        </row>
        <row r="7335">
          <cell r="C7335">
            <v>600568</v>
          </cell>
          <cell r="N7335" t="str">
            <v>SUMMER LIMITED - NYERI</v>
          </cell>
          <cell r="R7335" t="str">
            <v>Mountain</v>
          </cell>
          <cell r="V7335" t="str">
            <v>Lower Mountain</v>
          </cell>
        </row>
        <row r="7336">
          <cell r="C7336">
            <v>600568</v>
          </cell>
          <cell r="N7336" t="str">
            <v>SUMMER LIMITED - NYERI</v>
          </cell>
          <cell r="R7336" t="str">
            <v>Mountain</v>
          </cell>
          <cell r="V7336" t="str">
            <v>Lower Mountain</v>
          </cell>
        </row>
        <row r="7337">
          <cell r="C7337">
            <v>600568</v>
          </cell>
          <cell r="N7337" t="str">
            <v>SUMMER LIMITED - NYERI</v>
          </cell>
          <cell r="R7337" t="str">
            <v>Mountain</v>
          </cell>
          <cell r="V7337" t="str">
            <v>Lower Mountain</v>
          </cell>
        </row>
        <row r="7338">
          <cell r="C7338">
            <v>600568</v>
          </cell>
          <cell r="N7338" t="str">
            <v>SUMMER LIMITED - NYERI</v>
          </cell>
          <cell r="R7338" t="str">
            <v>Mountain</v>
          </cell>
          <cell r="V7338" t="str">
            <v>Lower Mountain</v>
          </cell>
        </row>
        <row r="7339">
          <cell r="C7339">
            <v>600568</v>
          </cell>
          <cell r="N7339" t="str">
            <v>SUMMER LIMITED - NYERI</v>
          </cell>
          <cell r="R7339" t="str">
            <v>Mountain</v>
          </cell>
          <cell r="V7339" t="str">
            <v>Lower Mountain</v>
          </cell>
        </row>
        <row r="7340">
          <cell r="C7340">
            <v>600568</v>
          </cell>
          <cell r="N7340" t="str">
            <v>SUMMER LIMITED - NYERI</v>
          </cell>
          <cell r="R7340" t="str">
            <v>Mountain</v>
          </cell>
          <cell r="V7340" t="str">
            <v>Lower Mountain</v>
          </cell>
        </row>
        <row r="7341">
          <cell r="C7341">
            <v>600568</v>
          </cell>
          <cell r="N7341" t="str">
            <v>SUMMER LIMITED - NYERI</v>
          </cell>
          <cell r="R7341" t="str">
            <v>Mountain</v>
          </cell>
          <cell r="V7341" t="str">
            <v>Lower Mountain</v>
          </cell>
        </row>
        <row r="7342">
          <cell r="C7342">
            <v>600568</v>
          </cell>
          <cell r="N7342" t="str">
            <v>SUMMER LIMITED - NYERI</v>
          </cell>
          <cell r="R7342" t="str">
            <v>Mountain</v>
          </cell>
          <cell r="V7342" t="str">
            <v>Lower Mountain</v>
          </cell>
        </row>
        <row r="7343">
          <cell r="C7343">
            <v>600568</v>
          </cell>
          <cell r="N7343" t="str">
            <v>SUMMER LIMITED - NYERI</v>
          </cell>
          <cell r="R7343" t="str">
            <v>Mountain</v>
          </cell>
          <cell r="V7343" t="str">
            <v>Lower Mountain</v>
          </cell>
        </row>
        <row r="7344">
          <cell r="C7344">
            <v>600568</v>
          </cell>
          <cell r="N7344" t="str">
            <v>SUMMER LIMITED - NYERI</v>
          </cell>
          <cell r="R7344" t="str">
            <v>Mountain</v>
          </cell>
          <cell r="V7344" t="str">
            <v>Lower Mountain</v>
          </cell>
        </row>
        <row r="7345">
          <cell r="C7345">
            <v>600643</v>
          </cell>
          <cell r="N7345" t="str">
            <v>SOJPAR LIMITED</v>
          </cell>
          <cell r="R7345" t="str">
            <v>Nyanza</v>
          </cell>
          <cell r="V7345" t="str">
            <v>North Nyanza</v>
          </cell>
        </row>
        <row r="7346">
          <cell r="C7346">
            <v>600662</v>
          </cell>
          <cell r="N7346" t="str">
            <v>TWIGA FOODS LTD</v>
          </cell>
          <cell r="R7346" t="str">
            <v>Key Accounts</v>
          </cell>
          <cell r="V7346" t="str">
            <v>Online platform</v>
          </cell>
        </row>
        <row r="7347">
          <cell r="C7347">
            <v>600856</v>
          </cell>
          <cell r="N7347" t="str">
            <v>KAPU TECH KENYA LIMITED</v>
          </cell>
          <cell r="R7347" t="str">
            <v>Key Accounts</v>
          </cell>
          <cell r="V7347" t="str">
            <v>Online platform</v>
          </cell>
        </row>
        <row r="7348">
          <cell r="C7348">
            <v>600856</v>
          </cell>
          <cell r="N7348" t="str">
            <v>KAPU TECH KENYA LIMITED</v>
          </cell>
          <cell r="R7348" t="str">
            <v>Key Accounts</v>
          </cell>
          <cell r="V7348" t="str">
            <v>Online platform</v>
          </cell>
        </row>
        <row r="7349">
          <cell r="C7349">
            <v>600856</v>
          </cell>
          <cell r="N7349" t="str">
            <v>KAPU TECH KENYA LIMITED</v>
          </cell>
          <cell r="R7349" t="str">
            <v>Key Accounts</v>
          </cell>
          <cell r="V7349" t="str">
            <v>Online platform</v>
          </cell>
        </row>
        <row r="7350">
          <cell r="C7350">
            <v>600856</v>
          </cell>
          <cell r="N7350" t="str">
            <v>KAPU TECH KENYA LIMITED</v>
          </cell>
          <cell r="R7350" t="str">
            <v>Key Accounts</v>
          </cell>
          <cell r="V7350" t="str">
            <v>Online platform</v>
          </cell>
        </row>
        <row r="7351">
          <cell r="C7351">
            <v>600705</v>
          </cell>
          <cell r="N7351" t="str">
            <v>SAM WEST DISTRIBUTORS LIMITED</v>
          </cell>
          <cell r="R7351" t="str">
            <v>Nairobi</v>
          </cell>
          <cell r="V7351" t="str">
            <v>Nairobi West</v>
          </cell>
        </row>
        <row r="7352">
          <cell r="C7352">
            <v>600824</v>
          </cell>
          <cell r="N7352" t="str">
            <v>WATERPOINT STORE LTD</v>
          </cell>
          <cell r="R7352" t="str">
            <v>Nairobi</v>
          </cell>
          <cell r="V7352" t="str">
            <v>Nairobi East</v>
          </cell>
        </row>
        <row r="7353">
          <cell r="C7353">
            <v>600824</v>
          </cell>
          <cell r="N7353" t="str">
            <v>WATERPOINT STORE LTD</v>
          </cell>
          <cell r="R7353" t="str">
            <v>Nairobi</v>
          </cell>
          <cell r="V7353" t="str">
            <v>Nairobi East</v>
          </cell>
        </row>
        <row r="7354">
          <cell r="C7354">
            <v>600824</v>
          </cell>
          <cell r="N7354" t="str">
            <v>WATERPOINT STORE LTD</v>
          </cell>
          <cell r="R7354" t="str">
            <v>Nairobi</v>
          </cell>
          <cell r="V7354" t="str">
            <v>Nairobi East</v>
          </cell>
        </row>
        <row r="7355">
          <cell r="C7355">
            <v>600824</v>
          </cell>
          <cell r="N7355" t="str">
            <v>WATERPOINT STORE LTD</v>
          </cell>
          <cell r="R7355" t="str">
            <v>Nairobi</v>
          </cell>
          <cell r="V7355" t="str">
            <v>Nairobi East</v>
          </cell>
        </row>
        <row r="7356">
          <cell r="C7356">
            <v>600063</v>
          </cell>
          <cell r="N7356" t="str">
            <v>MARKET PROMOTION</v>
          </cell>
          <cell r="R7356" t="str">
            <v>Promotion</v>
          </cell>
          <cell r="V7356" t="str">
            <v>Promotion</v>
          </cell>
        </row>
        <row r="7357">
          <cell r="C7357">
            <v>600315</v>
          </cell>
          <cell r="N7357" t="str">
            <v>KENAFRIC INDUSTRIES LIMIT</v>
          </cell>
          <cell r="R7357" t="str">
            <v>Others</v>
          </cell>
          <cell r="V7357" t="str">
            <v>Others</v>
          </cell>
        </row>
        <row r="7358">
          <cell r="C7358">
            <v>600315</v>
          </cell>
          <cell r="N7358" t="str">
            <v>KENAFRIC INDUSTRIES LIMIT</v>
          </cell>
          <cell r="R7358" t="str">
            <v>Others</v>
          </cell>
          <cell r="V7358" t="str">
            <v>Others</v>
          </cell>
        </row>
        <row r="7359">
          <cell r="C7359">
            <v>600315</v>
          </cell>
          <cell r="N7359" t="str">
            <v>KENAFRIC INDUSTRIES LIMIT</v>
          </cell>
          <cell r="R7359" t="str">
            <v>Others</v>
          </cell>
          <cell r="V7359" t="str">
            <v>Others</v>
          </cell>
        </row>
        <row r="7360">
          <cell r="C7360">
            <v>600315</v>
          </cell>
          <cell r="N7360" t="str">
            <v>KENAFRIC INDUSTRIES LIMIT</v>
          </cell>
          <cell r="R7360" t="str">
            <v>Others</v>
          </cell>
          <cell r="V7360" t="str">
            <v>Others</v>
          </cell>
        </row>
        <row r="7361">
          <cell r="C7361">
            <v>600315</v>
          </cell>
          <cell r="N7361" t="str">
            <v>KENAFRIC INDUSTRIES LIMIT</v>
          </cell>
          <cell r="R7361" t="str">
            <v>Others</v>
          </cell>
          <cell r="V7361" t="str">
            <v>Others</v>
          </cell>
        </row>
        <row r="7362">
          <cell r="C7362">
            <v>600315</v>
          </cell>
          <cell r="N7362" t="str">
            <v>KENAFRIC INDUSTRIES LIMIT</v>
          </cell>
          <cell r="R7362" t="str">
            <v>Others</v>
          </cell>
          <cell r="V7362" t="str">
            <v>Others</v>
          </cell>
        </row>
        <row r="7363">
          <cell r="C7363">
            <v>600063</v>
          </cell>
          <cell r="N7363" t="str">
            <v>MARKET PROMOTION</v>
          </cell>
          <cell r="R7363" t="str">
            <v>Promotion</v>
          </cell>
          <cell r="V7363" t="str">
            <v>Promotion</v>
          </cell>
        </row>
        <row r="7364">
          <cell r="C7364">
            <v>600063</v>
          </cell>
          <cell r="N7364" t="str">
            <v>MARKET PROMOTION</v>
          </cell>
          <cell r="R7364" t="str">
            <v>Promotion</v>
          </cell>
          <cell r="V7364" t="str">
            <v>Promotion</v>
          </cell>
        </row>
        <row r="7365">
          <cell r="C7365">
            <v>600063</v>
          </cell>
          <cell r="N7365" t="str">
            <v>MARKET PROMOTION</v>
          </cell>
          <cell r="R7365" t="str">
            <v>Promotion</v>
          </cell>
          <cell r="V7365" t="str">
            <v>Promotion</v>
          </cell>
        </row>
        <row r="7366">
          <cell r="C7366">
            <v>600063</v>
          </cell>
          <cell r="N7366" t="str">
            <v>MARKET PROMOTION</v>
          </cell>
          <cell r="R7366" t="str">
            <v>Promotion</v>
          </cell>
          <cell r="V7366" t="str">
            <v>Promotion</v>
          </cell>
        </row>
        <row r="7367">
          <cell r="C7367">
            <v>600568</v>
          </cell>
          <cell r="N7367" t="str">
            <v>SUMMER LIMITED - NYERI</v>
          </cell>
          <cell r="R7367" t="str">
            <v>Mountain</v>
          </cell>
          <cell r="V7367" t="str">
            <v>Lower Mountain</v>
          </cell>
        </row>
        <row r="7368">
          <cell r="C7368">
            <v>600568</v>
          </cell>
          <cell r="N7368" t="str">
            <v>SUMMER LIMITED - NYERI</v>
          </cell>
          <cell r="R7368" t="str">
            <v>Mountain</v>
          </cell>
          <cell r="V7368" t="str">
            <v>Lower Mountain</v>
          </cell>
        </row>
        <row r="7369">
          <cell r="C7369">
            <v>600568</v>
          </cell>
          <cell r="N7369" t="str">
            <v>SUMMER LIMITED - NYERI</v>
          </cell>
          <cell r="R7369" t="str">
            <v>Mountain</v>
          </cell>
          <cell r="V7369" t="str">
            <v>Lower Mountain</v>
          </cell>
        </row>
        <row r="7370">
          <cell r="C7370">
            <v>600568</v>
          </cell>
          <cell r="N7370" t="str">
            <v>SUMMER LIMITED - NYERI</v>
          </cell>
          <cell r="R7370" t="str">
            <v>Mountain</v>
          </cell>
          <cell r="V7370" t="str">
            <v>Lower Mountain</v>
          </cell>
        </row>
        <row r="7371">
          <cell r="C7371">
            <v>600601</v>
          </cell>
          <cell r="N7371" t="str">
            <v>AMRITLAL S. SHAH WHOLESALERS LTD</v>
          </cell>
          <cell r="R7371" t="str">
            <v>Western</v>
          </cell>
          <cell r="V7371" t="str">
            <v>Western</v>
          </cell>
        </row>
        <row r="7372">
          <cell r="C7372">
            <v>600601</v>
          </cell>
          <cell r="N7372" t="str">
            <v>AMRITLAL S. SHAH WHOLESALERS LTD</v>
          </cell>
          <cell r="R7372" t="str">
            <v>Western</v>
          </cell>
          <cell r="V7372" t="str">
            <v>Western</v>
          </cell>
        </row>
        <row r="7373">
          <cell r="C7373">
            <v>600063</v>
          </cell>
          <cell r="N7373" t="str">
            <v>MARKET PROMOTION</v>
          </cell>
          <cell r="R7373" t="str">
            <v>Promotion</v>
          </cell>
          <cell r="V7373" t="str">
            <v>Promotion</v>
          </cell>
        </row>
        <row r="7374">
          <cell r="C7374">
            <v>600063</v>
          </cell>
          <cell r="N7374" t="str">
            <v>MARKET PROMOTION</v>
          </cell>
          <cell r="R7374" t="str">
            <v>Promotion</v>
          </cell>
          <cell r="V7374" t="str">
            <v>Promotion</v>
          </cell>
        </row>
        <row r="7375">
          <cell r="C7375">
            <v>600711</v>
          </cell>
          <cell r="N7375" t="str">
            <v>SOKO WATCH LIMITED</v>
          </cell>
          <cell r="R7375" t="str">
            <v>Key Accounts</v>
          </cell>
          <cell r="V7375" t="str">
            <v>Online platform</v>
          </cell>
        </row>
        <row r="7376">
          <cell r="C7376">
            <v>600063</v>
          </cell>
          <cell r="N7376" t="str">
            <v>MARKET PROMOTION</v>
          </cell>
          <cell r="R7376" t="str">
            <v>Promotion</v>
          </cell>
          <cell r="V7376" t="str">
            <v>Promotion</v>
          </cell>
        </row>
        <row r="7377">
          <cell r="C7377">
            <v>600506</v>
          </cell>
          <cell r="N7377" t="str">
            <v>MUMOZAAR STAR INVESTMENT</v>
          </cell>
          <cell r="R7377" t="str">
            <v>Outer Markets</v>
          </cell>
          <cell r="V7377" t="str">
            <v>Outer Markets-Garissa</v>
          </cell>
        </row>
        <row r="7378">
          <cell r="C7378">
            <v>600506</v>
          </cell>
          <cell r="N7378" t="str">
            <v>MUMOZAAR STAR INVESTMENT</v>
          </cell>
          <cell r="R7378" t="str">
            <v>Outer Markets</v>
          </cell>
          <cell r="V7378" t="str">
            <v>Outer Markets-Garissa</v>
          </cell>
        </row>
        <row r="7379">
          <cell r="C7379">
            <v>600810</v>
          </cell>
          <cell r="N7379" t="str">
            <v>BANSI WHOLESALERS LIMITED</v>
          </cell>
          <cell r="R7379" t="str">
            <v>Nyanza</v>
          </cell>
          <cell r="V7379" t="str">
            <v>South Nyanza</v>
          </cell>
        </row>
        <row r="7380">
          <cell r="C7380">
            <v>600810</v>
          </cell>
          <cell r="N7380" t="str">
            <v>BANSI WHOLESALERS LIMITED</v>
          </cell>
          <cell r="R7380" t="str">
            <v>Nyanza</v>
          </cell>
          <cell r="V7380" t="str">
            <v>South Nyanza</v>
          </cell>
        </row>
        <row r="7381">
          <cell r="C7381">
            <v>600810</v>
          </cell>
          <cell r="N7381" t="str">
            <v>BANSI WHOLESALERS LIMITED</v>
          </cell>
          <cell r="R7381" t="str">
            <v>Nyanza</v>
          </cell>
          <cell r="V7381" t="str">
            <v>South Nyanza</v>
          </cell>
        </row>
        <row r="7382">
          <cell r="C7382">
            <v>600810</v>
          </cell>
          <cell r="N7382" t="str">
            <v>BANSI WHOLESALERS LIMITED</v>
          </cell>
          <cell r="R7382" t="str">
            <v>Nyanza</v>
          </cell>
          <cell r="V7382" t="str">
            <v>South Nyanza</v>
          </cell>
        </row>
        <row r="7383">
          <cell r="C7383">
            <v>600643</v>
          </cell>
          <cell r="N7383" t="str">
            <v>SOJPAR LIMITED</v>
          </cell>
          <cell r="R7383" t="str">
            <v>Nyanza</v>
          </cell>
          <cell r="V7383" t="str">
            <v>North Nyanza</v>
          </cell>
        </row>
        <row r="7384">
          <cell r="C7384">
            <v>600643</v>
          </cell>
          <cell r="N7384" t="str">
            <v>SOJPAR LIMITED</v>
          </cell>
          <cell r="R7384" t="str">
            <v>Nyanza</v>
          </cell>
          <cell r="V7384" t="str">
            <v>North Nyanza</v>
          </cell>
        </row>
        <row r="7385">
          <cell r="C7385">
            <v>600643</v>
          </cell>
          <cell r="N7385" t="str">
            <v>SOJPAR LIMITED</v>
          </cell>
          <cell r="R7385" t="str">
            <v>Nyanza</v>
          </cell>
          <cell r="V7385" t="str">
            <v>North Nyanza</v>
          </cell>
        </row>
        <row r="7386">
          <cell r="C7386">
            <v>600643</v>
          </cell>
          <cell r="N7386" t="str">
            <v>SOJPAR LIMITED</v>
          </cell>
          <cell r="R7386" t="str">
            <v>Nyanza</v>
          </cell>
          <cell r="V7386" t="str">
            <v>North Nyanza</v>
          </cell>
        </row>
        <row r="7387">
          <cell r="C7387">
            <v>600506</v>
          </cell>
          <cell r="N7387" t="str">
            <v>MUMOZAAR STAR INVESTMENT</v>
          </cell>
          <cell r="R7387" t="str">
            <v>Outer Markets</v>
          </cell>
          <cell r="V7387" t="str">
            <v>Outer Markets-Garissa</v>
          </cell>
        </row>
        <row r="7388">
          <cell r="C7388">
            <v>600063</v>
          </cell>
          <cell r="N7388" t="str">
            <v>MARKET PROMOTION</v>
          </cell>
          <cell r="R7388" t="str">
            <v>Promotion</v>
          </cell>
          <cell r="V7388" t="str">
            <v>Promotion</v>
          </cell>
        </row>
        <row r="7389">
          <cell r="C7389">
            <v>600063</v>
          </cell>
          <cell r="N7389" t="str">
            <v>MARKET PROMOTION</v>
          </cell>
          <cell r="R7389" t="str">
            <v>Promotion</v>
          </cell>
          <cell r="V7389" t="str">
            <v>Promotion</v>
          </cell>
        </row>
        <row r="7390">
          <cell r="C7390">
            <v>600225</v>
          </cell>
          <cell r="N7390" t="str">
            <v>CASH SALES</v>
          </cell>
          <cell r="R7390" t="str">
            <v>Others</v>
          </cell>
          <cell r="V7390" t="str">
            <v>Others</v>
          </cell>
        </row>
        <row r="7391">
          <cell r="C7391">
            <v>600225</v>
          </cell>
          <cell r="N7391" t="str">
            <v>CASH SALES</v>
          </cell>
          <cell r="R7391" t="str">
            <v>Others</v>
          </cell>
          <cell r="V7391" t="str">
            <v>Others</v>
          </cell>
        </row>
        <row r="7392">
          <cell r="C7392">
            <v>600225</v>
          </cell>
          <cell r="N7392" t="str">
            <v>CASH SALES</v>
          </cell>
          <cell r="R7392" t="str">
            <v>Others</v>
          </cell>
          <cell r="V7392" t="str">
            <v>Others</v>
          </cell>
        </row>
        <row r="7393">
          <cell r="C7393">
            <v>600026</v>
          </cell>
          <cell r="N7393" t="str">
            <v>MAGUNAS MERU</v>
          </cell>
          <cell r="R7393" t="str">
            <v>Mountain</v>
          </cell>
          <cell r="V7393" t="str">
            <v>Upper Mountain</v>
          </cell>
        </row>
        <row r="7394">
          <cell r="C7394">
            <v>600026</v>
          </cell>
          <cell r="N7394" t="str">
            <v>MAGUNAS MERU</v>
          </cell>
          <cell r="R7394" t="str">
            <v>Mountain</v>
          </cell>
          <cell r="V7394" t="str">
            <v>Upper Mountain</v>
          </cell>
        </row>
        <row r="7395">
          <cell r="C7395">
            <v>600567</v>
          </cell>
          <cell r="N7395" t="str">
            <v>SUMMER AFRICA LIMITED - THIKA</v>
          </cell>
          <cell r="R7395" t="str">
            <v>Eastern</v>
          </cell>
          <cell r="V7395" t="str">
            <v>Upper Eastern</v>
          </cell>
        </row>
        <row r="7396">
          <cell r="C7396">
            <v>600567</v>
          </cell>
          <cell r="N7396" t="str">
            <v>SUMMER AFRICA LIMITED - THIKA</v>
          </cell>
          <cell r="R7396" t="str">
            <v>Eastern</v>
          </cell>
          <cell r="V7396" t="str">
            <v>Upper Eastern</v>
          </cell>
        </row>
        <row r="7397">
          <cell r="C7397">
            <v>600567</v>
          </cell>
          <cell r="N7397" t="str">
            <v>SUMMER AFRICA LIMITED - THIKA</v>
          </cell>
          <cell r="R7397" t="str">
            <v>Eastern</v>
          </cell>
          <cell r="V7397" t="str">
            <v>Upper Eastern</v>
          </cell>
        </row>
        <row r="7398">
          <cell r="C7398">
            <v>600567</v>
          </cell>
          <cell r="N7398" t="str">
            <v>SUMMER AFRICA LIMITED - THIKA</v>
          </cell>
          <cell r="R7398" t="str">
            <v>Eastern</v>
          </cell>
          <cell r="V7398" t="str">
            <v>Upper Eastern</v>
          </cell>
        </row>
        <row r="7399">
          <cell r="C7399">
            <v>600063</v>
          </cell>
          <cell r="N7399" t="str">
            <v>MARKET PROMOTION</v>
          </cell>
          <cell r="R7399" t="str">
            <v>Promotion</v>
          </cell>
          <cell r="V7399" t="str">
            <v>Promotion</v>
          </cell>
        </row>
        <row r="7400">
          <cell r="C7400">
            <v>600506</v>
          </cell>
          <cell r="N7400" t="str">
            <v>MUMOZAAR STAR INVESTMENT</v>
          </cell>
          <cell r="R7400" t="str">
            <v>Outer Markets</v>
          </cell>
          <cell r="V7400" t="str">
            <v>Outer Markets-Garissa</v>
          </cell>
        </row>
        <row r="7401">
          <cell r="C7401">
            <v>600063</v>
          </cell>
          <cell r="N7401" t="str">
            <v>MARKET PROMOTION</v>
          </cell>
          <cell r="R7401" t="str">
            <v>Promotion</v>
          </cell>
          <cell r="V7401" t="str">
            <v>Promotion</v>
          </cell>
        </row>
        <row r="7402">
          <cell r="C7402">
            <v>600476</v>
          </cell>
          <cell r="N7402" t="str">
            <v>SUMMER MERCHANDISE LTD</v>
          </cell>
          <cell r="R7402" t="str">
            <v>Mountain</v>
          </cell>
          <cell r="V7402" t="str">
            <v>Upper Mountain</v>
          </cell>
        </row>
        <row r="7403">
          <cell r="C7403">
            <v>600476</v>
          </cell>
          <cell r="N7403" t="str">
            <v>SUMMER MERCHANDISE LTD</v>
          </cell>
          <cell r="R7403" t="str">
            <v>Mountain</v>
          </cell>
          <cell r="V7403" t="str">
            <v>Upper Mountain</v>
          </cell>
        </row>
        <row r="7404">
          <cell r="C7404">
            <v>600476</v>
          </cell>
          <cell r="N7404" t="str">
            <v>SUMMER MERCHANDISE LTD</v>
          </cell>
          <cell r="R7404" t="str">
            <v>Mountain</v>
          </cell>
          <cell r="V7404" t="str">
            <v>Upper Mountain</v>
          </cell>
        </row>
        <row r="7405">
          <cell r="C7405">
            <v>600476</v>
          </cell>
          <cell r="N7405" t="str">
            <v>SUMMER MERCHANDISE LTD</v>
          </cell>
          <cell r="R7405" t="str">
            <v>Mountain</v>
          </cell>
          <cell r="V7405" t="str">
            <v>Upper Mountain</v>
          </cell>
        </row>
        <row r="7406">
          <cell r="C7406">
            <v>600506</v>
          </cell>
          <cell r="N7406" t="str">
            <v>MUMOZAAR STAR INVESTMENT</v>
          </cell>
          <cell r="R7406" t="str">
            <v>Outer Markets</v>
          </cell>
          <cell r="V7406" t="str">
            <v>Outer Markets-Garissa</v>
          </cell>
        </row>
        <row r="7407">
          <cell r="C7407">
            <v>600063</v>
          </cell>
          <cell r="N7407" t="str">
            <v>MARKET PROMOTION</v>
          </cell>
          <cell r="R7407" t="str">
            <v>Promotion</v>
          </cell>
          <cell r="V7407" t="str">
            <v>Promotion</v>
          </cell>
        </row>
        <row r="7408">
          <cell r="C7408">
            <v>600225</v>
          </cell>
          <cell r="N7408" t="str">
            <v>CASH SALES</v>
          </cell>
          <cell r="R7408" t="str">
            <v>Others</v>
          </cell>
          <cell r="V7408" t="str">
            <v>Others</v>
          </cell>
        </row>
        <row r="7409">
          <cell r="C7409">
            <v>600063</v>
          </cell>
          <cell r="N7409" t="str">
            <v>MARKET PROMOTION</v>
          </cell>
          <cell r="R7409" t="str">
            <v>Promotion</v>
          </cell>
          <cell r="V7409" t="str">
            <v>Promotion</v>
          </cell>
        </row>
        <row r="7410">
          <cell r="C7410">
            <v>600063</v>
          </cell>
          <cell r="N7410" t="str">
            <v>MARKET PROMOTION</v>
          </cell>
          <cell r="R7410" t="str">
            <v>Promotion</v>
          </cell>
          <cell r="V7410" t="str">
            <v>Promotion</v>
          </cell>
        </row>
        <row r="7411">
          <cell r="C7411">
            <v>600647</v>
          </cell>
          <cell r="N7411" t="str">
            <v>Ray Stores LTD</v>
          </cell>
          <cell r="R7411" t="str">
            <v>Nyanza</v>
          </cell>
          <cell r="V7411" t="str">
            <v>South Nyanza</v>
          </cell>
        </row>
        <row r="7412">
          <cell r="C7412">
            <v>600647</v>
          </cell>
          <cell r="N7412" t="str">
            <v>Ray Stores LTD</v>
          </cell>
          <cell r="R7412" t="str">
            <v>Nyanza</v>
          </cell>
          <cell r="V7412" t="str">
            <v>South Nyanza</v>
          </cell>
        </row>
        <row r="7413">
          <cell r="C7413">
            <v>600063</v>
          </cell>
          <cell r="N7413" t="str">
            <v>MARKET PROMOTION</v>
          </cell>
          <cell r="R7413" t="str">
            <v>Promotion</v>
          </cell>
          <cell r="V7413" t="str">
            <v>Promotion</v>
          </cell>
        </row>
        <row r="7414">
          <cell r="C7414">
            <v>600063</v>
          </cell>
          <cell r="N7414" t="str">
            <v>MARKET PROMOTION</v>
          </cell>
          <cell r="R7414" t="str">
            <v>Promotion</v>
          </cell>
          <cell r="V7414" t="str">
            <v>Promotion</v>
          </cell>
        </row>
        <row r="7415">
          <cell r="C7415">
            <v>600063</v>
          </cell>
          <cell r="N7415" t="str">
            <v>MARKET PROMOTION</v>
          </cell>
          <cell r="R7415" t="str">
            <v>Promotion</v>
          </cell>
          <cell r="V7415" t="str">
            <v>Promotion</v>
          </cell>
        </row>
        <row r="7416">
          <cell r="C7416">
            <v>600705</v>
          </cell>
          <cell r="N7416" t="str">
            <v>SAM WEST DISTRIBUTORS LIMITED</v>
          </cell>
          <cell r="R7416" t="str">
            <v>Nairobi</v>
          </cell>
          <cell r="V7416" t="str">
            <v>Nairobi West</v>
          </cell>
        </row>
        <row r="7417">
          <cell r="C7417">
            <v>600711</v>
          </cell>
          <cell r="N7417" t="str">
            <v>SOKO WATCH LIMITED</v>
          </cell>
          <cell r="R7417" t="str">
            <v>Key Accounts</v>
          </cell>
          <cell r="V7417" t="str">
            <v>Online platform</v>
          </cell>
        </row>
        <row r="7418">
          <cell r="C7418">
            <v>600711</v>
          </cell>
          <cell r="N7418" t="str">
            <v>SOKO WATCH LIMITED</v>
          </cell>
          <cell r="R7418" t="str">
            <v>Key Accounts</v>
          </cell>
          <cell r="V7418" t="str">
            <v>Online platform</v>
          </cell>
        </row>
        <row r="7419">
          <cell r="C7419">
            <v>600722</v>
          </cell>
          <cell r="N7419" t="str">
            <v>KYOSK DIGITAL SERVICES LTD</v>
          </cell>
          <cell r="R7419" t="str">
            <v>Key Accounts</v>
          </cell>
          <cell r="V7419" t="str">
            <v>Online platform</v>
          </cell>
        </row>
        <row r="7420">
          <cell r="C7420">
            <v>600722</v>
          </cell>
          <cell r="N7420" t="str">
            <v>KYOSK DIGITAL SERVICES LTD</v>
          </cell>
          <cell r="R7420" t="str">
            <v>Key Accounts</v>
          </cell>
          <cell r="V7420" t="str">
            <v>Online platform</v>
          </cell>
        </row>
        <row r="7421">
          <cell r="C7421">
            <v>600711</v>
          </cell>
          <cell r="N7421" t="str">
            <v>SOKO WATCH LIMITED</v>
          </cell>
          <cell r="R7421" t="str">
            <v>Key Accounts</v>
          </cell>
          <cell r="V7421" t="str">
            <v>Online platform</v>
          </cell>
        </row>
        <row r="7422">
          <cell r="C7422">
            <v>600225</v>
          </cell>
          <cell r="N7422" t="str">
            <v>CASH SALES</v>
          </cell>
          <cell r="R7422" t="str">
            <v>Others</v>
          </cell>
          <cell r="V7422" t="str">
            <v>Others</v>
          </cell>
        </row>
        <row r="7423">
          <cell r="C7423">
            <v>600225</v>
          </cell>
          <cell r="N7423" t="str">
            <v>CASH SALES</v>
          </cell>
          <cell r="R7423" t="str">
            <v>Others</v>
          </cell>
          <cell r="V7423" t="str">
            <v>Others</v>
          </cell>
        </row>
        <row r="7424">
          <cell r="C7424">
            <v>600506</v>
          </cell>
          <cell r="N7424" t="str">
            <v>MUMOZAAR STAR INVESTMENT</v>
          </cell>
          <cell r="R7424" t="str">
            <v>Outer Markets</v>
          </cell>
          <cell r="V7424" t="str">
            <v>Outer Markets-Garissa</v>
          </cell>
        </row>
        <row r="7425">
          <cell r="C7425">
            <v>600506</v>
          </cell>
          <cell r="N7425" t="str">
            <v>MUMOZAAR STAR INVESTMENT</v>
          </cell>
          <cell r="R7425" t="str">
            <v>Outer Markets</v>
          </cell>
          <cell r="V7425" t="str">
            <v>Outer Markets-Garissa</v>
          </cell>
        </row>
        <row r="7426">
          <cell r="C7426">
            <v>600063</v>
          </cell>
          <cell r="N7426" t="str">
            <v>MARKET PROMOTION</v>
          </cell>
          <cell r="R7426" t="str">
            <v>Promotion</v>
          </cell>
          <cell r="V7426" t="str">
            <v>Promotion</v>
          </cell>
        </row>
        <row r="7427">
          <cell r="C7427">
            <v>600063</v>
          </cell>
          <cell r="N7427" t="str">
            <v>MARKET PROMOTION</v>
          </cell>
          <cell r="R7427" t="str">
            <v>Promotion</v>
          </cell>
          <cell r="V7427" t="str">
            <v>Promotion</v>
          </cell>
        </row>
        <row r="7428">
          <cell r="C7428">
            <v>600063</v>
          </cell>
          <cell r="N7428" t="str">
            <v>MARKET PROMOTION</v>
          </cell>
          <cell r="R7428" t="str">
            <v>Promotion</v>
          </cell>
          <cell r="V7428" t="str">
            <v>Promotion</v>
          </cell>
        </row>
        <row r="7429">
          <cell r="C7429">
            <v>600063</v>
          </cell>
          <cell r="N7429" t="str">
            <v>MARKET PROMOTION</v>
          </cell>
          <cell r="R7429" t="str">
            <v>Promotion</v>
          </cell>
          <cell r="V7429" t="str">
            <v>Promotion</v>
          </cell>
        </row>
        <row r="7430">
          <cell r="C7430">
            <v>600063</v>
          </cell>
          <cell r="N7430" t="str">
            <v>MARKET PROMOTION</v>
          </cell>
          <cell r="R7430" t="str">
            <v>Promotion</v>
          </cell>
          <cell r="V7430" t="str">
            <v>Promotion</v>
          </cell>
        </row>
        <row r="7431">
          <cell r="C7431">
            <v>600063</v>
          </cell>
          <cell r="N7431" t="str">
            <v>MARKET PROMOTION</v>
          </cell>
          <cell r="R7431" t="str">
            <v>Promotion</v>
          </cell>
          <cell r="V7431" t="str">
            <v>Promotion</v>
          </cell>
        </row>
        <row r="7432">
          <cell r="C7432">
            <v>600063</v>
          </cell>
          <cell r="N7432" t="str">
            <v>MARKET PROMOTION</v>
          </cell>
          <cell r="R7432" t="str">
            <v>Promotion</v>
          </cell>
          <cell r="V7432" t="str">
            <v>Promotion</v>
          </cell>
        </row>
        <row r="7433">
          <cell r="C7433">
            <v>600063</v>
          </cell>
          <cell r="N7433" t="str">
            <v>MARKET PROMOTION</v>
          </cell>
          <cell r="R7433" t="str">
            <v>Promotion</v>
          </cell>
          <cell r="V7433" t="str">
            <v>Promotion</v>
          </cell>
        </row>
        <row r="7434">
          <cell r="C7434">
            <v>600063</v>
          </cell>
          <cell r="N7434" t="str">
            <v>MARKET PROMOTION</v>
          </cell>
          <cell r="R7434" t="str">
            <v>Promotion</v>
          </cell>
          <cell r="V7434" t="str">
            <v>Promotion</v>
          </cell>
        </row>
        <row r="7435">
          <cell r="C7435">
            <v>600879</v>
          </cell>
          <cell r="N7435" t="str">
            <v>BOWIP AGENCIES LIMITED</v>
          </cell>
          <cell r="R7435" t="str">
            <v>Key Accounts</v>
          </cell>
          <cell r="V7435" t="str">
            <v>Modern Trade</v>
          </cell>
        </row>
        <row r="7436">
          <cell r="C7436">
            <v>600879</v>
          </cell>
          <cell r="N7436" t="str">
            <v>BOWIP AGENCIES LIMITED</v>
          </cell>
          <cell r="R7436" t="str">
            <v>Key Accounts</v>
          </cell>
          <cell r="V7436" t="str">
            <v>Modern Trade</v>
          </cell>
        </row>
        <row r="7437">
          <cell r="C7437">
            <v>600026</v>
          </cell>
          <cell r="N7437" t="str">
            <v>MAGUNAS MERU</v>
          </cell>
          <cell r="R7437" t="str">
            <v>Mountain</v>
          </cell>
          <cell r="V7437" t="str">
            <v>Upper Mountain</v>
          </cell>
        </row>
        <row r="7438">
          <cell r="C7438">
            <v>600026</v>
          </cell>
          <cell r="N7438" t="str">
            <v>MAGUNAS MERU</v>
          </cell>
          <cell r="R7438" t="str">
            <v>Mountain</v>
          </cell>
          <cell r="V7438" t="str">
            <v>Upper Mountain</v>
          </cell>
        </row>
        <row r="7439">
          <cell r="C7439">
            <v>600810</v>
          </cell>
          <cell r="N7439" t="str">
            <v>BANSI WHOLESALERS LIMITED</v>
          </cell>
          <cell r="R7439" t="str">
            <v>Nyanza</v>
          </cell>
          <cell r="V7439" t="str">
            <v>South Nyanza</v>
          </cell>
        </row>
        <row r="7440">
          <cell r="C7440">
            <v>600428</v>
          </cell>
          <cell r="N7440" t="str">
            <v>MARS LTD</v>
          </cell>
          <cell r="R7440" t="str">
            <v>Nairobi</v>
          </cell>
          <cell r="V7440" t="str">
            <v>Nairobi East</v>
          </cell>
        </row>
        <row r="7441">
          <cell r="C7441">
            <v>600428</v>
          </cell>
          <cell r="N7441" t="str">
            <v>MARS LTD</v>
          </cell>
          <cell r="R7441" t="str">
            <v>Nairobi</v>
          </cell>
          <cell r="V7441" t="str">
            <v>Nairobi East</v>
          </cell>
        </row>
        <row r="7442">
          <cell r="C7442">
            <v>600628</v>
          </cell>
          <cell r="N7442" t="str">
            <v>KISII DISCOUNT STORE</v>
          </cell>
          <cell r="R7442" t="str">
            <v>Nyanza</v>
          </cell>
          <cell r="V7442" t="str">
            <v>South Nyanza</v>
          </cell>
        </row>
        <row r="7443">
          <cell r="C7443">
            <v>600628</v>
          </cell>
          <cell r="N7443" t="str">
            <v>KISII DISCOUNT STORE</v>
          </cell>
          <cell r="R7443" t="str">
            <v>Nyanza</v>
          </cell>
          <cell r="V7443" t="str">
            <v>South Nyanza</v>
          </cell>
        </row>
        <row r="7444">
          <cell r="C7444">
            <v>600628</v>
          </cell>
          <cell r="N7444" t="str">
            <v>KISII DISCOUNT STORE</v>
          </cell>
          <cell r="R7444" t="str">
            <v>Nyanza</v>
          </cell>
          <cell r="V7444" t="str">
            <v>South Nyanza</v>
          </cell>
        </row>
        <row r="7445">
          <cell r="C7445">
            <v>600628</v>
          </cell>
          <cell r="N7445" t="str">
            <v>KISII DISCOUNT STORE</v>
          </cell>
          <cell r="R7445" t="str">
            <v>Nyanza</v>
          </cell>
          <cell r="V7445" t="str">
            <v>South Nyanza</v>
          </cell>
        </row>
        <row r="7446">
          <cell r="C7446">
            <v>600628</v>
          </cell>
          <cell r="N7446" t="str">
            <v>KISII DISCOUNT STORE</v>
          </cell>
          <cell r="R7446" t="str">
            <v>Nyanza</v>
          </cell>
          <cell r="V7446" t="str">
            <v>South Nyanza</v>
          </cell>
        </row>
        <row r="7447">
          <cell r="C7447">
            <v>600628</v>
          </cell>
          <cell r="N7447" t="str">
            <v>KISII DISCOUNT STORE</v>
          </cell>
          <cell r="R7447" t="str">
            <v>Nyanza</v>
          </cell>
          <cell r="V7447" t="str">
            <v>South Nyanza</v>
          </cell>
        </row>
        <row r="7448">
          <cell r="C7448">
            <v>600628</v>
          </cell>
          <cell r="N7448" t="str">
            <v>KISII DISCOUNT STORE</v>
          </cell>
          <cell r="R7448" t="str">
            <v>Nyanza</v>
          </cell>
          <cell r="V7448" t="str">
            <v>South Nyanza</v>
          </cell>
        </row>
        <row r="7449">
          <cell r="C7449">
            <v>600063</v>
          </cell>
          <cell r="N7449" t="str">
            <v>MARKET PROMOTION</v>
          </cell>
          <cell r="R7449" t="str">
            <v>Promotion</v>
          </cell>
          <cell r="V7449" t="str">
            <v>Promotion</v>
          </cell>
        </row>
        <row r="7450">
          <cell r="C7450">
            <v>600063</v>
          </cell>
          <cell r="N7450" t="str">
            <v>MARKET PROMOTION</v>
          </cell>
          <cell r="R7450" t="str">
            <v>Promotion</v>
          </cell>
          <cell r="V7450" t="str">
            <v>Promotion</v>
          </cell>
        </row>
        <row r="7451">
          <cell r="C7451">
            <v>600705</v>
          </cell>
          <cell r="N7451" t="str">
            <v>SAM WEST DISTRIBUTORS LIMITED</v>
          </cell>
          <cell r="R7451" t="str">
            <v>Nairobi</v>
          </cell>
          <cell r="V7451" t="str">
            <v>Nairobi West</v>
          </cell>
        </row>
        <row r="7452">
          <cell r="C7452">
            <v>600056</v>
          </cell>
          <cell r="N7452" t="str">
            <v>V.P.P SHAH DISTRIBUTORS LTD</v>
          </cell>
          <cell r="R7452" t="str">
            <v>Mountain</v>
          </cell>
          <cell r="V7452" t="str">
            <v>Lower Mountain</v>
          </cell>
        </row>
        <row r="7453">
          <cell r="C7453">
            <v>600056</v>
          </cell>
          <cell r="N7453" t="str">
            <v>V.P.P SHAH DISTRIBUTORS LTD</v>
          </cell>
          <cell r="R7453" t="str">
            <v>Mountain</v>
          </cell>
          <cell r="V7453" t="str">
            <v>Lower Mountain</v>
          </cell>
        </row>
        <row r="7454">
          <cell r="C7454">
            <v>600056</v>
          </cell>
          <cell r="N7454" t="str">
            <v>V.P.P SHAH DISTRIBUTORS LTD</v>
          </cell>
          <cell r="R7454" t="str">
            <v>Mountain</v>
          </cell>
          <cell r="V7454" t="str">
            <v>Lower Mountain</v>
          </cell>
        </row>
        <row r="7455">
          <cell r="C7455">
            <v>600056</v>
          </cell>
          <cell r="N7455" t="str">
            <v>V.P.P SHAH DISTRIBUTORS LTD</v>
          </cell>
          <cell r="R7455" t="str">
            <v>Mountain</v>
          </cell>
          <cell r="V7455" t="str">
            <v>Lower Mountain</v>
          </cell>
        </row>
        <row r="7456">
          <cell r="C7456">
            <v>600865</v>
          </cell>
          <cell r="N7456" t="str">
            <v>SUMMER MILLERS LIMITED -MACHAKOS</v>
          </cell>
          <cell r="R7456" t="str">
            <v>Eastern</v>
          </cell>
          <cell r="V7456" t="str">
            <v>Lower Eastern</v>
          </cell>
        </row>
        <row r="7457">
          <cell r="C7457">
            <v>600476</v>
          </cell>
          <cell r="N7457" t="str">
            <v>SUMMER MERCHANDISE LTD</v>
          </cell>
          <cell r="R7457" t="str">
            <v>Mountain</v>
          </cell>
          <cell r="V7457" t="str">
            <v>Upper Mountain</v>
          </cell>
        </row>
        <row r="7458">
          <cell r="C7458">
            <v>600476</v>
          </cell>
          <cell r="N7458" t="str">
            <v>SUMMER MERCHANDISE LTD</v>
          </cell>
          <cell r="R7458" t="str">
            <v>Mountain</v>
          </cell>
          <cell r="V7458" t="str">
            <v>Upper Mountain</v>
          </cell>
        </row>
        <row r="7459">
          <cell r="C7459">
            <v>600476</v>
          </cell>
          <cell r="N7459" t="str">
            <v>SUMMER MERCHANDISE LTD</v>
          </cell>
          <cell r="R7459" t="str">
            <v>Mountain</v>
          </cell>
          <cell r="V7459" t="str">
            <v>Upper Mountain</v>
          </cell>
        </row>
        <row r="7460">
          <cell r="C7460">
            <v>600476</v>
          </cell>
          <cell r="N7460" t="str">
            <v>SUMMER MERCHANDISE LTD</v>
          </cell>
          <cell r="R7460" t="str">
            <v>Mountain</v>
          </cell>
          <cell r="V7460" t="str">
            <v>Upper Mountain</v>
          </cell>
        </row>
        <row r="7461">
          <cell r="C7461">
            <v>600476</v>
          </cell>
          <cell r="N7461" t="str">
            <v>SUMMER MERCHANDISE LTD</v>
          </cell>
          <cell r="R7461" t="str">
            <v>Mountain</v>
          </cell>
          <cell r="V7461" t="str">
            <v>Upper Mountain</v>
          </cell>
        </row>
        <row r="7462">
          <cell r="C7462">
            <v>600476</v>
          </cell>
          <cell r="N7462" t="str">
            <v>SUMMER MERCHANDISE LTD</v>
          </cell>
          <cell r="R7462" t="str">
            <v>Mountain</v>
          </cell>
          <cell r="V7462" t="str">
            <v>Upper Mountain</v>
          </cell>
        </row>
        <row r="7463">
          <cell r="C7463">
            <v>600033</v>
          </cell>
          <cell r="N7463" t="str">
            <v>MOUNT KENYA WHOLESALERS</v>
          </cell>
          <cell r="R7463" t="str">
            <v>Eastern</v>
          </cell>
          <cell r="V7463" t="str">
            <v>Upper Eastern</v>
          </cell>
        </row>
        <row r="7464">
          <cell r="C7464">
            <v>600033</v>
          </cell>
          <cell r="N7464" t="str">
            <v>MOUNT KENYA WHOLESALERS</v>
          </cell>
          <cell r="R7464" t="str">
            <v>Eastern</v>
          </cell>
          <cell r="V7464" t="str">
            <v>Upper Eastern</v>
          </cell>
        </row>
        <row r="7465">
          <cell r="C7465">
            <v>600662</v>
          </cell>
          <cell r="N7465" t="str">
            <v>TWIGA FOODS LTD</v>
          </cell>
          <cell r="R7465" t="str">
            <v>Key Accounts</v>
          </cell>
          <cell r="V7465" t="str">
            <v>Online platform</v>
          </cell>
        </row>
        <row r="7466">
          <cell r="C7466">
            <v>600662</v>
          </cell>
          <cell r="N7466" t="str">
            <v>TWIGA FOODS LTD</v>
          </cell>
          <cell r="R7466" t="str">
            <v>Key Accounts</v>
          </cell>
          <cell r="V7466" t="str">
            <v>Online platform</v>
          </cell>
        </row>
        <row r="7467">
          <cell r="C7467">
            <v>600662</v>
          </cell>
          <cell r="N7467" t="str">
            <v>TWIGA FOODS LTD</v>
          </cell>
          <cell r="R7467" t="str">
            <v>Key Accounts</v>
          </cell>
          <cell r="V7467" t="str">
            <v>Online platform</v>
          </cell>
        </row>
        <row r="7468">
          <cell r="C7468">
            <v>600662</v>
          </cell>
          <cell r="N7468" t="str">
            <v>TWIGA FOODS LTD</v>
          </cell>
          <cell r="R7468" t="str">
            <v>Key Accounts</v>
          </cell>
          <cell r="V7468" t="str">
            <v>Online platform</v>
          </cell>
        </row>
        <row r="7469">
          <cell r="C7469">
            <v>600063</v>
          </cell>
          <cell r="N7469" t="str">
            <v>MARKET PROMOTION</v>
          </cell>
          <cell r="R7469" t="str">
            <v>Promotion</v>
          </cell>
          <cell r="V7469" t="str">
            <v>Promotion</v>
          </cell>
        </row>
        <row r="7470">
          <cell r="C7470">
            <v>600864</v>
          </cell>
          <cell r="N7470" t="str">
            <v>SAKI DISTRIBUTORS</v>
          </cell>
          <cell r="R7470" t="str">
            <v>Nairobi</v>
          </cell>
          <cell r="V7470" t="str">
            <v>Nairobi West</v>
          </cell>
        </row>
        <row r="7471">
          <cell r="C7471">
            <v>600864</v>
          </cell>
          <cell r="N7471" t="str">
            <v>SAKI DISTRIBUTORS</v>
          </cell>
          <cell r="R7471" t="str">
            <v>Nairobi</v>
          </cell>
          <cell r="V7471" t="str">
            <v>Nairobi West</v>
          </cell>
        </row>
        <row r="7472">
          <cell r="C7472">
            <v>600063</v>
          </cell>
          <cell r="N7472" t="str">
            <v>MARKET PROMOTION</v>
          </cell>
          <cell r="R7472" t="str">
            <v>Promotion</v>
          </cell>
          <cell r="V7472" t="str">
            <v>Promotion</v>
          </cell>
        </row>
        <row r="7473">
          <cell r="C7473">
            <v>600033</v>
          </cell>
          <cell r="N7473" t="str">
            <v>MOUNT KENYA WHOLESALERS</v>
          </cell>
          <cell r="R7473" t="str">
            <v>Eastern</v>
          </cell>
          <cell r="V7473" t="str">
            <v>Upper Eastern</v>
          </cell>
        </row>
        <row r="7474">
          <cell r="C7474">
            <v>600033</v>
          </cell>
          <cell r="N7474" t="str">
            <v>MOUNT KENYA WHOLESALERS</v>
          </cell>
          <cell r="R7474" t="str">
            <v>Eastern</v>
          </cell>
          <cell r="V7474" t="str">
            <v>Upper Eastern</v>
          </cell>
        </row>
        <row r="7475">
          <cell r="C7475">
            <v>600033</v>
          </cell>
          <cell r="N7475" t="str">
            <v>MOUNT KENYA WHOLESALERS</v>
          </cell>
          <cell r="R7475" t="str">
            <v>Eastern</v>
          </cell>
          <cell r="V7475" t="str">
            <v>Upper Eastern</v>
          </cell>
        </row>
        <row r="7476">
          <cell r="C7476">
            <v>600033</v>
          </cell>
          <cell r="N7476" t="str">
            <v>MOUNT KENYA WHOLESALERS</v>
          </cell>
          <cell r="R7476" t="str">
            <v>Eastern</v>
          </cell>
          <cell r="V7476" t="str">
            <v>Upper Eastern</v>
          </cell>
        </row>
        <row r="7477">
          <cell r="C7477">
            <v>600033</v>
          </cell>
          <cell r="N7477" t="str">
            <v>MOUNT KENYA WHOLESALERS</v>
          </cell>
          <cell r="R7477" t="str">
            <v>Eastern</v>
          </cell>
          <cell r="V7477" t="str">
            <v>Upper Eastern</v>
          </cell>
        </row>
        <row r="7478">
          <cell r="C7478">
            <v>600063</v>
          </cell>
          <cell r="N7478" t="str">
            <v>MARKET PROMOTION</v>
          </cell>
          <cell r="R7478" t="str">
            <v>Promotion</v>
          </cell>
          <cell r="V7478" t="str">
            <v>Promotion</v>
          </cell>
        </row>
        <row r="7479">
          <cell r="C7479">
            <v>600506</v>
          </cell>
          <cell r="N7479" t="str">
            <v>MUMOZAAR STAR INVESTMENT</v>
          </cell>
          <cell r="R7479" t="str">
            <v>Outer Markets</v>
          </cell>
          <cell r="V7479" t="str">
            <v>Outer Markets-Garissa</v>
          </cell>
        </row>
        <row r="7480">
          <cell r="C7480">
            <v>600506</v>
          </cell>
          <cell r="N7480" t="str">
            <v>MUMOZAAR STAR INVESTMENT</v>
          </cell>
          <cell r="R7480" t="str">
            <v>Outer Markets</v>
          </cell>
          <cell r="V7480" t="str">
            <v>Outer Markets-Garissa</v>
          </cell>
        </row>
        <row r="7481">
          <cell r="C7481">
            <v>600572</v>
          </cell>
          <cell r="N7481" t="str">
            <v>SUMMER MILLERS LIMITED</v>
          </cell>
          <cell r="R7481" t="str">
            <v>Nairobi</v>
          </cell>
          <cell r="V7481" t="str">
            <v>Nairobi North</v>
          </cell>
        </row>
        <row r="7482">
          <cell r="C7482">
            <v>600572</v>
          </cell>
          <cell r="N7482" t="str">
            <v>SUMMER MILLERS LIMITED</v>
          </cell>
          <cell r="R7482" t="str">
            <v>Nairobi</v>
          </cell>
          <cell r="V7482" t="str">
            <v>Nairobi North</v>
          </cell>
        </row>
        <row r="7483">
          <cell r="C7483">
            <v>600803</v>
          </cell>
          <cell r="N7483" t="str">
            <v>GILANI'S DISTRIBUTORS LTD</v>
          </cell>
          <cell r="R7483" t="str">
            <v>South Rift</v>
          </cell>
          <cell r="V7483" t="str">
            <v>South Rift</v>
          </cell>
        </row>
        <row r="7484">
          <cell r="C7484">
            <v>600803</v>
          </cell>
          <cell r="N7484" t="str">
            <v>GILANI'S DISTRIBUTORS LTD</v>
          </cell>
          <cell r="R7484" t="str">
            <v>South Rift</v>
          </cell>
          <cell r="V7484" t="str">
            <v>South Rift</v>
          </cell>
        </row>
        <row r="7485">
          <cell r="C7485">
            <v>600803</v>
          </cell>
          <cell r="N7485" t="str">
            <v>GILANI'S DISTRIBUTORS LTD</v>
          </cell>
          <cell r="R7485" t="str">
            <v>South Rift</v>
          </cell>
          <cell r="V7485" t="str">
            <v>South Rift</v>
          </cell>
        </row>
        <row r="7486">
          <cell r="C7486">
            <v>600506</v>
          </cell>
          <cell r="N7486" t="str">
            <v>MUMOZAAR STAR INVESTMENT</v>
          </cell>
          <cell r="R7486" t="str">
            <v>Outer Markets</v>
          </cell>
          <cell r="V7486" t="str">
            <v>Outer Markets-Garissa</v>
          </cell>
        </row>
        <row r="7487">
          <cell r="C7487">
            <v>600506</v>
          </cell>
          <cell r="N7487" t="str">
            <v>MUMOZAAR STAR INVESTMENT</v>
          </cell>
          <cell r="R7487" t="str">
            <v>Outer Markets</v>
          </cell>
          <cell r="V7487" t="str">
            <v>Outer Markets-Garissa</v>
          </cell>
        </row>
        <row r="7488">
          <cell r="C7488">
            <v>600643</v>
          </cell>
          <cell r="N7488" t="str">
            <v>SOJPAR LIMITED</v>
          </cell>
          <cell r="R7488" t="str">
            <v>Nyanza</v>
          </cell>
          <cell r="V7488" t="str">
            <v>North Nyanza</v>
          </cell>
        </row>
        <row r="7489">
          <cell r="C7489">
            <v>600643</v>
          </cell>
          <cell r="N7489" t="str">
            <v>SOJPAR LIMITED</v>
          </cell>
          <cell r="R7489" t="str">
            <v>Nyanza</v>
          </cell>
          <cell r="V7489" t="str">
            <v>North Nyanza</v>
          </cell>
        </row>
        <row r="7490">
          <cell r="C7490">
            <v>600643</v>
          </cell>
          <cell r="N7490" t="str">
            <v>SOJPAR LIMITED</v>
          </cell>
          <cell r="R7490" t="str">
            <v>Nyanza</v>
          </cell>
          <cell r="V7490" t="str">
            <v>North Nyanza</v>
          </cell>
        </row>
        <row r="7491">
          <cell r="C7491">
            <v>600063</v>
          </cell>
          <cell r="N7491" t="str">
            <v>MARKET PROMOTION</v>
          </cell>
          <cell r="R7491" t="str">
            <v>Promotion</v>
          </cell>
          <cell r="V7491" t="str">
            <v>Promotion</v>
          </cell>
        </row>
        <row r="7492">
          <cell r="C7492">
            <v>600063</v>
          </cell>
          <cell r="N7492" t="str">
            <v>MARKET PROMOTION</v>
          </cell>
          <cell r="R7492" t="str">
            <v>Promotion</v>
          </cell>
          <cell r="V7492" t="str">
            <v>Promotion</v>
          </cell>
        </row>
        <row r="7493">
          <cell r="C7493">
            <v>600063</v>
          </cell>
          <cell r="N7493" t="str">
            <v>MARKET PROMOTION</v>
          </cell>
          <cell r="R7493" t="str">
            <v>Promotion</v>
          </cell>
          <cell r="V7493" t="str">
            <v>Promotion</v>
          </cell>
        </row>
        <row r="7494">
          <cell r="C7494">
            <v>600225</v>
          </cell>
          <cell r="N7494" t="str">
            <v>CASH SALES</v>
          </cell>
          <cell r="R7494" t="str">
            <v>Others</v>
          </cell>
          <cell r="V7494" t="str">
            <v>Others</v>
          </cell>
        </row>
        <row r="7495">
          <cell r="C7495">
            <v>600225</v>
          </cell>
          <cell r="N7495" t="str">
            <v>CASH SALES</v>
          </cell>
          <cell r="R7495" t="str">
            <v>Others</v>
          </cell>
          <cell r="V7495" t="str">
            <v>Others</v>
          </cell>
        </row>
        <row r="7496">
          <cell r="C7496">
            <v>600555</v>
          </cell>
          <cell r="N7496" t="str">
            <v>JAMII DISTRIBUTORS (E.A) LTD</v>
          </cell>
          <cell r="R7496" t="str">
            <v>Western</v>
          </cell>
          <cell r="V7496" t="str">
            <v>Western</v>
          </cell>
        </row>
        <row r="7497">
          <cell r="C7497">
            <v>600555</v>
          </cell>
          <cell r="N7497" t="str">
            <v>JAMII DISTRIBUTORS (E.A) LTD</v>
          </cell>
          <cell r="R7497" t="str">
            <v>Western</v>
          </cell>
          <cell r="V7497" t="str">
            <v>Western</v>
          </cell>
        </row>
        <row r="7498">
          <cell r="C7498">
            <v>600555</v>
          </cell>
          <cell r="N7498" t="str">
            <v>JAMII DISTRIBUTORS (E.A) LTD</v>
          </cell>
          <cell r="R7498" t="str">
            <v>Western</v>
          </cell>
          <cell r="V7498" t="str">
            <v>Western</v>
          </cell>
        </row>
        <row r="7499">
          <cell r="C7499">
            <v>600555</v>
          </cell>
          <cell r="N7499" t="str">
            <v>JAMII DISTRIBUTORS (E.A) LTD</v>
          </cell>
          <cell r="R7499" t="str">
            <v>Western</v>
          </cell>
          <cell r="V7499" t="str">
            <v>Western</v>
          </cell>
        </row>
        <row r="7500">
          <cell r="C7500">
            <v>600063</v>
          </cell>
          <cell r="N7500" t="str">
            <v>MARKET PROMOTION</v>
          </cell>
          <cell r="R7500" t="str">
            <v>Promotion</v>
          </cell>
          <cell r="V7500" t="str">
            <v>Promotion</v>
          </cell>
        </row>
        <row r="7501">
          <cell r="C7501">
            <v>600063</v>
          </cell>
          <cell r="N7501" t="str">
            <v>MARKET PROMOTION</v>
          </cell>
          <cell r="R7501" t="str">
            <v>Promotion</v>
          </cell>
          <cell r="V7501" t="str">
            <v>Promotion</v>
          </cell>
        </row>
        <row r="7502">
          <cell r="C7502">
            <v>600568</v>
          </cell>
          <cell r="N7502" t="str">
            <v>SUMMER LIMITED - NYERI</v>
          </cell>
          <cell r="R7502" t="str">
            <v>Mountain</v>
          </cell>
          <cell r="V7502" t="str">
            <v>Lower Mountain</v>
          </cell>
        </row>
        <row r="7503">
          <cell r="C7503">
            <v>600568</v>
          </cell>
          <cell r="N7503" t="str">
            <v>SUMMER LIMITED - NYERI</v>
          </cell>
          <cell r="R7503" t="str">
            <v>Mountain</v>
          </cell>
          <cell r="V7503" t="str">
            <v>Lower Mountain</v>
          </cell>
        </row>
        <row r="7504">
          <cell r="C7504">
            <v>600568</v>
          </cell>
          <cell r="N7504" t="str">
            <v>SUMMER LIMITED - NYERI</v>
          </cell>
          <cell r="R7504" t="str">
            <v>Mountain</v>
          </cell>
          <cell r="V7504" t="str">
            <v>Lower Mountain</v>
          </cell>
        </row>
        <row r="7505">
          <cell r="C7505">
            <v>600568</v>
          </cell>
          <cell r="N7505" t="str">
            <v>SUMMER LIMITED - NYERI</v>
          </cell>
          <cell r="R7505" t="str">
            <v>Mountain</v>
          </cell>
          <cell r="V7505" t="str">
            <v>Lower Mountain</v>
          </cell>
        </row>
        <row r="7506">
          <cell r="C7506">
            <v>600026</v>
          </cell>
          <cell r="N7506" t="str">
            <v>MAGUNANDU</v>
          </cell>
          <cell r="R7506" t="str">
            <v>Mountain</v>
          </cell>
          <cell r="V7506" t="str">
            <v>Lower Mountain</v>
          </cell>
        </row>
        <row r="7507">
          <cell r="C7507">
            <v>600026</v>
          </cell>
          <cell r="N7507" t="str">
            <v>MAGUNANDU</v>
          </cell>
          <cell r="R7507" t="str">
            <v>Mountain</v>
          </cell>
          <cell r="V7507" t="str">
            <v>Lower Mountain</v>
          </cell>
        </row>
        <row r="7508">
          <cell r="C7508">
            <v>600026</v>
          </cell>
          <cell r="N7508" t="str">
            <v>MAGUNANDU</v>
          </cell>
          <cell r="R7508" t="str">
            <v>Mountain</v>
          </cell>
          <cell r="V7508" t="str">
            <v>Lower Mountain</v>
          </cell>
        </row>
        <row r="7509">
          <cell r="C7509">
            <v>600026</v>
          </cell>
          <cell r="N7509" t="str">
            <v>MAGUNANDU</v>
          </cell>
          <cell r="R7509" t="str">
            <v>Mountain</v>
          </cell>
          <cell r="V7509" t="str">
            <v>Lower Mountain</v>
          </cell>
        </row>
        <row r="7510">
          <cell r="C7510">
            <v>600810</v>
          </cell>
          <cell r="N7510" t="str">
            <v>BANSI WHOLESALERS LIMITED</v>
          </cell>
          <cell r="R7510" t="str">
            <v>Nyanza</v>
          </cell>
          <cell r="V7510" t="str">
            <v>South Nyanza</v>
          </cell>
        </row>
        <row r="7511">
          <cell r="C7511">
            <v>600647</v>
          </cell>
          <cell r="N7511" t="str">
            <v>Ray Stores LTD</v>
          </cell>
          <cell r="R7511" t="str">
            <v>Nyanza</v>
          </cell>
          <cell r="V7511" t="str">
            <v>South Nyanza</v>
          </cell>
        </row>
        <row r="7512">
          <cell r="C7512">
            <v>600647</v>
          </cell>
          <cell r="N7512" t="str">
            <v>Ray Stores LTD</v>
          </cell>
          <cell r="R7512" t="str">
            <v>Nyanza</v>
          </cell>
          <cell r="V7512" t="str">
            <v>South Nyanza</v>
          </cell>
        </row>
        <row r="7513">
          <cell r="C7513">
            <v>600225</v>
          </cell>
          <cell r="N7513" t="str">
            <v>CASH SALES</v>
          </cell>
          <cell r="R7513" t="str">
            <v>Others</v>
          </cell>
          <cell r="V7513" t="str">
            <v>Others</v>
          </cell>
        </row>
        <row r="7514">
          <cell r="C7514">
            <v>600063</v>
          </cell>
          <cell r="N7514" t="str">
            <v>MARKET PROMOTION</v>
          </cell>
          <cell r="R7514" t="str">
            <v>Promotion</v>
          </cell>
          <cell r="V7514" t="str">
            <v>Promotion</v>
          </cell>
        </row>
        <row r="7515">
          <cell r="C7515">
            <v>600063</v>
          </cell>
          <cell r="N7515" t="str">
            <v>MARKET PROMOTION</v>
          </cell>
          <cell r="R7515" t="str">
            <v>Promotion</v>
          </cell>
          <cell r="V7515" t="str">
            <v>Promotion</v>
          </cell>
        </row>
        <row r="7516">
          <cell r="C7516">
            <v>600063</v>
          </cell>
          <cell r="N7516" t="str">
            <v>MARKET PROMOTION</v>
          </cell>
          <cell r="R7516" t="str">
            <v>Promotion</v>
          </cell>
          <cell r="V7516" t="str">
            <v>Promotion</v>
          </cell>
        </row>
        <row r="7517">
          <cell r="C7517">
            <v>600722</v>
          </cell>
          <cell r="N7517" t="str">
            <v>KYOSK DIGITAL SERVICES LTD</v>
          </cell>
          <cell r="R7517" t="str">
            <v>Key Accounts</v>
          </cell>
          <cell r="V7517" t="str">
            <v>Online platform</v>
          </cell>
        </row>
        <row r="7518">
          <cell r="C7518">
            <v>600141</v>
          </cell>
          <cell r="N7518" t="str">
            <v>ELDOMATT SUPERMARKET LIMITED</v>
          </cell>
          <cell r="R7518" t="str">
            <v>Western</v>
          </cell>
          <cell r="V7518" t="str">
            <v>Western</v>
          </cell>
        </row>
        <row r="7519">
          <cell r="C7519">
            <v>600141</v>
          </cell>
          <cell r="N7519" t="str">
            <v>ELDOMATT SUPERMARKET LIMITED</v>
          </cell>
          <cell r="R7519" t="str">
            <v>Western</v>
          </cell>
          <cell r="V7519" t="str">
            <v>Western</v>
          </cell>
        </row>
        <row r="7520">
          <cell r="C7520">
            <v>600225</v>
          </cell>
          <cell r="N7520" t="str">
            <v>CASH SALES</v>
          </cell>
          <cell r="R7520" t="str">
            <v>Others</v>
          </cell>
          <cell r="V7520" t="str">
            <v>Others</v>
          </cell>
        </row>
        <row r="7521">
          <cell r="C7521">
            <v>600811</v>
          </cell>
          <cell r="N7521" t="str">
            <v>CHERANGANI HILLS LIMITED</v>
          </cell>
          <cell r="R7521" t="str">
            <v>Western</v>
          </cell>
          <cell r="V7521" t="str">
            <v>Western</v>
          </cell>
        </row>
        <row r="7522">
          <cell r="C7522">
            <v>600063</v>
          </cell>
          <cell r="N7522" t="str">
            <v>MARKET PROMOTION</v>
          </cell>
          <cell r="R7522" t="str">
            <v>Promotion</v>
          </cell>
          <cell r="V7522" t="str">
            <v>Promotion</v>
          </cell>
        </row>
        <row r="7523">
          <cell r="C7523">
            <v>600873</v>
          </cell>
          <cell r="N7523" t="str">
            <v>FOURSUM LTD</v>
          </cell>
          <cell r="R7523" t="str">
            <v>Nairobi</v>
          </cell>
          <cell r="V7523" t="str">
            <v>Nairobi North</v>
          </cell>
        </row>
        <row r="7524">
          <cell r="C7524">
            <v>600873</v>
          </cell>
          <cell r="N7524" t="str">
            <v>FOURSUM LTD</v>
          </cell>
          <cell r="R7524" t="str">
            <v>Nairobi</v>
          </cell>
          <cell r="V7524" t="str">
            <v>Nairobi North</v>
          </cell>
        </row>
        <row r="7525">
          <cell r="C7525">
            <v>600873</v>
          </cell>
          <cell r="N7525" t="str">
            <v>FOURSUM LTD</v>
          </cell>
          <cell r="R7525" t="str">
            <v>Nairobi</v>
          </cell>
          <cell r="V7525" t="str">
            <v>Nairobi North</v>
          </cell>
        </row>
        <row r="7526">
          <cell r="C7526">
            <v>600873</v>
          </cell>
          <cell r="N7526" t="str">
            <v>FOURSUM LTD</v>
          </cell>
          <cell r="R7526" t="str">
            <v>Nairobi</v>
          </cell>
          <cell r="V7526" t="str">
            <v>Nairobi North</v>
          </cell>
        </row>
        <row r="7527">
          <cell r="C7527">
            <v>600063</v>
          </cell>
          <cell r="N7527" t="str">
            <v>MARKET PROMOTION</v>
          </cell>
          <cell r="R7527" t="str">
            <v>Promotion</v>
          </cell>
          <cell r="V7527" t="str">
            <v>Promotion</v>
          </cell>
        </row>
        <row r="7528">
          <cell r="C7528">
            <v>600838</v>
          </cell>
          <cell r="N7528" t="str">
            <v>GULED GENERAL STORE LTD</v>
          </cell>
          <cell r="R7528" t="str">
            <v>Outer Markets</v>
          </cell>
          <cell r="V7528" t="str">
            <v>Outer Markets-Garissa</v>
          </cell>
        </row>
        <row r="7529">
          <cell r="C7529">
            <v>600838</v>
          </cell>
          <cell r="N7529" t="str">
            <v>GULED GENERAL STORE LTD</v>
          </cell>
          <cell r="R7529" t="str">
            <v>Outer Markets</v>
          </cell>
          <cell r="V7529" t="str">
            <v>Outer Markets-Garissa</v>
          </cell>
        </row>
        <row r="7530">
          <cell r="C7530">
            <v>600838</v>
          </cell>
          <cell r="N7530" t="str">
            <v>GULED GENERAL STORE LTD</v>
          </cell>
          <cell r="R7530" t="str">
            <v>Outer Markets</v>
          </cell>
          <cell r="V7530" t="str">
            <v>Outer Markets-Garissa</v>
          </cell>
        </row>
        <row r="7531">
          <cell r="C7531">
            <v>600838</v>
          </cell>
          <cell r="N7531" t="str">
            <v>GULED GENERAL STORE LTD</v>
          </cell>
          <cell r="R7531" t="str">
            <v>Outer Markets</v>
          </cell>
          <cell r="V7531" t="str">
            <v>Outer Markets-Garissa</v>
          </cell>
        </row>
        <row r="7532">
          <cell r="C7532">
            <v>600063</v>
          </cell>
          <cell r="N7532" t="str">
            <v>MARKET PROMOTION</v>
          </cell>
          <cell r="R7532" t="str">
            <v>Promotion</v>
          </cell>
          <cell r="V7532" t="str">
            <v>Promotion</v>
          </cell>
        </row>
        <row r="7533">
          <cell r="C7533">
            <v>600504</v>
          </cell>
          <cell r="N7533" t="str">
            <v>EZZI TRADERS LIMITED</v>
          </cell>
          <cell r="R7533" t="str">
            <v>Coast</v>
          </cell>
          <cell r="V7533" t="str">
            <v>Coast</v>
          </cell>
        </row>
        <row r="7534">
          <cell r="C7534">
            <v>600504</v>
          </cell>
          <cell r="N7534" t="str">
            <v>EZZI TRADERS LIMITED</v>
          </cell>
          <cell r="R7534" t="str">
            <v>Coast</v>
          </cell>
          <cell r="V7534" t="str">
            <v>Coast</v>
          </cell>
        </row>
        <row r="7535">
          <cell r="C7535">
            <v>600026</v>
          </cell>
          <cell r="N7535" t="str">
            <v>MAGUNAS NAKURU</v>
          </cell>
          <cell r="R7535" t="str">
            <v>South Rift</v>
          </cell>
          <cell r="V7535" t="str">
            <v>South Rift</v>
          </cell>
        </row>
        <row r="7536">
          <cell r="C7536">
            <v>600026</v>
          </cell>
          <cell r="N7536" t="str">
            <v>MAGUNAS NAKURU</v>
          </cell>
          <cell r="R7536" t="str">
            <v>South Rift</v>
          </cell>
          <cell r="V7536" t="str">
            <v>South Rift</v>
          </cell>
        </row>
        <row r="7537">
          <cell r="C7537">
            <v>600026</v>
          </cell>
          <cell r="N7537" t="str">
            <v>MAGUNAS NAKURU</v>
          </cell>
          <cell r="R7537" t="str">
            <v>South Rift</v>
          </cell>
          <cell r="V7537" t="str">
            <v>South Rift</v>
          </cell>
        </row>
        <row r="7538">
          <cell r="C7538">
            <v>600026</v>
          </cell>
          <cell r="N7538" t="str">
            <v>MAGUNAS NAKURU</v>
          </cell>
          <cell r="R7538" t="str">
            <v>South Rift</v>
          </cell>
          <cell r="V7538" t="str">
            <v>South Rift</v>
          </cell>
        </row>
        <row r="7539">
          <cell r="C7539">
            <v>600063</v>
          </cell>
          <cell r="N7539" t="str">
            <v>MARKET PROMOTION</v>
          </cell>
          <cell r="R7539" t="str">
            <v>Promotion</v>
          </cell>
          <cell r="V7539" t="str">
            <v>Promotion</v>
          </cell>
        </row>
        <row r="7540">
          <cell r="C7540">
            <v>600506</v>
          </cell>
          <cell r="N7540" t="str">
            <v>MUMOZAAR STAR INVESTMENT</v>
          </cell>
          <cell r="R7540" t="str">
            <v>Outer Markets</v>
          </cell>
          <cell r="V7540" t="str">
            <v>Outer Markets-Garissa</v>
          </cell>
        </row>
        <row r="7541">
          <cell r="C7541">
            <v>600063</v>
          </cell>
          <cell r="N7541" t="str">
            <v>MARKET PROMOTION</v>
          </cell>
          <cell r="R7541" t="str">
            <v>Promotion</v>
          </cell>
          <cell r="V7541" t="str">
            <v>Promotion</v>
          </cell>
        </row>
        <row r="7542">
          <cell r="C7542">
            <v>600647</v>
          </cell>
          <cell r="N7542" t="str">
            <v>Ray Stores LTD</v>
          </cell>
          <cell r="R7542" t="str">
            <v>Nyanza</v>
          </cell>
          <cell r="V7542" t="str">
            <v>South Nyanza</v>
          </cell>
        </row>
        <row r="7543">
          <cell r="C7543">
            <v>600647</v>
          </cell>
          <cell r="N7543" t="str">
            <v>Ray Stores LTD</v>
          </cell>
          <cell r="R7543" t="str">
            <v>Nyanza</v>
          </cell>
          <cell r="V7543" t="str">
            <v>South Nyanza</v>
          </cell>
        </row>
        <row r="7544">
          <cell r="C7544">
            <v>600647</v>
          </cell>
          <cell r="N7544" t="str">
            <v>Ray Stores LTD</v>
          </cell>
          <cell r="R7544" t="str">
            <v>Nyanza</v>
          </cell>
          <cell r="V7544" t="str">
            <v>South Nyanza</v>
          </cell>
        </row>
        <row r="7545">
          <cell r="C7545">
            <v>600647</v>
          </cell>
          <cell r="N7545" t="str">
            <v>Ray Stores LTD</v>
          </cell>
          <cell r="R7545" t="str">
            <v>Nyanza</v>
          </cell>
          <cell r="V7545" t="str">
            <v>South Nyanza</v>
          </cell>
        </row>
        <row r="7546">
          <cell r="C7546">
            <v>600647</v>
          </cell>
          <cell r="N7546" t="str">
            <v>Ray Stores LTD</v>
          </cell>
          <cell r="R7546" t="str">
            <v>Nyanza</v>
          </cell>
          <cell r="V7546" t="str">
            <v>South Nyanza</v>
          </cell>
        </row>
        <row r="7547">
          <cell r="C7547">
            <v>600647</v>
          </cell>
          <cell r="N7547" t="str">
            <v>Ray Stores LTD</v>
          </cell>
          <cell r="R7547" t="str">
            <v>Nyanza</v>
          </cell>
          <cell r="V7547" t="str">
            <v>South Nyanza</v>
          </cell>
        </row>
        <row r="7548">
          <cell r="C7548">
            <v>600647</v>
          </cell>
          <cell r="N7548" t="str">
            <v>Ray Stores LTD</v>
          </cell>
          <cell r="R7548" t="str">
            <v>Nyanza</v>
          </cell>
          <cell r="V7548" t="str">
            <v>South Nyanza</v>
          </cell>
        </row>
        <row r="7549">
          <cell r="C7549">
            <v>600647</v>
          </cell>
          <cell r="N7549" t="str">
            <v>Ray Stores LTD</v>
          </cell>
          <cell r="R7549" t="str">
            <v>Nyanza</v>
          </cell>
          <cell r="V7549" t="str">
            <v>South Nyanza</v>
          </cell>
        </row>
        <row r="7550">
          <cell r="C7550">
            <v>600647</v>
          </cell>
          <cell r="N7550" t="str">
            <v>Ray Stores LTD</v>
          </cell>
          <cell r="R7550" t="str">
            <v>Nyanza</v>
          </cell>
          <cell r="V7550" t="str">
            <v>South Nyanza</v>
          </cell>
        </row>
        <row r="7551">
          <cell r="C7551">
            <v>600063</v>
          </cell>
          <cell r="N7551" t="str">
            <v>MARKET PROMOTION</v>
          </cell>
          <cell r="R7551" t="str">
            <v>Promotion</v>
          </cell>
          <cell r="V7551" t="str">
            <v>Promotion</v>
          </cell>
        </row>
        <row r="7552">
          <cell r="C7552">
            <v>600063</v>
          </cell>
          <cell r="N7552" t="str">
            <v>MARKET PROMOTION</v>
          </cell>
          <cell r="R7552" t="str">
            <v>Promotion</v>
          </cell>
          <cell r="V7552" t="str">
            <v>Promotion</v>
          </cell>
        </row>
        <row r="7553">
          <cell r="C7553">
            <v>600063</v>
          </cell>
          <cell r="N7553" t="str">
            <v>MARKET PROMOTION</v>
          </cell>
          <cell r="R7553" t="str">
            <v>Promotion</v>
          </cell>
          <cell r="V7553" t="str">
            <v>Promotion</v>
          </cell>
        </row>
        <row r="7554">
          <cell r="C7554">
            <v>600026</v>
          </cell>
          <cell r="N7554" t="str">
            <v>MAGUNANDU</v>
          </cell>
          <cell r="R7554" t="str">
            <v>Mountain</v>
          </cell>
          <cell r="V7554" t="str">
            <v>Lower Mountain</v>
          </cell>
        </row>
        <row r="7555">
          <cell r="C7555">
            <v>600026</v>
          </cell>
          <cell r="N7555" t="str">
            <v>MAGUNANDU</v>
          </cell>
          <cell r="R7555" t="str">
            <v>Mountain</v>
          </cell>
          <cell r="V7555" t="str">
            <v>Lower Mountain</v>
          </cell>
        </row>
        <row r="7556">
          <cell r="C7556">
            <v>600628</v>
          </cell>
          <cell r="N7556" t="str">
            <v>KISII DISCOUNT STORE</v>
          </cell>
          <cell r="R7556" t="str">
            <v>Nyanza</v>
          </cell>
          <cell r="V7556" t="str">
            <v>South Nyanza</v>
          </cell>
        </row>
        <row r="7557">
          <cell r="C7557">
            <v>600893</v>
          </cell>
          <cell r="N7557" t="str">
            <v>MAHITAJI ENTERPRISES</v>
          </cell>
          <cell r="R7557" t="str">
            <v>Nairobi</v>
          </cell>
          <cell r="V7557" t="str">
            <v>Nairobi North</v>
          </cell>
        </row>
        <row r="7558">
          <cell r="C7558">
            <v>600893</v>
          </cell>
          <cell r="N7558" t="str">
            <v>MAHITAJI ENTERPRISES</v>
          </cell>
          <cell r="R7558" t="str">
            <v>Nairobi</v>
          </cell>
          <cell r="V7558" t="str">
            <v>Nairobi North</v>
          </cell>
        </row>
        <row r="7559">
          <cell r="C7559">
            <v>600893</v>
          </cell>
          <cell r="N7559" t="str">
            <v>MAHITAJI ENTERPRISES</v>
          </cell>
          <cell r="R7559" t="str">
            <v>Nairobi</v>
          </cell>
          <cell r="V7559" t="str">
            <v>Nairobi North</v>
          </cell>
        </row>
        <row r="7560">
          <cell r="C7560">
            <v>600893</v>
          </cell>
          <cell r="N7560" t="str">
            <v>MAHITAJI ENTERPRISES</v>
          </cell>
          <cell r="R7560" t="str">
            <v>Nairobi</v>
          </cell>
          <cell r="V7560" t="str">
            <v>Nairobi North</v>
          </cell>
        </row>
        <row r="7561">
          <cell r="C7561">
            <v>600063</v>
          </cell>
          <cell r="N7561" t="str">
            <v>MARKET PROMOTION</v>
          </cell>
          <cell r="R7561" t="str">
            <v>Promotion</v>
          </cell>
          <cell r="V7561" t="str">
            <v>Promotion</v>
          </cell>
        </row>
        <row r="7562">
          <cell r="C7562">
            <v>600705</v>
          </cell>
          <cell r="N7562" t="str">
            <v>SAM WEST DISTRIBUTORS LIMITED</v>
          </cell>
          <cell r="R7562" t="str">
            <v>Nairobi</v>
          </cell>
          <cell r="V7562" t="str">
            <v>Nairobi West</v>
          </cell>
        </row>
        <row r="7563">
          <cell r="C7563">
            <v>600705</v>
          </cell>
          <cell r="N7563" t="str">
            <v>SAM WEST DISTRIBUTORS LIMITED</v>
          </cell>
          <cell r="R7563" t="str">
            <v>Nairobi</v>
          </cell>
          <cell r="V7563" t="str">
            <v>Nairobi West</v>
          </cell>
        </row>
        <row r="7564">
          <cell r="C7564">
            <v>600711</v>
          </cell>
          <cell r="N7564" t="str">
            <v>SOKO WATCH LIMITED</v>
          </cell>
          <cell r="R7564" t="str">
            <v>Key Accounts</v>
          </cell>
          <cell r="V7564" t="str">
            <v>Online platform</v>
          </cell>
        </row>
        <row r="7565">
          <cell r="C7565">
            <v>600063</v>
          </cell>
          <cell r="N7565" t="str">
            <v>MARKET PROMOTION</v>
          </cell>
          <cell r="R7565" t="str">
            <v>Promotion</v>
          </cell>
          <cell r="V7565" t="str">
            <v>Promotion</v>
          </cell>
        </row>
        <row r="7566">
          <cell r="C7566">
            <v>600063</v>
          </cell>
          <cell r="N7566" t="str">
            <v>MARKET PROMOTION</v>
          </cell>
          <cell r="R7566" t="str">
            <v>Promotion</v>
          </cell>
          <cell r="V7566" t="str">
            <v>Promotion</v>
          </cell>
        </row>
        <row r="7567">
          <cell r="C7567">
            <v>600225</v>
          </cell>
          <cell r="N7567" t="str">
            <v>CASH SALES</v>
          </cell>
          <cell r="R7567" t="str">
            <v>Others</v>
          </cell>
          <cell r="V7567" t="str">
            <v>Others</v>
          </cell>
        </row>
        <row r="7568">
          <cell r="C7568">
            <v>600026</v>
          </cell>
          <cell r="N7568" t="str">
            <v>MAGUNAS KITUI</v>
          </cell>
          <cell r="R7568" t="str">
            <v>Eastern</v>
          </cell>
          <cell r="V7568" t="str">
            <v>Lower Eastern</v>
          </cell>
        </row>
        <row r="7569">
          <cell r="C7569">
            <v>600026</v>
          </cell>
          <cell r="N7569" t="str">
            <v>MAGUNAS KITUI</v>
          </cell>
          <cell r="R7569" t="str">
            <v>Eastern</v>
          </cell>
          <cell r="V7569" t="str">
            <v>Lower Eastern</v>
          </cell>
        </row>
        <row r="7570">
          <cell r="C7570">
            <v>600063</v>
          </cell>
          <cell r="N7570" t="str">
            <v>MARKET PROMOTION</v>
          </cell>
          <cell r="R7570" t="str">
            <v>Promotion</v>
          </cell>
          <cell r="V7570" t="str">
            <v>Promotion</v>
          </cell>
        </row>
        <row r="7571">
          <cell r="C7571">
            <v>600810</v>
          </cell>
          <cell r="N7571" t="str">
            <v>BANSI WHOLESALERS LIMITED</v>
          </cell>
          <cell r="R7571" t="str">
            <v>Nyanza</v>
          </cell>
          <cell r="V7571" t="str">
            <v>South Nyanza</v>
          </cell>
        </row>
        <row r="7572">
          <cell r="C7572">
            <v>600810</v>
          </cell>
          <cell r="N7572" t="str">
            <v>BANSI WHOLESALERS LIMITED</v>
          </cell>
          <cell r="R7572" t="str">
            <v>Nyanza</v>
          </cell>
          <cell r="V7572" t="str">
            <v>South Nyanza</v>
          </cell>
        </row>
        <row r="7573">
          <cell r="C7573">
            <v>600810</v>
          </cell>
          <cell r="N7573" t="str">
            <v>BANSI WHOLESALERS LIMITED</v>
          </cell>
          <cell r="R7573" t="str">
            <v>Nyanza</v>
          </cell>
          <cell r="V7573" t="str">
            <v>South Nyanza</v>
          </cell>
        </row>
        <row r="7574">
          <cell r="C7574">
            <v>600810</v>
          </cell>
          <cell r="N7574" t="str">
            <v>BANSI WHOLESALERS LIMITED</v>
          </cell>
          <cell r="R7574" t="str">
            <v>Nyanza</v>
          </cell>
          <cell r="V7574" t="str">
            <v>South Nyanza</v>
          </cell>
        </row>
        <row r="7575">
          <cell r="C7575">
            <v>600810</v>
          </cell>
          <cell r="N7575" t="str">
            <v>BANSI WHOLESALERS LIMITED</v>
          </cell>
          <cell r="R7575" t="str">
            <v>Nyanza</v>
          </cell>
          <cell r="V7575" t="str">
            <v>South Nyanza</v>
          </cell>
        </row>
        <row r="7576">
          <cell r="C7576">
            <v>600810</v>
          </cell>
          <cell r="N7576" t="str">
            <v>BANSI WHOLESALERS LIMITED</v>
          </cell>
          <cell r="R7576" t="str">
            <v>Nyanza</v>
          </cell>
          <cell r="V7576" t="str">
            <v>South Nyanza</v>
          </cell>
        </row>
        <row r="7577">
          <cell r="C7577">
            <v>600810</v>
          </cell>
          <cell r="N7577" t="str">
            <v>BANSI WHOLESALERS LIMITED</v>
          </cell>
          <cell r="R7577" t="str">
            <v>Nyanza</v>
          </cell>
          <cell r="V7577" t="str">
            <v>South Nyanza</v>
          </cell>
        </row>
        <row r="7578">
          <cell r="C7578">
            <v>600810</v>
          </cell>
          <cell r="N7578" t="str">
            <v>BANSI WHOLESALERS LIMITED</v>
          </cell>
          <cell r="R7578" t="str">
            <v>Nyanza</v>
          </cell>
          <cell r="V7578" t="str">
            <v>South Nyanza</v>
          </cell>
        </row>
        <row r="7579">
          <cell r="C7579">
            <v>600506</v>
          </cell>
          <cell r="N7579" t="str">
            <v>MUMOZAAR STAR INVESTMENT</v>
          </cell>
          <cell r="R7579" t="str">
            <v>Outer Markets</v>
          </cell>
          <cell r="V7579" t="str">
            <v>Outer Markets-Garissa</v>
          </cell>
        </row>
        <row r="7580">
          <cell r="C7580">
            <v>600506</v>
          </cell>
          <cell r="N7580" t="str">
            <v>MUMOZAAR STAR INVESTMENT</v>
          </cell>
          <cell r="R7580" t="str">
            <v>Outer Markets</v>
          </cell>
          <cell r="V7580" t="str">
            <v>Outer Markets-Garissa</v>
          </cell>
        </row>
        <row r="7581">
          <cell r="C7581">
            <v>600063</v>
          </cell>
          <cell r="N7581" t="str">
            <v>MARKET PROMOTION</v>
          </cell>
          <cell r="R7581" t="str">
            <v>Promotion</v>
          </cell>
          <cell r="V7581" t="str">
            <v>Promotion</v>
          </cell>
        </row>
        <row r="7582">
          <cell r="C7582">
            <v>600033</v>
          </cell>
          <cell r="N7582" t="str">
            <v>MT. KENYA KITENGELA</v>
          </cell>
          <cell r="R7582" t="str">
            <v>Nairobi</v>
          </cell>
          <cell r="V7582" t="str">
            <v>Nairobi West</v>
          </cell>
        </row>
        <row r="7583">
          <cell r="C7583">
            <v>600033</v>
          </cell>
          <cell r="N7583" t="str">
            <v>MT. KENYA KITENGELA</v>
          </cell>
          <cell r="R7583" t="str">
            <v>Nairobi</v>
          </cell>
          <cell r="V7583" t="str">
            <v>Nairobi West</v>
          </cell>
        </row>
        <row r="7584">
          <cell r="C7584">
            <v>600033</v>
          </cell>
          <cell r="N7584" t="str">
            <v>MT. KENYA KITENGELA</v>
          </cell>
          <cell r="R7584" t="str">
            <v>Nairobi</v>
          </cell>
          <cell r="V7584" t="str">
            <v>Nairobi West</v>
          </cell>
        </row>
        <row r="7585">
          <cell r="C7585">
            <v>600063</v>
          </cell>
          <cell r="N7585" t="str">
            <v>MARKET PROMOTION</v>
          </cell>
          <cell r="R7585" t="str">
            <v>Promotion</v>
          </cell>
          <cell r="V7585" t="str">
            <v>Promotion</v>
          </cell>
        </row>
        <row r="7586">
          <cell r="C7586">
            <v>600848</v>
          </cell>
          <cell r="N7586" t="str">
            <v>JURASSIC STORES LIMITED</v>
          </cell>
          <cell r="R7586" t="str">
            <v>Nairobi</v>
          </cell>
          <cell r="V7586" t="str">
            <v>Nairobi North</v>
          </cell>
        </row>
        <row r="7587">
          <cell r="C7587">
            <v>600848</v>
          </cell>
          <cell r="N7587" t="str">
            <v>JURASSIC STORES LIMITED</v>
          </cell>
          <cell r="R7587" t="str">
            <v>Nairobi</v>
          </cell>
          <cell r="V7587" t="str">
            <v>Nairobi North</v>
          </cell>
        </row>
        <row r="7588">
          <cell r="C7588">
            <v>600848</v>
          </cell>
          <cell r="N7588" t="str">
            <v>JURASSIC STORES LIMITED</v>
          </cell>
          <cell r="R7588" t="str">
            <v>Nairobi</v>
          </cell>
          <cell r="V7588" t="str">
            <v>Nairobi North</v>
          </cell>
        </row>
        <row r="7589">
          <cell r="C7589">
            <v>600063</v>
          </cell>
          <cell r="N7589" t="str">
            <v>MARKET PROMOTION</v>
          </cell>
          <cell r="R7589" t="str">
            <v>Promotion</v>
          </cell>
          <cell r="V7589" t="str">
            <v>Promotion</v>
          </cell>
        </row>
        <row r="7590">
          <cell r="C7590">
            <v>600018</v>
          </cell>
          <cell r="N7590" t="str">
            <v>KANINI HARAKA ENTERPRISES LTD</v>
          </cell>
          <cell r="R7590" t="str">
            <v>Eastern</v>
          </cell>
          <cell r="V7590" t="str">
            <v>Upper Eastern</v>
          </cell>
        </row>
        <row r="7591">
          <cell r="C7591">
            <v>600018</v>
          </cell>
          <cell r="N7591" t="str">
            <v>KANINI HARAKA ENTERPRISES LTD</v>
          </cell>
          <cell r="R7591" t="str">
            <v>Eastern</v>
          </cell>
          <cell r="V7591" t="str">
            <v>Upper Eastern</v>
          </cell>
        </row>
        <row r="7592">
          <cell r="C7592">
            <v>600018</v>
          </cell>
          <cell r="N7592" t="str">
            <v>KANINI HARAKA ENTERPRISES LTD</v>
          </cell>
          <cell r="R7592" t="str">
            <v>Eastern</v>
          </cell>
          <cell r="V7592" t="str">
            <v>Upper Eastern</v>
          </cell>
        </row>
        <row r="7593">
          <cell r="C7593">
            <v>600315</v>
          </cell>
          <cell r="N7593" t="str">
            <v>KENAFRIC INDUSTRIES LIMIT</v>
          </cell>
          <cell r="R7593" t="str">
            <v>Others</v>
          </cell>
          <cell r="V7593" t="str">
            <v>Others</v>
          </cell>
        </row>
        <row r="7594">
          <cell r="C7594">
            <v>600314</v>
          </cell>
          <cell r="N7594" t="str">
            <v>KENAFRIC MANUFACTURING LI</v>
          </cell>
          <cell r="R7594" t="str">
            <v>Others</v>
          </cell>
          <cell r="V7594" t="str">
            <v>Others</v>
          </cell>
        </row>
        <row r="7595">
          <cell r="C7595">
            <v>600506</v>
          </cell>
          <cell r="N7595" t="str">
            <v>MUMOZAAR STAR INVESTMENT</v>
          </cell>
          <cell r="R7595" t="str">
            <v>Outer Markets</v>
          </cell>
          <cell r="V7595" t="str">
            <v>Outer Markets-Garissa</v>
          </cell>
        </row>
        <row r="7596">
          <cell r="C7596">
            <v>600063</v>
          </cell>
          <cell r="N7596" t="str">
            <v>MARKET PROMOTION</v>
          </cell>
          <cell r="R7596" t="str">
            <v>Promotion</v>
          </cell>
          <cell r="V7596" t="str">
            <v>Promotion</v>
          </cell>
        </row>
        <row r="7597">
          <cell r="C7597">
            <v>600063</v>
          </cell>
          <cell r="N7597" t="str">
            <v>MARKET PROMOTION</v>
          </cell>
          <cell r="R7597" t="str">
            <v>Promotion</v>
          </cell>
          <cell r="V7597" t="str">
            <v>Promotion</v>
          </cell>
        </row>
        <row r="7598">
          <cell r="C7598">
            <v>600225</v>
          </cell>
          <cell r="N7598" t="str">
            <v>CASH SALES</v>
          </cell>
          <cell r="R7598" t="str">
            <v>Others</v>
          </cell>
          <cell r="V7598" t="str">
            <v>Others</v>
          </cell>
        </row>
        <row r="7599">
          <cell r="C7599">
            <v>600063</v>
          </cell>
          <cell r="N7599" t="str">
            <v>MARKET PROMOTION</v>
          </cell>
          <cell r="R7599" t="str">
            <v>Promotion</v>
          </cell>
          <cell r="V7599" t="str">
            <v>Promotion</v>
          </cell>
        </row>
        <row r="7600">
          <cell r="C7600">
            <v>600063</v>
          </cell>
          <cell r="N7600" t="str">
            <v>MARKET PROMOTION</v>
          </cell>
          <cell r="R7600" t="str">
            <v>Promotion</v>
          </cell>
          <cell r="V7600" t="str">
            <v>Promotion</v>
          </cell>
        </row>
        <row r="7601">
          <cell r="C7601">
            <v>600063</v>
          </cell>
          <cell r="N7601" t="str">
            <v>MARKET PROMOTION</v>
          </cell>
          <cell r="R7601" t="str">
            <v>Promotion</v>
          </cell>
          <cell r="V7601" t="str">
            <v>Promotion</v>
          </cell>
        </row>
        <row r="7602">
          <cell r="C7602">
            <v>600063</v>
          </cell>
          <cell r="N7602" t="str">
            <v>MARKET PROMOTION</v>
          </cell>
          <cell r="R7602" t="str">
            <v>Promotion</v>
          </cell>
          <cell r="V7602" t="str">
            <v>Promotion</v>
          </cell>
        </row>
        <row r="7603">
          <cell r="C7603">
            <v>600063</v>
          </cell>
          <cell r="N7603" t="str">
            <v>MARKET PROMOTION</v>
          </cell>
          <cell r="R7603" t="str">
            <v>Promotion</v>
          </cell>
          <cell r="V7603" t="str">
            <v>Promotion</v>
          </cell>
        </row>
        <row r="7604">
          <cell r="C7604">
            <v>600063</v>
          </cell>
          <cell r="N7604" t="str">
            <v>MARKET PROMOTION</v>
          </cell>
          <cell r="R7604" t="str">
            <v>Promotion</v>
          </cell>
          <cell r="V7604" t="str">
            <v>Promotion</v>
          </cell>
        </row>
        <row r="7605">
          <cell r="C7605">
            <v>600063</v>
          </cell>
          <cell r="N7605" t="str">
            <v>MARKET PROMOTION</v>
          </cell>
          <cell r="R7605" t="str">
            <v>Promotion</v>
          </cell>
          <cell r="V7605" t="str">
            <v>Promotion</v>
          </cell>
        </row>
        <row r="7606">
          <cell r="C7606">
            <v>600506</v>
          </cell>
          <cell r="N7606" t="str">
            <v>MUMOZAAR STAR INVESTMENT</v>
          </cell>
          <cell r="R7606" t="str">
            <v>Outer Markets</v>
          </cell>
          <cell r="V7606" t="str">
            <v>Outer Markets-Garissa</v>
          </cell>
        </row>
        <row r="7607">
          <cell r="C7607">
            <v>600506</v>
          </cell>
          <cell r="N7607" t="str">
            <v>MUMOZAAR STAR INVESTMENT</v>
          </cell>
          <cell r="R7607" t="str">
            <v>Outer Markets</v>
          </cell>
          <cell r="V7607" t="str">
            <v>Outer Markets-Garissa</v>
          </cell>
        </row>
        <row r="7608">
          <cell r="C7608">
            <v>600063</v>
          </cell>
          <cell r="N7608" t="str">
            <v>MARKET PROMOTION</v>
          </cell>
          <cell r="R7608" t="str">
            <v>Promotion</v>
          </cell>
          <cell r="V7608" t="str">
            <v>Promotion</v>
          </cell>
        </row>
        <row r="7609">
          <cell r="C7609">
            <v>600628</v>
          </cell>
          <cell r="N7609" t="str">
            <v>KISII DISCOUNT STORE</v>
          </cell>
          <cell r="R7609" t="str">
            <v>Nyanza</v>
          </cell>
          <cell r="V7609" t="str">
            <v>South Nyanza</v>
          </cell>
        </row>
        <row r="7610">
          <cell r="C7610">
            <v>600628</v>
          </cell>
          <cell r="N7610" t="str">
            <v>KISII DISCOUNT STORE</v>
          </cell>
          <cell r="R7610" t="str">
            <v>Nyanza</v>
          </cell>
          <cell r="V7610" t="str">
            <v>South Nyanza</v>
          </cell>
        </row>
        <row r="7611">
          <cell r="C7611">
            <v>600628</v>
          </cell>
          <cell r="N7611" t="str">
            <v>KISII DISCOUNT STORE</v>
          </cell>
          <cell r="R7611" t="str">
            <v>Nyanza</v>
          </cell>
          <cell r="V7611" t="str">
            <v>South Nyanza</v>
          </cell>
        </row>
        <row r="7612">
          <cell r="C7612">
            <v>600628</v>
          </cell>
          <cell r="N7612" t="str">
            <v>KISII DISCOUNT STORE</v>
          </cell>
          <cell r="R7612" t="str">
            <v>Nyanza</v>
          </cell>
          <cell r="V7612" t="str">
            <v>South Nyanza</v>
          </cell>
        </row>
        <row r="7613">
          <cell r="C7613">
            <v>600628</v>
          </cell>
          <cell r="N7613" t="str">
            <v>KISII DISCOUNT STORE</v>
          </cell>
          <cell r="R7613" t="str">
            <v>Nyanza</v>
          </cell>
          <cell r="V7613" t="str">
            <v>South Nyanza</v>
          </cell>
        </row>
        <row r="7614">
          <cell r="C7614">
            <v>600628</v>
          </cell>
          <cell r="N7614" t="str">
            <v>KISII DISCOUNT STORE</v>
          </cell>
          <cell r="R7614" t="str">
            <v>Nyanza</v>
          </cell>
          <cell r="V7614" t="str">
            <v>South Nyanza</v>
          </cell>
        </row>
        <row r="7615">
          <cell r="C7615">
            <v>600628</v>
          </cell>
          <cell r="N7615" t="str">
            <v>KISII DISCOUNT STORE</v>
          </cell>
          <cell r="R7615" t="str">
            <v>Nyanza</v>
          </cell>
          <cell r="V7615" t="str">
            <v>South Nyanza</v>
          </cell>
        </row>
        <row r="7616">
          <cell r="C7616">
            <v>600628</v>
          </cell>
          <cell r="N7616" t="str">
            <v>KISII DISCOUNT STORE</v>
          </cell>
          <cell r="R7616" t="str">
            <v>Nyanza</v>
          </cell>
          <cell r="V7616" t="str">
            <v>South Nyanza</v>
          </cell>
        </row>
        <row r="7617">
          <cell r="C7617">
            <v>600063</v>
          </cell>
          <cell r="N7617" t="str">
            <v>MARKET PROMOTION</v>
          </cell>
          <cell r="R7617" t="str">
            <v>Promotion</v>
          </cell>
          <cell r="V7617" t="str">
            <v>Promotion</v>
          </cell>
        </row>
        <row r="7618">
          <cell r="C7618">
            <v>600063</v>
          </cell>
          <cell r="N7618" t="str">
            <v>MARKET PROMOTION</v>
          </cell>
          <cell r="R7618" t="str">
            <v>Promotion</v>
          </cell>
          <cell r="V7618" t="str">
            <v>Promotion</v>
          </cell>
        </row>
        <row r="7619">
          <cell r="C7619">
            <v>600506</v>
          </cell>
          <cell r="N7619" t="str">
            <v>MUMOZAAR STAR INVESTMENT</v>
          </cell>
          <cell r="R7619" t="str">
            <v>Outer Markets</v>
          </cell>
          <cell r="V7619" t="str">
            <v>Outer Markets-Garissa</v>
          </cell>
        </row>
        <row r="7620">
          <cell r="C7620">
            <v>600879</v>
          </cell>
          <cell r="N7620" t="str">
            <v>BOWIP AGENCIES LIMITED</v>
          </cell>
          <cell r="R7620" t="str">
            <v>Key Accounts</v>
          </cell>
          <cell r="V7620" t="str">
            <v>Modern Trade</v>
          </cell>
        </row>
        <row r="7621">
          <cell r="C7621">
            <v>600879</v>
          </cell>
          <cell r="N7621" t="str">
            <v>BOWIP AGENCIES LIMITED</v>
          </cell>
          <cell r="R7621" t="str">
            <v>Key Accounts</v>
          </cell>
          <cell r="V7621" t="str">
            <v>Modern Trade</v>
          </cell>
        </row>
        <row r="7622">
          <cell r="C7622">
            <v>600879</v>
          </cell>
          <cell r="N7622" t="str">
            <v>BOWIP AGENCIES LIMITED</v>
          </cell>
          <cell r="R7622" t="str">
            <v>Key Accounts</v>
          </cell>
          <cell r="V7622" t="str">
            <v>Modern Trade</v>
          </cell>
        </row>
        <row r="7623">
          <cell r="C7623">
            <v>600572</v>
          </cell>
          <cell r="N7623" t="str">
            <v>SUMMER MILLERS LIMITED</v>
          </cell>
          <cell r="R7623" t="str">
            <v>Nairobi</v>
          </cell>
          <cell r="V7623" t="str">
            <v>Nairobi North</v>
          </cell>
        </row>
        <row r="7624">
          <cell r="C7624">
            <v>600572</v>
          </cell>
          <cell r="N7624" t="str">
            <v>SUMMER MILLERS LIMITED</v>
          </cell>
          <cell r="R7624" t="str">
            <v>Nairobi</v>
          </cell>
          <cell r="V7624" t="str">
            <v>Nairobi North</v>
          </cell>
        </row>
        <row r="7625">
          <cell r="C7625">
            <v>600572</v>
          </cell>
          <cell r="N7625" t="str">
            <v>SUMMER MILLERS LIMITED</v>
          </cell>
          <cell r="R7625" t="str">
            <v>Nairobi</v>
          </cell>
          <cell r="V7625" t="str">
            <v>Nairobi North</v>
          </cell>
        </row>
        <row r="7626">
          <cell r="C7626">
            <v>600572</v>
          </cell>
          <cell r="N7626" t="str">
            <v>SUMMER MILLERS LIMITED</v>
          </cell>
          <cell r="R7626" t="str">
            <v>Nairobi</v>
          </cell>
          <cell r="V7626" t="str">
            <v>Nairobi North</v>
          </cell>
        </row>
        <row r="7627">
          <cell r="C7627">
            <v>600063</v>
          </cell>
          <cell r="N7627" t="str">
            <v>MARKET PROMOTION</v>
          </cell>
          <cell r="R7627" t="str">
            <v>Promotion</v>
          </cell>
          <cell r="V7627" t="str">
            <v>Promotion</v>
          </cell>
        </row>
        <row r="7628">
          <cell r="C7628">
            <v>600063</v>
          </cell>
          <cell r="N7628" t="str">
            <v>MARKET PROMOTION</v>
          </cell>
          <cell r="R7628" t="str">
            <v>Promotion</v>
          </cell>
          <cell r="V7628" t="str">
            <v>Promotion</v>
          </cell>
        </row>
        <row r="7629">
          <cell r="C7629">
            <v>600063</v>
          </cell>
          <cell r="N7629" t="str">
            <v>MARKET PROMOTION</v>
          </cell>
          <cell r="R7629" t="str">
            <v>Promotion</v>
          </cell>
          <cell r="V7629" t="str">
            <v>Promotion</v>
          </cell>
        </row>
        <row r="7630">
          <cell r="C7630">
            <v>600063</v>
          </cell>
          <cell r="N7630" t="str">
            <v>MARKET PROMOTION</v>
          </cell>
          <cell r="R7630" t="str">
            <v>Promotion</v>
          </cell>
          <cell r="V7630" t="str">
            <v>Promotion</v>
          </cell>
        </row>
        <row r="7631">
          <cell r="C7631">
            <v>600063</v>
          </cell>
          <cell r="N7631" t="str">
            <v>MARKET PROMOTION</v>
          </cell>
          <cell r="R7631" t="str">
            <v>Promotion</v>
          </cell>
          <cell r="V7631" t="str">
            <v>Promotion</v>
          </cell>
        </row>
        <row r="7632">
          <cell r="C7632">
            <v>600063</v>
          </cell>
          <cell r="N7632" t="str">
            <v>MARKET PROMOTION</v>
          </cell>
          <cell r="R7632" t="str">
            <v>Promotion</v>
          </cell>
          <cell r="V7632" t="str">
            <v>Promotion</v>
          </cell>
        </row>
        <row r="7633">
          <cell r="C7633">
            <v>600567</v>
          </cell>
          <cell r="N7633" t="str">
            <v>SUMMER AFRICA LIMITED - THIKA</v>
          </cell>
          <cell r="R7633" t="str">
            <v>Eastern</v>
          </cell>
          <cell r="V7633" t="str">
            <v>Upper Eastern</v>
          </cell>
        </row>
        <row r="7634">
          <cell r="C7634">
            <v>600567</v>
          </cell>
          <cell r="N7634" t="str">
            <v>SUMMER AFRICA LIMITED - THIKA</v>
          </cell>
          <cell r="R7634" t="str">
            <v>Eastern</v>
          </cell>
          <cell r="V7634" t="str">
            <v>Upper Eastern</v>
          </cell>
        </row>
        <row r="7635">
          <cell r="C7635">
            <v>600567</v>
          </cell>
          <cell r="N7635" t="str">
            <v>SUMMER AFRICA LIMITED - THIKA</v>
          </cell>
          <cell r="R7635" t="str">
            <v>Eastern</v>
          </cell>
          <cell r="V7635" t="str">
            <v>Upper Eastern</v>
          </cell>
        </row>
        <row r="7636">
          <cell r="C7636">
            <v>600567</v>
          </cell>
          <cell r="N7636" t="str">
            <v>SUMMER AFRICA LIMITED - THIKA</v>
          </cell>
          <cell r="R7636" t="str">
            <v>Eastern</v>
          </cell>
          <cell r="V7636" t="str">
            <v>Upper Eastern</v>
          </cell>
        </row>
        <row r="7637">
          <cell r="C7637">
            <v>600063</v>
          </cell>
          <cell r="N7637" t="str">
            <v>MARKET PROMOTION</v>
          </cell>
          <cell r="R7637" t="str">
            <v>Promotion</v>
          </cell>
          <cell r="V7637" t="str">
            <v>Promotion</v>
          </cell>
        </row>
        <row r="7638">
          <cell r="C7638">
            <v>600610</v>
          </cell>
          <cell r="N7638" t="str">
            <v>LESPHINE INVESTMENT LTD</v>
          </cell>
          <cell r="R7638" t="str">
            <v>Nyanza</v>
          </cell>
          <cell r="V7638" t="str">
            <v>South Nyanza</v>
          </cell>
        </row>
        <row r="7639">
          <cell r="C7639">
            <v>600610</v>
          </cell>
          <cell r="N7639" t="str">
            <v>LESPHINE INVESTMENT LTD</v>
          </cell>
          <cell r="R7639" t="str">
            <v>Nyanza</v>
          </cell>
          <cell r="V7639" t="str">
            <v>South Nyanza</v>
          </cell>
        </row>
        <row r="7640">
          <cell r="C7640">
            <v>600063</v>
          </cell>
          <cell r="N7640" t="str">
            <v>MARKET PROMOTION</v>
          </cell>
          <cell r="R7640" t="str">
            <v>Promotion</v>
          </cell>
          <cell r="V7640" t="str">
            <v>Promotion</v>
          </cell>
        </row>
        <row r="7641">
          <cell r="C7641">
            <v>600063</v>
          </cell>
          <cell r="N7641" t="str">
            <v>MARKET PROMOTION</v>
          </cell>
          <cell r="R7641" t="str">
            <v>Promotion</v>
          </cell>
          <cell r="V7641" t="str">
            <v>Promotion</v>
          </cell>
        </row>
        <row r="7642">
          <cell r="C7642">
            <v>600063</v>
          </cell>
          <cell r="N7642" t="str">
            <v>MARKET PROMOTION</v>
          </cell>
          <cell r="R7642" t="str">
            <v>Promotion</v>
          </cell>
          <cell r="V7642" t="str">
            <v>Promotion</v>
          </cell>
        </row>
        <row r="7643">
          <cell r="C7643">
            <v>600601</v>
          </cell>
          <cell r="N7643" t="str">
            <v>AMRITLAL S. SHAH WHOLESALERS LTD</v>
          </cell>
          <cell r="R7643" t="str">
            <v>Western</v>
          </cell>
          <cell r="V7643" t="str">
            <v>Western</v>
          </cell>
        </row>
        <row r="7644">
          <cell r="C7644">
            <v>600601</v>
          </cell>
          <cell r="N7644" t="str">
            <v>AMRITLAL S. SHAH WHOLESALERS LTD</v>
          </cell>
          <cell r="R7644" t="str">
            <v>Western</v>
          </cell>
          <cell r="V7644" t="str">
            <v>Western</v>
          </cell>
        </row>
        <row r="7645">
          <cell r="C7645">
            <v>600063</v>
          </cell>
          <cell r="N7645" t="str">
            <v>MARKET PROMOTION</v>
          </cell>
          <cell r="R7645" t="str">
            <v>Promotion</v>
          </cell>
          <cell r="V7645" t="str">
            <v>Promotion</v>
          </cell>
        </row>
        <row r="7646">
          <cell r="C7646">
            <v>600063</v>
          </cell>
          <cell r="N7646" t="str">
            <v>MARKET PROMOTION</v>
          </cell>
          <cell r="R7646" t="str">
            <v>Promotion</v>
          </cell>
          <cell r="V7646" t="str">
            <v>Promotion</v>
          </cell>
        </row>
        <row r="7647">
          <cell r="C7647">
            <v>600063</v>
          </cell>
          <cell r="N7647" t="str">
            <v>MARKET PROMOTION</v>
          </cell>
          <cell r="R7647" t="str">
            <v>Promotion</v>
          </cell>
          <cell r="V7647" t="str">
            <v>Promotion</v>
          </cell>
        </row>
        <row r="7648">
          <cell r="C7648">
            <v>600063</v>
          </cell>
          <cell r="N7648" t="str">
            <v>MARKET PROMOTION</v>
          </cell>
          <cell r="R7648" t="str">
            <v>Promotion</v>
          </cell>
          <cell r="V7648" t="str">
            <v>Promotion</v>
          </cell>
        </row>
        <row r="7649">
          <cell r="C7649">
            <v>600063</v>
          </cell>
          <cell r="N7649" t="str">
            <v>MARKET PROMOTION</v>
          </cell>
          <cell r="R7649" t="str">
            <v>Promotion</v>
          </cell>
          <cell r="V7649" t="str">
            <v>Promotion</v>
          </cell>
        </row>
        <row r="7650">
          <cell r="C7650">
            <v>600063</v>
          </cell>
          <cell r="N7650" t="str">
            <v>MARKET PROMOTION</v>
          </cell>
          <cell r="R7650" t="str">
            <v>Promotion</v>
          </cell>
          <cell r="V7650" t="str">
            <v>Promotion</v>
          </cell>
        </row>
        <row r="7651">
          <cell r="C7651">
            <v>600506</v>
          </cell>
          <cell r="N7651" t="str">
            <v>MUMOZAAR STAR INVESTMENT</v>
          </cell>
          <cell r="R7651" t="str">
            <v>Outer Markets</v>
          </cell>
          <cell r="V7651" t="str">
            <v>Outer Markets-Garissa</v>
          </cell>
        </row>
        <row r="7652">
          <cell r="C7652">
            <v>600506</v>
          </cell>
          <cell r="N7652" t="str">
            <v>MUMOZAAR STAR INVESTMENT</v>
          </cell>
          <cell r="R7652" t="str">
            <v>Outer Markets</v>
          </cell>
          <cell r="V7652" t="str">
            <v>Outer Markets-Garissa</v>
          </cell>
        </row>
        <row r="7653">
          <cell r="C7653">
            <v>600063</v>
          </cell>
          <cell r="N7653" t="str">
            <v>MARKET PROMOTION</v>
          </cell>
          <cell r="R7653" t="str">
            <v>Promotion</v>
          </cell>
          <cell r="V7653" t="str">
            <v>Promotion</v>
          </cell>
        </row>
        <row r="7654">
          <cell r="C7654">
            <v>600555</v>
          </cell>
          <cell r="N7654" t="str">
            <v>JAMII DISTRIBUTORS (E.A) LTD</v>
          </cell>
          <cell r="R7654" t="str">
            <v>Western</v>
          </cell>
          <cell r="V7654" t="str">
            <v>Western</v>
          </cell>
        </row>
        <row r="7655">
          <cell r="C7655">
            <v>600555</v>
          </cell>
          <cell r="N7655" t="str">
            <v>JAMII DISTRIBUTORS (E.A) LTD</v>
          </cell>
          <cell r="R7655" t="str">
            <v>Western</v>
          </cell>
          <cell r="V7655" t="str">
            <v>Western</v>
          </cell>
        </row>
        <row r="7656">
          <cell r="C7656">
            <v>600555</v>
          </cell>
          <cell r="N7656" t="str">
            <v>JAMII DISTRIBUTORS (E.A) LTD</v>
          </cell>
          <cell r="R7656" t="str">
            <v>Western</v>
          </cell>
          <cell r="V7656" t="str">
            <v>Western</v>
          </cell>
        </row>
        <row r="7657">
          <cell r="C7657">
            <v>600063</v>
          </cell>
          <cell r="N7657" t="str">
            <v>MARKET PROMOTION</v>
          </cell>
          <cell r="R7657" t="str">
            <v>Promotion</v>
          </cell>
          <cell r="V7657" t="str">
            <v>Promotion</v>
          </cell>
        </row>
        <row r="7658">
          <cell r="C7658">
            <v>600810</v>
          </cell>
          <cell r="N7658" t="str">
            <v>BANSI WHOLESALERS LIMITED</v>
          </cell>
          <cell r="R7658" t="str">
            <v>Nyanza</v>
          </cell>
          <cell r="V7658" t="str">
            <v>South Nyanza</v>
          </cell>
        </row>
        <row r="7659">
          <cell r="C7659">
            <v>600810</v>
          </cell>
          <cell r="N7659" t="str">
            <v>BANSI WHOLESALERS LIMITED</v>
          </cell>
          <cell r="R7659" t="str">
            <v>Nyanza</v>
          </cell>
          <cell r="V7659" t="str">
            <v>South Nyanza</v>
          </cell>
        </row>
        <row r="7660">
          <cell r="C7660">
            <v>600810</v>
          </cell>
          <cell r="N7660" t="str">
            <v>BANSI WHOLESALERS LIMITED</v>
          </cell>
          <cell r="R7660" t="str">
            <v>Nyanza</v>
          </cell>
          <cell r="V7660" t="str">
            <v>South Nyanza</v>
          </cell>
        </row>
        <row r="7661">
          <cell r="C7661">
            <v>600810</v>
          </cell>
          <cell r="N7661" t="str">
            <v>BANSI WHOLESALERS LIMITED</v>
          </cell>
          <cell r="R7661" t="str">
            <v>Nyanza</v>
          </cell>
          <cell r="V7661" t="str">
            <v>South Nyanza</v>
          </cell>
        </row>
        <row r="7662">
          <cell r="C7662">
            <v>600063</v>
          </cell>
          <cell r="N7662" t="str">
            <v>MARKET PROMOTION</v>
          </cell>
          <cell r="R7662" t="str">
            <v>Promotion</v>
          </cell>
          <cell r="V7662" t="str">
            <v>Promotion</v>
          </cell>
        </row>
        <row r="7663">
          <cell r="C7663">
            <v>600063</v>
          </cell>
          <cell r="N7663" t="str">
            <v>MARKET PROMOTION</v>
          </cell>
          <cell r="R7663" t="str">
            <v>Promotion</v>
          </cell>
          <cell r="V7663" t="str">
            <v>Promotion</v>
          </cell>
        </row>
        <row r="7664">
          <cell r="C7664">
            <v>600063</v>
          </cell>
          <cell r="N7664" t="str">
            <v>MARKET PROMOTION</v>
          </cell>
          <cell r="R7664" t="str">
            <v>Promotion</v>
          </cell>
          <cell r="V7664" t="str">
            <v>Promotion</v>
          </cell>
        </row>
        <row r="7665">
          <cell r="C7665">
            <v>600810</v>
          </cell>
          <cell r="N7665" t="str">
            <v>BANSI WHOLESALERS LIMITED</v>
          </cell>
          <cell r="R7665" t="str">
            <v>Nyanza</v>
          </cell>
          <cell r="V7665" t="str">
            <v>South Nyanza</v>
          </cell>
        </row>
        <row r="7666">
          <cell r="C7666">
            <v>600810</v>
          </cell>
          <cell r="N7666" t="str">
            <v>BANSI WHOLESALERS LIMITED</v>
          </cell>
          <cell r="R7666" t="str">
            <v>Nyanza</v>
          </cell>
          <cell r="V7666" t="str">
            <v>South Nyanza</v>
          </cell>
        </row>
        <row r="7667">
          <cell r="C7667">
            <v>600810</v>
          </cell>
          <cell r="N7667" t="str">
            <v>BANSI WHOLESALERS LIMITED</v>
          </cell>
          <cell r="R7667" t="str">
            <v>Nyanza</v>
          </cell>
          <cell r="V7667" t="str">
            <v>South Nyanza</v>
          </cell>
        </row>
        <row r="7668">
          <cell r="C7668">
            <v>600810</v>
          </cell>
          <cell r="N7668" t="str">
            <v>BANSI WHOLESALERS LIMITED</v>
          </cell>
          <cell r="R7668" t="str">
            <v>Nyanza</v>
          </cell>
          <cell r="V7668" t="str">
            <v>South Nyanza</v>
          </cell>
        </row>
        <row r="7669">
          <cell r="C7669">
            <v>600810</v>
          </cell>
          <cell r="N7669" t="str">
            <v>BANSI WHOLESALERS LIMITED</v>
          </cell>
          <cell r="R7669" t="str">
            <v>Nyanza</v>
          </cell>
          <cell r="V7669" t="str">
            <v>South Nyanza</v>
          </cell>
        </row>
        <row r="7670">
          <cell r="C7670">
            <v>600810</v>
          </cell>
          <cell r="N7670" t="str">
            <v>BANSI WHOLESALERS LIMITED</v>
          </cell>
          <cell r="R7670" t="str">
            <v>Nyanza</v>
          </cell>
          <cell r="V7670" t="str">
            <v>South Nyanza</v>
          </cell>
        </row>
        <row r="7671">
          <cell r="C7671">
            <v>600428</v>
          </cell>
          <cell r="N7671" t="str">
            <v>MARS LTD</v>
          </cell>
          <cell r="R7671" t="str">
            <v>Nairobi</v>
          </cell>
          <cell r="V7671" t="str">
            <v>Nairobi East</v>
          </cell>
        </row>
        <row r="7672">
          <cell r="C7672">
            <v>600428</v>
          </cell>
          <cell r="N7672" t="str">
            <v>MARS LTD</v>
          </cell>
          <cell r="R7672" t="str">
            <v>Nairobi</v>
          </cell>
          <cell r="V7672" t="str">
            <v>Nairobi East</v>
          </cell>
        </row>
        <row r="7673">
          <cell r="C7673">
            <v>600428</v>
          </cell>
          <cell r="N7673" t="str">
            <v>MARS LTD</v>
          </cell>
          <cell r="R7673" t="str">
            <v>Nairobi</v>
          </cell>
          <cell r="V7673" t="str">
            <v>Nairobi East</v>
          </cell>
        </row>
        <row r="7674">
          <cell r="C7674">
            <v>600063</v>
          </cell>
          <cell r="N7674" t="str">
            <v>MARKET PROMOTION</v>
          </cell>
          <cell r="R7674" t="str">
            <v>Promotion</v>
          </cell>
          <cell r="V7674" t="str">
            <v>Promotion</v>
          </cell>
        </row>
        <row r="7675">
          <cell r="C7675">
            <v>600033</v>
          </cell>
          <cell r="N7675" t="str">
            <v>MOUNT KENYA WHOLESALERS</v>
          </cell>
          <cell r="R7675" t="str">
            <v>Eastern</v>
          </cell>
          <cell r="V7675" t="str">
            <v>Upper Eastern</v>
          </cell>
        </row>
        <row r="7676">
          <cell r="C7676">
            <v>600033</v>
          </cell>
          <cell r="N7676" t="str">
            <v>MOUNT KENYA WHOLESALERS</v>
          </cell>
          <cell r="R7676" t="str">
            <v>Eastern</v>
          </cell>
          <cell r="V7676" t="str">
            <v>Upper Eastern</v>
          </cell>
        </row>
        <row r="7677">
          <cell r="C7677">
            <v>600033</v>
          </cell>
          <cell r="N7677" t="str">
            <v>MOUNT KENYA WHOLESALERS</v>
          </cell>
          <cell r="R7677" t="str">
            <v>Eastern</v>
          </cell>
          <cell r="V7677" t="str">
            <v>Upper Eastern</v>
          </cell>
        </row>
        <row r="7678">
          <cell r="C7678">
            <v>600063</v>
          </cell>
          <cell r="N7678" t="str">
            <v>MARKET PROMOTION</v>
          </cell>
          <cell r="R7678" t="str">
            <v>Promotion</v>
          </cell>
          <cell r="V7678" t="str">
            <v>Promotion</v>
          </cell>
        </row>
        <row r="7679">
          <cell r="C7679">
            <v>600865</v>
          </cell>
          <cell r="N7679" t="str">
            <v>SUMMER MILLERS LIMITED -MACHAKOS</v>
          </cell>
          <cell r="R7679" t="str">
            <v>Eastern</v>
          </cell>
          <cell r="V7679" t="str">
            <v>Lower Eastern</v>
          </cell>
        </row>
        <row r="7680">
          <cell r="C7680">
            <v>600026</v>
          </cell>
          <cell r="N7680" t="str">
            <v>MAGUNAS MERU</v>
          </cell>
          <cell r="R7680" t="str">
            <v>Mountain</v>
          </cell>
          <cell r="V7680" t="str">
            <v>Upper Mountain</v>
          </cell>
        </row>
        <row r="7681">
          <cell r="C7681">
            <v>600026</v>
          </cell>
          <cell r="N7681" t="str">
            <v>MAGUNAS MERU</v>
          </cell>
          <cell r="R7681" t="str">
            <v>Mountain</v>
          </cell>
          <cell r="V7681" t="str">
            <v>Upper Mountain</v>
          </cell>
        </row>
        <row r="7682">
          <cell r="C7682">
            <v>600026</v>
          </cell>
          <cell r="N7682" t="str">
            <v>MAGUNAS MERU</v>
          </cell>
          <cell r="R7682" t="str">
            <v>Mountain</v>
          </cell>
          <cell r="V7682" t="str">
            <v>Upper Mountain</v>
          </cell>
        </row>
        <row r="7683">
          <cell r="C7683">
            <v>600026</v>
          </cell>
          <cell r="N7683" t="str">
            <v>MAGUNAS MERU</v>
          </cell>
          <cell r="R7683" t="str">
            <v>Mountain</v>
          </cell>
          <cell r="V7683" t="str">
            <v>Upper Mountain</v>
          </cell>
        </row>
        <row r="7684">
          <cell r="C7684">
            <v>600506</v>
          </cell>
          <cell r="N7684" t="str">
            <v>MUMOZAAR STAR INVESTMENT</v>
          </cell>
          <cell r="R7684" t="str">
            <v>Outer Markets</v>
          </cell>
          <cell r="V7684" t="str">
            <v>Outer Markets-Garissa</v>
          </cell>
        </row>
        <row r="7685">
          <cell r="C7685">
            <v>600506</v>
          </cell>
          <cell r="N7685" t="str">
            <v>MUMOZAAR STAR INVESTMENT</v>
          </cell>
          <cell r="R7685" t="str">
            <v>Outer Markets</v>
          </cell>
          <cell r="V7685" t="str">
            <v>Outer Markets-Garissa</v>
          </cell>
        </row>
        <row r="7686">
          <cell r="C7686">
            <v>600506</v>
          </cell>
          <cell r="N7686" t="str">
            <v>MUMOZAAR STAR INVESTMENT</v>
          </cell>
          <cell r="R7686" t="str">
            <v>Outer Markets</v>
          </cell>
          <cell r="V7686" t="str">
            <v>Outer Markets-Garissa</v>
          </cell>
        </row>
        <row r="7687">
          <cell r="C7687">
            <v>600063</v>
          </cell>
          <cell r="N7687" t="str">
            <v>MARKET PROMOTION</v>
          </cell>
          <cell r="R7687" t="str">
            <v>Promotion</v>
          </cell>
          <cell r="V7687" t="str">
            <v>Promotion</v>
          </cell>
        </row>
        <row r="7688">
          <cell r="C7688">
            <v>600506</v>
          </cell>
          <cell r="N7688" t="str">
            <v>MUMOZAAR STAR INVESTMENT</v>
          </cell>
          <cell r="R7688" t="str">
            <v>Outer Markets</v>
          </cell>
          <cell r="V7688" t="str">
            <v>Outer Markets-Garissa</v>
          </cell>
        </row>
        <row r="7689">
          <cell r="C7689">
            <v>600063</v>
          </cell>
          <cell r="N7689" t="str">
            <v>MARKET PROMOTION</v>
          </cell>
          <cell r="R7689" t="str">
            <v>Promotion</v>
          </cell>
          <cell r="V7689" t="str">
            <v>Promotion</v>
          </cell>
        </row>
        <row r="7690">
          <cell r="C7690">
            <v>600026</v>
          </cell>
          <cell r="N7690" t="str">
            <v>MAGUNANDU</v>
          </cell>
          <cell r="R7690" t="str">
            <v>Mountain</v>
          </cell>
          <cell r="V7690" t="str">
            <v>Lower Mountain</v>
          </cell>
        </row>
        <row r="7691">
          <cell r="C7691">
            <v>600026</v>
          </cell>
          <cell r="N7691" t="str">
            <v>MAGUNANDU</v>
          </cell>
          <cell r="R7691" t="str">
            <v>Mountain</v>
          </cell>
          <cell r="V7691" t="str">
            <v>Lower Mountain</v>
          </cell>
        </row>
        <row r="7692">
          <cell r="C7692">
            <v>600026</v>
          </cell>
          <cell r="N7692" t="str">
            <v>MAGUNANDU</v>
          </cell>
          <cell r="R7692" t="str">
            <v>Mountain</v>
          </cell>
          <cell r="V7692" t="str">
            <v>Lower Mountain</v>
          </cell>
        </row>
        <row r="7693">
          <cell r="C7693">
            <v>600026</v>
          </cell>
          <cell r="N7693" t="str">
            <v>MAGUNANDU</v>
          </cell>
          <cell r="R7693" t="str">
            <v>Mountain</v>
          </cell>
          <cell r="V7693" t="str">
            <v>Lower Mountain</v>
          </cell>
        </row>
        <row r="7694">
          <cell r="C7694">
            <v>600026</v>
          </cell>
          <cell r="N7694" t="str">
            <v>MAGUNANDU</v>
          </cell>
          <cell r="R7694" t="str">
            <v>Mountain</v>
          </cell>
          <cell r="V7694" t="str">
            <v>Lower Mountain</v>
          </cell>
        </row>
        <row r="7695">
          <cell r="C7695">
            <v>600026</v>
          </cell>
          <cell r="N7695" t="str">
            <v>MAGUNANDU</v>
          </cell>
          <cell r="R7695" t="str">
            <v>Mountain</v>
          </cell>
          <cell r="V7695" t="str">
            <v>Lower Mountain</v>
          </cell>
        </row>
        <row r="7696">
          <cell r="C7696">
            <v>600026</v>
          </cell>
          <cell r="N7696" t="str">
            <v>MAGUNANDU</v>
          </cell>
          <cell r="R7696" t="str">
            <v>Mountain</v>
          </cell>
          <cell r="V7696" t="str">
            <v>Lower Mountain</v>
          </cell>
        </row>
        <row r="7697">
          <cell r="C7697">
            <v>600567</v>
          </cell>
          <cell r="N7697" t="str">
            <v>SUMMER AFRICA LIMITED - THIKA</v>
          </cell>
          <cell r="R7697" t="str">
            <v>Eastern</v>
          </cell>
          <cell r="V7697" t="str">
            <v>Upper Eastern</v>
          </cell>
        </row>
        <row r="7698">
          <cell r="C7698">
            <v>600567</v>
          </cell>
          <cell r="N7698" t="str">
            <v>SUMMER AFRICA LIMITED - THIKA</v>
          </cell>
          <cell r="R7698" t="str">
            <v>Eastern</v>
          </cell>
          <cell r="V7698" t="str">
            <v>Upper Eastern</v>
          </cell>
        </row>
        <row r="7699">
          <cell r="C7699">
            <v>600567</v>
          </cell>
          <cell r="N7699" t="str">
            <v>SUMMER AFRICA LIMITED - THIKA</v>
          </cell>
          <cell r="R7699" t="str">
            <v>Eastern</v>
          </cell>
          <cell r="V7699" t="str">
            <v>Upper Eastern</v>
          </cell>
        </row>
        <row r="7700">
          <cell r="C7700">
            <v>600567</v>
          </cell>
          <cell r="N7700" t="str">
            <v>SUMMER AFRICA LIMITED - THIKA</v>
          </cell>
          <cell r="R7700" t="str">
            <v>Eastern</v>
          </cell>
          <cell r="V7700" t="str">
            <v>Upper Eastern</v>
          </cell>
        </row>
        <row r="7701">
          <cell r="C7701">
            <v>600567</v>
          </cell>
          <cell r="N7701" t="str">
            <v>SUMMER AFRICA LIMITED - THIKA</v>
          </cell>
          <cell r="R7701" t="str">
            <v>Eastern</v>
          </cell>
          <cell r="V7701" t="str">
            <v>Upper Eastern</v>
          </cell>
        </row>
        <row r="7702">
          <cell r="C7702">
            <v>600063</v>
          </cell>
          <cell r="N7702" t="str">
            <v>MARKET PROMOTION</v>
          </cell>
          <cell r="R7702" t="str">
            <v>Promotion</v>
          </cell>
          <cell r="V7702" t="str">
            <v>Promotion</v>
          </cell>
        </row>
        <row r="7703">
          <cell r="C7703">
            <v>600662</v>
          </cell>
          <cell r="N7703" t="str">
            <v>TWIGA FOODS LTD</v>
          </cell>
          <cell r="R7703" t="str">
            <v>Key Accounts</v>
          </cell>
          <cell r="V7703" t="str">
            <v>Online platform</v>
          </cell>
        </row>
        <row r="7704">
          <cell r="C7704">
            <v>600662</v>
          </cell>
          <cell r="N7704" t="str">
            <v>TWIGA FOODS LTD</v>
          </cell>
          <cell r="R7704" t="str">
            <v>Key Accounts</v>
          </cell>
          <cell r="V7704" t="str">
            <v>Online platform</v>
          </cell>
        </row>
        <row r="7705">
          <cell r="C7705">
            <v>600662</v>
          </cell>
          <cell r="N7705" t="str">
            <v>TWIGA FOODS LTD</v>
          </cell>
          <cell r="R7705" t="str">
            <v>Key Accounts</v>
          </cell>
          <cell r="V7705" t="str">
            <v>Online platform</v>
          </cell>
        </row>
        <row r="7706">
          <cell r="C7706">
            <v>600662</v>
          </cell>
          <cell r="N7706" t="str">
            <v>TWIGA FOODS LTD</v>
          </cell>
          <cell r="R7706" t="str">
            <v>Key Accounts</v>
          </cell>
          <cell r="V7706" t="str">
            <v>Online platform</v>
          </cell>
        </row>
        <row r="7707">
          <cell r="C7707">
            <v>600063</v>
          </cell>
          <cell r="N7707" t="str">
            <v>MARKET PROMOTION</v>
          </cell>
          <cell r="R7707" t="str">
            <v>Promotion</v>
          </cell>
          <cell r="V7707" t="str">
            <v>Promotion</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refreshError="1"/>
      <sheetData sheetId="19">
        <row r="1">
          <cell r="C1" t="str">
            <v>Cumulative Revenue</v>
          </cell>
        </row>
        <row r="2">
          <cell r="C2">
            <v>0</v>
          </cell>
        </row>
        <row r="3">
          <cell r="C3">
            <v>0</v>
          </cell>
        </row>
        <row r="4">
          <cell r="C4">
            <v>0</v>
          </cell>
        </row>
        <row r="5">
          <cell r="C5">
            <v>0</v>
          </cell>
        </row>
        <row r="6">
          <cell r="C6">
            <v>0</v>
          </cell>
        </row>
        <row r="7">
          <cell r="C7">
            <v>0</v>
          </cell>
        </row>
        <row r="8">
          <cell r="C8">
            <v>0</v>
          </cell>
        </row>
        <row r="9">
          <cell r="C9">
            <v>0</v>
          </cell>
        </row>
        <row r="10">
          <cell r="C10">
            <v>0</v>
          </cell>
        </row>
        <row r="11">
          <cell r="C11">
            <v>0</v>
          </cell>
        </row>
        <row r="12">
          <cell r="C12">
            <v>0</v>
          </cell>
        </row>
        <row r="13">
          <cell r="C13">
            <v>0</v>
          </cell>
        </row>
        <row r="14">
          <cell r="C14">
            <v>0</v>
          </cell>
        </row>
        <row r="15">
          <cell r="C15">
            <v>0</v>
          </cell>
        </row>
        <row r="16">
          <cell r="C16">
            <v>0</v>
          </cell>
        </row>
        <row r="17">
          <cell r="C17">
            <v>0</v>
          </cell>
        </row>
        <row r="18">
          <cell r="C18">
            <v>0</v>
          </cell>
        </row>
        <row r="19">
          <cell r="C19">
            <v>0</v>
          </cell>
        </row>
        <row r="20">
          <cell r="C20">
            <v>0</v>
          </cell>
        </row>
        <row r="21">
          <cell r="C21">
            <v>0</v>
          </cell>
        </row>
        <row r="22">
          <cell r="C22">
            <v>0</v>
          </cell>
        </row>
        <row r="23">
          <cell r="C23">
            <v>0</v>
          </cell>
        </row>
        <row r="24">
          <cell r="C24">
            <v>0</v>
          </cell>
        </row>
        <row r="25">
          <cell r="C25">
            <v>0</v>
          </cell>
        </row>
        <row r="26">
          <cell r="C26">
            <v>0</v>
          </cell>
        </row>
        <row r="27">
          <cell r="C27">
            <v>0</v>
          </cell>
        </row>
        <row r="28">
          <cell r="C28">
            <v>0</v>
          </cell>
        </row>
        <row r="29">
          <cell r="C29">
            <v>0</v>
          </cell>
        </row>
        <row r="30">
          <cell r="C30">
            <v>0</v>
          </cell>
        </row>
        <row r="31">
          <cell r="C31">
            <v>0</v>
          </cell>
        </row>
        <row r="32">
          <cell r="C32">
            <v>0</v>
          </cell>
        </row>
      </sheetData>
      <sheetData sheetId="20" refreshError="1"/>
      <sheetData sheetId="21"/>
      <sheetData sheetId="22" refreshError="1"/>
      <sheetData sheetId="23" refreshError="1"/>
      <sheetData sheetId="24" refreshError="1"/>
      <sheetData sheetId="25" refreshError="1"/>
      <sheetData sheetId="26" refreshError="1"/>
      <sheetData sheetId="27"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26.6089587963" createdVersion="8" refreshedVersion="8" minRefreshableVersion="3" recordCount="7707" xr:uid="{07B14794-D47A-4D0C-AD30-BA1517D38A12}">
  <cacheSource type="worksheet">
    <worksheetSource ref="A1:G1048576" sheet="Primary Raw"/>
  </cacheSource>
  <cacheFields count="7">
    <cacheField name="Matl Group" numFmtId="0">
      <sharedItems containsString="0" containsBlank="1" containsNumber="1" containsInteger="1" minValue="116" maxValue="118" count="4">
        <n v="116"/>
        <n v="118"/>
        <n v="117"/>
        <m/>
      </sharedItems>
    </cacheField>
    <cacheField name="Product" numFmtId="0">
      <sharedItems containsString="0" containsBlank="1" containsNumber="1" containsInteger="1" minValue="1000002836" maxValue="1000003897" count="20">
        <n v="1000002836"/>
        <n v="1000003384"/>
        <n v="1000003389"/>
        <n v="1000003013"/>
        <n v="1000003683"/>
        <n v="1000003795"/>
        <n v="1000003132"/>
        <n v="1000002976"/>
        <n v="1000002985"/>
        <n v="1000002977"/>
        <n v="1000003691"/>
        <n v="1000003393"/>
        <n v="1000002971"/>
        <n v="1000002972"/>
        <n v="1000003131"/>
        <n v="1000002984"/>
        <n v="1000002917"/>
        <n v="1000003857"/>
        <n v="1000003897"/>
        <m/>
      </sharedItems>
    </cacheField>
    <cacheField name="Customer" numFmtId="0">
      <sharedItems containsString="0" containsBlank="1" containsNumber="1" containsInteger="1" minValue="600003" maxValue="700711" count="85">
        <n v="600063"/>
        <n v="600357"/>
        <n v="600506"/>
        <n v="600315"/>
        <n v="700683"/>
        <n v="600035"/>
        <n v="600225"/>
        <n v="600580"/>
        <n v="600793"/>
        <n v="600428"/>
        <n v="600810"/>
        <n v="600026"/>
        <n v="600722"/>
        <n v="600761"/>
        <n v="600627"/>
        <n v="600792"/>
        <n v="600808"/>
        <n v="600516"/>
        <n v="600771"/>
        <n v="600033"/>
        <n v="600568"/>
        <n v="600193"/>
        <n v="600314"/>
        <n v="600060"/>
        <n v="600628"/>
        <n v="600610"/>
        <n v="600489"/>
        <n v="600003"/>
        <n v="600753"/>
        <n v="600022"/>
        <n v="600662"/>
        <n v="600567"/>
        <n v="600803"/>
        <n v="600476"/>
        <n v="600498"/>
        <n v="600572"/>
        <n v="600717"/>
        <n v="600643"/>
        <n v="600503"/>
        <n v="600324"/>
        <n v="600779"/>
        <n v="600555"/>
        <n v="600780"/>
        <n v="600601"/>
        <n v="600585"/>
        <n v="600798"/>
        <n v="600834"/>
        <n v="600647"/>
        <n v="600711"/>
        <n v="600056"/>
        <n v="600478"/>
        <n v="600811"/>
        <n v="700387"/>
        <n v="600037"/>
        <n v="600582"/>
        <n v="600824"/>
        <n v="600838"/>
        <n v="700304"/>
        <n v="600141"/>
        <n v="600843"/>
        <n v="700069"/>
        <n v="600630"/>
        <n v="600848"/>
        <n v="600849"/>
        <n v="600852"/>
        <n v="600850"/>
        <n v="600854"/>
        <n v="600851"/>
        <n v="600858"/>
        <n v="600864"/>
        <n v="600868"/>
        <n v="600865"/>
        <n v="600591"/>
        <n v="600772"/>
        <n v="600873"/>
        <n v="600019"/>
        <n v="700711"/>
        <n v="600578"/>
        <n v="600018"/>
        <n v="600879"/>
        <n v="600705"/>
        <n v="600856"/>
        <n v="600504"/>
        <n v="600893"/>
        <m/>
      </sharedItems>
    </cacheField>
    <cacheField name="Inv. date" numFmtId="14">
      <sharedItems containsNonDate="0" containsDate="1" containsString="0" containsBlank="1" minDate="2023-07-04T00:00:00" maxDate="2024-06-30T00:00:00"/>
    </cacheField>
    <cacheField name="Sales qty" numFmtId="0">
      <sharedItems containsString="0" containsBlank="1" containsNumber="1" minValue="-2800" maxValue="7850"/>
    </cacheField>
    <cacheField name="SAP Value" numFmtId="0">
      <sharedItems containsString="0" containsBlank="1" containsNumber="1" minValue="-1120756" maxValue="2177468.7999999998"/>
    </cacheField>
    <cacheField name="MONTH" numFmtId="0">
      <sharedItems containsBlank="1" count="13">
        <s v="July"/>
        <s v="August"/>
        <s v="September"/>
        <s v="October"/>
        <s v="November"/>
        <s v="December"/>
        <s v="January"/>
        <s v="February"/>
        <s v="March"/>
        <s v="April"/>
        <s v="May"/>
        <s v="June"/>
        <m/>
      </sharedItems>
    </cacheField>
  </cacheFields>
  <extLst>
    <ext xmlns:x14="http://schemas.microsoft.com/office/spreadsheetml/2009/9/main" uri="{725AE2AE-9491-48be-B2B4-4EB974FC3084}">
      <x14:pivotCacheDefinition pivotCacheId="75189304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26.620111342592" createdVersion="8" refreshedVersion="8" minRefreshableVersion="3" recordCount="71" xr:uid="{A8D40D8E-EB17-4075-95C2-E31F7C7BF4A1}">
  <cacheSource type="worksheet">
    <worksheetSource ref="A1:E1048576" sheet="Flavour Lookup"/>
  </cacheSource>
  <cacheFields count="5">
    <cacheField name="Material" numFmtId="0">
      <sharedItems containsString="0" containsBlank="1" containsNumber="1" containsInteger="1" minValue="1000000077" maxValue="1000003897" count="71">
        <n v="1000000077"/>
        <n v="1000000078"/>
        <n v="1000000079"/>
        <n v="1000000080"/>
        <n v="1000000081"/>
        <n v="1000000082"/>
        <n v="1000000083"/>
        <n v="1000000084"/>
        <n v="1000000085"/>
        <n v="1000000086"/>
        <n v="1000000087"/>
        <n v="1000000088"/>
        <n v="1000000089"/>
        <n v="1000000090"/>
        <n v="1000000091"/>
        <n v="1000000092"/>
        <n v="1000000093"/>
        <n v="1000000094"/>
        <n v="1000000095"/>
        <n v="1000000096"/>
        <n v="1000000097"/>
        <n v="1000000098"/>
        <n v="1000000099"/>
        <n v="1000000100"/>
        <n v="1000000101"/>
        <n v="1000000102"/>
        <n v="1000000880"/>
        <n v="1000001935"/>
        <n v="1000001936"/>
        <n v="1000002124"/>
        <n v="1000002631"/>
        <n v="1000002790"/>
        <n v="1000002917"/>
        <n v="1000002840"/>
        <n v="1000002838"/>
        <n v="1000002836"/>
        <n v="1000002913"/>
        <n v="1000002984"/>
        <n v="1000002971"/>
        <n v="1000002976"/>
        <n v="1000002985"/>
        <n v="1000002977"/>
        <n v="1000002978"/>
        <n v="1000003013"/>
        <n v="1000003036"/>
        <n v="1000003037"/>
        <n v="1000002972"/>
        <n v="1000003063"/>
        <n v="1000003076"/>
        <n v="1000003108"/>
        <n v="1000003113"/>
        <n v="1000003131"/>
        <n v="1000003132"/>
        <n v="1000003133"/>
        <n v="1000003384"/>
        <n v="1000003386"/>
        <n v="1000003388"/>
        <n v="1000003389"/>
        <n v="1000003393"/>
        <n v="1000003134"/>
        <n v="1000003549"/>
        <n v="1000003016"/>
        <n v="1000002895"/>
        <n v="1000003511"/>
        <n v="1000002965"/>
        <n v="1000003683"/>
        <n v="1000003691"/>
        <n v="1000003795"/>
        <n v="1000003857"/>
        <n v="1000003897"/>
        <m/>
      </sharedItems>
    </cacheField>
    <cacheField name="Material Description" numFmtId="0">
      <sharedItems containsBlank="1" count="69">
        <s v="JUS 4EVER ASSORTED 6JARS X 72SACHETS"/>
        <s v="JUS 4EVER ASSORTED 6PKTS X 72SACHETS"/>
        <s v="JUS 4EVER BLACK CURRENT 6JARS X72SACHETS"/>
        <s v="JUS 4EVER LEMONADE 6JARS X 72SACHETS"/>
        <s v="JUS 4EVER ORANGE 6JARS X 72SACHETS"/>
        <s v="JUS 4EVER ORANGE 6PKTS X 72SACHETS"/>
        <s v="JUS 4EVER PASSION 6JARS X 72SACHETS"/>
        <s v="JUS 4EVER TROPICAL 6JARS X 72SACHETS"/>
        <s v="JUS 4U ASS SUMMER FRUITS 6PKTSX72SACHETS"/>
        <s v="JUS 4U ASS.SUMMER FRUITS 6JARSX72SACHETS"/>
        <s v="JUS 4U ASSORTED 6JARS X 72SACHETS"/>
        <s v="JUS 4U ASSORTED 6PKTS X 72SACHETS"/>
        <s v="JUS 4U BLACKCURRANT 6 PKTS X 72 SACHETS"/>
        <s v="JUS 4U BLACKCURRENT 6JARS X 72SACHETS"/>
        <s v="JUS 4U LEMONADE 6 PKTS X 72 SACHETS"/>
        <s v="JUS 4U LEMONADE 6JARS X 72SACHETS"/>
        <s v="JUS 4U MANGO 6PKTS X 72SACHETS"/>
        <s v="JUS 4U ORANGE 6JARS X 72SACHETS"/>
        <s v="JUS 4U ORANGE 6PKTS X 72SACHETS"/>
        <s v="JUS 4U PASSION 6 PKTS X 72 SACHETS"/>
        <s v="JUS 4U PASSION 6JARS X 72SACHETS"/>
        <s v="JUS 4U PINEAPPLE 6PKTS X 72SACHETS"/>
        <s v="JUS 4U STRAWBERRY 6PKTS X 72SACHETS"/>
        <s v="JUS 4U TROPICAL 6 PKTS X 72 SACHETS"/>
        <s v="JUS 4U TROPICAL 6JARS X 72SACHETS"/>
        <s v="JUS LICKIT STRAWBERRY 6 DISPLAYX36SACHET"/>
        <s v="JUS LICK IT 5 GMS - 6 BOXES X 36 SATCHET"/>
        <s v="JUS 4-EVER ORANGE (S) 6JARS X 72 SACHETS"/>
        <s v="JUS 4-EVER ASS (S) 6JARS X 72 SACHETS"/>
        <s v="JUS 4-EVER ASS (T) 6JARS X 72 SACHETS"/>
        <s v="JUS 4-EVER ASS  6JARS X 72 SACHETS"/>
        <s v="JUS 4-EVER - COLA, 6 JARS X 72 SACHET"/>
        <s v="MR TWISTA ORANGE 24PCS x 200ML"/>
        <s v="MR TWISTA S/BERRY 24PCS x 200ML"/>
        <s v="MR TWISTA APPLE 24PCS x 200ML"/>
        <s v="MR TWISTA MANGOE 24PCS x 200ML"/>
        <s v="JUS 4EVER PINEAPPLE 1 X 5KG"/>
        <s v="SAFI 5LTR X 4 PCS"/>
        <s v="SAFI 10LTR X 1 PC"/>
        <s v="SAFI 500ML X 24 PCS"/>
        <s v="SAFI 500ML X 12 PCS"/>
        <s v="SAFI 1000ML X 12 PCS"/>
        <s v="STEAM ENERGY 400ML 12PCS (OLD CODE)"/>
        <s v="STEAM ORIGINAL 400ML X 12 PCS"/>
        <s v="MR TWISTA MANGO 12PCS X 400ML"/>
        <s v="MR TWISTA ORANGE 12PCS X 400ML"/>
        <s v="SAFI 20LTR X 1 PC"/>
        <s v="JUS 7S ASSORTED 6JARS X 72SACHETS"/>
        <s v="JUS 7S ASSORTED 6PKTS X 72SACHETS"/>
        <s v="JUS 7S ASSORTED EXP 6JARS X 72SACHETS"/>
        <s v="JUS 7S ASSORTED TZ (B) 6JARS X 72SACHETS"/>
        <s v="STEAM ENERGY SCOTCH FLAVOUR 12PCS X 400ML"/>
        <s v="STEAM ORIGINAL 300ML X 12 PCS"/>
        <s v="STEAM ORIGINAL 300ML X 24 PCS"/>
        <s v="KIX ORANGE 350ML X 12 PCS"/>
        <s v="CSD-KIX W/MELON-350ML"/>
        <s v="CSD-KIX COCONUT-350ML"/>
        <s v="KIX PINEAPPLE &amp; MINT 350ML X 12 PCS"/>
        <s v="SAFI 20LTR X 1 PC REFILL"/>
        <s v="BIG 5 BIGGY SAFETY MATCHES 60STKSX1000PC"/>
        <s v="Big Five-BIGGY 60Stks(Ecomic Pck-300Pcs)"/>
        <s v="MBUNI SAFETY MATCHES (40STICKSX1000PCS)"/>
        <s v="BIG 5 SAFETY MATCHES (45STICKSX1000PCS)"/>
        <s v="BIG FIVE-45STICKS(ECONOMIC PACK-300 PCS)"/>
        <s v="RAINBOW SAFETYMATCHES (45STICKSX1000PCS)"/>
        <s v="STEAM POWER 400ML X 12 PCS"/>
        <s v="STEAM POWER BLACK 400ML X12 PCS"/>
        <s v="STEAM POWER 300ML X12 PCS"/>
        <m/>
      </sharedItems>
    </cacheField>
    <cacheField name="Matl Group" numFmtId="0">
      <sharedItems containsString="0" containsBlank="1" containsNumber="1" containsInteger="1" minValue="116" maxValue="195" count="6">
        <n v="155"/>
        <n v="116"/>
        <n v="117"/>
        <n v="118"/>
        <n v="195"/>
        <m/>
      </sharedItems>
    </cacheField>
    <cacheField name="Category" numFmtId="0">
      <sharedItems containsBlank="1" count="5">
        <s v="JUS"/>
        <s v="RTD Juice"/>
        <s v="Water"/>
        <s v="Energy"/>
        <m/>
      </sharedItems>
    </cacheField>
    <cacheField name="Plnt" numFmtId="0">
      <sharedItems containsString="0" containsBlank="1" containsNumber="1" containsInteger="1" minValue="1100" maxValue="11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26.621733217595" createdVersion="8" refreshedVersion="8" minRefreshableVersion="3" recordCount="764" xr:uid="{8AEA8631-E209-4E98-A68C-D233563E4828}">
  <cacheSource type="worksheet">
    <worksheetSource ref="A1:D1048576" sheet="Customers Lookup"/>
  </cacheSource>
  <cacheFields count="4">
    <cacheField name="CUSTOMER" numFmtId="0">
      <sharedItems containsString="0" containsBlank="1" containsNumber="1" containsInteger="1" minValue="600000" maxValue="700711" count="753">
        <n v="700129"/>
        <n v="600037"/>
        <n v="700445"/>
        <n v="700366"/>
        <n v="700443"/>
        <n v="700331"/>
        <n v="700209"/>
        <n v="700025"/>
        <n v="700069"/>
        <n v="700382"/>
        <n v="700080"/>
        <n v="600022"/>
        <n v="600162"/>
        <n v="600290"/>
        <n v="600035"/>
        <n v="600220"/>
        <n v="600046"/>
        <n v="600265"/>
        <n v="700016"/>
        <n v="700376"/>
        <n v="600063"/>
        <n v="700055"/>
        <n v="700159"/>
        <n v="600014"/>
        <n v="700281"/>
        <n v="600007"/>
        <n v="600009"/>
        <n v="600026"/>
        <n v="700116"/>
        <n v="700441"/>
        <n v="600042"/>
        <n v="600031"/>
        <n v="600246"/>
        <n v="600327"/>
        <n v="600025"/>
        <n v="600053"/>
        <n v="600236"/>
        <n v="700390"/>
        <n v="700260"/>
        <n v="700369"/>
        <n v="600193"/>
        <n v="600060"/>
        <n v="700304"/>
        <n v="600183"/>
        <n v="600313"/>
        <n v="600033"/>
        <n v="600225"/>
        <n v="600324"/>
        <n v="600019"/>
        <n v="600041"/>
        <n v="600148"/>
        <n v="600295"/>
        <n v="700065"/>
        <n v="600328"/>
        <n v="700395"/>
        <n v="600061"/>
        <n v="600348"/>
        <n v="600000"/>
        <n v="600001"/>
        <n v="600002"/>
        <n v="600003"/>
        <n v="600004"/>
        <n v="600005"/>
        <n v="600006"/>
        <n v="600008"/>
        <n v="600010"/>
        <n v="600011"/>
        <n v="600012"/>
        <n v="600013"/>
        <n v="600015"/>
        <n v="600016"/>
        <n v="600017"/>
        <n v="600018"/>
        <n v="600020"/>
        <n v="600021"/>
        <n v="600023"/>
        <n v="600024"/>
        <n v="600027"/>
        <n v="600028"/>
        <n v="600029"/>
        <n v="600030"/>
        <n v="600032"/>
        <n v="600034"/>
        <n v="600036"/>
        <n v="600038"/>
        <n v="600039"/>
        <n v="600040"/>
        <n v="600043"/>
        <n v="600044"/>
        <n v="600045"/>
        <n v="600047"/>
        <n v="600048"/>
        <n v="600049"/>
        <n v="600050"/>
        <n v="600051"/>
        <n v="600052"/>
        <n v="600054"/>
        <n v="600055"/>
        <n v="600056"/>
        <n v="600062"/>
        <n v="600064"/>
        <n v="600065"/>
        <n v="600066"/>
        <n v="600067"/>
        <n v="600068"/>
        <n v="600069"/>
        <n v="600070"/>
        <n v="600071"/>
        <n v="600072"/>
        <n v="600073"/>
        <n v="600074"/>
        <n v="600075"/>
        <n v="600076"/>
        <n v="600077"/>
        <n v="600078"/>
        <n v="600079"/>
        <n v="600080"/>
        <n v="600081"/>
        <n v="600082"/>
        <n v="600083"/>
        <n v="600084"/>
        <n v="600085"/>
        <n v="600086"/>
        <n v="600087"/>
        <n v="600088"/>
        <n v="600089"/>
        <n v="600090"/>
        <n v="600091"/>
        <n v="600092"/>
        <n v="600095"/>
        <n v="600096"/>
        <n v="600097"/>
        <n v="600098"/>
        <n v="600099"/>
        <n v="600100"/>
        <n v="600101"/>
        <n v="600102"/>
        <n v="600105"/>
        <n v="600106"/>
        <n v="600107"/>
        <n v="600108"/>
        <n v="600109"/>
        <n v="600110"/>
        <n v="600115"/>
        <n v="600116"/>
        <n v="600117"/>
        <n v="600118"/>
        <n v="600119"/>
        <n v="600120"/>
        <n v="600121"/>
        <n v="600122"/>
        <n v="600124"/>
        <n v="600125"/>
        <n v="600126"/>
        <n v="600127"/>
        <n v="600130"/>
        <n v="600141"/>
        <n v="600145"/>
        <n v="600146"/>
        <n v="600147"/>
        <n v="600153"/>
        <n v="600154"/>
        <n v="600155"/>
        <n v="600156"/>
        <n v="600158"/>
        <n v="600161"/>
        <n v="600163"/>
        <n v="600165"/>
        <n v="600166"/>
        <n v="600167"/>
        <n v="600168"/>
        <n v="600169"/>
        <n v="600170"/>
        <n v="600171"/>
        <n v="600173"/>
        <n v="600175"/>
        <n v="600176"/>
        <n v="600177"/>
        <n v="600179"/>
        <n v="600180"/>
        <n v="600181"/>
        <n v="600182"/>
        <n v="600184"/>
        <n v="600185"/>
        <n v="600195"/>
        <n v="600200"/>
        <n v="600205"/>
        <n v="600207"/>
        <n v="600208"/>
        <n v="600221"/>
        <n v="600230"/>
        <n v="600240"/>
        <n v="600242"/>
        <n v="600244"/>
        <n v="600245"/>
        <n v="600249"/>
        <n v="600251"/>
        <n v="600252"/>
        <n v="600254"/>
        <n v="600256"/>
        <n v="600257"/>
        <n v="600260"/>
        <n v="600261"/>
        <n v="600263"/>
        <n v="600264"/>
        <n v="600271"/>
        <n v="600272"/>
        <n v="600273"/>
        <n v="600275"/>
        <n v="700000"/>
        <n v="700001"/>
        <n v="700002"/>
        <n v="700003"/>
        <n v="700004"/>
        <n v="700005"/>
        <n v="700006"/>
        <n v="700007"/>
        <n v="700008"/>
        <n v="700009"/>
        <n v="700010"/>
        <n v="700011"/>
        <n v="700012"/>
        <n v="700013"/>
        <n v="700014"/>
        <n v="700015"/>
        <n v="700017"/>
        <n v="700018"/>
        <n v="700019"/>
        <n v="700020"/>
        <n v="700021"/>
        <n v="700022"/>
        <n v="700023"/>
        <n v="700024"/>
        <n v="700026"/>
        <n v="700027"/>
        <n v="700028"/>
        <n v="700029"/>
        <n v="700030"/>
        <n v="700031"/>
        <n v="700032"/>
        <n v="700033"/>
        <n v="700034"/>
        <n v="700035"/>
        <n v="700036"/>
        <n v="700037"/>
        <n v="700038"/>
        <n v="700039"/>
        <n v="700040"/>
        <n v="700041"/>
        <n v="700042"/>
        <n v="700043"/>
        <n v="700044"/>
        <n v="700045"/>
        <n v="700046"/>
        <n v="700047"/>
        <n v="700048"/>
        <n v="700049"/>
        <n v="700050"/>
        <n v="700051"/>
        <n v="700052"/>
        <n v="700053"/>
        <n v="700054"/>
        <n v="700056"/>
        <n v="700057"/>
        <n v="700058"/>
        <n v="700059"/>
        <n v="700060"/>
        <n v="700062"/>
        <n v="700063"/>
        <n v="700064"/>
        <n v="700066"/>
        <n v="700067"/>
        <n v="700068"/>
        <n v="700070"/>
        <n v="700072"/>
        <n v="700073"/>
        <n v="700074"/>
        <n v="700075"/>
        <n v="700076"/>
        <n v="700077"/>
        <n v="700078"/>
        <n v="700079"/>
        <n v="700081"/>
        <n v="700082"/>
        <n v="700083"/>
        <n v="700084"/>
        <n v="700085"/>
        <n v="700086"/>
        <n v="700087"/>
        <n v="700088"/>
        <n v="700089"/>
        <n v="700090"/>
        <n v="700091"/>
        <n v="700092"/>
        <n v="700093"/>
        <n v="700094"/>
        <n v="700095"/>
        <n v="700096"/>
        <n v="700097"/>
        <n v="700098"/>
        <n v="700099"/>
        <n v="700100"/>
        <n v="700101"/>
        <n v="700102"/>
        <n v="700103"/>
        <n v="700104"/>
        <n v="700105"/>
        <n v="700106"/>
        <n v="700107"/>
        <n v="700108"/>
        <n v="700109"/>
        <n v="700110"/>
        <n v="700111"/>
        <n v="700112"/>
        <n v="700113"/>
        <n v="700114"/>
        <n v="700115"/>
        <n v="700117"/>
        <n v="700118"/>
        <n v="700119"/>
        <n v="700120"/>
        <n v="700121"/>
        <n v="700122"/>
        <n v="700123"/>
        <n v="700124"/>
        <n v="700125"/>
        <n v="700126"/>
        <n v="700127"/>
        <n v="700128"/>
        <n v="700130"/>
        <n v="700131"/>
        <n v="700132"/>
        <n v="700133"/>
        <n v="700134"/>
        <n v="700135"/>
        <n v="700136"/>
        <n v="700137"/>
        <n v="700138"/>
        <n v="700139"/>
        <n v="700140"/>
        <n v="700141"/>
        <n v="700142"/>
        <n v="700143"/>
        <n v="700144"/>
        <n v="700145"/>
        <n v="700146"/>
        <n v="700147"/>
        <n v="700148"/>
        <n v="700149"/>
        <n v="700150"/>
        <n v="700151"/>
        <n v="700152"/>
        <n v="700153"/>
        <n v="700154"/>
        <n v="700155"/>
        <n v="700156"/>
        <n v="700157"/>
        <n v="700158"/>
        <n v="700160"/>
        <n v="700161"/>
        <n v="700162"/>
        <n v="700163"/>
        <n v="700164"/>
        <n v="700165"/>
        <n v="700166"/>
        <n v="700167"/>
        <n v="700168"/>
        <n v="700169"/>
        <n v="700170"/>
        <n v="700171"/>
        <n v="700172"/>
        <n v="700173"/>
        <n v="700174"/>
        <n v="700175"/>
        <n v="700176"/>
        <n v="700177"/>
        <n v="700178"/>
        <n v="700179"/>
        <n v="700180"/>
        <n v="700181"/>
        <n v="700182"/>
        <n v="700183"/>
        <n v="700184"/>
        <n v="700185"/>
        <n v="700186"/>
        <n v="700187"/>
        <n v="700188"/>
        <n v="700189"/>
        <n v="700190"/>
        <n v="700191"/>
        <n v="700192"/>
        <n v="700193"/>
        <n v="700194"/>
        <n v="700195"/>
        <n v="700196"/>
        <n v="700197"/>
        <n v="700198"/>
        <n v="700199"/>
        <n v="700200"/>
        <n v="700201"/>
        <n v="700202"/>
        <n v="700203"/>
        <n v="700204"/>
        <n v="700205"/>
        <n v="700206"/>
        <n v="700207"/>
        <n v="700208"/>
        <n v="700210"/>
        <n v="700211"/>
        <n v="700212"/>
        <n v="700213"/>
        <n v="700214"/>
        <n v="700215"/>
        <n v="700216"/>
        <n v="700217"/>
        <n v="700218"/>
        <n v="700219"/>
        <n v="700220"/>
        <n v="700221"/>
        <n v="700222"/>
        <n v="700223"/>
        <n v="700224"/>
        <n v="700225"/>
        <n v="700226"/>
        <n v="700227"/>
        <n v="700228"/>
        <n v="700229"/>
        <n v="700230"/>
        <n v="700231"/>
        <n v="700232"/>
        <n v="700233"/>
        <n v="700234"/>
        <n v="700235"/>
        <n v="700236"/>
        <n v="700237"/>
        <n v="700240"/>
        <n v="700241"/>
        <n v="700242"/>
        <n v="700243"/>
        <n v="700244"/>
        <n v="700245"/>
        <n v="700246"/>
        <n v="700250"/>
        <n v="700251"/>
        <n v="700252"/>
        <n v="700253"/>
        <n v="700255"/>
        <n v="700256"/>
        <n v="700261"/>
        <n v="700262"/>
        <n v="700263"/>
        <n v="700265"/>
        <n v="700266"/>
        <n v="700267"/>
        <n v="700268"/>
        <n v="700269"/>
        <n v="700270"/>
        <n v="700271"/>
        <n v="700275"/>
        <n v="700276"/>
        <n v="700277"/>
        <n v="700278"/>
        <n v="700280"/>
        <n v="700282"/>
        <n v="700283"/>
        <n v="700284"/>
        <n v="700285"/>
        <n v="700290"/>
        <n v="700291"/>
        <n v="700292"/>
        <n v="700293"/>
        <n v="700294"/>
        <n v="700295"/>
        <n v="700296"/>
        <n v="700297"/>
        <n v="700298"/>
        <n v="700300"/>
        <n v="700301"/>
        <n v="700302"/>
        <n v="700305"/>
        <n v="700306"/>
        <n v="700307"/>
        <n v="700311"/>
        <n v="700312"/>
        <n v="700315"/>
        <n v="700316"/>
        <n v="700317"/>
        <n v="700318"/>
        <n v="700320"/>
        <n v="700321"/>
        <n v="700322"/>
        <n v="700325"/>
        <n v="700326"/>
        <n v="700330"/>
        <n v="700332"/>
        <n v="700333"/>
        <n v="700334"/>
        <n v="700335"/>
        <n v="700340"/>
        <n v="700341"/>
        <n v="700342"/>
        <n v="700345"/>
        <n v="700350"/>
        <n v="700351"/>
        <n v="700355"/>
        <n v="700356"/>
        <n v="700358"/>
        <n v="700359"/>
        <n v="700360"/>
        <n v="700361"/>
        <n v="700362"/>
        <n v="700363"/>
        <n v="700364"/>
        <n v="700365"/>
        <n v="700367"/>
        <n v="700368"/>
        <n v="700370"/>
        <n v="700372"/>
        <n v="700373"/>
        <n v="700374"/>
        <n v="700375"/>
        <n v="700377"/>
        <n v="700378"/>
        <n v="700380"/>
        <n v="700381"/>
        <n v="700383"/>
        <n v="700384"/>
        <n v="700385"/>
        <n v="700386"/>
        <n v="700387"/>
        <n v="700388"/>
        <n v="700389"/>
        <n v="700400"/>
        <n v="700405"/>
        <n v="700406"/>
        <n v="700407"/>
        <n v="700408"/>
        <n v="700409"/>
        <n v="700410"/>
        <n v="700411"/>
        <n v="700415"/>
        <n v="600286"/>
        <n v="700417"/>
        <n v="600285"/>
        <n v="700416"/>
        <n v="700418"/>
        <n v="700420"/>
        <n v="600287"/>
        <n v="700421"/>
        <n v="700425"/>
        <n v="600296"/>
        <n v="600301"/>
        <n v="600305"/>
        <n v="600223"/>
        <n v="600151"/>
        <n v="600150"/>
        <n v="600269"/>
        <n v="600311"/>
        <n v="700430"/>
        <n v="600318"/>
        <n v="600319"/>
        <n v="600320"/>
        <n v="700436"/>
        <n v="600321"/>
        <n v="600317"/>
        <n v="600322"/>
        <n v="700440"/>
        <n v="600326"/>
        <n v="600329"/>
        <n v="600330"/>
        <n v="600333"/>
        <n v="600332"/>
        <n v="600334"/>
        <n v="600331"/>
        <n v="600337"/>
        <n v="700455"/>
        <n v="700444"/>
        <n v="600357"/>
        <n v="700458"/>
        <n v="700461"/>
        <n v="700462"/>
        <n v="700459"/>
        <n v="700371"/>
        <n v="700464"/>
        <n v="600370"/>
        <n v="600376"/>
        <n v="700465"/>
        <n v="600381"/>
        <n v="700457"/>
        <n v="700460"/>
        <n v="700471"/>
        <n v="700472"/>
        <n v="700475"/>
        <n v="700476"/>
        <n v="700477"/>
        <n v="700467"/>
        <n v="700493"/>
        <n v="600396"/>
        <n v="700501"/>
        <n v="600406"/>
        <n v="600428"/>
        <n v="700499"/>
        <n v="700506"/>
        <n v="700507"/>
        <n v="600435"/>
        <n v="700508"/>
        <n v="600426"/>
        <n v="600378"/>
        <n v="600355"/>
        <n v="600377"/>
        <n v="600194"/>
        <n v="600405"/>
        <n v="600350"/>
        <n v="600366"/>
        <n v="600345"/>
        <n v="700492"/>
        <n v="600315"/>
        <n v="600387"/>
        <n v="700512"/>
        <n v="600412"/>
        <n v="600439"/>
        <n v="600438"/>
        <n v="600440"/>
        <n v="600441"/>
        <n v="600335"/>
        <n v="600401"/>
        <n v="600437"/>
        <n v="600432"/>
        <n v="600431"/>
        <n v="700514"/>
        <n v="600380"/>
        <n v="600444"/>
        <n v="700515"/>
        <n v="600214"/>
        <n v="600445"/>
        <n v="700480"/>
        <n v="700478"/>
        <n v="700491"/>
        <n v="700463"/>
        <n v="600384"/>
        <n v="600371"/>
        <n v="700496"/>
        <n v="700498"/>
        <n v="600390"/>
        <n v="700500"/>
        <n v="600414"/>
        <n v="600415"/>
        <n v="600420"/>
        <n v="600425"/>
        <n v="600427"/>
        <n v="700435"/>
        <n v="600448"/>
        <n v="600400"/>
        <n v="600451"/>
        <n v="700511"/>
        <n v="600450"/>
        <n v="700520"/>
        <n v="600430"/>
        <n v="600452"/>
        <n v="600455"/>
        <n v="600454"/>
        <n v="700519"/>
        <n v="700516"/>
        <n v="600456"/>
        <n v="700525"/>
        <n v="700522"/>
        <n v="700530"/>
        <n v="600466"/>
        <n v="600470"/>
        <n v="600465"/>
        <n v="600476"/>
        <n v="600267"/>
        <n v="600477"/>
        <n v="600481"/>
        <n v="600478"/>
        <n v="600483"/>
        <n v="600484"/>
        <n v="600489"/>
        <n v="600490"/>
        <n v="700535"/>
        <n v="600498"/>
        <n v="700540"/>
        <n v="700541"/>
        <n v="600502"/>
        <n v="600503"/>
        <n v="600504"/>
        <n v="600506"/>
        <n v="600510"/>
        <n v="600511"/>
        <n v="600516"/>
        <n v="600518"/>
        <n v="600375"/>
        <n v="600528"/>
        <n v="600540"/>
        <n v="600561"/>
        <n v="600565"/>
        <n v="600569"/>
        <n v="600570"/>
        <n v="600578"/>
        <n v="600479"/>
        <n v="600582"/>
        <n v="600586"/>
        <n v="600662"/>
        <n v="700587"/>
        <n v="600663"/>
        <n v="600627"/>
        <n v="600678"/>
        <n v="600706"/>
        <n v="600580"/>
        <n v="600779"/>
        <n v="600781"/>
        <n v="600790"/>
        <n v="600792"/>
        <n v="600798"/>
        <n v="600615"/>
        <n v="600793"/>
        <n v="600757"/>
        <n v="600593"/>
        <n v="600803"/>
        <n v="600650"/>
        <n v="600564"/>
        <n v="600624"/>
        <n v="600526"/>
        <n v="700646"/>
        <n v="600810"/>
        <n v="600808"/>
        <n v="600811"/>
        <n v="600806"/>
        <n v="600813"/>
        <n v="600814"/>
        <n v="700683"/>
        <n v="600824"/>
        <n v="600834"/>
        <n v="600838"/>
        <n v="600843"/>
        <n v="600848"/>
        <n v="600849"/>
        <n v="600852"/>
        <n v="600850"/>
        <n v="600854"/>
        <n v="600851"/>
        <n v="600858"/>
        <n v="600864"/>
        <n v="600868"/>
        <n v="600865"/>
        <n v="600772"/>
        <n v="600873"/>
        <n v="700711"/>
        <n v="600879"/>
        <n v="600705"/>
        <n v="600856"/>
        <n v="600893"/>
        <m/>
      </sharedItems>
    </cacheField>
    <cacheField name="MARKET " numFmtId="0">
      <sharedItems containsBlank="1" count="27">
        <s v="TANZANIA"/>
        <s v="KENYA"/>
        <s v="CONGO"/>
        <s v="UGANDA"/>
        <s v="MALAWI"/>
        <s v="RWANDA"/>
        <s v="ZAMBIA"/>
        <s v="BURUNDI"/>
        <s v="SOUTH SUDAN"/>
        <s v="YEMEN"/>
        <s v="IRELAND"/>
        <s v="ETHIOPIA"/>
        <s v="ARAB EMIRATES"/>
        <s v="PAKISTAN"/>
        <s v="MADAGASCAR"/>
        <s v="ZIMBABWE"/>
        <s v="COTE D IVOIRE"/>
        <s v="THAI LAND"/>
        <s v="AFRICA"/>
        <s v="CONGO DEMOCRATIC"/>
        <s v="COMOROS"/>
        <s v="UNITED STATES"/>
        <s v="GHANA"/>
        <s v="EQUITORIAL GUINEA"/>
        <s v="SUDAN"/>
        <s v="DUBAI"/>
        <m/>
      </sharedItems>
    </cacheField>
    <cacheField name="COUNTRY" numFmtId="0">
      <sharedItems containsBlank="1" count="25">
        <s v="TZ"/>
        <s v="KE"/>
        <s v="CD"/>
        <s v="UG"/>
        <s v="MW"/>
        <s v="RW"/>
        <s v="ZM"/>
        <s v="BI"/>
        <s v="SD"/>
        <s v="YE"/>
        <s v="IE"/>
        <s v="ET"/>
        <s v="AE"/>
        <s v="GM"/>
        <s v="MG"/>
        <s v="ZW"/>
        <s v="CI"/>
        <s v="MZ"/>
        <s v="AT"/>
        <s v="CG"/>
        <s v="KM"/>
        <s v="US"/>
        <s v="GH"/>
        <s v="TW"/>
        <m/>
      </sharedItems>
    </cacheField>
    <cacheField name="Column1" numFmtId="0">
      <sharedItems containsBlank="1" count="150">
        <m/>
        <s v="V.P.P SHAH DISTRIBUTORS LTD"/>
        <s v="Ka"/>
        <s v="BENCA SHOE TRADERS"/>
        <s v="YOGI HOUSEHOLD SALES LTD"/>
        <s v="JOMAYA ENTERPRISES"/>
        <s v="Kenafric Industries LTD"/>
        <s v="TIKOO &amp; COMPANY LIMITED"/>
        <s v="VINES COMMODITY TRADERS LTD"/>
        <s v="JAMES MAINA MUNGAI (MIRACLE SHOP)"/>
        <s v="POLYTHENE INDUSTRIES LIMITED"/>
        <s v="NAKURU PLASTICS LTD"/>
        <s v="ARIHANT INDUSTRIES LTD"/>
        <s v="STYROPLAST LTD"/>
        <s v="KASTURI SUPERMARKETS LIMITED"/>
        <s v="ESQUIRE WHOLESALERS LTD"/>
        <s v="SHABNAM INTERNATIONAL LTD"/>
        <s v="TEXPLAST INDUSTRIESLTD"/>
        <s v="SHAKE DISTRIBUTORS LTD"/>
        <s v="AKETA TANZANIA LTD"/>
        <s v="SALPRO KENYA LIMITED"/>
        <s v="KILIGROUP (EAST AFRICA) LIMITED"/>
        <s v="ASILMI INTERNATIONAL CO. LTD"/>
        <s v="KENMATCH"/>
        <s v="BESPOKE STORES"/>
        <s v="ETS KING BOUTIQUE"/>
        <s v="SHAYNA COSMETICS SPRL"/>
        <s v="KASEREKA MUNDUWANDI"/>
        <s v="Freedom Traders"/>
        <s v="STATPRINT LIMITED"/>
        <s v="SALIM AHMED ALAMUDI LIMITED"/>
        <s v="KAZI BLESSING LTD"/>
        <s v="IQRA COMPANY LTD"/>
        <s v="SWINTON EAST AFRICA LIMITED"/>
        <s v="KALUFANDO MILAMBO JACQUES"/>
        <s v="STANLEY CHERUIYOT RUTOH"/>
        <s v="TASHMI INTERNATIONAL LTD"/>
        <s v="DESIRE FLORA KENYA LIMITED"/>
        <s v="JOSPHINE MWONGELI DAVID"/>
        <s v="ADITYA WHOLESALERS LTD"/>
        <s v="TANZANIA CASH SALE"/>
        <s v="BALRAM ENTERPRISES LIMITED"/>
        <s v="KIMASI FOOTWEAR LIMITED"/>
        <s v="MIKOBA INDUSTRIES LIMITED"/>
        <s v="SAID HACHIM"/>
        <s v="BLOOMINGDALE ROSES (K) LT"/>
        <s v="FURAHA ACKSON MWAMPAMBA"/>
        <s v="MUKTAR MODHO MAALIM"/>
        <s v="NEW FABRITEX LIMITED"/>
        <s v="NAIROBI ENTERPRISES LTD"/>
        <s v="TASTY CHOICE LIMITED"/>
        <s v="PANACHE GOODS WHOLESALERS"/>
        <s v="MR. DISCOUNTHYPER &amp; SUPER"/>
        <s v="TOPSERVE LIMITED"/>
        <s v="RAMADHAN KASSIM MANG'ENYI"/>
        <s v="WONG’A UROM PIERRE"/>
        <s v="HAPPY JOSEPH MWAKINDU"/>
        <s v="BOUTIQUE AMIGO LTD"/>
        <s v="SURA CO"/>
        <s v="MUWACO COMPANY LIMITED"/>
        <s v="MOMBASA PLASTIC"/>
        <s v="PROSPER UCERE AGWOKO"/>
        <s v="SUMMER MERCHANDISE LTD"/>
        <s v="GLORRE INTERNATIONAL LIMITED"/>
        <s v="KITUI ALPHA ENTERPRISES"/>
        <s v="MAGSONTWO INVESTMENT"/>
        <s v="SENIOR KIJANA ENTERPRISES"/>
        <s v="PALMONDS SUPPLIES LTD"/>
        <s v="NEW NAFUU ENTERPRISES"/>
        <s v="PRAMUKH CASH AND CARRY LTD"/>
        <s v="FINSBURY TRADING LTD"/>
        <s v="NYANGABO INVESTMENT CO. L"/>
        <s v="GILANIS SUPERMARKET LTD"/>
        <s v="JOSEPH GABRIEL KONDO"/>
        <s v="NZIGIRE MUSHI ESPERANCE"/>
        <s v="SOC SPEAR LIMITED"/>
        <s v="GULED EAST AFRICA STORE LIMITED"/>
        <s v="EZZI TRADERS LIMITED"/>
        <s v="MUMOZAAR STAR INVESTMENT"/>
        <s v="FLAMCO LTD"/>
        <s v="NYANZA WOOLEN SHOP LTD"/>
        <s v="BARBETT WHOLESALERS LTD"/>
        <s v="SHOPRITE CHECKERS KENYA LIMITED"/>
        <s v="BOSCO UPHOLSTREY MATERIAL"/>
        <s v="IMPRIMATUR COMPANY LTD"/>
        <s v="DECOR PALACE LIMITED"/>
        <s v="KENBLEST LTD"/>
        <s v="CHERENGANI HILLS LTD"/>
        <s v="ONN THE WAY LTD"/>
        <s v="Ukwala"/>
        <s v="UKWALA SUPPLIES LTD"/>
        <s v="PRADIP ENTERPRISES (E.A) LIMITED"/>
        <s v="JAY MARUTI KAKAMEGA LTD"/>
        <s v="PETER MULEI &amp; SONS LTD (WHOLESALE)"/>
        <s v="TWIGA FOODS LTD"/>
        <s v="ETS PAMOJA NA YESU"/>
        <s v="HABIB ALI YIMER"/>
        <s v="MATUU DISTRIBUTORS"/>
        <s v="LOCHODO ENTERPRISES LTD"/>
        <s v="LAST DROP LIQUOR LTD"/>
        <s v="ECART SERVICES KENYA LIMITED"/>
        <s v="SAMBAZA STORES "/>
        <s v="SUMMER DISTRIBUTORS LIMITED - MERU"/>
        <s v="TENDER STORES CO. LTD"/>
        <s v="_x0009__x000a_KAILASHNATH ENTERPRISES"/>
        <s v="SCOPIO LIMITED"/>
        <s v="KHERULIMAN CONSTRUCTION LTD"/>
        <s v="NEEMA ENTERPRISES LTD"/>
        <s v="MAYUNA ENTERPRISES LTD"/>
        <s v="BHUMI DISTRIBUTORS LIMITE"/>
        <s v="MAGUNAS SUPER STORE (K) LTD"/>
        <s v="SCOOBY ENTERPRISES LTD"/>
        <s v="TECHPLEX LIMITED"/>
        <s v="GILANI'S DISTRIBUTORS LTD"/>
        <s v="BHUMI DISTRIBUTORS LTD - NAIROBI"/>
        <s v="VENISHA ENTERPRISES LTD"/>
        <s v="JAKASIM BATA STORE"/>
        <s v="ORANGE PHARMA LTD"/>
        <s v="RAISONS DISTRIBUTORS LTD"/>
        <s v="BURUNDI DULLING LTD COMPANY"/>
        <s v="BANSI WHOLESALERS LIMITED"/>
        <s v="KAERIS ENTERPRISE LTD"/>
        <s v="CHERANGANI HILLS LIMITED"/>
        <s v="BHUMI DISTRIBUTORS LIMITED (KISUMU)"/>
        <s v="KAPSKEN DISTRIBUTORS LTD"/>
        <s v="ELDOMATT SUPERMARKET LIMITED"/>
        <s v="TAKRIM INVESTMENTS LTD"/>
        <s v="ETS UPAR JATHO FLORIBERT"/>
        <s v="WATERPOINT STORE LTD"/>
        <s v="SUNYAKI AGENCY"/>
        <s v="UPTYPE TRADING CO LTD"/>
        <s v="GULED GENERAL STORE LTD"/>
        <s v="OFFSHORE GLOBAL LOGISTICS"/>
        <s v="JURASSIC STORES LIMITED"/>
        <s v="BESSICH DISTRIBUTORS LIMITED"/>
        <s v="KISII WINE AGENCIES LTD"/>
        <s v="KIOKO ENTERPRISES"/>
        <s v="EDOWAN DISTRIBUTORS LTD"/>
        <s v="WAMEER WHOLESALERS &amp; DISTRIBUTORS LTD"/>
        <s v="DISNEY WHOLESALERS"/>
        <s v="SAKI DISTRIBUTORS"/>
        <s v="MBIKA AGENCIES"/>
        <s v="SUMMER MILLERS LIMITED -MACHAKOS"/>
        <s v="LILLY PARCEL SERVICES"/>
        <s v="FOURSUM LTD"/>
        <s v="JINSHUNFA(LUCK) FOOTWEAR CO. LTD"/>
        <s v="BOWIP AGENCIES LIMITED"/>
        <s v="SAM WEST DISTRIBUTORS LTD"/>
        <s v="KAPU TECH KENYA LIMITED"/>
        <s v="MAHITAJI ENTERPRISES"/>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26.631217245369" createdVersion="8" refreshedVersion="8" minRefreshableVersion="3" recordCount="3576" xr:uid="{ACB91E63-9303-4676-B3FA-F34F69118130}">
  <cacheSource type="worksheet">
    <worksheetSource ref="A1:F1048576" sheet="Secondary Raw"/>
  </cacheSource>
  <cacheFields count="9">
    <cacheField name="Product Code" numFmtId="0">
      <sharedItems containsString="0" containsBlank="1" containsNumber="1" containsInteger="1" minValue="1000002836" maxValue="1000003897" count="20">
        <n v="1000003132"/>
        <n v="1000003683"/>
        <n v="1000003691"/>
        <n v="1000003384"/>
        <n v="1000003389"/>
        <n v="1000002836"/>
        <n v="1000002917"/>
        <n v="1000002976"/>
        <n v="1000002984"/>
        <n v="1000002977"/>
        <n v="1000002971"/>
        <n v="1000002972"/>
        <n v="1000003133"/>
        <n v="1000002985"/>
        <n v="1000003013"/>
        <n v="1000003897"/>
        <n v="1000003388"/>
        <n v="1000003386"/>
        <n v="1000003131"/>
        <m/>
      </sharedItems>
    </cacheField>
    <cacheField name="Inv" numFmtId="0">
      <sharedItems containsNonDate="0" containsDate="1" containsString="0" containsBlank="1" minDate="2023-07-01T00:00:00" maxDate="2024-06-02T00:00:00" count="13">
        <d v="2023-07-01T00:00:00"/>
        <d v="2023-08-01T00:00:00"/>
        <d v="2023-09-01T00:00:00"/>
        <d v="2023-10-01T00:00:00"/>
        <d v="2023-11-01T00:00:00"/>
        <d v="2023-12-01T00:00:00"/>
        <d v="2024-01-01T00:00:00"/>
        <d v="2024-02-01T00:00:00"/>
        <d v="2024-03-01T00:00:00"/>
        <d v="2024-04-01T00:00:00"/>
        <d v="2024-05-01T00:00:00"/>
        <d v="2024-06-01T00:00:00"/>
        <m/>
      </sharedItems>
      <fieldGroup par="8"/>
    </cacheField>
    <cacheField name="Distributor" numFmtId="0">
      <sharedItems containsBlank="1" count="92">
        <s v="AMRITLAL S. SHAH WHOLESALERS LTD"/>
        <s v="BANSI WHOLESALERS LIMITED"/>
        <s v="BARBETT WHOLESALERS LTD"/>
        <s v="BUSBUL TRADING CO LTD"/>
        <s v="CHERANGANI HILLS LIMITED"/>
        <s v="DEKO MALI MALI"/>
        <s v="EASTERN FLOURS LIMITED"/>
        <s v="GILANI'S DISTRIBUTORS LTD"/>
        <s v="GULED GENERAL STORE LTD"/>
        <s v="JAMII DISTRIBUTORS (E.A) LTD"/>
        <s v="KAERIS ENTERPRISE LTD"/>
        <s v="KAPSKEN DISTRIBUTORS LTD"/>
        <s v="KHERULIMAN CONSTRUCTION LTD"/>
        <s v="KISII DISCOUNT STORE"/>
        <s v="LESPHINE INVESTMENT LTD"/>
        <s v="LOCHODO ENTERPRISES LTD"/>
        <s v="MAGUNANDU"/>
        <s v="MARS LTD"/>
        <s v="MAYUNA ENTERPRISES LTD"/>
        <s v="MOUNT KENYA WHOLESALERS"/>
        <s v="MUMOZAAR STAR INVESTMENT"/>
        <s v="NYANZA WOOLLEN SHOP LTD"/>
        <s v="PRAMUKH CASH AND CARRY LTD"/>
        <s v="RAISONS DISTRIBUTORS LTD"/>
        <s v="Ray Stores LTD"/>
        <s v="SENIOR KIJANA ENTERPRISES"/>
        <s v="SOJPAR LIMITED"/>
        <s v="STAGE MATTRESSES LIMITED"/>
        <s v="SUMMER AFRICA LIMITED - THIKA"/>
        <s v="SUMMER DISTRIBUTORS LIMITED - MERU"/>
        <s v="SUMMER LIMITED - NYERI"/>
        <s v="SUMMER MERCHANDISE LTD"/>
        <s v="SUMMER MILLERS LIMITED"/>
        <s v="TABAARAK STORES LIMITED"/>
        <s v="TENDER STORES CO. LTD"/>
        <s v="V.P.P SHAH DISTRIBUTORS LTD"/>
        <s v="WATERPOINT STORE LTD"/>
        <s v="MT. KENYA KITENGELA"/>
        <s v="BANSI WHOLESALERS LIMITED-NAKURU"/>
        <s v="MAGUNAS NAKURU"/>
        <s v="GILANIS MIGORI"/>
        <s v="MAGUNAS MERU"/>
        <s v="V.P.P SHAH MERU"/>
        <s v="MAGUNAS KITUI"/>
        <s v="JURASSIC STORES LIMITED"/>
        <s v="KISII WINE AGENCIES LTD"/>
        <s v="EDOWAN DISTRIBUTORS LTD"/>
        <s v="WAMEER WHOLESALERS &amp; DISTRIBUTORS LTD"/>
        <s v="KIOKO ENTERPRISES"/>
        <s v="BESSICH DISTRIBUTORS LIMITED"/>
        <s v="GILANIS ELDORET"/>
        <s v="SAKI DISTRIBUTORS"/>
        <s v="CORNER STORE MOLO LTD"/>
        <s v="SUMMER MILLERS LIMITED -MACHAKOS"/>
        <s v="MBIKA AGENCIES"/>
        <s v="FOURSUM LTD"/>
        <s v="KANINI HARAKA ENTERPRISES LTD"/>
        <s v="KANINI HARAKA ENTERPRISES LTD-MERU"/>
        <s v="KANINI HARAKA ENTERPRISES LTD-MAUA"/>
        <s v="KANINI HARAKA ENTERPRISES LTD-KARATINA"/>
        <s v="KANINI HARAKA ENTERPRISES LTD-NYAHURURU"/>
        <s v="KANINI HARAKA ENTERPRISES LTD-NAKURU"/>
        <s v="KANINI HARAKA ENTERPRISES LTD-NAIVASHA"/>
        <s v="EMBASSA DISTRIBUTORS LTD"/>
        <s v="JAY MARUTI KAKAMEGA LTD"/>
        <s v="GILANIS SUPERMARKET LTD"/>
        <s v="KANINI HARAKA ENTERPRISES LTD-NAROK"/>
        <s v="AFRIFRESH CONVEYORS LIMITED"/>
        <s v="BHUMI DISTRIBUTORS LIMITED"/>
        <s v="BRAINBRIDGE INVESTMENTS"/>
        <s v="BRITKEN HAULIERS LTD"/>
        <s v="DELMI INVESTMENT LIMITED"/>
        <s v="DHAVAL WHOLESALERS LTD"/>
        <s v="EEDI KENYA LIMITED"/>
        <s v="ELDOMATT SUPERMARKET LIMITED"/>
        <s v="EZZI TRADERS LIMITED"/>
        <s v="JOSMO WHOLESALERS LTD"/>
        <s v="JUBILEE STORES"/>
        <s v="KHETIA DRAPERS LTD"/>
        <s v="Madina"/>
        <s v="MAHADEV WHOLESALERS ELDORET"/>
        <s v="MARSYETU LTD-MOMBASA"/>
        <s v="MIKE POWER CEREALS"/>
        <s v="NEW YAKO SUPERMARKET LTD"/>
        <s v="PEEKAY DISTRIBUTORS"/>
        <s v="SHIGOW GENERAL TRADING CO"/>
        <s v="TOP LINE LTD"/>
        <s v="KITUI ALPHA ENTERPRISES"/>
        <s v="BOWIP AGENCIES LIMITED-COAST"/>
        <s v="MAHITAJI ENTERPRISES"/>
        <s v="SAM WEST DISTRIBUTORS LIMITED"/>
        <m/>
      </sharedItems>
    </cacheField>
    <cacheField name="Vol" numFmtId="0">
      <sharedItems containsString="0" containsBlank="1" containsNumber="1" minValue="-120" maxValue="40676"/>
    </cacheField>
    <cacheField name="Val" numFmtId="0">
      <sharedItems containsString="0" containsBlank="1" containsNumber="1" minValue="-35506.742068965526" maxValue="15579929.10786207"/>
    </cacheField>
    <cacheField name="MONTH" numFmtId="0">
      <sharedItems containsBlank="1" count="13">
        <s v="July"/>
        <s v="August"/>
        <s v="September"/>
        <s v="October"/>
        <s v="November"/>
        <s v="December"/>
        <s v="January"/>
        <s v="February"/>
        <s v="March"/>
        <s v="April"/>
        <s v="May"/>
        <m/>
        <s v="June"/>
      </sharedItems>
    </cacheField>
    <cacheField name="Months (Inv)" numFmtId="0" databaseField="0">
      <fieldGroup base="1">
        <rangePr groupBy="months" startDate="2023-07-01T00:00:00" endDate="2024-06-02T00:00:00"/>
        <groupItems count="14">
          <s v="&lt;7/1/2023"/>
          <s v="Jan"/>
          <s v="Feb"/>
          <s v="Mar"/>
          <s v="Apr"/>
          <s v="May"/>
          <s v="Jun"/>
          <s v="Jul"/>
          <s v="Aug"/>
          <s v="Sep"/>
          <s v="Oct"/>
          <s v="Nov"/>
          <s v="Dec"/>
          <s v="&gt;6/2/2024"/>
        </groupItems>
      </fieldGroup>
    </cacheField>
    <cacheField name="Quarters (Inv)" numFmtId="0" databaseField="0">
      <fieldGroup base="1">
        <rangePr groupBy="quarters" startDate="2023-07-01T00:00:00" endDate="2024-06-02T00:00:00"/>
        <groupItems count="6">
          <s v="&lt;7/1/2023"/>
          <s v="Qtr1"/>
          <s v="Qtr2"/>
          <s v="Qtr3"/>
          <s v="Qtr4"/>
          <s v="&gt;6/2/2024"/>
        </groupItems>
      </fieldGroup>
    </cacheField>
    <cacheField name="Years (Inv)" numFmtId="0" databaseField="0">
      <fieldGroup base="1">
        <rangePr groupBy="years" startDate="2023-07-01T00:00:00" endDate="2024-06-02T00:00:00"/>
        <groupItems count="4">
          <s v="&lt;7/1/2023"/>
          <s v="2023"/>
          <s v="2024"/>
          <s v="&gt;6/2/2024"/>
        </groupItems>
      </fieldGroup>
    </cacheField>
  </cacheFields>
  <extLst>
    <ext xmlns:x14="http://schemas.microsoft.com/office/spreadsheetml/2009/9/main" uri="{725AE2AE-9491-48be-B2B4-4EB974FC3084}">
      <x14:pivotCacheDefinition pivotCacheId="10172760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26.640787847224" createdVersion="8" refreshedVersion="8" minRefreshableVersion="3" recordCount="70" xr:uid="{1ACA4DBF-EEE4-4A45-94B1-3C3C2C558249}">
  <cacheSource type="worksheet">
    <worksheetSource ref="A1:E71" sheet="Flavour Lookup"/>
  </cacheSource>
  <cacheFields count="5">
    <cacheField name="Material" numFmtId="0">
      <sharedItems containsSemiMixedTypes="0" containsString="0" containsNumber="1" containsInteger="1" minValue="1000000077" maxValue="1000003897"/>
    </cacheField>
    <cacheField name="Material Description" numFmtId="0">
      <sharedItems/>
    </cacheField>
    <cacheField name="Matl Group" numFmtId="0">
      <sharedItems containsSemiMixedTypes="0" containsString="0" containsNumber="1" containsInteger="1" minValue="116" maxValue="195"/>
    </cacheField>
    <cacheField name="Category" numFmtId="0">
      <sharedItems containsBlank="1" count="5">
        <s v="JUS"/>
        <s v="RTD Juice"/>
        <s v="Water"/>
        <s v="Energy"/>
        <m/>
      </sharedItems>
    </cacheField>
    <cacheField name="Plnt" numFmtId="0">
      <sharedItems containsString="0" containsBlank="1" containsNumber="1" containsInteger="1" minValue="1100" maxValue="110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26.650106712965" createdVersion="8" refreshedVersion="8" minRefreshableVersion="3" recordCount="52" xr:uid="{827D44FF-F126-450F-BA50-7EE4D95F4699}">
  <cacheSource type="worksheet">
    <worksheetSource name="Table2"/>
  </cacheSource>
  <cacheFields count="9">
    <cacheField name="Flavour" numFmtId="0">
      <sharedItems containsBlank="1"/>
    </cacheField>
    <cacheField name="Index" numFmtId="0">
      <sharedItems containsString="0" containsBlank="1" containsNumber="1" containsInteger="1" minValue="1000000077" maxValue="1000003897"/>
    </cacheField>
    <cacheField name="Class" numFmtId="0">
      <sharedItems containsBlank="1" count="17">
        <s v="Twista 400ML"/>
        <s v="Jus Jar"/>
        <s v="Jus box"/>
        <s v="Twista 200ML"/>
        <s v="Water 5L"/>
        <s v="Water 10L"/>
        <s v="Water 500MLX12"/>
        <s v="Water 20L"/>
        <s v="Water 500MLX24"/>
        <s v="Water 1000ML X12"/>
        <s v="ENERGY 400ML"/>
        <s v="ENERGY 300ML"/>
        <s v="CSD 350ML"/>
        <s v="Big 5"/>
        <s v="Mbuni"/>
        <s v="Rainbow"/>
        <m/>
      </sharedItems>
    </cacheField>
    <cacheField name="Factor" numFmtId="0">
      <sharedItems containsString="0" containsBlank="1" containsNumber="1" minValue="0.5" maxValue="2"/>
    </cacheField>
    <cacheField name="CLASS (Tgt)" numFmtId="0">
      <sharedItems containsBlank="1"/>
    </cacheField>
    <cacheField name="Classification(review)" numFmtId="0">
      <sharedItems containsBlank="1"/>
    </cacheField>
    <cacheField name="Csd 350ml" numFmtId="0">
      <sharedItems containsBlank="1" count="7">
        <s v="READY TO DRINK"/>
        <s v="POWDER DRINK"/>
        <s v="Water"/>
        <s v="Energy"/>
        <s v="Csd 350ml"/>
        <s v="Matches"/>
        <m/>
      </sharedItems>
    </cacheField>
    <cacheField name="CATEGORY 2" numFmtId="0">
      <sharedItems containsBlank="1"/>
    </cacheField>
    <cacheField name="CATEGORY 3"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07">
  <r>
    <x v="0"/>
    <x v="0"/>
    <x v="0"/>
    <d v="2023-07-04T00:00:00"/>
    <n v="10"/>
    <n v="1318.9"/>
    <x v="0"/>
  </r>
  <r>
    <x v="0"/>
    <x v="1"/>
    <x v="0"/>
    <d v="2023-07-04T00:00:00"/>
    <n v="5"/>
    <n v="1020"/>
    <x v="0"/>
  </r>
  <r>
    <x v="0"/>
    <x v="2"/>
    <x v="0"/>
    <d v="2023-07-04T00:00:00"/>
    <n v="5"/>
    <n v="995"/>
    <x v="0"/>
  </r>
  <r>
    <x v="1"/>
    <x v="3"/>
    <x v="1"/>
    <d v="2023-07-04T00:00:00"/>
    <n v="1"/>
    <n v="434.76"/>
    <x v="0"/>
  </r>
  <r>
    <x v="1"/>
    <x v="4"/>
    <x v="2"/>
    <d v="2023-07-04T00:00:00"/>
    <n v="700"/>
    <n v="280189"/>
    <x v="0"/>
  </r>
  <r>
    <x v="1"/>
    <x v="4"/>
    <x v="3"/>
    <d v="2023-07-04T00:00:00"/>
    <n v="50"/>
    <n v="21738"/>
    <x v="0"/>
  </r>
  <r>
    <x v="1"/>
    <x v="5"/>
    <x v="3"/>
    <d v="2023-07-04T00:00:00"/>
    <n v="50"/>
    <n v="21738"/>
    <x v="0"/>
  </r>
  <r>
    <x v="1"/>
    <x v="3"/>
    <x v="1"/>
    <d v="2023-07-04T00:00:00"/>
    <n v="10"/>
    <n v="4347.6000000000004"/>
    <x v="0"/>
  </r>
  <r>
    <x v="1"/>
    <x v="3"/>
    <x v="1"/>
    <d v="2023-07-04T00:00:00"/>
    <n v="4"/>
    <n v="1739.04"/>
    <x v="0"/>
  </r>
  <r>
    <x v="1"/>
    <x v="3"/>
    <x v="1"/>
    <d v="2023-07-04T00:00:00"/>
    <n v="5"/>
    <n v="2173.8000000000002"/>
    <x v="0"/>
  </r>
  <r>
    <x v="1"/>
    <x v="3"/>
    <x v="1"/>
    <d v="2023-07-04T00:00:00"/>
    <n v="6"/>
    <n v="2608.56"/>
    <x v="0"/>
  </r>
  <r>
    <x v="1"/>
    <x v="5"/>
    <x v="4"/>
    <d v="2023-07-04T00:00:00"/>
    <n v="2100"/>
    <n v="737748.37"/>
    <x v="0"/>
  </r>
  <r>
    <x v="1"/>
    <x v="4"/>
    <x v="2"/>
    <d v="2023-07-04T00:00:00"/>
    <n v="1850"/>
    <n v="740499.5"/>
    <x v="0"/>
  </r>
  <r>
    <x v="1"/>
    <x v="4"/>
    <x v="2"/>
    <d v="2023-07-04T00:00:00"/>
    <n v="180"/>
    <n v="72048.600000000006"/>
    <x v="0"/>
  </r>
  <r>
    <x v="1"/>
    <x v="6"/>
    <x v="0"/>
    <d v="2023-07-04T00:00:00"/>
    <n v="13"/>
    <n v="1781"/>
    <x v="0"/>
  </r>
  <r>
    <x v="1"/>
    <x v="5"/>
    <x v="0"/>
    <d v="2023-07-04T00:00:00"/>
    <n v="13"/>
    <n v="3341"/>
    <x v="0"/>
  </r>
  <r>
    <x v="1"/>
    <x v="4"/>
    <x v="0"/>
    <d v="2023-07-04T00:00:00"/>
    <n v="13"/>
    <n v="3817.45"/>
    <x v="0"/>
  </r>
  <r>
    <x v="1"/>
    <x v="4"/>
    <x v="5"/>
    <d v="2023-07-05T00:00:00"/>
    <n v="200"/>
    <n v="85800"/>
    <x v="0"/>
  </r>
  <r>
    <x v="2"/>
    <x v="7"/>
    <x v="6"/>
    <d v="2023-07-05T00:00:00"/>
    <n v="1"/>
    <n v="211.87"/>
    <x v="0"/>
  </r>
  <r>
    <x v="1"/>
    <x v="3"/>
    <x v="1"/>
    <d v="2023-07-05T00:00:00"/>
    <n v="3"/>
    <n v="1304.28"/>
    <x v="0"/>
  </r>
  <r>
    <x v="1"/>
    <x v="6"/>
    <x v="7"/>
    <d v="2023-07-05T00:00:00"/>
    <n v="2200"/>
    <n v="688908"/>
    <x v="0"/>
  </r>
  <r>
    <x v="1"/>
    <x v="5"/>
    <x v="8"/>
    <d v="2023-07-05T00:00:00"/>
    <n v="30"/>
    <n v="12008.1"/>
    <x v="0"/>
  </r>
  <r>
    <x v="1"/>
    <x v="3"/>
    <x v="1"/>
    <d v="2023-07-05T00:00:00"/>
    <n v="2"/>
    <n v="869.52"/>
    <x v="0"/>
  </r>
  <r>
    <x v="1"/>
    <x v="4"/>
    <x v="9"/>
    <d v="2023-07-05T00:00:00"/>
    <n v="800"/>
    <n v="320216"/>
    <x v="0"/>
  </r>
  <r>
    <x v="1"/>
    <x v="5"/>
    <x v="9"/>
    <d v="2023-07-05T00:00:00"/>
    <n v="300"/>
    <n v="120081"/>
    <x v="0"/>
  </r>
  <r>
    <x v="1"/>
    <x v="4"/>
    <x v="7"/>
    <d v="2023-07-05T00:00:00"/>
    <n v="1000"/>
    <n v="400270"/>
    <x v="0"/>
  </r>
  <r>
    <x v="1"/>
    <x v="5"/>
    <x v="7"/>
    <d v="2023-07-05T00:00:00"/>
    <n v="550"/>
    <n v="220148.5"/>
    <x v="0"/>
  </r>
  <r>
    <x v="1"/>
    <x v="3"/>
    <x v="1"/>
    <d v="2023-07-05T00:00:00"/>
    <n v="-1"/>
    <n v="-387.93"/>
    <x v="0"/>
  </r>
  <r>
    <x v="1"/>
    <x v="3"/>
    <x v="1"/>
    <d v="2023-07-05T00:00:00"/>
    <n v="-2"/>
    <n v="-775.86"/>
    <x v="0"/>
  </r>
  <r>
    <x v="1"/>
    <x v="6"/>
    <x v="0"/>
    <d v="2023-07-05T00:00:00"/>
    <n v="189"/>
    <n v="25893"/>
    <x v="0"/>
  </r>
  <r>
    <x v="1"/>
    <x v="5"/>
    <x v="0"/>
    <d v="2023-07-05T00:00:00"/>
    <n v="79"/>
    <n v="20303"/>
    <x v="0"/>
  </r>
  <r>
    <x v="1"/>
    <x v="4"/>
    <x v="10"/>
    <d v="2023-07-05T00:00:00"/>
    <n v="1160"/>
    <n v="464313.2"/>
    <x v="0"/>
  </r>
  <r>
    <x v="1"/>
    <x v="5"/>
    <x v="10"/>
    <d v="2023-07-05T00:00:00"/>
    <n v="700"/>
    <n v="280189"/>
    <x v="0"/>
  </r>
  <r>
    <x v="2"/>
    <x v="8"/>
    <x v="0"/>
    <d v="2023-07-05T00:00:00"/>
    <n v="9"/>
    <n v="479.52"/>
    <x v="0"/>
  </r>
  <r>
    <x v="2"/>
    <x v="8"/>
    <x v="0"/>
    <d v="2023-07-05T00:00:00"/>
    <n v="71"/>
    <n v="3782.88"/>
    <x v="0"/>
  </r>
  <r>
    <x v="1"/>
    <x v="6"/>
    <x v="11"/>
    <d v="2023-07-05T00:00:00"/>
    <n v="100"/>
    <n v="31314"/>
    <x v="0"/>
  </r>
  <r>
    <x v="1"/>
    <x v="5"/>
    <x v="11"/>
    <d v="2023-07-05T00:00:00"/>
    <n v="50"/>
    <n v="20013.5"/>
    <x v="0"/>
  </r>
  <r>
    <x v="1"/>
    <x v="4"/>
    <x v="11"/>
    <d v="2023-07-05T00:00:00"/>
    <n v="50"/>
    <n v="20013.5"/>
    <x v="0"/>
  </r>
  <r>
    <x v="2"/>
    <x v="7"/>
    <x v="11"/>
    <d v="2023-07-05T00:00:00"/>
    <n v="50"/>
    <n v="9300.5"/>
    <x v="0"/>
  </r>
  <r>
    <x v="2"/>
    <x v="9"/>
    <x v="11"/>
    <d v="2023-07-05T00:00:00"/>
    <n v="13"/>
    <n v="2418.13"/>
    <x v="0"/>
  </r>
  <r>
    <x v="2"/>
    <x v="9"/>
    <x v="11"/>
    <d v="2023-07-05T00:00:00"/>
    <n v="37"/>
    <n v="6882.37"/>
    <x v="0"/>
  </r>
  <r>
    <x v="1"/>
    <x v="6"/>
    <x v="0"/>
    <d v="2023-07-05T00:00:00"/>
    <n v="20"/>
    <n v="2740"/>
    <x v="0"/>
  </r>
  <r>
    <x v="1"/>
    <x v="5"/>
    <x v="0"/>
    <d v="2023-07-05T00:00:00"/>
    <n v="10"/>
    <n v="2570"/>
    <x v="0"/>
  </r>
  <r>
    <x v="1"/>
    <x v="3"/>
    <x v="1"/>
    <d v="2023-07-05T00:00:00"/>
    <n v="1"/>
    <n v="434.76"/>
    <x v="0"/>
  </r>
  <r>
    <x v="1"/>
    <x v="4"/>
    <x v="12"/>
    <d v="2023-07-05T00:00:00"/>
    <n v="100"/>
    <n v="40890"/>
    <x v="0"/>
  </r>
  <r>
    <x v="1"/>
    <x v="5"/>
    <x v="0"/>
    <d v="2023-07-05T00:00:00"/>
    <n v="10"/>
    <n v="2570"/>
    <x v="0"/>
  </r>
  <r>
    <x v="1"/>
    <x v="5"/>
    <x v="0"/>
    <d v="2023-07-05T00:00:00"/>
    <n v="5"/>
    <n v="1285"/>
    <x v="0"/>
  </r>
  <r>
    <x v="1"/>
    <x v="4"/>
    <x v="1"/>
    <d v="2023-07-05T00:00:00"/>
    <n v="5"/>
    <n v="2173.8000000000002"/>
    <x v="0"/>
  </r>
  <r>
    <x v="2"/>
    <x v="9"/>
    <x v="13"/>
    <d v="2023-07-05T00:00:00"/>
    <n v="5"/>
    <n v="1555.05"/>
    <x v="0"/>
  </r>
  <r>
    <x v="1"/>
    <x v="4"/>
    <x v="13"/>
    <d v="2023-07-05T00:00:00"/>
    <n v="3"/>
    <n v="1304.28"/>
    <x v="0"/>
  </r>
  <r>
    <x v="2"/>
    <x v="9"/>
    <x v="13"/>
    <d v="2023-07-05T00:00:00"/>
    <n v="3"/>
    <n v="933.03"/>
    <x v="0"/>
  </r>
  <r>
    <x v="1"/>
    <x v="4"/>
    <x v="1"/>
    <d v="2023-07-05T00:00:00"/>
    <n v="6"/>
    <n v="2608.56"/>
    <x v="0"/>
  </r>
  <r>
    <x v="1"/>
    <x v="4"/>
    <x v="1"/>
    <d v="2023-07-05T00:00:00"/>
    <n v="5"/>
    <n v="2173.8000000000002"/>
    <x v="0"/>
  </r>
  <r>
    <x v="1"/>
    <x v="4"/>
    <x v="1"/>
    <d v="2023-07-05T00:00:00"/>
    <n v="5"/>
    <n v="2173.8000000000002"/>
    <x v="0"/>
  </r>
  <r>
    <x v="1"/>
    <x v="4"/>
    <x v="1"/>
    <d v="2023-07-05T00:00:00"/>
    <n v="3"/>
    <n v="1304.28"/>
    <x v="0"/>
  </r>
  <r>
    <x v="1"/>
    <x v="4"/>
    <x v="1"/>
    <d v="2023-07-05T00:00:00"/>
    <n v="10"/>
    <n v="4347.6000000000004"/>
    <x v="0"/>
  </r>
  <r>
    <x v="1"/>
    <x v="4"/>
    <x v="11"/>
    <d v="2023-07-05T00:00:00"/>
    <n v="300"/>
    <n v="120081"/>
    <x v="0"/>
  </r>
  <r>
    <x v="1"/>
    <x v="6"/>
    <x v="11"/>
    <d v="2023-07-05T00:00:00"/>
    <n v="500"/>
    <n v="156570"/>
    <x v="0"/>
  </r>
  <r>
    <x v="2"/>
    <x v="7"/>
    <x v="11"/>
    <d v="2023-07-05T00:00:00"/>
    <n v="50"/>
    <n v="9300.5"/>
    <x v="0"/>
  </r>
  <r>
    <x v="2"/>
    <x v="9"/>
    <x v="11"/>
    <d v="2023-07-05T00:00:00"/>
    <n v="100"/>
    <n v="18601"/>
    <x v="0"/>
  </r>
  <r>
    <x v="1"/>
    <x v="6"/>
    <x v="11"/>
    <d v="2023-07-05T00:00:00"/>
    <n v="200"/>
    <n v="62628"/>
    <x v="0"/>
  </r>
  <r>
    <x v="1"/>
    <x v="4"/>
    <x v="11"/>
    <d v="2023-07-05T00:00:00"/>
    <n v="100"/>
    <n v="40027"/>
    <x v="0"/>
  </r>
  <r>
    <x v="1"/>
    <x v="5"/>
    <x v="11"/>
    <d v="2023-07-05T00:00:00"/>
    <n v="100"/>
    <n v="40027"/>
    <x v="0"/>
  </r>
  <r>
    <x v="2"/>
    <x v="7"/>
    <x v="11"/>
    <d v="2023-07-05T00:00:00"/>
    <n v="50"/>
    <n v="9300.5"/>
    <x v="0"/>
  </r>
  <r>
    <x v="1"/>
    <x v="4"/>
    <x v="14"/>
    <d v="2023-07-05T00:00:00"/>
    <n v="1600"/>
    <n v="640432"/>
    <x v="0"/>
  </r>
  <r>
    <x v="1"/>
    <x v="10"/>
    <x v="14"/>
    <d v="2023-07-05T00:00:00"/>
    <n v="200"/>
    <n v="80054"/>
    <x v="0"/>
  </r>
  <r>
    <x v="1"/>
    <x v="6"/>
    <x v="14"/>
    <d v="2023-07-05T00:00:00"/>
    <n v="300"/>
    <n v="93942"/>
    <x v="0"/>
  </r>
  <r>
    <x v="1"/>
    <x v="10"/>
    <x v="0"/>
    <d v="2023-07-05T00:00:00"/>
    <n v="180"/>
    <n v="46260"/>
    <x v="0"/>
  </r>
  <r>
    <x v="1"/>
    <x v="4"/>
    <x v="15"/>
    <d v="2023-07-10T00:00:00"/>
    <n v="1500"/>
    <n v="600405"/>
    <x v="0"/>
  </r>
  <r>
    <x v="1"/>
    <x v="4"/>
    <x v="2"/>
    <d v="2023-07-10T00:00:00"/>
    <n v="1320"/>
    <n v="528356.4"/>
    <x v="0"/>
  </r>
  <r>
    <x v="1"/>
    <x v="5"/>
    <x v="0"/>
    <d v="2023-07-10T00:00:00"/>
    <n v="200"/>
    <n v="51400"/>
    <x v="0"/>
  </r>
  <r>
    <x v="1"/>
    <x v="4"/>
    <x v="16"/>
    <d v="2023-07-10T00:00:00"/>
    <n v="2000"/>
    <n v="800540"/>
    <x v="0"/>
  </r>
  <r>
    <x v="1"/>
    <x v="6"/>
    <x v="7"/>
    <d v="2023-07-10T00:00:00"/>
    <n v="1000"/>
    <n v="313140"/>
    <x v="0"/>
  </r>
  <r>
    <x v="1"/>
    <x v="6"/>
    <x v="0"/>
    <d v="2023-07-10T00:00:00"/>
    <n v="109"/>
    <n v="14933"/>
    <x v="0"/>
  </r>
  <r>
    <x v="1"/>
    <x v="6"/>
    <x v="0"/>
    <d v="2023-07-10T00:00:00"/>
    <n v="91"/>
    <n v="12467"/>
    <x v="0"/>
  </r>
  <r>
    <x v="1"/>
    <x v="4"/>
    <x v="1"/>
    <d v="2023-07-11T00:00:00"/>
    <n v="5"/>
    <n v="2173.8000000000002"/>
    <x v="0"/>
  </r>
  <r>
    <x v="1"/>
    <x v="4"/>
    <x v="1"/>
    <d v="2023-07-11T00:00:00"/>
    <n v="5"/>
    <n v="2173.8000000000002"/>
    <x v="0"/>
  </r>
  <r>
    <x v="1"/>
    <x v="5"/>
    <x v="1"/>
    <d v="2023-07-11T00:00:00"/>
    <n v="2"/>
    <n v="931.04"/>
    <x v="0"/>
  </r>
  <r>
    <x v="1"/>
    <x v="4"/>
    <x v="2"/>
    <d v="2023-07-11T00:00:00"/>
    <n v="500"/>
    <n v="200135"/>
    <x v="0"/>
  </r>
  <r>
    <x v="1"/>
    <x v="6"/>
    <x v="2"/>
    <d v="2023-07-11T00:00:00"/>
    <n v="500"/>
    <n v="156570"/>
    <x v="0"/>
  </r>
  <r>
    <x v="1"/>
    <x v="5"/>
    <x v="1"/>
    <d v="2023-07-11T00:00:00"/>
    <n v="2"/>
    <n v="931.04"/>
    <x v="0"/>
  </r>
  <r>
    <x v="1"/>
    <x v="5"/>
    <x v="1"/>
    <d v="2023-07-11T00:00:00"/>
    <n v="2"/>
    <n v="931.04"/>
    <x v="0"/>
  </r>
  <r>
    <x v="1"/>
    <x v="5"/>
    <x v="1"/>
    <d v="2023-07-11T00:00:00"/>
    <n v="2"/>
    <n v="931.04"/>
    <x v="0"/>
  </r>
  <r>
    <x v="0"/>
    <x v="11"/>
    <x v="6"/>
    <d v="2023-07-11T00:00:00"/>
    <n v="3"/>
    <n v="132.63"/>
    <x v="0"/>
  </r>
  <r>
    <x v="1"/>
    <x v="5"/>
    <x v="0"/>
    <d v="2023-07-11T00:00:00"/>
    <n v="2"/>
    <n v="514"/>
    <x v="0"/>
  </r>
  <r>
    <x v="1"/>
    <x v="4"/>
    <x v="0"/>
    <d v="2023-07-11T00:00:00"/>
    <n v="2"/>
    <n v="587.29999999999995"/>
    <x v="0"/>
  </r>
  <r>
    <x v="0"/>
    <x v="2"/>
    <x v="0"/>
    <d v="2023-07-11T00:00:00"/>
    <n v="2"/>
    <n v="398"/>
    <x v="0"/>
  </r>
  <r>
    <x v="0"/>
    <x v="1"/>
    <x v="0"/>
    <d v="2023-07-11T00:00:00"/>
    <n v="2"/>
    <n v="408"/>
    <x v="0"/>
  </r>
  <r>
    <x v="2"/>
    <x v="7"/>
    <x v="0"/>
    <d v="2023-07-11T00:00:00"/>
    <n v="2"/>
    <n v="209.76"/>
    <x v="0"/>
  </r>
  <r>
    <x v="1"/>
    <x v="5"/>
    <x v="17"/>
    <d v="2023-07-11T00:00:00"/>
    <n v="50"/>
    <n v="20013.5"/>
    <x v="0"/>
  </r>
  <r>
    <x v="1"/>
    <x v="6"/>
    <x v="17"/>
    <d v="2023-07-11T00:00:00"/>
    <n v="12"/>
    <n v="3757.68"/>
    <x v="0"/>
  </r>
  <r>
    <x v="1"/>
    <x v="5"/>
    <x v="18"/>
    <d v="2023-07-11T00:00:00"/>
    <n v="1"/>
    <n v="400.27"/>
    <x v="0"/>
  </r>
  <r>
    <x v="0"/>
    <x v="1"/>
    <x v="18"/>
    <d v="2023-07-11T00:00:00"/>
    <n v="6"/>
    <n v="1648.8"/>
    <x v="0"/>
  </r>
  <r>
    <x v="0"/>
    <x v="0"/>
    <x v="19"/>
    <d v="2023-07-11T00:00:00"/>
    <n v="50"/>
    <n v="11824"/>
    <x v="0"/>
  </r>
  <r>
    <x v="2"/>
    <x v="9"/>
    <x v="19"/>
    <d v="2023-07-11T00:00:00"/>
    <n v="150"/>
    <n v="31780.5"/>
    <x v="0"/>
  </r>
  <r>
    <x v="1"/>
    <x v="6"/>
    <x v="19"/>
    <d v="2023-07-11T00:00:00"/>
    <n v="200"/>
    <n v="62628"/>
    <x v="0"/>
  </r>
  <r>
    <x v="1"/>
    <x v="4"/>
    <x v="19"/>
    <d v="2023-07-11T00:00:00"/>
    <n v="100"/>
    <n v="40027"/>
    <x v="0"/>
  </r>
  <r>
    <x v="1"/>
    <x v="5"/>
    <x v="19"/>
    <d v="2023-07-11T00:00:00"/>
    <n v="250"/>
    <n v="100067.5"/>
    <x v="0"/>
  </r>
  <r>
    <x v="1"/>
    <x v="5"/>
    <x v="1"/>
    <d v="2023-07-11T00:00:00"/>
    <n v="2"/>
    <n v="931.04"/>
    <x v="0"/>
  </r>
  <r>
    <x v="1"/>
    <x v="4"/>
    <x v="1"/>
    <d v="2023-07-11T00:00:00"/>
    <n v="2"/>
    <n v="869.52"/>
    <x v="0"/>
  </r>
  <r>
    <x v="1"/>
    <x v="5"/>
    <x v="3"/>
    <d v="2023-07-11T00:00:00"/>
    <n v="505"/>
    <n v="219553.8"/>
    <x v="0"/>
  </r>
  <r>
    <x v="1"/>
    <x v="4"/>
    <x v="3"/>
    <d v="2023-07-11T00:00:00"/>
    <n v="1000"/>
    <n v="434760"/>
    <x v="0"/>
  </r>
  <r>
    <x v="2"/>
    <x v="8"/>
    <x v="0"/>
    <d v="2023-07-11T00:00:00"/>
    <n v="10"/>
    <n v="532.79999999999995"/>
    <x v="0"/>
  </r>
  <r>
    <x v="2"/>
    <x v="9"/>
    <x v="0"/>
    <d v="2023-07-11T00:00:00"/>
    <n v="5"/>
    <n v="383.15"/>
    <x v="0"/>
  </r>
  <r>
    <x v="2"/>
    <x v="7"/>
    <x v="0"/>
    <d v="2023-07-11T00:00:00"/>
    <n v="2"/>
    <n v="209.76"/>
    <x v="0"/>
  </r>
  <r>
    <x v="2"/>
    <x v="9"/>
    <x v="0"/>
    <d v="2023-07-11T00:00:00"/>
    <n v="2"/>
    <n v="153.26"/>
    <x v="0"/>
  </r>
  <r>
    <x v="1"/>
    <x v="5"/>
    <x v="0"/>
    <d v="2023-07-11T00:00:00"/>
    <n v="1"/>
    <n v="257"/>
    <x v="0"/>
  </r>
  <r>
    <x v="1"/>
    <x v="4"/>
    <x v="0"/>
    <d v="2023-07-11T00:00:00"/>
    <n v="1"/>
    <n v="293.64999999999998"/>
    <x v="0"/>
  </r>
  <r>
    <x v="0"/>
    <x v="1"/>
    <x v="0"/>
    <d v="2023-07-11T00:00:00"/>
    <n v="5"/>
    <n v="1020"/>
    <x v="0"/>
  </r>
  <r>
    <x v="0"/>
    <x v="2"/>
    <x v="0"/>
    <d v="2023-07-11T00:00:00"/>
    <n v="5"/>
    <n v="995"/>
    <x v="0"/>
  </r>
  <r>
    <x v="0"/>
    <x v="1"/>
    <x v="0"/>
    <d v="2023-07-11T00:00:00"/>
    <n v="5"/>
    <n v="1020"/>
    <x v="0"/>
  </r>
  <r>
    <x v="1"/>
    <x v="4"/>
    <x v="2"/>
    <d v="2023-07-11T00:00:00"/>
    <n v="4550"/>
    <n v="1821228.5"/>
    <x v="0"/>
  </r>
  <r>
    <x v="1"/>
    <x v="6"/>
    <x v="2"/>
    <d v="2023-07-11T00:00:00"/>
    <n v="1000"/>
    <n v="313140"/>
    <x v="0"/>
  </r>
  <r>
    <x v="1"/>
    <x v="5"/>
    <x v="1"/>
    <d v="2023-07-12T00:00:00"/>
    <n v="2"/>
    <n v="931.04"/>
    <x v="0"/>
  </r>
  <r>
    <x v="1"/>
    <x v="5"/>
    <x v="1"/>
    <d v="2023-07-12T00:00:00"/>
    <n v="2"/>
    <n v="931.04"/>
    <x v="0"/>
  </r>
  <r>
    <x v="1"/>
    <x v="5"/>
    <x v="1"/>
    <d v="2023-07-12T00:00:00"/>
    <n v="2"/>
    <n v="931.04"/>
    <x v="0"/>
  </r>
  <r>
    <x v="1"/>
    <x v="5"/>
    <x v="1"/>
    <d v="2023-07-12T00:00:00"/>
    <n v="2"/>
    <n v="931.04"/>
    <x v="0"/>
  </r>
  <r>
    <x v="1"/>
    <x v="5"/>
    <x v="1"/>
    <d v="2023-07-12T00:00:00"/>
    <n v="2"/>
    <n v="931.04"/>
    <x v="0"/>
  </r>
  <r>
    <x v="1"/>
    <x v="4"/>
    <x v="1"/>
    <d v="2023-07-12T00:00:00"/>
    <n v="1"/>
    <n v="434.76"/>
    <x v="0"/>
  </r>
  <r>
    <x v="1"/>
    <x v="5"/>
    <x v="1"/>
    <d v="2023-07-12T00:00:00"/>
    <n v="2"/>
    <n v="931.04"/>
    <x v="0"/>
  </r>
  <r>
    <x v="1"/>
    <x v="4"/>
    <x v="1"/>
    <d v="2023-07-12T00:00:00"/>
    <n v="4"/>
    <n v="1739.04"/>
    <x v="0"/>
  </r>
  <r>
    <x v="1"/>
    <x v="5"/>
    <x v="1"/>
    <d v="2023-07-12T00:00:00"/>
    <n v="2"/>
    <n v="931.04"/>
    <x v="0"/>
  </r>
  <r>
    <x v="1"/>
    <x v="5"/>
    <x v="1"/>
    <d v="2023-07-12T00:00:00"/>
    <n v="2"/>
    <n v="931.04"/>
    <x v="0"/>
  </r>
  <r>
    <x v="1"/>
    <x v="5"/>
    <x v="1"/>
    <d v="2023-07-12T00:00:00"/>
    <n v="2"/>
    <n v="931.04"/>
    <x v="0"/>
  </r>
  <r>
    <x v="1"/>
    <x v="5"/>
    <x v="1"/>
    <d v="2023-07-12T00:00:00"/>
    <n v="2"/>
    <n v="931.04"/>
    <x v="0"/>
  </r>
  <r>
    <x v="1"/>
    <x v="5"/>
    <x v="1"/>
    <d v="2023-07-12T00:00:00"/>
    <n v="2"/>
    <n v="931.04"/>
    <x v="0"/>
  </r>
  <r>
    <x v="1"/>
    <x v="5"/>
    <x v="1"/>
    <d v="2023-07-12T00:00:00"/>
    <n v="2"/>
    <n v="931.04"/>
    <x v="0"/>
  </r>
  <r>
    <x v="1"/>
    <x v="5"/>
    <x v="1"/>
    <d v="2023-07-12T00:00:00"/>
    <n v="2"/>
    <n v="931.04"/>
    <x v="0"/>
  </r>
  <r>
    <x v="1"/>
    <x v="5"/>
    <x v="1"/>
    <d v="2023-07-12T00:00:00"/>
    <n v="2"/>
    <n v="931.04"/>
    <x v="0"/>
  </r>
  <r>
    <x v="1"/>
    <x v="6"/>
    <x v="20"/>
    <d v="2023-07-13T00:00:00"/>
    <n v="700"/>
    <n v="219198"/>
    <x v="0"/>
  </r>
  <r>
    <x v="1"/>
    <x v="4"/>
    <x v="20"/>
    <d v="2023-07-13T00:00:00"/>
    <n v="500"/>
    <n v="200135"/>
    <x v="0"/>
  </r>
  <r>
    <x v="2"/>
    <x v="9"/>
    <x v="20"/>
    <d v="2023-07-13T00:00:00"/>
    <n v="100"/>
    <n v="21187"/>
    <x v="0"/>
  </r>
  <r>
    <x v="1"/>
    <x v="6"/>
    <x v="0"/>
    <d v="2023-07-13T00:00:00"/>
    <n v="140"/>
    <n v="19180"/>
    <x v="0"/>
  </r>
  <r>
    <x v="0"/>
    <x v="1"/>
    <x v="8"/>
    <d v="2023-07-13T00:00:00"/>
    <n v="20"/>
    <n v="5496"/>
    <x v="0"/>
  </r>
  <r>
    <x v="0"/>
    <x v="2"/>
    <x v="8"/>
    <d v="2023-07-13T00:00:00"/>
    <n v="20"/>
    <n v="5496"/>
    <x v="0"/>
  </r>
  <r>
    <x v="2"/>
    <x v="9"/>
    <x v="8"/>
    <d v="2023-07-13T00:00:00"/>
    <n v="30"/>
    <n v="5968.2"/>
    <x v="0"/>
  </r>
  <r>
    <x v="2"/>
    <x v="7"/>
    <x v="8"/>
    <d v="2023-07-13T00:00:00"/>
    <n v="50"/>
    <n v="9947"/>
    <x v="0"/>
  </r>
  <r>
    <x v="1"/>
    <x v="6"/>
    <x v="8"/>
    <d v="2023-07-13T00:00:00"/>
    <n v="50"/>
    <n v="15657"/>
    <x v="0"/>
  </r>
  <r>
    <x v="1"/>
    <x v="4"/>
    <x v="8"/>
    <d v="2023-07-13T00:00:00"/>
    <n v="30"/>
    <n v="12008.1"/>
    <x v="0"/>
  </r>
  <r>
    <x v="1"/>
    <x v="5"/>
    <x v="8"/>
    <d v="2023-07-13T00:00:00"/>
    <n v="30"/>
    <n v="12008.1"/>
    <x v="0"/>
  </r>
  <r>
    <x v="2"/>
    <x v="7"/>
    <x v="6"/>
    <d v="2023-07-13T00:00:00"/>
    <n v="10"/>
    <n v="2118.6999999999998"/>
    <x v="0"/>
  </r>
  <r>
    <x v="1"/>
    <x v="5"/>
    <x v="2"/>
    <d v="2023-07-13T00:00:00"/>
    <n v="500"/>
    <n v="200135"/>
    <x v="0"/>
  </r>
  <r>
    <x v="1"/>
    <x v="4"/>
    <x v="2"/>
    <d v="2023-07-13T00:00:00"/>
    <n v="1964"/>
    <n v="786130.28"/>
    <x v="0"/>
  </r>
  <r>
    <x v="1"/>
    <x v="4"/>
    <x v="2"/>
    <d v="2023-07-13T00:00:00"/>
    <n v="1286"/>
    <n v="514747.22"/>
    <x v="0"/>
  </r>
  <r>
    <x v="1"/>
    <x v="4"/>
    <x v="6"/>
    <d v="2023-07-13T00:00:00"/>
    <n v="2"/>
    <n v="800.54"/>
    <x v="0"/>
  </r>
  <r>
    <x v="1"/>
    <x v="5"/>
    <x v="1"/>
    <d v="2023-07-13T00:00:00"/>
    <n v="2"/>
    <n v="931.04"/>
    <x v="0"/>
  </r>
  <r>
    <x v="1"/>
    <x v="5"/>
    <x v="1"/>
    <d v="2023-07-13T00:00:00"/>
    <n v="2"/>
    <n v="931.04"/>
    <x v="0"/>
  </r>
  <r>
    <x v="1"/>
    <x v="4"/>
    <x v="1"/>
    <d v="2023-07-13T00:00:00"/>
    <n v="5"/>
    <n v="2327.6"/>
    <x v="0"/>
  </r>
  <r>
    <x v="1"/>
    <x v="4"/>
    <x v="1"/>
    <d v="2023-07-13T00:00:00"/>
    <n v="12"/>
    <n v="5586.24"/>
    <x v="0"/>
  </r>
  <r>
    <x v="1"/>
    <x v="5"/>
    <x v="1"/>
    <d v="2023-07-13T00:00:00"/>
    <n v="2"/>
    <n v="931.04"/>
    <x v="0"/>
  </r>
  <r>
    <x v="1"/>
    <x v="4"/>
    <x v="21"/>
    <d v="2023-07-13T00:00:00"/>
    <n v="5"/>
    <n v="2327.6"/>
    <x v="0"/>
  </r>
  <r>
    <x v="1"/>
    <x v="5"/>
    <x v="1"/>
    <d v="2023-07-13T00:00:00"/>
    <n v="2"/>
    <n v="931.04"/>
    <x v="0"/>
  </r>
  <r>
    <x v="0"/>
    <x v="11"/>
    <x v="22"/>
    <d v="2023-07-14T00:00:00"/>
    <n v="38"/>
    <n v="1679.98"/>
    <x v="0"/>
  </r>
  <r>
    <x v="1"/>
    <x v="4"/>
    <x v="9"/>
    <d v="2023-07-14T00:00:00"/>
    <n v="900"/>
    <n v="360243"/>
    <x v="0"/>
  </r>
  <r>
    <x v="1"/>
    <x v="5"/>
    <x v="9"/>
    <d v="2023-07-14T00:00:00"/>
    <n v="300"/>
    <n v="120081"/>
    <x v="0"/>
  </r>
  <r>
    <x v="1"/>
    <x v="4"/>
    <x v="1"/>
    <d v="2023-07-14T00:00:00"/>
    <n v="1"/>
    <n v="434.76"/>
    <x v="0"/>
  </r>
  <r>
    <x v="1"/>
    <x v="5"/>
    <x v="1"/>
    <d v="2023-07-14T00:00:00"/>
    <n v="2"/>
    <n v="931.04"/>
    <x v="0"/>
  </r>
  <r>
    <x v="1"/>
    <x v="4"/>
    <x v="1"/>
    <d v="2023-07-14T00:00:00"/>
    <n v="6"/>
    <n v="2793.12"/>
    <x v="0"/>
  </r>
  <r>
    <x v="1"/>
    <x v="5"/>
    <x v="1"/>
    <d v="2023-07-14T00:00:00"/>
    <n v="2"/>
    <n v="931.04"/>
    <x v="0"/>
  </r>
  <r>
    <x v="1"/>
    <x v="3"/>
    <x v="1"/>
    <d v="2023-07-14T00:00:00"/>
    <n v="2"/>
    <n v="931.04"/>
    <x v="0"/>
  </r>
  <r>
    <x v="1"/>
    <x v="5"/>
    <x v="1"/>
    <d v="2023-07-14T00:00:00"/>
    <n v="2"/>
    <n v="931.04"/>
    <x v="0"/>
  </r>
  <r>
    <x v="1"/>
    <x v="4"/>
    <x v="1"/>
    <d v="2023-07-14T00:00:00"/>
    <n v="2"/>
    <n v="931.04"/>
    <x v="0"/>
  </r>
  <r>
    <x v="1"/>
    <x v="4"/>
    <x v="10"/>
    <d v="2023-07-14T00:00:00"/>
    <n v="-1"/>
    <n v="-400.27"/>
    <x v="0"/>
  </r>
  <r>
    <x v="1"/>
    <x v="4"/>
    <x v="10"/>
    <d v="2023-07-14T00:00:00"/>
    <n v="-1"/>
    <n v="-400.27"/>
    <x v="0"/>
  </r>
  <r>
    <x v="2"/>
    <x v="12"/>
    <x v="23"/>
    <d v="2023-07-14T00:00:00"/>
    <n v="-8"/>
    <n v="-1038.96"/>
    <x v="0"/>
  </r>
  <r>
    <x v="2"/>
    <x v="13"/>
    <x v="23"/>
    <d v="2023-07-14T00:00:00"/>
    <n v="-1"/>
    <n v="-259.73"/>
    <x v="0"/>
  </r>
  <r>
    <x v="1"/>
    <x v="5"/>
    <x v="23"/>
    <d v="2023-07-14T00:00:00"/>
    <n v="-2"/>
    <n v="-800.54"/>
    <x v="0"/>
  </r>
  <r>
    <x v="1"/>
    <x v="4"/>
    <x v="24"/>
    <d v="2023-07-14T00:00:00"/>
    <n v="-1"/>
    <n v="-400.27"/>
    <x v="0"/>
  </r>
  <r>
    <x v="1"/>
    <x v="4"/>
    <x v="24"/>
    <d v="2023-07-14T00:00:00"/>
    <n v="-1"/>
    <n v="-400.27"/>
    <x v="0"/>
  </r>
  <r>
    <x v="1"/>
    <x v="5"/>
    <x v="24"/>
    <d v="2023-07-14T00:00:00"/>
    <n v="-1"/>
    <n v="-400.27"/>
    <x v="0"/>
  </r>
  <r>
    <x v="1"/>
    <x v="4"/>
    <x v="7"/>
    <d v="2023-07-14T00:00:00"/>
    <n v="-1"/>
    <n v="-400.27"/>
    <x v="0"/>
  </r>
  <r>
    <x v="1"/>
    <x v="5"/>
    <x v="7"/>
    <d v="2023-07-14T00:00:00"/>
    <n v="-1"/>
    <n v="-400.27"/>
    <x v="0"/>
  </r>
  <r>
    <x v="1"/>
    <x v="6"/>
    <x v="7"/>
    <d v="2023-07-14T00:00:00"/>
    <n v="-1"/>
    <n v="-313.14"/>
    <x v="0"/>
  </r>
  <r>
    <x v="1"/>
    <x v="4"/>
    <x v="25"/>
    <d v="2023-07-14T00:00:00"/>
    <n v="-1"/>
    <n v="-400.27"/>
    <x v="0"/>
  </r>
  <r>
    <x v="1"/>
    <x v="4"/>
    <x v="26"/>
    <d v="2023-07-14T00:00:00"/>
    <n v="-1"/>
    <n v="-400.27"/>
    <x v="0"/>
  </r>
  <r>
    <x v="1"/>
    <x v="5"/>
    <x v="27"/>
    <d v="2023-07-14T00:00:00"/>
    <n v="-1"/>
    <n v="-400.27"/>
    <x v="0"/>
  </r>
  <r>
    <x v="2"/>
    <x v="7"/>
    <x v="11"/>
    <d v="2023-07-14T00:00:00"/>
    <n v="-1"/>
    <n v="-186.01"/>
    <x v="0"/>
  </r>
  <r>
    <x v="2"/>
    <x v="7"/>
    <x v="11"/>
    <d v="2023-07-14T00:00:00"/>
    <n v="-1"/>
    <n v="-186.01"/>
    <x v="0"/>
  </r>
  <r>
    <x v="0"/>
    <x v="2"/>
    <x v="28"/>
    <d v="2023-07-14T00:00:00"/>
    <n v="-0.41599999999999998"/>
    <n v="-130.82"/>
    <x v="0"/>
  </r>
  <r>
    <x v="1"/>
    <x v="3"/>
    <x v="18"/>
    <d v="2023-07-14T00:00:00"/>
    <n v="-1"/>
    <n v="-400.27"/>
    <x v="0"/>
  </r>
  <r>
    <x v="0"/>
    <x v="1"/>
    <x v="18"/>
    <d v="2023-07-14T00:00:00"/>
    <n v="-6"/>
    <n v="-1648.8"/>
    <x v="0"/>
  </r>
  <r>
    <x v="1"/>
    <x v="14"/>
    <x v="17"/>
    <d v="2023-07-14T00:00:00"/>
    <n v="-50"/>
    <n v="-16996.5"/>
    <x v="0"/>
  </r>
  <r>
    <x v="1"/>
    <x v="6"/>
    <x v="17"/>
    <d v="2023-07-14T00:00:00"/>
    <n v="-12"/>
    <n v="-3757.68"/>
    <x v="0"/>
  </r>
  <r>
    <x v="1"/>
    <x v="4"/>
    <x v="1"/>
    <d v="2023-07-14T00:00:00"/>
    <n v="4"/>
    <n v="1862.08"/>
    <x v="0"/>
  </r>
  <r>
    <x v="2"/>
    <x v="8"/>
    <x v="0"/>
    <d v="2023-07-14T00:00:00"/>
    <n v="6"/>
    <n v="319.68"/>
    <x v="0"/>
  </r>
  <r>
    <x v="2"/>
    <x v="9"/>
    <x v="11"/>
    <d v="2023-07-14T00:00:00"/>
    <n v="100"/>
    <n v="18601"/>
    <x v="0"/>
  </r>
  <r>
    <x v="2"/>
    <x v="7"/>
    <x v="11"/>
    <d v="2023-07-14T00:00:00"/>
    <n v="233"/>
    <n v="43340.33"/>
    <x v="0"/>
  </r>
  <r>
    <x v="2"/>
    <x v="7"/>
    <x v="11"/>
    <d v="2023-07-14T00:00:00"/>
    <n v="167"/>
    <n v="31063.67"/>
    <x v="0"/>
  </r>
  <r>
    <x v="1"/>
    <x v="4"/>
    <x v="11"/>
    <d v="2023-07-14T00:00:00"/>
    <n v="100"/>
    <n v="40027"/>
    <x v="0"/>
  </r>
  <r>
    <x v="1"/>
    <x v="5"/>
    <x v="11"/>
    <d v="2023-07-14T00:00:00"/>
    <n v="50"/>
    <n v="20013.5"/>
    <x v="0"/>
  </r>
  <r>
    <x v="1"/>
    <x v="4"/>
    <x v="2"/>
    <d v="2023-07-14T00:00:00"/>
    <n v="600"/>
    <n v="240162"/>
    <x v="0"/>
  </r>
  <r>
    <x v="2"/>
    <x v="7"/>
    <x v="11"/>
    <d v="2023-07-15T00:00:00"/>
    <n v="100"/>
    <n v="18601"/>
    <x v="0"/>
  </r>
  <r>
    <x v="2"/>
    <x v="9"/>
    <x v="11"/>
    <d v="2023-07-15T00:00:00"/>
    <n v="100"/>
    <n v="18601"/>
    <x v="0"/>
  </r>
  <r>
    <x v="1"/>
    <x v="5"/>
    <x v="11"/>
    <d v="2023-07-15T00:00:00"/>
    <n v="50"/>
    <n v="20013.5"/>
    <x v="0"/>
  </r>
  <r>
    <x v="1"/>
    <x v="6"/>
    <x v="0"/>
    <d v="2023-07-15T00:00:00"/>
    <n v="100"/>
    <n v="13700"/>
    <x v="0"/>
  </r>
  <r>
    <x v="1"/>
    <x v="4"/>
    <x v="1"/>
    <d v="2023-07-15T00:00:00"/>
    <n v="20"/>
    <n v="9310.4"/>
    <x v="0"/>
  </r>
  <r>
    <x v="1"/>
    <x v="5"/>
    <x v="1"/>
    <d v="2023-07-15T00:00:00"/>
    <n v="2"/>
    <n v="931.04"/>
    <x v="0"/>
  </r>
  <r>
    <x v="1"/>
    <x v="4"/>
    <x v="28"/>
    <d v="2023-07-15T00:00:00"/>
    <n v="30"/>
    <n v="13042.8"/>
    <x v="0"/>
  </r>
  <r>
    <x v="1"/>
    <x v="4"/>
    <x v="5"/>
    <d v="2023-07-15T00:00:00"/>
    <n v="150"/>
    <n v="64350"/>
    <x v="0"/>
  </r>
  <r>
    <x v="1"/>
    <x v="5"/>
    <x v="1"/>
    <d v="2023-07-15T00:00:00"/>
    <n v="2"/>
    <n v="931.04"/>
    <x v="0"/>
  </r>
  <r>
    <x v="1"/>
    <x v="4"/>
    <x v="1"/>
    <d v="2023-07-15T00:00:00"/>
    <n v="4"/>
    <n v="1862.08"/>
    <x v="0"/>
  </r>
  <r>
    <x v="1"/>
    <x v="5"/>
    <x v="1"/>
    <d v="2023-07-15T00:00:00"/>
    <n v="2"/>
    <n v="931.04"/>
    <x v="0"/>
  </r>
  <r>
    <x v="1"/>
    <x v="5"/>
    <x v="1"/>
    <d v="2023-07-15T00:00:00"/>
    <n v="2"/>
    <n v="931.04"/>
    <x v="0"/>
  </r>
  <r>
    <x v="1"/>
    <x v="5"/>
    <x v="1"/>
    <d v="2023-07-15T00:00:00"/>
    <n v="2"/>
    <n v="931.04"/>
    <x v="0"/>
  </r>
  <r>
    <x v="1"/>
    <x v="5"/>
    <x v="1"/>
    <d v="2023-07-15T00:00:00"/>
    <n v="2"/>
    <n v="931.04"/>
    <x v="0"/>
  </r>
  <r>
    <x v="1"/>
    <x v="5"/>
    <x v="1"/>
    <d v="2023-07-15T00:00:00"/>
    <n v="2"/>
    <n v="931.04"/>
    <x v="0"/>
  </r>
  <r>
    <x v="1"/>
    <x v="4"/>
    <x v="29"/>
    <d v="2023-07-17T00:00:00"/>
    <n v="45"/>
    <n v="18012.150000000001"/>
    <x v="0"/>
  </r>
  <r>
    <x v="0"/>
    <x v="0"/>
    <x v="29"/>
    <d v="2023-07-17T00:00:00"/>
    <n v="5"/>
    <n v="1182.4000000000001"/>
    <x v="0"/>
  </r>
  <r>
    <x v="0"/>
    <x v="1"/>
    <x v="29"/>
    <d v="2023-07-17T00:00:00"/>
    <n v="10"/>
    <n v="2748"/>
    <x v="0"/>
  </r>
  <r>
    <x v="0"/>
    <x v="2"/>
    <x v="29"/>
    <d v="2023-07-17T00:00:00"/>
    <n v="10"/>
    <n v="2748"/>
    <x v="0"/>
  </r>
  <r>
    <x v="2"/>
    <x v="9"/>
    <x v="29"/>
    <d v="2023-07-17T00:00:00"/>
    <n v="11"/>
    <n v="2330.5700000000002"/>
    <x v="0"/>
  </r>
  <r>
    <x v="2"/>
    <x v="7"/>
    <x v="29"/>
    <d v="2023-07-17T00:00:00"/>
    <n v="6"/>
    <n v="1271.22"/>
    <x v="0"/>
  </r>
  <r>
    <x v="1"/>
    <x v="5"/>
    <x v="17"/>
    <d v="2023-07-17T00:00:00"/>
    <n v="500"/>
    <n v="200135"/>
    <x v="0"/>
  </r>
  <r>
    <x v="1"/>
    <x v="6"/>
    <x v="17"/>
    <d v="2023-07-17T00:00:00"/>
    <n v="285"/>
    <n v="89244.9"/>
    <x v="0"/>
  </r>
  <r>
    <x v="0"/>
    <x v="1"/>
    <x v="17"/>
    <d v="2023-07-17T00:00:00"/>
    <n v="200"/>
    <n v="54960"/>
    <x v="0"/>
  </r>
  <r>
    <x v="1"/>
    <x v="6"/>
    <x v="0"/>
    <d v="2023-07-17T00:00:00"/>
    <n v="57"/>
    <n v="7809"/>
    <x v="0"/>
  </r>
  <r>
    <x v="1"/>
    <x v="4"/>
    <x v="10"/>
    <d v="2023-07-17T00:00:00"/>
    <n v="2300"/>
    <n v="920621"/>
    <x v="0"/>
  </r>
  <r>
    <x v="1"/>
    <x v="5"/>
    <x v="10"/>
    <d v="2023-07-17T00:00:00"/>
    <n v="300"/>
    <n v="120081"/>
    <x v="0"/>
  </r>
  <r>
    <x v="1"/>
    <x v="5"/>
    <x v="17"/>
    <d v="2023-07-17T00:00:00"/>
    <n v="400"/>
    <n v="160108"/>
    <x v="0"/>
  </r>
  <r>
    <x v="1"/>
    <x v="5"/>
    <x v="1"/>
    <d v="2023-07-17T00:00:00"/>
    <n v="2"/>
    <n v="931.04"/>
    <x v="0"/>
  </r>
  <r>
    <x v="1"/>
    <x v="5"/>
    <x v="1"/>
    <d v="2023-07-17T00:00:00"/>
    <n v="2"/>
    <n v="931.04"/>
    <x v="0"/>
  </r>
  <r>
    <x v="1"/>
    <x v="5"/>
    <x v="1"/>
    <d v="2023-07-17T00:00:00"/>
    <n v="2"/>
    <n v="931.04"/>
    <x v="0"/>
  </r>
  <r>
    <x v="1"/>
    <x v="5"/>
    <x v="1"/>
    <d v="2023-07-17T00:00:00"/>
    <n v="2"/>
    <n v="931.04"/>
    <x v="0"/>
  </r>
  <r>
    <x v="2"/>
    <x v="7"/>
    <x v="9"/>
    <d v="2023-07-17T00:00:00"/>
    <n v="400"/>
    <n v="74404"/>
    <x v="0"/>
  </r>
  <r>
    <x v="2"/>
    <x v="9"/>
    <x v="9"/>
    <d v="2023-07-17T00:00:00"/>
    <n v="300"/>
    <n v="55803"/>
    <x v="0"/>
  </r>
  <r>
    <x v="1"/>
    <x v="4"/>
    <x v="1"/>
    <d v="2023-07-17T00:00:00"/>
    <n v="5"/>
    <n v="2327.6"/>
    <x v="0"/>
  </r>
  <r>
    <x v="1"/>
    <x v="5"/>
    <x v="1"/>
    <d v="2023-07-17T00:00:00"/>
    <n v="2"/>
    <n v="931.04"/>
    <x v="0"/>
  </r>
  <r>
    <x v="1"/>
    <x v="4"/>
    <x v="1"/>
    <d v="2023-07-17T00:00:00"/>
    <n v="3"/>
    <n v="1396.56"/>
    <x v="0"/>
  </r>
  <r>
    <x v="1"/>
    <x v="4"/>
    <x v="1"/>
    <d v="2023-07-17T00:00:00"/>
    <n v="5"/>
    <n v="2327.6"/>
    <x v="0"/>
  </r>
  <r>
    <x v="1"/>
    <x v="5"/>
    <x v="1"/>
    <d v="2023-07-17T00:00:00"/>
    <n v="2"/>
    <n v="931.04"/>
    <x v="0"/>
  </r>
  <r>
    <x v="1"/>
    <x v="5"/>
    <x v="1"/>
    <d v="2023-07-17T00:00:00"/>
    <n v="2"/>
    <n v="931.04"/>
    <x v="0"/>
  </r>
  <r>
    <x v="1"/>
    <x v="4"/>
    <x v="1"/>
    <d v="2023-07-17T00:00:00"/>
    <n v="5"/>
    <n v="2327.6"/>
    <x v="0"/>
  </r>
  <r>
    <x v="1"/>
    <x v="4"/>
    <x v="1"/>
    <d v="2023-07-17T00:00:00"/>
    <n v="5"/>
    <n v="2327.6"/>
    <x v="0"/>
  </r>
  <r>
    <x v="1"/>
    <x v="5"/>
    <x v="1"/>
    <d v="2023-07-17T00:00:00"/>
    <n v="5"/>
    <n v="2327.6"/>
    <x v="0"/>
  </r>
  <r>
    <x v="1"/>
    <x v="5"/>
    <x v="27"/>
    <d v="2023-07-17T00:00:00"/>
    <n v="1000"/>
    <n v="400270"/>
    <x v="0"/>
  </r>
  <r>
    <x v="1"/>
    <x v="4"/>
    <x v="2"/>
    <d v="2023-07-17T00:00:00"/>
    <n v="1250"/>
    <n v="500337.5"/>
    <x v="0"/>
  </r>
  <r>
    <x v="1"/>
    <x v="4"/>
    <x v="1"/>
    <d v="2023-07-17T00:00:00"/>
    <n v="5"/>
    <n v="2327.6"/>
    <x v="0"/>
  </r>
  <r>
    <x v="1"/>
    <x v="4"/>
    <x v="30"/>
    <d v="2023-07-17T00:00:00"/>
    <n v="300"/>
    <n v="122670"/>
    <x v="0"/>
  </r>
  <r>
    <x v="1"/>
    <x v="5"/>
    <x v="30"/>
    <d v="2023-07-17T00:00:00"/>
    <n v="300"/>
    <n v="122670"/>
    <x v="0"/>
  </r>
  <r>
    <x v="1"/>
    <x v="5"/>
    <x v="0"/>
    <d v="2023-07-17T00:00:00"/>
    <n v="30"/>
    <n v="7710"/>
    <x v="0"/>
  </r>
  <r>
    <x v="1"/>
    <x v="4"/>
    <x v="31"/>
    <d v="2023-07-18T00:00:00"/>
    <n v="600"/>
    <n v="240162"/>
    <x v="0"/>
  </r>
  <r>
    <x v="2"/>
    <x v="9"/>
    <x v="30"/>
    <d v="2023-07-18T00:00:00"/>
    <n v="200"/>
    <n v="47548"/>
    <x v="0"/>
  </r>
  <r>
    <x v="1"/>
    <x v="4"/>
    <x v="32"/>
    <d v="2023-07-18T00:00:00"/>
    <n v="1850"/>
    <n v="740499.5"/>
    <x v="0"/>
  </r>
  <r>
    <x v="1"/>
    <x v="5"/>
    <x v="0"/>
    <d v="2023-07-18T00:00:00"/>
    <n v="2"/>
    <n v="514"/>
    <x v="0"/>
  </r>
  <r>
    <x v="1"/>
    <x v="4"/>
    <x v="0"/>
    <d v="2023-07-18T00:00:00"/>
    <n v="2"/>
    <n v="587.29999999999995"/>
    <x v="0"/>
  </r>
  <r>
    <x v="2"/>
    <x v="7"/>
    <x v="0"/>
    <d v="2023-07-18T00:00:00"/>
    <n v="2"/>
    <n v="209.76"/>
    <x v="0"/>
  </r>
  <r>
    <x v="0"/>
    <x v="2"/>
    <x v="0"/>
    <d v="2023-07-18T00:00:00"/>
    <n v="2"/>
    <n v="398"/>
    <x v="0"/>
  </r>
  <r>
    <x v="1"/>
    <x v="4"/>
    <x v="24"/>
    <d v="2023-07-18T00:00:00"/>
    <n v="2850"/>
    <n v="1140769.5"/>
    <x v="0"/>
  </r>
  <r>
    <x v="2"/>
    <x v="7"/>
    <x v="6"/>
    <d v="2023-07-18T00:00:00"/>
    <n v="50"/>
    <n v="10593.5"/>
    <x v="0"/>
  </r>
  <r>
    <x v="1"/>
    <x v="6"/>
    <x v="29"/>
    <d v="2023-07-18T00:00:00"/>
    <n v="65"/>
    <n v="20354.099999999999"/>
    <x v="0"/>
  </r>
  <r>
    <x v="1"/>
    <x v="4"/>
    <x v="29"/>
    <d v="2023-07-18T00:00:00"/>
    <n v="80"/>
    <n v="32021.599999999999"/>
    <x v="0"/>
  </r>
  <r>
    <x v="0"/>
    <x v="0"/>
    <x v="29"/>
    <d v="2023-07-18T00:00:00"/>
    <n v="20"/>
    <n v="4729.6000000000004"/>
    <x v="0"/>
  </r>
  <r>
    <x v="0"/>
    <x v="1"/>
    <x v="29"/>
    <d v="2023-07-18T00:00:00"/>
    <n v="20"/>
    <n v="5496"/>
    <x v="0"/>
  </r>
  <r>
    <x v="0"/>
    <x v="2"/>
    <x v="29"/>
    <d v="2023-07-18T00:00:00"/>
    <n v="20"/>
    <n v="5496"/>
    <x v="0"/>
  </r>
  <r>
    <x v="2"/>
    <x v="9"/>
    <x v="29"/>
    <d v="2023-07-18T00:00:00"/>
    <n v="21"/>
    <n v="4449.2700000000004"/>
    <x v="0"/>
  </r>
  <r>
    <x v="2"/>
    <x v="7"/>
    <x v="29"/>
    <d v="2023-07-18T00:00:00"/>
    <n v="11"/>
    <n v="2330.5700000000002"/>
    <x v="0"/>
  </r>
  <r>
    <x v="1"/>
    <x v="5"/>
    <x v="11"/>
    <d v="2023-07-18T00:00:00"/>
    <n v="400"/>
    <n v="160108"/>
    <x v="0"/>
  </r>
  <r>
    <x v="2"/>
    <x v="7"/>
    <x v="11"/>
    <d v="2023-07-18T00:00:00"/>
    <n v="50"/>
    <n v="9300.5"/>
    <x v="0"/>
  </r>
  <r>
    <x v="1"/>
    <x v="4"/>
    <x v="12"/>
    <d v="2023-07-18T00:00:00"/>
    <n v="50"/>
    <n v="20445"/>
    <x v="0"/>
  </r>
  <r>
    <x v="1"/>
    <x v="5"/>
    <x v="0"/>
    <d v="2023-07-18T00:00:00"/>
    <n v="5"/>
    <n v="1285"/>
    <x v="0"/>
  </r>
  <r>
    <x v="1"/>
    <x v="4"/>
    <x v="12"/>
    <d v="2023-07-18T00:00:00"/>
    <n v="100"/>
    <n v="40890"/>
    <x v="0"/>
  </r>
  <r>
    <x v="1"/>
    <x v="5"/>
    <x v="0"/>
    <d v="2023-07-18T00:00:00"/>
    <n v="10"/>
    <n v="2570"/>
    <x v="0"/>
  </r>
  <r>
    <x v="2"/>
    <x v="7"/>
    <x v="11"/>
    <d v="2023-07-18T00:00:00"/>
    <n v="200"/>
    <n v="37202"/>
    <x v="0"/>
  </r>
  <r>
    <x v="2"/>
    <x v="9"/>
    <x v="11"/>
    <d v="2023-07-18T00:00:00"/>
    <n v="100"/>
    <n v="18601"/>
    <x v="0"/>
  </r>
  <r>
    <x v="1"/>
    <x v="4"/>
    <x v="11"/>
    <d v="2023-07-18T00:00:00"/>
    <n v="200"/>
    <n v="80054"/>
    <x v="0"/>
  </r>
  <r>
    <x v="2"/>
    <x v="7"/>
    <x v="33"/>
    <d v="2023-07-20T00:00:00"/>
    <n v="630"/>
    <n v="125332.2"/>
    <x v="0"/>
  </r>
  <r>
    <x v="1"/>
    <x v="5"/>
    <x v="1"/>
    <d v="2023-07-20T00:00:00"/>
    <n v="5"/>
    <n v="2327.6"/>
    <x v="0"/>
  </r>
  <r>
    <x v="1"/>
    <x v="6"/>
    <x v="31"/>
    <d v="2023-07-20T00:00:00"/>
    <n v="300"/>
    <n v="93942"/>
    <x v="0"/>
  </r>
  <r>
    <x v="2"/>
    <x v="8"/>
    <x v="12"/>
    <d v="2023-07-20T00:00:00"/>
    <n v="49"/>
    <n v="5718.79"/>
    <x v="0"/>
  </r>
  <r>
    <x v="2"/>
    <x v="8"/>
    <x v="12"/>
    <d v="2023-07-20T00:00:00"/>
    <n v="31"/>
    <n v="3618.01"/>
    <x v="0"/>
  </r>
  <r>
    <x v="2"/>
    <x v="9"/>
    <x v="12"/>
    <d v="2023-07-20T00:00:00"/>
    <n v="40"/>
    <n v="9509.6"/>
    <x v="0"/>
  </r>
  <r>
    <x v="2"/>
    <x v="9"/>
    <x v="12"/>
    <d v="2023-07-20T00:00:00"/>
    <n v="9"/>
    <n v="2139.66"/>
    <x v="0"/>
  </r>
  <r>
    <x v="2"/>
    <x v="9"/>
    <x v="12"/>
    <d v="2023-07-20T00:00:00"/>
    <n v="1"/>
    <n v="237.74"/>
    <x v="0"/>
  </r>
  <r>
    <x v="1"/>
    <x v="4"/>
    <x v="34"/>
    <d v="2023-07-20T00:00:00"/>
    <n v="100"/>
    <n v="40027"/>
    <x v="0"/>
  </r>
  <r>
    <x v="1"/>
    <x v="5"/>
    <x v="34"/>
    <d v="2023-07-20T00:00:00"/>
    <n v="50"/>
    <n v="20013.5"/>
    <x v="0"/>
  </r>
  <r>
    <x v="1"/>
    <x v="6"/>
    <x v="34"/>
    <d v="2023-07-20T00:00:00"/>
    <n v="150"/>
    <n v="46971"/>
    <x v="0"/>
  </r>
  <r>
    <x v="1"/>
    <x v="6"/>
    <x v="0"/>
    <d v="2023-07-20T00:00:00"/>
    <n v="97"/>
    <n v="13289"/>
    <x v="0"/>
  </r>
  <r>
    <x v="1"/>
    <x v="5"/>
    <x v="0"/>
    <d v="2023-07-20T00:00:00"/>
    <n v="224"/>
    <n v="57568"/>
    <x v="0"/>
  </r>
  <r>
    <x v="1"/>
    <x v="4"/>
    <x v="32"/>
    <d v="2023-07-20T00:00:00"/>
    <n v="223"/>
    <n v="89260.21"/>
    <x v="0"/>
  </r>
  <r>
    <x v="1"/>
    <x v="5"/>
    <x v="32"/>
    <d v="2023-07-20T00:00:00"/>
    <n v="500"/>
    <n v="200135"/>
    <x v="0"/>
  </r>
  <r>
    <x v="1"/>
    <x v="6"/>
    <x v="33"/>
    <d v="2023-07-20T00:00:00"/>
    <n v="100"/>
    <n v="31314"/>
    <x v="0"/>
  </r>
  <r>
    <x v="1"/>
    <x v="4"/>
    <x v="33"/>
    <d v="2023-07-20T00:00:00"/>
    <n v="500"/>
    <n v="200135"/>
    <x v="0"/>
  </r>
  <r>
    <x v="1"/>
    <x v="5"/>
    <x v="33"/>
    <d v="2023-07-20T00:00:00"/>
    <n v="250"/>
    <n v="100067.5"/>
    <x v="0"/>
  </r>
  <r>
    <x v="2"/>
    <x v="9"/>
    <x v="33"/>
    <d v="2023-07-20T00:00:00"/>
    <n v="300"/>
    <n v="59682"/>
    <x v="0"/>
  </r>
  <r>
    <x v="2"/>
    <x v="7"/>
    <x v="33"/>
    <d v="2023-07-20T00:00:00"/>
    <n v="100"/>
    <n v="19894"/>
    <x v="0"/>
  </r>
  <r>
    <x v="1"/>
    <x v="6"/>
    <x v="2"/>
    <d v="2023-07-20T00:00:00"/>
    <n v="1500"/>
    <n v="469710"/>
    <x v="0"/>
  </r>
  <r>
    <x v="2"/>
    <x v="7"/>
    <x v="35"/>
    <d v="2023-07-20T00:00:00"/>
    <n v="500"/>
    <n v="93005"/>
    <x v="0"/>
  </r>
  <r>
    <x v="2"/>
    <x v="9"/>
    <x v="35"/>
    <d v="2023-07-20T00:00:00"/>
    <n v="200"/>
    <n v="37202"/>
    <x v="0"/>
  </r>
  <r>
    <x v="2"/>
    <x v="13"/>
    <x v="6"/>
    <d v="2023-07-20T00:00:00"/>
    <n v="2"/>
    <n v="519.46"/>
    <x v="0"/>
  </r>
  <r>
    <x v="0"/>
    <x v="0"/>
    <x v="0"/>
    <d v="2023-07-21T00:00:00"/>
    <n v="25"/>
    <n v="3297.25"/>
    <x v="0"/>
  </r>
  <r>
    <x v="1"/>
    <x v="4"/>
    <x v="21"/>
    <d v="2023-07-21T00:00:00"/>
    <n v="1"/>
    <n v="465.52"/>
    <x v="0"/>
  </r>
  <r>
    <x v="1"/>
    <x v="4"/>
    <x v="1"/>
    <d v="2023-07-21T00:00:00"/>
    <n v="10"/>
    <n v="4655.2"/>
    <x v="0"/>
  </r>
  <r>
    <x v="1"/>
    <x v="5"/>
    <x v="1"/>
    <d v="2023-07-21T00:00:00"/>
    <n v="2"/>
    <n v="931.04"/>
    <x v="0"/>
  </r>
  <r>
    <x v="1"/>
    <x v="4"/>
    <x v="12"/>
    <d v="2023-07-21T00:00:00"/>
    <n v="100"/>
    <n v="40890"/>
    <x v="0"/>
  </r>
  <r>
    <x v="1"/>
    <x v="5"/>
    <x v="0"/>
    <d v="2023-07-21T00:00:00"/>
    <n v="10"/>
    <n v="2570"/>
    <x v="0"/>
  </r>
  <r>
    <x v="1"/>
    <x v="4"/>
    <x v="12"/>
    <d v="2023-07-21T00:00:00"/>
    <n v="100"/>
    <n v="40890"/>
    <x v="0"/>
  </r>
  <r>
    <x v="1"/>
    <x v="5"/>
    <x v="0"/>
    <d v="2023-07-21T00:00:00"/>
    <n v="10"/>
    <n v="2570"/>
    <x v="0"/>
  </r>
  <r>
    <x v="1"/>
    <x v="4"/>
    <x v="12"/>
    <d v="2023-07-21T00:00:00"/>
    <n v="100"/>
    <n v="40890"/>
    <x v="0"/>
  </r>
  <r>
    <x v="1"/>
    <x v="5"/>
    <x v="0"/>
    <d v="2023-07-21T00:00:00"/>
    <n v="10"/>
    <n v="2570"/>
    <x v="0"/>
  </r>
  <r>
    <x v="2"/>
    <x v="7"/>
    <x v="6"/>
    <d v="2023-07-21T00:00:00"/>
    <n v="3"/>
    <n v="635.61"/>
    <x v="0"/>
  </r>
  <r>
    <x v="0"/>
    <x v="11"/>
    <x v="6"/>
    <d v="2023-07-21T00:00:00"/>
    <n v="2"/>
    <n v="88.42"/>
    <x v="0"/>
  </r>
  <r>
    <x v="1"/>
    <x v="4"/>
    <x v="1"/>
    <d v="2023-07-21T00:00:00"/>
    <n v="4"/>
    <n v="1862.08"/>
    <x v="0"/>
  </r>
  <r>
    <x v="1"/>
    <x v="5"/>
    <x v="1"/>
    <d v="2023-07-21T00:00:00"/>
    <n v="4"/>
    <n v="1862.08"/>
    <x v="0"/>
  </r>
  <r>
    <x v="1"/>
    <x v="4"/>
    <x v="1"/>
    <d v="2023-07-21T00:00:00"/>
    <n v="1"/>
    <n v="465.52"/>
    <x v="0"/>
  </r>
  <r>
    <x v="1"/>
    <x v="4"/>
    <x v="1"/>
    <d v="2023-07-21T00:00:00"/>
    <n v="20"/>
    <n v="9310.4"/>
    <x v="0"/>
  </r>
  <r>
    <x v="1"/>
    <x v="6"/>
    <x v="7"/>
    <d v="2023-07-22T00:00:00"/>
    <n v="3000"/>
    <n v="939420"/>
    <x v="0"/>
  </r>
  <r>
    <x v="1"/>
    <x v="6"/>
    <x v="0"/>
    <d v="2023-07-22T00:00:00"/>
    <n v="600"/>
    <n v="82200"/>
    <x v="0"/>
  </r>
  <r>
    <x v="1"/>
    <x v="4"/>
    <x v="12"/>
    <d v="2023-07-24T00:00:00"/>
    <n v="70"/>
    <n v="28623"/>
    <x v="0"/>
  </r>
  <r>
    <x v="2"/>
    <x v="7"/>
    <x v="12"/>
    <d v="2023-07-24T00:00:00"/>
    <n v="20"/>
    <n v="4754.8"/>
    <x v="0"/>
  </r>
  <r>
    <x v="1"/>
    <x v="5"/>
    <x v="0"/>
    <d v="2023-07-24T00:00:00"/>
    <n v="7"/>
    <n v="1799"/>
    <x v="0"/>
  </r>
  <r>
    <x v="1"/>
    <x v="4"/>
    <x v="11"/>
    <d v="2023-07-24T00:00:00"/>
    <n v="300"/>
    <n v="120081"/>
    <x v="0"/>
  </r>
  <r>
    <x v="1"/>
    <x v="6"/>
    <x v="11"/>
    <d v="2023-07-24T00:00:00"/>
    <n v="500"/>
    <n v="156570"/>
    <x v="0"/>
  </r>
  <r>
    <x v="1"/>
    <x v="6"/>
    <x v="0"/>
    <d v="2023-07-24T00:00:00"/>
    <n v="100"/>
    <n v="13700"/>
    <x v="0"/>
  </r>
  <r>
    <x v="1"/>
    <x v="5"/>
    <x v="11"/>
    <d v="2023-07-24T00:00:00"/>
    <n v="300"/>
    <n v="120081"/>
    <x v="0"/>
  </r>
  <r>
    <x v="1"/>
    <x v="4"/>
    <x v="14"/>
    <d v="2023-07-24T00:00:00"/>
    <n v="1800"/>
    <n v="720486"/>
    <x v="0"/>
  </r>
  <r>
    <x v="1"/>
    <x v="6"/>
    <x v="14"/>
    <d v="2023-07-24T00:00:00"/>
    <n v="300"/>
    <n v="93942"/>
    <x v="0"/>
  </r>
  <r>
    <x v="1"/>
    <x v="10"/>
    <x v="0"/>
    <d v="2023-07-24T00:00:00"/>
    <n v="180"/>
    <n v="46260"/>
    <x v="0"/>
  </r>
  <r>
    <x v="1"/>
    <x v="6"/>
    <x v="0"/>
    <d v="2023-07-24T00:00:00"/>
    <n v="17"/>
    <n v="2329"/>
    <x v="0"/>
  </r>
  <r>
    <x v="1"/>
    <x v="5"/>
    <x v="36"/>
    <d v="2023-07-24T00:00:00"/>
    <n v="550"/>
    <n v="220148.5"/>
    <x v="0"/>
  </r>
  <r>
    <x v="2"/>
    <x v="9"/>
    <x v="12"/>
    <d v="2023-07-24T00:00:00"/>
    <n v="50"/>
    <n v="11887"/>
    <x v="0"/>
  </r>
  <r>
    <x v="2"/>
    <x v="8"/>
    <x v="12"/>
    <d v="2023-07-24T00:00:00"/>
    <n v="50"/>
    <n v="5835.5"/>
    <x v="0"/>
  </r>
  <r>
    <x v="2"/>
    <x v="7"/>
    <x v="12"/>
    <d v="2023-07-24T00:00:00"/>
    <n v="100"/>
    <n v="23774"/>
    <x v="0"/>
  </r>
  <r>
    <x v="1"/>
    <x v="5"/>
    <x v="0"/>
    <d v="2023-07-24T00:00:00"/>
    <n v="27"/>
    <n v="6939"/>
    <x v="0"/>
  </r>
  <r>
    <x v="1"/>
    <x v="6"/>
    <x v="0"/>
    <d v="2023-07-24T00:00:00"/>
    <n v="27"/>
    <n v="3699"/>
    <x v="0"/>
  </r>
  <r>
    <x v="1"/>
    <x v="6"/>
    <x v="0"/>
    <d v="2023-07-24T00:00:00"/>
    <n v="2"/>
    <n v="274"/>
    <x v="0"/>
  </r>
  <r>
    <x v="1"/>
    <x v="4"/>
    <x v="12"/>
    <d v="2023-07-24T00:00:00"/>
    <n v="100"/>
    <n v="40890"/>
    <x v="0"/>
  </r>
  <r>
    <x v="1"/>
    <x v="5"/>
    <x v="0"/>
    <d v="2023-07-24T00:00:00"/>
    <n v="10"/>
    <n v="2570"/>
    <x v="0"/>
  </r>
  <r>
    <x v="1"/>
    <x v="5"/>
    <x v="1"/>
    <d v="2023-07-24T00:00:00"/>
    <n v="6"/>
    <n v="2793.12"/>
    <x v="0"/>
  </r>
  <r>
    <x v="1"/>
    <x v="4"/>
    <x v="1"/>
    <d v="2023-07-24T00:00:00"/>
    <n v="10"/>
    <n v="4655.2"/>
    <x v="0"/>
  </r>
  <r>
    <x v="1"/>
    <x v="4"/>
    <x v="1"/>
    <d v="2023-07-24T00:00:00"/>
    <n v="4"/>
    <n v="1862.08"/>
    <x v="0"/>
  </r>
  <r>
    <x v="1"/>
    <x v="5"/>
    <x v="1"/>
    <d v="2023-07-24T00:00:00"/>
    <n v="3"/>
    <n v="1396.56"/>
    <x v="0"/>
  </r>
  <r>
    <x v="1"/>
    <x v="5"/>
    <x v="1"/>
    <d v="2023-07-24T00:00:00"/>
    <n v="5"/>
    <n v="2327.6"/>
    <x v="0"/>
  </r>
  <r>
    <x v="1"/>
    <x v="5"/>
    <x v="1"/>
    <d v="2023-07-24T00:00:00"/>
    <n v="10"/>
    <n v="4655.2"/>
    <x v="0"/>
  </r>
  <r>
    <x v="1"/>
    <x v="4"/>
    <x v="1"/>
    <d v="2023-07-24T00:00:00"/>
    <n v="10"/>
    <n v="4655.2"/>
    <x v="0"/>
  </r>
  <r>
    <x v="1"/>
    <x v="5"/>
    <x v="1"/>
    <d v="2023-07-24T00:00:00"/>
    <n v="10"/>
    <n v="4655.2"/>
    <x v="0"/>
  </r>
  <r>
    <x v="1"/>
    <x v="4"/>
    <x v="21"/>
    <d v="2023-07-24T00:00:00"/>
    <n v="5"/>
    <n v="2327.6"/>
    <x v="0"/>
  </r>
  <r>
    <x v="2"/>
    <x v="15"/>
    <x v="19"/>
    <d v="2023-07-24T00:00:00"/>
    <n v="50"/>
    <n v="15573"/>
    <x v="0"/>
  </r>
  <r>
    <x v="1"/>
    <x v="6"/>
    <x v="19"/>
    <d v="2023-07-24T00:00:00"/>
    <n v="8"/>
    <n v="2505.12"/>
    <x v="0"/>
  </r>
  <r>
    <x v="1"/>
    <x v="6"/>
    <x v="19"/>
    <d v="2023-07-24T00:00:00"/>
    <n v="7"/>
    <n v="2191.98"/>
    <x v="0"/>
  </r>
  <r>
    <x v="1"/>
    <x v="6"/>
    <x v="19"/>
    <d v="2023-07-24T00:00:00"/>
    <n v="4"/>
    <n v="1252.56"/>
    <x v="0"/>
  </r>
  <r>
    <x v="1"/>
    <x v="6"/>
    <x v="19"/>
    <d v="2023-07-24T00:00:00"/>
    <n v="3"/>
    <n v="939.42"/>
    <x v="0"/>
  </r>
  <r>
    <x v="1"/>
    <x v="4"/>
    <x v="19"/>
    <d v="2023-07-24T00:00:00"/>
    <n v="100"/>
    <n v="40027"/>
    <x v="0"/>
  </r>
  <r>
    <x v="1"/>
    <x v="4"/>
    <x v="2"/>
    <d v="2023-07-24T00:00:00"/>
    <n v="4150"/>
    <n v="1661120.5"/>
    <x v="0"/>
  </r>
  <r>
    <x v="1"/>
    <x v="4"/>
    <x v="21"/>
    <d v="2023-07-24T00:00:00"/>
    <n v="2"/>
    <n v="931.04"/>
    <x v="0"/>
  </r>
  <r>
    <x v="1"/>
    <x v="4"/>
    <x v="21"/>
    <d v="2023-07-24T00:00:00"/>
    <n v="10"/>
    <n v="4655.2"/>
    <x v="0"/>
  </r>
  <r>
    <x v="1"/>
    <x v="4"/>
    <x v="1"/>
    <d v="2023-07-25T00:00:00"/>
    <n v="15"/>
    <n v="6982.8"/>
    <x v="0"/>
  </r>
  <r>
    <x v="1"/>
    <x v="4"/>
    <x v="1"/>
    <d v="2023-07-25T00:00:00"/>
    <n v="10"/>
    <n v="4655.2"/>
    <x v="0"/>
  </r>
  <r>
    <x v="1"/>
    <x v="4"/>
    <x v="1"/>
    <d v="2023-07-25T00:00:00"/>
    <n v="1"/>
    <n v="465.52"/>
    <x v="0"/>
  </r>
  <r>
    <x v="1"/>
    <x v="4"/>
    <x v="37"/>
    <d v="2023-07-25T00:00:00"/>
    <n v="1850"/>
    <n v="740499.5"/>
    <x v="0"/>
  </r>
  <r>
    <x v="1"/>
    <x v="4"/>
    <x v="38"/>
    <d v="2023-07-25T00:00:00"/>
    <n v="2300"/>
    <n v="920621"/>
    <x v="0"/>
  </r>
  <r>
    <x v="1"/>
    <x v="5"/>
    <x v="38"/>
    <d v="2023-07-25T00:00:00"/>
    <n v="300"/>
    <n v="120081"/>
    <x v="0"/>
  </r>
  <r>
    <x v="1"/>
    <x v="4"/>
    <x v="37"/>
    <d v="2023-07-25T00:00:00"/>
    <n v="700"/>
    <n v="280189"/>
    <x v="0"/>
  </r>
  <r>
    <x v="1"/>
    <x v="4"/>
    <x v="2"/>
    <d v="2023-07-25T00:00:00"/>
    <n v="500"/>
    <n v="200135"/>
    <x v="0"/>
  </r>
  <r>
    <x v="1"/>
    <x v="4"/>
    <x v="0"/>
    <d v="2023-07-25T00:00:00"/>
    <n v="2"/>
    <n v="587.29999999999995"/>
    <x v="0"/>
  </r>
  <r>
    <x v="1"/>
    <x v="5"/>
    <x v="0"/>
    <d v="2023-07-25T00:00:00"/>
    <n v="2"/>
    <n v="514"/>
    <x v="0"/>
  </r>
  <r>
    <x v="1"/>
    <x v="4"/>
    <x v="2"/>
    <d v="2023-07-25T00:00:00"/>
    <n v="300"/>
    <n v="120081"/>
    <x v="0"/>
  </r>
  <r>
    <x v="1"/>
    <x v="4"/>
    <x v="1"/>
    <d v="2023-07-26T00:00:00"/>
    <n v="8"/>
    <n v="3724.16"/>
    <x v="0"/>
  </r>
  <r>
    <x v="1"/>
    <x v="5"/>
    <x v="1"/>
    <d v="2023-07-26T00:00:00"/>
    <n v="4"/>
    <n v="1862.08"/>
    <x v="0"/>
  </r>
  <r>
    <x v="1"/>
    <x v="5"/>
    <x v="25"/>
    <d v="2023-07-26T00:00:00"/>
    <n v="200"/>
    <n v="80054"/>
    <x v="0"/>
  </r>
  <r>
    <x v="1"/>
    <x v="4"/>
    <x v="25"/>
    <d v="2023-07-26T00:00:00"/>
    <n v="1650"/>
    <n v="660445.5"/>
    <x v="0"/>
  </r>
  <r>
    <x v="1"/>
    <x v="5"/>
    <x v="0"/>
    <d v="2023-07-26T00:00:00"/>
    <n v="2"/>
    <n v="514"/>
    <x v="0"/>
  </r>
  <r>
    <x v="1"/>
    <x v="4"/>
    <x v="0"/>
    <d v="2023-07-26T00:00:00"/>
    <n v="2"/>
    <n v="587.29999999999995"/>
    <x v="0"/>
  </r>
  <r>
    <x v="0"/>
    <x v="2"/>
    <x v="0"/>
    <d v="2023-07-26T00:00:00"/>
    <n v="2"/>
    <n v="398"/>
    <x v="0"/>
  </r>
  <r>
    <x v="0"/>
    <x v="1"/>
    <x v="0"/>
    <d v="2023-07-26T00:00:00"/>
    <n v="2"/>
    <n v="408"/>
    <x v="0"/>
  </r>
  <r>
    <x v="2"/>
    <x v="7"/>
    <x v="0"/>
    <d v="2023-07-26T00:00:00"/>
    <n v="2"/>
    <n v="209.76"/>
    <x v="0"/>
  </r>
  <r>
    <x v="1"/>
    <x v="4"/>
    <x v="1"/>
    <d v="2023-07-26T00:00:00"/>
    <n v="3"/>
    <n v="1396.56"/>
    <x v="0"/>
  </r>
  <r>
    <x v="1"/>
    <x v="4"/>
    <x v="1"/>
    <d v="2023-07-26T00:00:00"/>
    <n v="2"/>
    <n v="931.04"/>
    <x v="0"/>
  </r>
  <r>
    <x v="1"/>
    <x v="4"/>
    <x v="25"/>
    <d v="2023-07-26T00:00:00"/>
    <n v="2500"/>
    <n v="1000675"/>
    <x v="0"/>
  </r>
  <r>
    <x v="1"/>
    <x v="5"/>
    <x v="0"/>
    <d v="2023-07-26T00:00:00"/>
    <n v="67"/>
    <n v="17219"/>
    <x v="0"/>
  </r>
  <r>
    <x v="1"/>
    <x v="4"/>
    <x v="39"/>
    <d v="2023-07-26T00:00:00"/>
    <n v="30"/>
    <n v="13965.6"/>
    <x v="0"/>
  </r>
  <r>
    <x v="1"/>
    <x v="5"/>
    <x v="39"/>
    <d v="2023-07-26T00:00:00"/>
    <n v="30"/>
    <n v="13965.6"/>
    <x v="0"/>
  </r>
  <r>
    <x v="2"/>
    <x v="7"/>
    <x v="23"/>
    <d v="2023-07-26T00:00:00"/>
    <n v="40"/>
    <n v="8474.7999999999993"/>
    <x v="0"/>
  </r>
  <r>
    <x v="2"/>
    <x v="9"/>
    <x v="23"/>
    <d v="2023-07-26T00:00:00"/>
    <n v="30"/>
    <n v="6356.1"/>
    <x v="0"/>
  </r>
  <r>
    <x v="2"/>
    <x v="15"/>
    <x v="23"/>
    <d v="2023-07-26T00:00:00"/>
    <n v="20"/>
    <n v="6229.2"/>
    <x v="0"/>
  </r>
  <r>
    <x v="1"/>
    <x v="5"/>
    <x v="23"/>
    <d v="2023-07-26T00:00:00"/>
    <n v="400"/>
    <n v="160108"/>
    <x v="0"/>
  </r>
  <r>
    <x v="1"/>
    <x v="4"/>
    <x v="23"/>
    <d v="2023-07-26T00:00:00"/>
    <n v="500"/>
    <n v="200135"/>
    <x v="0"/>
  </r>
  <r>
    <x v="0"/>
    <x v="1"/>
    <x v="23"/>
    <d v="2023-07-26T00:00:00"/>
    <n v="50"/>
    <n v="13740"/>
    <x v="0"/>
  </r>
  <r>
    <x v="1"/>
    <x v="5"/>
    <x v="0"/>
    <d v="2023-07-26T00:00:00"/>
    <n v="137"/>
    <n v="35209"/>
    <x v="0"/>
  </r>
  <r>
    <x v="1"/>
    <x v="4"/>
    <x v="2"/>
    <d v="2023-07-26T00:00:00"/>
    <n v="500"/>
    <n v="200135"/>
    <x v="0"/>
  </r>
  <r>
    <x v="1"/>
    <x v="4"/>
    <x v="40"/>
    <d v="2023-07-27T00:00:00"/>
    <n v="150"/>
    <n v="60040.5"/>
    <x v="0"/>
  </r>
  <r>
    <x v="1"/>
    <x v="5"/>
    <x v="40"/>
    <d v="2023-07-27T00:00:00"/>
    <n v="80"/>
    <n v="32021.599999999999"/>
    <x v="0"/>
  </r>
  <r>
    <x v="1"/>
    <x v="4"/>
    <x v="2"/>
    <d v="2023-07-27T00:00:00"/>
    <n v="1000"/>
    <n v="400270"/>
    <x v="0"/>
  </r>
  <r>
    <x v="1"/>
    <x v="5"/>
    <x v="1"/>
    <d v="2023-07-27T00:00:00"/>
    <n v="10"/>
    <n v="4655.2"/>
    <x v="0"/>
  </r>
  <r>
    <x v="1"/>
    <x v="4"/>
    <x v="1"/>
    <d v="2023-07-27T00:00:00"/>
    <n v="10"/>
    <n v="4655.2"/>
    <x v="0"/>
  </r>
  <r>
    <x v="0"/>
    <x v="1"/>
    <x v="0"/>
    <d v="2023-07-27T00:00:00"/>
    <n v="10"/>
    <n v="2040"/>
    <x v="0"/>
  </r>
  <r>
    <x v="0"/>
    <x v="2"/>
    <x v="0"/>
    <d v="2023-07-27T00:00:00"/>
    <n v="10"/>
    <n v="1990"/>
    <x v="0"/>
  </r>
  <r>
    <x v="0"/>
    <x v="11"/>
    <x v="22"/>
    <d v="2023-07-27T00:00:00"/>
    <n v="45"/>
    <n v="1989.45"/>
    <x v="0"/>
  </r>
  <r>
    <x v="1"/>
    <x v="4"/>
    <x v="2"/>
    <d v="2023-07-27T00:00:00"/>
    <n v="200"/>
    <n v="80054"/>
    <x v="0"/>
  </r>
  <r>
    <x v="1"/>
    <x v="4"/>
    <x v="2"/>
    <d v="2023-07-27T00:00:00"/>
    <n v="1200"/>
    <n v="480324"/>
    <x v="0"/>
  </r>
  <r>
    <x v="1"/>
    <x v="4"/>
    <x v="2"/>
    <d v="2023-07-27T00:00:00"/>
    <n v="1750"/>
    <n v="700472.5"/>
    <x v="0"/>
  </r>
  <r>
    <x v="0"/>
    <x v="1"/>
    <x v="28"/>
    <d v="2023-07-27T00:00:00"/>
    <n v="6"/>
    <n v="1886.76"/>
    <x v="0"/>
  </r>
  <r>
    <x v="0"/>
    <x v="2"/>
    <x v="28"/>
    <d v="2023-07-27T00:00:00"/>
    <n v="8"/>
    <n v="2515.6799999999998"/>
    <x v="0"/>
  </r>
  <r>
    <x v="1"/>
    <x v="4"/>
    <x v="28"/>
    <d v="2023-07-27T00:00:00"/>
    <n v="20"/>
    <n v="8695.2000000000007"/>
    <x v="0"/>
  </r>
  <r>
    <x v="1"/>
    <x v="5"/>
    <x v="28"/>
    <d v="2023-07-27T00:00:00"/>
    <n v="50"/>
    <n v="21738"/>
    <x v="0"/>
  </r>
  <r>
    <x v="1"/>
    <x v="5"/>
    <x v="0"/>
    <d v="2023-07-27T00:00:00"/>
    <n v="5"/>
    <n v="1285"/>
    <x v="0"/>
  </r>
  <r>
    <x v="1"/>
    <x v="4"/>
    <x v="1"/>
    <d v="2023-07-27T00:00:00"/>
    <n v="5"/>
    <n v="2327.6"/>
    <x v="0"/>
  </r>
  <r>
    <x v="1"/>
    <x v="4"/>
    <x v="41"/>
    <d v="2023-07-27T00:00:00"/>
    <n v="1600"/>
    <n v="640432"/>
    <x v="0"/>
  </r>
  <r>
    <x v="1"/>
    <x v="5"/>
    <x v="41"/>
    <d v="2023-07-27T00:00:00"/>
    <n v="300"/>
    <n v="120081"/>
    <x v="0"/>
  </r>
  <r>
    <x v="1"/>
    <x v="4"/>
    <x v="35"/>
    <d v="2023-07-27T00:00:00"/>
    <n v="5"/>
    <n v="2001.35"/>
    <x v="0"/>
  </r>
  <r>
    <x v="1"/>
    <x v="5"/>
    <x v="35"/>
    <d v="2023-07-27T00:00:00"/>
    <n v="8"/>
    <n v="3202.16"/>
    <x v="0"/>
  </r>
  <r>
    <x v="0"/>
    <x v="0"/>
    <x v="35"/>
    <d v="2023-07-27T00:00:00"/>
    <n v="2"/>
    <n v="472.96"/>
    <x v="0"/>
  </r>
  <r>
    <x v="2"/>
    <x v="9"/>
    <x v="35"/>
    <d v="2023-07-27T00:00:00"/>
    <n v="1"/>
    <n v="186.01"/>
    <x v="0"/>
  </r>
  <r>
    <x v="2"/>
    <x v="7"/>
    <x v="35"/>
    <d v="2023-07-27T00:00:00"/>
    <n v="2"/>
    <n v="372.02"/>
    <x v="0"/>
  </r>
  <r>
    <x v="1"/>
    <x v="4"/>
    <x v="12"/>
    <d v="2023-07-27T00:00:00"/>
    <n v="50"/>
    <n v="20445"/>
    <x v="0"/>
  </r>
  <r>
    <x v="2"/>
    <x v="9"/>
    <x v="12"/>
    <d v="2023-07-27T00:00:00"/>
    <n v="30"/>
    <n v="7132.2"/>
    <x v="0"/>
  </r>
  <r>
    <x v="2"/>
    <x v="7"/>
    <x v="12"/>
    <d v="2023-07-27T00:00:00"/>
    <n v="30"/>
    <n v="7132.2"/>
    <x v="0"/>
  </r>
  <r>
    <x v="1"/>
    <x v="5"/>
    <x v="0"/>
    <d v="2023-07-27T00:00:00"/>
    <n v="5"/>
    <n v="1285"/>
    <x v="0"/>
  </r>
  <r>
    <x v="1"/>
    <x v="5"/>
    <x v="13"/>
    <d v="2023-07-27T00:00:00"/>
    <n v="5"/>
    <n v="2173.8000000000002"/>
    <x v="0"/>
  </r>
  <r>
    <x v="1"/>
    <x v="4"/>
    <x v="13"/>
    <d v="2023-07-27T00:00:00"/>
    <n v="5"/>
    <n v="2173.8000000000002"/>
    <x v="0"/>
  </r>
  <r>
    <x v="1"/>
    <x v="4"/>
    <x v="12"/>
    <d v="2023-07-27T00:00:00"/>
    <n v="150"/>
    <n v="61335"/>
    <x v="0"/>
  </r>
  <r>
    <x v="1"/>
    <x v="5"/>
    <x v="0"/>
    <d v="2023-07-27T00:00:00"/>
    <n v="15"/>
    <n v="3855"/>
    <x v="0"/>
  </r>
  <r>
    <x v="1"/>
    <x v="5"/>
    <x v="13"/>
    <d v="2023-07-27T00:00:00"/>
    <n v="6"/>
    <n v="2608.56"/>
    <x v="0"/>
  </r>
  <r>
    <x v="1"/>
    <x v="4"/>
    <x v="13"/>
    <d v="2023-07-27T00:00:00"/>
    <n v="6"/>
    <n v="2793.12"/>
    <x v="0"/>
  </r>
  <r>
    <x v="1"/>
    <x v="4"/>
    <x v="2"/>
    <d v="2023-07-27T00:00:00"/>
    <n v="3190"/>
    <n v="1276861.3"/>
    <x v="0"/>
  </r>
  <r>
    <x v="1"/>
    <x v="4"/>
    <x v="1"/>
    <d v="2023-07-27T00:00:00"/>
    <n v="5"/>
    <n v="2327.6"/>
    <x v="0"/>
  </r>
  <r>
    <x v="1"/>
    <x v="5"/>
    <x v="1"/>
    <d v="2023-07-27T00:00:00"/>
    <n v="4"/>
    <n v="1862.08"/>
    <x v="0"/>
  </r>
  <r>
    <x v="1"/>
    <x v="4"/>
    <x v="1"/>
    <d v="2023-07-27T00:00:00"/>
    <n v="5"/>
    <n v="2327.6"/>
    <x v="0"/>
  </r>
  <r>
    <x v="1"/>
    <x v="4"/>
    <x v="11"/>
    <d v="2023-07-27T00:00:00"/>
    <n v="100"/>
    <n v="40027"/>
    <x v="0"/>
  </r>
  <r>
    <x v="2"/>
    <x v="9"/>
    <x v="11"/>
    <d v="2023-07-27T00:00:00"/>
    <n v="100"/>
    <n v="18601"/>
    <x v="0"/>
  </r>
  <r>
    <x v="2"/>
    <x v="7"/>
    <x v="11"/>
    <d v="2023-07-27T00:00:00"/>
    <n v="350"/>
    <n v="65103.5"/>
    <x v="0"/>
  </r>
  <r>
    <x v="1"/>
    <x v="4"/>
    <x v="42"/>
    <d v="2023-07-27T00:00:00"/>
    <n v="50"/>
    <n v="20013.5"/>
    <x v="0"/>
  </r>
  <r>
    <x v="1"/>
    <x v="5"/>
    <x v="42"/>
    <d v="2023-07-27T00:00:00"/>
    <n v="10"/>
    <n v="4002.7"/>
    <x v="0"/>
  </r>
  <r>
    <x v="1"/>
    <x v="4"/>
    <x v="19"/>
    <d v="2023-07-27T00:00:00"/>
    <n v="100"/>
    <n v="40027"/>
    <x v="0"/>
  </r>
  <r>
    <x v="1"/>
    <x v="5"/>
    <x v="19"/>
    <d v="2023-07-27T00:00:00"/>
    <n v="100"/>
    <n v="40027"/>
    <x v="0"/>
  </r>
  <r>
    <x v="1"/>
    <x v="5"/>
    <x v="0"/>
    <d v="2023-07-27T00:00:00"/>
    <n v="2"/>
    <n v="514"/>
    <x v="0"/>
  </r>
  <r>
    <x v="1"/>
    <x v="4"/>
    <x v="0"/>
    <d v="2023-07-27T00:00:00"/>
    <n v="2"/>
    <n v="587.29999999999995"/>
    <x v="0"/>
  </r>
  <r>
    <x v="1"/>
    <x v="5"/>
    <x v="6"/>
    <d v="2023-07-28T00:00:00"/>
    <n v="1"/>
    <n v="400.27"/>
    <x v="0"/>
  </r>
  <r>
    <x v="1"/>
    <x v="4"/>
    <x v="6"/>
    <d v="2023-07-28T00:00:00"/>
    <n v="1"/>
    <n v="400.27"/>
    <x v="0"/>
  </r>
  <r>
    <x v="1"/>
    <x v="4"/>
    <x v="1"/>
    <d v="2023-07-28T00:00:00"/>
    <n v="5"/>
    <n v="2327.6"/>
    <x v="0"/>
  </r>
  <r>
    <x v="1"/>
    <x v="5"/>
    <x v="1"/>
    <d v="2023-07-28T00:00:00"/>
    <n v="10"/>
    <n v="4655.2"/>
    <x v="0"/>
  </r>
  <r>
    <x v="1"/>
    <x v="4"/>
    <x v="1"/>
    <d v="2023-07-28T00:00:00"/>
    <n v="3"/>
    <n v="1396.56"/>
    <x v="0"/>
  </r>
  <r>
    <x v="1"/>
    <x v="5"/>
    <x v="1"/>
    <d v="2023-07-28T00:00:00"/>
    <n v="4"/>
    <n v="1862.08"/>
    <x v="0"/>
  </r>
  <r>
    <x v="1"/>
    <x v="4"/>
    <x v="10"/>
    <d v="2023-07-28T00:00:00"/>
    <n v="1850"/>
    <n v="740499.5"/>
    <x v="0"/>
  </r>
  <r>
    <x v="1"/>
    <x v="4"/>
    <x v="12"/>
    <d v="2023-07-28T00:00:00"/>
    <n v="50"/>
    <n v="20445"/>
    <x v="0"/>
  </r>
  <r>
    <x v="2"/>
    <x v="7"/>
    <x v="12"/>
    <d v="2023-07-28T00:00:00"/>
    <n v="20"/>
    <n v="4754.8"/>
    <x v="0"/>
  </r>
  <r>
    <x v="2"/>
    <x v="9"/>
    <x v="12"/>
    <d v="2023-07-28T00:00:00"/>
    <n v="20"/>
    <n v="4754.8"/>
    <x v="0"/>
  </r>
  <r>
    <x v="1"/>
    <x v="5"/>
    <x v="0"/>
    <d v="2023-07-28T00:00:00"/>
    <n v="5"/>
    <n v="1285"/>
    <x v="0"/>
  </r>
  <r>
    <x v="1"/>
    <x v="4"/>
    <x v="12"/>
    <d v="2023-07-28T00:00:00"/>
    <n v="50"/>
    <n v="20445"/>
    <x v="0"/>
  </r>
  <r>
    <x v="1"/>
    <x v="5"/>
    <x v="0"/>
    <d v="2023-07-28T00:00:00"/>
    <n v="5"/>
    <n v="1285"/>
    <x v="0"/>
  </r>
  <r>
    <x v="1"/>
    <x v="5"/>
    <x v="43"/>
    <d v="2023-07-28T00:00:00"/>
    <n v="500"/>
    <n v="200135"/>
    <x v="0"/>
  </r>
  <r>
    <x v="1"/>
    <x v="4"/>
    <x v="43"/>
    <d v="2023-07-28T00:00:00"/>
    <n v="300"/>
    <n v="120081"/>
    <x v="0"/>
  </r>
  <r>
    <x v="1"/>
    <x v="5"/>
    <x v="10"/>
    <d v="2023-07-28T00:00:00"/>
    <n v="400"/>
    <n v="160108"/>
    <x v="0"/>
  </r>
  <r>
    <x v="1"/>
    <x v="4"/>
    <x v="10"/>
    <d v="2023-07-28T00:00:00"/>
    <n v="1400"/>
    <n v="560378"/>
    <x v="0"/>
  </r>
  <r>
    <x v="1"/>
    <x v="4"/>
    <x v="2"/>
    <d v="2023-07-28T00:00:00"/>
    <n v="2450"/>
    <n v="980661.5"/>
    <x v="0"/>
  </r>
  <r>
    <x v="2"/>
    <x v="13"/>
    <x v="0"/>
    <d v="2023-07-28T00:00:00"/>
    <n v="1"/>
    <n v="366.5"/>
    <x v="0"/>
  </r>
  <r>
    <x v="2"/>
    <x v="13"/>
    <x v="0"/>
    <d v="2023-07-28T00:00:00"/>
    <n v="4"/>
    <n v="1466"/>
    <x v="0"/>
  </r>
  <r>
    <x v="1"/>
    <x v="4"/>
    <x v="1"/>
    <d v="2023-07-28T00:00:00"/>
    <n v="2"/>
    <n v="931.04"/>
    <x v="0"/>
  </r>
  <r>
    <x v="1"/>
    <x v="5"/>
    <x v="1"/>
    <d v="2023-07-28T00:00:00"/>
    <n v="2"/>
    <n v="931.04"/>
    <x v="0"/>
  </r>
  <r>
    <x v="1"/>
    <x v="4"/>
    <x v="1"/>
    <d v="2023-07-28T00:00:00"/>
    <n v="2"/>
    <n v="931.04"/>
    <x v="0"/>
  </r>
  <r>
    <x v="2"/>
    <x v="7"/>
    <x v="12"/>
    <d v="2023-07-28T00:00:00"/>
    <n v="10"/>
    <n v="2377.4"/>
    <x v="0"/>
  </r>
  <r>
    <x v="2"/>
    <x v="8"/>
    <x v="12"/>
    <d v="2023-07-28T00:00:00"/>
    <n v="10"/>
    <n v="1167.0999999999999"/>
    <x v="0"/>
  </r>
  <r>
    <x v="1"/>
    <x v="4"/>
    <x v="12"/>
    <d v="2023-07-28T00:00:00"/>
    <n v="50"/>
    <n v="20445"/>
    <x v="0"/>
  </r>
  <r>
    <x v="1"/>
    <x v="5"/>
    <x v="0"/>
    <d v="2023-07-28T00:00:00"/>
    <n v="5"/>
    <n v="1285"/>
    <x v="0"/>
  </r>
  <r>
    <x v="1"/>
    <x v="5"/>
    <x v="44"/>
    <d v="2023-07-29T00:00:00"/>
    <n v="712"/>
    <n v="284992.24"/>
    <x v="0"/>
  </r>
  <r>
    <x v="1"/>
    <x v="5"/>
    <x v="44"/>
    <d v="2023-07-29T00:00:00"/>
    <n v="35"/>
    <n v="14009.45"/>
    <x v="0"/>
  </r>
  <r>
    <x v="1"/>
    <x v="5"/>
    <x v="44"/>
    <d v="2023-07-29T00:00:00"/>
    <n v="453"/>
    <n v="181322.31"/>
    <x v="0"/>
  </r>
  <r>
    <x v="1"/>
    <x v="4"/>
    <x v="44"/>
    <d v="2023-07-29T00:00:00"/>
    <n v="1450"/>
    <n v="580391.5"/>
    <x v="0"/>
  </r>
  <r>
    <x v="1"/>
    <x v="5"/>
    <x v="0"/>
    <d v="2023-07-29T00:00:00"/>
    <n v="102"/>
    <n v="26214"/>
    <x v="0"/>
  </r>
  <r>
    <x v="1"/>
    <x v="5"/>
    <x v="0"/>
    <d v="2023-07-29T00:00:00"/>
    <n v="229"/>
    <n v="58853"/>
    <x v="0"/>
  </r>
  <r>
    <x v="1"/>
    <x v="4"/>
    <x v="2"/>
    <d v="2023-07-29T00:00:00"/>
    <n v="1210"/>
    <n v="484326.7"/>
    <x v="0"/>
  </r>
  <r>
    <x v="1"/>
    <x v="4"/>
    <x v="1"/>
    <d v="2023-07-31T00:00:00"/>
    <n v="10"/>
    <n v="4655.2"/>
    <x v="0"/>
  </r>
  <r>
    <x v="1"/>
    <x v="5"/>
    <x v="1"/>
    <d v="2023-07-31T00:00:00"/>
    <n v="3"/>
    <n v="1396.56"/>
    <x v="0"/>
  </r>
  <r>
    <x v="1"/>
    <x v="5"/>
    <x v="1"/>
    <d v="2023-07-31T00:00:00"/>
    <n v="2"/>
    <n v="931.04"/>
    <x v="0"/>
  </r>
  <r>
    <x v="1"/>
    <x v="4"/>
    <x v="38"/>
    <d v="2023-07-31T00:00:00"/>
    <n v="2400"/>
    <n v="960648"/>
    <x v="0"/>
  </r>
  <r>
    <x v="1"/>
    <x v="5"/>
    <x v="38"/>
    <d v="2023-07-31T00:00:00"/>
    <n v="200"/>
    <n v="80054"/>
    <x v="0"/>
  </r>
  <r>
    <x v="1"/>
    <x v="4"/>
    <x v="2"/>
    <d v="2023-07-31T00:00:00"/>
    <n v="2357"/>
    <n v="943436.39"/>
    <x v="0"/>
  </r>
  <r>
    <x v="1"/>
    <x v="4"/>
    <x v="2"/>
    <d v="2023-07-31T00:00:00"/>
    <n v="1989"/>
    <n v="796137.03"/>
    <x v="0"/>
  </r>
  <r>
    <x v="1"/>
    <x v="4"/>
    <x v="2"/>
    <d v="2023-07-31T00:00:00"/>
    <n v="457"/>
    <n v="182923.39"/>
    <x v="0"/>
  </r>
  <r>
    <x v="1"/>
    <x v="4"/>
    <x v="2"/>
    <d v="2023-07-31T00:00:00"/>
    <n v="435"/>
    <n v="174117.45"/>
    <x v="0"/>
  </r>
  <r>
    <x v="1"/>
    <x v="4"/>
    <x v="2"/>
    <d v="2023-07-31T00:00:00"/>
    <n v="112"/>
    <n v="44830.239999999998"/>
    <x v="0"/>
  </r>
  <r>
    <x v="1"/>
    <x v="4"/>
    <x v="2"/>
    <d v="2023-07-31T00:00:00"/>
    <n v="475"/>
    <n v="190128.25"/>
    <x v="0"/>
  </r>
  <r>
    <x v="1"/>
    <x v="4"/>
    <x v="2"/>
    <d v="2023-07-31T00:00:00"/>
    <n v="25"/>
    <n v="10006.75"/>
    <x v="0"/>
  </r>
  <r>
    <x v="1"/>
    <x v="4"/>
    <x v="35"/>
    <d v="2023-07-31T00:00:00"/>
    <n v="285"/>
    <n v="114076.95"/>
    <x v="0"/>
  </r>
  <r>
    <x v="1"/>
    <x v="4"/>
    <x v="35"/>
    <d v="2023-07-31T00:00:00"/>
    <n v="430"/>
    <n v="172116.1"/>
    <x v="0"/>
  </r>
  <r>
    <x v="1"/>
    <x v="4"/>
    <x v="35"/>
    <d v="2023-07-31T00:00:00"/>
    <n v="285"/>
    <n v="114076.95"/>
    <x v="0"/>
  </r>
  <r>
    <x v="0"/>
    <x v="11"/>
    <x v="6"/>
    <d v="2023-07-31T00:00:00"/>
    <n v="1"/>
    <n v="44.21"/>
    <x v="0"/>
  </r>
  <r>
    <x v="1"/>
    <x v="4"/>
    <x v="1"/>
    <d v="2023-07-31T00:00:00"/>
    <n v="10"/>
    <n v="4655.2"/>
    <x v="0"/>
  </r>
  <r>
    <x v="1"/>
    <x v="4"/>
    <x v="23"/>
    <d v="2023-07-31T00:00:00"/>
    <n v="111"/>
    <n v="44429.97"/>
    <x v="0"/>
  </r>
  <r>
    <x v="1"/>
    <x v="4"/>
    <x v="23"/>
    <d v="2023-07-31T00:00:00"/>
    <n v="109"/>
    <n v="43629.43"/>
    <x v="0"/>
  </r>
  <r>
    <x v="1"/>
    <x v="4"/>
    <x v="23"/>
    <d v="2023-07-31T00:00:00"/>
    <n v="227"/>
    <n v="90861.29"/>
    <x v="0"/>
  </r>
  <r>
    <x v="1"/>
    <x v="4"/>
    <x v="23"/>
    <d v="2023-07-31T00:00:00"/>
    <n v="97"/>
    <n v="38826.19"/>
    <x v="0"/>
  </r>
  <r>
    <x v="1"/>
    <x v="4"/>
    <x v="23"/>
    <d v="2023-07-31T00:00:00"/>
    <n v="6"/>
    <n v="2401.62"/>
    <x v="0"/>
  </r>
  <r>
    <x v="1"/>
    <x v="4"/>
    <x v="11"/>
    <d v="2023-07-31T00:00:00"/>
    <n v="500"/>
    <n v="200135"/>
    <x v="0"/>
  </r>
  <r>
    <x v="1"/>
    <x v="4"/>
    <x v="21"/>
    <d v="2023-07-31T00:00:00"/>
    <n v="2"/>
    <n v="931.04"/>
    <x v="0"/>
  </r>
  <r>
    <x v="1"/>
    <x v="6"/>
    <x v="11"/>
    <d v="2023-07-31T00:00:00"/>
    <n v="270"/>
    <n v="84547.8"/>
    <x v="0"/>
  </r>
  <r>
    <x v="2"/>
    <x v="7"/>
    <x v="11"/>
    <d v="2023-07-31T00:00:00"/>
    <n v="200"/>
    <n v="37202"/>
    <x v="0"/>
  </r>
  <r>
    <x v="2"/>
    <x v="9"/>
    <x v="11"/>
    <d v="2023-07-31T00:00:00"/>
    <n v="80"/>
    <n v="14880.8"/>
    <x v="0"/>
  </r>
  <r>
    <x v="1"/>
    <x v="4"/>
    <x v="1"/>
    <d v="2023-08-01T00:00:00"/>
    <n v="-8.3000000000000004E-2"/>
    <n v="-36.090000000000003"/>
    <x v="1"/>
  </r>
  <r>
    <x v="1"/>
    <x v="4"/>
    <x v="1"/>
    <d v="2023-08-01T00:00:00"/>
    <n v="-1"/>
    <n v="-434.76"/>
    <x v="1"/>
  </r>
  <r>
    <x v="1"/>
    <x v="4"/>
    <x v="2"/>
    <d v="2023-08-02T00:00:00"/>
    <n v="2000"/>
    <n v="800540"/>
    <x v="1"/>
  </r>
  <r>
    <x v="1"/>
    <x v="4"/>
    <x v="2"/>
    <d v="2023-08-02T00:00:00"/>
    <n v="1142"/>
    <n v="457108.34"/>
    <x v="1"/>
  </r>
  <r>
    <x v="1"/>
    <x v="4"/>
    <x v="2"/>
    <d v="2023-08-02T00:00:00"/>
    <n v="19"/>
    <n v="7605.13"/>
    <x v="1"/>
  </r>
  <r>
    <x v="1"/>
    <x v="4"/>
    <x v="2"/>
    <d v="2023-08-02T00:00:00"/>
    <n v="64"/>
    <n v="25617.279999999999"/>
    <x v="1"/>
  </r>
  <r>
    <x v="1"/>
    <x v="4"/>
    <x v="2"/>
    <d v="2023-08-02T00:00:00"/>
    <n v="99"/>
    <n v="39626.730000000003"/>
    <x v="1"/>
  </r>
  <r>
    <x v="1"/>
    <x v="4"/>
    <x v="2"/>
    <d v="2023-08-02T00:00:00"/>
    <n v="23"/>
    <n v="9206.2099999999991"/>
    <x v="1"/>
  </r>
  <r>
    <x v="1"/>
    <x v="4"/>
    <x v="2"/>
    <d v="2023-08-02T00:00:00"/>
    <n v="37"/>
    <n v="14809.99"/>
    <x v="1"/>
  </r>
  <r>
    <x v="1"/>
    <x v="4"/>
    <x v="2"/>
    <d v="2023-08-02T00:00:00"/>
    <n v="67"/>
    <n v="26818.09"/>
    <x v="1"/>
  </r>
  <r>
    <x v="1"/>
    <x v="4"/>
    <x v="2"/>
    <d v="2023-08-02T00:00:00"/>
    <n v="21"/>
    <n v="8405.67"/>
    <x v="1"/>
  </r>
  <r>
    <x v="1"/>
    <x v="4"/>
    <x v="2"/>
    <d v="2023-08-02T00:00:00"/>
    <n v="7"/>
    <n v="2801.89"/>
    <x v="1"/>
  </r>
  <r>
    <x v="1"/>
    <x v="4"/>
    <x v="2"/>
    <d v="2023-08-02T00:00:00"/>
    <n v="3"/>
    <n v="1200.81"/>
    <x v="1"/>
  </r>
  <r>
    <x v="1"/>
    <x v="4"/>
    <x v="2"/>
    <d v="2023-08-02T00:00:00"/>
    <n v="18"/>
    <n v="7204.86"/>
    <x v="1"/>
  </r>
  <r>
    <x v="1"/>
    <x v="6"/>
    <x v="2"/>
    <d v="2023-08-02T00:00:00"/>
    <n v="200"/>
    <n v="62628"/>
    <x v="1"/>
  </r>
  <r>
    <x v="1"/>
    <x v="6"/>
    <x v="2"/>
    <d v="2023-08-02T00:00:00"/>
    <n v="1000"/>
    <n v="313140"/>
    <x v="1"/>
  </r>
  <r>
    <x v="1"/>
    <x v="4"/>
    <x v="2"/>
    <d v="2023-08-02T00:00:00"/>
    <n v="300"/>
    <n v="120081"/>
    <x v="1"/>
  </r>
  <r>
    <x v="1"/>
    <x v="5"/>
    <x v="2"/>
    <d v="2023-08-02T00:00:00"/>
    <n v="50"/>
    <n v="20013.5"/>
    <x v="1"/>
  </r>
  <r>
    <x v="0"/>
    <x v="0"/>
    <x v="0"/>
    <d v="2023-08-02T00:00:00"/>
    <n v="20"/>
    <n v="2637.8"/>
    <x v="1"/>
  </r>
  <r>
    <x v="1"/>
    <x v="6"/>
    <x v="0"/>
    <d v="2023-08-02T00:00:00"/>
    <n v="460"/>
    <n v="63020"/>
    <x v="1"/>
  </r>
  <r>
    <x v="1"/>
    <x v="6"/>
    <x v="44"/>
    <d v="2023-08-02T00:00:00"/>
    <n v="2300"/>
    <n v="720222"/>
    <x v="1"/>
  </r>
  <r>
    <x v="1"/>
    <x v="6"/>
    <x v="0"/>
    <d v="2023-08-02T00:00:00"/>
    <n v="139"/>
    <n v="19043"/>
    <x v="1"/>
  </r>
  <r>
    <x v="1"/>
    <x v="4"/>
    <x v="0"/>
    <d v="2023-08-02T00:00:00"/>
    <n v="8"/>
    <n v="2349.1999999999998"/>
    <x v="1"/>
  </r>
  <r>
    <x v="1"/>
    <x v="6"/>
    <x v="0"/>
    <d v="2023-08-02T00:00:00"/>
    <n v="70"/>
    <n v="9590"/>
    <x v="1"/>
  </r>
  <r>
    <x v="1"/>
    <x v="4"/>
    <x v="23"/>
    <d v="2023-08-02T00:00:00"/>
    <n v="300"/>
    <n v="120081"/>
    <x v="1"/>
  </r>
  <r>
    <x v="1"/>
    <x v="6"/>
    <x v="23"/>
    <d v="2023-08-02T00:00:00"/>
    <n v="800"/>
    <n v="250512"/>
    <x v="1"/>
  </r>
  <r>
    <x v="1"/>
    <x v="5"/>
    <x v="0"/>
    <d v="2023-08-02T00:00:00"/>
    <n v="40"/>
    <n v="10280"/>
    <x v="1"/>
  </r>
  <r>
    <x v="1"/>
    <x v="6"/>
    <x v="0"/>
    <d v="2023-08-02T00:00:00"/>
    <n v="73"/>
    <n v="10001"/>
    <x v="1"/>
  </r>
  <r>
    <x v="1"/>
    <x v="6"/>
    <x v="0"/>
    <d v="2023-08-02T00:00:00"/>
    <n v="40"/>
    <n v="5480"/>
    <x v="1"/>
  </r>
  <r>
    <x v="1"/>
    <x v="5"/>
    <x v="0"/>
    <d v="2023-08-02T00:00:00"/>
    <n v="75"/>
    <n v="19275"/>
    <x v="1"/>
  </r>
  <r>
    <x v="1"/>
    <x v="6"/>
    <x v="0"/>
    <d v="2023-08-02T00:00:00"/>
    <n v="174"/>
    <n v="23838"/>
    <x v="1"/>
  </r>
  <r>
    <x v="1"/>
    <x v="6"/>
    <x v="0"/>
    <d v="2023-08-02T00:00:00"/>
    <n v="147"/>
    <n v="20139"/>
    <x v="1"/>
  </r>
  <r>
    <x v="1"/>
    <x v="6"/>
    <x v="0"/>
    <d v="2023-08-02T00:00:00"/>
    <n v="248"/>
    <n v="33976"/>
    <x v="1"/>
  </r>
  <r>
    <x v="1"/>
    <x v="4"/>
    <x v="45"/>
    <d v="2023-08-02T00:00:00"/>
    <n v="967"/>
    <n v="387061.09"/>
    <x v="1"/>
  </r>
  <r>
    <x v="0"/>
    <x v="0"/>
    <x v="19"/>
    <d v="2023-08-02T00:00:00"/>
    <n v="100"/>
    <n v="23648"/>
    <x v="1"/>
  </r>
  <r>
    <x v="2"/>
    <x v="15"/>
    <x v="19"/>
    <d v="2023-08-02T00:00:00"/>
    <n v="100"/>
    <n v="31146"/>
    <x v="1"/>
  </r>
  <r>
    <x v="1"/>
    <x v="6"/>
    <x v="19"/>
    <d v="2023-08-02T00:00:00"/>
    <n v="200"/>
    <n v="62628"/>
    <x v="1"/>
  </r>
  <r>
    <x v="1"/>
    <x v="4"/>
    <x v="19"/>
    <d v="2023-08-02T00:00:00"/>
    <n v="300"/>
    <n v="120081"/>
    <x v="1"/>
  </r>
  <r>
    <x v="1"/>
    <x v="4"/>
    <x v="2"/>
    <d v="2023-08-02T00:00:00"/>
    <n v="2000"/>
    <n v="800540"/>
    <x v="1"/>
  </r>
  <r>
    <x v="2"/>
    <x v="7"/>
    <x v="6"/>
    <d v="2023-08-02T00:00:00"/>
    <n v="5"/>
    <n v="1059.3499999999999"/>
    <x v="1"/>
  </r>
  <r>
    <x v="1"/>
    <x v="6"/>
    <x v="41"/>
    <d v="2023-08-02T00:00:00"/>
    <n v="600"/>
    <n v="187884"/>
    <x v="1"/>
  </r>
  <r>
    <x v="2"/>
    <x v="9"/>
    <x v="0"/>
    <d v="2023-08-02T00:00:00"/>
    <n v="66"/>
    <n v="5057.58"/>
    <x v="1"/>
  </r>
  <r>
    <x v="1"/>
    <x v="6"/>
    <x v="0"/>
    <d v="2023-08-02T00:00:00"/>
    <n v="120"/>
    <n v="16440"/>
    <x v="1"/>
  </r>
  <r>
    <x v="1"/>
    <x v="6"/>
    <x v="43"/>
    <d v="2023-08-02T00:00:00"/>
    <n v="500"/>
    <n v="156570"/>
    <x v="1"/>
  </r>
  <r>
    <x v="1"/>
    <x v="6"/>
    <x v="0"/>
    <d v="2023-08-02T00:00:00"/>
    <n v="100"/>
    <n v="13700"/>
    <x v="1"/>
  </r>
  <r>
    <x v="1"/>
    <x v="5"/>
    <x v="0"/>
    <d v="2023-08-02T00:00:00"/>
    <n v="1"/>
    <n v="257"/>
    <x v="1"/>
  </r>
  <r>
    <x v="1"/>
    <x v="4"/>
    <x v="0"/>
    <d v="2023-08-02T00:00:00"/>
    <n v="2"/>
    <n v="587.29999999999995"/>
    <x v="1"/>
  </r>
  <r>
    <x v="0"/>
    <x v="2"/>
    <x v="0"/>
    <d v="2023-08-02T00:00:00"/>
    <n v="1"/>
    <n v="199"/>
    <x v="1"/>
  </r>
  <r>
    <x v="0"/>
    <x v="1"/>
    <x v="0"/>
    <d v="2023-08-02T00:00:00"/>
    <n v="1"/>
    <n v="204"/>
    <x v="1"/>
  </r>
  <r>
    <x v="2"/>
    <x v="7"/>
    <x v="0"/>
    <d v="2023-08-02T00:00:00"/>
    <n v="2"/>
    <n v="209.76"/>
    <x v="1"/>
  </r>
  <r>
    <x v="1"/>
    <x v="6"/>
    <x v="0"/>
    <d v="2023-08-02T00:00:00"/>
    <n v="2"/>
    <n v="274"/>
    <x v="1"/>
  </r>
  <r>
    <x v="1"/>
    <x v="6"/>
    <x v="2"/>
    <d v="2023-08-02T00:00:00"/>
    <n v="1600"/>
    <n v="501024"/>
    <x v="1"/>
  </r>
  <r>
    <x v="1"/>
    <x v="5"/>
    <x v="1"/>
    <d v="2023-08-02T00:00:00"/>
    <n v="4"/>
    <n v="1862.08"/>
    <x v="1"/>
  </r>
  <r>
    <x v="2"/>
    <x v="7"/>
    <x v="46"/>
    <d v="2023-08-02T00:00:00"/>
    <n v="20"/>
    <n v="4237.3999999999996"/>
    <x v="1"/>
  </r>
  <r>
    <x v="2"/>
    <x v="9"/>
    <x v="46"/>
    <d v="2023-08-02T00:00:00"/>
    <n v="10"/>
    <n v="2118.6999999999998"/>
    <x v="1"/>
  </r>
  <r>
    <x v="1"/>
    <x v="4"/>
    <x v="24"/>
    <d v="2023-08-03T00:00:00"/>
    <n v="3000"/>
    <n v="1200810"/>
    <x v="1"/>
  </r>
  <r>
    <x v="0"/>
    <x v="1"/>
    <x v="0"/>
    <d v="2023-08-03T00:00:00"/>
    <n v="4"/>
    <n v="816"/>
    <x v="1"/>
  </r>
  <r>
    <x v="0"/>
    <x v="2"/>
    <x v="0"/>
    <d v="2023-08-03T00:00:00"/>
    <n v="4"/>
    <n v="796"/>
    <x v="1"/>
  </r>
  <r>
    <x v="1"/>
    <x v="5"/>
    <x v="0"/>
    <d v="2023-08-03T00:00:00"/>
    <n v="4"/>
    <n v="1028"/>
    <x v="1"/>
  </r>
  <r>
    <x v="2"/>
    <x v="7"/>
    <x v="0"/>
    <d v="2023-08-03T00:00:00"/>
    <n v="4"/>
    <n v="419.52"/>
    <x v="1"/>
  </r>
  <r>
    <x v="1"/>
    <x v="4"/>
    <x v="0"/>
    <d v="2023-08-03T00:00:00"/>
    <n v="4"/>
    <n v="1174.5999999999999"/>
    <x v="1"/>
  </r>
  <r>
    <x v="1"/>
    <x v="6"/>
    <x v="0"/>
    <d v="2023-08-03T00:00:00"/>
    <n v="1"/>
    <n v="137"/>
    <x v="1"/>
  </r>
  <r>
    <x v="1"/>
    <x v="4"/>
    <x v="47"/>
    <d v="2023-08-03T00:00:00"/>
    <n v="1600"/>
    <n v="640432"/>
    <x v="1"/>
  </r>
  <r>
    <x v="1"/>
    <x v="5"/>
    <x v="0"/>
    <d v="2023-08-03T00:00:00"/>
    <n v="276"/>
    <n v="70932"/>
    <x v="1"/>
  </r>
  <r>
    <x v="1"/>
    <x v="6"/>
    <x v="7"/>
    <d v="2023-08-03T00:00:00"/>
    <n v="1000"/>
    <n v="313140"/>
    <x v="1"/>
  </r>
  <r>
    <x v="1"/>
    <x v="6"/>
    <x v="0"/>
    <d v="2023-08-03T00:00:00"/>
    <n v="847"/>
    <n v="116039"/>
    <x v="1"/>
  </r>
  <r>
    <x v="1"/>
    <x v="5"/>
    <x v="0"/>
    <d v="2023-08-03T00:00:00"/>
    <n v="244"/>
    <n v="62708"/>
    <x v="1"/>
  </r>
  <r>
    <x v="1"/>
    <x v="6"/>
    <x v="0"/>
    <d v="2023-08-03T00:00:00"/>
    <n v="200"/>
    <n v="27400"/>
    <x v="1"/>
  </r>
  <r>
    <x v="1"/>
    <x v="5"/>
    <x v="0"/>
    <d v="2023-08-03T00:00:00"/>
    <n v="254"/>
    <n v="65278"/>
    <x v="1"/>
  </r>
  <r>
    <x v="1"/>
    <x v="5"/>
    <x v="0"/>
    <d v="2023-08-03T00:00:00"/>
    <n v="104"/>
    <n v="26728"/>
    <x v="1"/>
  </r>
  <r>
    <x v="1"/>
    <x v="6"/>
    <x v="35"/>
    <d v="2023-08-03T00:00:00"/>
    <n v="50"/>
    <n v="15657"/>
    <x v="1"/>
  </r>
  <r>
    <x v="1"/>
    <x v="5"/>
    <x v="6"/>
    <d v="2023-08-03T00:00:00"/>
    <n v="5"/>
    <n v="2001.35"/>
    <x v="1"/>
  </r>
  <r>
    <x v="1"/>
    <x v="4"/>
    <x v="6"/>
    <d v="2023-08-03T00:00:00"/>
    <n v="5"/>
    <n v="2001.35"/>
    <x v="1"/>
  </r>
  <r>
    <x v="1"/>
    <x v="6"/>
    <x v="6"/>
    <d v="2023-08-03T00:00:00"/>
    <n v="5"/>
    <n v="1565.7"/>
    <x v="1"/>
  </r>
  <r>
    <x v="1"/>
    <x v="4"/>
    <x v="48"/>
    <d v="2023-08-03T00:00:00"/>
    <n v="100"/>
    <n v="40890"/>
    <x v="1"/>
  </r>
  <r>
    <x v="1"/>
    <x v="5"/>
    <x v="0"/>
    <d v="2023-08-03T00:00:00"/>
    <n v="10"/>
    <n v="2570"/>
    <x v="1"/>
  </r>
  <r>
    <x v="1"/>
    <x v="4"/>
    <x v="20"/>
    <d v="2023-08-04T00:00:00"/>
    <n v="-1"/>
    <n v="-400.27"/>
    <x v="1"/>
  </r>
  <r>
    <x v="1"/>
    <x v="14"/>
    <x v="20"/>
    <d v="2023-08-04T00:00:00"/>
    <n v="-131"/>
    <n v="-44530.83"/>
    <x v="1"/>
  </r>
  <r>
    <x v="1"/>
    <x v="3"/>
    <x v="20"/>
    <d v="2023-08-04T00:00:00"/>
    <n v="-91"/>
    <n v="-30933.63"/>
    <x v="1"/>
  </r>
  <r>
    <x v="1"/>
    <x v="6"/>
    <x v="20"/>
    <d v="2023-08-04T00:00:00"/>
    <n v="-3"/>
    <n v="-991.14"/>
    <x v="1"/>
  </r>
  <r>
    <x v="2"/>
    <x v="7"/>
    <x v="11"/>
    <d v="2023-08-04T00:00:00"/>
    <n v="-1"/>
    <n v="-186.01"/>
    <x v="1"/>
  </r>
  <r>
    <x v="1"/>
    <x v="4"/>
    <x v="11"/>
    <d v="2023-08-04T00:00:00"/>
    <n v="-1"/>
    <n v="-400.27"/>
    <x v="1"/>
  </r>
  <r>
    <x v="0"/>
    <x v="2"/>
    <x v="11"/>
    <d v="2023-08-04T00:00:00"/>
    <n v="-5"/>
    <n v="-1374"/>
    <x v="1"/>
  </r>
  <r>
    <x v="2"/>
    <x v="7"/>
    <x v="11"/>
    <d v="2023-08-04T00:00:00"/>
    <n v="-1"/>
    <n v="-186.01"/>
    <x v="1"/>
  </r>
  <r>
    <x v="1"/>
    <x v="4"/>
    <x v="11"/>
    <d v="2023-08-04T00:00:00"/>
    <n v="-1"/>
    <n v="-400.27"/>
    <x v="1"/>
  </r>
  <r>
    <x v="1"/>
    <x v="5"/>
    <x v="11"/>
    <d v="2023-08-04T00:00:00"/>
    <n v="-1"/>
    <n v="-400.27"/>
    <x v="1"/>
  </r>
  <r>
    <x v="1"/>
    <x v="5"/>
    <x v="11"/>
    <d v="2023-08-04T00:00:00"/>
    <n v="-1"/>
    <n v="-400.27"/>
    <x v="1"/>
  </r>
  <r>
    <x v="1"/>
    <x v="4"/>
    <x v="35"/>
    <d v="2023-08-04T00:00:00"/>
    <n v="-5"/>
    <n v="-2001.35"/>
    <x v="1"/>
  </r>
  <r>
    <x v="1"/>
    <x v="5"/>
    <x v="35"/>
    <d v="2023-08-04T00:00:00"/>
    <n v="-8"/>
    <n v="-3202.16"/>
    <x v="1"/>
  </r>
  <r>
    <x v="0"/>
    <x v="0"/>
    <x v="35"/>
    <d v="2023-08-04T00:00:00"/>
    <n v="-2"/>
    <n v="-472.96"/>
    <x v="1"/>
  </r>
  <r>
    <x v="2"/>
    <x v="9"/>
    <x v="35"/>
    <d v="2023-08-04T00:00:00"/>
    <n v="-1"/>
    <n v="-186.01"/>
    <x v="1"/>
  </r>
  <r>
    <x v="2"/>
    <x v="7"/>
    <x v="35"/>
    <d v="2023-08-04T00:00:00"/>
    <n v="-2"/>
    <n v="-372.02"/>
    <x v="1"/>
  </r>
  <r>
    <x v="1"/>
    <x v="4"/>
    <x v="37"/>
    <d v="2023-08-04T00:00:00"/>
    <n v="-1"/>
    <n v="-400.27"/>
    <x v="1"/>
  </r>
  <r>
    <x v="1"/>
    <x v="4"/>
    <x v="37"/>
    <d v="2023-08-04T00:00:00"/>
    <n v="-1"/>
    <n v="-400.27"/>
    <x v="1"/>
  </r>
  <r>
    <x v="2"/>
    <x v="8"/>
    <x v="12"/>
    <d v="2023-08-04T00:00:00"/>
    <n v="-1"/>
    <n v="-116.71"/>
    <x v="1"/>
  </r>
  <r>
    <x v="1"/>
    <x v="4"/>
    <x v="9"/>
    <d v="2023-08-04T00:00:00"/>
    <n v="-1"/>
    <n v="-400.27"/>
    <x v="1"/>
  </r>
  <r>
    <x v="1"/>
    <x v="5"/>
    <x v="9"/>
    <d v="2023-08-04T00:00:00"/>
    <n v="-1"/>
    <n v="-400.27"/>
    <x v="1"/>
  </r>
  <r>
    <x v="2"/>
    <x v="7"/>
    <x v="9"/>
    <d v="2023-08-04T00:00:00"/>
    <n v="-1"/>
    <n v="-186.01"/>
    <x v="1"/>
  </r>
  <r>
    <x v="1"/>
    <x v="4"/>
    <x v="9"/>
    <d v="2023-08-04T00:00:00"/>
    <n v="-1"/>
    <n v="-400.27"/>
    <x v="1"/>
  </r>
  <r>
    <x v="1"/>
    <x v="5"/>
    <x v="9"/>
    <d v="2023-08-04T00:00:00"/>
    <n v="-1"/>
    <n v="-400.27"/>
    <x v="1"/>
  </r>
  <r>
    <x v="1"/>
    <x v="6"/>
    <x v="31"/>
    <d v="2023-08-04T00:00:00"/>
    <n v="-1"/>
    <n v="-313.14"/>
    <x v="1"/>
  </r>
  <r>
    <x v="1"/>
    <x v="5"/>
    <x v="27"/>
    <d v="2023-08-04T00:00:00"/>
    <n v="-1"/>
    <n v="-400.27"/>
    <x v="1"/>
  </r>
  <r>
    <x v="1"/>
    <x v="5"/>
    <x v="34"/>
    <d v="2023-08-04T00:00:00"/>
    <n v="-1"/>
    <n v="-400.27"/>
    <x v="1"/>
  </r>
  <r>
    <x v="1"/>
    <x v="6"/>
    <x v="34"/>
    <d v="2023-08-04T00:00:00"/>
    <n v="-5"/>
    <n v="-1565.7"/>
    <x v="1"/>
  </r>
  <r>
    <x v="1"/>
    <x v="4"/>
    <x v="32"/>
    <d v="2023-08-04T00:00:00"/>
    <n v="-1"/>
    <n v="-400.27"/>
    <x v="1"/>
  </r>
  <r>
    <x v="0"/>
    <x v="2"/>
    <x v="28"/>
    <d v="2023-08-04T00:00:00"/>
    <n v="-0.5"/>
    <n v="-157.22999999999999"/>
    <x v="1"/>
  </r>
  <r>
    <x v="0"/>
    <x v="1"/>
    <x v="28"/>
    <d v="2023-08-04T00:00:00"/>
    <n v="-0.16700000000000001"/>
    <n v="-52.51"/>
    <x v="1"/>
  </r>
  <r>
    <x v="1"/>
    <x v="4"/>
    <x v="24"/>
    <d v="2023-08-04T00:00:00"/>
    <n v="-1"/>
    <n v="-400.27"/>
    <x v="1"/>
  </r>
  <r>
    <x v="1"/>
    <x v="4"/>
    <x v="47"/>
    <d v="2023-08-04T00:00:00"/>
    <n v="-2"/>
    <n v="-800.54"/>
    <x v="1"/>
  </r>
  <r>
    <x v="0"/>
    <x v="2"/>
    <x v="40"/>
    <d v="2023-08-04T00:00:00"/>
    <n v="-5"/>
    <n v="-1244.7"/>
    <x v="1"/>
  </r>
  <r>
    <x v="1"/>
    <x v="4"/>
    <x v="41"/>
    <d v="2023-08-04T00:00:00"/>
    <n v="-1"/>
    <n v="-400.27"/>
    <x v="1"/>
  </r>
  <r>
    <x v="1"/>
    <x v="5"/>
    <x v="41"/>
    <d v="2023-08-04T00:00:00"/>
    <n v="-1"/>
    <n v="-400.27"/>
    <x v="1"/>
  </r>
  <r>
    <x v="1"/>
    <x v="5"/>
    <x v="25"/>
    <d v="2023-08-04T00:00:00"/>
    <n v="-1"/>
    <n v="-400.27"/>
    <x v="1"/>
  </r>
  <r>
    <x v="1"/>
    <x v="4"/>
    <x v="25"/>
    <d v="2023-08-04T00:00:00"/>
    <n v="-1"/>
    <n v="-400.27"/>
    <x v="1"/>
  </r>
  <r>
    <x v="0"/>
    <x v="0"/>
    <x v="29"/>
    <d v="2023-08-04T00:00:00"/>
    <n v="-5"/>
    <n v="-1182.4000000000001"/>
    <x v="1"/>
  </r>
  <r>
    <x v="0"/>
    <x v="0"/>
    <x v="29"/>
    <d v="2023-08-04T00:00:00"/>
    <n v="-1.17"/>
    <n v="-276.68"/>
    <x v="1"/>
  </r>
  <r>
    <x v="2"/>
    <x v="7"/>
    <x v="19"/>
    <d v="2023-08-04T00:00:00"/>
    <n v="-2"/>
    <n v="-423.74"/>
    <x v="1"/>
  </r>
  <r>
    <x v="1"/>
    <x v="4"/>
    <x v="25"/>
    <d v="2023-08-04T00:00:00"/>
    <n v="-1"/>
    <n v="-400.27"/>
    <x v="1"/>
  </r>
  <r>
    <x v="2"/>
    <x v="7"/>
    <x v="8"/>
    <d v="2023-08-04T00:00:00"/>
    <n v="-1"/>
    <n v="-198.94"/>
    <x v="1"/>
  </r>
  <r>
    <x v="1"/>
    <x v="5"/>
    <x v="8"/>
    <d v="2023-08-04T00:00:00"/>
    <n v="-1"/>
    <n v="-400.27"/>
    <x v="1"/>
  </r>
  <r>
    <x v="1"/>
    <x v="6"/>
    <x v="8"/>
    <d v="2023-08-04T00:00:00"/>
    <n v="-0.5"/>
    <n v="-156.57"/>
    <x v="1"/>
  </r>
  <r>
    <x v="0"/>
    <x v="11"/>
    <x v="22"/>
    <d v="2023-08-04T00:00:00"/>
    <n v="20"/>
    <n v="884.2"/>
    <x v="1"/>
  </r>
  <r>
    <x v="0"/>
    <x v="11"/>
    <x v="22"/>
    <d v="2023-08-04T00:00:00"/>
    <n v="4"/>
    <n v="176.84"/>
    <x v="1"/>
  </r>
  <r>
    <x v="0"/>
    <x v="0"/>
    <x v="6"/>
    <d v="2023-08-04T00:00:00"/>
    <n v="15"/>
    <n v="3547.2"/>
    <x v="1"/>
  </r>
  <r>
    <x v="1"/>
    <x v="6"/>
    <x v="11"/>
    <d v="2023-08-04T00:00:00"/>
    <n v="75"/>
    <n v="23485.5"/>
    <x v="1"/>
  </r>
  <r>
    <x v="1"/>
    <x v="6"/>
    <x v="11"/>
    <d v="2023-08-04T00:00:00"/>
    <n v="381"/>
    <n v="119306.34"/>
    <x v="1"/>
  </r>
  <r>
    <x v="1"/>
    <x v="6"/>
    <x v="11"/>
    <d v="2023-08-04T00:00:00"/>
    <n v="44"/>
    <n v="13778.16"/>
    <x v="1"/>
  </r>
  <r>
    <x v="1"/>
    <x v="4"/>
    <x v="11"/>
    <d v="2023-08-04T00:00:00"/>
    <n v="100"/>
    <n v="40027"/>
    <x v="1"/>
  </r>
  <r>
    <x v="1"/>
    <x v="6"/>
    <x v="2"/>
    <d v="2023-08-04T00:00:00"/>
    <n v="1000"/>
    <n v="313140"/>
    <x v="1"/>
  </r>
  <r>
    <x v="1"/>
    <x v="4"/>
    <x v="2"/>
    <d v="2023-08-04T00:00:00"/>
    <n v="400"/>
    <n v="160108"/>
    <x v="1"/>
  </r>
  <r>
    <x v="1"/>
    <x v="6"/>
    <x v="2"/>
    <d v="2023-08-04T00:00:00"/>
    <n v="221"/>
    <n v="69203.94"/>
    <x v="1"/>
  </r>
  <r>
    <x v="1"/>
    <x v="5"/>
    <x v="11"/>
    <d v="2023-08-04T00:00:00"/>
    <n v="500"/>
    <n v="200135"/>
    <x v="1"/>
  </r>
  <r>
    <x v="1"/>
    <x v="4"/>
    <x v="14"/>
    <d v="2023-08-05T00:00:00"/>
    <n v="1300"/>
    <n v="520351"/>
    <x v="1"/>
  </r>
  <r>
    <x v="1"/>
    <x v="6"/>
    <x v="14"/>
    <d v="2023-08-05T00:00:00"/>
    <n v="1000"/>
    <n v="313140"/>
    <x v="1"/>
  </r>
  <r>
    <x v="1"/>
    <x v="5"/>
    <x v="0"/>
    <d v="2023-08-05T00:00:00"/>
    <n v="130"/>
    <n v="33410"/>
    <x v="1"/>
  </r>
  <r>
    <x v="1"/>
    <x v="4"/>
    <x v="2"/>
    <d v="2023-08-05T00:00:00"/>
    <n v="2950"/>
    <n v="1180796.5"/>
    <x v="1"/>
  </r>
  <r>
    <x v="1"/>
    <x v="4"/>
    <x v="24"/>
    <d v="2023-08-05T00:00:00"/>
    <n v="2300"/>
    <n v="920621"/>
    <x v="1"/>
  </r>
  <r>
    <x v="1"/>
    <x v="5"/>
    <x v="24"/>
    <d v="2023-08-05T00:00:00"/>
    <n v="200"/>
    <n v="80054"/>
    <x v="1"/>
  </r>
  <r>
    <x v="1"/>
    <x v="4"/>
    <x v="26"/>
    <d v="2023-08-05T00:00:00"/>
    <n v="1850"/>
    <n v="740499.5"/>
    <x v="1"/>
  </r>
  <r>
    <x v="1"/>
    <x v="5"/>
    <x v="1"/>
    <d v="2023-08-05T00:00:00"/>
    <n v="-2"/>
    <n v="-931.04"/>
    <x v="1"/>
  </r>
  <r>
    <x v="2"/>
    <x v="12"/>
    <x v="19"/>
    <d v="2023-08-07T00:00:00"/>
    <n v="6"/>
    <n v="779.22"/>
    <x v="1"/>
  </r>
  <r>
    <x v="1"/>
    <x v="6"/>
    <x v="19"/>
    <d v="2023-08-07T00:00:00"/>
    <n v="300"/>
    <n v="93942"/>
    <x v="1"/>
  </r>
  <r>
    <x v="1"/>
    <x v="4"/>
    <x v="19"/>
    <d v="2023-08-07T00:00:00"/>
    <n v="100"/>
    <n v="40027"/>
    <x v="1"/>
  </r>
  <r>
    <x v="1"/>
    <x v="4"/>
    <x v="12"/>
    <d v="2023-08-07T00:00:00"/>
    <n v="50"/>
    <n v="20445"/>
    <x v="1"/>
  </r>
  <r>
    <x v="1"/>
    <x v="5"/>
    <x v="0"/>
    <d v="2023-08-07T00:00:00"/>
    <n v="5"/>
    <n v="1285"/>
    <x v="1"/>
  </r>
  <r>
    <x v="1"/>
    <x v="4"/>
    <x v="26"/>
    <d v="2023-08-07T00:00:00"/>
    <n v="1850"/>
    <n v="740499.5"/>
    <x v="1"/>
  </r>
  <r>
    <x v="1"/>
    <x v="5"/>
    <x v="0"/>
    <d v="2023-08-07T00:00:00"/>
    <n v="1"/>
    <n v="257"/>
    <x v="1"/>
  </r>
  <r>
    <x v="1"/>
    <x v="6"/>
    <x v="0"/>
    <d v="2023-08-07T00:00:00"/>
    <n v="1"/>
    <n v="137"/>
    <x v="1"/>
  </r>
  <r>
    <x v="1"/>
    <x v="4"/>
    <x v="0"/>
    <d v="2023-08-07T00:00:00"/>
    <n v="1"/>
    <n v="293.64999999999998"/>
    <x v="1"/>
  </r>
  <r>
    <x v="1"/>
    <x v="4"/>
    <x v="5"/>
    <d v="2023-08-07T00:00:00"/>
    <n v="200"/>
    <n v="85800"/>
    <x v="1"/>
  </r>
  <r>
    <x v="1"/>
    <x v="4"/>
    <x v="2"/>
    <d v="2023-08-07T00:00:00"/>
    <n v="2800"/>
    <n v="1120756"/>
    <x v="1"/>
  </r>
  <r>
    <x v="1"/>
    <x v="6"/>
    <x v="2"/>
    <d v="2023-08-07T00:00:00"/>
    <n v="300"/>
    <n v="93942"/>
    <x v="1"/>
  </r>
  <r>
    <x v="1"/>
    <x v="4"/>
    <x v="1"/>
    <d v="2023-08-07T00:00:00"/>
    <n v="2"/>
    <n v="931.04"/>
    <x v="1"/>
  </r>
  <r>
    <x v="1"/>
    <x v="4"/>
    <x v="24"/>
    <d v="2023-08-07T00:00:00"/>
    <n v="3000"/>
    <n v="1200810"/>
    <x v="1"/>
  </r>
  <r>
    <x v="1"/>
    <x v="4"/>
    <x v="32"/>
    <d v="2023-08-07T00:00:00"/>
    <n v="3100"/>
    <n v="1240837"/>
    <x v="1"/>
  </r>
  <r>
    <x v="1"/>
    <x v="4"/>
    <x v="1"/>
    <d v="2023-08-07T00:00:00"/>
    <n v="7"/>
    <n v="3258.64"/>
    <x v="1"/>
  </r>
  <r>
    <x v="1"/>
    <x v="5"/>
    <x v="1"/>
    <d v="2023-08-07T00:00:00"/>
    <n v="10"/>
    <n v="4655.2"/>
    <x v="1"/>
  </r>
  <r>
    <x v="1"/>
    <x v="6"/>
    <x v="32"/>
    <d v="2023-08-07T00:00:00"/>
    <n v="100"/>
    <n v="31314"/>
    <x v="1"/>
  </r>
  <r>
    <x v="1"/>
    <x v="4"/>
    <x v="32"/>
    <d v="2023-08-07T00:00:00"/>
    <n v="300"/>
    <n v="120081"/>
    <x v="1"/>
  </r>
  <r>
    <x v="1"/>
    <x v="5"/>
    <x v="32"/>
    <d v="2023-08-07T00:00:00"/>
    <n v="600"/>
    <n v="240162"/>
    <x v="1"/>
  </r>
  <r>
    <x v="1"/>
    <x v="6"/>
    <x v="0"/>
    <d v="2023-08-07T00:00:00"/>
    <n v="20"/>
    <n v="2740"/>
    <x v="1"/>
  </r>
  <r>
    <x v="1"/>
    <x v="5"/>
    <x v="34"/>
    <d v="2023-08-07T00:00:00"/>
    <n v="100"/>
    <n v="40027"/>
    <x v="1"/>
  </r>
  <r>
    <x v="1"/>
    <x v="6"/>
    <x v="34"/>
    <d v="2023-08-07T00:00:00"/>
    <n v="100"/>
    <n v="31314"/>
    <x v="1"/>
  </r>
  <r>
    <x v="1"/>
    <x v="4"/>
    <x v="34"/>
    <d v="2023-08-07T00:00:00"/>
    <n v="30"/>
    <n v="12008.1"/>
    <x v="1"/>
  </r>
  <r>
    <x v="2"/>
    <x v="7"/>
    <x v="12"/>
    <d v="2023-08-07T00:00:00"/>
    <n v="50"/>
    <n v="11887"/>
    <x v="1"/>
  </r>
  <r>
    <x v="2"/>
    <x v="9"/>
    <x v="12"/>
    <d v="2023-08-07T00:00:00"/>
    <n v="50"/>
    <n v="11887"/>
    <x v="1"/>
  </r>
  <r>
    <x v="1"/>
    <x v="4"/>
    <x v="12"/>
    <d v="2023-08-07T00:00:00"/>
    <n v="100"/>
    <n v="40890"/>
    <x v="1"/>
  </r>
  <r>
    <x v="1"/>
    <x v="5"/>
    <x v="0"/>
    <d v="2023-08-07T00:00:00"/>
    <n v="10"/>
    <n v="2570"/>
    <x v="1"/>
  </r>
  <r>
    <x v="1"/>
    <x v="4"/>
    <x v="12"/>
    <d v="2023-08-07T00:00:00"/>
    <n v="100"/>
    <n v="40890"/>
    <x v="1"/>
  </r>
  <r>
    <x v="1"/>
    <x v="5"/>
    <x v="0"/>
    <d v="2023-08-07T00:00:00"/>
    <n v="10"/>
    <n v="2570"/>
    <x v="1"/>
  </r>
  <r>
    <x v="1"/>
    <x v="5"/>
    <x v="10"/>
    <d v="2023-08-07T00:00:00"/>
    <n v="-2"/>
    <n v="-800.54"/>
    <x v="1"/>
  </r>
  <r>
    <x v="1"/>
    <x v="4"/>
    <x v="10"/>
    <d v="2023-08-07T00:00:00"/>
    <n v="-1"/>
    <n v="-400.27"/>
    <x v="1"/>
  </r>
  <r>
    <x v="1"/>
    <x v="4"/>
    <x v="25"/>
    <d v="2023-08-07T00:00:00"/>
    <n v="-1"/>
    <n v="-400.27"/>
    <x v="1"/>
  </r>
  <r>
    <x v="1"/>
    <x v="5"/>
    <x v="25"/>
    <d v="2023-08-07T00:00:00"/>
    <n v="-1"/>
    <n v="-400.27"/>
    <x v="1"/>
  </r>
  <r>
    <x v="1"/>
    <x v="5"/>
    <x v="19"/>
    <d v="2023-08-07T00:00:00"/>
    <n v="-1"/>
    <n v="-400.27"/>
    <x v="1"/>
  </r>
  <r>
    <x v="1"/>
    <x v="4"/>
    <x v="35"/>
    <d v="2023-08-07T00:00:00"/>
    <n v="-3"/>
    <n v="-1200.81"/>
    <x v="1"/>
  </r>
  <r>
    <x v="1"/>
    <x v="5"/>
    <x v="35"/>
    <d v="2023-08-07T00:00:00"/>
    <n v="-1"/>
    <n v="-400.27"/>
    <x v="1"/>
  </r>
  <r>
    <x v="1"/>
    <x v="4"/>
    <x v="8"/>
    <d v="2023-08-07T00:00:00"/>
    <n v="-1.42"/>
    <n v="-568.38"/>
    <x v="1"/>
  </r>
  <r>
    <x v="0"/>
    <x v="1"/>
    <x v="8"/>
    <d v="2023-08-07T00:00:00"/>
    <n v="-8.3000000000000004E-2"/>
    <n v="-22.81"/>
    <x v="1"/>
  </r>
  <r>
    <x v="2"/>
    <x v="7"/>
    <x v="8"/>
    <d v="2023-08-07T00:00:00"/>
    <n v="-0.20699999999999999"/>
    <n v="-41.18"/>
    <x v="1"/>
  </r>
  <r>
    <x v="1"/>
    <x v="6"/>
    <x v="8"/>
    <d v="2023-08-07T00:00:00"/>
    <n v="-5.5030000000000001"/>
    <n v="-1723.21"/>
    <x v="1"/>
  </r>
  <r>
    <x v="1"/>
    <x v="5"/>
    <x v="8"/>
    <d v="2023-08-07T00:00:00"/>
    <n v="-8.3000000000000004E-2"/>
    <n v="-33.22"/>
    <x v="1"/>
  </r>
  <r>
    <x v="1"/>
    <x v="4"/>
    <x v="37"/>
    <d v="2023-08-07T00:00:00"/>
    <n v="-1"/>
    <n v="-400.27"/>
    <x v="1"/>
  </r>
  <r>
    <x v="1"/>
    <x v="4"/>
    <x v="37"/>
    <d v="2023-08-07T00:00:00"/>
    <n v="-1"/>
    <n v="-339.93"/>
    <x v="1"/>
  </r>
  <r>
    <x v="1"/>
    <x v="4"/>
    <x v="37"/>
    <d v="2023-08-07T00:00:00"/>
    <n v="-1"/>
    <n v="-339.93"/>
    <x v="1"/>
  </r>
  <r>
    <x v="1"/>
    <x v="5"/>
    <x v="37"/>
    <d v="2023-08-07T00:00:00"/>
    <n v="-1"/>
    <n v="-400.27"/>
    <x v="1"/>
  </r>
  <r>
    <x v="1"/>
    <x v="4"/>
    <x v="37"/>
    <d v="2023-08-07T00:00:00"/>
    <n v="-1"/>
    <n v="-400.27"/>
    <x v="1"/>
  </r>
  <r>
    <x v="1"/>
    <x v="4"/>
    <x v="6"/>
    <d v="2023-08-08T00:00:00"/>
    <n v="2"/>
    <n v="800.54"/>
    <x v="1"/>
  </r>
  <r>
    <x v="2"/>
    <x v="7"/>
    <x v="49"/>
    <d v="2023-08-08T00:00:00"/>
    <n v="7"/>
    <n v="1302.07"/>
    <x v="1"/>
  </r>
  <r>
    <x v="2"/>
    <x v="7"/>
    <x v="49"/>
    <d v="2023-08-08T00:00:00"/>
    <n v="260"/>
    <n v="48362.6"/>
    <x v="1"/>
  </r>
  <r>
    <x v="2"/>
    <x v="7"/>
    <x v="49"/>
    <d v="2023-08-08T00:00:00"/>
    <n v="7"/>
    <n v="1302.07"/>
    <x v="1"/>
  </r>
  <r>
    <x v="2"/>
    <x v="7"/>
    <x v="49"/>
    <d v="2023-08-08T00:00:00"/>
    <n v="526"/>
    <n v="97841.26"/>
    <x v="1"/>
  </r>
  <r>
    <x v="1"/>
    <x v="4"/>
    <x v="1"/>
    <d v="2023-08-08T00:00:00"/>
    <n v="1"/>
    <n v="465.52"/>
    <x v="1"/>
  </r>
  <r>
    <x v="1"/>
    <x v="5"/>
    <x v="1"/>
    <d v="2023-08-08T00:00:00"/>
    <n v="5"/>
    <n v="2327.6"/>
    <x v="1"/>
  </r>
  <r>
    <x v="1"/>
    <x v="5"/>
    <x v="1"/>
    <d v="2023-08-08T00:00:00"/>
    <n v="5"/>
    <n v="2327.6"/>
    <x v="1"/>
  </r>
  <r>
    <x v="1"/>
    <x v="4"/>
    <x v="1"/>
    <d v="2023-08-08T00:00:00"/>
    <n v="10"/>
    <n v="4655.2"/>
    <x v="1"/>
  </r>
  <r>
    <x v="1"/>
    <x v="5"/>
    <x v="1"/>
    <d v="2023-08-08T00:00:00"/>
    <n v="8"/>
    <n v="3724.16"/>
    <x v="1"/>
  </r>
  <r>
    <x v="2"/>
    <x v="7"/>
    <x v="6"/>
    <d v="2023-08-08T00:00:00"/>
    <n v="2"/>
    <n v="423.74"/>
    <x v="1"/>
  </r>
  <r>
    <x v="0"/>
    <x v="0"/>
    <x v="0"/>
    <d v="2023-08-08T00:00:00"/>
    <n v="5"/>
    <n v="659.45"/>
    <x v="1"/>
  </r>
  <r>
    <x v="0"/>
    <x v="2"/>
    <x v="0"/>
    <d v="2023-08-08T00:00:00"/>
    <n v="3"/>
    <n v="597"/>
    <x v="1"/>
  </r>
  <r>
    <x v="0"/>
    <x v="1"/>
    <x v="0"/>
    <d v="2023-08-08T00:00:00"/>
    <n v="2"/>
    <n v="408"/>
    <x v="1"/>
  </r>
  <r>
    <x v="1"/>
    <x v="4"/>
    <x v="9"/>
    <d v="2023-08-09T00:00:00"/>
    <n v="600"/>
    <n v="240162"/>
    <x v="1"/>
  </r>
  <r>
    <x v="1"/>
    <x v="5"/>
    <x v="9"/>
    <d v="2023-08-09T00:00:00"/>
    <n v="200"/>
    <n v="80054"/>
    <x v="1"/>
  </r>
  <r>
    <x v="1"/>
    <x v="4"/>
    <x v="37"/>
    <d v="2023-08-09T00:00:00"/>
    <n v="1600"/>
    <n v="640432"/>
    <x v="1"/>
  </r>
  <r>
    <x v="1"/>
    <x v="5"/>
    <x v="37"/>
    <d v="2023-08-09T00:00:00"/>
    <n v="1000"/>
    <n v="400270"/>
    <x v="1"/>
  </r>
  <r>
    <x v="1"/>
    <x v="5"/>
    <x v="1"/>
    <d v="2023-08-09T00:00:00"/>
    <n v="5"/>
    <n v="2327.6"/>
    <x v="1"/>
  </r>
  <r>
    <x v="2"/>
    <x v="8"/>
    <x v="48"/>
    <d v="2023-08-09T00:00:00"/>
    <n v="100"/>
    <n v="11671"/>
    <x v="1"/>
  </r>
  <r>
    <x v="1"/>
    <x v="5"/>
    <x v="20"/>
    <d v="2023-08-09T00:00:00"/>
    <n v="300"/>
    <n v="120081"/>
    <x v="1"/>
  </r>
  <r>
    <x v="2"/>
    <x v="9"/>
    <x v="20"/>
    <d v="2023-08-09T00:00:00"/>
    <n v="100"/>
    <n v="21187"/>
    <x v="1"/>
  </r>
  <r>
    <x v="2"/>
    <x v="7"/>
    <x v="20"/>
    <d v="2023-08-09T00:00:00"/>
    <n v="400"/>
    <n v="84748"/>
    <x v="1"/>
  </r>
  <r>
    <x v="0"/>
    <x v="1"/>
    <x v="8"/>
    <d v="2023-08-09T00:00:00"/>
    <n v="30"/>
    <n v="8244"/>
    <x v="1"/>
  </r>
  <r>
    <x v="0"/>
    <x v="2"/>
    <x v="8"/>
    <d v="2023-08-09T00:00:00"/>
    <n v="30"/>
    <n v="8244"/>
    <x v="1"/>
  </r>
  <r>
    <x v="2"/>
    <x v="7"/>
    <x v="8"/>
    <d v="2023-08-09T00:00:00"/>
    <n v="50"/>
    <n v="9947"/>
    <x v="1"/>
  </r>
  <r>
    <x v="1"/>
    <x v="6"/>
    <x v="8"/>
    <d v="2023-08-09T00:00:00"/>
    <n v="30"/>
    <n v="9394.2000000000007"/>
    <x v="1"/>
  </r>
  <r>
    <x v="1"/>
    <x v="4"/>
    <x v="8"/>
    <d v="2023-08-09T00:00:00"/>
    <n v="50"/>
    <n v="20013.5"/>
    <x v="1"/>
  </r>
  <r>
    <x v="1"/>
    <x v="5"/>
    <x v="8"/>
    <d v="2023-08-09T00:00:00"/>
    <n v="50"/>
    <n v="20013.5"/>
    <x v="1"/>
  </r>
  <r>
    <x v="1"/>
    <x v="4"/>
    <x v="2"/>
    <d v="2023-08-09T00:00:00"/>
    <n v="2000"/>
    <n v="800540"/>
    <x v="1"/>
  </r>
  <r>
    <x v="2"/>
    <x v="7"/>
    <x v="6"/>
    <d v="2023-08-10T00:00:00"/>
    <n v="5"/>
    <n v="1059.3499999999999"/>
    <x v="1"/>
  </r>
  <r>
    <x v="2"/>
    <x v="9"/>
    <x v="13"/>
    <d v="2023-08-10T00:00:00"/>
    <n v="5"/>
    <n v="1555.05"/>
    <x v="1"/>
  </r>
  <r>
    <x v="1"/>
    <x v="5"/>
    <x v="13"/>
    <d v="2023-08-10T00:00:00"/>
    <n v="6"/>
    <n v="2608.56"/>
    <x v="1"/>
  </r>
  <r>
    <x v="1"/>
    <x v="4"/>
    <x v="13"/>
    <d v="2023-08-10T00:00:00"/>
    <n v="5"/>
    <n v="2173.8000000000002"/>
    <x v="1"/>
  </r>
  <r>
    <x v="1"/>
    <x v="5"/>
    <x v="13"/>
    <d v="2023-08-10T00:00:00"/>
    <n v="4"/>
    <n v="1739.04"/>
    <x v="1"/>
  </r>
  <r>
    <x v="2"/>
    <x v="9"/>
    <x v="13"/>
    <d v="2023-08-10T00:00:00"/>
    <n v="7"/>
    <n v="2177.0700000000002"/>
    <x v="1"/>
  </r>
  <r>
    <x v="1"/>
    <x v="5"/>
    <x v="13"/>
    <d v="2023-08-10T00:00:00"/>
    <n v="10"/>
    <n v="4347.6000000000004"/>
    <x v="1"/>
  </r>
  <r>
    <x v="1"/>
    <x v="4"/>
    <x v="13"/>
    <d v="2023-08-10T00:00:00"/>
    <n v="10"/>
    <n v="4347.6000000000004"/>
    <x v="1"/>
  </r>
  <r>
    <x v="1"/>
    <x v="5"/>
    <x v="50"/>
    <d v="2023-08-10T00:00:00"/>
    <n v="900"/>
    <n v="360243"/>
    <x v="1"/>
  </r>
  <r>
    <x v="1"/>
    <x v="4"/>
    <x v="50"/>
    <d v="2023-08-10T00:00:00"/>
    <n v="600"/>
    <n v="240162"/>
    <x v="1"/>
  </r>
  <r>
    <x v="1"/>
    <x v="6"/>
    <x v="50"/>
    <d v="2023-08-10T00:00:00"/>
    <n v="350"/>
    <n v="109599"/>
    <x v="1"/>
  </r>
  <r>
    <x v="1"/>
    <x v="6"/>
    <x v="0"/>
    <d v="2023-08-10T00:00:00"/>
    <n v="70"/>
    <n v="9590"/>
    <x v="1"/>
  </r>
  <r>
    <x v="2"/>
    <x v="7"/>
    <x v="6"/>
    <d v="2023-08-10T00:00:00"/>
    <n v="10"/>
    <n v="2118.6999999999998"/>
    <x v="1"/>
  </r>
  <r>
    <x v="2"/>
    <x v="9"/>
    <x v="6"/>
    <d v="2023-08-10T00:00:00"/>
    <n v="10"/>
    <n v="2118.6999999999998"/>
    <x v="1"/>
  </r>
  <r>
    <x v="1"/>
    <x v="4"/>
    <x v="6"/>
    <d v="2023-08-10T00:00:00"/>
    <n v="10"/>
    <n v="4002.7"/>
    <x v="1"/>
  </r>
  <r>
    <x v="1"/>
    <x v="5"/>
    <x v="6"/>
    <d v="2023-08-10T00:00:00"/>
    <n v="7"/>
    <n v="2801.89"/>
    <x v="1"/>
  </r>
  <r>
    <x v="1"/>
    <x v="5"/>
    <x v="1"/>
    <d v="2023-08-10T00:00:00"/>
    <n v="4"/>
    <n v="1862.08"/>
    <x v="1"/>
  </r>
  <r>
    <x v="1"/>
    <x v="4"/>
    <x v="1"/>
    <d v="2023-08-10T00:00:00"/>
    <n v="1"/>
    <n v="465.52"/>
    <x v="1"/>
  </r>
  <r>
    <x v="2"/>
    <x v="9"/>
    <x v="11"/>
    <d v="2023-08-10T00:00:00"/>
    <n v="100"/>
    <n v="18601"/>
    <x v="1"/>
  </r>
  <r>
    <x v="2"/>
    <x v="7"/>
    <x v="11"/>
    <d v="2023-08-10T00:00:00"/>
    <n v="100"/>
    <n v="18601"/>
    <x v="1"/>
  </r>
  <r>
    <x v="1"/>
    <x v="4"/>
    <x v="11"/>
    <d v="2023-08-10T00:00:00"/>
    <n v="100"/>
    <n v="40027"/>
    <x v="1"/>
  </r>
  <r>
    <x v="1"/>
    <x v="5"/>
    <x v="11"/>
    <d v="2023-08-10T00:00:00"/>
    <n v="100"/>
    <n v="40027"/>
    <x v="1"/>
  </r>
  <r>
    <x v="1"/>
    <x v="6"/>
    <x v="0"/>
    <d v="2023-08-10T00:00:00"/>
    <n v="54"/>
    <n v="7398"/>
    <x v="1"/>
  </r>
  <r>
    <x v="1"/>
    <x v="6"/>
    <x v="0"/>
    <d v="2023-08-10T00:00:00"/>
    <n v="100"/>
    <n v="13700"/>
    <x v="1"/>
  </r>
  <r>
    <x v="1"/>
    <x v="6"/>
    <x v="0"/>
    <d v="2023-08-10T00:00:00"/>
    <n v="40"/>
    <n v="5480"/>
    <x v="1"/>
  </r>
  <r>
    <x v="1"/>
    <x v="5"/>
    <x v="1"/>
    <d v="2023-08-10T00:00:00"/>
    <n v="2"/>
    <n v="931.04"/>
    <x v="1"/>
  </r>
  <r>
    <x v="1"/>
    <x v="5"/>
    <x v="1"/>
    <d v="2023-08-10T00:00:00"/>
    <n v="10"/>
    <n v="4655.2"/>
    <x v="1"/>
  </r>
  <r>
    <x v="1"/>
    <x v="5"/>
    <x v="1"/>
    <d v="2023-08-10T00:00:00"/>
    <n v="10"/>
    <n v="4655.2"/>
    <x v="1"/>
  </r>
  <r>
    <x v="2"/>
    <x v="7"/>
    <x v="6"/>
    <d v="2023-08-10T00:00:00"/>
    <n v="1"/>
    <n v="211.87"/>
    <x v="1"/>
  </r>
  <r>
    <x v="2"/>
    <x v="8"/>
    <x v="6"/>
    <d v="2023-08-10T00:00:00"/>
    <n v="1"/>
    <n v="108.09"/>
    <x v="1"/>
  </r>
  <r>
    <x v="0"/>
    <x v="2"/>
    <x v="6"/>
    <d v="2023-08-10T00:00:00"/>
    <n v="2"/>
    <n v="549.6"/>
    <x v="1"/>
  </r>
  <r>
    <x v="0"/>
    <x v="1"/>
    <x v="6"/>
    <d v="2023-08-10T00:00:00"/>
    <n v="1"/>
    <n v="274.8"/>
    <x v="1"/>
  </r>
  <r>
    <x v="2"/>
    <x v="7"/>
    <x v="6"/>
    <d v="2023-08-10T00:00:00"/>
    <n v="1"/>
    <n v="211.87"/>
    <x v="1"/>
  </r>
  <r>
    <x v="1"/>
    <x v="6"/>
    <x v="0"/>
    <d v="2023-08-10T00:00:00"/>
    <n v="60"/>
    <n v="8220"/>
    <x v="1"/>
  </r>
  <r>
    <x v="1"/>
    <x v="6"/>
    <x v="11"/>
    <d v="2023-08-10T00:00:00"/>
    <n v="300"/>
    <n v="93942"/>
    <x v="1"/>
  </r>
  <r>
    <x v="1"/>
    <x v="4"/>
    <x v="10"/>
    <d v="2023-08-11T00:00:00"/>
    <n v="2600"/>
    <n v="1040702"/>
    <x v="1"/>
  </r>
  <r>
    <x v="1"/>
    <x v="4"/>
    <x v="48"/>
    <d v="2023-08-11T00:00:00"/>
    <n v="100"/>
    <n v="40890"/>
    <x v="1"/>
  </r>
  <r>
    <x v="1"/>
    <x v="5"/>
    <x v="0"/>
    <d v="2023-08-11T00:00:00"/>
    <n v="10"/>
    <n v="2570"/>
    <x v="1"/>
  </r>
  <r>
    <x v="1"/>
    <x v="4"/>
    <x v="2"/>
    <d v="2023-08-11T00:00:00"/>
    <n v="1850"/>
    <n v="740499.5"/>
    <x v="1"/>
  </r>
  <r>
    <x v="1"/>
    <x v="5"/>
    <x v="1"/>
    <d v="2023-08-11T00:00:00"/>
    <n v="10"/>
    <n v="4655.2"/>
    <x v="1"/>
  </r>
  <r>
    <x v="1"/>
    <x v="4"/>
    <x v="1"/>
    <d v="2023-08-11T00:00:00"/>
    <n v="4"/>
    <n v="1862.08"/>
    <x v="1"/>
  </r>
  <r>
    <x v="1"/>
    <x v="4"/>
    <x v="1"/>
    <d v="2023-08-11T00:00:00"/>
    <n v="3"/>
    <n v="1396.56"/>
    <x v="1"/>
  </r>
  <r>
    <x v="2"/>
    <x v="8"/>
    <x v="0"/>
    <d v="2023-08-11T00:00:00"/>
    <n v="60"/>
    <n v="3196.8"/>
    <x v="1"/>
  </r>
  <r>
    <x v="1"/>
    <x v="5"/>
    <x v="12"/>
    <d v="2023-08-11T00:00:00"/>
    <n v="50"/>
    <n v="20445"/>
    <x v="1"/>
  </r>
  <r>
    <x v="1"/>
    <x v="4"/>
    <x v="1"/>
    <d v="2023-08-11T00:00:00"/>
    <n v="2"/>
    <n v="931.04"/>
    <x v="1"/>
  </r>
  <r>
    <x v="1"/>
    <x v="5"/>
    <x v="1"/>
    <d v="2023-08-11T00:00:00"/>
    <n v="3"/>
    <n v="1396.56"/>
    <x v="1"/>
  </r>
  <r>
    <x v="1"/>
    <x v="5"/>
    <x v="1"/>
    <d v="2023-08-11T00:00:00"/>
    <n v="3"/>
    <n v="1396.56"/>
    <x v="1"/>
  </r>
  <r>
    <x v="1"/>
    <x v="5"/>
    <x v="1"/>
    <d v="2023-08-11T00:00:00"/>
    <n v="2"/>
    <n v="931.04"/>
    <x v="1"/>
  </r>
  <r>
    <x v="1"/>
    <x v="4"/>
    <x v="26"/>
    <d v="2023-08-11T00:00:00"/>
    <n v="500"/>
    <n v="200135"/>
    <x v="1"/>
  </r>
  <r>
    <x v="1"/>
    <x v="4"/>
    <x v="12"/>
    <d v="2023-08-11T00:00:00"/>
    <n v="50"/>
    <n v="20445"/>
    <x v="1"/>
  </r>
  <r>
    <x v="1"/>
    <x v="5"/>
    <x v="12"/>
    <d v="2023-08-11T00:00:00"/>
    <n v="20"/>
    <n v="8178"/>
    <x v="1"/>
  </r>
  <r>
    <x v="1"/>
    <x v="5"/>
    <x v="0"/>
    <d v="2023-08-11T00:00:00"/>
    <n v="5"/>
    <n v="1285"/>
    <x v="1"/>
  </r>
  <r>
    <x v="2"/>
    <x v="7"/>
    <x v="11"/>
    <d v="2023-08-11T00:00:00"/>
    <n v="150"/>
    <n v="27901.5"/>
    <x v="1"/>
  </r>
  <r>
    <x v="1"/>
    <x v="5"/>
    <x v="11"/>
    <d v="2023-08-11T00:00:00"/>
    <n v="80"/>
    <n v="32021.599999999999"/>
    <x v="1"/>
  </r>
  <r>
    <x v="1"/>
    <x v="4"/>
    <x v="11"/>
    <d v="2023-08-11T00:00:00"/>
    <n v="200"/>
    <n v="80054"/>
    <x v="1"/>
  </r>
  <r>
    <x v="1"/>
    <x v="6"/>
    <x v="2"/>
    <d v="2023-08-11T00:00:00"/>
    <n v="300"/>
    <n v="93942"/>
    <x v="1"/>
  </r>
  <r>
    <x v="1"/>
    <x v="4"/>
    <x v="2"/>
    <d v="2023-08-11T00:00:00"/>
    <n v="400"/>
    <n v="160108"/>
    <x v="1"/>
  </r>
  <r>
    <x v="2"/>
    <x v="9"/>
    <x v="24"/>
    <d v="2023-08-12T00:00:00"/>
    <n v="100"/>
    <n v="19032"/>
    <x v="1"/>
  </r>
  <r>
    <x v="2"/>
    <x v="7"/>
    <x v="24"/>
    <d v="2023-08-12T00:00:00"/>
    <n v="1100"/>
    <n v="209352"/>
    <x v="1"/>
  </r>
  <r>
    <x v="1"/>
    <x v="4"/>
    <x v="19"/>
    <d v="2023-08-12T00:00:00"/>
    <n v="100"/>
    <n v="40027"/>
    <x v="1"/>
  </r>
  <r>
    <x v="1"/>
    <x v="5"/>
    <x v="19"/>
    <d v="2023-08-12T00:00:00"/>
    <n v="100"/>
    <n v="40027"/>
    <x v="1"/>
  </r>
  <r>
    <x v="1"/>
    <x v="6"/>
    <x v="19"/>
    <d v="2023-08-12T00:00:00"/>
    <n v="50"/>
    <n v="15657"/>
    <x v="1"/>
  </r>
  <r>
    <x v="1"/>
    <x v="4"/>
    <x v="1"/>
    <d v="2023-08-12T00:00:00"/>
    <n v="5"/>
    <n v="2327.6"/>
    <x v="1"/>
  </r>
  <r>
    <x v="1"/>
    <x v="4"/>
    <x v="1"/>
    <d v="2023-08-12T00:00:00"/>
    <n v="5"/>
    <n v="2327.6"/>
    <x v="1"/>
  </r>
  <r>
    <x v="1"/>
    <x v="5"/>
    <x v="1"/>
    <d v="2023-08-12T00:00:00"/>
    <n v="6"/>
    <n v="2793.12"/>
    <x v="1"/>
  </r>
  <r>
    <x v="1"/>
    <x v="4"/>
    <x v="47"/>
    <d v="2023-08-14T00:00:00"/>
    <n v="2600"/>
    <n v="1040702"/>
    <x v="1"/>
  </r>
  <r>
    <x v="1"/>
    <x v="4"/>
    <x v="1"/>
    <d v="2023-08-14T00:00:00"/>
    <n v="2"/>
    <n v="931.04"/>
    <x v="1"/>
  </r>
  <r>
    <x v="1"/>
    <x v="5"/>
    <x v="1"/>
    <d v="2023-08-14T00:00:00"/>
    <n v="1"/>
    <n v="465.52"/>
    <x v="1"/>
  </r>
  <r>
    <x v="1"/>
    <x v="5"/>
    <x v="1"/>
    <d v="2023-08-14T00:00:00"/>
    <n v="6"/>
    <n v="2793.12"/>
    <x v="1"/>
  </r>
  <r>
    <x v="1"/>
    <x v="4"/>
    <x v="1"/>
    <d v="2023-08-14T00:00:00"/>
    <n v="4"/>
    <n v="1862.08"/>
    <x v="1"/>
  </r>
  <r>
    <x v="1"/>
    <x v="6"/>
    <x v="0"/>
    <d v="2023-08-14T00:00:00"/>
    <n v="40"/>
    <n v="5480"/>
    <x v="1"/>
  </r>
  <r>
    <x v="1"/>
    <x v="6"/>
    <x v="0"/>
    <d v="2023-08-14T00:00:00"/>
    <n v="22"/>
    <n v="3014"/>
    <x v="1"/>
  </r>
  <r>
    <x v="1"/>
    <x v="5"/>
    <x v="0"/>
    <d v="2023-08-14T00:00:00"/>
    <n v="38"/>
    <n v="9766"/>
    <x v="1"/>
  </r>
  <r>
    <x v="2"/>
    <x v="7"/>
    <x v="33"/>
    <d v="2023-08-14T00:00:00"/>
    <n v="500"/>
    <n v="99470"/>
    <x v="1"/>
  </r>
  <r>
    <x v="1"/>
    <x v="6"/>
    <x v="33"/>
    <d v="2023-08-14T00:00:00"/>
    <n v="200"/>
    <n v="62628"/>
    <x v="1"/>
  </r>
  <r>
    <x v="1"/>
    <x v="4"/>
    <x v="33"/>
    <d v="2023-08-14T00:00:00"/>
    <n v="300"/>
    <n v="120081"/>
    <x v="1"/>
  </r>
  <r>
    <x v="1"/>
    <x v="6"/>
    <x v="35"/>
    <d v="2023-08-14T00:00:00"/>
    <n v="200"/>
    <n v="62628"/>
    <x v="1"/>
  </r>
  <r>
    <x v="1"/>
    <x v="4"/>
    <x v="2"/>
    <d v="2023-08-14T00:00:00"/>
    <n v="1250"/>
    <n v="500337.5"/>
    <x v="1"/>
  </r>
  <r>
    <x v="1"/>
    <x v="5"/>
    <x v="0"/>
    <d v="2023-08-14T00:00:00"/>
    <n v="1"/>
    <n v="257"/>
    <x v="1"/>
  </r>
  <r>
    <x v="1"/>
    <x v="6"/>
    <x v="0"/>
    <d v="2023-08-14T00:00:00"/>
    <n v="5"/>
    <n v="685"/>
    <x v="1"/>
  </r>
  <r>
    <x v="1"/>
    <x v="5"/>
    <x v="0"/>
    <d v="2023-08-14T00:00:00"/>
    <n v="2"/>
    <n v="514"/>
    <x v="1"/>
  </r>
  <r>
    <x v="1"/>
    <x v="4"/>
    <x v="0"/>
    <d v="2023-08-14T00:00:00"/>
    <n v="2"/>
    <n v="587.29999999999995"/>
    <x v="1"/>
  </r>
  <r>
    <x v="0"/>
    <x v="2"/>
    <x v="0"/>
    <d v="2023-08-14T00:00:00"/>
    <n v="2"/>
    <n v="398"/>
    <x v="1"/>
  </r>
  <r>
    <x v="0"/>
    <x v="1"/>
    <x v="0"/>
    <d v="2023-08-14T00:00:00"/>
    <n v="2"/>
    <n v="408"/>
    <x v="1"/>
  </r>
  <r>
    <x v="2"/>
    <x v="7"/>
    <x v="0"/>
    <d v="2023-08-14T00:00:00"/>
    <n v="3"/>
    <n v="314.64"/>
    <x v="1"/>
  </r>
  <r>
    <x v="1"/>
    <x v="6"/>
    <x v="0"/>
    <d v="2023-08-14T00:00:00"/>
    <n v="2"/>
    <n v="274"/>
    <x v="1"/>
  </r>
  <r>
    <x v="1"/>
    <x v="5"/>
    <x v="38"/>
    <d v="2023-08-14T00:00:00"/>
    <n v="-1"/>
    <n v="-400.27"/>
    <x v="1"/>
  </r>
  <r>
    <x v="1"/>
    <x v="6"/>
    <x v="17"/>
    <d v="2023-08-14T00:00:00"/>
    <n v="-3"/>
    <n v="-719.58"/>
    <x v="1"/>
  </r>
  <r>
    <x v="1"/>
    <x v="3"/>
    <x v="17"/>
    <d v="2023-08-14T00:00:00"/>
    <n v="-40"/>
    <n v="-13597.2"/>
    <x v="1"/>
  </r>
  <r>
    <x v="1"/>
    <x v="14"/>
    <x v="17"/>
    <d v="2023-08-14T00:00:00"/>
    <n v="-70"/>
    <n v="-23795.1"/>
    <x v="1"/>
  </r>
  <r>
    <x v="0"/>
    <x v="2"/>
    <x v="17"/>
    <d v="2023-08-14T00:00:00"/>
    <n v="-9"/>
    <n v="-2240.46"/>
    <x v="1"/>
  </r>
  <r>
    <x v="1"/>
    <x v="4"/>
    <x v="1"/>
    <d v="2023-08-15T00:00:00"/>
    <n v="5"/>
    <n v="2327.6"/>
    <x v="1"/>
  </r>
  <r>
    <x v="1"/>
    <x v="5"/>
    <x v="1"/>
    <d v="2023-08-15T00:00:00"/>
    <n v="5"/>
    <n v="2327.6"/>
    <x v="1"/>
  </r>
  <r>
    <x v="1"/>
    <x v="4"/>
    <x v="1"/>
    <d v="2023-08-15T00:00:00"/>
    <n v="2"/>
    <n v="931.04"/>
    <x v="1"/>
  </r>
  <r>
    <x v="1"/>
    <x v="5"/>
    <x v="1"/>
    <d v="2023-08-15T00:00:00"/>
    <n v="2"/>
    <n v="931.04"/>
    <x v="1"/>
  </r>
  <r>
    <x v="1"/>
    <x v="4"/>
    <x v="2"/>
    <d v="2023-08-15T00:00:00"/>
    <n v="2650"/>
    <n v="1060715.5"/>
    <x v="1"/>
  </r>
  <r>
    <x v="2"/>
    <x v="7"/>
    <x v="18"/>
    <d v="2023-08-15T00:00:00"/>
    <n v="300"/>
    <n v="63561"/>
    <x v="1"/>
  </r>
  <r>
    <x v="1"/>
    <x v="6"/>
    <x v="18"/>
    <d v="2023-08-15T00:00:00"/>
    <n v="100"/>
    <n v="31314"/>
    <x v="1"/>
  </r>
  <r>
    <x v="1"/>
    <x v="5"/>
    <x v="18"/>
    <d v="2023-08-15T00:00:00"/>
    <n v="100"/>
    <n v="40027"/>
    <x v="1"/>
  </r>
  <r>
    <x v="2"/>
    <x v="9"/>
    <x v="0"/>
    <d v="2023-08-15T00:00:00"/>
    <n v="10"/>
    <n v="766.3"/>
    <x v="1"/>
  </r>
  <r>
    <x v="1"/>
    <x v="6"/>
    <x v="0"/>
    <d v="2023-08-15T00:00:00"/>
    <n v="20"/>
    <n v="2740"/>
    <x v="1"/>
  </r>
  <r>
    <x v="1"/>
    <x v="4"/>
    <x v="2"/>
    <d v="2023-08-15T00:00:00"/>
    <n v="250"/>
    <n v="100067.5"/>
    <x v="1"/>
  </r>
  <r>
    <x v="1"/>
    <x v="6"/>
    <x v="2"/>
    <d v="2023-08-15T00:00:00"/>
    <n v="250"/>
    <n v="78285"/>
    <x v="1"/>
  </r>
  <r>
    <x v="1"/>
    <x v="4"/>
    <x v="21"/>
    <d v="2023-08-15T00:00:00"/>
    <n v="1"/>
    <n v="465.52"/>
    <x v="1"/>
  </r>
  <r>
    <x v="1"/>
    <x v="6"/>
    <x v="16"/>
    <d v="2023-08-15T00:00:00"/>
    <n v="600"/>
    <n v="187884"/>
    <x v="1"/>
  </r>
  <r>
    <x v="1"/>
    <x v="4"/>
    <x v="16"/>
    <d v="2023-08-15T00:00:00"/>
    <n v="1000"/>
    <n v="400270"/>
    <x v="1"/>
  </r>
  <r>
    <x v="0"/>
    <x v="1"/>
    <x v="16"/>
    <d v="2023-08-15T00:00:00"/>
    <n v="350"/>
    <n v="96180"/>
    <x v="1"/>
  </r>
  <r>
    <x v="0"/>
    <x v="2"/>
    <x v="16"/>
    <d v="2023-08-15T00:00:00"/>
    <n v="350"/>
    <n v="96180"/>
    <x v="1"/>
  </r>
  <r>
    <x v="1"/>
    <x v="10"/>
    <x v="0"/>
    <d v="2023-08-15T00:00:00"/>
    <n v="100"/>
    <n v="25700"/>
    <x v="1"/>
  </r>
  <r>
    <x v="1"/>
    <x v="6"/>
    <x v="0"/>
    <d v="2023-08-15T00:00:00"/>
    <n v="120"/>
    <n v="16440"/>
    <x v="1"/>
  </r>
  <r>
    <x v="2"/>
    <x v="9"/>
    <x v="9"/>
    <d v="2023-08-15T00:00:00"/>
    <n v="100"/>
    <n v="18601"/>
    <x v="1"/>
  </r>
  <r>
    <x v="2"/>
    <x v="7"/>
    <x v="9"/>
    <d v="2023-08-15T00:00:00"/>
    <n v="600"/>
    <n v="111606"/>
    <x v="1"/>
  </r>
  <r>
    <x v="1"/>
    <x v="4"/>
    <x v="0"/>
    <d v="2023-08-15T00:00:00"/>
    <n v="10"/>
    <n v="2936.5"/>
    <x v="1"/>
  </r>
  <r>
    <x v="1"/>
    <x v="4"/>
    <x v="12"/>
    <d v="2023-08-15T00:00:00"/>
    <n v="20"/>
    <n v="8178"/>
    <x v="1"/>
  </r>
  <r>
    <x v="2"/>
    <x v="9"/>
    <x v="12"/>
    <d v="2023-08-15T00:00:00"/>
    <n v="20"/>
    <n v="4754.8"/>
    <x v="1"/>
  </r>
  <r>
    <x v="2"/>
    <x v="7"/>
    <x v="12"/>
    <d v="2023-08-15T00:00:00"/>
    <n v="40"/>
    <n v="9509.6"/>
    <x v="1"/>
  </r>
  <r>
    <x v="1"/>
    <x v="5"/>
    <x v="12"/>
    <d v="2023-08-15T00:00:00"/>
    <n v="10"/>
    <n v="4089"/>
    <x v="1"/>
  </r>
  <r>
    <x v="1"/>
    <x v="5"/>
    <x v="0"/>
    <d v="2023-08-15T00:00:00"/>
    <n v="2"/>
    <n v="514"/>
    <x v="1"/>
  </r>
  <r>
    <x v="1"/>
    <x v="5"/>
    <x v="1"/>
    <d v="2023-08-15T00:00:00"/>
    <n v="4"/>
    <n v="1862.08"/>
    <x v="1"/>
  </r>
  <r>
    <x v="1"/>
    <x v="6"/>
    <x v="45"/>
    <d v="2023-08-15T00:00:00"/>
    <n v="514"/>
    <n v="160953.96"/>
    <x v="1"/>
  </r>
  <r>
    <x v="0"/>
    <x v="11"/>
    <x v="6"/>
    <d v="2023-08-16T00:00:00"/>
    <n v="2"/>
    <n v="88.42"/>
    <x v="1"/>
  </r>
  <r>
    <x v="0"/>
    <x v="11"/>
    <x v="22"/>
    <d v="2023-08-16T00:00:00"/>
    <n v="30"/>
    <n v="1326.3"/>
    <x v="1"/>
  </r>
  <r>
    <x v="0"/>
    <x v="11"/>
    <x v="22"/>
    <d v="2023-08-16T00:00:00"/>
    <n v="2"/>
    <n v="88.42"/>
    <x v="1"/>
  </r>
  <r>
    <x v="0"/>
    <x v="11"/>
    <x v="22"/>
    <d v="2023-08-16T00:00:00"/>
    <n v="1"/>
    <n v="44.21"/>
    <x v="1"/>
  </r>
  <r>
    <x v="1"/>
    <x v="5"/>
    <x v="12"/>
    <d v="2023-08-16T00:00:00"/>
    <n v="50"/>
    <n v="20445"/>
    <x v="1"/>
  </r>
  <r>
    <x v="1"/>
    <x v="5"/>
    <x v="12"/>
    <d v="2023-08-16T00:00:00"/>
    <n v="50"/>
    <n v="20445"/>
    <x v="1"/>
  </r>
  <r>
    <x v="0"/>
    <x v="1"/>
    <x v="28"/>
    <d v="2023-08-16T00:00:00"/>
    <n v="6"/>
    <n v="1886.76"/>
    <x v="1"/>
  </r>
  <r>
    <x v="0"/>
    <x v="2"/>
    <x v="28"/>
    <d v="2023-08-16T00:00:00"/>
    <n v="10"/>
    <n v="3144.6"/>
    <x v="1"/>
  </r>
  <r>
    <x v="1"/>
    <x v="4"/>
    <x v="28"/>
    <d v="2023-08-16T00:00:00"/>
    <n v="50"/>
    <n v="21738"/>
    <x v="1"/>
  </r>
  <r>
    <x v="1"/>
    <x v="5"/>
    <x v="28"/>
    <d v="2023-08-16T00:00:00"/>
    <n v="30"/>
    <n v="13042.8"/>
    <x v="1"/>
  </r>
  <r>
    <x v="1"/>
    <x v="4"/>
    <x v="14"/>
    <d v="2023-08-16T00:00:00"/>
    <n v="1650"/>
    <n v="660445.5"/>
    <x v="1"/>
  </r>
  <r>
    <x v="1"/>
    <x v="6"/>
    <x v="14"/>
    <d v="2023-08-16T00:00:00"/>
    <n v="300"/>
    <n v="93942"/>
    <x v="1"/>
  </r>
  <r>
    <x v="1"/>
    <x v="10"/>
    <x v="14"/>
    <d v="2023-08-16T00:00:00"/>
    <n v="150"/>
    <n v="60040.5"/>
    <x v="1"/>
  </r>
  <r>
    <x v="1"/>
    <x v="10"/>
    <x v="0"/>
    <d v="2023-08-16T00:00:00"/>
    <n v="165"/>
    <n v="42405"/>
    <x v="1"/>
  </r>
  <r>
    <x v="1"/>
    <x v="4"/>
    <x v="0"/>
    <d v="2023-08-16T00:00:00"/>
    <n v="1"/>
    <n v="293.64999999999998"/>
    <x v="1"/>
  </r>
  <r>
    <x v="2"/>
    <x v="8"/>
    <x v="0"/>
    <d v="2023-08-16T00:00:00"/>
    <n v="2"/>
    <n v="106.56"/>
    <x v="1"/>
  </r>
  <r>
    <x v="1"/>
    <x v="4"/>
    <x v="21"/>
    <d v="2023-08-16T00:00:00"/>
    <n v="5"/>
    <n v="2327.6"/>
    <x v="1"/>
  </r>
  <r>
    <x v="1"/>
    <x v="6"/>
    <x v="2"/>
    <d v="2023-08-16T00:00:00"/>
    <n v="800"/>
    <n v="250512"/>
    <x v="1"/>
  </r>
  <r>
    <x v="1"/>
    <x v="4"/>
    <x v="2"/>
    <d v="2023-08-16T00:00:00"/>
    <n v="200"/>
    <n v="80054"/>
    <x v="1"/>
  </r>
  <r>
    <x v="1"/>
    <x v="6"/>
    <x v="29"/>
    <d v="2023-08-16T00:00:00"/>
    <n v="25"/>
    <n v="7828.5"/>
    <x v="1"/>
  </r>
  <r>
    <x v="1"/>
    <x v="4"/>
    <x v="29"/>
    <d v="2023-08-16T00:00:00"/>
    <n v="20"/>
    <n v="8005.4"/>
    <x v="1"/>
  </r>
  <r>
    <x v="0"/>
    <x v="1"/>
    <x v="29"/>
    <d v="2023-08-16T00:00:00"/>
    <n v="6"/>
    <n v="1648.8"/>
    <x v="1"/>
  </r>
  <r>
    <x v="0"/>
    <x v="2"/>
    <x v="29"/>
    <d v="2023-08-16T00:00:00"/>
    <n v="5"/>
    <n v="1374"/>
    <x v="1"/>
  </r>
  <r>
    <x v="2"/>
    <x v="9"/>
    <x v="29"/>
    <d v="2023-08-16T00:00:00"/>
    <n v="5"/>
    <n v="1059.3499999999999"/>
    <x v="1"/>
  </r>
  <r>
    <x v="2"/>
    <x v="7"/>
    <x v="29"/>
    <d v="2023-08-16T00:00:00"/>
    <n v="5"/>
    <n v="1059.3499999999999"/>
    <x v="1"/>
  </r>
  <r>
    <x v="1"/>
    <x v="5"/>
    <x v="11"/>
    <d v="2023-08-16T00:00:00"/>
    <n v="400"/>
    <n v="160108"/>
    <x v="1"/>
  </r>
  <r>
    <x v="1"/>
    <x v="6"/>
    <x v="11"/>
    <d v="2023-08-16T00:00:00"/>
    <n v="300"/>
    <n v="93942"/>
    <x v="1"/>
  </r>
  <r>
    <x v="2"/>
    <x v="7"/>
    <x v="11"/>
    <d v="2023-08-16T00:00:00"/>
    <n v="100"/>
    <n v="18601"/>
    <x v="1"/>
  </r>
  <r>
    <x v="2"/>
    <x v="9"/>
    <x v="11"/>
    <d v="2023-08-16T00:00:00"/>
    <n v="100"/>
    <n v="18601"/>
    <x v="1"/>
  </r>
  <r>
    <x v="1"/>
    <x v="5"/>
    <x v="12"/>
    <d v="2023-08-16T00:00:00"/>
    <n v="50"/>
    <n v="20445"/>
    <x v="1"/>
  </r>
  <r>
    <x v="1"/>
    <x v="6"/>
    <x v="0"/>
    <d v="2023-08-16T00:00:00"/>
    <n v="60"/>
    <n v="8220"/>
    <x v="1"/>
  </r>
  <r>
    <x v="1"/>
    <x v="5"/>
    <x v="1"/>
    <d v="2023-08-16T00:00:00"/>
    <n v="5"/>
    <n v="2327.6"/>
    <x v="1"/>
  </r>
  <r>
    <x v="1"/>
    <x v="4"/>
    <x v="35"/>
    <d v="2023-08-16T00:00:00"/>
    <n v="-5"/>
    <n v="-2001.35"/>
    <x v="1"/>
  </r>
  <r>
    <x v="1"/>
    <x v="5"/>
    <x v="35"/>
    <d v="2023-08-16T00:00:00"/>
    <n v="-8"/>
    <n v="-3202.16"/>
    <x v="1"/>
  </r>
  <r>
    <x v="0"/>
    <x v="0"/>
    <x v="35"/>
    <d v="2023-08-16T00:00:00"/>
    <n v="-2"/>
    <n v="-472.96"/>
    <x v="1"/>
  </r>
  <r>
    <x v="2"/>
    <x v="9"/>
    <x v="35"/>
    <d v="2023-08-16T00:00:00"/>
    <n v="-1"/>
    <n v="-186.01"/>
    <x v="1"/>
  </r>
  <r>
    <x v="2"/>
    <x v="7"/>
    <x v="35"/>
    <d v="2023-08-16T00:00:00"/>
    <n v="-2"/>
    <n v="-372.02"/>
    <x v="1"/>
  </r>
  <r>
    <x v="1"/>
    <x v="4"/>
    <x v="35"/>
    <d v="2023-08-16T00:00:00"/>
    <n v="-285"/>
    <n v="-114076.95"/>
    <x v="1"/>
  </r>
  <r>
    <x v="1"/>
    <x v="4"/>
    <x v="35"/>
    <d v="2023-08-16T00:00:00"/>
    <n v="-430"/>
    <n v="-172116.1"/>
    <x v="1"/>
  </r>
  <r>
    <x v="1"/>
    <x v="4"/>
    <x v="35"/>
    <d v="2023-08-16T00:00:00"/>
    <n v="-285"/>
    <n v="-114076.95"/>
    <x v="1"/>
  </r>
  <r>
    <x v="1"/>
    <x v="4"/>
    <x v="11"/>
    <d v="2023-08-16T00:00:00"/>
    <n v="-100"/>
    <n v="-40027"/>
    <x v="1"/>
  </r>
  <r>
    <x v="2"/>
    <x v="9"/>
    <x v="11"/>
    <d v="2023-08-16T00:00:00"/>
    <n v="-100"/>
    <n v="-18601"/>
    <x v="1"/>
  </r>
  <r>
    <x v="2"/>
    <x v="7"/>
    <x v="11"/>
    <d v="2023-08-16T00:00:00"/>
    <n v="-350"/>
    <n v="-65103.5"/>
    <x v="1"/>
  </r>
  <r>
    <x v="1"/>
    <x v="4"/>
    <x v="11"/>
    <d v="2023-08-16T00:00:00"/>
    <n v="100"/>
    <n v="40027"/>
    <x v="1"/>
  </r>
  <r>
    <x v="2"/>
    <x v="9"/>
    <x v="11"/>
    <d v="2023-08-16T00:00:00"/>
    <n v="100"/>
    <n v="18601"/>
    <x v="1"/>
  </r>
  <r>
    <x v="2"/>
    <x v="7"/>
    <x v="11"/>
    <d v="2023-08-16T00:00:00"/>
    <n v="350"/>
    <n v="65103.5"/>
    <x v="1"/>
  </r>
  <r>
    <x v="1"/>
    <x v="4"/>
    <x v="35"/>
    <d v="2023-08-16T00:00:00"/>
    <n v="5"/>
    <n v="2001.35"/>
    <x v="1"/>
  </r>
  <r>
    <x v="1"/>
    <x v="5"/>
    <x v="35"/>
    <d v="2023-08-16T00:00:00"/>
    <n v="8"/>
    <n v="3202.16"/>
    <x v="1"/>
  </r>
  <r>
    <x v="0"/>
    <x v="0"/>
    <x v="35"/>
    <d v="2023-08-16T00:00:00"/>
    <n v="2"/>
    <n v="472.96"/>
    <x v="1"/>
  </r>
  <r>
    <x v="2"/>
    <x v="9"/>
    <x v="35"/>
    <d v="2023-08-16T00:00:00"/>
    <n v="1"/>
    <n v="186.01"/>
    <x v="1"/>
  </r>
  <r>
    <x v="2"/>
    <x v="7"/>
    <x v="35"/>
    <d v="2023-08-16T00:00:00"/>
    <n v="2"/>
    <n v="372.02"/>
    <x v="1"/>
  </r>
  <r>
    <x v="1"/>
    <x v="4"/>
    <x v="35"/>
    <d v="2023-08-16T00:00:00"/>
    <n v="285"/>
    <n v="114076.95"/>
    <x v="1"/>
  </r>
  <r>
    <x v="1"/>
    <x v="4"/>
    <x v="35"/>
    <d v="2023-08-16T00:00:00"/>
    <n v="430"/>
    <n v="172116.1"/>
    <x v="1"/>
  </r>
  <r>
    <x v="1"/>
    <x v="4"/>
    <x v="35"/>
    <d v="2023-08-16T00:00:00"/>
    <n v="285"/>
    <n v="114076.95"/>
    <x v="1"/>
  </r>
  <r>
    <x v="1"/>
    <x v="4"/>
    <x v="2"/>
    <d v="2023-08-17T00:00:00"/>
    <n v="1500"/>
    <n v="600405"/>
    <x v="1"/>
  </r>
  <r>
    <x v="1"/>
    <x v="4"/>
    <x v="10"/>
    <d v="2023-08-17T00:00:00"/>
    <n v="2200"/>
    <n v="880594"/>
    <x v="1"/>
  </r>
  <r>
    <x v="1"/>
    <x v="5"/>
    <x v="10"/>
    <d v="2023-08-17T00:00:00"/>
    <n v="200"/>
    <n v="80054"/>
    <x v="1"/>
  </r>
  <r>
    <x v="1"/>
    <x v="5"/>
    <x v="0"/>
    <d v="2023-08-17T00:00:00"/>
    <n v="207"/>
    <n v="53199"/>
    <x v="1"/>
  </r>
  <r>
    <x v="1"/>
    <x v="4"/>
    <x v="1"/>
    <d v="2023-08-17T00:00:00"/>
    <n v="6"/>
    <n v="2793.12"/>
    <x v="1"/>
  </r>
  <r>
    <x v="1"/>
    <x v="5"/>
    <x v="1"/>
    <d v="2023-08-17T00:00:00"/>
    <n v="6"/>
    <n v="2793.12"/>
    <x v="1"/>
  </r>
  <r>
    <x v="1"/>
    <x v="4"/>
    <x v="21"/>
    <d v="2023-08-17T00:00:00"/>
    <n v="5"/>
    <n v="2327.6"/>
    <x v="1"/>
  </r>
  <r>
    <x v="1"/>
    <x v="5"/>
    <x v="35"/>
    <d v="2023-08-17T00:00:00"/>
    <n v="800"/>
    <n v="320216"/>
    <x v="1"/>
  </r>
  <r>
    <x v="1"/>
    <x v="4"/>
    <x v="1"/>
    <d v="2023-08-17T00:00:00"/>
    <n v="5"/>
    <n v="2327.6"/>
    <x v="1"/>
  </r>
  <r>
    <x v="1"/>
    <x v="4"/>
    <x v="1"/>
    <d v="2023-08-17T00:00:00"/>
    <n v="2"/>
    <n v="931.04"/>
    <x v="1"/>
  </r>
  <r>
    <x v="1"/>
    <x v="5"/>
    <x v="1"/>
    <d v="2023-08-17T00:00:00"/>
    <n v="4"/>
    <n v="1862.08"/>
    <x v="1"/>
  </r>
  <r>
    <x v="1"/>
    <x v="4"/>
    <x v="1"/>
    <d v="2023-08-17T00:00:00"/>
    <n v="10"/>
    <n v="4655.2"/>
    <x v="1"/>
  </r>
  <r>
    <x v="1"/>
    <x v="5"/>
    <x v="1"/>
    <d v="2023-08-17T00:00:00"/>
    <n v="10"/>
    <n v="4655.2"/>
    <x v="1"/>
  </r>
  <r>
    <x v="1"/>
    <x v="4"/>
    <x v="37"/>
    <d v="2023-08-17T00:00:00"/>
    <n v="1900"/>
    <n v="760513"/>
    <x v="1"/>
  </r>
  <r>
    <x v="1"/>
    <x v="4"/>
    <x v="12"/>
    <d v="2023-08-17T00:00:00"/>
    <n v="100"/>
    <n v="40890"/>
    <x v="1"/>
  </r>
  <r>
    <x v="1"/>
    <x v="5"/>
    <x v="12"/>
    <d v="2023-08-17T00:00:00"/>
    <n v="50"/>
    <n v="20445"/>
    <x v="1"/>
  </r>
  <r>
    <x v="1"/>
    <x v="5"/>
    <x v="0"/>
    <d v="2023-08-17T00:00:00"/>
    <n v="10"/>
    <n v="2570"/>
    <x v="1"/>
  </r>
  <r>
    <x v="1"/>
    <x v="4"/>
    <x v="25"/>
    <d v="2023-08-17T00:00:00"/>
    <n v="850"/>
    <n v="340229.5"/>
    <x v="1"/>
  </r>
  <r>
    <x v="1"/>
    <x v="5"/>
    <x v="25"/>
    <d v="2023-08-17T00:00:00"/>
    <n v="50"/>
    <n v="20013.5"/>
    <x v="1"/>
  </r>
  <r>
    <x v="1"/>
    <x v="4"/>
    <x v="37"/>
    <d v="2023-08-17T00:00:00"/>
    <n v="600"/>
    <n v="240162"/>
    <x v="1"/>
  </r>
  <r>
    <x v="1"/>
    <x v="6"/>
    <x v="18"/>
    <d v="2023-08-17T00:00:00"/>
    <n v="200"/>
    <n v="62628"/>
    <x v="1"/>
  </r>
  <r>
    <x v="1"/>
    <x v="6"/>
    <x v="0"/>
    <d v="2023-08-17T00:00:00"/>
    <n v="40"/>
    <n v="5480"/>
    <x v="1"/>
  </r>
  <r>
    <x v="1"/>
    <x v="5"/>
    <x v="1"/>
    <d v="2023-08-17T00:00:00"/>
    <n v="5"/>
    <n v="2327.6"/>
    <x v="1"/>
  </r>
  <r>
    <x v="1"/>
    <x v="4"/>
    <x v="1"/>
    <d v="2023-08-17T00:00:00"/>
    <n v="2"/>
    <n v="931.04"/>
    <x v="1"/>
  </r>
  <r>
    <x v="1"/>
    <x v="5"/>
    <x v="1"/>
    <d v="2023-08-17T00:00:00"/>
    <n v="2"/>
    <n v="931.04"/>
    <x v="1"/>
  </r>
  <r>
    <x v="1"/>
    <x v="4"/>
    <x v="1"/>
    <d v="2023-08-17T00:00:00"/>
    <n v="6"/>
    <n v="2793.12"/>
    <x v="1"/>
  </r>
  <r>
    <x v="1"/>
    <x v="5"/>
    <x v="1"/>
    <d v="2023-08-17T00:00:00"/>
    <n v="8"/>
    <n v="3724.16"/>
    <x v="1"/>
  </r>
  <r>
    <x v="1"/>
    <x v="5"/>
    <x v="1"/>
    <d v="2023-08-17T00:00:00"/>
    <n v="5"/>
    <n v="2327.6"/>
    <x v="1"/>
  </r>
  <r>
    <x v="1"/>
    <x v="4"/>
    <x v="1"/>
    <d v="2023-08-17T00:00:00"/>
    <n v="3"/>
    <n v="1396.56"/>
    <x v="1"/>
  </r>
  <r>
    <x v="1"/>
    <x v="5"/>
    <x v="12"/>
    <d v="2023-08-17T00:00:00"/>
    <n v="50"/>
    <n v="20445"/>
    <x v="1"/>
  </r>
  <r>
    <x v="2"/>
    <x v="8"/>
    <x v="0"/>
    <d v="2023-08-17T00:00:00"/>
    <n v="8"/>
    <n v="426.24"/>
    <x v="1"/>
  </r>
  <r>
    <x v="1"/>
    <x v="4"/>
    <x v="1"/>
    <d v="2023-08-17T00:00:00"/>
    <n v="10"/>
    <n v="4655.2"/>
    <x v="1"/>
  </r>
  <r>
    <x v="1"/>
    <x v="5"/>
    <x v="1"/>
    <d v="2023-08-17T00:00:00"/>
    <n v="10"/>
    <n v="4655.2"/>
    <x v="1"/>
  </r>
  <r>
    <x v="1"/>
    <x v="5"/>
    <x v="12"/>
    <d v="2023-08-17T00:00:00"/>
    <n v="50"/>
    <n v="20445"/>
    <x v="1"/>
  </r>
  <r>
    <x v="1"/>
    <x v="6"/>
    <x v="50"/>
    <d v="2023-08-17T00:00:00"/>
    <n v="-1"/>
    <n v="-313.14"/>
    <x v="1"/>
  </r>
  <r>
    <x v="1"/>
    <x v="4"/>
    <x v="26"/>
    <d v="2023-08-17T00:00:00"/>
    <n v="-1"/>
    <n v="-400.27"/>
    <x v="1"/>
  </r>
  <r>
    <x v="1"/>
    <x v="4"/>
    <x v="9"/>
    <d v="2023-08-17T00:00:00"/>
    <n v="-1"/>
    <n v="-400.27"/>
    <x v="1"/>
  </r>
  <r>
    <x v="1"/>
    <x v="4"/>
    <x v="47"/>
    <d v="2023-08-17T00:00:00"/>
    <n v="-1"/>
    <n v="-400.27"/>
    <x v="1"/>
  </r>
  <r>
    <x v="1"/>
    <x v="5"/>
    <x v="47"/>
    <d v="2023-08-17T00:00:00"/>
    <n v="-2"/>
    <n v="-800.54"/>
    <x v="1"/>
  </r>
  <r>
    <x v="1"/>
    <x v="4"/>
    <x v="26"/>
    <d v="2023-08-17T00:00:00"/>
    <n v="-1"/>
    <n v="-400.27"/>
    <x v="1"/>
  </r>
  <r>
    <x v="0"/>
    <x v="0"/>
    <x v="0"/>
    <d v="2023-08-18T00:00:00"/>
    <n v="37"/>
    <n v="4879.93"/>
    <x v="1"/>
  </r>
  <r>
    <x v="0"/>
    <x v="0"/>
    <x v="0"/>
    <d v="2023-08-18T00:00:00"/>
    <n v="1"/>
    <n v="131.88999999999999"/>
    <x v="1"/>
  </r>
  <r>
    <x v="2"/>
    <x v="7"/>
    <x v="35"/>
    <d v="2023-08-18T00:00:00"/>
    <n v="500"/>
    <n v="93005"/>
    <x v="1"/>
  </r>
  <r>
    <x v="2"/>
    <x v="9"/>
    <x v="35"/>
    <d v="2023-08-18T00:00:00"/>
    <n v="100"/>
    <n v="18601"/>
    <x v="1"/>
  </r>
  <r>
    <x v="1"/>
    <x v="4"/>
    <x v="1"/>
    <d v="2023-08-18T00:00:00"/>
    <n v="2"/>
    <n v="931.04"/>
    <x v="1"/>
  </r>
  <r>
    <x v="1"/>
    <x v="4"/>
    <x v="0"/>
    <d v="2023-08-18T00:00:00"/>
    <n v="6"/>
    <n v="1761.9"/>
    <x v="1"/>
  </r>
  <r>
    <x v="1"/>
    <x v="4"/>
    <x v="12"/>
    <d v="2023-08-18T00:00:00"/>
    <n v="50"/>
    <n v="20445"/>
    <x v="1"/>
  </r>
  <r>
    <x v="2"/>
    <x v="9"/>
    <x v="12"/>
    <d v="2023-08-18T00:00:00"/>
    <n v="50"/>
    <n v="11887"/>
    <x v="1"/>
  </r>
  <r>
    <x v="1"/>
    <x v="5"/>
    <x v="0"/>
    <d v="2023-08-18T00:00:00"/>
    <n v="5"/>
    <n v="1285"/>
    <x v="1"/>
  </r>
  <r>
    <x v="1"/>
    <x v="4"/>
    <x v="1"/>
    <d v="2023-08-18T00:00:00"/>
    <n v="2"/>
    <n v="931.04"/>
    <x v="1"/>
  </r>
  <r>
    <x v="1"/>
    <x v="5"/>
    <x v="1"/>
    <d v="2023-08-18T00:00:00"/>
    <n v="2"/>
    <n v="931.04"/>
    <x v="1"/>
  </r>
  <r>
    <x v="1"/>
    <x v="4"/>
    <x v="1"/>
    <d v="2023-08-18T00:00:00"/>
    <n v="6"/>
    <n v="2793.12"/>
    <x v="1"/>
  </r>
  <r>
    <x v="1"/>
    <x v="5"/>
    <x v="1"/>
    <d v="2023-08-18T00:00:00"/>
    <n v="10"/>
    <n v="4655.2"/>
    <x v="1"/>
  </r>
  <r>
    <x v="1"/>
    <x v="4"/>
    <x v="6"/>
    <d v="2023-08-18T00:00:00"/>
    <n v="2"/>
    <n v="800.54"/>
    <x v="1"/>
  </r>
  <r>
    <x v="1"/>
    <x v="5"/>
    <x v="12"/>
    <d v="2023-08-18T00:00:00"/>
    <n v="15"/>
    <n v="6133.5"/>
    <x v="1"/>
  </r>
  <r>
    <x v="1"/>
    <x v="4"/>
    <x v="21"/>
    <d v="2023-08-18T00:00:00"/>
    <n v="4"/>
    <n v="1862.08"/>
    <x v="1"/>
  </r>
  <r>
    <x v="1"/>
    <x v="4"/>
    <x v="9"/>
    <d v="2023-08-19T00:00:00"/>
    <n v="800"/>
    <n v="320216"/>
    <x v="1"/>
  </r>
  <r>
    <x v="1"/>
    <x v="5"/>
    <x v="9"/>
    <d v="2023-08-19T00:00:00"/>
    <n v="100"/>
    <n v="40027"/>
    <x v="1"/>
  </r>
  <r>
    <x v="1"/>
    <x v="5"/>
    <x v="12"/>
    <d v="2023-08-19T00:00:00"/>
    <n v="50"/>
    <n v="20445"/>
    <x v="1"/>
  </r>
  <r>
    <x v="1"/>
    <x v="5"/>
    <x v="1"/>
    <d v="2023-08-19T00:00:00"/>
    <n v="10"/>
    <n v="4655.2"/>
    <x v="1"/>
  </r>
  <r>
    <x v="1"/>
    <x v="4"/>
    <x v="1"/>
    <d v="2023-08-19T00:00:00"/>
    <n v="10"/>
    <n v="4655.2"/>
    <x v="1"/>
  </r>
  <r>
    <x v="2"/>
    <x v="7"/>
    <x v="11"/>
    <d v="2023-08-19T00:00:00"/>
    <n v="250"/>
    <n v="46502.5"/>
    <x v="1"/>
  </r>
  <r>
    <x v="2"/>
    <x v="9"/>
    <x v="11"/>
    <d v="2023-08-19T00:00:00"/>
    <n v="100"/>
    <n v="18601"/>
    <x v="1"/>
  </r>
  <r>
    <x v="1"/>
    <x v="4"/>
    <x v="11"/>
    <d v="2023-08-19T00:00:00"/>
    <n v="50"/>
    <n v="20013.5"/>
    <x v="1"/>
  </r>
  <r>
    <x v="1"/>
    <x v="5"/>
    <x v="11"/>
    <d v="2023-08-19T00:00:00"/>
    <n v="50"/>
    <n v="20013.5"/>
    <x v="1"/>
  </r>
  <r>
    <x v="1"/>
    <x v="4"/>
    <x v="24"/>
    <d v="2023-08-19T00:00:00"/>
    <n v="2600"/>
    <n v="1040702"/>
    <x v="1"/>
  </r>
  <r>
    <x v="1"/>
    <x v="6"/>
    <x v="11"/>
    <d v="2023-08-19T00:00:00"/>
    <n v="600"/>
    <n v="187884"/>
    <x v="1"/>
  </r>
  <r>
    <x v="1"/>
    <x v="4"/>
    <x v="11"/>
    <d v="2023-08-19T00:00:00"/>
    <n v="300"/>
    <n v="120081"/>
    <x v="1"/>
  </r>
  <r>
    <x v="2"/>
    <x v="7"/>
    <x v="11"/>
    <d v="2023-08-19T00:00:00"/>
    <n v="6"/>
    <n v="1116.06"/>
    <x v="1"/>
  </r>
  <r>
    <x v="2"/>
    <x v="7"/>
    <x v="11"/>
    <d v="2023-08-19T00:00:00"/>
    <n v="90"/>
    <n v="16740.900000000001"/>
    <x v="1"/>
  </r>
  <r>
    <x v="2"/>
    <x v="7"/>
    <x v="11"/>
    <d v="2023-08-19T00:00:00"/>
    <n v="4"/>
    <n v="744.04"/>
    <x v="1"/>
  </r>
  <r>
    <x v="2"/>
    <x v="9"/>
    <x v="11"/>
    <d v="2023-08-19T00:00:00"/>
    <n v="50"/>
    <n v="9300.5"/>
    <x v="1"/>
  </r>
  <r>
    <x v="1"/>
    <x v="6"/>
    <x v="0"/>
    <d v="2023-08-19T00:00:00"/>
    <n v="120"/>
    <n v="16440"/>
    <x v="1"/>
  </r>
  <r>
    <x v="2"/>
    <x v="8"/>
    <x v="0"/>
    <d v="2023-08-21T00:00:00"/>
    <n v="8"/>
    <n v="426.24"/>
    <x v="1"/>
  </r>
  <r>
    <x v="1"/>
    <x v="4"/>
    <x v="1"/>
    <d v="2023-08-21T00:00:00"/>
    <n v="1"/>
    <n v="465.52"/>
    <x v="1"/>
  </r>
  <r>
    <x v="1"/>
    <x v="4"/>
    <x v="1"/>
    <d v="2023-08-21T00:00:00"/>
    <n v="3"/>
    <n v="1396.56"/>
    <x v="1"/>
  </r>
  <r>
    <x v="1"/>
    <x v="4"/>
    <x v="1"/>
    <d v="2023-08-21T00:00:00"/>
    <n v="10"/>
    <n v="4655.2"/>
    <x v="1"/>
  </r>
  <r>
    <x v="1"/>
    <x v="4"/>
    <x v="1"/>
    <d v="2023-08-21T00:00:00"/>
    <n v="5"/>
    <n v="2327.6"/>
    <x v="1"/>
  </r>
  <r>
    <x v="1"/>
    <x v="4"/>
    <x v="2"/>
    <d v="2023-08-21T00:00:00"/>
    <n v="1700"/>
    <n v="680459"/>
    <x v="1"/>
  </r>
  <r>
    <x v="2"/>
    <x v="9"/>
    <x v="24"/>
    <d v="2023-08-21T00:00:00"/>
    <n v="200"/>
    <n v="38064"/>
    <x v="1"/>
  </r>
  <r>
    <x v="2"/>
    <x v="7"/>
    <x v="24"/>
    <d v="2023-08-21T00:00:00"/>
    <n v="850"/>
    <n v="161772"/>
    <x v="1"/>
  </r>
  <r>
    <x v="2"/>
    <x v="7"/>
    <x v="23"/>
    <d v="2023-08-21T00:00:00"/>
    <n v="50"/>
    <n v="10593.5"/>
    <x v="1"/>
  </r>
  <r>
    <x v="2"/>
    <x v="9"/>
    <x v="23"/>
    <d v="2023-08-21T00:00:00"/>
    <n v="50"/>
    <n v="10593.5"/>
    <x v="1"/>
  </r>
  <r>
    <x v="2"/>
    <x v="15"/>
    <x v="23"/>
    <d v="2023-08-21T00:00:00"/>
    <n v="20"/>
    <n v="6229.2"/>
    <x v="1"/>
  </r>
  <r>
    <x v="1"/>
    <x v="4"/>
    <x v="23"/>
    <d v="2023-08-21T00:00:00"/>
    <n v="750"/>
    <n v="300202.5"/>
    <x v="1"/>
  </r>
  <r>
    <x v="1"/>
    <x v="6"/>
    <x v="23"/>
    <d v="2023-08-21T00:00:00"/>
    <n v="700"/>
    <n v="219198"/>
    <x v="1"/>
  </r>
  <r>
    <x v="0"/>
    <x v="2"/>
    <x v="23"/>
    <d v="2023-08-21T00:00:00"/>
    <n v="50"/>
    <n v="13740"/>
    <x v="1"/>
  </r>
  <r>
    <x v="2"/>
    <x v="12"/>
    <x v="23"/>
    <d v="2023-08-21T00:00:00"/>
    <n v="20"/>
    <n v="2597.4"/>
    <x v="1"/>
  </r>
  <r>
    <x v="2"/>
    <x v="13"/>
    <x v="23"/>
    <d v="2023-08-21T00:00:00"/>
    <n v="4"/>
    <n v="1038.92"/>
    <x v="1"/>
  </r>
  <r>
    <x v="2"/>
    <x v="13"/>
    <x v="23"/>
    <d v="2023-08-21T00:00:00"/>
    <n v="16"/>
    <n v="4155.68"/>
    <x v="1"/>
  </r>
  <r>
    <x v="1"/>
    <x v="6"/>
    <x v="0"/>
    <d v="2023-08-21T00:00:00"/>
    <n v="86"/>
    <n v="11782"/>
    <x v="1"/>
  </r>
  <r>
    <x v="1"/>
    <x v="4"/>
    <x v="2"/>
    <d v="2023-08-21T00:00:00"/>
    <n v="1250"/>
    <n v="500337.5"/>
    <x v="1"/>
  </r>
  <r>
    <x v="1"/>
    <x v="6"/>
    <x v="11"/>
    <d v="2023-08-21T00:00:00"/>
    <n v="300"/>
    <n v="93942"/>
    <x v="1"/>
  </r>
  <r>
    <x v="1"/>
    <x v="4"/>
    <x v="11"/>
    <d v="2023-08-21T00:00:00"/>
    <n v="100"/>
    <n v="40027"/>
    <x v="1"/>
  </r>
  <r>
    <x v="1"/>
    <x v="4"/>
    <x v="2"/>
    <d v="2023-08-21T00:00:00"/>
    <n v="1400"/>
    <n v="560378"/>
    <x v="1"/>
  </r>
  <r>
    <x v="1"/>
    <x v="4"/>
    <x v="5"/>
    <d v="2023-08-21T00:00:00"/>
    <n v="200"/>
    <n v="85800"/>
    <x v="1"/>
  </r>
  <r>
    <x v="1"/>
    <x v="4"/>
    <x v="1"/>
    <d v="2023-08-21T00:00:00"/>
    <n v="5"/>
    <n v="2327.6"/>
    <x v="1"/>
  </r>
  <r>
    <x v="1"/>
    <x v="6"/>
    <x v="0"/>
    <d v="2023-08-21T00:00:00"/>
    <n v="60"/>
    <n v="8220"/>
    <x v="1"/>
  </r>
  <r>
    <x v="2"/>
    <x v="9"/>
    <x v="46"/>
    <d v="2023-08-21T00:00:00"/>
    <n v="15"/>
    <n v="3178.05"/>
    <x v="1"/>
  </r>
  <r>
    <x v="2"/>
    <x v="7"/>
    <x v="46"/>
    <d v="2023-08-21T00:00:00"/>
    <n v="14"/>
    <n v="2966.18"/>
    <x v="1"/>
  </r>
  <r>
    <x v="2"/>
    <x v="7"/>
    <x v="46"/>
    <d v="2023-08-21T00:00:00"/>
    <n v="1"/>
    <n v="211.87"/>
    <x v="1"/>
  </r>
  <r>
    <x v="1"/>
    <x v="4"/>
    <x v="10"/>
    <d v="2023-08-22T00:00:00"/>
    <n v="1850"/>
    <n v="740499.5"/>
    <x v="1"/>
  </r>
  <r>
    <x v="1"/>
    <x v="4"/>
    <x v="32"/>
    <d v="2023-08-22T00:00:00"/>
    <n v="1850"/>
    <n v="740499.5"/>
    <x v="1"/>
  </r>
  <r>
    <x v="1"/>
    <x v="4"/>
    <x v="1"/>
    <d v="2023-08-22T00:00:00"/>
    <n v="4"/>
    <n v="1862.08"/>
    <x v="1"/>
  </r>
  <r>
    <x v="1"/>
    <x v="5"/>
    <x v="1"/>
    <d v="2023-08-22T00:00:00"/>
    <n v="3"/>
    <n v="1396.56"/>
    <x v="1"/>
  </r>
  <r>
    <x v="2"/>
    <x v="9"/>
    <x v="12"/>
    <d v="2023-08-22T00:00:00"/>
    <n v="30"/>
    <n v="7132.2"/>
    <x v="1"/>
  </r>
  <r>
    <x v="2"/>
    <x v="7"/>
    <x v="12"/>
    <d v="2023-08-22T00:00:00"/>
    <n v="20"/>
    <n v="4754.8"/>
    <x v="1"/>
  </r>
  <r>
    <x v="1"/>
    <x v="4"/>
    <x v="35"/>
    <d v="2023-08-22T00:00:00"/>
    <n v="1000"/>
    <n v="400270"/>
    <x v="1"/>
  </r>
  <r>
    <x v="1"/>
    <x v="4"/>
    <x v="1"/>
    <d v="2023-08-22T00:00:00"/>
    <n v="3"/>
    <n v="1396.56"/>
    <x v="1"/>
  </r>
  <r>
    <x v="1"/>
    <x v="5"/>
    <x v="1"/>
    <d v="2023-08-22T00:00:00"/>
    <n v="2"/>
    <n v="931.04"/>
    <x v="1"/>
  </r>
  <r>
    <x v="1"/>
    <x v="4"/>
    <x v="10"/>
    <d v="2023-08-22T00:00:00"/>
    <n v="800"/>
    <n v="320216"/>
    <x v="1"/>
  </r>
  <r>
    <x v="1"/>
    <x v="5"/>
    <x v="0"/>
    <d v="2023-08-22T00:00:00"/>
    <n v="129"/>
    <n v="33153"/>
    <x v="1"/>
  </r>
  <r>
    <x v="1"/>
    <x v="5"/>
    <x v="1"/>
    <d v="2023-08-22T00:00:00"/>
    <n v="5"/>
    <n v="2327.6"/>
    <x v="1"/>
  </r>
  <r>
    <x v="1"/>
    <x v="4"/>
    <x v="10"/>
    <d v="2023-08-22T00:00:00"/>
    <n v="750"/>
    <n v="300202.5"/>
    <x v="1"/>
  </r>
  <r>
    <x v="1"/>
    <x v="4"/>
    <x v="24"/>
    <d v="2023-08-22T00:00:00"/>
    <n v="-1"/>
    <n v="-400.27"/>
    <x v="1"/>
  </r>
  <r>
    <x v="1"/>
    <x v="4"/>
    <x v="32"/>
    <d v="2023-08-22T00:00:00"/>
    <n v="-4"/>
    <n v="-1601.08"/>
    <x v="1"/>
  </r>
  <r>
    <x v="1"/>
    <x v="5"/>
    <x v="18"/>
    <d v="2023-08-22T00:00:00"/>
    <n v="-1"/>
    <n v="-400.27"/>
    <x v="1"/>
  </r>
  <r>
    <x v="1"/>
    <x v="4"/>
    <x v="33"/>
    <d v="2023-08-22T00:00:00"/>
    <n v="-1"/>
    <n v="-400.27"/>
    <x v="1"/>
  </r>
  <r>
    <x v="1"/>
    <x v="4"/>
    <x v="10"/>
    <d v="2023-08-22T00:00:00"/>
    <n v="-1"/>
    <n v="-400.27"/>
    <x v="1"/>
  </r>
  <r>
    <x v="1"/>
    <x v="5"/>
    <x v="0"/>
    <d v="2023-08-22T00:00:00"/>
    <n v="74"/>
    <n v="19018"/>
    <x v="1"/>
  </r>
  <r>
    <x v="2"/>
    <x v="7"/>
    <x v="20"/>
    <d v="2023-08-22T00:00:00"/>
    <n v="-4"/>
    <n v="-847.48"/>
    <x v="1"/>
  </r>
  <r>
    <x v="1"/>
    <x v="4"/>
    <x v="8"/>
    <d v="2023-08-22T00:00:00"/>
    <n v="-1"/>
    <n v="-400.27"/>
    <x v="1"/>
  </r>
  <r>
    <x v="0"/>
    <x v="2"/>
    <x v="6"/>
    <d v="2023-08-22T00:00:00"/>
    <n v="-1"/>
    <n v="-274.8"/>
    <x v="1"/>
  </r>
  <r>
    <x v="1"/>
    <x v="5"/>
    <x v="27"/>
    <d v="2023-08-22T00:00:00"/>
    <n v="200"/>
    <n v="80054"/>
    <x v="1"/>
  </r>
  <r>
    <x v="1"/>
    <x v="6"/>
    <x v="27"/>
    <d v="2023-08-22T00:00:00"/>
    <n v="600"/>
    <n v="187884"/>
    <x v="1"/>
  </r>
  <r>
    <x v="1"/>
    <x v="6"/>
    <x v="0"/>
    <d v="2023-08-22T00:00:00"/>
    <n v="105"/>
    <n v="14385"/>
    <x v="1"/>
  </r>
  <r>
    <x v="1"/>
    <x v="4"/>
    <x v="1"/>
    <d v="2023-08-22T00:00:00"/>
    <n v="12"/>
    <n v="5586.24"/>
    <x v="1"/>
  </r>
  <r>
    <x v="1"/>
    <x v="4"/>
    <x v="12"/>
    <d v="2023-08-22T00:00:00"/>
    <n v="100"/>
    <n v="40890"/>
    <x v="1"/>
  </r>
  <r>
    <x v="1"/>
    <x v="5"/>
    <x v="0"/>
    <d v="2023-08-22T00:00:00"/>
    <n v="10"/>
    <n v="2570"/>
    <x v="1"/>
  </r>
  <r>
    <x v="1"/>
    <x v="4"/>
    <x v="1"/>
    <d v="2023-08-22T00:00:00"/>
    <n v="10"/>
    <n v="4655.2"/>
    <x v="1"/>
  </r>
  <r>
    <x v="1"/>
    <x v="5"/>
    <x v="1"/>
    <d v="2023-08-22T00:00:00"/>
    <n v="6"/>
    <n v="2793.12"/>
    <x v="1"/>
  </r>
  <r>
    <x v="1"/>
    <x v="5"/>
    <x v="1"/>
    <d v="2023-08-22T00:00:00"/>
    <n v="5"/>
    <n v="2327.6"/>
    <x v="1"/>
  </r>
  <r>
    <x v="1"/>
    <x v="4"/>
    <x v="1"/>
    <d v="2023-08-22T00:00:00"/>
    <n v="2"/>
    <n v="931.04"/>
    <x v="1"/>
  </r>
  <r>
    <x v="1"/>
    <x v="5"/>
    <x v="1"/>
    <d v="2023-08-22T00:00:00"/>
    <n v="5"/>
    <n v="2327.6"/>
    <x v="1"/>
  </r>
  <r>
    <x v="1"/>
    <x v="4"/>
    <x v="1"/>
    <d v="2023-08-22T00:00:00"/>
    <n v="10"/>
    <n v="4655.2"/>
    <x v="1"/>
  </r>
  <r>
    <x v="1"/>
    <x v="5"/>
    <x v="1"/>
    <d v="2023-08-22T00:00:00"/>
    <n v="5"/>
    <n v="2327.6"/>
    <x v="1"/>
  </r>
  <r>
    <x v="1"/>
    <x v="5"/>
    <x v="1"/>
    <d v="2023-08-22T00:00:00"/>
    <n v="3"/>
    <n v="1396.56"/>
    <x v="1"/>
  </r>
  <r>
    <x v="1"/>
    <x v="4"/>
    <x v="1"/>
    <d v="2023-08-22T00:00:00"/>
    <n v="5"/>
    <n v="2327.6"/>
    <x v="1"/>
  </r>
  <r>
    <x v="1"/>
    <x v="4"/>
    <x v="1"/>
    <d v="2023-08-22T00:00:00"/>
    <n v="10"/>
    <n v="4655.2"/>
    <x v="1"/>
  </r>
  <r>
    <x v="1"/>
    <x v="5"/>
    <x v="1"/>
    <d v="2023-08-22T00:00:00"/>
    <n v="10"/>
    <n v="4655.2"/>
    <x v="1"/>
  </r>
  <r>
    <x v="1"/>
    <x v="4"/>
    <x v="1"/>
    <d v="2023-08-22T00:00:00"/>
    <n v="2"/>
    <n v="931.04"/>
    <x v="1"/>
  </r>
  <r>
    <x v="1"/>
    <x v="5"/>
    <x v="1"/>
    <d v="2023-08-22T00:00:00"/>
    <n v="5"/>
    <n v="2327.6"/>
    <x v="1"/>
  </r>
  <r>
    <x v="1"/>
    <x v="4"/>
    <x v="1"/>
    <d v="2023-08-22T00:00:00"/>
    <n v="6"/>
    <n v="2793.12"/>
    <x v="1"/>
  </r>
  <r>
    <x v="1"/>
    <x v="5"/>
    <x v="1"/>
    <d v="2023-08-22T00:00:00"/>
    <n v="6"/>
    <n v="2793.12"/>
    <x v="1"/>
  </r>
  <r>
    <x v="2"/>
    <x v="8"/>
    <x v="48"/>
    <d v="2023-08-22T00:00:00"/>
    <n v="100"/>
    <n v="11671"/>
    <x v="1"/>
  </r>
  <r>
    <x v="2"/>
    <x v="9"/>
    <x v="13"/>
    <d v="2023-08-22T00:00:00"/>
    <n v="6"/>
    <n v="1866.06"/>
    <x v="1"/>
  </r>
  <r>
    <x v="1"/>
    <x v="4"/>
    <x v="21"/>
    <d v="2023-08-22T00:00:00"/>
    <n v="4"/>
    <n v="1862.08"/>
    <x v="1"/>
  </r>
  <r>
    <x v="1"/>
    <x v="4"/>
    <x v="1"/>
    <d v="2023-08-22T00:00:00"/>
    <n v="10"/>
    <n v="4655.2"/>
    <x v="1"/>
  </r>
  <r>
    <x v="1"/>
    <x v="5"/>
    <x v="1"/>
    <d v="2023-08-22T00:00:00"/>
    <n v="5"/>
    <n v="2327.6"/>
    <x v="1"/>
  </r>
  <r>
    <x v="2"/>
    <x v="9"/>
    <x v="31"/>
    <d v="2023-08-23T00:00:00"/>
    <n v="100"/>
    <n v="22480"/>
    <x v="1"/>
  </r>
  <r>
    <x v="2"/>
    <x v="7"/>
    <x v="31"/>
    <d v="2023-08-23T00:00:00"/>
    <n v="2"/>
    <n v="449.6"/>
    <x v="1"/>
  </r>
  <r>
    <x v="2"/>
    <x v="7"/>
    <x v="31"/>
    <d v="2023-08-23T00:00:00"/>
    <n v="46"/>
    <n v="10340.799999999999"/>
    <x v="1"/>
  </r>
  <r>
    <x v="2"/>
    <x v="7"/>
    <x v="31"/>
    <d v="2023-08-23T00:00:00"/>
    <n v="10"/>
    <n v="2248"/>
    <x v="1"/>
  </r>
  <r>
    <x v="2"/>
    <x v="7"/>
    <x v="31"/>
    <d v="2023-08-23T00:00:00"/>
    <n v="342"/>
    <n v="76881.600000000006"/>
    <x v="1"/>
  </r>
  <r>
    <x v="1"/>
    <x v="4"/>
    <x v="31"/>
    <d v="2023-08-23T00:00:00"/>
    <n v="53"/>
    <n v="21214.31"/>
    <x v="1"/>
  </r>
  <r>
    <x v="1"/>
    <x v="4"/>
    <x v="31"/>
    <d v="2023-08-23T00:00:00"/>
    <n v="267"/>
    <n v="106872.09"/>
    <x v="1"/>
  </r>
  <r>
    <x v="1"/>
    <x v="6"/>
    <x v="31"/>
    <d v="2023-08-23T00:00:00"/>
    <n v="300"/>
    <n v="93942"/>
    <x v="1"/>
  </r>
  <r>
    <x v="1"/>
    <x v="6"/>
    <x v="0"/>
    <d v="2023-08-23T00:00:00"/>
    <n v="60"/>
    <n v="8220"/>
    <x v="1"/>
  </r>
  <r>
    <x v="1"/>
    <x v="5"/>
    <x v="49"/>
    <d v="2023-08-23T00:00:00"/>
    <n v="300"/>
    <n v="120081"/>
    <x v="1"/>
  </r>
  <r>
    <x v="1"/>
    <x v="4"/>
    <x v="49"/>
    <d v="2023-08-23T00:00:00"/>
    <n v="400"/>
    <n v="160108"/>
    <x v="1"/>
  </r>
  <r>
    <x v="1"/>
    <x v="6"/>
    <x v="49"/>
    <d v="2023-08-23T00:00:00"/>
    <n v="850"/>
    <n v="266169"/>
    <x v="1"/>
  </r>
  <r>
    <x v="1"/>
    <x v="6"/>
    <x v="0"/>
    <d v="2023-08-23T00:00:00"/>
    <n v="14"/>
    <n v="1918"/>
    <x v="1"/>
  </r>
  <r>
    <x v="1"/>
    <x v="6"/>
    <x v="0"/>
    <d v="2023-08-23T00:00:00"/>
    <n v="22"/>
    <n v="3014"/>
    <x v="1"/>
  </r>
  <r>
    <x v="1"/>
    <x v="6"/>
    <x v="0"/>
    <d v="2023-08-23T00:00:00"/>
    <n v="13"/>
    <n v="1781"/>
    <x v="1"/>
  </r>
  <r>
    <x v="1"/>
    <x v="6"/>
    <x v="0"/>
    <d v="2023-08-23T00:00:00"/>
    <n v="121"/>
    <n v="16577"/>
    <x v="1"/>
  </r>
  <r>
    <x v="1"/>
    <x v="4"/>
    <x v="31"/>
    <d v="2023-08-23T00:00:00"/>
    <n v="350"/>
    <n v="140094.5"/>
    <x v="1"/>
  </r>
  <r>
    <x v="1"/>
    <x v="5"/>
    <x v="42"/>
    <d v="2023-08-23T00:00:00"/>
    <n v="20"/>
    <n v="8005.4"/>
    <x v="1"/>
  </r>
  <r>
    <x v="1"/>
    <x v="4"/>
    <x v="42"/>
    <d v="2023-08-23T00:00:00"/>
    <n v="50"/>
    <n v="20013.5"/>
    <x v="1"/>
  </r>
  <r>
    <x v="1"/>
    <x v="6"/>
    <x v="42"/>
    <d v="2023-08-23T00:00:00"/>
    <n v="10"/>
    <n v="3131.4"/>
    <x v="1"/>
  </r>
  <r>
    <x v="1"/>
    <x v="5"/>
    <x v="1"/>
    <d v="2023-08-23T00:00:00"/>
    <n v="5"/>
    <n v="2327.6"/>
    <x v="1"/>
  </r>
  <r>
    <x v="1"/>
    <x v="5"/>
    <x v="51"/>
    <d v="2023-08-23T00:00:00"/>
    <n v="1000"/>
    <n v="400270"/>
    <x v="1"/>
  </r>
  <r>
    <x v="1"/>
    <x v="6"/>
    <x v="51"/>
    <d v="2023-08-23T00:00:00"/>
    <n v="800"/>
    <n v="250512"/>
    <x v="1"/>
  </r>
  <r>
    <x v="1"/>
    <x v="6"/>
    <x v="0"/>
    <d v="2023-08-23T00:00:00"/>
    <n v="160"/>
    <n v="21920"/>
    <x v="1"/>
  </r>
  <r>
    <x v="1"/>
    <x v="6"/>
    <x v="11"/>
    <d v="2023-08-23T00:00:00"/>
    <n v="30"/>
    <n v="9394.2000000000007"/>
    <x v="1"/>
  </r>
  <r>
    <x v="2"/>
    <x v="9"/>
    <x v="11"/>
    <d v="2023-08-23T00:00:00"/>
    <n v="100"/>
    <n v="18601"/>
    <x v="1"/>
  </r>
  <r>
    <x v="2"/>
    <x v="7"/>
    <x v="11"/>
    <d v="2023-08-23T00:00:00"/>
    <n v="300"/>
    <n v="55803"/>
    <x v="1"/>
  </r>
  <r>
    <x v="1"/>
    <x v="6"/>
    <x v="0"/>
    <d v="2023-08-23T00:00:00"/>
    <n v="6"/>
    <n v="822"/>
    <x v="1"/>
  </r>
  <r>
    <x v="1"/>
    <x v="5"/>
    <x v="11"/>
    <d v="2023-08-23T00:00:00"/>
    <n v="200"/>
    <n v="80054"/>
    <x v="1"/>
  </r>
  <r>
    <x v="1"/>
    <x v="4"/>
    <x v="11"/>
    <d v="2023-08-23T00:00:00"/>
    <n v="200"/>
    <n v="80054"/>
    <x v="1"/>
  </r>
  <r>
    <x v="2"/>
    <x v="7"/>
    <x v="11"/>
    <d v="2023-08-23T00:00:00"/>
    <n v="400"/>
    <n v="74404"/>
    <x v="1"/>
  </r>
  <r>
    <x v="2"/>
    <x v="9"/>
    <x v="11"/>
    <d v="2023-08-23T00:00:00"/>
    <n v="150"/>
    <n v="27901.5"/>
    <x v="1"/>
  </r>
  <r>
    <x v="1"/>
    <x v="6"/>
    <x v="0"/>
    <d v="2023-08-23T00:00:00"/>
    <n v="4"/>
    <n v="548"/>
    <x v="1"/>
  </r>
  <r>
    <x v="2"/>
    <x v="7"/>
    <x v="9"/>
    <d v="2023-08-23T00:00:00"/>
    <n v="600"/>
    <n v="111606"/>
    <x v="1"/>
  </r>
  <r>
    <x v="2"/>
    <x v="9"/>
    <x v="9"/>
    <d v="2023-08-23T00:00:00"/>
    <n v="200"/>
    <n v="37202"/>
    <x v="1"/>
  </r>
  <r>
    <x v="1"/>
    <x v="4"/>
    <x v="0"/>
    <d v="2023-08-23T00:00:00"/>
    <n v="2"/>
    <n v="587.29999999999995"/>
    <x v="1"/>
  </r>
  <r>
    <x v="1"/>
    <x v="5"/>
    <x v="0"/>
    <d v="2023-08-23T00:00:00"/>
    <n v="2"/>
    <n v="514"/>
    <x v="1"/>
  </r>
  <r>
    <x v="0"/>
    <x v="1"/>
    <x v="0"/>
    <d v="2023-08-23T00:00:00"/>
    <n v="2"/>
    <n v="408"/>
    <x v="1"/>
  </r>
  <r>
    <x v="0"/>
    <x v="2"/>
    <x v="0"/>
    <d v="2023-08-23T00:00:00"/>
    <n v="2"/>
    <n v="398"/>
    <x v="1"/>
  </r>
  <r>
    <x v="1"/>
    <x v="6"/>
    <x v="0"/>
    <d v="2023-08-23T00:00:00"/>
    <n v="2"/>
    <n v="274"/>
    <x v="1"/>
  </r>
  <r>
    <x v="2"/>
    <x v="8"/>
    <x v="0"/>
    <d v="2023-08-23T00:00:00"/>
    <n v="4"/>
    <n v="213.12"/>
    <x v="1"/>
  </r>
  <r>
    <x v="1"/>
    <x v="4"/>
    <x v="0"/>
    <d v="2023-08-23T00:00:00"/>
    <n v="40"/>
    <n v="11746"/>
    <x v="1"/>
  </r>
  <r>
    <x v="1"/>
    <x v="4"/>
    <x v="52"/>
    <d v="2023-08-24T00:00:00"/>
    <n v="175"/>
    <n v="56825.05"/>
    <x v="1"/>
  </r>
  <r>
    <x v="1"/>
    <x v="6"/>
    <x v="52"/>
    <d v="2023-08-24T00:00:00"/>
    <n v="5250"/>
    <n v="1325917.95"/>
    <x v="1"/>
  </r>
  <r>
    <x v="1"/>
    <x v="5"/>
    <x v="52"/>
    <d v="2023-08-24T00:00:00"/>
    <n v="1200"/>
    <n v="389657.52"/>
    <x v="1"/>
  </r>
  <r>
    <x v="1"/>
    <x v="6"/>
    <x v="18"/>
    <d v="2023-08-24T00:00:00"/>
    <n v="200"/>
    <n v="62628"/>
    <x v="1"/>
  </r>
  <r>
    <x v="1"/>
    <x v="6"/>
    <x v="0"/>
    <d v="2023-08-24T00:00:00"/>
    <n v="40"/>
    <n v="5480"/>
    <x v="1"/>
  </r>
  <r>
    <x v="1"/>
    <x v="5"/>
    <x v="12"/>
    <d v="2023-08-24T00:00:00"/>
    <n v="50"/>
    <n v="20445"/>
    <x v="1"/>
  </r>
  <r>
    <x v="2"/>
    <x v="7"/>
    <x v="12"/>
    <d v="2023-08-24T00:00:00"/>
    <n v="30"/>
    <n v="7132.2"/>
    <x v="1"/>
  </r>
  <r>
    <x v="1"/>
    <x v="4"/>
    <x v="24"/>
    <d v="2023-08-24T00:00:00"/>
    <n v="3000"/>
    <n v="1200810"/>
    <x v="1"/>
  </r>
  <r>
    <x v="1"/>
    <x v="4"/>
    <x v="37"/>
    <d v="2023-08-24T00:00:00"/>
    <n v="1600"/>
    <n v="640432"/>
    <x v="1"/>
  </r>
  <r>
    <x v="1"/>
    <x v="5"/>
    <x v="37"/>
    <d v="2023-08-24T00:00:00"/>
    <n v="1000"/>
    <n v="400270"/>
    <x v="1"/>
  </r>
  <r>
    <x v="2"/>
    <x v="13"/>
    <x v="6"/>
    <d v="2023-08-24T00:00:00"/>
    <n v="2"/>
    <n v="519.46"/>
    <x v="1"/>
  </r>
  <r>
    <x v="1"/>
    <x v="6"/>
    <x v="29"/>
    <d v="2023-08-24T00:00:00"/>
    <n v="20"/>
    <n v="6262.8"/>
    <x v="1"/>
  </r>
  <r>
    <x v="1"/>
    <x v="4"/>
    <x v="29"/>
    <d v="2023-08-24T00:00:00"/>
    <n v="30"/>
    <n v="12008.1"/>
    <x v="1"/>
  </r>
  <r>
    <x v="0"/>
    <x v="1"/>
    <x v="29"/>
    <d v="2023-08-24T00:00:00"/>
    <n v="20"/>
    <n v="5496"/>
    <x v="1"/>
  </r>
  <r>
    <x v="0"/>
    <x v="2"/>
    <x v="29"/>
    <d v="2023-08-24T00:00:00"/>
    <n v="10"/>
    <n v="2748"/>
    <x v="1"/>
  </r>
  <r>
    <x v="2"/>
    <x v="9"/>
    <x v="29"/>
    <d v="2023-08-24T00:00:00"/>
    <n v="15"/>
    <n v="3178.05"/>
    <x v="1"/>
  </r>
  <r>
    <x v="2"/>
    <x v="7"/>
    <x v="29"/>
    <d v="2023-08-24T00:00:00"/>
    <n v="10"/>
    <n v="2118.6999999999998"/>
    <x v="1"/>
  </r>
  <r>
    <x v="2"/>
    <x v="12"/>
    <x v="19"/>
    <d v="2023-08-24T00:00:00"/>
    <n v="8"/>
    <n v="1038.96"/>
    <x v="1"/>
  </r>
  <r>
    <x v="2"/>
    <x v="9"/>
    <x v="19"/>
    <d v="2023-08-24T00:00:00"/>
    <n v="50"/>
    <n v="10593.5"/>
    <x v="1"/>
  </r>
  <r>
    <x v="1"/>
    <x v="6"/>
    <x v="19"/>
    <d v="2023-08-24T00:00:00"/>
    <n v="200"/>
    <n v="62628"/>
    <x v="1"/>
  </r>
  <r>
    <x v="1"/>
    <x v="4"/>
    <x v="19"/>
    <d v="2023-08-24T00:00:00"/>
    <n v="100"/>
    <n v="40027"/>
    <x v="1"/>
  </r>
  <r>
    <x v="1"/>
    <x v="5"/>
    <x v="19"/>
    <d v="2023-08-24T00:00:00"/>
    <n v="200"/>
    <n v="80054"/>
    <x v="1"/>
  </r>
  <r>
    <x v="2"/>
    <x v="7"/>
    <x v="19"/>
    <d v="2023-08-24T00:00:00"/>
    <n v="200"/>
    <n v="42374"/>
    <x v="1"/>
  </r>
  <r>
    <x v="1"/>
    <x v="6"/>
    <x v="0"/>
    <d v="2023-08-24T00:00:00"/>
    <n v="40"/>
    <n v="5480"/>
    <x v="1"/>
  </r>
  <r>
    <x v="1"/>
    <x v="6"/>
    <x v="0"/>
    <d v="2023-08-24T00:00:00"/>
    <n v="60"/>
    <n v="8220"/>
    <x v="1"/>
  </r>
  <r>
    <x v="1"/>
    <x v="5"/>
    <x v="11"/>
    <d v="2023-08-24T00:00:00"/>
    <n v="200"/>
    <n v="80054"/>
    <x v="1"/>
  </r>
  <r>
    <x v="1"/>
    <x v="4"/>
    <x v="11"/>
    <d v="2023-08-24T00:00:00"/>
    <n v="200"/>
    <n v="80054"/>
    <x v="1"/>
  </r>
  <r>
    <x v="2"/>
    <x v="7"/>
    <x v="11"/>
    <d v="2023-08-24T00:00:00"/>
    <n v="400"/>
    <n v="74404"/>
    <x v="1"/>
  </r>
  <r>
    <x v="2"/>
    <x v="9"/>
    <x v="11"/>
    <d v="2023-08-24T00:00:00"/>
    <n v="150"/>
    <n v="27901.5"/>
    <x v="1"/>
  </r>
  <r>
    <x v="1"/>
    <x v="4"/>
    <x v="41"/>
    <d v="2023-08-25T00:00:00"/>
    <n v="1600"/>
    <n v="640432"/>
    <x v="1"/>
  </r>
  <r>
    <x v="1"/>
    <x v="6"/>
    <x v="41"/>
    <d v="2023-08-25T00:00:00"/>
    <n v="300"/>
    <n v="93942"/>
    <x v="1"/>
  </r>
  <r>
    <x v="1"/>
    <x v="6"/>
    <x v="0"/>
    <d v="2023-08-25T00:00:00"/>
    <n v="60"/>
    <n v="8220"/>
    <x v="1"/>
  </r>
  <r>
    <x v="2"/>
    <x v="8"/>
    <x v="0"/>
    <d v="2023-08-25T00:00:00"/>
    <n v="4"/>
    <n v="213.12"/>
    <x v="1"/>
  </r>
  <r>
    <x v="2"/>
    <x v="9"/>
    <x v="24"/>
    <d v="2023-08-25T00:00:00"/>
    <n v="300"/>
    <n v="57096"/>
    <x v="1"/>
  </r>
  <r>
    <x v="2"/>
    <x v="7"/>
    <x v="24"/>
    <d v="2023-08-25T00:00:00"/>
    <n v="900"/>
    <n v="171288"/>
    <x v="1"/>
  </r>
  <r>
    <x v="1"/>
    <x v="4"/>
    <x v="10"/>
    <d v="2023-08-25T00:00:00"/>
    <n v="1850"/>
    <n v="740499.5"/>
    <x v="1"/>
  </r>
  <r>
    <x v="1"/>
    <x v="4"/>
    <x v="12"/>
    <d v="2023-08-25T00:00:00"/>
    <n v="50"/>
    <n v="20445"/>
    <x v="1"/>
  </r>
  <r>
    <x v="1"/>
    <x v="5"/>
    <x v="0"/>
    <d v="2023-08-25T00:00:00"/>
    <n v="5"/>
    <n v="1285"/>
    <x v="1"/>
  </r>
  <r>
    <x v="2"/>
    <x v="8"/>
    <x v="12"/>
    <d v="2023-08-25T00:00:00"/>
    <n v="20"/>
    <n v="2334.1999999999998"/>
    <x v="1"/>
  </r>
  <r>
    <x v="1"/>
    <x v="4"/>
    <x v="12"/>
    <d v="2023-08-25T00:00:00"/>
    <n v="30"/>
    <n v="12267"/>
    <x v="1"/>
  </r>
  <r>
    <x v="1"/>
    <x v="4"/>
    <x v="12"/>
    <d v="2023-08-25T00:00:00"/>
    <n v="20"/>
    <n v="8178"/>
    <x v="1"/>
  </r>
  <r>
    <x v="1"/>
    <x v="5"/>
    <x v="0"/>
    <d v="2023-08-25T00:00:00"/>
    <n v="5"/>
    <n v="1285"/>
    <x v="1"/>
  </r>
  <r>
    <x v="0"/>
    <x v="11"/>
    <x v="22"/>
    <d v="2023-08-25T00:00:00"/>
    <n v="30"/>
    <n v="1326.3"/>
    <x v="1"/>
  </r>
  <r>
    <x v="0"/>
    <x v="11"/>
    <x v="22"/>
    <d v="2023-08-25T00:00:00"/>
    <n v="2"/>
    <n v="88.42"/>
    <x v="1"/>
  </r>
  <r>
    <x v="1"/>
    <x v="4"/>
    <x v="24"/>
    <d v="2023-08-25T00:00:00"/>
    <n v="3000"/>
    <n v="1200810"/>
    <x v="1"/>
  </r>
  <r>
    <x v="2"/>
    <x v="7"/>
    <x v="11"/>
    <d v="2023-08-25T00:00:00"/>
    <n v="300"/>
    <n v="55803"/>
    <x v="1"/>
  </r>
  <r>
    <x v="1"/>
    <x v="4"/>
    <x v="11"/>
    <d v="2023-08-25T00:00:00"/>
    <n v="100"/>
    <n v="40027"/>
    <x v="1"/>
  </r>
  <r>
    <x v="1"/>
    <x v="4"/>
    <x v="2"/>
    <d v="2023-08-25T00:00:00"/>
    <n v="2000"/>
    <n v="800540"/>
    <x v="1"/>
  </r>
  <r>
    <x v="1"/>
    <x v="5"/>
    <x v="3"/>
    <d v="2023-08-25T00:00:00"/>
    <n v="250"/>
    <n v="108690"/>
    <x v="1"/>
  </r>
  <r>
    <x v="2"/>
    <x v="7"/>
    <x v="12"/>
    <d v="2023-08-25T00:00:00"/>
    <n v="50"/>
    <n v="11887"/>
    <x v="1"/>
  </r>
  <r>
    <x v="1"/>
    <x v="4"/>
    <x v="12"/>
    <d v="2023-08-25T00:00:00"/>
    <n v="20"/>
    <n v="8178"/>
    <x v="1"/>
  </r>
  <r>
    <x v="1"/>
    <x v="5"/>
    <x v="12"/>
    <d v="2023-08-25T00:00:00"/>
    <n v="30"/>
    <n v="12267"/>
    <x v="1"/>
  </r>
  <r>
    <x v="1"/>
    <x v="4"/>
    <x v="0"/>
    <d v="2023-08-25T00:00:00"/>
    <n v="-40"/>
    <n v="-11746"/>
    <x v="1"/>
  </r>
  <r>
    <x v="1"/>
    <x v="5"/>
    <x v="0"/>
    <d v="2023-08-25T00:00:00"/>
    <n v="2"/>
    <n v="514"/>
    <x v="1"/>
  </r>
  <r>
    <x v="1"/>
    <x v="4"/>
    <x v="19"/>
    <d v="2023-08-25T00:00:00"/>
    <n v="40"/>
    <n v="16010.8"/>
    <x v="1"/>
  </r>
  <r>
    <x v="1"/>
    <x v="4"/>
    <x v="1"/>
    <d v="2023-08-25T00:00:00"/>
    <n v="3"/>
    <n v="1396.56"/>
    <x v="1"/>
  </r>
  <r>
    <x v="1"/>
    <x v="5"/>
    <x v="1"/>
    <d v="2023-08-25T00:00:00"/>
    <n v="2"/>
    <n v="931.04"/>
    <x v="1"/>
  </r>
  <r>
    <x v="1"/>
    <x v="5"/>
    <x v="1"/>
    <d v="2023-08-25T00:00:00"/>
    <n v="1"/>
    <n v="465.52"/>
    <x v="1"/>
  </r>
  <r>
    <x v="1"/>
    <x v="4"/>
    <x v="39"/>
    <d v="2023-08-25T00:00:00"/>
    <n v="70"/>
    <n v="32586.400000000001"/>
    <x v="1"/>
  </r>
  <r>
    <x v="1"/>
    <x v="5"/>
    <x v="39"/>
    <d v="2023-08-25T00:00:00"/>
    <n v="70"/>
    <n v="32586.400000000001"/>
    <x v="1"/>
  </r>
  <r>
    <x v="1"/>
    <x v="4"/>
    <x v="10"/>
    <d v="2023-08-26T00:00:00"/>
    <n v="1045"/>
    <n v="418282.15"/>
    <x v="1"/>
  </r>
  <r>
    <x v="1"/>
    <x v="4"/>
    <x v="10"/>
    <d v="2023-08-26T00:00:00"/>
    <n v="1555"/>
    <n v="622419.85"/>
    <x v="1"/>
  </r>
  <r>
    <x v="1"/>
    <x v="6"/>
    <x v="20"/>
    <d v="2023-08-26T00:00:00"/>
    <n v="750"/>
    <n v="234855"/>
    <x v="1"/>
  </r>
  <r>
    <x v="2"/>
    <x v="9"/>
    <x v="20"/>
    <d v="2023-08-26T00:00:00"/>
    <n v="100"/>
    <n v="21187"/>
    <x v="1"/>
  </r>
  <r>
    <x v="2"/>
    <x v="7"/>
    <x v="20"/>
    <d v="2023-08-26T00:00:00"/>
    <n v="200"/>
    <n v="42374"/>
    <x v="1"/>
  </r>
  <r>
    <x v="1"/>
    <x v="6"/>
    <x v="0"/>
    <d v="2023-08-26T00:00:00"/>
    <n v="150"/>
    <n v="20550"/>
    <x v="1"/>
  </r>
  <r>
    <x v="0"/>
    <x v="1"/>
    <x v="8"/>
    <d v="2023-08-26T00:00:00"/>
    <n v="20"/>
    <n v="5496"/>
    <x v="1"/>
  </r>
  <r>
    <x v="2"/>
    <x v="9"/>
    <x v="8"/>
    <d v="2023-08-26T00:00:00"/>
    <n v="50"/>
    <n v="9947"/>
    <x v="1"/>
  </r>
  <r>
    <x v="1"/>
    <x v="6"/>
    <x v="8"/>
    <d v="2023-08-26T00:00:00"/>
    <n v="50"/>
    <n v="15657"/>
    <x v="1"/>
  </r>
  <r>
    <x v="1"/>
    <x v="4"/>
    <x v="8"/>
    <d v="2023-08-26T00:00:00"/>
    <n v="50"/>
    <n v="20013.5"/>
    <x v="1"/>
  </r>
  <r>
    <x v="1"/>
    <x v="5"/>
    <x v="8"/>
    <d v="2023-08-26T00:00:00"/>
    <n v="50"/>
    <n v="20013.5"/>
    <x v="1"/>
  </r>
  <r>
    <x v="1"/>
    <x v="6"/>
    <x v="2"/>
    <d v="2023-08-26T00:00:00"/>
    <n v="500"/>
    <n v="156570"/>
    <x v="1"/>
  </r>
  <r>
    <x v="1"/>
    <x v="5"/>
    <x v="23"/>
    <d v="2023-08-26T00:00:00"/>
    <n v="300"/>
    <n v="120081"/>
    <x v="1"/>
  </r>
  <r>
    <x v="1"/>
    <x v="4"/>
    <x v="23"/>
    <d v="2023-08-26T00:00:00"/>
    <n v="800"/>
    <n v="320216"/>
    <x v="1"/>
  </r>
  <r>
    <x v="1"/>
    <x v="6"/>
    <x v="23"/>
    <d v="2023-08-26T00:00:00"/>
    <n v="1000"/>
    <n v="313140"/>
    <x v="1"/>
  </r>
  <r>
    <x v="2"/>
    <x v="7"/>
    <x v="46"/>
    <d v="2023-08-26T00:00:00"/>
    <n v="20"/>
    <n v="4237.3999999999996"/>
    <x v="1"/>
  </r>
  <r>
    <x v="2"/>
    <x v="9"/>
    <x v="46"/>
    <d v="2023-08-26T00:00:00"/>
    <n v="20"/>
    <n v="4237.3999999999996"/>
    <x v="1"/>
  </r>
  <r>
    <x v="1"/>
    <x v="4"/>
    <x v="2"/>
    <d v="2023-08-26T00:00:00"/>
    <n v="1330"/>
    <n v="532359.1"/>
    <x v="1"/>
  </r>
  <r>
    <x v="1"/>
    <x v="6"/>
    <x v="2"/>
    <d v="2023-08-26T00:00:00"/>
    <n v="800"/>
    <n v="250512"/>
    <x v="1"/>
  </r>
  <r>
    <x v="1"/>
    <x v="4"/>
    <x v="9"/>
    <d v="2023-08-28T00:00:00"/>
    <n v="900"/>
    <n v="360243"/>
    <x v="1"/>
  </r>
  <r>
    <x v="1"/>
    <x v="5"/>
    <x v="9"/>
    <d v="2023-08-28T00:00:00"/>
    <n v="100"/>
    <n v="40027"/>
    <x v="1"/>
  </r>
  <r>
    <x v="1"/>
    <x v="4"/>
    <x v="47"/>
    <d v="2023-08-28T00:00:00"/>
    <n v="1700"/>
    <n v="680459"/>
    <x v="1"/>
  </r>
  <r>
    <x v="1"/>
    <x v="5"/>
    <x v="0"/>
    <d v="2023-08-28T00:00:00"/>
    <n v="147"/>
    <n v="37779"/>
    <x v="1"/>
  </r>
  <r>
    <x v="1"/>
    <x v="4"/>
    <x v="37"/>
    <d v="2023-08-28T00:00:00"/>
    <n v="2200"/>
    <n v="880594"/>
    <x v="1"/>
  </r>
  <r>
    <x v="1"/>
    <x v="5"/>
    <x v="37"/>
    <d v="2023-08-28T00:00:00"/>
    <n v="400"/>
    <n v="160108"/>
    <x v="1"/>
  </r>
  <r>
    <x v="1"/>
    <x v="6"/>
    <x v="2"/>
    <d v="2023-08-28T00:00:00"/>
    <n v="200"/>
    <n v="62628"/>
    <x v="1"/>
  </r>
  <r>
    <x v="1"/>
    <x v="6"/>
    <x v="7"/>
    <d v="2023-08-28T00:00:00"/>
    <n v="1000"/>
    <n v="313140"/>
    <x v="1"/>
  </r>
  <r>
    <x v="1"/>
    <x v="4"/>
    <x v="7"/>
    <d v="2023-08-28T00:00:00"/>
    <n v="400"/>
    <n v="160108"/>
    <x v="1"/>
  </r>
  <r>
    <x v="1"/>
    <x v="6"/>
    <x v="0"/>
    <d v="2023-08-28T00:00:00"/>
    <n v="440"/>
    <n v="60280"/>
    <x v="1"/>
  </r>
  <r>
    <x v="1"/>
    <x v="6"/>
    <x v="0"/>
    <d v="2023-08-28T00:00:00"/>
    <n v="200"/>
    <n v="27400"/>
    <x v="1"/>
  </r>
  <r>
    <x v="1"/>
    <x v="5"/>
    <x v="0"/>
    <d v="2023-08-29T00:00:00"/>
    <n v="2"/>
    <n v="514"/>
    <x v="1"/>
  </r>
  <r>
    <x v="1"/>
    <x v="4"/>
    <x v="0"/>
    <d v="2023-08-29T00:00:00"/>
    <n v="2"/>
    <n v="587.29999999999995"/>
    <x v="1"/>
  </r>
  <r>
    <x v="0"/>
    <x v="2"/>
    <x v="0"/>
    <d v="2023-08-29T00:00:00"/>
    <n v="1"/>
    <n v="199"/>
    <x v="1"/>
  </r>
  <r>
    <x v="0"/>
    <x v="1"/>
    <x v="0"/>
    <d v="2023-08-29T00:00:00"/>
    <n v="1"/>
    <n v="204"/>
    <x v="1"/>
  </r>
  <r>
    <x v="2"/>
    <x v="8"/>
    <x v="0"/>
    <d v="2023-08-29T00:00:00"/>
    <n v="4"/>
    <n v="213.12"/>
    <x v="1"/>
  </r>
  <r>
    <x v="1"/>
    <x v="6"/>
    <x v="0"/>
    <d v="2023-08-29T00:00:00"/>
    <n v="2"/>
    <n v="274"/>
    <x v="1"/>
  </r>
  <r>
    <x v="0"/>
    <x v="1"/>
    <x v="28"/>
    <d v="2023-08-29T00:00:00"/>
    <n v="10"/>
    <n v="3144.6"/>
    <x v="1"/>
  </r>
  <r>
    <x v="0"/>
    <x v="2"/>
    <x v="28"/>
    <d v="2023-08-29T00:00:00"/>
    <n v="15"/>
    <n v="4716.8999999999996"/>
    <x v="1"/>
  </r>
  <r>
    <x v="1"/>
    <x v="4"/>
    <x v="28"/>
    <d v="2023-08-29T00:00:00"/>
    <n v="30"/>
    <n v="13042.8"/>
    <x v="1"/>
  </r>
  <r>
    <x v="1"/>
    <x v="5"/>
    <x v="28"/>
    <d v="2023-08-29T00:00:00"/>
    <n v="50"/>
    <n v="21738"/>
    <x v="1"/>
  </r>
  <r>
    <x v="1"/>
    <x v="4"/>
    <x v="12"/>
    <d v="2023-08-29T00:00:00"/>
    <n v="50"/>
    <n v="20445"/>
    <x v="1"/>
  </r>
  <r>
    <x v="2"/>
    <x v="7"/>
    <x v="12"/>
    <d v="2023-08-29T00:00:00"/>
    <n v="100"/>
    <n v="23774"/>
    <x v="1"/>
  </r>
  <r>
    <x v="1"/>
    <x v="5"/>
    <x v="12"/>
    <d v="2023-08-29T00:00:00"/>
    <n v="20"/>
    <n v="8178"/>
    <x v="1"/>
  </r>
  <r>
    <x v="2"/>
    <x v="9"/>
    <x v="12"/>
    <d v="2023-08-29T00:00:00"/>
    <n v="10"/>
    <n v="2377.4"/>
    <x v="1"/>
  </r>
  <r>
    <x v="1"/>
    <x v="5"/>
    <x v="0"/>
    <d v="2023-08-29T00:00:00"/>
    <n v="5"/>
    <n v="1285"/>
    <x v="1"/>
  </r>
  <r>
    <x v="1"/>
    <x v="6"/>
    <x v="49"/>
    <d v="2023-08-29T00:00:00"/>
    <n v="300"/>
    <n v="93942"/>
    <x v="1"/>
  </r>
  <r>
    <x v="1"/>
    <x v="5"/>
    <x v="49"/>
    <d v="2023-08-29T00:00:00"/>
    <n v="300"/>
    <n v="120081"/>
    <x v="1"/>
  </r>
  <r>
    <x v="1"/>
    <x v="4"/>
    <x v="49"/>
    <d v="2023-08-29T00:00:00"/>
    <n v="200"/>
    <n v="80054"/>
    <x v="1"/>
  </r>
  <r>
    <x v="2"/>
    <x v="7"/>
    <x v="49"/>
    <d v="2023-08-29T00:00:00"/>
    <n v="450"/>
    <n v="83704.5"/>
    <x v="1"/>
  </r>
  <r>
    <x v="1"/>
    <x v="6"/>
    <x v="0"/>
    <d v="2023-08-29T00:00:00"/>
    <n v="60"/>
    <n v="8220"/>
    <x v="1"/>
  </r>
  <r>
    <x v="1"/>
    <x v="4"/>
    <x v="2"/>
    <d v="2023-08-29T00:00:00"/>
    <n v="3000"/>
    <n v="1200810"/>
    <x v="1"/>
  </r>
  <r>
    <x v="1"/>
    <x v="6"/>
    <x v="0"/>
    <d v="2023-08-29T00:00:00"/>
    <n v="520"/>
    <n v="71240"/>
    <x v="1"/>
  </r>
  <r>
    <x v="1"/>
    <x v="6"/>
    <x v="23"/>
    <d v="2023-08-29T00:00:00"/>
    <n v="100"/>
    <n v="31314"/>
    <x v="1"/>
  </r>
  <r>
    <x v="1"/>
    <x v="4"/>
    <x v="2"/>
    <d v="2023-08-29T00:00:00"/>
    <n v="150"/>
    <n v="60040.5"/>
    <x v="1"/>
  </r>
  <r>
    <x v="1"/>
    <x v="6"/>
    <x v="2"/>
    <d v="2023-08-29T00:00:00"/>
    <n v="300"/>
    <n v="93942"/>
    <x v="1"/>
  </r>
  <r>
    <x v="1"/>
    <x v="4"/>
    <x v="45"/>
    <d v="2023-08-30T00:00:00"/>
    <n v="155"/>
    <n v="62041.85"/>
    <x v="1"/>
  </r>
  <r>
    <x v="1"/>
    <x v="6"/>
    <x v="0"/>
    <d v="2023-08-30T00:00:00"/>
    <n v="80"/>
    <n v="10960"/>
    <x v="1"/>
  </r>
  <r>
    <x v="1"/>
    <x v="6"/>
    <x v="39"/>
    <d v="2023-08-30T00:00:00"/>
    <n v="50"/>
    <n v="19396.5"/>
    <x v="1"/>
  </r>
  <r>
    <x v="1"/>
    <x v="6"/>
    <x v="21"/>
    <d v="2023-08-30T00:00:00"/>
    <n v="1"/>
    <n v="387.93"/>
    <x v="1"/>
  </r>
  <r>
    <x v="1"/>
    <x v="5"/>
    <x v="21"/>
    <d v="2023-08-30T00:00:00"/>
    <n v="1"/>
    <n v="465.52"/>
    <x v="1"/>
  </r>
  <r>
    <x v="1"/>
    <x v="6"/>
    <x v="3"/>
    <d v="2023-08-30T00:00:00"/>
    <n v="200"/>
    <n v="72972"/>
    <x v="1"/>
  </r>
  <r>
    <x v="1"/>
    <x v="6"/>
    <x v="21"/>
    <d v="2023-08-30T00:00:00"/>
    <n v="2"/>
    <n v="775.86"/>
    <x v="1"/>
  </r>
  <r>
    <x v="1"/>
    <x v="4"/>
    <x v="21"/>
    <d v="2023-08-30T00:00:00"/>
    <n v="2"/>
    <n v="931.04"/>
    <x v="1"/>
  </r>
  <r>
    <x v="1"/>
    <x v="5"/>
    <x v="21"/>
    <d v="2023-08-30T00:00:00"/>
    <n v="2"/>
    <n v="931.04"/>
    <x v="1"/>
  </r>
  <r>
    <x v="1"/>
    <x v="6"/>
    <x v="21"/>
    <d v="2023-08-30T00:00:00"/>
    <n v="2"/>
    <n v="775.86"/>
    <x v="1"/>
  </r>
  <r>
    <x v="1"/>
    <x v="4"/>
    <x v="21"/>
    <d v="2023-08-30T00:00:00"/>
    <n v="2"/>
    <n v="931.04"/>
    <x v="1"/>
  </r>
  <r>
    <x v="1"/>
    <x v="5"/>
    <x v="21"/>
    <d v="2023-08-30T00:00:00"/>
    <n v="2"/>
    <n v="931.04"/>
    <x v="1"/>
  </r>
  <r>
    <x v="1"/>
    <x v="6"/>
    <x v="2"/>
    <d v="2023-08-30T00:00:00"/>
    <n v="1500"/>
    <n v="469710"/>
    <x v="1"/>
  </r>
  <r>
    <x v="1"/>
    <x v="6"/>
    <x v="21"/>
    <d v="2023-08-30T00:00:00"/>
    <n v="5"/>
    <n v="1939.65"/>
    <x v="1"/>
  </r>
  <r>
    <x v="1"/>
    <x v="5"/>
    <x v="21"/>
    <d v="2023-08-30T00:00:00"/>
    <n v="5"/>
    <n v="2327.6"/>
    <x v="1"/>
  </r>
  <r>
    <x v="1"/>
    <x v="6"/>
    <x v="21"/>
    <d v="2023-08-30T00:00:00"/>
    <n v="2"/>
    <n v="775.86"/>
    <x v="1"/>
  </r>
  <r>
    <x v="1"/>
    <x v="4"/>
    <x v="21"/>
    <d v="2023-08-30T00:00:00"/>
    <n v="2"/>
    <n v="931.04"/>
    <x v="1"/>
  </r>
  <r>
    <x v="1"/>
    <x v="5"/>
    <x v="21"/>
    <d v="2023-08-30T00:00:00"/>
    <n v="2"/>
    <n v="931.04"/>
    <x v="1"/>
  </r>
  <r>
    <x v="1"/>
    <x v="4"/>
    <x v="12"/>
    <d v="2023-08-30T00:00:00"/>
    <n v="50"/>
    <n v="20445"/>
    <x v="1"/>
  </r>
  <r>
    <x v="1"/>
    <x v="5"/>
    <x v="0"/>
    <d v="2023-08-30T00:00:00"/>
    <n v="5"/>
    <n v="1285"/>
    <x v="1"/>
  </r>
  <r>
    <x v="1"/>
    <x v="4"/>
    <x v="12"/>
    <d v="2023-08-30T00:00:00"/>
    <n v="100"/>
    <n v="40890"/>
    <x v="1"/>
  </r>
  <r>
    <x v="1"/>
    <x v="5"/>
    <x v="12"/>
    <d v="2023-08-30T00:00:00"/>
    <n v="50"/>
    <n v="20445"/>
    <x v="1"/>
  </r>
  <r>
    <x v="1"/>
    <x v="5"/>
    <x v="0"/>
    <d v="2023-08-30T00:00:00"/>
    <n v="10"/>
    <n v="2570"/>
    <x v="1"/>
  </r>
  <r>
    <x v="2"/>
    <x v="9"/>
    <x v="24"/>
    <d v="2023-08-30T00:00:00"/>
    <n v="250"/>
    <n v="47580"/>
    <x v="1"/>
  </r>
  <r>
    <x v="2"/>
    <x v="7"/>
    <x v="24"/>
    <d v="2023-08-30T00:00:00"/>
    <n v="950"/>
    <n v="180804"/>
    <x v="1"/>
  </r>
  <r>
    <x v="2"/>
    <x v="8"/>
    <x v="0"/>
    <d v="2023-08-30T00:00:00"/>
    <n v="2"/>
    <n v="106.56"/>
    <x v="1"/>
  </r>
  <r>
    <x v="1"/>
    <x v="4"/>
    <x v="0"/>
    <d v="2023-08-30T00:00:00"/>
    <n v="2"/>
    <n v="587.29999999999995"/>
    <x v="1"/>
  </r>
  <r>
    <x v="1"/>
    <x v="4"/>
    <x v="6"/>
    <d v="2023-08-30T00:00:00"/>
    <n v="8"/>
    <n v="3202.16"/>
    <x v="1"/>
  </r>
  <r>
    <x v="1"/>
    <x v="5"/>
    <x v="6"/>
    <d v="2023-08-30T00:00:00"/>
    <n v="2"/>
    <n v="800.54"/>
    <x v="1"/>
  </r>
  <r>
    <x v="1"/>
    <x v="6"/>
    <x v="6"/>
    <d v="2023-08-30T00:00:00"/>
    <n v="5"/>
    <n v="1565.7"/>
    <x v="1"/>
  </r>
  <r>
    <x v="1"/>
    <x v="6"/>
    <x v="21"/>
    <d v="2023-08-31T00:00:00"/>
    <n v="2"/>
    <n v="775.86"/>
    <x v="1"/>
  </r>
  <r>
    <x v="1"/>
    <x v="4"/>
    <x v="21"/>
    <d v="2023-08-31T00:00:00"/>
    <n v="2"/>
    <n v="931.04"/>
    <x v="1"/>
  </r>
  <r>
    <x v="1"/>
    <x v="5"/>
    <x v="21"/>
    <d v="2023-08-31T00:00:00"/>
    <n v="2"/>
    <n v="931.04"/>
    <x v="1"/>
  </r>
  <r>
    <x v="0"/>
    <x v="11"/>
    <x v="6"/>
    <d v="2023-08-31T00:00:00"/>
    <n v="2"/>
    <n v="88.42"/>
    <x v="1"/>
  </r>
  <r>
    <x v="2"/>
    <x v="7"/>
    <x v="35"/>
    <d v="2023-08-31T00:00:00"/>
    <n v="500"/>
    <n v="93005"/>
    <x v="1"/>
  </r>
  <r>
    <x v="2"/>
    <x v="9"/>
    <x v="35"/>
    <d v="2023-08-31T00:00:00"/>
    <n v="100"/>
    <n v="18601"/>
    <x v="1"/>
  </r>
  <r>
    <x v="1"/>
    <x v="6"/>
    <x v="35"/>
    <d v="2023-08-31T00:00:00"/>
    <n v="200"/>
    <n v="62628"/>
    <x v="1"/>
  </r>
  <r>
    <x v="1"/>
    <x v="6"/>
    <x v="21"/>
    <d v="2023-08-31T00:00:00"/>
    <n v="2"/>
    <n v="775.86"/>
    <x v="1"/>
  </r>
  <r>
    <x v="1"/>
    <x v="4"/>
    <x v="21"/>
    <d v="2023-08-31T00:00:00"/>
    <n v="2"/>
    <n v="931.04"/>
    <x v="1"/>
  </r>
  <r>
    <x v="1"/>
    <x v="5"/>
    <x v="21"/>
    <d v="2023-08-31T00:00:00"/>
    <n v="2"/>
    <n v="931.04"/>
    <x v="1"/>
  </r>
  <r>
    <x v="1"/>
    <x v="4"/>
    <x v="12"/>
    <d v="2023-08-31T00:00:00"/>
    <n v="50"/>
    <n v="20445"/>
    <x v="1"/>
  </r>
  <r>
    <x v="1"/>
    <x v="5"/>
    <x v="0"/>
    <d v="2023-08-31T00:00:00"/>
    <n v="5"/>
    <n v="1285"/>
    <x v="1"/>
  </r>
  <r>
    <x v="1"/>
    <x v="4"/>
    <x v="14"/>
    <d v="2023-08-31T00:00:00"/>
    <n v="1900"/>
    <n v="760513"/>
    <x v="1"/>
  </r>
  <r>
    <x v="1"/>
    <x v="6"/>
    <x v="14"/>
    <d v="2023-08-31T00:00:00"/>
    <n v="200"/>
    <n v="62628"/>
    <x v="1"/>
  </r>
  <r>
    <x v="1"/>
    <x v="10"/>
    <x v="0"/>
    <d v="2023-08-31T00:00:00"/>
    <n v="190"/>
    <n v="48830"/>
    <x v="1"/>
  </r>
  <r>
    <x v="1"/>
    <x v="6"/>
    <x v="2"/>
    <d v="2023-08-31T00:00:00"/>
    <n v="1550"/>
    <n v="485367"/>
    <x v="1"/>
  </r>
  <r>
    <x v="1"/>
    <x v="6"/>
    <x v="21"/>
    <d v="2023-08-31T00:00:00"/>
    <n v="3"/>
    <n v="1163.79"/>
    <x v="1"/>
  </r>
  <r>
    <x v="1"/>
    <x v="5"/>
    <x v="21"/>
    <d v="2023-08-31T00:00:00"/>
    <n v="3"/>
    <n v="1396.56"/>
    <x v="1"/>
  </r>
  <r>
    <x v="1"/>
    <x v="6"/>
    <x v="21"/>
    <d v="2023-08-31T00:00:00"/>
    <n v="2"/>
    <n v="775.86"/>
    <x v="1"/>
  </r>
  <r>
    <x v="1"/>
    <x v="4"/>
    <x v="21"/>
    <d v="2023-08-31T00:00:00"/>
    <n v="2"/>
    <n v="931.04"/>
    <x v="1"/>
  </r>
  <r>
    <x v="1"/>
    <x v="5"/>
    <x v="21"/>
    <d v="2023-08-31T00:00:00"/>
    <n v="2"/>
    <n v="931.04"/>
    <x v="1"/>
  </r>
  <r>
    <x v="1"/>
    <x v="6"/>
    <x v="11"/>
    <d v="2023-08-31T00:00:00"/>
    <n v="200"/>
    <n v="62628"/>
    <x v="1"/>
  </r>
  <r>
    <x v="2"/>
    <x v="7"/>
    <x v="11"/>
    <d v="2023-08-31T00:00:00"/>
    <n v="100"/>
    <n v="18601"/>
    <x v="1"/>
  </r>
  <r>
    <x v="1"/>
    <x v="4"/>
    <x v="12"/>
    <d v="2023-08-31T00:00:00"/>
    <n v="100"/>
    <n v="40890"/>
    <x v="1"/>
  </r>
  <r>
    <x v="1"/>
    <x v="5"/>
    <x v="0"/>
    <d v="2023-08-31T00:00:00"/>
    <n v="10"/>
    <n v="2570"/>
    <x v="1"/>
  </r>
  <r>
    <x v="1"/>
    <x v="6"/>
    <x v="0"/>
    <d v="2023-08-31T00:00:00"/>
    <n v="40"/>
    <n v="5480"/>
    <x v="1"/>
  </r>
  <r>
    <x v="1"/>
    <x v="4"/>
    <x v="2"/>
    <d v="2023-09-01T00:00:00"/>
    <n v="2750"/>
    <n v="1100742.5"/>
    <x v="2"/>
  </r>
  <r>
    <x v="1"/>
    <x v="6"/>
    <x v="2"/>
    <d v="2023-09-01T00:00:00"/>
    <n v="500"/>
    <n v="156570"/>
    <x v="2"/>
  </r>
  <r>
    <x v="2"/>
    <x v="7"/>
    <x v="9"/>
    <d v="2023-09-01T00:00:00"/>
    <n v="500"/>
    <n v="93005"/>
    <x v="2"/>
  </r>
  <r>
    <x v="2"/>
    <x v="9"/>
    <x v="9"/>
    <d v="2023-09-01T00:00:00"/>
    <n v="100"/>
    <n v="18601"/>
    <x v="2"/>
  </r>
  <r>
    <x v="1"/>
    <x v="4"/>
    <x v="25"/>
    <d v="2023-09-01T00:00:00"/>
    <n v="1850"/>
    <n v="740499.5"/>
    <x v="2"/>
  </r>
  <r>
    <x v="2"/>
    <x v="7"/>
    <x v="12"/>
    <d v="2023-09-01T00:00:00"/>
    <n v="30"/>
    <n v="7132.2"/>
    <x v="2"/>
  </r>
  <r>
    <x v="2"/>
    <x v="9"/>
    <x v="12"/>
    <d v="2023-09-01T00:00:00"/>
    <n v="30"/>
    <n v="7132.2"/>
    <x v="2"/>
  </r>
  <r>
    <x v="2"/>
    <x v="8"/>
    <x v="12"/>
    <d v="2023-09-01T00:00:00"/>
    <n v="50"/>
    <n v="5835.5"/>
    <x v="2"/>
  </r>
  <r>
    <x v="1"/>
    <x v="5"/>
    <x v="12"/>
    <d v="2023-09-01T00:00:00"/>
    <n v="20"/>
    <n v="8178"/>
    <x v="2"/>
  </r>
  <r>
    <x v="1"/>
    <x v="5"/>
    <x v="12"/>
    <d v="2023-09-01T00:00:00"/>
    <n v="30"/>
    <n v="12267"/>
    <x v="2"/>
  </r>
  <r>
    <x v="1"/>
    <x v="4"/>
    <x v="12"/>
    <d v="2023-09-01T00:00:00"/>
    <n v="50"/>
    <n v="20445"/>
    <x v="2"/>
  </r>
  <r>
    <x v="1"/>
    <x v="5"/>
    <x v="0"/>
    <d v="2023-09-01T00:00:00"/>
    <n v="5"/>
    <n v="1285"/>
    <x v="2"/>
  </r>
  <r>
    <x v="1"/>
    <x v="6"/>
    <x v="21"/>
    <d v="2023-09-01T00:00:00"/>
    <n v="5"/>
    <n v="1939.65"/>
    <x v="2"/>
  </r>
  <r>
    <x v="1"/>
    <x v="5"/>
    <x v="21"/>
    <d v="2023-09-01T00:00:00"/>
    <n v="5"/>
    <n v="2327.6"/>
    <x v="2"/>
  </r>
  <r>
    <x v="1"/>
    <x v="4"/>
    <x v="5"/>
    <d v="2023-09-02T00:00:00"/>
    <n v="300"/>
    <n v="128700"/>
    <x v="2"/>
  </r>
  <r>
    <x v="1"/>
    <x v="5"/>
    <x v="24"/>
    <d v="2023-09-02T00:00:00"/>
    <n v="500"/>
    <n v="200135"/>
    <x v="2"/>
  </r>
  <r>
    <x v="1"/>
    <x v="4"/>
    <x v="24"/>
    <d v="2023-09-02T00:00:00"/>
    <n v="2100"/>
    <n v="840567"/>
    <x v="2"/>
  </r>
  <r>
    <x v="1"/>
    <x v="4"/>
    <x v="24"/>
    <d v="2023-09-02T00:00:00"/>
    <n v="1860"/>
    <n v="744502.2"/>
    <x v="2"/>
  </r>
  <r>
    <x v="0"/>
    <x v="1"/>
    <x v="0"/>
    <d v="2023-09-04T00:00:00"/>
    <n v="3"/>
    <n v="612"/>
    <x v="2"/>
  </r>
  <r>
    <x v="2"/>
    <x v="8"/>
    <x v="0"/>
    <d v="2023-09-04T00:00:00"/>
    <n v="8"/>
    <n v="426.24"/>
    <x v="2"/>
  </r>
  <r>
    <x v="1"/>
    <x v="4"/>
    <x v="47"/>
    <d v="2023-09-04T00:00:00"/>
    <n v="1850"/>
    <n v="740499.5"/>
    <x v="2"/>
  </r>
  <r>
    <x v="1"/>
    <x v="4"/>
    <x v="2"/>
    <d v="2023-09-04T00:00:00"/>
    <n v="1200"/>
    <n v="480324"/>
    <x v="2"/>
  </r>
  <r>
    <x v="1"/>
    <x v="6"/>
    <x v="10"/>
    <d v="2023-09-04T00:00:00"/>
    <n v="1500"/>
    <n v="469710"/>
    <x v="2"/>
  </r>
  <r>
    <x v="1"/>
    <x v="4"/>
    <x v="10"/>
    <d v="2023-09-04T00:00:00"/>
    <n v="450"/>
    <n v="180121.5"/>
    <x v="2"/>
  </r>
  <r>
    <x v="1"/>
    <x v="6"/>
    <x v="0"/>
    <d v="2023-09-04T00:00:00"/>
    <n v="300"/>
    <n v="41100"/>
    <x v="2"/>
  </r>
  <r>
    <x v="2"/>
    <x v="7"/>
    <x v="24"/>
    <d v="2023-09-04T00:00:00"/>
    <n v="750"/>
    <n v="142740"/>
    <x v="2"/>
  </r>
  <r>
    <x v="1"/>
    <x v="6"/>
    <x v="21"/>
    <d v="2023-09-04T00:00:00"/>
    <n v="2"/>
    <n v="775.86"/>
    <x v="2"/>
  </r>
  <r>
    <x v="1"/>
    <x v="4"/>
    <x v="21"/>
    <d v="2023-09-04T00:00:00"/>
    <n v="2"/>
    <n v="931.04"/>
    <x v="2"/>
  </r>
  <r>
    <x v="1"/>
    <x v="5"/>
    <x v="21"/>
    <d v="2023-09-04T00:00:00"/>
    <n v="2"/>
    <n v="931.04"/>
    <x v="2"/>
  </r>
  <r>
    <x v="1"/>
    <x v="4"/>
    <x v="2"/>
    <d v="2023-09-04T00:00:00"/>
    <n v="1200"/>
    <n v="480324"/>
    <x v="2"/>
  </r>
  <r>
    <x v="1"/>
    <x v="6"/>
    <x v="2"/>
    <d v="2023-09-04T00:00:00"/>
    <n v="100"/>
    <n v="31314"/>
    <x v="2"/>
  </r>
  <r>
    <x v="1"/>
    <x v="4"/>
    <x v="1"/>
    <d v="2023-09-04T00:00:00"/>
    <n v="10"/>
    <n v="4655.2"/>
    <x v="2"/>
  </r>
  <r>
    <x v="1"/>
    <x v="5"/>
    <x v="1"/>
    <d v="2023-09-04T00:00:00"/>
    <n v="10"/>
    <n v="4655.2"/>
    <x v="2"/>
  </r>
  <r>
    <x v="1"/>
    <x v="4"/>
    <x v="26"/>
    <d v="2023-09-04T00:00:00"/>
    <n v="1850"/>
    <n v="740499.5"/>
    <x v="2"/>
  </r>
  <r>
    <x v="1"/>
    <x v="4"/>
    <x v="37"/>
    <d v="2023-09-04T00:00:00"/>
    <n v="2000"/>
    <n v="800540"/>
    <x v="2"/>
  </r>
  <r>
    <x v="1"/>
    <x v="5"/>
    <x v="37"/>
    <d v="2023-09-04T00:00:00"/>
    <n v="600"/>
    <n v="240162"/>
    <x v="2"/>
  </r>
  <r>
    <x v="2"/>
    <x v="8"/>
    <x v="12"/>
    <d v="2023-09-04T00:00:00"/>
    <n v="50"/>
    <n v="5835.5"/>
    <x v="2"/>
  </r>
  <r>
    <x v="2"/>
    <x v="9"/>
    <x v="12"/>
    <d v="2023-09-04T00:00:00"/>
    <n v="50"/>
    <n v="11887"/>
    <x v="2"/>
  </r>
  <r>
    <x v="1"/>
    <x v="5"/>
    <x v="12"/>
    <d v="2023-09-04T00:00:00"/>
    <n v="50"/>
    <n v="20445"/>
    <x v="2"/>
  </r>
  <r>
    <x v="1"/>
    <x v="4"/>
    <x v="19"/>
    <d v="2023-09-04T00:00:00"/>
    <n v="100"/>
    <n v="40027"/>
    <x v="2"/>
  </r>
  <r>
    <x v="1"/>
    <x v="5"/>
    <x v="19"/>
    <d v="2023-09-04T00:00:00"/>
    <n v="100"/>
    <n v="40027"/>
    <x v="2"/>
  </r>
  <r>
    <x v="1"/>
    <x v="4"/>
    <x v="1"/>
    <d v="2023-09-04T00:00:00"/>
    <n v="10"/>
    <n v="4655.2"/>
    <x v="2"/>
  </r>
  <r>
    <x v="1"/>
    <x v="5"/>
    <x v="1"/>
    <d v="2023-09-04T00:00:00"/>
    <n v="10"/>
    <n v="4655.2"/>
    <x v="2"/>
  </r>
  <r>
    <x v="1"/>
    <x v="5"/>
    <x v="1"/>
    <d v="2023-09-04T00:00:00"/>
    <n v="1"/>
    <n v="465.52"/>
    <x v="2"/>
  </r>
  <r>
    <x v="1"/>
    <x v="4"/>
    <x v="11"/>
    <d v="2023-09-04T00:00:00"/>
    <n v="250"/>
    <n v="100067.5"/>
    <x v="2"/>
  </r>
  <r>
    <x v="1"/>
    <x v="5"/>
    <x v="11"/>
    <d v="2023-09-04T00:00:00"/>
    <n v="140"/>
    <n v="56037.8"/>
    <x v="2"/>
  </r>
  <r>
    <x v="1"/>
    <x v="4"/>
    <x v="2"/>
    <d v="2023-09-05T00:00:00"/>
    <n v="500"/>
    <n v="200135"/>
    <x v="2"/>
  </r>
  <r>
    <x v="1"/>
    <x v="6"/>
    <x v="2"/>
    <d v="2023-09-05T00:00:00"/>
    <n v="500"/>
    <n v="156570"/>
    <x v="2"/>
  </r>
  <r>
    <x v="0"/>
    <x v="1"/>
    <x v="0"/>
    <d v="2023-09-05T00:00:00"/>
    <n v="4"/>
    <n v="816"/>
    <x v="2"/>
  </r>
  <r>
    <x v="0"/>
    <x v="2"/>
    <x v="0"/>
    <d v="2023-09-05T00:00:00"/>
    <n v="2"/>
    <n v="398"/>
    <x v="2"/>
  </r>
  <r>
    <x v="2"/>
    <x v="8"/>
    <x v="0"/>
    <d v="2023-09-05T00:00:00"/>
    <n v="6"/>
    <n v="319.68"/>
    <x v="2"/>
  </r>
  <r>
    <x v="1"/>
    <x v="5"/>
    <x v="0"/>
    <d v="2023-09-05T00:00:00"/>
    <n v="2"/>
    <n v="514"/>
    <x v="2"/>
  </r>
  <r>
    <x v="1"/>
    <x v="4"/>
    <x v="0"/>
    <d v="2023-09-05T00:00:00"/>
    <n v="2"/>
    <n v="587.29999999999995"/>
    <x v="2"/>
  </r>
  <r>
    <x v="1"/>
    <x v="6"/>
    <x v="0"/>
    <d v="2023-09-05T00:00:00"/>
    <n v="2"/>
    <n v="274"/>
    <x v="2"/>
  </r>
  <r>
    <x v="1"/>
    <x v="4"/>
    <x v="9"/>
    <d v="2023-09-05T00:00:00"/>
    <n v="500"/>
    <n v="200135"/>
    <x v="2"/>
  </r>
  <r>
    <x v="1"/>
    <x v="5"/>
    <x v="9"/>
    <d v="2023-09-05T00:00:00"/>
    <n v="200"/>
    <n v="80054"/>
    <x v="2"/>
  </r>
  <r>
    <x v="1"/>
    <x v="4"/>
    <x v="10"/>
    <d v="2023-09-05T00:00:00"/>
    <n v="700"/>
    <n v="280189"/>
    <x v="2"/>
  </r>
  <r>
    <x v="1"/>
    <x v="4"/>
    <x v="32"/>
    <d v="2023-09-05T00:00:00"/>
    <n v="1150"/>
    <n v="460310.5"/>
    <x v="2"/>
  </r>
  <r>
    <x v="1"/>
    <x v="5"/>
    <x v="10"/>
    <d v="2023-09-05T00:00:00"/>
    <n v="300"/>
    <n v="120081"/>
    <x v="2"/>
  </r>
  <r>
    <x v="1"/>
    <x v="4"/>
    <x v="10"/>
    <d v="2023-09-05T00:00:00"/>
    <n v="1550"/>
    <n v="620418.5"/>
    <x v="2"/>
  </r>
  <r>
    <x v="1"/>
    <x v="4"/>
    <x v="32"/>
    <d v="2023-09-05T00:00:00"/>
    <n v="1850"/>
    <n v="740499.5"/>
    <x v="2"/>
  </r>
  <r>
    <x v="1"/>
    <x v="6"/>
    <x v="41"/>
    <d v="2023-09-05T00:00:00"/>
    <n v="1000"/>
    <n v="313140"/>
    <x v="2"/>
  </r>
  <r>
    <x v="1"/>
    <x v="5"/>
    <x v="41"/>
    <d v="2023-09-05T00:00:00"/>
    <n v="500"/>
    <n v="200135"/>
    <x v="2"/>
  </r>
  <r>
    <x v="1"/>
    <x v="4"/>
    <x v="41"/>
    <d v="2023-09-05T00:00:00"/>
    <n v="550"/>
    <n v="220148.5"/>
    <x v="2"/>
  </r>
  <r>
    <x v="1"/>
    <x v="6"/>
    <x v="0"/>
    <d v="2023-09-05T00:00:00"/>
    <n v="200"/>
    <n v="27400"/>
    <x v="2"/>
  </r>
  <r>
    <x v="1"/>
    <x v="6"/>
    <x v="43"/>
    <d v="2023-09-05T00:00:00"/>
    <n v="650"/>
    <n v="203541"/>
    <x v="2"/>
  </r>
  <r>
    <x v="1"/>
    <x v="6"/>
    <x v="0"/>
    <d v="2023-09-05T00:00:00"/>
    <n v="130"/>
    <n v="17810"/>
    <x v="2"/>
  </r>
  <r>
    <x v="1"/>
    <x v="6"/>
    <x v="7"/>
    <d v="2023-09-05T00:00:00"/>
    <n v="1000"/>
    <n v="313140"/>
    <x v="2"/>
  </r>
  <r>
    <x v="1"/>
    <x v="6"/>
    <x v="0"/>
    <d v="2023-09-05T00:00:00"/>
    <n v="200"/>
    <n v="27400"/>
    <x v="2"/>
  </r>
  <r>
    <x v="1"/>
    <x v="4"/>
    <x v="1"/>
    <d v="2023-09-05T00:00:00"/>
    <n v="5"/>
    <n v="2327.6"/>
    <x v="2"/>
  </r>
  <r>
    <x v="1"/>
    <x v="5"/>
    <x v="1"/>
    <d v="2023-09-05T00:00:00"/>
    <n v="5"/>
    <n v="2327.6"/>
    <x v="2"/>
  </r>
  <r>
    <x v="1"/>
    <x v="5"/>
    <x v="12"/>
    <d v="2023-09-05T00:00:00"/>
    <n v="50"/>
    <n v="20445"/>
    <x v="2"/>
  </r>
  <r>
    <x v="1"/>
    <x v="4"/>
    <x v="1"/>
    <d v="2023-09-05T00:00:00"/>
    <n v="2"/>
    <n v="931.04"/>
    <x v="2"/>
  </r>
  <r>
    <x v="1"/>
    <x v="5"/>
    <x v="1"/>
    <d v="2023-09-05T00:00:00"/>
    <n v="3"/>
    <n v="1396.56"/>
    <x v="2"/>
  </r>
  <r>
    <x v="2"/>
    <x v="8"/>
    <x v="0"/>
    <d v="2023-09-05T00:00:00"/>
    <n v="8"/>
    <n v="426.24"/>
    <x v="2"/>
  </r>
  <r>
    <x v="1"/>
    <x v="4"/>
    <x v="0"/>
    <d v="2023-09-05T00:00:00"/>
    <n v="3"/>
    <n v="880.95"/>
    <x v="2"/>
  </r>
  <r>
    <x v="1"/>
    <x v="6"/>
    <x v="0"/>
    <d v="2023-09-05T00:00:00"/>
    <n v="2"/>
    <n v="274"/>
    <x v="2"/>
  </r>
  <r>
    <x v="1"/>
    <x v="5"/>
    <x v="0"/>
    <d v="2023-09-05T00:00:00"/>
    <n v="3"/>
    <n v="771"/>
    <x v="2"/>
  </r>
  <r>
    <x v="2"/>
    <x v="7"/>
    <x v="49"/>
    <d v="2023-09-06T00:00:00"/>
    <n v="770"/>
    <n v="143227.70000000001"/>
    <x v="2"/>
  </r>
  <r>
    <x v="2"/>
    <x v="9"/>
    <x v="49"/>
    <d v="2023-09-06T00:00:00"/>
    <n v="10"/>
    <n v="1860.1"/>
    <x v="2"/>
  </r>
  <r>
    <x v="2"/>
    <x v="9"/>
    <x v="49"/>
    <d v="2023-09-06T00:00:00"/>
    <n v="390"/>
    <n v="72543.899999999994"/>
    <x v="2"/>
  </r>
  <r>
    <x v="2"/>
    <x v="7"/>
    <x v="49"/>
    <d v="2023-09-06T00:00:00"/>
    <n v="380"/>
    <n v="70683.8"/>
    <x v="2"/>
  </r>
  <r>
    <x v="1"/>
    <x v="6"/>
    <x v="0"/>
    <d v="2023-09-06T00:00:00"/>
    <n v="22"/>
    <n v="3014"/>
    <x v="2"/>
  </r>
  <r>
    <x v="1"/>
    <x v="5"/>
    <x v="0"/>
    <d v="2023-09-06T00:00:00"/>
    <n v="4"/>
    <n v="1028"/>
    <x v="2"/>
  </r>
  <r>
    <x v="1"/>
    <x v="4"/>
    <x v="0"/>
    <d v="2023-09-06T00:00:00"/>
    <n v="15"/>
    <n v="4404.75"/>
    <x v="2"/>
  </r>
  <r>
    <x v="1"/>
    <x v="5"/>
    <x v="1"/>
    <d v="2023-09-06T00:00:00"/>
    <n v="6"/>
    <n v="2793.12"/>
    <x v="2"/>
  </r>
  <r>
    <x v="1"/>
    <x v="4"/>
    <x v="1"/>
    <d v="2023-09-06T00:00:00"/>
    <n v="5"/>
    <n v="2327.6"/>
    <x v="2"/>
  </r>
  <r>
    <x v="1"/>
    <x v="5"/>
    <x v="12"/>
    <d v="2023-09-06T00:00:00"/>
    <n v="50"/>
    <n v="20445"/>
    <x v="2"/>
  </r>
  <r>
    <x v="1"/>
    <x v="4"/>
    <x v="48"/>
    <d v="2023-09-06T00:00:00"/>
    <n v="100"/>
    <n v="40890"/>
    <x v="2"/>
  </r>
  <r>
    <x v="1"/>
    <x v="5"/>
    <x v="0"/>
    <d v="2023-09-06T00:00:00"/>
    <n v="10"/>
    <n v="2570"/>
    <x v="2"/>
  </r>
  <r>
    <x v="1"/>
    <x v="4"/>
    <x v="37"/>
    <d v="2023-09-06T00:00:00"/>
    <n v="2000"/>
    <n v="800540"/>
    <x v="2"/>
  </r>
  <r>
    <x v="1"/>
    <x v="5"/>
    <x v="37"/>
    <d v="2023-09-06T00:00:00"/>
    <n v="600"/>
    <n v="240162"/>
    <x v="2"/>
  </r>
  <r>
    <x v="1"/>
    <x v="4"/>
    <x v="1"/>
    <d v="2023-09-06T00:00:00"/>
    <n v="8"/>
    <n v="3724.16"/>
    <x v="2"/>
  </r>
  <r>
    <x v="1"/>
    <x v="5"/>
    <x v="1"/>
    <d v="2023-09-06T00:00:00"/>
    <n v="10"/>
    <n v="4655.2"/>
    <x v="2"/>
  </r>
  <r>
    <x v="1"/>
    <x v="4"/>
    <x v="1"/>
    <d v="2023-09-06T00:00:00"/>
    <n v="4"/>
    <n v="1862.08"/>
    <x v="2"/>
  </r>
  <r>
    <x v="1"/>
    <x v="5"/>
    <x v="12"/>
    <d v="2023-09-06T00:00:00"/>
    <n v="50"/>
    <n v="20445"/>
    <x v="2"/>
  </r>
  <r>
    <x v="1"/>
    <x v="4"/>
    <x v="12"/>
    <d v="2023-09-06T00:00:00"/>
    <n v="50"/>
    <n v="20445"/>
    <x v="2"/>
  </r>
  <r>
    <x v="2"/>
    <x v="7"/>
    <x v="12"/>
    <d v="2023-09-06T00:00:00"/>
    <n v="4"/>
    <n v="950.96"/>
    <x v="2"/>
  </r>
  <r>
    <x v="2"/>
    <x v="7"/>
    <x v="12"/>
    <d v="2023-09-06T00:00:00"/>
    <n v="26"/>
    <n v="6181.24"/>
    <x v="2"/>
  </r>
  <r>
    <x v="1"/>
    <x v="5"/>
    <x v="0"/>
    <d v="2023-09-06T00:00:00"/>
    <n v="5"/>
    <n v="1285"/>
    <x v="2"/>
  </r>
  <r>
    <x v="1"/>
    <x v="4"/>
    <x v="16"/>
    <d v="2023-09-06T00:00:00"/>
    <n v="1100"/>
    <n v="440297"/>
    <x v="2"/>
  </r>
  <r>
    <x v="1"/>
    <x v="10"/>
    <x v="16"/>
    <d v="2023-09-06T00:00:00"/>
    <n v="400"/>
    <n v="160108"/>
    <x v="2"/>
  </r>
  <r>
    <x v="0"/>
    <x v="1"/>
    <x v="16"/>
    <d v="2023-09-06T00:00:00"/>
    <n v="300"/>
    <n v="82440"/>
    <x v="2"/>
  </r>
  <r>
    <x v="1"/>
    <x v="6"/>
    <x v="16"/>
    <d v="2023-09-06T00:00:00"/>
    <n v="300"/>
    <n v="93942"/>
    <x v="2"/>
  </r>
  <r>
    <x v="1"/>
    <x v="10"/>
    <x v="0"/>
    <d v="2023-09-06T00:00:00"/>
    <n v="150"/>
    <n v="38550"/>
    <x v="2"/>
  </r>
  <r>
    <x v="1"/>
    <x v="6"/>
    <x v="0"/>
    <d v="2023-09-06T00:00:00"/>
    <n v="60"/>
    <n v="8220"/>
    <x v="2"/>
  </r>
  <r>
    <x v="1"/>
    <x v="4"/>
    <x v="53"/>
    <d v="2023-09-06T00:00:00"/>
    <n v="1450"/>
    <n v="580391.5"/>
    <x v="2"/>
  </r>
  <r>
    <x v="1"/>
    <x v="5"/>
    <x v="53"/>
    <d v="2023-09-06T00:00:00"/>
    <n v="400"/>
    <n v="160108"/>
    <x v="2"/>
  </r>
  <r>
    <x v="1"/>
    <x v="6"/>
    <x v="6"/>
    <d v="2023-09-06T00:00:00"/>
    <n v="2"/>
    <n v="626.28"/>
    <x v="2"/>
  </r>
  <r>
    <x v="2"/>
    <x v="7"/>
    <x v="9"/>
    <d v="2023-09-06T00:00:00"/>
    <n v="750"/>
    <n v="139507.5"/>
    <x v="2"/>
  </r>
  <r>
    <x v="1"/>
    <x v="4"/>
    <x v="11"/>
    <d v="2023-09-06T00:00:00"/>
    <n v="100"/>
    <n v="40027"/>
    <x v="2"/>
  </r>
  <r>
    <x v="2"/>
    <x v="9"/>
    <x v="11"/>
    <d v="2023-09-06T00:00:00"/>
    <n v="100"/>
    <n v="18601"/>
    <x v="2"/>
  </r>
  <r>
    <x v="2"/>
    <x v="7"/>
    <x v="11"/>
    <d v="2023-09-06T00:00:00"/>
    <n v="350"/>
    <n v="65103.5"/>
    <x v="2"/>
  </r>
  <r>
    <x v="1"/>
    <x v="5"/>
    <x v="11"/>
    <d v="2023-09-06T00:00:00"/>
    <n v="100"/>
    <n v="40027"/>
    <x v="2"/>
  </r>
  <r>
    <x v="1"/>
    <x v="6"/>
    <x v="32"/>
    <d v="2023-09-06T00:00:00"/>
    <n v="300"/>
    <n v="93942"/>
    <x v="2"/>
  </r>
  <r>
    <x v="1"/>
    <x v="4"/>
    <x v="32"/>
    <d v="2023-09-06T00:00:00"/>
    <n v="500"/>
    <n v="200135"/>
    <x v="2"/>
  </r>
  <r>
    <x v="1"/>
    <x v="5"/>
    <x v="32"/>
    <d v="2023-09-06T00:00:00"/>
    <n v="1000"/>
    <n v="400270"/>
    <x v="2"/>
  </r>
  <r>
    <x v="1"/>
    <x v="6"/>
    <x v="0"/>
    <d v="2023-09-06T00:00:00"/>
    <n v="60"/>
    <n v="8220"/>
    <x v="2"/>
  </r>
  <r>
    <x v="1"/>
    <x v="5"/>
    <x v="1"/>
    <d v="2023-09-06T00:00:00"/>
    <n v="5"/>
    <n v="2327.6"/>
    <x v="2"/>
  </r>
  <r>
    <x v="1"/>
    <x v="4"/>
    <x v="2"/>
    <d v="2023-09-06T00:00:00"/>
    <n v="3450"/>
    <n v="1380931.5"/>
    <x v="2"/>
  </r>
  <r>
    <x v="1"/>
    <x v="5"/>
    <x v="1"/>
    <d v="2023-09-06T00:00:00"/>
    <n v="3"/>
    <n v="1396.56"/>
    <x v="2"/>
  </r>
  <r>
    <x v="1"/>
    <x v="6"/>
    <x v="11"/>
    <d v="2023-09-06T00:00:00"/>
    <n v="200"/>
    <n v="62628"/>
    <x v="2"/>
  </r>
  <r>
    <x v="1"/>
    <x v="5"/>
    <x v="11"/>
    <d v="2023-09-06T00:00:00"/>
    <n v="400"/>
    <n v="160108"/>
    <x v="2"/>
  </r>
  <r>
    <x v="2"/>
    <x v="9"/>
    <x v="11"/>
    <d v="2023-09-06T00:00:00"/>
    <n v="100"/>
    <n v="18601"/>
    <x v="2"/>
  </r>
  <r>
    <x v="2"/>
    <x v="7"/>
    <x v="11"/>
    <d v="2023-09-06T00:00:00"/>
    <n v="50"/>
    <n v="9300.5"/>
    <x v="2"/>
  </r>
  <r>
    <x v="1"/>
    <x v="6"/>
    <x v="0"/>
    <d v="2023-09-06T00:00:00"/>
    <n v="40"/>
    <n v="5480"/>
    <x v="2"/>
  </r>
  <r>
    <x v="1"/>
    <x v="4"/>
    <x v="2"/>
    <d v="2023-09-06T00:00:00"/>
    <n v="300"/>
    <n v="120081"/>
    <x v="2"/>
  </r>
  <r>
    <x v="1"/>
    <x v="6"/>
    <x v="2"/>
    <d v="2023-09-06T00:00:00"/>
    <n v="300"/>
    <n v="93942"/>
    <x v="2"/>
  </r>
  <r>
    <x v="2"/>
    <x v="7"/>
    <x v="11"/>
    <d v="2023-09-06T00:00:00"/>
    <n v="102"/>
    <n v="18973.02"/>
    <x v="2"/>
  </r>
  <r>
    <x v="2"/>
    <x v="7"/>
    <x v="11"/>
    <d v="2023-09-06T00:00:00"/>
    <n v="46"/>
    <n v="8556.4599999999991"/>
    <x v="2"/>
  </r>
  <r>
    <x v="2"/>
    <x v="9"/>
    <x v="11"/>
    <d v="2023-09-06T00:00:00"/>
    <n v="100"/>
    <n v="18601"/>
    <x v="2"/>
  </r>
  <r>
    <x v="1"/>
    <x v="4"/>
    <x v="11"/>
    <d v="2023-09-06T00:00:00"/>
    <n v="100"/>
    <n v="40027"/>
    <x v="2"/>
  </r>
  <r>
    <x v="1"/>
    <x v="4"/>
    <x v="10"/>
    <d v="2023-09-07T00:00:00"/>
    <n v="2600"/>
    <n v="1040702"/>
    <x v="2"/>
  </r>
  <r>
    <x v="1"/>
    <x v="5"/>
    <x v="0"/>
    <d v="2023-09-07T00:00:00"/>
    <n v="2"/>
    <n v="514"/>
    <x v="2"/>
  </r>
  <r>
    <x v="1"/>
    <x v="4"/>
    <x v="0"/>
    <d v="2023-09-07T00:00:00"/>
    <n v="2"/>
    <n v="587.29999999999995"/>
    <x v="2"/>
  </r>
  <r>
    <x v="0"/>
    <x v="2"/>
    <x v="0"/>
    <d v="2023-09-07T00:00:00"/>
    <n v="2"/>
    <n v="398"/>
    <x v="2"/>
  </r>
  <r>
    <x v="0"/>
    <x v="1"/>
    <x v="0"/>
    <d v="2023-09-07T00:00:00"/>
    <n v="2"/>
    <n v="408"/>
    <x v="2"/>
  </r>
  <r>
    <x v="2"/>
    <x v="7"/>
    <x v="0"/>
    <d v="2023-09-07T00:00:00"/>
    <n v="0.20699999999999999"/>
    <n v="21.71"/>
    <x v="2"/>
  </r>
  <r>
    <x v="2"/>
    <x v="7"/>
    <x v="0"/>
    <d v="2023-09-07T00:00:00"/>
    <n v="1.7929999999999999"/>
    <n v="188.05"/>
    <x v="2"/>
  </r>
  <r>
    <x v="1"/>
    <x v="6"/>
    <x v="0"/>
    <d v="2023-09-07T00:00:00"/>
    <n v="2"/>
    <n v="274"/>
    <x v="2"/>
  </r>
  <r>
    <x v="0"/>
    <x v="1"/>
    <x v="6"/>
    <d v="2023-09-07T00:00:00"/>
    <n v="8"/>
    <n v="2198.4"/>
    <x v="2"/>
  </r>
  <r>
    <x v="1"/>
    <x v="5"/>
    <x v="1"/>
    <d v="2023-09-07T00:00:00"/>
    <n v="3"/>
    <n v="1396.56"/>
    <x v="2"/>
  </r>
  <r>
    <x v="1"/>
    <x v="4"/>
    <x v="1"/>
    <d v="2023-09-07T00:00:00"/>
    <n v="4"/>
    <n v="1862.08"/>
    <x v="2"/>
  </r>
  <r>
    <x v="1"/>
    <x v="5"/>
    <x v="1"/>
    <d v="2023-09-07T00:00:00"/>
    <n v="4"/>
    <n v="1862.08"/>
    <x v="2"/>
  </r>
  <r>
    <x v="1"/>
    <x v="4"/>
    <x v="54"/>
    <d v="2023-09-07T00:00:00"/>
    <n v="400"/>
    <n v="160108"/>
    <x v="2"/>
  </r>
  <r>
    <x v="1"/>
    <x v="5"/>
    <x v="54"/>
    <d v="2023-09-07T00:00:00"/>
    <n v="100"/>
    <n v="40027"/>
    <x v="2"/>
  </r>
  <r>
    <x v="1"/>
    <x v="4"/>
    <x v="1"/>
    <d v="2023-09-07T00:00:00"/>
    <n v="4"/>
    <n v="1862.08"/>
    <x v="2"/>
  </r>
  <r>
    <x v="1"/>
    <x v="5"/>
    <x v="1"/>
    <d v="2023-09-07T00:00:00"/>
    <n v="4"/>
    <n v="1862.08"/>
    <x v="2"/>
  </r>
  <r>
    <x v="1"/>
    <x v="4"/>
    <x v="1"/>
    <d v="2023-09-07T00:00:00"/>
    <n v="2"/>
    <n v="931.04"/>
    <x v="2"/>
  </r>
  <r>
    <x v="1"/>
    <x v="5"/>
    <x v="1"/>
    <d v="2023-09-07T00:00:00"/>
    <n v="2"/>
    <n v="931.04"/>
    <x v="2"/>
  </r>
  <r>
    <x v="1"/>
    <x v="4"/>
    <x v="1"/>
    <d v="2023-09-07T00:00:00"/>
    <n v="2"/>
    <n v="931.04"/>
    <x v="2"/>
  </r>
  <r>
    <x v="1"/>
    <x v="5"/>
    <x v="1"/>
    <d v="2023-09-07T00:00:00"/>
    <n v="2"/>
    <n v="931.04"/>
    <x v="2"/>
  </r>
  <r>
    <x v="1"/>
    <x v="4"/>
    <x v="2"/>
    <d v="2023-09-07T00:00:00"/>
    <n v="800"/>
    <n v="320216"/>
    <x v="2"/>
  </r>
  <r>
    <x v="2"/>
    <x v="7"/>
    <x v="6"/>
    <d v="2023-09-08T00:00:00"/>
    <n v="3"/>
    <n v="635.61"/>
    <x v="2"/>
  </r>
  <r>
    <x v="1"/>
    <x v="4"/>
    <x v="29"/>
    <d v="2023-09-08T00:00:00"/>
    <n v="50"/>
    <n v="20013.5"/>
    <x v="2"/>
  </r>
  <r>
    <x v="0"/>
    <x v="1"/>
    <x v="29"/>
    <d v="2023-09-08T00:00:00"/>
    <n v="15"/>
    <n v="4122"/>
    <x v="2"/>
  </r>
  <r>
    <x v="0"/>
    <x v="2"/>
    <x v="29"/>
    <d v="2023-09-08T00:00:00"/>
    <n v="6"/>
    <n v="1648.8"/>
    <x v="2"/>
  </r>
  <r>
    <x v="2"/>
    <x v="9"/>
    <x v="29"/>
    <d v="2023-09-08T00:00:00"/>
    <n v="12"/>
    <n v="2542.44"/>
    <x v="2"/>
  </r>
  <r>
    <x v="2"/>
    <x v="7"/>
    <x v="29"/>
    <d v="2023-09-08T00:00:00"/>
    <n v="2.2069999999999999"/>
    <n v="467.6"/>
    <x v="2"/>
  </r>
  <r>
    <x v="2"/>
    <x v="7"/>
    <x v="29"/>
    <d v="2023-09-08T00:00:00"/>
    <n v="2.7930000000000001"/>
    <n v="591.75"/>
    <x v="2"/>
  </r>
  <r>
    <x v="1"/>
    <x v="4"/>
    <x v="1"/>
    <d v="2023-09-08T00:00:00"/>
    <n v="3"/>
    <n v="1396.56"/>
    <x v="2"/>
  </r>
  <r>
    <x v="1"/>
    <x v="5"/>
    <x v="1"/>
    <d v="2023-09-08T00:00:00"/>
    <n v="3"/>
    <n v="1396.56"/>
    <x v="2"/>
  </r>
  <r>
    <x v="2"/>
    <x v="9"/>
    <x v="31"/>
    <d v="2023-09-08T00:00:00"/>
    <n v="170"/>
    <n v="38216"/>
    <x v="2"/>
  </r>
  <r>
    <x v="2"/>
    <x v="7"/>
    <x v="31"/>
    <d v="2023-09-08T00:00:00"/>
    <n v="370"/>
    <n v="83176"/>
    <x v="2"/>
  </r>
  <r>
    <x v="1"/>
    <x v="6"/>
    <x v="31"/>
    <d v="2023-09-08T00:00:00"/>
    <n v="300"/>
    <n v="93942"/>
    <x v="2"/>
  </r>
  <r>
    <x v="1"/>
    <x v="5"/>
    <x v="31"/>
    <d v="2023-09-08T00:00:00"/>
    <n v="200"/>
    <n v="80054"/>
    <x v="2"/>
  </r>
  <r>
    <x v="1"/>
    <x v="6"/>
    <x v="0"/>
    <d v="2023-09-08T00:00:00"/>
    <n v="60"/>
    <n v="8220"/>
    <x v="2"/>
  </r>
  <r>
    <x v="1"/>
    <x v="4"/>
    <x v="0"/>
    <d v="2023-09-08T00:00:00"/>
    <n v="5"/>
    <n v="1468.25"/>
    <x v="2"/>
  </r>
  <r>
    <x v="1"/>
    <x v="5"/>
    <x v="0"/>
    <d v="2023-09-08T00:00:00"/>
    <n v="4"/>
    <n v="1028"/>
    <x v="2"/>
  </r>
  <r>
    <x v="0"/>
    <x v="11"/>
    <x v="6"/>
    <d v="2023-09-08T00:00:00"/>
    <n v="2"/>
    <n v="88.42"/>
    <x v="2"/>
  </r>
  <r>
    <x v="0"/>
    <x v="1"/>
    <x v="0"/>
    <d v="2023-09-08T00:00:00"/>
    <n v="7"/>
    <n v="1428"/>
    <x v="2"/>
  </r>
  <r>
    <x v="0"/>
    <x v="2"/>
    <x v="0"/>
    <d v="2023-09-08T00:00:00"/>
    <n v="7"/>
    <n v="1393"/>
    <x v="2"/>
  </r>
  <r>
    <x v="2"/>
    <x v="7"/>
    <x v="11"/>
    <d v="2023-09-08T00:00:00"/>
    <n v="200"/>
    <n v="37202"/>
    <x v="2"/>
  </r>
  <r>
    <x v="2"/>
    <x v="9"/>
    <x v="11"/>
    <d v="2023-09-08T00:00:00"/>
    <n v="50"/>
    <n v="9300.5"/>
    <x v="2"/>
  </r>
  <r>
    <x v="1"/>
    <x v="5"/>
    <x v="11"/>
    <d v="2023-09-08T00:00:00"/>
    <n v="50"/>
    <n v="20013.5"/>
    <x v="2"/>
  </r>
  <r>
    <x v="1"/>
    <x v="4"/>
    <x v="0"/>
    <d v="2023-09-08T00:00:00"/>
    <n v="1"/>
    <n v="293.64999999999998"/>
    <x v="2"/>
  </r>
  <r>
    <x v="1"/>
    <x v="4"/>
    <x v="10"/>
    <d v="2023-09-09T00:00:00"/>
    <n v="2200"/>
    <n v="880594"/>
    <x v="2"/>
  </r>
  <r>
    <x v="1"/>
    <x v="5"/>
    <x v="10"/>
    <d v="2023-09-09T00:00:00"/>
    <n v="350"/>
    <n v="140094.5"/>
    <x v="2"/>
  </r>
  <r>
    <x v="1"/>
    <x v="4"/>
    <x v="24"/>
    <d v="2023-09-09T00:00:00"/>
    <n v="1350"/>
    <n v="540364.5"/>
    <x v="2"/>
  </r>
  <r>
    <x v="1"/>
    <x v="5"/>
    <x v="24"/>
    <d v="2023-09-09T00:00:00"/>
    <n v="500"/>
    <n v="200135"/>
    <x v="2"/>
  </r>
  <r>
    <x v="1"/>
    <x v="4"/>
    <x v="2"/>
    <d v="2023-09-09T00:00:00"/>
    <n v="500"/>
    <n v="200135"/>
    <x v="2"/>
  </r>
  <r>
    <x v="1"/>
    <x v="4"/>
    <x v="2"/>
    <d v="2023-09-11T00:00:00"/>
    <n v="3000"/>
    <n v="1200810"/>
    <x v="2"/>
  </r>
  <r>
    <x v="2"/>
    <x v="8"/>
    <x v="0"/>
    <d v="2023-09-11T00:00:00"/>
    <n v="80"/>
    <n v="4262.3999999999996"/>
    <x v="2"/>
  </r>
  <r>
    <x v="2"/>
    <x v="13"/>
    <x v="0"/>
    <d v="2023-09-11T00:00:00"/>
    <n v="4"/>
    <n v="1466"/>
    <x v="2"/>
  </r>
  <r>
    <x v="1"/>
    <x v="4"/>
    <x v="7"/>
    <d v="2023-09-11T00:00:00"/>
    <n v="700"/>
    <n v="280189"/>
    <x v="2"/>
  </r>
  <r>
    <x v="1"/>
    <x v="5"/>
    <x v="7"/>
    <d v="2023-09-11T00:00:00"/>
    <n v="500"/>
    <n v="200135"/>
    <x v="2"/>
  </r>
  <r>
    <x v="1"/>
    <x v="6"/>
    <x v="0"/>
    <d v="2023-09-11T00:00:00"/>
    <n v="50"/>
    <n v="6850"/>
    <x v="2"/>
  </r>
  <r>
    <x v="1"/>
    <x v="4"/>
    <x v="1"/>
    <d v="2023-09-11T00:00:00"/>
    <n v="5"/>
    <n v="2327.6"/>
    <x v="2"/>
  </r>
  <r>
    <x v="1"/>
    <x v="4"/>
    <x v="33"/>
    <d v="2023-09-11T00:00:00"/>
    <n v="700"/>
    <n v="280189"/>
    <x v="2"/>
  </r>
  <r>
    <x v="1"/>
    <x v="5"/>
    <x v="33"/>
    <d v="2023-09-11T00:00:00"/>
    <n v="440"/>
    <n v="176118.8"/>
    <x v="2"/>
  </r>
  <r>
    <x v="1"/>
    <x v="6"/>
    <x v="33"/>
    <d v="2023-09-11T00:00:00"/>
    <n v="250"/>
    <n v="78285"/>
    <x v="2"/>
  </r>
  <r>
    <x v="1"/>
    <x v="4"/>
    <x v="1"/>
    <d v="2023-09-11T00:00:00"/>
    <n v="3"/>
    <n v="1396.56"/>
    <x v="2"/>
  </r>
  <r>
    <x v="1"/>
    <x v="4"/>
    <x v="1"/>
    <d v="2023-09-11T00:00:00"/>
    <n v="2"/>
    <n v="931.04"/>
    <x v="2"/>
  </r>
  <r>
    <x v="1"/>
    <x v="4"/>
    <x v="26"/>
    <d v="2023-09-11T00:00:00"/>
    <n v="1150"/>
    <n v="460310.5"/>
    <x v="2"/>
  </r>
  <r>
    <x v="1"/>
    <x v="5"/>
    <x v="26"/>
    <d v="2023-09-11T00:00:00"/>
    <n v="700"/>
    <n v="280189"/>
    <x v="2"/>
  </r>
  <r>
    <x v="1"/>
    <x v="6"/>
    <x v="29"/>
    <d v="2023-09-11T00:00:00"/>
    <n v="60"/>
    <n v="18788.400000000001"/>
    <x v="2"/>
  </r>
  <r>
    <x v="1"/>
    <x v="4"/>
    <x v="29"/>
    <d v="2023-09-11T00:00:00"/>
    <n v="80"/>
    <n v="32021.599999999999"/>
    <x v="2"/>
  </r>
  <r>
    <x v="0"/>
    <x v="1"/>
    <x v="29"/>
    <d v="2023-09-11T00:00:00"/>
    <n v="25"/>
    <n v="6870"/>
    <x v="2"/>
  </r>
  <r>
    <x v="0"/>
    <x v="2"/>
    <x v="29"/>
    <d v="2023-09-11T00:00:00"/>
    <n v="15"/>
    <n v="4122"/>
    <x v="2"/>
  </r>
  <r>
    <x v="2"/>
    <x v="9"/>
    <x v="29"/>
    <d v="2023-09-11T00:00:00"/>
    <n v="15"/>
    <n v="3178.05"/>
    <x v="2"/>
  </r>
  <r>
    <x v="2"/>
    <x v="7"/>
    <x v="29"/>
    <d v="2023-09-11T00:00:00"/>
    <n v="10"/>
    <n v="2118.6999999999998"/>
    <x v="2"/>
  </r>
  <r>
    <x v="1"/>
    <x v="4"/>
    <x v="1"/>
    <d v="2023-09-11T00:00:00"/>
    <n v="5"/>
    <n v="2327.6"/>
    <x v="2"/>
  </r>
  <r>
    <x v="1"/>
    <x v="5"/>
    <x v="1"/>
    <d v="2023-09-11T00:00:00"/>
    <n v="5"/>
    <n v="2327.6"/>
    <x v="2"/>
  </r>
  <r>
    <x v="1"/>
    <x v="4"/>
    <x v="1"/>
    <d v="2023-09-11T00:00:00"/>
    <n v="4"/>
    <n v="1862.08"/>
    <x v="2"/>
  </r>
  <r>
    <x v="2"/>
    <x v="13"/>
    <x v="6"/>
    <d v="2023-09-11T00:00:00"/>
    <n v="1"/>
    <n v="259.73"/>
    <x v="2"/>
  </r>
  <r>
    <x v="2"/>
    <x v="9"/>
    <x v="6"/>
    <d v="2023-09-11T00:00:00"/>
    <n v="1"/>
    <n v="211.87"/>
    <x v="2"/>
  </r>
  <r>
    <x v="2"/>
    <x v="7"/>
    <x v="35"/>
    <d v="2023-09-11T00:00:00"/>
    <n v="500"/>
    <n v="93005"/>
    <x v="2"/>
  </r>
  <r>
    <x v="2"/>
    <x v="9"/>
    <x v="35"/>
    <d v="2023-09-11T00:00:00"/>
    <n v="150"/>
    <n v="27901.5"/>
    <x v="2"/>
  </r>
  <r>
    <x v="1"/>
    <x v="6"/>
    <x v="0"/>
    <d v="2023-09-11T00:00:00"/>
    <n v="36"/>
    <n v="4932"/>
    <x v="2"/>
  </r>
  <r>
    <x v="2"/>
    <x v="7"/>
    <x v="33"/>
    <d v="2023-09-11T00:00:00"/>
    <n v="700"/>
    <n v="139258"/>
    <x v="2"/>
  </r>
  <r>
    <x v="2"/>
    <x v="9"/>
    <x v="33"/>
    <d v="2023-09-11T00:00:00"/>
    <n v="300"/>
    <n v="59682"/>
    <x v="2"/>
  </r>
  <r>
    <x v="1"/>
    <x v="6"/>
    <x v="0"/>
    <d v="2023-09-11T00:00:00"/>
    <n v="40"/>
    <n v="5480"/>
    <x v="2"/>
  </r>
  <r>
    <x v="1"/>
    <x v="5"/>
    <x v="0"/>
    <d v="2023-09-11T00:00:00"/>
    <n v="5"/>
    <n v="1285"/>
    <x v="2"/>
  </r>
  <r>
    <x v="1"/>
    <x v="4"/>
    <x v="48"/>
    <d v="2023-09-11T00:00:00"/>
    <n v="100"/>
    <n v="40890"/>
    <x v="2"/>
  </r>
  <r>
    <x v="1"/>
    <x v="5"/>
    <x v="0"/>
    <d v="2023-09-11T00:00:00"/>
    <n v="10"/>
    <n v="2570"/>
    <x v="2"/>
  </r>
  <r>
    <x v="1"/>
    <x v="6"/>
    <x v="11"/>
    <d v="2023-09-11T00:00:00"/>
    <n v="368"/>
    <n v="115235.52"/>
    <x v="2"/>
  </r>
  <r>
    <x v="1"/>
    <x v="4"/>
    <x v="11"/>
    <d v="2023-09-11T00:00:00"/>
    <n v="200"/>
    <n v="80054"/>
    <x v="2"/>
  </r>
  <r>
    <x v="1"/>
    <x v="5"/>
    <x v="11"/>
    <d v="2023-09-11T00:00:00"/>
    <n v="100"/>
    <n v="40027"/>
    <x v="2"/>
  </r>
  <r>
    <x v="1"/>
    <x v="6"/>
    <x v="0"/>
    <d v="2023-09-11T00:00:00"/>
    <n v="160"/>
    <n v="21920"/>
    <x v="2"/>
  </r>
  <r>
    <x v="2"/>
    <x v="8"/>
    <x v="0"/>
    <d v="2023-09-12T00:00:00"/>
    <n v="3"/>
    <n v="159.84"/>
    <x v="2"/>
  </r>
  <r>
    <x v="1"/>
    <x v="6"/>
    <x v="2"/>
    <d v="2023-09-12T00:00:00"/>
    <n v="300"/>
    <n v="93942"/>
    <x v="2"/>
  </r>
  <r>
    <x v="1"/>
    <x v="4"/>
    <x v="2"/>
    <d v="2023-09-12T00:00:00"/>
    <n v="200"/>
    <n v="80054"/>
    <x v="2"/>
  </r>
  <r>
    <x v="1"/>
    <x v="5"/>
    <x v="35"/>
    <d v="2023-09-12T00:00:00"/>
    <n v="800"/>
    <n v="320216"/>
    <x v="2"/>
  </r>
  <r>
    <x v="1"/>
    <x v="4"/>
    <x v="35"/>
    <d v="2023-09-12T00:00:00"/>
    <n v="1000"/>
    <n v="400270"/>
    <x v="2"/>
  </r>
  <r>
    <x v="1"/>
    <x v="4"/>
    <x v="2"/>
    <d v="2023-09-12T00:00:00"/>
    <n v="3000"/>
    <n v="1200810"/>
    <x v="2"/>
  </r>
  <r>
    <x v="1"/>
    <x v="4"/>
    <x v="24"/>
    <d v="2023-09-12T00:00:00"/>
    <n v="1850"/>
    <n v="740499.5"/>
    <x v="2"/>
  </r>
  <r>
    <x v="1"/>
    <x v="4"/>
    <x v="1"/>
    <d v="2023-09-12T00:00:00"/>
    <n v="12"/>
    <n v="5586.24"/>
    <x v="2"/>
  </r>
  <r>
    <x v="1"/>
    <x v="5"/>
    <x v="1"/>
    <d v="2023-09-12T00:00:00"/>
    <n v="12"/>
    <n v="5586.24"/>
    <x v="2"/>
  </r>
  <r>
    <x v="1"/>
    <x v="4"/>
    <x v="1"/>
    <d v="2023-09-12T00:00:00"/>
    <n v="10"/>
    <n v="4655.2"/>
    <x v="2"/>
  </r>
  <r>
    <x v="1"/>
    <x v="5"/>
    <x v="12"/>
    <d v="2023-09-12T00:00:00"/>
    <n v="100"/>
    <n v="40890"/>
    <x v="2"/>
  </r>
  <r>
    <x v="1"/>
    <x v="5"/>
    <x v="0"/>
    <d v="2023-09-12T00:00:00"/>
    <n v="1"/>
    <n v="257"/>
    <x v="2"/>
  </r>
  <r>
    <x v="1"/>
    <x v="4"/>
    <x v="0"/>
    <d v="2023-09-12T00:00:00"/>
    <n v="1"/>
    <n v="293.64999999999998"/>
    <x v="2"/>
  </r>
  <r>
    <x v="2"/>
    <x v="7"/>
    <x v="0"/>
    <d v="2023-09-12T00:00:00"/>
    <n v="2"/>
    <n v="209.76"/>
    <x v="2"/>
  </r>
  <r>
    <x v="2"/>
    <x v="9"/>
    <x v="11"/>
    <d v="2023-09-12T00:00:00"/>
    <n v="100"/>
    <n v="18601"/>
    <x v="2"/>
  </r>
  <r>
    <x v="2"/>
    <x v="7"/>
    <x v="11"/>
    <d v="2023-09-12T00:00:00"/>
    <n v="200"/>
    <n v="37202"/>
    <x v="2"/>
  </r>
  <r>
    <x v="1"/>
    <x v="5"/>
    <x v="11"/>
    <d v="2023-09-12T00:00:00"/>
    <n v="50"/>
    <n v="20013.5"/>
    <x v="2"/>
  </r>
  <r>
    <x v="1"/>
    <x v="4"/>
    <x v="11"/>
    <d v="2023-09-12T00:00:00"/>
    <n v="200"/>
    <n v="80054"/>
    <x v="2"/>
  </r>
  <r>
    <x v="1"/>
    <x v="4"/>
    <x v="1"/>
    <d v="2023-09-12T00:00:00"/>
    <n v="2"/>
    <n v="931.04"/>
    <x v="2"/>
  </r>
  <r>
    <x v="2"/>
    <x v="7"/>
    <x v="9"/>
    <d v="2023-09-12T00:00:00"/>
    <n v="300"/>
    <n v="55803"/>
    <x v="2"/>
  </r>
  <r>
    <x v="2"/>
    <x v="9"/>
    <x v="9"/>
    <d v="2023-09-12T00:00:00"/>
    <n v="200"/>
    <n v="37202"/>
    <x v="2"/>
  </r>
  <r>
    <x v="1"/>
    <x v="4"/>
    <x v="47"/>
    <d v="2023-09-12T00:00:00"/>
    <n v="1850"/>
    <n v="740499.5"/>
    <x v="2"/>
  </r>
  <r>
    <x v="2"/>
    <x v="8"/>
    <x v="48"/>
    <d v="2023-09-12T00:00:00"/>
    <n v="50"/>
    <n v="5835.5"/>
    <x v="2"/>
  </r>
  <r>
    <x v="1"/>
    <x v="4"/>
    <x v="48"/>
    <d v="2023-09-12T00:00:00"/>
    <n v="100"/>
    <n v="40890"/>
    <x v="2"/>
  </r>
  <r>
    <x v="1"/>
    <x v="5"/>
    <x v="0"/>
    <d v="2023-09-12T00:00:00"/>
    <n v="10"/>
    <n v="2570"/>
    <x v="2"/>
  </r>
  <r>
    <x v="2"/>
    <x v="9"/>
    <x v="13"/>
    <d v="2023-09-12T00:00:00"/>
    <n v="4"/>
    <n v="1244.04"/>
    <x v="2"/>
  </r>
  <r>
    <x v="1"/>
    <x v="5"/>
    <x v="13"/>
    <d v="2023-09-12T00:00:00"/>
    <n v="6"/>
    <n v="2608.56"/>
    <x v="2"/>
  </r>
  <r>
    <x v="1"/>
    <x v="4"/>
    <x v="13"/>
    <d v="2023-09-12T00:00:00"/>
    <n v="5"/>
    <n v="2173.8000000000002"/>
    <x v="2"/>
  </r>
  <r>
    <x v="1"/>
    <x v="4"/>
    <x v="1"/>
    <d v="2023-09-12T00:00:00"/>
    <n v="8"/>
    <n v="3724.16"/>
    <x v="2"/>
  </r>
  <r>
    <x v="1"/>
    <x v="5"/>
    <x v="1"/>
    <d v="2023-09-12T00:00:00"/>
    <n v="6"/>
    <n v="2793.12"/>
    <x v="2"/>
  </r>
  <r>
    <x v="2"/>
    <x v="9"/>
    <x v="13"/>
    <d v="2023-09-12T00:00:00"/>
    <n v="5"/>
    <n v="1555.05"/>
    <x v="2"/>
  </r>
  <r>
    <x v="1"/>
    <x v="5"/>
    <x v="13"/>
    <d v="2023-09-12T00:00:00"/>
    <n v="5"/>
    <n v="2173.8000000000002"/>
    <x v="2"/>
  </r>
  <r>
    <x v="2"/>
    <x v="7"/>
    <x v="19"/>
    <d v="2023-09-12T00:00:00"/>
    <n v="200"/>
    <n v="42374"/>
    <x v="2"/>
  </r>
  <r>
    <x v="2"/>
    <x v="15"/>
    <x v="19"/>
    <d v="2023-09-12T00:00:00"/>
    <n v="20"/>
    <n v="6229.2"/>
    <x v="2"/>
  </r>
  <r>
    <x v="1"/>
    <x v="6"/>
    <x v="19"/>
    <d v="2023-09-12T00:00:00"/>
    <n v="300"/>
    <n v="93942"/>
    <x v="2"/>
  </r>
  <r>
    <x v="1"/>
    <x v="4"/>
    <x v="19"/>
    <d v="2023-09-12T00:00:00"/>
    <n v="100"/>
    <n v="40027"/>
    <x v="2"/>
  </r>
  <r>
    <x v="1"/>
    <x v="6"/>
    <x v="0"/>
    <d v="2023-09-12T00:00:00"/>
    <n v="60"/>
    <n v="8220"/>
    <x v="2"/>
  </r>
  <r>
    <x v="1"/>
    <x v="4"/>
    <x v="2"/>
    <d v="2023-09-13T00:00:00"/>
    <n v="1300"/>
    <n v="520351"/>
    <x v="2"/>
  </r>
  <r>
    <x v="1"/>
    <x v="4"/>
    <x v="1"/>
    <d v="2023-09-13T00:00:00"/>
    <n v="10"/>
    <n v="4655.2"/>
    <x v="2"/>
  </r>
  <r>
    <x v="1"/>
    <x v="5"/>
    <x v="1"/>
    <d v="2023-09-13T00:00:00"/>
    <n v="5"/>
    <n v="2327.6"/>
    <x v="2"/>
  </r>
  <r>
    <x v="1"/>
    <x v="4"/>
    <x v="1"/>
    <d v="2023-09-13T00:00:00"/>
    <n v="10"/>
    <n v="4655.2"/>
    <x v="2"/>
  </r>
  <r>
    <x v="1"/>
    <x v="5"/>
    <x v="1"/>
    <d v="2023-09-13T00:00:00"/>
    <n v="10"/>
    <n v="4655.2"/>
    <x v="2"/>
  </r>
  <r>
    <x v="1"/>
    <x v="4"/>
    <x v="1"/>
    <d v="2023-09-13T00:00:00"/>
    <n v="5"/>
    <n v="2327.6"/>
    <x v="2"/>
  </r>
  <r>
    <x v="1"/>
    <x v="4"/>
    <x v="9"/>
    <d v="2023-09-13T00:00:00"/>
    <n v="800"/>
    <n v="320216"/>
    <x v="2"/>
  </r>
  <r>
    <x v="1"/>
    <x v="5"/>
    <x v="9"/>
    <d v="2023-09-13T00:00:00"/>
    <n v="200"/>
    <n v="80054"/>
    <x v="2"/>
  </r>
  <r>
    <x v="1"/>
    <x v="4"/>
    <x v="55"/>
    <d v="2023-09-13T00:00:00"/>
    <n v="800"/>
    <n v="320216"/>
    <x v="2"/>
  </r>
  <r>
    <x v="1"/>
    <x v="5"/>
    <x v="55"/>
    <d v="2023-09-13T00:00:00"/>
    <n v="100"/>
    <n v="40027"/>
    <x v="2"/>
  </r>
  <r>
    <x v="1"/>
    <x v="5"/>
    <x v="0"/>
    <d v="2023-09-13T00:00:00"/>
    <n v="32"/>
    <n v="8224"/>
    <x v="2"/>
  </r>
  <r>
    <x v="1"/>
    <x v="4"/>
    <x v="1"/>
    <d v="2023-09-13T00:00:00"/>
    <n v="4"/>
    <n v="1862.08"/>
    <x v="2"/>
  </r>
  <r>
    <x v="1"/>
    <x v="5"/>
    <x v="1"/>
    <d v="2023-09-13T00:00:00"/>
    <n v="5"/>
    <n v="2327.6"/>
    <x v="2"/>
  </r>
  <r>
    <x v="1"/>
    <x v="4"/>
    <x v="1"/>
    <d v="2023-09-13T00:00:00"/>
    <n v="2"/>
    <n v="931.04"/>
    <x v="2"/>
  </r>
  <r>
    <x v="1"/>
    <x v="5"/>
    <x v="1"/>
    <d v="2023-09-13T00:00:00"/>
    <n v="5"/>
    <n v="2327.6"/>
    <x v="2"/>
  </r>
  <r>
    <x v="1"/>
    <x v="4"/>
    <x v="1"/>
    <d v="2023-09-13T00:00:00"/>
    <n v="5"/>
    <n v="2327.6"/>
    <x v="2"/>
  </r>
  <r>
    <x v="1"/>
    <x v="6"/>
    <x v="19"/>
    <d v="2023-09-13T00:00:00"/>
    <n v="300"/>
    <n v="93942"/>
    <x v="2"/>
  </r>
  <r>
    <x v="1"/>
    <x v="4"/>
    <x v="19"/>
    <d v="2023-09-13T00:00:00"/>
    <n v="500"/>
    <n v="200135"/>
    <x v="2"/>
  </r>
  <r>
    <x v="1"/>
    <x v="6"/>
    <x v="0"/>
    <d v="2023-09-13T00:00:00"/>
    <n v="60"/>
    <n v="8220"/>
    <x v="2"/>
  </r>
  <r>
    <x v="1"/>
    <x v="6"/>
    <x v="0"/>
    <d v="2023-09-13T00:00:00"/>
    <n v="40"/>
    <n v="5480"/>
    <x v="2"/>
  </r>
  <r>
    <x v="0"/>
    <x v="1"/>
    <x v="0"/>
    <d v="2023-09-13T00:00:00"/>
    <n v="20"/>
    <n v="4080"/>
    <x v="2"/>
  </r>
  <r>
    <x v="0"/>
    <x v="2"/>
    <x v="0"/>
    <d v="2023-09-13T00:00:00"/>
    <n v="20"/>
    <n v="3980"/>
    <x v="2"/>
  </r>
  <r>
    <x v="0"/>
    <x v="11"/>
    <x v="6"/>
    <d v="2023-09-13T00:00:00"/>
    <n v="2"/>
    <n v="88.42"/>
    <x v="2"/>
  </r>
  <r>
    <x v="0"/>
    <x v="11"/>
    <x v="22"/>
    <d v="2023-09-13T00:00:00"/>
    <n v="53"/>
    <n v="2343.13"/>
    <x v="2"/>
  </r>
  <r>
    <x v="1"/>
    <x v="4"/>
    <x v="2"/>
    <d v="2023-09-13T00:00:00"/>
    <n v="1500"/>
    <n v="600405"/>
    <x v="2"/>
  </r>
  <r>
    <x v="1"/>
    <x v="6"/>
    <x v="0"/>
    <d v="2023-09-13T00:00:00"/>
    <n v="120"/>
    <n v="16440"/>
    <x v="2"/>
  </r>
  <r>
    <x v="1"/>
    <x v="4"/>
    <x v="27"/>
    <d v="2023-09-13T00:00:00"/>
    <n v="100"/>
    <n v="40027"/>
    <x v="2"/>
  </r>
  <r>
    <x v="1"/>
    <x v="5"/>
    <x v="27"/>
    <d v="2023-09-13T00:00:00"/>
    <n v="56"/>
    <n v="22415.119999999999"/>
    <x v="2"/>
  </r>
  <r>
    <x v="1"/>
    <x v="5"/>
    <x v="27"/>
    <d v="2023-09-13T00:00:00"/>
    <n v="23"/>
    <n v="9206.2099999999991"/>
    <x v="2"/>
  </r>
  <r>
    <x v="1"/>
    <x v="5"/>
    <x v="27"/>
    <d v="2023-09-13T00:00:00"/>
    <n v="2"/>
    <n v="800.54"/>
    <x v="2"/>
  </r>
  <r>
    <x v="1"/>
    <x v="6"/>
    <x v="27"/>
    <d v="2023-09-13T00:00:00"/>
    <n v="600"/>
    <n v="187884"/>
    <x v="2"/>
  </r>
  <r>
    <x v="1"/>
    <x v="10"/>
    <x v="27"/>
    <d v="2023-09-13T00:00:00"/>
    <n v="121"/>
    <n v="48432.67"/>
    <x v="2"/>
  </r>
  <r>
    <x v="1"/>
    <x v="4"/>
    <x v="12"/>
    <d v="2023-09-13T00:00:00"/>
    <n v="50"/>
    <n v="20445"/>
    <x v="2"/>
  </r>
  <r>
    <x v="1"/>
    <x v="6"/>
    <x v="34"/>
    <d v="2023-09-13T00:00:00"/>
    <n v="150"/>
    <n v="46971"/>
    <x v="2"/>
  </r>
  <r>
    <x v="1"/>
    <x v="4"/>
    <x v="34"/>
    <d v="2023-09-13T00:00:00"/>
    <n v="40"/>
    <n v="16010.8"/>
    <x v="2"/>
  </r>
  <r>
    <x v="1"/>
    <x v="4"/>
    <x v="1"/>
    <d v="2023-09-13T00:00:00"/>
    <n v="5"/>
    <n v="2327.6"/>
    <x v="2"/>
  </r>
  <r>
    <x v="1"/>
    <x v="5"/>
    <x v="1"/>
    <d v="2023-09-13T00:00:00"/>
    <n v="5"/>
    <n v="2327.6"/>
    <x v="2"/>
  </r>
  <r>
    <x v="1"/>
    <x v="4"/>
    <x v="1"/>
    <d v="2023-09-13T00:00:00"/>
    <n v="3"/>
    <n v="1396.56"/>
    <x v="2"/>
  </r>
  <r>
    <x v="1"/>
    <x v="5"/>
    <x v="1"/>
    <d v="2023-09-13T00:00:00"/>
    <n v="3"/>
    <n v="1396.56"/>
    <x v="2"/>
  </r>
  <r>
    <x v="1"/>
    <x v="5"/>
    <x v="1"/>
    <d v="2023-09-13T00:00:00"/>
    <n v="4"/>
    <n v="1862.08"/>
    <x v="2"/>
  </r>
  <r>
    <x v="1"/>
    <x v="4"/>
    <x v="1"/>
    <d v="2023-09-13T00:00:00"/>
    <n v="10"/>
    <n v="4655.2"/>
    <x v="2"/>
  </r>
  <r>
    <x v="1"/>
    <x v="4"/>
    <x v="1"/>
    <d v="2023-09-13T00:00:00"/>
    <n v="5"/>
    <n v="2327.6"/>
    <x v="2"/>
  </r>
  <r>
    <x v="1"/>
    <x v="5"/>
    <x v="1"/>
    <d v="2023-09-13T00:00:00"/>
    <n v="5"/>
    <n v="2327.6"/>
    <x v="2"/>
  </r>
  <r>
    <x v="1"/>
    <x v="4"/>
    <x v="2"/>
    <d v="2023-09-14T00:00:00"/>
    <n v="600"/>
    <n v="240162"/>
    <x v="2"/>
  </r>
  <r>
    <x v="2"/>
    <x v="7"/>
    <x v="12"/>
    <d v="2023-09-14T00:00:00"/>
    <n v="100"/>
    <n v="23774"/>
    <x v="2"/>
  </r>
  <r>
    <x v="2"/>
    <x v="9"/>
    <x v="12"/>
    <d v="2023-09-14T00:00:00"/>
    <n v="30"/>
    <n v="7132.2"/>
    <x v="2"/>
  </r>
  <r>
    <x v="1"/>
    <x v="4"/>
    <x v="38"/>
    <d v="2023-09-14T00:00:00"/>
    <n v="2800"/>
    <n v="1120756"/>
    <x v="2"/>
  </r>
  <r>
    <x v="1"/>
    <x v="4"/>
    <x v="24"/>
    <d v="2023-09-14T00:00:00"/>
    <n v="-3"/>
    <n v="-1200.81"/>
    <x v="2"/>
  </r>
  <r>
    <x v="1"/>
    <x v="4"/>
    <x v="24"/>
    <d v="2023-09-14T00:00:00"/>
    <n v="-2"/>
    <n v="-800.54"/>
    <x v="2"/>
  </r>
  <r>
    <x v="2"/>
    <x v="7"/>
    <x v="24"/>
    <d v="2023-09-14T00:00:00"/>
    <n v="-1"/>
    <n v="-190.32"/>
    <x v="2"/>
  </r>
  <r>
    <x v="1"/>
    <x v="4"/>
    <x v="24"/>
    <d v="2023-09-14T00:00:00"/>
    <n v="-2"/>
    <n v="-800.54"/>
    <x v="2"/>
  </r>
  <r>
    <x v="2"/>
    <x v="7"/>
    <x v="24"/>
    <d v="2023-09-14T00:00:00"/>
    <n v="-2"/>
    <n v="-380.64"/>
    <x v="2"/>
  </r>
  <r>
    <x v="1"/>
    <x v="4"/>
    <x v="24"/>
    <d v="2023-09-14T00:00:00"/>
    <n v="-1"/>
    <n v="-400.27"/>
    <x v="2"/>
  </r>
  <r>
    <x v="2"/>
    <x v="9"/>
    <x v="24"/>
    <d v="2023-09-14T00:00:00"/>
    <n v="-1"/>
    <n v="-190.32"/>
    <x v="2"/>
  </r>
  <r>
    <x v="1"/>
    <x v="4"/>
    <x v="47"/>
    <d v="2023-09-14T00:00:00"/>
    <n v="-4"/>
    <n v="-1601.08"/>
    <x v="2"/>
  </r>
  <r>
    <x v="1"/>
    <x v="4"/>
    <x v="47"/>
    <d v="2023-09-14T00:00:00"/>
    <n v="-1"/>
    <n v="-400.27"/>
    <x v="2"/>
  </r>
  <r>
    <x v="1"/>
    <x v="5"/>
    <x v="47"/>
    <d v="2023-09-14T00:00:00"/>
    <n v="-1"/>
    <n v="-400.27"/>
    <x v="2"/>
  </r>
  <r>
    <x v="1"/>
    <x v="4"/>
    <x v="49"/>
    <d v="2023-09-14T00:00:00"/>
    <n v="-1"/>
    <n v="-400.27"/>
    <x v="2"/>
  </r>
  <r>
    <x v="1"/>
    <x v="6"/>
    <x v="49"/>
    <d v="2023-09-14T00:00:00"/>
    <n v="-1"/>
    <n v="-313.14"/>
    <x v="2"/>
  </r>
  <r>
    <x v="1"/>
    <x v="4"/>
    <x v="37"/>
    <d v="2023-09-14T00:00:00"/>
    <n v="-1"/>
    <n v="-400.27"/>
    <x v="2"/>
  </r>
  <r>
    <x v="1"/>
    <x v="4"/>
    <x v="37"/>
    <d v="2023-09-14T00:00:00"/>
    <n v="-1"/>
    <n v="-400.27"/>
    <x v="2"/>
  </r>
  <r>
    <x v="1"/>
    <x v="5"/>
    <x v="37"/>
    <d v="2023-09-14T00:00:00"/>
    <n v="-1"/>
    <n v="-400.27"/>
    <x v="2"/>
  </r>
  <r>
    <x v="1"/>
    <x v="4"/>
    <x v="37"/>
    <d v="2023-09-14T00:00:00"/>
    <n v="-1"/>
    <n v="-400.27"/>
    <x v="2"/>
  </r>
  <r>
    <x v="1"/>
    <x v="5"/>
    <x v="51"/>
    <d v="2023-09-14T00:00:00"/>
    <n v="-1"/>
    <n v="-400.27"/>
    <x v="2"/>
  </r>
  <r>
    <x v="1"/>
    <x v="4"/>
    <x v="10"/>
    <d v="2023-09-14T00:00:00"/>
    <n v="-1"/>
    <n v="-400.27"/>
    <x v="2"/>
  </r>
  <r>
    <x v="1"/>
    <x v="4"/>
    <x v="10"/>
    <d v="2023-09-14T00:00:00"/>
    <n v="-1"/>
    <n v="-400.27"/>
    <x v="2"/>
  </r>
  <r>
    <x v="1"/>
    <x v="5"/>
    <x v="10"/>
    <d v="2023-09-14T00:00:00"/>
    <n v="-1"/>
    <n v="-400.27"/>
    <x v="2"/>
  </r>
  <r>
    <x v="1"/>
    <x v="4"/>
    <x v="25"/>
    <d v="2023-09-14T00:00:00"/>
    <n v="-1"/>
    <n v="-400.27"/>
    <x v="2"/>
  </r>
  <r>
    <x v="1"/>
    <x v="6"/>
    <x v="7"/>
    <d v="2023-09-14T00:00:00"/>
    <n v="-1"/>
    <n v="-313.14"/>
    <x v="2"/>
  </r>
  <r>
    <x v="2"/>
    <x v="7"/>
    <x v="20"/>
    <d v="2023-09-14T00:00:00"/>
    <n v="-1"/>
    <n v="-211.87"/>
    <x v="2"/>
  </r>
  <r>
    <x v="1"/>
    <x v="4"/>
    <x v="35"/>
    <d v="2023-09-14T00:00:00"/>
    <n v="-6"/>
    <n v="-2401.62"/>
    <x v="2"/>
  </r>
  <r>
    <x v="0"/>
    <x v="2"/>
    <x v="23"/>
    <d v="2023-09-14T00:00:00"/>
    <n v="-50"/>
    <n v="-13740"/>
    <x v="2"/>
  </r>
  <r>
    <x v="2"/>
    <x v="12"/>
    <x v="23"/>
    <d v="2023-09-14T00:00:00"/>
    <n v="-1"/>
    <n v="-129.87"/>
    <x v="2"/>
  </r>
  <r>
    <x v="2"/>
    <x v="15"/>
    <x v="9"/>
    <d v="2023-09-14T00:00:00"/>
    <n v="-1"/>
    <n v="-311.45999999999998"/>
    <x v="2"/>
  </r>
  <r>
    <x v="2"/>
    <x v="7"/>
    <x v="9"/>
    <d v="2023-09-14T00:00:00"/>
    <n v="-1"/>
    <n v="-186.01"/>
    <x v="2"/>
  </r>
  <r>
    <x v="2"/>
    <x v="7"/>
    <x v="9"/>
    <d v="2023-09-14T00:00:00"/>
    <n v="-1"/>
    <n v="-186.01"/>
    <x v="2"/>
  </r>
  <r>
    <x v="1"/>
    <x v="4"/>
    <x v="9"/>
    <d v="2023-09-14T00:00:00"/>
    <n v="-2"/>
    <n v="-800.54"/>
    <x v="2"/>
  </r>
  <r>
    <x v="1"/>
    <x v="5"/>
    <x v="9"/>
    <d v="2023-09-14T00:00:00"/>
    <n v="-2"/>
    <n v="-800.54"/>
    <x v="2"/>
  </r>
  <r>
    <x v="0"/>
    <x v="1"/>
    <x v="0"/>
    <d v="2023-09-14T00:00:00"/>
    <n v="10"/>
    <n v="2040"/>
    <x v="2"/>
  </r>
  <r>
    <x v="0"/>
    <x v="2"/>
    <x v="0"/>
    <d v="2023-09-14T00:00:00"/>
    <n v="10"/>
    <n v="1990"/>
    <x v="2"/>
  </r>
  <r>
    <x v="1"/>
    <x v="4"/>
    <x v="38"/>
    <d v="2023-09-14T00:00:00"/>
    <n v="2200"/>
    <n v="880594"/>
    <x v="2"/>
  </r>
  <r>
    <x v="1"/>
    <x v="6"/>
    <x v="38"/>
    <d v="2023-09-14T00:00:00"/>
    <n v="500"/>
    <n v="156570"/>
    <x v="2"/>
  </r>
  <r>
    <x v="1"/>
    <x v="4"/>
    <x v="1"/>
    <d v="2023-09-14T00:00:00"/>
    <n v="10"/>
    <n v="4655.2"/>
    <x v="2"/>
  </r>
  <r>
    <x v="1"/>
    <x v="5"/>
    <x v="1"/>
    <d v="2023-09-14T00:00:00"/>
    <n v="10"/>
    <n v="4655.2"/>
    <x v="2"/>
  </r>
  <r>
    <x v="1"/>
    <x v="4"/>
    <x v="1"/>
    <d v="2023-09-14T00:00:00"/>
    <n v="10"/>
    <n v="4655.2"/>
    <x v="2"/>
  </r>
  <r>
    <x v="1"/>
    <x v="5"/>
    <x v="1"/>
    <d v="2023-09-14T00:00:00"/>
    <n v="6"/>
    <n v="2793.12"/>
    <x v="2"/>
  </r>
  <r>
    <x v="1"/>
    <x v="4"/>
    <x v="1"/>
    <d v="2023-09-14T00:00:00"/>
    <n v="10"/>
    <n v="4655.2"/>
    <x v="2"/>
  </r>
  <r>
    <x v="1"/>
    <x v="5"/>
    <x v="1"/>
    <d v="2023-09-14T00:00:00"/>
    <n v="5"/>
    <n v="2327.6"/>
    <x v="2"/>
  </r>
  <r>
    <x v="1"/>
    <x v="4"/>
    <x v="1"/>
    <d v="2023-09-14T00:00:00"/>
    <n v="6"/>
    <n v="2793.12"/>
    <x v="2"/>
  </r>
  <r>
    <x v="1"/>
    <x v="5"/>
    <x v="1"/>
    <d v="2023-09-14T00:00:00"/>
    <n v="5"/>
    <n v="2327.6"/>
    <x v="2"/>
  </r>
  <r>
    <x v="1"/>
    <x v="5"/>
    <x v="12"/>
    <d v="2023-09-14T00:00:00"/>
    <n v="50"/>
    <n v="20445"/>
    <x v="2"/>
  </r>
  <r>
    <x v="1"/>
    <x v="4"/>
    <x v="12"/>
    <d v="2023-09-14T00:00:00"/>
    <n v="50"/>
    <n v="20445"/>
    <x v="2"/>
  </r>
  <r>
    <x v="1"/>
    <x v="4"/>
    <x v="1"/>
    <d v="2023-09-14T00:00:00"/>
    <n v="1"/>
    <n v="465.52"/>
    <x v="2"/>
  </r>
  <r>
    <x v="1"/>
    <x v="5"/>
    <x v="0"/>
    <d v="2023-09-14T00:00:00"/>
    <n v="3"/>
    <n v="771"/>
    <x v="2"/>
  </r>
  <r>
    <x v="1"/>
    <x v="5"/>
    <x v="0"/>
    <d v="2023-09-14T00:00:00"/>
    <n v="2"/>
    <n v="514"/>
    <x v="2"/>
  </r>
  <r>
    <x v="2"/>
    <x v="9"/>
    <x v="12"/>
    <d v="2023-09-14T00:00:00"/>
    <n v="30"/>
    <n v="7132.2"/>
    <x v="2"/>
  </r>
  <r>
    <x v="2"/>
    <x v="7"/>
    <x v="12"/>
    <d v="2023-09-14T00:00:00"/>
    <n v="30"/>
    <n v="7132.2"/>
    <x v="2"/>
  </r>
  <r>
    <x v="1"/>
    <x v="6"/>
    <x v="0"/>
    <d v="2023-09-14T00:00:00"/>
    <n v="20"/>
    <n v="2740"/>
    <x v="2"/>
  </r>
  <r>
    <x v="1"/>
    <x v="6"/>
    <x v="11"/>
    <d v="2023-09-14T00:00:00"/>
    <n v="100"/>
    <n v="31314"/>
    <x v="2"/>
  </r>
  <r>
    <x v="2"/>
    <x v="9"/>
    <x v="11"/>
    <d v="2023-09-14T00:00:00"/>
    <n v="200"/>
    <n v="37202"/>
    <x v="2"/>
  </r>
  <r>
    <x v="1"/>
    <x v="4"/>
    <x v="11"/>
    <d v="2023-09-14T00:00:00"/>
    <n v="100"/>
    <n v="40027"/>
    <x v="2"/>
  </r>
  <r>
    <x v="2"/>
    <x v="7"/>
    <x v="11"/>
    <d v="2023-09-14T00:00:00"/>
    <n v="100"/>
    <n v="18601"/>
    <x v="2"/>
  </r>
  <r>
    <x v="1"/>
    <x v="4"/>
    <x v="2"/>
    <d v="2023-09-14T00:00:00"/>
    <n v="1000"/>
    <n v="400270"/>
    <x v="2"/>
  </r>
  <r>
    <x v="1"/>
    <x v="4"/>
    <x v="32"/>
    <d v="2023-09-14T00:00:00"/>
    <n v="-1"/>
    <n v="-400.27"/>
    <x v="2"/>
  </r>
  <r>
    <x v="2"/>
    <x v="7"/>
    <x v="6"/>
    <d v="2023-09-15T00:00:00"/>
    <n v="2"/>
    <n v="423.74"/>
    <x v="2"/>
  </r>
  <r>
    <x v="1"/>
    <x v="4"/>
    <x v="10"/>
    <d v="2023-09-15T00:00:00"/>
    <n v="2500"/>
    <n v="1000675"/>
    <x v="2"/>
  </r>
  <r>
    <x v="1"/>
    <x v="5"/>
    <x v="10"/>
    <d v="2023-09-15T00:00:00"/>
    <n v="100"/>
    <n v="40027"/>
    <x v="2"/>
  </r>
  <r>
    <x v="1"/>
    <x v="5"/>
    <x v="1"/>
    <d v="2023-09-15T00:00:00"/>
    <n v="5"/>
    <n v="2327.6"/>
    <x v="2"/>
  </r>
  <r>
    <x v="1"/>
    <x v="4"/>
    <x v="7"/>
    <d v="2023-09-15T00:00:00"/>
    <n v="1100"/>
    <n v="440297"/>
    <x v="2"/>
  </r>
  <r>
    <x v="1"/>
    <x v="6"/>
    <x v="7"/>
    <d v="2023-09-15T00:00:00"/>
    <n v="300"/>
    <n v="93942"/>
    <x v="2"/>
  </r>
  <r>
    <x v="1"/>
    <x v="6"/>
    <x v="21"/>
    <d v="2023-09-15T00:00:00"/>
    <n v="1"/>
    <n v="387.93"/>
    <x v="2"/>
  </r>
  <r>
    <x v="1"/>
    <x v="4"/>
    <x v="21"/>
    <d v="2023-09-15T00:00:00"/>
    <n v="1"/>
    <n v="465.52"/>
    <x v="2"/>
  </r>
  <r>
    <x v="1"/>
    <x v="5"/>
    <x v="21"/>
    <d v="2023-09-15T00:00:00"/>
    <n v="1"/>
    <n v="465.52"/>
    <x v="2"/>
  </r>
  <r>
    <x v="1"/>
    <x v="6"/>
    <x v="0"/>
    <d v="2023-09-15T00:00:00"/>
    <n v="60"/>
    <n v="8220"/>
    <x v="2"/>
  </r>
  <r>
    <x v="2"/>
    <x v="7"/>
    <x v="8"/>
    <d v="2023-09-15T00:00:00"/>
    <n v="70"/>
    <n v="13925.8"/>
    <x v="2"/>
  </r>
  <r>
    <x v="0"/>
    <x v="1"/>
    <x v="8"/>
    <d v="2023-09-15T00:00:00"/>
    <n v="40"/>
    <n v="10992"/>
    <x v="2"/>
  </r>
  <r>
    <x v="0"/>
    <x v="2"/>
    <x v="8"/>
    <d v="2023-09-15T00:00:00"/>
    <n v="40"/>
    <n v="10992"/>
    <x v="2"/>
  </r>
  <r>
    <x v="2"/>
    <x v="9"/>
    <x v="8"/>
    <d v="2023-09-15T00:00:00"/>
    <n v="30"/>
    <n v="5968.2"/>
    <x v="2"/>
  </r>
  <r>
    <x v="1"/>
    <x v="4"/>
    <x v="8"/>
    <d v="2023-09-15T00:00:00"/>
    <n v="40"/>
    <n v="16010.8"/>
    <x v="2"/>
  </r>
  <r>
    <x v="1"/>
    <x v="5"/>
    <x v="8"/>
    <d v="2023-09-15T00:00:00"/>
    <n v="70"/>
    <n v="28018.9"/>
    <x v="2"/>
  </r>
  <r>
    <x v="1"/>
    <x v="6"/>
    <x v="2"/>
    <d v="2023-09-15T00:00:00"/>
    <n v="1000"/>
    <n v="313140"/>
    <x v="2"/>
  </r>
  <r>
    <x v="1"/>
    <x v="4"/>
    <x v="2"/>
    <d v="2023-09-15T00:00:00"/>
    <n v="1955"/>
    <n v="782527.85"/>
    <x v="2"/>
  </r>
  <r>
    <x v="1"/>
    <x v="5"/>
    <x v="21"/>
    <d v="2023-09-15T00:00:00"/>
    <n v="-1"/>
    <n v="-465.52"/>
    <x v="2"/>
  </r>
  <r>
    <x v="1"/>
    <x v="6"/>
    <x v="21"/>
    <d v="2023-09-15T00:00:00"/>
    <n v="-2"/>
    <n v="-775.86"/>
    <x v="2"/>
  </r>
  <r>
    <x v="1"/>
    <x v="4"/>
    <x v="1"/>
    <d v="2023-09-15T00:00:00"/>
    <n v="-2"/>
    <n v="-931.04"/>
    <x v="2"/>
  </r>
  <r>
    <x v="1"/>
    <x v="4"/>
    <x v="1"/>
    <d v="2023-09-15T00:00:00"/>
    <n v="-4"/>
    <n v="-1862.08"/>
    <x v="2"/>
  </r>
  <r>
    <x v="1"/>
    <x v="4"/>
    <x v="47"/>
    <d v="2023-09-15T00:00:00"/>
    <n v="1850"/>
    <n v="740499.5"/>
    <x v="2"/>
  </r>
  <r>
    <x v="1"/>
    <x v="5"/>
    <x v="26"/>
    <d v="2023-09-15T00:00:00"/>
    <n v="300"/>
    <n v="120081"/>
    <x v="2"/>
  </r>
  <r>
    <x v="1"/>
    <x v="4"/>
    <x v="26"/>
    <d v="2023-09-15T00:00:00"/>
    <n v="400"/>
    <n v="160108"/>
    <x v="2"/>
  </r>
  <r>
    <x v="2"/>
    <x v="7"/>
    <x v="6"/>
    <d v="2023-09-16T00:00:00"/>
    <n v="10"/>
    <n v="2118.6999999999998"/>
    <x v="2"/>
  </r>
  <r>
    <x v="1"/>
    <x v="5"/>
    <x v="10"/>
    <d v="2023-09-16T00:00:00"/>
    <n v="350"/>
    <n v="140094.5"/>
    <x v="2"/>
  </r>
  <r>
    <x v="1"/>
    <x v="4"/>
    <x v="10"/>
    <d v="2023-09-16T00:00:00"/>
    <n v="550"/>
    <n v="220148.5"/>
    <x v="2"/>
  </r>
  <r>
    <x v="1"/>
    <x v="6"/>
    <x v="10"/>
    <d v="2023-09-16T00:00:00"/>
    <n v="1000"/>
    <n v="313140"/>
    <x v="2"/>
  </r>
  <r>
    <x v="1"/>
    <x v="6"/>
    <x v="0"/>
    <d v="2023-09-16T00:00:00"/>
    <n v="200"/>
    <n v="27400"/>
    <x v="2"/>
  </r>
  <r>
    <x v="2"/>
    <x v="7"/>
    <x v="23"/>
    <d v="2023-09-16T00:00:00"/>
    <n v="20"/>
    <n v="4237.3999999999996"/>
    <x v="2"/>
  </r>
  <r>
    <x v="2"/>
    <x v="9"/>
    <x v="23"/>
    <d v="2023-09-16T00:00:00"/>
    <n v="50"/>
    <n v="10593.5"/>
    <x v="2"/>
  </r>
  <r>
    <x v="2"/>
    <x v="15"/>
    <x v="23"/>
    <d v="2023-09-16T00:00:00"/>
    <n v="10"/>
    <n v="3114.6"/>
    <x v="2"/>
  </r>
  <r>
    <x v="1"/>
    <x v="5"/>
    <x v="23"/>
    <d v="2023-09-16T00:00:00"/>
    <n v="400"/>
    <n v="160108"/>
    <x v="2"/>
  </r>
  <r>
    <x v="1"/>
    <x v="4"/>
    <x v="23"/>
    <d v="2023-09-16T00:00:00"/>
    <n v="400"/>
    <n v="160108"/>
    <x v="2"/>
  </r>
  <r>
    <x v="1"/>
    <x v="6"/>
    <x v="23"/>
    <d v="2023-09-16T00:00:00"/>
    <n v="800"/>
    <n v="250512"/>
    <x v="2"/>
  </r>
  <r>
    <x v="0"/>
    <x v="1"/>
    <x v="23"/>
    <d v="2023-09-16T00:00:00"/>
    <n v="30"/>
    <n v="8244"/>
    <x v="2"/>
  </r>
  <r>
    <x v="0"/>
    <x v="2"/>
    <x v="23"/>
    <d v="2023-09-16T00:00:00"/>
    <n v="50"/>
    <n v="13740"/>
    <x v="2"/>
  </r>
  <r>
    <x v="2"/>
    <x v="7"/>
    <x v="0"/>
    <d v="2023-09-16T00:00:00"/>
    <n v="10"/>
    <n v="1048.8"/>
    <x v="2"/>
  </r>
  <r>
    <x v="1"/>
    <x v="6"/>
    <x v="0"/>
    <d v="2023-09-16T00:00:00"/>
    <n v="160"/>
    <n v="21920"/>
    <x v="2"/>
  </r>
  <r>
    <x v="2"/>
    <x v="8"/>
    <x v="0"/>
    <d v="2023-09-18T00:00:00"/>
    <n v="8"/>
    <n v="426.24"/>
    <x v="2"/>
  </r>
  <r>
    <x v="1"/>
    <x v="4"/>
    <x v="14"/>
    <d v="2023-09-18T00:00:00"/>
    <n v="1600"/>
    <n v="640432"/>
    <x v="2"/>
  </r>
  <r>
    <x v="1"/>
    <x v="5"/>
    <x v="14"/>
    <d v="2023-09-18T00:00:00"/>
    <n v="200"/>
    <n v="80054"/>
    <x v="2"/>
  </r>
  <r>
    <x v="1"/>
    <x v="6"/>
    <x v="14"/>
    <d v="2023-09-18T00:00:00"/>
    <n v="300"/>
    <n v="93942"/>
    <x v="2"/>
  </r>
  <r>
    <x v="1"/>
    <x v="5"/>
    <x v="0"/>
    <d v="2023-09-18T00:00:00"/>
    <n v="106"/>
    <n v="27242"/>
    <x v="2"/>
  </r>
  <r>
    <x v="1"/>
    <x v="10"/>
    <x v="0"/>
    <d v="2023-09-18T00:00:00"/>
    <n v="74"/>
    <n v="19018"/>
    <x v="2"/>
  </r>
  <r>
    <x v="1"/>
    <x v="4"/>
    <x v="56"/>
    <d v="2023-09-18T00:00:00"/>
    <n v="2200"/>
    <n v="880594"/>
    <x v="2"/>
  </r>
  <r>
    <x v="1"/>
    <x v="6"/>
    <x v="56"/>
    <d v="2023-09-18T00:00:00"/>
    <n v="500"/>
    <n v="156570"/>
    <x v="2"/>
  </r>
  <r>
    <x v="1"/>
    <x v="4"/>
    <x v="56"/>
    <d v="2023-09-18T00:00:00"/>
    <n v="2800"/>
    <n v="1120756"/>
    <x v="2"/>
  </r>
  <r>
    <x v="2"/>
    <x v="7"/>
    <x v="9"/>
    <d v="2023-09-18T00:00:00"/>
    <n v="500"/>
    <n v="93005"/>
    <x v="2"/>
  </r>
  <r>
    <x v="2"/>
    <x v="9"/>
    <x v="9"/>
    <d v="2023-09-18T00:00:00"/>
    <n v="150"/>
    <n v="27901.5"/>
    <x v="2"/>
  </r>
  <r>
    <x v="0"/>
    <x v="1"/>
    <x v="0"/>
    <d v="2023-09-18T00:00:00"/>
    <n v="3"/>
    <n v="612"/>
    <x v="2"/>
  </r>
  <r>
    <x v="0"/>
    <x v="2"/>
    <x v="0"/>
    <d v="2023-09-18T00:00:00"/>
    <n v="3"/>
    <n v="597"/>
    <x v="2"/>
  </r>
  <r>
    <x v="1"/>
    <x v="6"/>
    <x v="0"/>
    <d v="2023-09-18T00:00:00"/>
    <n v="2"/>
    <n v="274"/>
    <x v="2"/>
  </r>
  <r>
    <x v="1"/>
    <x v="4"/>
    <x v="0"/>
    <d v="2023-09-18T00:00:00"/>
    <n v="2"/>
    <n v="587.29999999999995"/>
    <x v="2"/>
  </r>
  <r>
    <x v="1"/>
    <x v="5"/>
    <x v="0"/>
    <d v="2023-09-18T00:00:00"/>
    <n v="2"/>
    <n v="514"/>
    <x v="2"/>
  </r>
  <r>
    <x v="2"/>
    <x v="7"/>
    <x v="0"/>
    <d v="2023-09-18T00:00:00"/>
    <n v="2"/>
    <n v="209.76"/>
    <x v="2"/>
  </r>
  <r>
    <x v="1"/>
    <x v="6"/>
    <x v="11"/>
    <d v="2023-09-18T00:00:00"/>
    <n v="400"/>
    <n v="125256"/>
    <x v="2"/>
  </r>
  <r>
    <x v="1"/>
    <x v="5"/>
    <x v="11"/>
    <d v="2023-09-18T00:00:00"/>
    <n v="30"/>
    <n v="12008.1"/>
    <x v="2"/>
  </r>
  <r>
    <x v="2"/>
    <x v="9"/>
    <x v="11"/>
    <d v="2023-09-18T00:00:00"/>
    <n v="100"/>
    <n v="18601"/>
    <x v="2"/>
  </r>
  <r>
    <x v="2"/>
    <x v="7"/>
    <x v="11"/>
    <d v="2023-09-18T00:00:00"/>
    <n v="100"/>
    <n v="18601"/>
    <x v="2"/>
  </r>
  <r>
    <x v="1"/>
    <x v="6"/>
    <x v="0"/>
    <d v="2023-09-18T00:00:00"/>
    <n v="80"/>
    <n v="10960"/>
    <x v="2"/>
  </r>
  <r>
    <x v="1"/>
    <x v="4"/>
    <x v="38"/>
    <d v="2023-09-18T00:00:00"/>
    <n v="-2800"/>
    <n v="-1120756"/>
    <x v="2"/>
  </r>
  <r>
    <x v="1"/>
    <x v="4"/>
    <x v="38"/>
    <d v="2023-09-18T00:00:00"/>
    <n v="-2200"/>
    <n v="-880594"/>
    <x v="2"/>
  </r>
  <r>
    <x v="1"/>
    <x v="6"/>
    <x v="38"/>
    <d v="2023-09-18T00:00:00"/>
    <n v="-500"/>
    <n v="-156570"/>
    <x v="2"/>
  </r>
  <r>
    <x v="2"/>
    <x v="8"/>
    <x v="6"/>
    <d v="2023-09-18T00:00:00"/>
    <n v="30"/>
    <n v="3242.7"/>
    <x v="2"/>
  </r>
  <r>
    <x v="0"/>
    <x v="1"/>
    <x v="6"/>
    <d v="2023-09-18T00:00:00"/>
    <n v="16"/>
    <n v="4396.8"/>
    <x v="2"/>
  </r>
  <r>
    <x v="0"/>
    <x v="2"/>
    <x v="6"/>
    <d v="2023-09-18T00:00:00"/>
    <n v="15"/>
    <n v="4122"/>
    <x v="2"/>
  </r>
  <r>
    <x v="0"/>
    <x v="1"/>
    <x v="0"/>
    <d v="2023-09-18T00:00:00"/>
    <n v="10"/>
    <n v="2040"/>
    <x v="2"/>
  </r>
  <r>
    <x v="0"/>
    <x v="2"/>
    <x v="0"/>
    <d v="2023-09-18T00:00:00"/>
    <n v="10"/>
    <n v="1990"/>
    <x v="2"/>
  </r>
  <r>
    <x v="1"/>
    <x v="4"/>
    <x v="0"/>
    <d v="2023-09-18T00:00:00"/>
    <n v="5"/>
    <n v="1468.25"/>
    <x v="2"/>
  </r>
  <r>
    <x v="2"/>
    <x v="8"/>
    <x v="0"/>
    <d v="2023-09-18T00:00:00"/>
    <n v="4"/>
    <n v="213.12"/>
    <x v="2"/>
  </r>
  <r>
    <x v="0"/>
    <x v="1"/>
    <x v="0"/>
    <d v="2023-09-18T00:00:00"/>
    <n v="10"/>
    <n v="2040"/>
    <x v="2"/>
  </r>
  <r>
    <x v="0"/>
    <x v="2"/>
    <x v="0"/>
    <d v="2023-09-18T00:00:00"/>
    <n v="10"/>
    <n v="1990"/>
    <x v="2"/>
  </r>
  <r>
    <x v="1"/>
    <x v="6"/>
    <x v="11"/>
    <d v="2023-09-18T00:00:00"/>
    <n v="432"/>
    <n v="135276.48000000001"/>
    <x v="2"/>
  </r>
  <r>
    <x v="2"/>
    <x v="7"/>
    <x v="11"/>
    <d v="2023-09-18T00:00:00"/>
    <n v="100"/>
    <n v="18601"/>
    <x v="2"/>
  </r>
  <r>
    <x v="2"/>
    <x v="9"/>
    <x v="11"/>
    <d v="2023-09-18T00:00:00"/>
    <n v="50"/>
    <n v="9300.5"/>
    <x v="2"/>
  </r>
  <r>
    <x v="1"/>
    <x v="5"/>
    <x v="11"/>
    <d v="2023-09-18T00:00:00"/>
    <n v="100"/>
    <n v="40027"/>
    <x v="2"/>
  </r>
  <r>
    <x v="1"/>
    <x v="4"/>
    <x v="24"/>
    <d v="2023-09-19T00:00:00"/>
    <n v="3000"/>
    <n v="1200810"/>
    <x v="2"/>
  </r>
  <r>
    <x v="0"/>
    <x v="1"/>
    <x v="0"/>
    <d v="2023-09-19T00:00:00"/>
    <n v="6"/>
    <n v="1224"/>
    <x v="2"/>
  </r>
  <r>
    <x v="0"/>
    <x v="2"/>
    <x v="0"/>
    <d v="2023-09-19T00:00:00"/>
    <n v="6"/>
    <n v="1194"/>
    <x v="2"/>
  </r>
  <r>
    <x v="1"/>
    <x v="4"/>
    <x v="0"/>
    <d v="2023-09-19T00:00:00"/>
    <n v="3"/>
    <n v="880.95"/>
    <x v="2"/>
  </r>
  <r>
    <x v="1"/>
    <x v="6"/>
    <x v="0"/>
    <d v="2023-09-19T00:00:00"/>
    <n v="5"/>
    <n v="685"/>
    <x v="2"/>
  </r>
  <r>
    <x v="1"/>
    <x v="5"/>
    <x v="0"/>
    <d v="2023-09-19T00:00:00"/>
    <n v="5"/>
    <n v="1285"/>
    <x v="2"/>
  </r>
  <r>
    <x v="2"/>
    <x v="7"/>
    <x v="0"/>
    <d v="2023-09-19T00:00:00"/>
    <n v="6"/>
    <n v="629.28"/>
    <x v="2"/>
  </r>
  <r>
    <x v="2"/>
    <x v="7"/>
    <x v="23"/>
    <d v="2023-09-19T00:00:00"/>
    <n v="20"/>
    <n v="4237.3999999999996"/>
    <x v="2"/>
  </r>
  <r>
    <x v="2"/>
    <x v="15"/>
    <x v="23"/>
    <d v="2023-09-19T00:00:00"/>
    <n v="20"/>
    <n v="6229.2"/>
    <x v="2"/>
  </r>
  <r>
    <x v="2"/>
    <x v="12"/>
    <x v="23"/>
    <d v="2023-09-19T00:00:00"/>
    <n v="20"/>
    <n v="2597.4"/>
    <x v="2"/>
  </r>
  <r>
    <x v="2"/>
    <x v="13"/>
    <x v="23"/>
    <d v="2023-09-19T00:00:00"/>
    <n v="19"/>
    <n v="4934.87"/>
    <x v="2"/>
  </r>
  <r>
    <x v="2"/>
    <x v="13"/>
    <x v="23"/>
    <d v="2023-09-19T00:00:00"/>
    <n v="1"/>
    <n v="259.73"/>
    <x v="2"/>
  </r>
  <r>
    <x v="1"/>
    <x v="5"/>
    <x v="23"/>
    <d v="2023-09-19T00:00:00"/>
    <n v="200"/>
    <n v="80054"/>
    <x v="2"/>
  </r>
  <r>
    <x v="1"/>
    <x v="4"/>
    <x v="23"/>
    <d v="2023-09-19T00:00:00"/>
    <n v="250"/>
    <n v="100067.5"/>
    <x v="2"/>
  </r>
  <r>
    <x v="1"/>
    <x v="6"/>
    <x v="23"/>
    <d v="2023-09-19T00:00:00"/>
    <n v="1000"/>
    <n v="313140"/>
    <x v="2"/>
  </r>
  <r>
    <x v="1"/>
    <x v="6"/>
    <x v="0"/>
    <d v="2023-09-19T00:00:00"/>
    <n v="360"/>
    <n v="49320"/>
    <x v="2"/>
  </r>
  <r>
    <x v="1"/>
    <x v="4"/>
    <x v="2"/>
    <d v="2023-09-19T00:00:00"/>
    <n v="450"/>
    <n v="180121.5"/>
    <x v="2"/>
  </r>
  <r>
    <x v="1"/>
    <x v="5"/>
    <x v="2"/>
    <d v="2023-09-19T00:00:00"/>
    <n v="50"/>
    <n v="20013.5"/>
    <x v="2"/>
  </r>
  <r>
    <x v="1"/>
    <x v="6"/>
    <x v="2"/>
    <d v="2023-09-19T00:00:00"/>
    <n v="500"/>
    <n v="156570"/>
    <x v="2"/>
  </r>
  <r>
    <x v="1"/>
    <x v="4"/>
    <x v="1"/>
    <d v="2023-09-19T00:00:00"/>
    <n v="4"/>
    <n v="1862.08"/>
    <x v="2"/>
  </r>
  <r>
    <x v="1"/>
    <x v="5"/>
    <x v="1"/>
    <d v="2023-09-19T00:00:00"/>
    <n v="2"/>
    <n v="931.04"/>
    <x v="2"/>
  </r>
  <r>
    <x v="1"/>
    <x v="4"/>
    <x v="1"/>
    <d v="2023-09-19T00:00:00"/>
    <n v="2"/>
    <n v="931.04"/>
    <x v="2"/>
  </r>
  <r>
    <x v="1"/>
    <x v="5"/>
    <x v="1"/>
    <d v="2023-09-19T00:00:00"/>
    <n v="5"/>
    <n v="2327.6"/>
    <x v="2"/>
  </r>
  <r>
    <x v="1"/>
    <x v="6"/>
    <x v="18"/>
    <d v="2023-09-19T00:00:00"/>
    <n v="200"/>
    <n v="62628"/>
    <x v="2"/>
  </r>
  <r>
    <x v="1"/>
    <x v="4"/>
    <x v="18"/>
    <d v="2023-09-19T00:00:00"/>
    <n v="150"/>
    <n v="60040.5"/>
    <x v="2"/>
  </r>
  <r>
    <x v="1"/>
    <x v="5"/>
    <x v="18"/>
    <d v="2023-09-19T00:00:00"/>
    <n v="200"/>
    <n v="80054"/>
    <x v="2"/>
  </r>
  <r>
    <x v="1"/>
    <x v="6"/>
    <x v="0"/>
    <d v="2023-09-19T00:00:00"/>
    <n v="40"/>
    <n v="5480"/>
    <x v="2"/>
  </r>
  <r>
    <x v="1"/>
    <x v="4"/>
    <x v="19"/>
    <d v="2023-09-19T00:00:00"/>
    <n v="100"/>
    <n v="40027"/>
    <x v="2"/>
  </r>
  <r>
    <x v="1"/>
    <x v="5"/>
    <x v="19"/>
    <d v="2023-09-19T00:00:00"/>
    <n v="100"/>
    <n v="40027"/>
    <x v="2"/>
  </r>
  <r>
    <x v="1"/>
    <x v="6"/>
    <x v="19"/>
    <d v="2023-09-19T00:00:00"/>
    <n v="50"/>
    <n v="15657"/>
    <x v="2"/>
  </r>
  <r>
    <x v="1"/>
    <x v="4"/>
    <x v="42"/>
    <d v="2023-09-19T00:00:00"/>
    <n v="50"/>
    <n v="20013.5"/>
    <x v="2"/>
  </r>
  <r>
    <x v="1"/>
    <x v="5"/>
    <x v="42"/>
    <d v="2023-09-19T00:00:00"/>
    <n v="30"/>
    <n v="12008.1"/>
    <x v="2"/>
  </r>
  <r>
    <x v="1"/>
    <x v="6"/>
    <x v="42"/>
    <d v="2023-09-19T00:00:00"/>
    <n v="10"/>
    <n v="3131.4"/>
    <x v="2"/>
  </r>
  <r>
    <x v="1"/>
    <x v="4"/>
    <x v="1"/>
    <d v="2023-09-19T00:00:00"/>
    <n v="5"/>
    <n v="2327.6"/>
    <x v="2"/>
  </r>
  <r>
    <x v="1"/>
    <x v="5"/>
    <x v="1"/>
    <d v="2023-09-19T00:00:00"/>
    <n v="1"/>
    <n v="465.52"/>
    <x v="2"/>
  </r>
  <r>
    <x v="2"/>
    <x v="7"/>
    <x v="11"/>
    <d v="2023-09-19T00:00:00"/>
    <n v="150"/>
    <n v="27901.5"/>
    <x v="2"/>
  </r>
  <r>
    <x v="2"/>
    <x v="9"/>
    <x v="11"/>
    <d v="2023-09-19T00:00:00"/>
    <n v="100"/>
    <n v="18601"/>
    <x v="2"/>
  </r>
  <r>
    <x v="1"/>
    <x v="5"/>
    <x v="31"/>
    <d v="2023-09-19T00:00:00"/>
    <n v="410"/>
    <n v="164110.70000000001"/>
    <x v="2"/>
  </r>
  <r>
    <x v="1"/>
    <x v="4"/>
    <x v="31"/>
    <d v="2023-09-19T00:00:00"/>
    <n v="100"/>
    <n v="40027"/>
    <x v="2"/>
  </r>
  <r>
    <x v="1"/>
    <x v="6"/>
    <x v="2"/>
    <d v="2023-09-19T00:00:00"/>
    <n v="1000"/>
    <n v="313140"/>
    <x v="2"/>
  </r>
  <r>
    <x v="1"/>
    <x v="4"/>
    <x v="2"/>
    <d v="2023-09-19T00:00:00"/>
    <n v="475"/>
    <n v="190128.25"/>
    <x v="2"/>
  </r>
  <r>
    <x v="1"/>
    <x v="5"/>
    <x v="2"/>
    <d v="2023-09-19T00:00:00"/>
    <n v="400"/>
    <n v="160108"/>
    <x v="2"/>
  </r>
  <r>
    <x v="1"/>
    <x v="4"/>
    <x v="10"/>
    <d v="2023-09-20T00:00:00"/>
    <n v="2500"/>
    <n v="1000675"/>
    <x v="2"/>
  </r>
  <r>
    <x v="1"/>
    <x v="5"/>
    <x v="10"/>
    <d v="2023-09-20T00:00:00"/>
    <n v="100"/>
    <n v="40027"/>
    <x v="2"/>
  </r>
  <r>
    <x v="0"/>
    <x v="1"/>
    <x v="0"/>
    <d v="2023-09-20T00:00:00"/>
    <n v="25"/>
    <n v="5100"/>
    <x v="2"/>
  </r>
  <r>
    <x v="0"/>
    <x v="2"/>
    <x v="0"/>
    <d v="2023-09-20T00:00:00"/>
    <n v="25"/>
    <n v="4975"/>
    <x v="2"/>
  </r>
  <r>
    <x v="1"/>
    <x v="4"/>
    <x v="35"/>
    <d v="2023-09-20T00:00:00"/>
    <n v="1000"/>
    <n v="400270"/>
    <x v="2"/>
  </r>
  <r>
    <x v="1"/>
    <x v="6"/>
    <x v="35"/>
    <d v="2023-09-20T00:00:00"/>
    <n v="200"/>
    <n v="62628"/>
    <x v="2"/>
  </r>
  <r>
    <x v="2"/>
    <x v="15"/>
    <x v="35"/>
    <d v="2023-09-20T00:00:00"/>
    <n v="5"/>
    <n v="1557.3"/>
    <x v="2"/>
  </r>
  <r>
    <x v="2"/>
    <x v="13"/>
    <x v="35"/>
    <d v="2023-09-20T00:00:00"/>
    <n v="10"/>
    <n v="2597.3000000000002"/>
    <x v="2"/>
  </r>
  <r>
    <x v="1"/>
    <x v="4"/>
    <x v="2"/>
    <d v="2023-09-20T00:00:00"/>
    <n v="3071"/>
    <n v="1229229.17"/>
    <x v="2"/>
  </r>
  <r>
    <x v="1"/>
    <x v="6"/>
    <x v="51"/>
    <d v="2023-09-20T00:00:00"/>
    <n v="500"/>
    <n v="156570"/>
    <x v="2"/>
  </r>
  <r>
    <x v="1"/>
    <x v="6"/>
    <x v="0"/>
    <d v="2023-09-20T00:00:00"/>
    <n v="100"/>
    <n v="13700"/>
    <x v="2"/>
  </r>
  <r>
    <x v="1"/>
    <x v="4"/>
    <x v="40"/>
    <d v="2023-09-20T00:00:00"/>
    <n v="100"/>
    <n v="40027"/>
    <x v="2"/>
  </r>
  <r>
    <x v="1"/>
    <x v="6"/>
    <x v="40"/>
    <d v="2023-09-20T00:00:00"/>
    <n v="50"/>
    <n v="15657"/>
    <x v="2"/>
  </r>
  <r>
    <x v="1"/>
    <x v="5"/>
    <x v="1"/>
    <d v="2023-09-20T00:00:00"/>
    <n v="3"/>
    <n v="1396.56"/>
    <x v="2"/>
  </r>
  <r>
    <x v="1"/>
    <x v="4"/>
    <x v="1"/>
    <d v="2023-09-20T00:00:00"/>
    <n v="4"/>
    <n v="1862.08"/>
    <x v="2"/>
  </r>
  <r>
    <x v="1"/>
    <x v="4"/>
    <x v="11"/>
    <d v="2023-09-20T00:00:00"/>
    <n v="50"/>
    <n v="20013.5"/>
    <x v="2"/>
  </r>
  <r>
    <x v="2"/>
    <x v="9"/>
    <x v="11"/>
    <d v="2023-09-20T00:00:00"/>
    <n v="100"/>
    <n v="18601"/>
    <x v="2"/>
  </r>
  <r>
    <x v="2"/>
    <x v="7"/>
    <x v="11"/>
    <d v="2023-09-20T00:00:00"/>
    <n v="200"/>
    <n v="37202"/>
    <x v="2"/>
  </r>
  <r>
    <x v="1"/>
    <x v="4"/>
    <x v="12"/>
    <d v="2023-09-20T00:00:00"/>
    <n v="50"/>
    <n v="20445"/>
    <x v="2"/>
  </r>
  <r>
    <x v="1"/>
    <x v="5"/>
    <x v="0"/>
    <d v="2023-09-20T00:00:00"/>
    <n v="5"/>
    <n v="1285"/>
    <x v="2"/>
  </r>
  <r>
    <x v="2"/>
    <x v="8"/>
    <x v="48"/>
    <d v="2023-09-20T00:00:00"/>
    <n v="9"/>
    <n v="1050.3900000000001"/>
    <x v="2"/>
  </r>
  <r>
    <x v="2"/>
    <x v="8"/>
    <x v="48"/>
    <d v="2023-09-20T00:00:00"/>
    <n v="41"/>
    <n v="4785.1099999999997"/>
    <x v="2"/>
  </r>
  <r>
    <x v="1"/>
    <x v="4"/>
    <x v="48"/>
    <d v="2023-09-20T00:00:00"/>
    <n v="100"/>
    <n v="40890"/>
    <x v="2"/>
  </r>
  <r>
    <x v="1"/>
    <x v="5"/>
    <x v="0"/>
    <d v="2023-09-20T00:00:00"/>
    <n v="10"/>
    <n v="2570"/>
    <x v="2"/>
  </r>
  <r>
    <x v="2"/>
    <x v="9"/>
    <x v="13"/>
    <d v="2023-09-20T00:00:00"/>
    <n v="4"/>
    <n v="1244.04"/>
    <x v="2"/>
  </r>
  <r>
    <x v="0"/>
    <x v="11"/>
    <x v="6"/>
    <d v="2023-09-20T00:00:00"/>
    <n v="3"/>
    <n v="132.63"/>
    <x v="2"/>
  </r>
  <r>
    <x v="2"/>
    <x v="9"/>
    <x v="13"/>
    <d v="2023-09-20T00:00:00"/>
    <n v="5"/>
    <n v="1555.05"/>
    <x v="2"/>
  </r>
  <r>
    <x v="1"/>
    <x v="5"/>
    <x v="13"/>
    <d v="2023-09-20T00:00:00"/>
    <n v="5"/>
    <n v="2173.8000000000002"/>
    <x v="2"/>
  </r>
  <r>
    <x v="1"/>
    <x v="4"/>
    <x v="13"/>
    <d v="2023-09-20T00:00:00"/>
    <n v="5"/>
    <n v="2173.8000000000002"/>
    <x v="2"/>
  </r>
  <r>
    <x v="2"/>
    <x v="9"/>
    <x v="13"/>
    <d v="2023-09-20T00:00:00"/>
    <n v="5"/>
    <n v="1555.05"/>
    <x v="2"/>
  </r>
  <r>
    <x v="1"/>
    <x v="5"/>
    <x v="13"/>
    <d v="2023-09-20T00:00:00"/>
    <n v="5"/>
    <n v="2173.8000000000002"/>
    <x v="2"/>
  </r>
  <r>
    <x v="1"/>
    <x v="4"/>
    <x v="13"/>
    <d v="2023-09-20T00:00:00"/>
    <n v="5"/>
    <n v="2173.8000000000002"/>
    <x v="2"/>
  </r>
  <r>
    <x v="1"/>
    <x v="5"/>
    <x v="1"/>
    <d v="2023-09-20T00:00:00"/>
    <n v="10"/>
    <n v="4655.2"/>
    <x v="2"/>
  </r>
  <r>
    <x v="1"/>
    <x v="4"/>
    <x v="1"/>
    <d v="2023-09-20T00:00:00"/>
    <n v="5"/>
    <n v="2327.6"/>
    <x v="2"/>
  </r>
  <r>
    <x v="1"/>
    <x v="5"/>
    <x v="1"/>
    <d v="2023-09-20T00:00:00"/>
    <n v="5"/>
    <n v="2327.6"/>
    <x v="2"/>
  </r>
  <r>
    <x v="1"/>
    <x v="4"/>
    <x v="1"/>
    <d v="2023-09-20T00:00:00"/>
    <n v="6"/>
    <n v="2793.12"/>
    <x v="2"/>
  </r>
  <r>
    <x v="1"/>
    <x v="5"/>
    <x v="1"/>
    <d v="2023-09-20T00:00:00"/>
    <n v="6"/>
    <n v="2793.12"/>
    <x v="2"/>
  </r>
  <r>
    <x v="1"/>
    <x v="5"/>
    <x v="1"/>
    <d v="2023-09-20T00:00:00"/>
    <n v="4"/>
    <n v="1862.08"/>
    <x v="2"/>
  </r>
  <r>
    <x v="1"/>
    <x v="4"/>
    <x v="1"/>
    <d v="2023-09-20T00:00:00"/>
    <n v="10"/>
    <n v="4655.2"/>
    <x v="2"/>
  </r>
  <r>
    <x v="1"/>
    <x v="5"/>
    <x v="1"/>
    <d v="2023-09-20T00:00:00"/>
    <n v="4"/>
    <n v="1862.08"/>
    <x v="2"/>
  </r>
  <r>
    <x v="1"/>
    <x v="5"/>
    <x v="1"/>
    <d v="2023-09-20T00:00:00"/>
    <n v="1"/>
    <n v="465.52"/>
    <x v="2"/>
  </r>
  <r>
    <x v="1"/>
    <x v="6"/>
    <x v="21"/>
    <d v="2023-09-20T00:00:00"/>
    <n v="2"/>
    <n v="775.86"/>
    <x v="2"/>
  </r>
  <r>
    <x v="1"/>
    <x v="4"/>
    <x v="21"/>
    <d v="2023-09-20T00:00:00"/>
    <n v="7"/>
    <n v="3258.64"/>
    <x v="2"/>
  </r>
  <r>
    <x v="1"/>
    <x v="5"/>
    <x v="25"/>
    <d v="2023-09-21T00:00:00"/>
    <n v="200"/>
    <n v="80054"/>
    <x v="2"/>
  </r>
  <r>
    <x v="1"/>
    <x v="4"/>
    <x v="25"/>
    <d v="2023-09-21T00:00:00"/>
    <n v="1600"/>
    <n v="640432"/>
    <x v="2"/>
  </r>
  <r>
    <x v="1"/>
    <x v="5"/>
    <x v="0"/>
    <d v="2023-09-21T00:00:00"/>
    <n v="50"/>
    <n v="12850"/>
    <x v="2"/>
  </r>
  <r>
    <x v="1"/>
    <x v="4"/>
    <x v="41"/>
    <d v="2023-09-21T00:00:00"/>
    <n v="2150"/>
    <n v="860580.5"/>
    <x v="2"/>
  </r>
  <r>
    <x v="1"/>
    <x v="4"/>
    <x v="44"/>
    <d v="2023-09-21T00:00:00"/>
    <n v="1000"/>
    <n v="400270"/>
    <x v="2"/>
  </r>
  <r>
    <x v="1"/>
    <x v="4"/>
    <x v="2"/>
    <d v="2023-09-21T00:00:00"/>
    <n v="1700"/>
    <n v="680459"/>
    <x v="2"/>
  </r>
  <r>
    <x v="1"/>
    <x v="4"/>
    <x v="25"/>
    <d v="2023-09-21T00:00:00"/>
    <n v="1850"/>
    <n v="740499.5"/>
    <x v="2"/>
  </r>
  <r>
    <x v="1"/>
    <x v="4"/>
    <x v="26"/>
    <d v="2023-09-21T00:00:00"/>
    <n v="500"/>
    <n v="200135"/>
    <x v="2"/>
  </r>
  <r>
    <x v="1"/>
    <x v="4"/>
    <x v="9"/>
    <d v="2023-09-21T00:00:00"/>
    <n v="450"/>
    <n v="180121.5"/>
    <x v="2"/>
  </r>
  <r>
    <x v="1"/>
    <x v="5"/>
    <x v="9"/>
    <d v="2023-09-21T00:00:00"/>
    <n v="300"/>
    <n v="120081"/>
    <x v="2"/>
  </r>
  <r>
    <x v="1"/>
    <x v="4"/>
    <x v="2"/>
    <d v="2023-09-21T00:00:00"/>
    <n v="1310"/>
    <n v="524353.69999999995"/>
    <x v="2"/>
  </r>
  <r>
    <x v="1"/>
    <x v="4"/>
    <x v="1"/>
    <d v="2023-09-21T00:00:00"/>
    <n v="5"/>
    <n v="2327.6"/>
    <x v="2"/>
  </r>
  <r>
    <x v="1"/>
    <x v="5"/>
    <x v="1"/>
    <d v="2023-09-21T00:00:00"/>
    <n v="2"/>
    <n v="931.04"/>
    <x v="2"/>
  </r>
  <r>
    <x v="2"/>
    <x v="7"/>
    <x v="35"/>
    <d v="2023-09-21T00:00:00"/>
    <n v="500"/>
    <n v="93005"/>
    <x v="2"/>
  </r>
  <r>
    <x v="2"/>
    <x v="9"/>
    <x v="35"/>
    <d v="2023-09-21T00:00:00"/>
    <n v="190"/>
    <n v="35341.9"/>
    <x v="2"/>
  </r>
  <r>
    <x v="2"/>
    <x v="9"/>
    <x v="35"/>
    <d v="2023-09-21T00:00:00"/>
    <n v="10"/>
    <n v="1860.1"/>
    <x v="2"/>
  </r>
  <r>
    <x v="2"/>
    <x v="9"/>
    <x v="23"/>
    <d v="2023-09-21T00:00:00"/>
    <n v="-11"/>
    <n v="-2330.5700000000002"/>
    <x v="2"/>
  </r>
  <r>
    <x v="1"/>
    <x v="6"/>
    <x v="23"/>
    <d v="2023-09-21T00:00:00"/>
    <n v="-3"/>
    <n v="-939.42"/>
    <x v="2"/>
  </r>
  <r>
    <x v="2"/>
    <x v="15"/>
    <x v="23"/>
    <d v="2023-09-21T00:00:00"/>
    <n v="-0.25"/>
    <n v="-77.87"/>
    <x v="2"/>
  </r>
  <r>
    <x v="1"/>
    <x v="14"/>
    <x v="23"/>
    <d v="2023-09-21T00:00:00"/>
    <n v="-8.92"/>
    <n v="-3032.18"/>
    <x v="2"/>
  </r>
  <r>
    <x v="1"/>
    <x v="3"/>
    <x v="23"/>
    <d v="2023-09-21T00:00:00"/>
    <n v="-1.25"/>
    <n v="-500.34"/>
    <x v="2"/>
  </r>
  <r>
    <x v="1"/>
    <x v="4"/>
    <x v="1"/>
    <d v="2023-09-21T00:00:00"/>
    <n v="5"/>
    <n v="2327.6"/>
    <x v="2"/>
  </r>
  <r>
    <x v="2"/>
    <x v="8"/>
    <x v="0"/>
    <d v="2023-09-21T00:00:00"/>
    <n v="16"/>
    <n v="852.48"/>
    <x v="2"/>
  </r>
  <r>
    <x v="0"/>
    <x v="1"/>
    <x v="0"/>
    <d v="2023-09-21T00:00:00"/>
    <n v="8"/>
    <n v="1632"/>
    <x v="2"/>
  </r>
  <r>
    <x v="1"/>
    <x v="5"/>
    <x v="11"/>
    <d v="2023-09-22T00:00:00"/>
    <n v="400"/>
    <n v="160108"/>
    <x v="2"/>
  </r>
  <r>
    <x v="0"/>
    <x v="1"/>
    <x v="28"/>
    <d v="2023-09-22T00:00:00"/>
    <n v="10"/>
    <n v="3144.6"/>
    <x v="2"/>
  </r>
  <r>
    <x v="1"/>
    <x v="4"/>
    <x v="28"/>
    <d v="2023-09-22T00:00:00"/>
    <n v="40"/>
    <n v="17390.400000000001"/>
    <x v="2"/>
  </r>
  <r>
    <x v="1"/>
    <x v="5"/>
    <x v="28"/>
    <d v="2023-09-22T00:00:00"/>
    <n v="30"/>
    <n v="13042.8"/>
    <x v="2"/>
  </r>
  <r>
    <x v="1"/>
    <x v="4"/>
    <x v="20"/>
    <d v="2023-09-22T00:00:00"/>
    <n v="500"/>
    <n v="200135"/>
    <x v="2"/>
  </r>
  <r>
    <x v="1"/>
    <x v="5"/>
    <x v="20"/>
    <d v="2023-09-22T00:00:00"/>
    <n v="400"/>
    <n v="160108"/>
    <x v="2"/>
  </r>
  <r>
    <x v="2"/>
    <x v="9"/>
    <x v="20"/>
    <d v="2023-09-22T00:00:00"/>
    <n v="140"/>
    <n v="29661.8"/>
    <x v="2"/>
  </r>
  <r>
    <x v="2"/>
    <x v="7"/>
    <x v="20"/>
    <d v="2023-09-22T00:00:00"/>
    <n v="250"/>
    <n v="52967.5"/>
    <x v="2"/>
  </r>
  <r>
    <x v="1"/>
    <x v="5"/>
    <x v="12"/>
    <d v="2023-09-22T00:00:00"/>
    <n v="50"/>
    <n v="20445"/>
    <x v="2"/>
  </r>
  <r>
    <x v="1"/>
    <x v="5"/>
    <x v="9"/>
    <d v="2023-09-22T00:00:00"/>
    <n v="300"/>
    <n v="120081"/>
    <x v="2"/>
  </r>
  <r>
    <x v="1"/>
    <x v="4"/>
    <x v="9"/>
    <d v="2023-09-22T00:00:00"/>
    <n v="300"/>
    <n v="120081"/>
    <x v="2"/>
  </r>
  <r>
    <x v="1"/>
    <x v="6"/>
    <x v="2"/>
    <d v="2023-09-22T00:00:00"/>
    <n v="500"/>
    <n v="156570"/>
    <x v="2"/>
  </r>
  <r>
    <x v="1"/>
    <x v="4"/>
    <x v="2"/>
    <d v="2023-09-22T00:00:00"/>
    <n v="100"/>
    <n v="40027"/>
    <x v="2"/>
  </r>
  <r>
    <x v="0"/>
    <x v="2"/>
    <x v="0"/>
    <d v="2023-09-22T00:00:00"/>
    <n v="60"/>
    <n v="11940"/>
    <x v="2"/>
  </r>
  <r>
    <x v="2"/>
    <x v="7"/>
    <x v="6"/>
    <d v="2023-09-22T00:00:00"/>
    <n v="4"/>
    <n v="847.48"/>
    <x v="2"/>
  </r>
  <r>
    <x v="1"/>
    <x v="4"/>
    <x v="37"/>
    <d v="2023-09-22T00:00:00"/>
    <n v="2000"/>
    <n v="800540"/>
    <x v="2"/>
  </r>
  <r>
    <x v="1"/>
    <x v="5"/>
    <x v="37"/>
    <d v="2023-09-22T00:00:00"/>
    <n v="600"/>
    <n v="240162"/>
    <x v="2"/>
  </r>
  <r>
    <x v="1"/>
    <x v="4"/>
    <x v="1"/>
    <d v="2023-09-22T00:00:00"/>
    <n v="10"/>
    <n v="4655.2"/>
    <x v="2"/>
  </r>
  <r>
    <x v="1"/>
    <x v="5"/>
    <x v="12"/>
    <d v="2023-09-22T00:00:00"/>
    <n v="50"/>
    <n v="20445"/>
    <x v="2"/>
  </r>
  <r>
    <x v="1"/>
    <x v="4"/>
    <x v="24"/>
    <d v="2023-09-23T00:00:00"/>
    <n v="3000"/>
    <n v="1200810"/>
    <x v="2"/>
  </r>
  <r>
    <x v="1"/>
    <x v="4"/>
    <x v="50"/>
    <d v="2023-09-23T00:00:00"/>
    <n v="1100"/>
    <n v="440297"/>
    <x v="2"/>
  </r>
  <r>
    <x v="1"/>
    <x v="6"/>
    <x v="50"/>
    <d v="2023-09-23T00:00:00"/>
    <n v="800"/>
    <n v="250512"/>
    <x v="2"/>
  </r>
  <r>
    <x v="1"/>
    <x v="6"/>
    <x v="0"/>
    <d v="2023-09-23T00:00:00"/>
    <n v="160"/>
    <n v="21920"/>
    <x v="2"/>
  </r>
  <r>
    <x v="1"/>
    <x v="6"/>
    <x v="2"/>
    <d v="2023-09-23T00:00:00"/>
    <n v="1200"/>
    <n v="375768"/>
    <x v="2"/>
  </r>
  <r>
    <x v="1"/>
    <x v="6"/>
    <x v="11"/>
    <d v="2023-09-23T00:00:00"/>
    <n v="600"/>
    <n v="187884"/>
    <x v="2"/>
  </r>
  <r>
    <x v="1"/>
    <x v="4"/>
    <x v="11"/>
    <d v="2023-09-23T00:00:00"/>
    <n v="100"/>
    <n v="40027"/>
    <x v="2"/>
  </r>
  <r>
    <x v="1"/>
    <x v="5"/>
    <x v="11"/>
    <d v="2023-09-23T00:00:00"/>
    <n v="100"/>
    <n v="40027"/>
    <x v="2"/>
  </r>
  <r>
    <x v="1"/>
    <x v="4"/>
    <x v="11"/>
    <d v="2023-09-23T00:00:00"/>
    <n v="250"/>
    <n v="100067.5"/>
    <x v="2"/>
  </r>
  <r>
    <x v="1"/>
    <x v="5"/>
    <x v="11"/>
    <d v="2023-09-23T00:00:00"/>
    <n v="150"/>
    <n v="60040.5"/>
    <x v="2"/>
  </r>
  <r>
    <x v="1"/>
    <x v="6"/>
    <x v="11"/>
    <d v="2023-09-23T00:00:00"/>
    <n v="200"/>
    <n v="62628"/>
    <x v="2"/>
  </r>
  <r>
    <x v="1"/>
    <x v="6"/>
    <x v="7"/>
    <d v="2023-09-25T00:00:00"/>
    <n v="3000"/>
    <n v="939420"/>
    <x v="2"/>
  </r>
  <r>
    <x v="2"/>
    <x v="9"/>
    <x v="48"/>
    <d v="2023-09-25T00:00:00"/>
    <n v="50"/>
    <n v="11887"/>
    <x v="2"/>
  </r>
  <r>
    <x v="1"/>
    <x v="4"/>
    <x v="48"/>
    <d v="2023-09-25T00:00:00"/>
    <n v="100"/>
    <n v="40890"/>
    <x v="2"/>
  </r>
  <r>
    <x v="2"/>
    <x v="8"/>
    <x v="48"/>
    <d v="2023-09-25T00:00:00"/>
    <n v="50"/>
    <n v="5835.5"/>
    <x v="2"/>
  </r>
  <r>
    <x v="1"/>
    <x v="6"/>
    <x v="0"/>
    <d v="2023-09-25T00:00:00"/>
    <n v="600"/>
    <n v="82200"/>
    <x v="2"/>
  </r>
  <r>
    <x v="1"/>
    <x v="5"/>
    <x v="0"/>
    <d v="2023-09-25T00:00:00"/>
    <n v="10"/>
    <n v="2570"/>
    <x v="2"/>
  </r>
  <r>
    <x v="1"/>
    <x v="4"/>
    <x v="12"/>
    <d v="2023-09-25T00:00:00"/>
    <n v="50"/>
    <n v="20445"/>
    <x v="2"/>
  </r>
  <r>
    <x v="1"/>
    <x v="5"/>
    <x v="12"/>
    <d v="2023-09-25T00:00:00"/>
    <n v="20"/>
    <n v="8178"/>
    <x v="2"/>
  </r>
  <r>
    <x v="1"/>
    <x v="5"/>
    <x v="0"/>
    <d v="2023-09-25T00:00:00"/>
    <n v="5"/>
    <n v="1285"/>
    <x v="2"/>
  </r>
  <r>
    <x v="1"/>
    <x v="4"/>
    <x v="2"/>
    <d v="2023-09-25T00:00:00"/>
    <n v="2000"/>
    <n v="800540"/>
    <x v="2"/>
  </r>
  <r>
    <x v="1"/>
    <x v="6"/>
    <x v="2"/>
    <d v="2023-09-25T00:00:00"/>
    <n v="1485"/>
    <n v="465012.9"/>
    <x v="2"/>
  </r>
  <r>
    <x v="1"/>
    <x v="6"/>
    <x v="43"/>
    <d v="2023-09-25T00:00:00"/>
    <n v="700"/>
    <n v="219198"/>
    <x v="2"/>
  </r>
  <r>
    <x v="1"/>
    <x v="5"/>
    <x v="43"/>
    <d v="2023-09-25T00:00:00"/>
    <n v="600"/>
    <n v="240162"/>
    <x v="2"/>
  </r>
  <r>
    <x v="1"/>
    <x v="6"/>
    <x v="0"/>
    <d v="2023-09-25T00:00:00"/>
    <n v="140"/>
    <n v="19180"/>
    <x v="2"/>
  </r>
  <r>
    <x v="2"/>
    <x v="9"/>
    <x v="12"/>
    <d v="2023-09-25T00:00:00"/>
    <n v="50"/>
    <n v="11887"/>
    <x v="2"/>
  </r>
  <r>
    <x v="1"/>
    <x v="5"/>
    <x v="12"/>
    <d v="2023-09-25T00:00:00"/>
    <n v="10"/>
    <n v="4089"/>
    <x v="2"/>
  </r>
  <r>
    <x v="2"/>
    <x v="12"/>
    <x v="0"/>
    <d v="2023-09-25T00:00:00"/>
    <n v="2"/>
    <n v="330"/>
    <x v="2"/>
  </r>
  <r>
    <x v="0"/>
    <x v="1"/>
    <x v="0"/>
    <d v="2023-09-25T00:00:00"/>
    <n v="5"/>
    <n v="1020"/>
    <x v="2"/>
  </r>
  <r>
    <x v="0"/>
    <x v="2"/>
    <x v="0"/>
    <d v="2023-09-25T00:00:00"/>
    <n v="5"/>
    <n v="995"/>
    <x v="2"/>
  </r>
  <r>
    <x v="1"/>
    <x v="4"/>
    <x v="24"/>
    <d v="2023-09-26T00:00:00"/>
    <n v="-1"/>
    <n v="-400.27"/>
    <x v="2"/>
  </r>
  <r>
    <x v="1"/>
    <x v="5"/>
    <x v="24"/>
    <d v="2023-09-26T00:00:00"/>
    <n v="-1"/>
    <n v="-400.27"/>
    <x v="2"/>
  </r>
  <r>
    <x v="1"/>
    <x v="4"/>
    <x v="10"/>
    <d v="2023-09-26T00:00:00"/>
    <n v="1600"/>
    <n v="640432"/>
    <x v="2"/>
  </r>
  <r>
    <x v="1"/>
    <x v="4"/>
    <x v="32"/>
    <d v="2023-09-26T00:00:00"/>
    <n v="-1"/>
    <n v="-400.27"/>
    <x v="2"/>
  </r>
  <r>
    <x v="2"/>
    <x v="7"/>
    <x v="24"/>
    <d v="2023-09-26T00:00:00"/>
    <n v="-1"/>
    <n v="-190.32"/>
    <x v="2"/>
  </r>
  <r>
    <x v="1"/>
    <x v="4"/>
    <x v="24"/>
    <d v="2023-09-26T00:00:00"/>
    <n v="-1"/>
    <n v="-400.27"/>
    <x v="2"/>
  </r>
  <r>
    <x v="1"/>
    <x v="4"/>
    <x v="24"/>
    <d v="2023-09-26T00:00:00"/>
    <n v="-1"/>
    <n v="-400.27"/>
    <x v="2"/>
  </r>
  <r>
    <x v="2"/>
    <x v="8"/>
    <x v="48"/>
    <d v="2023-09-26T00:00:00"/>
    <n v="-50"/>
    <n v="-5835.5"/>
    <x v="2"/>
  </r>
  <r>
    <x v="1"/>
    <x v="4"/>
    <x v="10"/>
    <d v="2023-09-26T00:00:00"/>
    <n v="-1"/>
    <n v="-400.27"/>
    <x v="2"/>
  </r>
  <r>
    <x v="1"/>
    <x v="5"/>
    <x v="10"/>
    <d v="2023-09-26T00:00:00"/>
    <n v="-1"/>
    <n v="-400.27"/>
    <x v="2"/>
  </r>
  <r>
    <x v="1"/>
    <x v="4"/>
    <x v="10"/>
    <d v="2023-09-26T00:00:00"/>
    <n v="-1"/>
    <n v="-400.27"/>
    <x v="2"/>
  </r>
  <r>
    <x v="1"/>
    <x v="4"/>
    <x v="47"/>
    <d v="2023-09-26T00:00:00"/>
    <n v="-1"/>
    <n v="-400.27"/>
    <x v="2"/>
  </r>
  <r>
    <x v="1"/>
    <x v="4"/>
    <x v="7"/>
    <d v="2023-09-26T00:00:00"/>
    <n v="-1"/>
    <n v="-400.27"/>
    <x v="2"/>
  </r>
  <r>
    <x v="1"/>
    <x v="6"/>
    <x v="7"/>
    <d v="2023-09-26T00:00:00"/>
    <n v="-1"/>
    <n v="-313.14"/>
    <x v="2"/>
  </r>
  <r>
    <x v="2"/>
    <x v="7"/>
    <x v="8"/>
    <d v="2023-09-26T00:00:00"/>
    <n v="-1"/>
    <n v="-198.94"/>
    <x v="2"/>
  </r>
  <r>
    <x v="0"/>
    <x v="1"/>
    <x v="8"/>
    <d v="2023-09-26T00:00:00"/>
    <n v="-40"/>
    <n v="-10992"/>
    <x v="2"/>
  </r>
  <r>
    <x v="0"/>
    <x v="2"/>
    <x v="8"/>
    <d v="2023-09-26T00:00:00"/>
    <n v="-40"/>
    <n v="-10992"/>
    <x v="2"/>
  </r>
  <r>
    <x v="1"/>
    <x v="5"/>
    <x v="9"/>
    <d v="2023-09-26T00:00:00"/>
    <n v="-1"/>
    <n v="-400.27"/>
    <x v="2"/>
  </r>
  <r>
    <x v="1"/>
    <x v="4"/>
    <x v="9"/>
    <d v="2023-09-26T00:00:00"/>
    <n v="-5"/>
    <n v="-2001.35"/>
    <x v="2"/>
  </r>
  <r>
    <x v="1"/>
    <x v="5"/>
    <x v="10"/>
    <d v="2023-09-26T00:00:00"/>
    <n v="200"/>
    <n v="80054"/>
    <x v="2"/>
  </r>
  <r>
    <x v="1"/>
    <x v="4"/>
    <x v="10"/>
    <d v="2023-09-26T00:00:00"/>
    <n v="800"/>
    <n v="320216"/>
    <x v="2"/>
  </r>
  <r>
    <x v="1"/>
    <x v="4"/>
    <x v="41"/>
    <d v="2023-09-26T00:00:00"/>
    <n v="-1"/>
    <n v="-400.27"/>
    <x v="2"/>
  </r>
  <r>
    <x v="1"/>
    <x v="6"/>
    <x v="41"/>
    <d v="2023-09-26T00:00:00"/>
    <n v="-1"/>
    <n v="-313.14"/>
    <x v="2"/>
  </r>
  <r>
    <x v="1"/>
    <x v="5"/>
    <x v="35"/>
    <d v="2023-09-26T00:00:00"/>
    <n v="-11"/>
    <n v="-4402.97"/>
    <x v="2"/>
  </r>
  <r>
    <x v="2"/>
    <x v="8"/>
    <x v="35"/>
    <d v="2023-09-26T00:00:00"/>
    <n v="-67"/>
    <n v="-7819.57"/>
    <x v="2"/>
  </r>
  <r>
    <x v="1"/>
    <x v="4"/>
    <x v="26"/>
    <d v="2023-09-26T00:00:00"/>
    <n v="-10"/>
    <n v="-4002.7"/>
    <x v="2"/>
  </r>
  <r>
    <x v="1"/>
    <x v="4"/>
    <x v="37"/>
    <d v="2023-09-26T00:00:00"/>
    <n v="-1"/>
    <n v="-400.27"/>
    <x v="2"/>
  </r>
  <r>
    <x v="1"/>
    <x v="5"/>
    <x v="37"/>
    <d v="2023-09-26T00:00:00"/>
    <n v="-1"/>
    <n v="-400.27"/>
    <x v="2"/>
  </r>
  <r>
    <x v="0"/>
    <x v="1"/>
    <x v="29"/>
    <d v="2023-09-26T00:00:00"/>
    <n v="-15"/>
    <n v="-4122"/>
    <x v="2"/>
  </r>
  <r>
    <x v="0"/>
    <x v="2"/>
    <x v="29"/>
    <d v="2023-09-26T00:00:00"/>
    <n v="-6"/>
    <n v="-1648.8"/>
    <x v="2"/>
  </r>
  <r>
    <x v="2"/>
    <x v="7"/>
    <x v="11"/>
    <d v="2023-09-26T00:00:00"/>
    <n v="-1"/>
    <n v="-186.01"/>
    <x v="2"/>
  </r>
  <r>
    <x v="2"/>
    <x v="9"/>
    <x v="11"/>
    <d v="2023-09-26T00:00:00"/>
    <n v="-1"/>
    <n v="-186.01"/>
    <x v="2"/>
  </r>
  <r>
    <x v="1"/>
    <x v="4"/>
    <x v="35"/>
    <d v="2023-09-26T00:00:00"/>
    <n v="-6"/>
    <n v="-2401.62"/>
    <x v="2"/>
  </r>
  <r>
    <x v="1"/>
    <x v="5"/>
    <x v="12"/>
    <d v="2023-09-26T00:00:00"/>
    <n v="100"/>
    <n v="40890"/>
    <x v="2"/>
  </r>
  <r>
    <x v="1"/>
    <x v="4"/>
    <x v="12"/>
    <d v="2023-09-26T00:00:00"/>
    <n v="100"/>
    <n v="40890"/>
    <x v="2"/>
  </r>
  <r>
    <x v="2"/>
    <x v="7"/>
    <x v="12"/>
    <d v="2023-09-26T00:00:00"/>
    <n v="30"/>
    <n v="7132.2"/>
    <x v="2"/>
  </r>
  <r>
    <x v="2"/>
    <x v="8"/>
    <x v="12"/>
    <d v="2023-09-26T00:00:00"/>
    <n v="50"/>
    <n v="5835.5"/>
    <x v="2"/>
  </r>
  <r>
    <x v="2"/>
    <x v="9"/>
    <x v="12"/>
    <d v="2023-09-26T00:00:00"/>
    <n v="30"/>
    <n v="7132.2"/>
    <x v="2"/>
  </r>
  <r>
    <x v="1"/>
    <x v="5"/>
    <x v="0"/>
    <d v="2023-09-26T00:00:00"/>
    <n v="10"/>
    <n v="2570"/>
    <x v="2"/>
  </r>
  <r>
    <x v="1"/>
    <x v="4"/>
    <x v="12"/>
    <d v="2023-09-26T00:00:00"/>
    <n v="20"/>
    <n v="8178"/>
    <x v="2"/>
  </r>
  <r>
    <x v="1"/>
    <x v="5"/>
    <x v="12"/>
    <d v="2023-09-26T00:00:00"/>
    <n v="30"/>
    <n v="12267"/>
    <x v="2"/>
  </r>
  <r>
    <x v="2"/>
    <x v="8"/>
    <x v="12"/>
    <d v="2023-09-26T00:00:00"/>
    <n v="10"/>
    <n v="1167.0999999999999"/>
    <x v="2"/>
  </r>
  <r>
    <x v="1"/>
    <x v="5"/>
    <x v="0"/>
    <d v="2023-09-26T00:00:00"/>
    <n v="2"/>
    <n v="514"/>
    <x v="2"/>
  </r>
  <r>
    <x v="2"/>
    <x v="9"/>
    <x v="11"/>
    <d v="2023-09-26T00:00:00"/>
    <n v="100"/>
    <n v="18601"/>
    <x v="2"/>
  </r>
  <r>
    <x v="2"/>
    <x v="7"/>
    <x v="11"/>
    <d v="2023-09-26T00:00:00"/>
    <n v="400"/>
    <n v="74404"/>
    <x v="2"/>
  </r>
  <r>
    <x v="1"/>
    <x v="5"/>
    <x v="11"/>
    <d v="2023-09-26T00:00:00"/>
    <n v="50"/>
    <n v="20013.5"/>
    <x v="2"/>
  </r>
  <r>
    <x v="1"/>
    <x v="4"/>
    <x v="11"/>
    <d v="2023-09-26T00:00:00"/>
    <n v="250"/>
    <n v="100067.5"/>
    <x v="2"/>
  </r>
  <r>
    <x v="1"/>
    <x v="5"/>
    <x v="11"/>
    <d v="2023-09-26T00:00:00"/>
    <n v="50"/>
    <n v="20013.5"/>
    <x v="2"/>
  </r>
  <r>
    <x v="0"/>
    <x v="11"/>
    <x v="6"/>
    <d v="2023-09-26T00:00:00"/>
    <n v="1"/>
    <n v="44.21"/>
    <x v="2"/>
  </r>
  <r>
    <x v="1"/>
    <x v="4"/>
    <x v="32"/>
    <d v="2023-09-26T00:00:00"/>
    <n v="-1"/>
    <n v="-400.27"/>
    <x v="2"/>
  </r>
  <r>
    <x v="1"/>
    <x v="4"/>
    <x v="10"/>
    <d v="2023-09-26T00:00:00"/>
    <n v="-1"/>
    <n v="-400.27"/>
    <x v="2"/>
  </r>
  <r>
    <x v="0"/>
    <x v="11"/>
    <x v="6"/>
    <d v="2023-09-27T00:00:00"/>
    <n v="3"/>
    <n v="132.63"/>
    <x v="2"/>
  </r>
  <r>
    <x v="0"/>
    <x v="11"/>
    <x v="22"/>
    <d v="2023-09-27T00:00:00"/>
    <n v="42"/>
    <n v="1856.82"/>
    <x v="2"/>
  </r>
  <r>
    <x v="1"/>
    <x v="4"/>
    <x v="2"/>
    <d v="2023-09-27T00:00:00"/>
    <n v="2100"/>
    <n v="840567"/>
    <x v="2"/>
  </r>
  <r>
    <x v="1"/>
    <x v="5"/>
    <x v="3"/>
    <d v="2023-09-27T00:00:00"/>
    <n v="100"/>
    <n v="43476"/>
    <x v="2"/>
  </r>
  <r>
    <x v="2"/>
    <x v="9"/>
    <x v="20"/>
    <d v="2023-09-27T00:00:00"/>
    <n v="210"/>
    <n v="44492.7"/>
    <x v="2"/>
  </r>
  <r>
    <x v="2"/>
    <x v="7"/>
    <x v="20"/>
    <d v="2023-09-27T00:00:00"/>
    <n v="300"/>
    <n v="63561"/>
    <x v="2"/>
  </r>
  <r>
    <x v="2"/>
    <x v="8"/>
    <x v="0"/>
    <d v="2023-09-27T00:00:00"/>
    <n v="20"/>
    <n v="1065.5999999999999"/>
    <x v="2"/>
  </r>
  <r>
    <x v="1"/>
    <x v="4"/>
    <x v="2"/>
    <d v="2023-09-27T00:00:00"/>
    <n v="1000"/>
    <n v="400270"/>
    <x v="2"/>
  </r>
  <r>
    <x v="1"/>
    <x v="6"/>
    <x v="2"/>
    <d v="2023-09-27T00:00:00"/>
    <n v="500"/>
    <n v="156570"/>
    <x v="2"/>
  </r>
  <r>
    <x v="1"/>
    <x v="5"/>
    <x v="35"/>
    <d v="2023-09-27T00:00:00"/>
    <n v="500"/>
    <n v="200135"/>
    <x v="2"/>
  </r>
  <r>
    <x v="1"/>
    <x v="5"/>
    <x v="6"/>
    <d v="2023-09-27T00:00:00"/>
    <n v="5"/>
    <n v="2001.35"/>
    <x v="2"/>
  </r>
  <r>
    <x v="1"/>
    <x v="6"/>
    <x v="6"/>
    <d v="2023-09-27T00:00:00"/>
    <n v="5"/>
    <n v="1565.7"/>
    <x v="2"/>
  </r>
  <r>
    <x v="1"/>
    <x v="4"/>
    <x v="6"/>
    <d v="2023-09-27T00:00:00"/>
    <n v="8"/>
    <n v="3202.16"/>
    <x v="2"/>
  </r>
  <r>
    <x v="1"/>
    <x v="4"/>
    <x v="14"/>
    <d v="2023-09-27T00:00:00"/>
    <n v="1600"/>
    <n v="640432"/>
    <x v="2"/>
  </r>
  <r>
    <x v="1"/>
    <x v="5"/>
    <x v="14"/>
    <d v="2023-09-27T00:00:00"/>
    <n v="200"/>
    <n v="80054"/>
    <x v="2"/>
  </r>
  <r>
    <x v="1"/>
    <x v="6"/>
    <x v="14"/>
    <d v="2023-09-27T00:00:00"/>
    <n v="300"/>
    <n v="93942"/>
    <x v="2"/>
  </r>
  <r>
    <x v="1"/>
    <x v="5"/>
    <x v="0"/>
    <d v="2023-09-27T00:00:00"/>
    <n v="180"/>
    <n v="46260"/>
    <x v="2"/>
  </r>
  <r>
    <x v="1"/>
    <x v="6"/>
    <x v="29"/>
    <d v="2023-09-28T00:00:00"/>
    <n v="20"/>
    <n v="6262.8"/>
    <x v="2"/>
  </r>
  <r>
    <x v="1"/>
    <x v="4"/>
    <x v="29"/>
    <d v="2023-09-28T00:00:00"/>
    <n v="20"/>
    <n v="8005.4"/>
    <x v="2"/>
  </r>
  <r>
    <x v="2"/>
    <x v="9"/>
    <x v="29"/>
    <d v="2023-09-28T00:00:00"/>
    <n v="10"/>
    <n v="2118.6999999999998"/>
    <x v="2"/>
  </r>
  <r>
    <x v="2"/>
    <x v="7"/>
    <x v="29"/>
    <d v="2023-09-28T00:00:00"/>
    <n v="5"/>
    <n v="1059.3499999999999"/>
    <x v="2"/>
  </r>
  <r>
    <x v="1"/>
    <x v="6"/>
    <x v="21"/>
    <d v="2023-09-28T00:00:00"/>
    <n v="1"/>
    <n v="387.93"/>
    <x v="2"/>
  </r>
  <r>
    <x v="1"/>
    <x v="4"/>
    <x v="21"/>
    <d v="2023-09-28T00:00:00"/>
    <n v="1"/>
    <n v="465.52"/>
    <x v="2"/>
  </r>
  <r>
    <x v="1"/>
    <x v="5"/>
    <x v="21"/>
    <d v="2023-09-28T00:00:00"/>
    <n v="1"/>
    <n v="465.52"/>
    <x v="2"/>
  </r>
  <r>
    <x v="1"/>
    <x v="4"/>
    <x v="12"/>
    <d v="2023-09-28T00:00:00"/>
    <n v="50"/>
    <n v="20445"/>
    <x v="2"/>
  </r>
  <r>
    <x v="1"/>
    <x v="5"/>
    <x v="12"/>
    <d v="2023-09-28T00:00:00"/>
    <n v="50"/>
    <n v="20445"/>
    <x v="2"/>
  </r>
  <r>
    <x v="1"/>
    <x v="5"/>
    <x v="0"/>
    <d v="2023-09-28T00:00:00"/>
    <n v="5"/>
    <n v="1285"/>
    <x v="2"/>
  </r>
  <r>
    <x v="1"/>
    <x v="6"/>
    <x v="44"/>
    <d v="2023-09-28T00:00:00"/>
    <n v="1450"/>
    <n v="454053"/>
    <x v="2"/>
  </r>
  <r>
    <x v="1"/>
    <x v="5"/>
    <x v="44"/>
    <d v="2023-09-28T00:00:00"/>
    <n v="100"/>
    <n v="40027"/>
    <x v="2"/>
  </r>
  <r>
    <x v="1"/>
    <x v="6"/>
    <x v="0"/>
    <d v="2023-09-28T00:00:00"/>
    <n v="290"/>
    <n v="39730"/>
    <x v="2"/>
  </r>
  <r>
    <x v="1"/>
    <x v="6"/>
    <x v="39"/>
    <d v="2023-09-28T00:00:00"/>
    <n v="70"/>
    <n v="27155.1"/>
    <x v="2"/>
  </r>
  <r>
    <x v="1"/>
    <x v="4"/>
    <x v="39"/>
    <d v="2023-09-28T00:00:00"/>
    <n v="50"/>
    <n v="23276"/>
    <x v="2"/>
  </r>
  <r>
    <x v="1"/>
    <x v="5"/>
    <x v="39"/>
    <d v="2023-09-28T00:00:00"/>
    <n v="70"/>
    <n v="32586.400000000001"/>
    <x v="2"/>
  </r>
  <r>
    <x v="1"/>
    <x v="5"/>
    <x v="23"/>
    <d v="2023-09-28T00:00:00"/>
    <n v="129"/>
    <n v="51634.83"/>
    <x v="2"/>
  </r>
  <r>
    <x v="1"/>
    <x v="5"/>
    <x v="23"/>
    <d v="2023-09-28T00:00:00"/>
    <n v="1"/>
    <n v="400.27"/>
    <x v="2"/>
  </r>
  <r>
    <x v="1"/>
    <x v="4"/>
    <x v="23"/>
    <d v="2023-09-28T00:00:00"/>
    <n v="570"/>
    <n v="228153.9"/>
    <x v="2"/>
  </r>
  <r>
    <x v="1"/>
    <x v="6"/>
    <x v="23"/>
    <d v="2023-09-28T00:00:00"/>
    <n v="700"/>
    <n v="219198"/>
    <x v="2"/>
  </r>
  <r>
    <x v="1"/>
    <x v="6"/>
    <x v="0"/>
    <d v="2023-09-28T00:00:00"/>
    <n v="140"/>
    <n v="19180"/>
    <x v="2"/>
  </r>
  <r>
    <x v="1"/>
    <x v="6"/>
    <x v="0"/>
    <d v="2023-09-28T00:00:00"/>
    <n v="160"/>
    <n v="21920"/>
    <x v="2"/>
  </r>
  <r>
    <x v="1"/>
    <x v="4"/>
    <x v="0"/>
    <d v="2023-09-28T00:00:00"/>
    <n v="2"/>
    <n v="587.29999999999995"/>
    <x v="2"/>
  </r>
  <r>
    <x v="1"/>
    <x v="5"/>
    <x v="0"/>
    <d v="2023-09-28T00:00:00"/>
    <n v="2"/>
    <n v="514"/>
    <x v="2"/>
  </r>
  <r>
    <x v="2"/>
    <x v="7"/>
    <x v="0"/>
    <d v="2023-09-28T00:00:00"/>
    <n v="2"/>
    <n v="209.76"/>
    <x v="2"/>
  </r>
  <r>
    <x v="0"/>
    <x v="1"/>
    <x v="0"/>
    <d v="2023-09-28T00:00:00"/>
    <n v="2"/>
    <n v="408"/>
    <x v="2"/>
  </r>
  <r>
    <x v="0"/>
    <x v="2"/>
    <x v="0"/>
    <d v="2023-09-28T00:00:00"/>
    <n v="2"/>
    <n v="398"/>
    <x v="2"/>
  </r>
  <r>
    <x v="2"/>
    <x v="8"/>
    <x v="0"/>
    <d v="2023-09-28T00:00:00"/>
    <n v="20"/>
    <n v="1065.5999999999999"/>
    <x v="2"/>
  </r>
  <r>
    <x v="2"/>
    <x v="8"/>
    <x v="0"/>
    <d v="2023-09-28T00:00:00"/>
    <n v="20"/>
    <n v="1065.5999999999999"/>
    <x v="2"/>
  </r>
  <r>
    <x v="1"/>
    <x v="4"/>
    <x v="37"/>
    <d v="2023-09-28T00:00:00"/>
    <n v="1800"/>
    <n v="720486"/>
    <x v="2"/>
  </r>
  <r>
    <x v="0"/>
    <x v="16"/>
    <x v="19"/>
    <d v="2023-09-29T00:00:00"/>
    <n v="200"/>
    <n v="47296"/>
    <x v="2"/>
  </r>
  <r>
    <x v="1"/>
    <x v="6"/>
    <x v="19"/>
    <d v="2023-09-29T00:00:00"/>
    <n v="700"/>
    <n v="219198"/>
    <x v="2"/>
  </r>
  <r>
    <x v="1"/>
    <x v="4"/>
    <x v="19"/>
    <d v="2023-09-29T00:00:00"/>
    <n v="200"/>
    <n v="80054"/>
    <x v="2"/>
  </r>
  <r>
    <x v="2"/>
    <x v="7"/>
    <x v="0"/>
    <d v="2023-09-29T00:00:00"/>
    <n v="4"/>
    <n v="419.52"/>
    <x v="2"/>
  </r>
  <r>
    <x v="1"/>
    <x v="6"/>
    <x v="0"/>
    <d v="2023-09-29T00:00:00"/>
    <n v="140"/>
    <n v="19180"/>
    <x v="2"/>
  </r>
  <r>
    <x v="2"/>
    <x v="7"/>
    <x v="9"/>
    <d v="2023-09-29T00:00:00"/>
    <n v="500"/>
    <n v="93005"/>
    <x v="2"/>
  </r>
  <r>
    <x v="2"/>
    <x v="9"/>
    <x v="9"/>
    <d v="2023-09-29T00:00:00"/>
    <n v="250"/>
    <n v="46502.5"/>
    <x v="2"/>
  </r>
  <r>
    <x v="2"/>
    <x v="9"/>
    <x v="24"/>
    <d v="2023-09-29T00:00:00"/>
    <n v="350"/>
    <n v="66612"/>
    <x v="2"/>
  </r>
  <r>
    <x v="2"/>
    <x v="7"/>
    <x v="24"/>
    <d v="2023-09-29T00:00:00"/>
    <n v="700"/>
    <n v="133224"/>
    <x v="2"/>
  </r>
  <r>
    <x v="1"/>
    <x v="4"/>
    <x v="6"/>
    <d v="2023-09-29T00:00:00"/>
    <n v="4"/>
    <n v="1601.08"/>
    <x v="2"/>
  </r>
  <r>
    <x v="2"/>
    <x v="7"/>
    <x v="12"/>
    <d v="2023-09-29T00:00:00"/>
    <n v="20"/>
    <n v="4754.8"/>
    <x v="2"/>
  </r>
  <r>
    <x v="2"/>
    <x v="9"/>
    <x v="12"/>
    <d v="2023-09-29T00:00:00"/>
    <n v="20"/>
    <n v="4754.8"/>
    <x v="2"/>
  </r>
  <r>
    <x v="2"/>
    <x v="8"/>
    <x v="12"/>
    <d v="2023-09-29T00:00:00"/>
    <n v="5"/>
    <n v="583.54999999999995"/>
    <x v="2"/>
  </r>
  <r>
    <x v="1"/>
    <x v="4"/>
    <x v="11"/>
    <d v="2023-09-29T00:00:00"/>
    <n v="150"/>
    <n v="60040.5"/>
    <x v="2"/>
  </r>
  <r>
    <x v="1"/>
    <x v="6"/>
    <x v="27"/>
    <d v="2023-09-29T00:00:00"/>
    <n v="700"/>
    <n v="219198"/>
    <x v="2"/>
  </r>
  <r>
    <x v="1"/>
    <x v="6"/>
    <x v="0"/>
    <d v="2023-09-29T00:00:00"/>
    <n v="140"/>
    <n v="19180"/>
    <x v="2"/>
  </r>
  <r>
    <x v="0"/>
    <x v="1"/>
    <x v="0"/>
    <d v="2023-09-30T00:00:00"/>
    <n v="1"/>
    <n v="204"/>
    <x v="2"/>
  </r>
  <r>
    <x v="0"/>
    <x v="2"/>
    <x v="0"/>
    <d v="2023-09-30T00:00:00"/>
    <n v="1"/>
    <n v="199"/>
    <x v="2"/>
  </r>
  <r>
    <x v="1"/>
    <x v="4"/>
    <x v="24"/>
    <d v="2023-09-30T00:00:00"/>
    <n v="1500"/>
    <n v="600405"/>
    <x v="2"/>
  </r>
  <r>
    <x v="1"/>
    <x v="5"/>
    <x v="24"/>
    <d v="2023-09-30T00:00:00"/>
    <n v="300"/>
    <n v="120081"/>
    <x v="2"/>
  </r>
  <r>
    <x v="1"/>
    <x v="4"/>
    <x v="32"/>
    <d v="2023-09-30T00:00:00"/>
    <n v="1800"/>
    <n v="720486"/>
    <x v="2"/>
  </r>
  <r>
    <x v="1"/>
    <x v="5"/>
    <x v="44"/>
    <d v="2023-09-30T00:00:00"/>
    <n v="1000"/>
    <n v="400270"/>
    <x v="2"/>
  </r>
  <r>
    <x v="1"/>
    <x v="6"/>
    <x v="57"/>
    <d v="2023-09-30T00:00:00"/>
    <n v="5400"/>
    <n v="1393597.17"/>
    <x v="2"/>
  </r>
  <r>
    <x v="1"/>
    <x v="5"/>
    <x v="57"/>
    <d v="2023-09-30T00:00:00"/>
    <n v="100"/>
    <n v="33180.89"/>
    <x v="2"/>
  </r>
  <r>
    <x v="1"/>
    <x v="5"/>
    <x v="12"/>
    <d v="2023-09-30T00:00:00"/>
    <n v="60"/>
    <n v="24534"/>
    <x v="2"/>
  </r>
  <r>
    <x v="1"/>
    <x v="4"/>
    <x v="12"/>
    <d v="2023-09-30T00:00:00"/>
    <n v="100"/>
    <n v="40890"/>
    <x v="2"/>
  </r>
  <r>
    <x v="1"/>
    <x v="5"/>
    <x v="0"/>
    <d v="2023-09-30T00:00:00"/>
    <n v="10"/>
    <n v="2570"/>
    <x v="2"/>
  </r>
  <r>
    <x v="1"/>
    <x v="4"/>
    <x v="2"/>
    <d v="2023-09-30T00:00:00"/>
    <n v="3160"/>
    <n v="1264853.2"/>
    <x v="2"/>
  </r>
  <r>
    <x v="2"/>
    <x v="7"/>
    <x v="46"/>
    <d v="2023-09-30T00:00:00"/>
    <n v="15"/>
    <n v="3178.05"/>
    <x v="2"/>
  </r>
  <r>
    <x v="2"/>
    <x v="9"/>
    <x v="46"/>
    <d v="2023-09-30T00:00:00"/>
    <n v="15"/>
    <n v="3178.05"/>
    <x v="2"/>
  </r>
  <r>
    <x v="0"/>
    <x v="16"/>
    <x v="19"/>
    <d v="2023-09-30T00:00:00"/>
    <n v="50"/>
    <n v="11824"/>
    <x v="2"/>
  </r>
  <r>
    <x v="2"/>
    <x v="12"/>
    <x v="19"/>
    <d v="2023-09-30T00:00:00"/>
    <n v="2"/>
    <n v="259.74"/>
    <x v="2"/>
  </r>
  <r>
    <x v="2"/>
    <x v="12"/>
    <x v="19"/>
    <d v="2023-09-30T00:00:00"/>
    <n v="3"/>
    <n v="389.61"/>
    <x v="2"/>
  </r>
  <r>
    <x v="1"/>
    <x v="6"/>
    <x v="19"/>
    <d v="2023-09-30T00:00:00"/>
    <n v="350"/>
    <n v="109599"/>
    <x v="2"/>
  </r>
  <r>
    <x v="1"/>
    <x v="5"/>
    <x v="19"/>
    <d v="2023-09-30T00:00:00"/>
    <n v="260"/>
    <n v="104070.2"/>
    <x v="2"/>
  </r>
  <r>
    <x v="1"/>
    <x v="4"/>
    <x v="19"/>
    <d v="2023-09-30T00:00:00"/>
    <n v="140"/>
    <n v="56037.8"/>
    <x v="2"/>
  </r>
  <r>
    <x v="1"/>
    <x v="6"/>
    <x v="0"/>
    <d v="2023-09-30T00:00:00"/>
    <n v="70"/>
    <n v="9590"/>
    <x v="2"/>
  </r>
  <r>
    <x v="1"/>
    <x v="4"/>
    <x v="2"/>
    <d v="2023-10-02T00:00:00"/>
    <n v="5000"/>
    <n v="2001350"/>
    <x v="3"/>
  </r>
  <r>
    <x v="1"/>
    <x v="6"/>
    <x v="51"/>
    <d v="2023-10-02T00:00:00"/>
    <n v="1000"/>
    <n v="313140"/>
    <x v="3"/>
  </r>
  <r>
    <x v="1"/>
    <x v="4"/>
    <x v="51"/>
    <d v="2023-10-02T00:00:00"/>
    <n v="200"/>
    <n v="80054"/>
    <x v="3"/>
  </r>
  <r>
    <x v="1"/>
    <x v="5"/>
    <x v="51"/>
    <d v="2023-10-02T00:00:00"/>
    <n v="750"/>
    <n v="300202.5"/>
    <x v="3"/>
  </r>
  <r>
    <x v="1"/>
    <x v="6"/>
    <x v="0"/>
    <d v="2023-10-02T00:00:00"/>
    <n v="200"/>
    <n v="27400"/>
    <x v="3"/>
  </r>
  <r>
    <x v="1"/>
    <x v="4"/>
    <x v="16"/>
    <d v="2023-10-02T00:00:00"/>
    <n v="1670"/>
    <n v="668450.9"/>
    <x v="3"/>
  </r>
  <r>
    <x v="0"/>
    <x v="1"/>
    <x v="16"/>
    <d v="2023-10-02T00:00:00"/>
    <n v="300"/>
    <n v="82440"/>
    <x v="3"/>
  </r>
  <r>
    <x v="1"/>
    <x v="5"/>
    <x v="16"/>
    <d v="2023-10-02T00:00:00"/>
    <n v="100"/>
    <n v="40027"/>
    <x v="3"/>
  </r>
  <r>
    <x v="1"/>
    <x v="5"/>
    <x v="0"/>
    <d v="2023-10-02T00:00:00"/>
    <n v="170"/>
    <n v="43690"/>
    <x v="3"/>
  </r>
  <r>
    <x v="1"/>
    <x v="6"/>
    <x v="4"/>
    <d v="2023-10-02T00:00:00"/>
    <n v="7600"/>
    <n v="2026008"/>
    <x v="3"/>
  </r>
  <r>
    <x v="1"/>
    <x v="4"/>
    <x v="1"/>
    <d v="2023-10-03T00:00:00"/>
    <n v="5"/>
    <n v="2327.6"/>
    <x v="3"/>
  </r>
  <r>
    <x v="1"/>
    <x v="5"/>
    <x v="1"/>
    <d v="2023-10-03T00:00:00"/>
    <n v="5"/>
    <n v="2327.6"/>
    <x v="3"/>
  </r>
  <r>
    <x v="1"/>
    <x v="4"/>
    <x v="1"/>
    <d v="2023-10-03T00:00:00"/>
    <n v="12"/>
    <n v="5586.24"/>
    <x v="3"/>
  </r>
  <r>
    <x v="1"/>
    <x v="5"/>
    <x v="1"/>
    <d v="2023-10-03T00:00:00"/>
    <n v="12"/>
    <n v="5586.24"/>
    <x v="3"/>
  </r>
  <r>
    <x v="1"/>
    <x v="5"/>
    <x v="24"/>
    <d v="2023-10-03T00:00:00"/>
    <n v="350"/>
    <n v="140094.5"/>
    <x v="3"/>
  </r>
  <r>
    <x v="1"/>
    <x v="4"/>
    <x v="24"/>
    <d v="2023-10-03T00:00:00"/>
    <n v="2500"/>
    <n v="1000675"/>
    <x v="3"/>
  </r>
  <r>
    <x v="2"/>
    <x v="7"/>
    <x v="0"/>
    <d v="2023-10-03T00:00:00"/>
    <n v="2"/>
    <n v="209.76"/>
    <x v="3"/>
  </r>
  <r>
    <x v="1"/>
    <x v="4"/>
    <x v="2"/>
    <d v="2023-10-03T00:00:00"/>
    <n v="1215"/>
    <n v="486328.05"/>
    <x v="3"/>
  </r>
  <r>
    <x v="2"/>
    <x v="7"/>
    <x v="11"/>
    <d v="2023-10-03T00:00:00"/>
    <n v="100"/>
    <n v="18601"/>
    <x v="3"/>
  </r>
  <r>
    <x v="2"/>
    <x v="9"/>
    <x v="11"/>
    <d v="2023-10-03T00:00:00"/>
    <n v="96"/>
    <n v="17856.96"/>
    <x v="3"/>
  </r>
  <r>
    <x v="1"/>
    <x v="6"/>
    <x v="11"/>
    <d v="2023-10-03T00:00:00"/>
    <n v="300"/>
    <n v="93942"/>
    <x v="3"/>
  </r>
  <r>
    <x v="1"/>
    <x v="4"/>
    <x v="2"/>
    <d v="2023-10-04T00:00:00"/>
    <n v="600"/>
    <n v="240162"/>
    <x v="3"/>
  </r>
  <r>
    <x v="2"/>
    <x v="8"/>
    <x v="48"/>
    <d v="2023-10-04T00:00:00"/>
    <n v="50"/>
    <n v="5835.5"/>
    <x v="3"/>
  </r>
  <r>
    <x v="2"/>
    <x v="9"/>
    <x v="48"/>
    <d v="2023-10-04T00:00:00"/>
    <n v="50"/>
    <n v="11887"/>
    <x v="3"/>
  </r>
  <r>
    <x v="1"/>
    <x v="4"/>
    <x v="48"/>
    <d v="2023-10-04T00:00:00"/>
    <n v="100"/>
    <n v="40890"/>
    <x v="3"/>
  </r>
  <r>
    <x v="1"/>
    <x v="5"/>
    <x v="0"/>
    <d v="2023-10-04T00:00:00"/>
    <n v="10"/>
    <n v="2570"/>
    <x v="3"/>
  </r>
  <r>
    <x v="1"/>
    <x v="4"/>
    <x v="24"/>
    <d v="2023-10-04T00:00:00"/>
    <n v="2620"/>
    <n v="1048707.3999999999"/>
    <x v="3"/>
  </r>
  <r>
    <x v="1"/>
    <x v="6"/>
    <x v="19"/>
    <d v="2023-10-04T00:00:00"/>
    <n v="40"/>
    <n v="12525.6"/>
    <x v="3"/>
  </r>
  <r>
    <x v="1"/>
    <x v="4"/>
    <x v="19"/>
    <d v="2023-10-04T00:00:00"/>
    <n v="100"/>
    <n v="40027"/>
    <x v="3"/>
  </r>
  <r>
    <x v="2"/>
    <x v="8"/>
    <x v="48"/>
    <d v="2023-10-04T00:00:00"/>
    <n v="100"/>
    <n v="11671"/>
    <x v="3"/>
  </r>
  <r>
    <x v="2"/>
    <x v="9"/>
    <x v="48"/>
    <d v="2023-10-04T00:00:00"/>
    <n v="100"/>
    <n v="23774"/>
    <x v="3"/>
  </r>
  <r>
    <x v="1"/>
    <x v="4"/>
    <x v="48"/>
    <d v="2023-10-04T00:00:00"/>
    <n v="100"/>
    <n v="40890"/>
    <x v="3"/>
  </r>
  <r>
    <x v="1"/>
    <x v="5"/>
    <x v="0"/>
    <d v="2023-10-04T00:00:00"/>
    <n v="10"/>
    <n v="2570"/>
    <x v="3"/>
  </r>
  <r>
    <x v="1"/>
    <x v="4"/>
    <x v="2"/>
    <d v="2023-10-04T00:00:00"/>
    <n v="1310"/>
    <n v="524353.69999999995"/>
    <x v="3"/>
  </r>
  <r>
    <x v="1"/>
    <x v="4"/>
    <x v="2"/>
    <d v="2023-10-04T00:00:00"/>
    <n v="1100"/>
    <n v="440297"/>
    <x v="3"/>
  </r>
  <r>
    <x v="1"/>
    <x v="4"/>
    <x v="2"/>
    <d v="2023-10-05T00:00:00"/>
    <n v="2900"/>
    <n v="1160783"/>
    <x v="3"/>
  </r>
  <r>
    <x v="1"/>
    <x v="4"/>
    <x v="10"/>
    <d v="2023-10-05T00:00:00"/>
    <n v="2400"/>
    <n v="960648"/>
    <x v="3"/>
  </r>
  <r>
    <x v="1"/>
    <x v="5"/>
    <x v="10"/>
    <d v="2023-10-05T00:00:00"/>
    <n v="200"/>
    <n v="80054"/>
    <x v="3"/>
  </r>
  <r>
    <x v="1"/>
    <x v="4"/>
    <x v="2"/>
    <d v="2023-10-05T00:00:00"/>
    <n v="3100"/>
    <n v="1240837"/>
    <x v="3"/>
  </r>
  <r>
    <x v="1"/>
    <x v="4"/>
    <x v="2"/>
    <d v="2023-10-05T00:00:00"/>
    <n v="3150"/>
    <n v="1260850.5"/>
    <x v="3"/>
  </r>
  <r>
    <x v="1"/>
    <x v="6"/>
    <x v="11"/>
    <d v="2023-10-05T00:00:00"/>
    <n v="100"/>
    <n v="31314"/>
    <x v="3"/>
  </r>
  <r>
    <x v="2"/>
    <x v="9"/>
    <x v="11"/>
    <d v="2023-10-05T00:00:00"/>
    <n v="100"/>
    <n v="18601"/>
    <x v="3"/>
  </r>
  <r>
    <x v="2"/>
    <x v="7"/>
    <x v="11"/>
    <d v="2023-10-05T00:00:00"/>
    <n v="150"/>
    <n v="27901.5"/>
    <x v="3"/>
  </r>
  <r>
    <x v="1"/>
    <x v="6"/>
    <x v="0"/>
    <d v="2023-10-05T00:00:00"/>
    <n v="20"/>
    <n v="2740"/>
    <x v="3"/>
  </r>
  <r>
    <x v="1"/>
    <x v="4"/>
    <x v="1"/>
    <d v="2023-10-05T00:00:00"/>
    <n v="4"/>
    <n v="1862.08"/>
    <x v="3"/>
  </r>
  <r>
    <x v="1"/>
    <x v="5"/>
    <x v="1"/>
    <d v="2023-10-05T00:00:00"/>
    <n v="10"/>
    <n v="4655.2"/>
    <x v="3"/>
  </r>
  <r>
    <x v="2"/>
    <x v="13"/>
    <x v="6"/>
    <d v="2023-10-06T00:00:00"/>
    <n v="1"/>
    <n v="259.73"/>
    <x v="3"/>
  </r>
  <r>
    <x v="0"/>
    <x v="2"/>
    <x v="0"/>
    <d v="2023-10-06T00:00:00"/>
    <n v="150"/>
    <n v="29850"/>
    <x v="3"/>
  </r>
  <r>
    <x v="0"/>
    <x v="1"/>
    <x v="0"/>
    <d v="2023-10-06T00:00:00"/>
    <n v="30"/>
    <n v="6120"/>
    <x v="3"/>
  </r>
  <r>
    <x v="1"/>
    <x v="4"/>
    <x v="0"/>
    <d v="2023-10-06T00:00:00"/>
    <n v="10"/>
    <n v="2936.5"/>
    <x v="3"/>
  </r>
  <r>
    <x v="0"/>
    <x v="2"/>
    <x v="0"/>
    <d v="2023-10-06T00:00:00"/>
    <n v="75"/>
    <n v="14925"/>
    <x v="3"/>
  </r>
  <r>
    <x v="1"/>
    <x v="4"/>
    <x v="1"/>
    <d v="2023-10-06T00:00:00"/>
    <n v="3"/>
    <n v="1396.56"/>
    <x v="3"/>
  </r>
  <r>
    <x v="1"/>
    <x v="5"/>
    <x v="1"/>
    <d v="2023-10-06T00:00:00"/>
    <n v="5"/>
    <n v="2327.6"/>
    <x v="3"/>
  </r>
  <r>
    <x v="1"/>
    <x v="5"/>
    <x v="3"/>
    <d v="2023-10-06T00:00:00"/>
    <n v="150"/>
    <n v="65214"/>
    <x v="3"/>
  </r>
  <r>
    <x v="1"/>
    <x v="4"/>
    <x v="3"/>
    <d v="2023-10-06T00:00:00"/>
    <n v="500"/>
    <n v="217380"/>
    <x v="3"/>
  </r>
  <r>
    <x v="1"/>
    <x v="5"/>
    <x v="1"/>
    <d v="2023-10-06T00:00:00"/>
    <n v="7"/>
    <n v="3258.64"/>
    <x v="3"/>
  </r>
  <r>
    <x v="1"/>
    <x v="4"/>
    <x v="1"/>
    <d v="2023-10-06T00:00:00"/>
    <n v="5"/>
    <n v="2327.6"/>
    <x v="3"/>
  </r>
  <r>
    <x v="1"/>
    <x v="4"/>
    <x v="1"/>
    <d v="2023-10-06T00:00:00"/>
    <n v="5"/>
    <n v="2327.6"/>
    <x v="3"/>
  </r>
  <r>
    <x v="1"/>
    <x v="5"/>
    <x v="1"/>
    <d v="2023-10-06T00:00:00"/>
    <n v="3"/>
    <n v="1396.56"/>
    <x v="3"/>
  </r>
  <r>
    <x v="1"/>
    <x v="4"/>
    <x v="9"/>
    <d v="2023-10-06T00:00:00"/>
    <n v="400"/>
    <n v="160108"/>
    <x v="3"/>
  </r>
  <r>
    <x v="1"/>
    <x v="4"/>
    <x v="1"/>
    <d v="2023-10-06T00:00:00"/>
    <n v="5"/>
    <n v="2327.6"/>
    <x v="3"/>
  </r>
  <r>
    <x v="1"/>
    <x v="5"/>
    <x v="1"/>
    <d v="2023-10-06T00:00:00"/>
    <n v="3"/>
    <n v="1396.56"/>
    <x v="3"/>
  </r>
  <r>
    <x v="1"/>
    <x v="4"/>
    <x v="1"/>
    <d v="2023-10-06T00:00:00"/>
    <n v="10"/>
    <n v="4655.2"/>
    <x v="3"/>
  </r>
  <r>
    <x v="1"/>
    <x v="5"/>
    <x v="1"/>
    <d v="2023-10-06T00:00:00"/>
    <n v="10"/>
    <n v="4655.2"/>
    <x v="3"/>
  </r>
  <r>
    <x v="1"/>
    <x v="4"/>
    <x v="1"/>
    <d v="2023-10-06T00:00:00"/>
    <n v="6"/>
    <n v="2793.12"/>
    <x v="3"/>
  </r>
  <r>
    <x v="1"/>
    <x v="5"/>
    <x v="1"/>
    <d v="2023-10-06T00:00:00"/>
    <n v="10"/>
    <n v="4655.2"/>
    <x v="3"/>
  </r>
  <r>
    <x v="1"/>
    <x v="6"/>
    <x v="7"/>
    <d v="2023-10-06T00:00:00"/>
    <n v="2000"/>
    <n v="626280"/>
    <x v="3"/>
  </r>
  <r>
    <x v="1"/>
    <x v="5"/>
    <x v="7"/>
    <d v="2023-10-06T00:00:00"/>
    <n v="1000"/>
    <n v="400270"/>
    <x v="3"/>
  </r>
  <r>
    <x v="1"/>
    <x v="6"/>
    <x v="0"/>
    <d v="2023-10-06T00:00:00"/>
    <n v="400"/>
    <n v="54800"/>
    <x v="3"/>
  </r>
  <r>
    <x v="0"/>
    <x v="16"/>
    <x v="50"/>
    <d v="2023-10-06T00:00:00"/>
    <n v="1000"/>
    <n v="236480"/>
    <x v="3"/>
  </r>
  <r>
    <x v="0"/>
    <x v="0"/>
    <x v="50"/>
    <d v="2023-10-06T00:00:00"/>
    <n v="800"/>
    <n v="189184"/>
    <x v="3"/>
  </r>
  <r>
    <x v="2"/>
    <x v="7"/>
    <x v="6"/>
    <d v="2023-10-06T00:00:00"/>
    <n v="2"/>
    <n v="423.74"/>
    <x v="3"/>
  </r>
  <r>
    <x v="0"/>
    <x v="2"/>
    <x v="0"/>
    <d v="2023-10-06T00:00:00"/>
    <n v="1"/>
    <n v="199"/>
    <x v="3"/>
  </r>
  <r>
    <x v="0"/>
    <x v="1"/>
    <x v="0"/>
    <d v="2023-10-06T00:00:00"/>
    <n v="1"/>
    <n v="204"/>
    <x v="3"/>
  </r>
  <r>
    <x v="1"/>
    <x v="4"/>
    <x v="10"/>
    <d v="2023-10-06T00:00:00"/>
    <n v="1800"/>
    <n v="720486"/>
    <x v="3"/>
  </r>
  <r>
    <x v="1"/>
    <x v="4"/>
    <x v="35"/>
    <d v="2023-10-06T00:00:00"/>
    <n v="1000"/>
    <n v="400270"/>
    <x v="3"/>
  </r>
  <r>
    <x v="1"/>
    <x v="5"/>
    <x v="35"/>
    <d v="2023-10-06T00:00:00"/>
    <n v="850"/>
    <n v="340229.5"/>
    <x v="3"/>
  </r>
  <r>
    <x v="0"/>
    <x v="11"/>
    <x v="6"/>
    <d v="2023-10-06T00:00:00"/>
    <n v="3"/>
    <n v="132.63"/>
    <x v="3"/>
  </r>
  <r>
    <x v="0"/>
    <x v="11"/>
    <x v="22"/>
    <d v="2023-10-06T00:00:00"/>
    <n v="29"/>
    <n v="1282.0899999999999"/>
    <x v="3"/>
  </r>
  <r>
    <x v="2"/>
    <x v="9"/>
    <x v="31"/>
    <d v="2023-10-06T00:00:00"/>
    <n v="180"/>
    <n v="40464"/>
    <x v="3"/>
  </r>
  <r>
    <x v="2"/>
    <x v="7"/>
    <x v="31"/>
    <d v="2023-10-06T00:00:00"/>
    <n v="135"/>
    <n v="30348"/>
    <x v="3"/>
  </r>
  <r>
    <x v="2"/>
    <x v="7"/>
    <x v="31"/>
    <d v="2023-10-06T00:00:00"/>
    <n v="115"/>
    <n v="25852"/>
    <x v="3"/>
  </r>
  <r>
    <x v="1"/>
    <x v="6"/>
    <x v="31"/>
    <d v="2023-10-06T00:00:00"/>
    <n v="300"/>
    <n v="93942"/>
    <x v="3"/>
  </r>
  <r>
    <x v="1"/>
    <x v="6"/>
    <x v="0"/>
    <d v="2023-10-06T00:00:00"/>
    <n v="60"/>
    <n v="8220"/>
    <x v="3"/>
  </r>
  <r>
    <x v="2"/>
    <x v="9"/>
    <x v="11"/>
    <d v="2023-10-07T00:00:00"/>
    <n v="300"/>
    <n v="55803"/>
    <x v="3"/>
  </r>
  <r>
    <x v="2"/>
    <x v="7"/>
    <x v="11"/>
    <d v="2023-10-07T00:00:00"/>
    <n v="400"/>
    <n v="74404"/>
    <x v="3"/>
  </r>
  <r>
    <x v="1"/>
    <x v="4"/>
    <x v="11"/>
    <d v="2023-10-07T00:00:00"/>
    <n v="100"/>
    <n v="40027"/>
    <x v="3"/>
  </r>
  <r>
    <x v="1"/>
    <x v="4"/>
    <x v="10"/>
    <d v="2023-10-07T00:00:00"/>
    <n v="1000"/>
    <n v="400270"/>
    <x v="3"/>
  </r>
  <r>
    <x v="1"/>
    <x v="5"/>
    <x v="10"/>
    <d v="2023-10-07T00:00:00"/>
    <n v="900"/>
    <n v="360243"/>
    <x v="3"/>
  </r>
  <r>
    <x v="1"/>
    <x v="6"/>
    <x v="10"/>
    <d v="2023-10-07T00:00:00"/>
    <n v="1050"/>
    <n v="328797"/>
    <x v="3"/>
  </r>
  <r>
    <x v="1"/>
    <x v="6"/>
    <x v="0"/>
    <d v="2023-10-07T00:00:00"/>
    <n v="210"/>
    <n v="28770"/>
    <x v="3"/>
  </r>
  <r>
    <x v="1"/>
    <x v="5"/>
    <x v="21"/>
    <d v="2023-10-09T00:00:00"/>
    <n v="2"/>
    <n v="931.04"/>
    <x v="3"/>
  </r>
  <r>
    <x v="1"/>
    <x v="4"/>
    <x v="21"/>
    <d v="2023-10-09T00:00:00"/>
    <n v="2"/>
    <n v="931.04"/>
    <x v="3"/>
  </r>
  <r>
    <x v="1"/>
    <x v="5"/>
    <x v="21"/>
    <d v="2023-10-09T00:00:00"/>
    <n v="2"/>
    <n v="931.04"/>
    <x v="3"/>
  </r>
  <r>
    <x v="2"/>
    <x v="9"/>
    <x v="12"/>
    <d v="2023-10-09T00:00:00"/>
    <n v="5"/>
    <n v="1188.7"/>
    <x v="3"/>
  </r>
  <r>
    <x v="2"/>
    <x v="8"/>
    <x v="12"/>
    <d v="2023-10-09T00:00:00"/>
    <n v="20"/>
    <n v="2334.1999999999998"/>
    <x v="3"/>
  </r>
  <r>
    <x v="1"/>
    <x v="4"/>
    <x v="12"/>
    <d v="2023-10-09T00:00:00"/>
    <n v="8"/>
    <n v="3271.2"/>
    <x v="3"/>
  </r>
  <r>
    <x v="1"/>
    <x v="4"/>
    <x v="12"/>
    <d v="2023-10-09T00:00:00"/>
    <n v="2"/>
    <n v="817.8"/>
    <x v="3"/>
  </r>
  <r>
    <x v="1"/>
    <x v="5"/>
    <x v="12"/>
    <d v="2023-10-09T00:00:00"/>
    <n v="20"/>
    <n v="8178"/>
    <x v="3"/>
  </r>
  <r>
    <x v="1"/>
    <x v="5"/>
    <x v="0"/>
    <d v="2023-10-09T00:00:00"/>
    <n v="1"/>
    <n v="257"/>
    <x v="3"/>
  </r>
  <r>
    <x v="2"/>
    <x v="9"/>
    <x v="11"/>
    <d v="2023-10-09T00:00:00"/>
    <n v="70"/>
    <n v="13020.7"/>
    <x v="3"/>
  </r>
  <r>
    <x v="2"/>
    <x v="7"/>
    <x v="11"/>
    <d v="2023-10-09T00:00:00"/>
    <n v="100"/>
    <n v="18601"/>
    <x v="3"/>
  </r>
  <r>
    <x v="1"/>
    <x v="4"/>
    <x v="2"/>
    <d v="2023-10-09T00:00:00"/>
    <n v="100"/>
    <n v="40027"/>
    <x v="3"/>
  </r>
  <r>
    <x v="1"/>
    <x v="6"/>
    <x v="2"/>
    <d v="2023-10-09T00:00:00"/>
    <n v="1000"/>
    <n v="313140"/>
    <x v="3"/>
  </r>
  <r>
    <x v="2"/>
    <x v="7"/>
    <x v="35"/>
    <d v="2023-10-09T00:00:00"/>
    <n v="500"/>
    <n v="93005"/>
    <x v="3"/>
  </r>
  <r>
    <x v="2"/>
    <x v="9"/>
    <x v="35"/>
    <d v="2023-10-09T00:00:00"/>
    <n v="200"/>
    <n v="37202"/>
    <x v="3"/>
  </r>
  <r>
    <x v="1"/>
    <x v="5"/>
    <x v="35"/>
    <d v="2023-10-09T00:00:00"/>
    <n v="150"/>
    <n v="60040.5"/>
    <x v="3"/>
  </r>
  <r>
    <x v="1"/>
    <x v="5"/>
    <x v="0"/>
    <d v="2023-10-09T00:00:00"/>
    <n v="2"/>
    <n v="514"/>
    <x v="3"/>
  </r>
  <r>
    <x v="1"/>
    <x v="4"/>
    <x v="0"/>
    <d v="2023-10-09T00:00:00"/>
    <n v="2"/>
    <n v="587.29999999999995"/>
    <x v="3"/>
  </r>
  <r>
    <x v="0"/>
    <x v="2"/>
    <x v="0"/>
    <d v="2023-10-09T00:00:00"/>
    <n v="2"/>
    <n v="398"/>
    <x v="3"/>
  </r>
  <r>
    <x v="0"/>
    <x v="1"/>
    <x v="0"/>
    <d v="2023-10-09T00:00:00"/>
    <n v="2"/>
    <n v="408"/>
    <x v="3"/>
  </r>
  <r>
    <x v="2"/>
    <x v="8"/>
    <x v="0"/>
    <d v="2023-10-09T00:00:00"/>
    <n v="4"/>
    <n v="213.12"/>
    <x v="3"/>
  </r>
  <r>
    <x v="1"/>
    <x v="6"/>
    <x v="0"/>
    <d v="2023-10-09T00:00:00"/>
    <n v="2"/>
    <n v="274"/>
    <x v="3"/>
  </r>
  <r>
    <x v="1"/>
    <x v="4"/>
    <x v="11"/>
    <d v="2023-10-09T00:00:00"/>
    <n v="300"/>
    <n v="120081"/>
    <x v="3"/>
  </r>
  <r>
    <x v="1"/>
    <x v="5"/>
    <x v="11"/>
    <d v="2023-10-09T00:00:00"/>
    <n v="200"/>
    <n v="80054"/>
    <x v="3"/>
  </r>
  <r>
    <x v="1"/>
    <x v="6"/>
    <x v="2"/>
    <d v="2023-10-09T00:00:00"/>
    <n v="400"/>
    <n v="125256"/>
    <x v="3"/>
  </r>
  <r>
    <x v="2"/>
    <x v="7"/>
    <x v="9"/>
    <d v="2023-10-09T00:00:00"/>
    <n v="500"/>
    <n v="93005"/>
    <x v="3"/>
  </r>
  <r>
    <x v="2"/>
    <x v="9"/>
    <x v="9"/>
    <d v="2023-10-09T00:00:00"/>
    <n v="100"/>
    <n v="18601"/>
    <x v="3"/>
  </r>
  <r>
    <x v="2"/>
    <x v="8"/>
    <x v="0"/>
    <d v="2023-10-11T00:00:00"/>
    <n v="12"/>
    <n v="639.36"/>
    <x v="3"/>
  </r>
  <r>
    <x v="0"/>
    <x v="2"/>
    <x v="0"/>
    <d v="2023-10-11T00:00:00"/>
    <n v="200"/>
    <n v="39800"/>
    <x v="3"/>
  </r>
  <r>
    <x v="2"/>
    <x v="8"/>
    <x v="0"/>
    <d v="2023-10-11T00:00:00"/>
    <n v="50"/>
    <n v="2664"/>
    <x v="3"/>
  </r>
  <r>
    <x v="0"/>
    <x v="2"/>
    <x v="0"/>
    <d v="2023-10-11T00:00:00"/>
    <n v="15"/>
    <n v="2985"/>
    <x v="3"/>
  </r>
  <r>
    <x v="1"/>
    <x v="6"/>
    <x v="2"/>
    <d v="2023-10-11T00:00:00"/>
    <n v="2360"/>
    <n v="739010.4"/>
    <x v="3"/>
  </r>
  <r>
    <x v="1"/>
    <x v="4"/>
    <x v="28"/>
    <d v="2023-10-11T00:00:00"/>
    <n v="30"/>
    <n v="13042.8"/>
    <x v="3"/>
  </r>
  <r>
    <x v="1"/>
    <x v="5"/>
    <x v="28"/>
    <d v="2023-10-11T00:00:00"/>
    <n v="50"/>
    <n v="21738"/>
    <x v="3"/>
  </r>
  <r>
    <x v="1"/>
    <x v="4"/>
    <x v="1"/>
    <d v="2023-10-11T00:00:00"/>
    <n v="1"/>
    <n v="465.52"/>
    <x v="3"/>
  </r>
  <r>
    <x v="1"/>
    <x v="5"/>
    <x v="1"/>
    <d v="2023-10-11T00:00:00"/>
    <n v="3"/>
    <n v="1396.56"/>
    <x v="3"/>
  </r>
  <r>
    <x v="1"/>
    <x v="4"/>
    <x v="1"/>
    <d v="2023-10-11T00:00:00"/>
    <n v="5"/>
    <n v="2327.6"/>
    <x v="3"/>
  </r>
  <r>
    <x v="1"/>
    <x v="4"/>
    <x v="1"/>
    <d v="2023-10-11T00:00:00"/>
    <n v="4"/>
    <n v="1862.08"/>
    <x v="3"/>
  </r>
  <r>
    <x v="1"/>
    <x v="5"/>
    <x v="27"/>
    <d v="2023-10-11T00:00:00"/>
    <n v="100"/>
    <n v="40027"/>
    <x v="3"/>
  </r>
  <r>
    <x v="1"/>
    <x v="6"/>
    <x v="27"/>
    <d v="2023-10-11T00:00:00"/>
    <n v="600"/>
    <n v="187884"/>
    <x v="3"/>
  </r>
  <r>
    <x v="1"/>
    <x v="6"/>
    <x v="0"/>
    <d v="2023-10-11T00:00:00"/>
    <n v="120"/>
    <n v="16440"/>
    <x v="3"/>
  </r>
  <r>
    <x v="0"/>
    <x v="16"/>
    <x v="26"/>
    <d v="2023-10-11T00:00:00"/>
    <n v="697"/>
    <n v="164826.56"/>
    <x v="3"/>
  </r>
  <r>
    <x v="0"/>
    <x v="16"/>
    <x v="26"/>
    <d v="2023-10-11T00:00:00"/>
    <n v="202"/>
    <n v="47768.959999999999"/>
    <x v="3"/>
  </r>
  <r>
    <x v="0"/>
    <x v="0"/>
    <x v="26"/>
    <d v="2023-10-11T00:00:00"/>
    <n v="699"/>
    <n v="165299.51999999999"/>
    <x v="3"/>
  </r>
  <r>
    <x v="0"/>
    <x v="0"/>
    <x v="26"/>
    <d v="2023-10-11T00:00:00"/>
    <n v="301"/>
    <n v="71180.479999999996"/>
    <x v="3"/>
  </r>
  <r>
    <x v="2"/>
    <x v="7"/>
    <x v="11"/>
    <d v="2023-10-11T00:00:00"/>
    <n v="200"/>
    <n v="37202"/>
    <x v="3"/>
  </r>
  <r>
    <x v="2"/>
    <x v="9"/>
    <x v="11"/>
    <d v="2023-10-11T00:00:00"/>
    <n v="200"/>
    <n v="37202"/>
    <x v="3"/>
  </r>
  <r>
    <x v="1"/>
    <x v="6"/>
    <x v="11"/>
    <d v="2023-10-11T00:00:00"/>
    <n v="200"/>
    <n v="62628"/>
    <x v="3"/>
  </r>
  <r>
    <x v="1"/>
    <x v="5"/>
    <x v="11"/>
    <d v="2023-10-11T00:00:00"/>
    <n v="300"/>
    <n v="120081"/>
    <x v="3"/>
  </r>
  <r>
    <x v="1"/>
    <x v="6"/>
    <x v="0"/>
    <d v="2023-10-11T00:00:00"/>
    <n v="40"/>
    <n v="5480"/>
    <x v="3"/>
  </r>
  <r>
    <x v="1"/>
    <x v="5"/>
    <x v="2"/>
    <d v="2023-10-11T00:00:00"/>
    <n v="500"/>
    <n v="200135"/>
    <x v="3"/>
  </r>
  <r>
    <x v="1"/>
    <x v="4"/>
    <x v="2"/>
    <d v="2023-10-11T00:00:00"/>
    <n v="1100"/>
    <n v="440297"/>
    <x v="3"/>
  </r>
  <r>
    <x v="1"/>
    <x v="6"/>
    <x v="2"/>
    <d v="2023-10-11T00:00:00"/>
    <n v="500"/>
    <n v="156570"/>
    <x v="3"/>
  </r>
  <r>
    <x v="1"/>
    <x v="5"/>
    <x v="24"/>
    <d v="2023-10-11T00:00:00"/>
    <n v="1000"/>
    <n v="400270"/>
    <x v="3"/>
  </r>
  <r>
    <x v="1"/>
    <x v="4"/>
    <x v="24"/>
    <d v="2023-10-11T00:00:00"/>
    <n v="1800"/>
    <n v="720486"/>
    <x v="3"/>
  </r>
  <r>
    <x v="1"/>
    <x v="4"/>
    <x v="1"/>
    <d v="2023-10-11T00:00:00"/>
    <n v="4"/>
    <n v="1862.08"/>
    <x v="3"/>
  </r>
  <r>
    <x v="1"/>
    <x v="5"/>
    <x v="1"/>
    <d v="2023-10-11T00:00:00"/>
    <n v="4"/>
    <n v="1862.08"/>
    <x v="3"/>
  </r>
  <r>
    <x v="1"/>
    <x v="5"/>
    <x v="1"/>
    <d v="2023-10-11T00:00:00"/>
    <n v="5"/>
    <n v="2327.6"/>
    <x v="3"/>
  </r>
  <r>
    <x v="1"/>
    <x v="4"/>
    <x v="12"/>
    <d v="2023-10-11T00:00:00"/>
    <n v="50"/>
    <n v="20445"/>
    <x v="3"/>
  </r>
  <r>
    <x v="1"/>
    <x v="5"/>
    <x v="0"/>
    <d v="2023-10-11T00:00:00"/>
    <n v="5"/>
    <n v="1285"/>
    <x v="3"/>
  </r>
  <r>
    <x v="2"/>
    <x v="9"/>
    <x v="13"/>
    <d v="2023-10-11T00:00:00"/>
    <n v="5"/>
    <n v="1555.05"/>
    <x v="3"/>
  </r>
  <r>
    <x v="1"/>
    <x v="5"/>
    <x v="13"/>
    <d v="2023-10-11T00:00:00"/>
    <n v="5"/>
    <n v="2173.8000000000002"/>
    <x v="3"/>
  </r>
  <r>
    <x v="1"/>
    <x v="4"/>
    <x v="13"/>
    <d v="2023-10-11T00:00:00"/>
    <n v="2"/>
    <n v="869.52"/>
    <x v="3"/>
  </r>
  <r>
    <x v="1"/>
    <x v="4"/>
    <x v="1"/>
    <d v="2023-10-11T00:00:00"/>
    <n v="2"/>
    <n v="931.04"/>
    <x v="3"/>
  </r>
  <r>
    <x v="1"/>
    <x v="5"/>
    <x v="1"/>
    <d v="2023-10-11T00:00:00"/>
    <n v="4"/>
    <n v="1862.08"/>
    <x v="3"/>
  </r>
  <r>
    <x v="1"/>
    <x v="4"/>
    <x v="1"/>
    <d v="2023-10-11T00:00:00"/>
    <n v="3"/>
    <n v="1396.56"/>
    <x v="3"/>
  </r>
  <r>
    <x v="1"/>
    <x v="5"/>
    <x v="1"/>
    <d v="2023-10-11T00:00:00"/>
    <n v="5"/>
    <n v="2327.6"/>
    <x v="3"/>
  </r>
  <r>
    <x v="1"/>
    <x v="6"/>
    <x v="58"/>
    <d v="2023-10-11T00:00:00"/>
    <n v="50"/>
    <n v="15657"/>
    <x v="3"/>
  </r>
  <r>
    <x v="1"/>
    <x v="5"/>
    <x v="58"/>
    <d v="2023-10-11T00:00:00"/>
    <n v="50"/>
    <n v="20013.5"/>
    <x v="3"/>
  </r>
  <r>
    <x v="1"/>
    <x v="6"/>
    <x v="0"/>
    <d v="2023-10-11T00:00:00"/>
    <n v="10"/>
    <n v="1370"/>
    <x v="3"/>
  </r>
  <r>
    <x v="1"/>
    <x v="4"/>
    <x v="10"/>
    <d v="2023-10-11T00:00:00"/>
    <n v="2600"/>
    <n v="1040702"/>
    <x v="3"/>
  </r>
  <r>
    <x v="1"/>
    <x v="4"/>
    <x v="9"/>
    <d v="2023-10-11T00:00:00"/>
    <n v="600"/>
    <n v="240162"/>
    <x v="3"/>
  </r>
  <r>
    <x v="1"/>
    <x v="5"/>
    <x v="9"/>
    <d v="2023-10-11T00:00:00"/>
    <n v="200"/>
    <n v="80054"/>
    <x v="3"/>
  </r>
  <r>
    <x v="1"/>
    <x v="6"/>
    <x v="9"/>
    <d v="2023-10-11T00:00:00"/>
    <n v="100"/>
    <n v="31314"/>
    <x v="3"/>
  </r>
  <r>
    <x v="1"/>
    <x v="6"/>
    <x v="0"/>
    <d v="2023-10-11T00:00:00"/>
    <n v="20"/>
    <n v="2740"/>
    <x v="3"/>
  </r>
  <r>
    <x v="1"/>
    <x v="4"/>
    <x v="2"/>
    <d v="2023-10-11T00:00:00"/>
    <n v="1250"/>
    <n v="500337.5"/>
    <x v="3"/>
  </r>
  <r>
    <x v="1"/>
    <x v="5"/>
    <x v="2"/>
    <d v="2023-10-11T00:00:00"/>
    <n v="50"/>
    <n v="20013.5"/>
    <x v="3"/>
  </r>
  <r>
    <x v="1"/>
    <x v="6"/>
    <x v="2"/>
    <d v="2023-10-11T00:00:00"/>
    <n v="200"/>
    <n v="62628"/>
    <x v="3"/>
  </r>
  <r>
    <x v="1"/>
    <x v="4"/>
    <x v="2"/>
    <d v="2023-10-11T00:00:00"/>
    <n v="500"/>
    <n v="200135"/>
    <x v="3"/>
  </r>
  <r>
    <x v="1"/>
    <x v="6"/>
    <x v="20"/>
    <d v="2023-10-12T00:00:00"/>
    <n v="800"/>
    <n v="250512"/>
    <x v="3"/>
  </r>
  <r>
    <x v="1"/>
    <x v="6"/>
    <x v="0"/>
    <d v="2023-10-12T00:00:00"/>
    <n v="160"/>
    <n v="21920"/>
    <x v="3"/>
  </r>
  <r>
    <x v="1"/>
    <x v="4"/>
    <x v="37"/>
    <d v="2023-10-12T00:00:00"/>
    <n v="900"/>
    <n v="360243"/>
    <x v="3"/>
  </r>
  <r>
    <x v="1"/>
    <x v="4"/>
    <x v="1"/>
    <d v="2023-10-12T00:00:00"/>
    <n v="4"/>
    <n v="1862.08"/>
    <x v="3"/>
  </r>
  <r>
    <x v="1"/>
    <x v="6"/>
    <x v="32"/>
    <d v="2023-10-12T00:00:00"/>
    <n v="400"/>
    <n v="125256"/>
    <x v="3"/>
  </r>
  <r>
    <x v="1"/>
    <x v="4"/>
    <x v="32"/>
    <d v="2023-10-12T00:00:00"/>
    <n v="500"/>
    <n v="200135"/>
    <x v="3"/>
  </r>
  <r>
    <x v="1"/>
    <x v="4"/>
    <x v="1"/>
    <d v="2023-10-12T00:00:00"/>
    <n v="3"/>
    <n v="1396.56"/>
    <x v="3"/>
  </r>
  <r>
    <x v="1"/>
    <x v="5"/>
    <x v="1"/>
    <d v="2023-10-12T00:00:00"/>
    <n v="3"/>
    <n v="1396.56"/>
    <x v="3"/>
  </r>
  <r>
    <x v="1"/>
    <x v="6"/>
    <x v="2"/>
    <d v="2023-10-12T00:00:00"/>
    <n v="400"/>
    <n v="125256"/>
    <x v="3"/>
  </r>
  <r>
    <x v="1"/>
    <x v="6"/>
    <x v="0"/>
    <d v="2023-10-12T00:00:00"/>
    <n v="80"/>
    <n v="10960"/>
    <x v="3"/>
  </r>
  <r>
    <x v="1"/>
    <x v="4"/>
    <x v="1"/>
    <d v="2023-10-12T00:00:00"/>
    <n v="2"/>
    <n v="931.04"/>
    <x v="3"/>
  </r>
  <r>
    <x v="1"/>
    <x v="5"/>
    <x v="1"/>
    <d v="2023-10-12T00:00:00"/>
    <n v="2"/>
    <n v="931.04"/>
    <x v="3"/>
  </r>
  <r>
    <x v="1"/>
    <x v="5"/>
    <x v="37"/>
    <d v="2023-10-12T00:00:00"/>
    <n v="600"/>
    <n v="240162"/>
    <x v="3"/>
  </r>
  <r>
    <x v="1"/>
    <x v="4"/>
    <x v="37"/>
    <d v="2023-10-12T00:00:00"/>
    <n v="1200"/>
    <n v="480324"/>
    <x v="3"/>
  </r>
  <r>
    <x v="1"/>
    <x v="4"/>
    <x v="14"/>
    <d v="2023-10-12T00:00:00"/>
    <n v="1800"/>
    <n v="720486"/>
    <x v="3"/>
  </r>
  <r>
    <x v="1"/>
    <x v="6"/>
    <x v="14"/>
    <d v="2023-10-12T00:00:00"/>
    <n v="350"/>
    <n v="109599"/>
    <x v="3"/>
  </r>
  <r>
    <x v="1"/>
    <x v="5"/>
    <x v="0"/>
    <d v="2023-10-12T00:00:00"/>
    <n v="180"/>
    <n v="46260"/>
    <x v="3"/>
  </r>
  <r>
    <x v="1"/>
    <x v="4"/>
    <x v="2"/>
    <d v="2023-10-12T00:00:00"/>
    <n v="850"/>
    <n v="340229.5"/>
    <x v="3"/>
  </r>
  <r>
    <x v="1"/>
    <x v="4"/>
    <x v="10"/>
    <d v="2023-10-12T00:00:00"/>
    <n v="1800"/>
    <n v="720486"/>
    <x v="3"/>
  </r>
  <r>
    <x v="1"/>
    <x v="4"/>
    <x v="26"/>
    <d v="2023-10-12T00:00:00"/>
    <n v="1200"/>
    <n v="480324"/>
    <x v="3"/>
  </r>
  <r>
    <x v="1"/>
    <x v="4"/>
    <x v="47"/>
    <d v="2023-10-12T00:00:00"/>
    <n v="2600"/>
    <n v="1040702"/>
    <x v="3"/>
  </r>
  <r>
    <x v="1"/>
    <x v="5"/>
    <x v="23"/>
    <d v="2023-10-13T00:00:00"/>
    <n v="100"/>
    <n v="40027"/>
    <x v="3"/>
  </r>
  <r>
    <x v="1"/>
    <x v="6"/>
    <x v="23"/>
    <d v="2023-10-13T00:00:00"/>
    <n v="600"/>
    <n v="187884"/>
    <x v="3"/>
  </r>
  <r>
    <x v="1"/>
    <x v="6"/>
    <x v="0"/>
    <d v="2023-10-13T00:00:00"/>
    <n v="120"/>
    <n v="16440"/>
    <x v="3"/>
  </r>
  <r>
    <x v="1"/>
    <x v="6"/>
    <x v="31"/>
    <d v="2023-10-13T00:00:00"/>
    <n v="400"/>
    <n v="125256"/>
    <x v="3"/>
  </r>
  <r>
    <x v="1"/>
    <x v="4"/>
    <x v="31"/>
    <d v="2023-10-13T00:00:00"/>
    <n v="200"/>
    <n v="80054"/>
    <x v="3"/>
  </r>
  <r>
    <x v="1"/>
    <x v="6"/>
    <x v="0"/>
    <d v="2023-10-13T00:00:00"/>
    <n v="80"/>
    <n v="10960"/>
    <x v="3"/>
  </r>
  <r>
    <x v="1"/>
    <x v="4"/>
    <x v="5"/>
    <d v="2023-10-13T00:00:00"/>
    <n v="150"/>
    <n v="64350"/>
    <x v="3"/>
  </r>
  <r>
    <x v="1"/>
    <x v="5"/>
    <x v="12"/>
    <d v="2023-10-13T00:00:00"/>
    <n v="50"/>
    <n v="20445"/>
    <x v="3"/>
  </r>
  <r>
    <x v="1"/>
    <x v="4"/>
    <x v="12"/>
    <d v="2023-10-13T00:00:00"/>
    <n v="50"/>
    <n v="20445"/>
    <x v="3"/>
  </r>
  <r>
    <x v="2"/>
    <x v="8"/>
    <x v="0"/>
    <d v="2023-10-13T00:00:00"/>
    <n v="4"/>
    <n v="213.12"/>
    <x v="3"/>
  </r>
  <r>
    <x v="1"/>
    <x v="5"/>
    <x v="0"/>
    <d v="2023-10-13T00:00:00"/>
    <n v="5"/>
    <n v="1285"/>
    <x v="3"/>
  </r>
  <r>
    <x v="2"/>
    <x v="7"/>
    <x v="9"/>
    <d v="2023-10-13T00:00:00"/>
    <n v="500"/>
    <n v="93005"/>
    <x v="3"/>
  </r>
  <r>
    <x v="2"/>
    <x v="9"/>
    <x v="9"/>
    <d v="2023-10-13T00:00:00"/>
    <n v="200"/>
    <n v="37202"/>
    <x v="3"/>
  </r>
  <r>
    <x v="1"/>
    <x v="5"/>
    <x v="1"/>
    <d v="2023-10-13T00:00:00"/>
    <n v="5"/>
    <n v="2327.6"/>
    <x v="3"/>
  </r>
  <r>
    <x v="1"/>
    <x v="5"/>
    <x v="1"/>
    <d v="2023-10-13T00:00:00"/>
    <n v="1"/>
    <n v="465.52"/>
    <x v="3"/>
  </r>
  <r>
    <x v="1"/>
    <x v="5"/>
    <x v="9"/>
    <d v="2023-10-13T00:00:00"/>
    <n v="300"/>
    <n v="120081"/>
    <x v="3"/>
  </r>
  <r>
    <x v="1"/>
    <x v="6"/>
    <x v="0"/>
    <d v="2023-10-13T00:00:00"/>
    <n v="60"/>
    <n v="8220"/>
    <x v="3"/>
  </r>
  <r>
    <x v="1"/>
    <x v="6"/>
    <x v="51"/>
    <d v="2023-10-13T00:00:00"/>
    <n v="2000"/>
    <n v="626280"/>
    <x v="3"/>
  </r>
  <r>
    <x v="1"/>
    <x v="6"/>
    <x v="0"/>
    <d v="2023-10-13T00:00:00"/>
    <n v="400"/>
    <n v="54800"/>
    <x v="3"/>
  </r>
  <r>
    <x v="1"/>
    <x v="4"/>
    <x v="0"/>
    <d v="2023-10-13T00:00:00"/>
    <n v="25"/>
    <n v="7341.25"/>
    <x v="3"/>
  </r>
  <r>
    <x v="2"/>
    <x v="7"/>
    <x v="6"/>
    <d v="2023-10-13T00:00:00"/>
    <n v="1"/>
    <n v="211.87"/>
    <x v="3"/>
  </r>
  <r>
    <x v="1"/>
    <x v="5"/>
    <x v="1"/>
    <d v="2023-10-13T00:00:00"/>
    <n v="2"/>
    <n v="931.04"/>
    <x v="3"/>
  </r>
  <r>
    <x v="1"/>
    <x v="5"/>
    <x v="41"/>
    <d v="2023-10-13T00:00:00"/>
    <n v="200"/>
    <n v="80054"/>
    <x v="3"/>
  </r>
  <r>
    <x v="1"/>
    <x v="6"/>
    <x v="41"/>
    <d v="2023-10-13T00:00:00"/>
    <n v="900"/>
    <n v="281826"/>
    <x v="3"/>
  </r>
  <r>
    <x v="1"/>
    <x v="6"/>
    <x v="0"/>
    <d v="2023-10-13T00:00:00"/>
    <n v="180"/>
    <n v="24660"/>
    <x v="3"/>
  </r>
  <r>
    <x v="1"/>
    <x v="6"/>
    <x v="43"/>
    <d v="2023-10-13T00:00:00"/>
    <n v="700"/>
    <n v="219198"/>
    <x v="3"/>
  </r>
  <r>
    <x v="1"/>
    <x v="6"/>
    <x v="0"/>
    <d v="2023-10-13T00:00:00"/>
    <n v="140"/>
    <n v="19180"/>
    <x v="3"/>
  </r>
  <r>
    <x v="1"/>
    <x v="4"/>
    <x v="12"/>
    <d v="2023-10-13T00:00:00"/>
    <n v="50"/>
    <n v="20445"/>
    <x v="3"/>
  </r>
  <r>
    <x v="1"/>
    <x v="5"/>
    <x v="12"/>
    <d v="2023-10-13T00:00:00"/>
    <n v="50"/>
    <n v="20445"/>
    <x v="3"/>
  </r>
  <r>
    <x v="1"/>
    <x v="5"/>
    <x v="0"/>
    <d v="2023-10-13T00:00:00"/>
    <n v="5"/>
    <n v="1285"/>
    <x v="3"/>
  </r>
  <r>
    <x v="1"/>
    <x v="6"/>
    <x v="21"/>
    <d v="2023-10-13T00:00:00"/>
    <n v="3"/>
    <n v="1163.79"/>
    <x v="3"/>
  </r>
  <r>
    <x v="1"/>
    <x v="4"/>
    <x v="21"/>
    <d v="2023-10-13T00:00:00"/>
    <n v="2"/>
    <n v="931.04"/>
    <x v="3"/>
  </r>
  <r>
    <x v="1"/>
    <x v="5"/>
    <x v="21"/>
    <d v="2023-10-13T00:00:00"/>
    <n v="3"/>
    <n v="1396.56"/>
    <x v="3"/>
  </r>
  <r>
    <x v="1"/>
    <x v="4"/>
    <x v="1"/>
    <d v="2023-10-13T00:00:00"/>
    <n v="5"/>
    <n v="2327.6"/>
    <x v="3"/>
  </r>
  <r>
    <x v="1"/>
    <x v="5"/>
    <x v="1"/>
    <d v="2023-10-13T00:00:00"/>
    <n v="4"/>
    <n v="1862.08"/>
    <x v="3"/>
  </r>
  <r>
    <x v="1"/>
    <x v="4"/>
    <x v="1"/>
    <d v="2023-10-13T00:00:00"/>
    <n v="3"/>
    <n v="1396.56"/>
    <x v="3"/>
  </r>
  <r>
    <x v="2"/>
    <x v="8"/>
    <x v="6"/>
    <d v="2023-10-13T00:00:00"/>
    <n v="7"/>
    <n v="756.63"/>
    <x v="3"/>
  </r>
  <r>
    <x v="1"/>
    <x v="5"/>
    <x v="1"/>
    <d v="2023-10-13T00:00:00"/>
    <n v="4"/>
    <n v="1862.08"/>
    <x v="3"/>
  </r>
  <r>
    <x v="1"/>
    <x v="5"/>
    <x v="10"/>
    <d v="2023-10-13T00:00:00"/>
    <n v="300"/>
    <n v="120081"/>
    <x v="3"/>
  </r>
  <r>
    <x v="1"/>
    <x v="4"/>
    <x v="10"/>
    <d v="2023-10-13T00:00:00"/>
    <n v="2500"/>
    <n v="1000675"/>
    <x v="3"/>
  </r>
  <r>
    <x v="1"/>
    <x v="4"/>
    <x v="10"/>
    <d v="2023-10-13T00:00:00"/>
    <n v="2400"/>
    <n v="960648"/>
    <x v="3"/>
  </r>
  <r>
    <x v="0"/>
    <x v="11"/>
    <x v="6"/>
    <d v="2023-10-13T00:00:00"/>
    <n v="2"/>
    <n v="88.42"/>
    <x v="3"/>
  </r>
  <r>
    <x v="1"/>
    <x v="4"/>
    <x v="2"/>
    <d v="2023-10-13T00:00:00"/>
    <n v="400"/>
    <n v="160108"/>
    <x v="3"/>
  </r>
  <r>
    <x v="1"/>
    <x v="6"/>
    <x v="11"/>
    <d v="2023-10-13T00:00:00"/>
    <n v="50"/>
    <n v="15657"/>
    <x v="3"/>
  </r>
  <r>
    <x v="2"/>
    <x v="9"/>
    <x v="11"/>
    <d v="2023-10-13T00:00:00"/>
    <n v="50"/>
    <n v="9300.5"/>
    <x v="3"/>
  </r>
  <r>
    <x v="1"/>
    <x v="5"/>
    <x v="11"/>
    <d v="2023-10-13T00:00:00"/>
    <n v="100"/>
    <n v="40027"/>
    <x v="3"/>
  </r>
  <r>
    <x v="2"/>
    <x v="7"/>
    <x v="11"/>
    <d v="2023-10-13T00:00:00"/>
    <n v="100"/>
    <n v="18601"/>
    <x v="3"/>
  </r>
  <r>
    <x v="1"/>
    <x v="6"/>
    <x v="0"/>
    <d v="2023-10-13T00:00:00"/>
    <n v="10"/>
    <n v="1370"/>
    <x v="3"/>
  </r>
  <r>
    <x v="1"/>
    <x v="5"/>
    <x v="12"/>
    <d v="2023-10-13T00:00:00"/>
    <n v="50"/>
    <n v="20445"/>
    <x v="3"/>
  </r>
  <r>
    <x v="1"/>
    <x v="5"/>
    <x v="1"/>
    <d v="2023-10-13T00:00:00"/>
    <n v="3"/>
    <n v="1396.56"/>
    <x v="3"/>
  </r>
  <r>
    <x v="1"/>
    <x v="4"/>
    <x v="1"/>
    <d v="2023-10-13T00:00:00"/>
    <n v="5"/>
    <n v="2327.6"/>
    <x v="3"/>
  </r>
  <r>
    <x v="1"/>
    <x v="5"/>
    <x v="1"/>
    <d v="2023-10-13T00:00:00"/>
    <n v="3"/>
    <n v="1396.56"/>
    <x v="3"/>
  </r>
  <r>
    <x v="1"/>
    <x v="6"/>
    <x v="2"/>
    <d v="2023-10-14T00:00:00"/>
    <n v="1505"/>
    <n v="471275.7"/>
    <x v="3"/>
  </r>
  <r>
    <x v="2"/>
    <x v="9"/>
    <x v="46"/>
    <d v="2023-10-14T00:00:00"/>
    <n v="15"/>
    <n v="3178.05"/>
    <x v="3"/>
  </r>
  <r>
    <x v="2"/>
    <x v="7"/>
    <x v="46"/>
    <d v="2023-10-14T00:00:00"/>
    <n v="15"/>
    <n v="3178.05"/>
    <x v="3"/>
  </r>
  <r>
    <x v="2"/>
    <x v="7"/>
    <x v="6"/>
    <d v="2023-10-14T00:00:00"/>
    <n v="1"/>
    <n v="211.87"/>
    <x v="3"/>
  </r>
  <r>
    <x v="2"/>
    <x v="13"/>
    <x v="0"/>
    <d v="2023-10-16T00:00:00"/>
    <n v="5"/>
    <n v="1832.5"/>
    <x v="3"/>
  </r>
  <r>
    <x v="2"/>
    <x v="7"/>
    <x v="19"/>
    <d v="2023-10-16T00:00:00"/>
    <n v="150"/>
    <n v="31780.5"/>
    <x v="3"/>
  </r>
  <r>
    <x v="2"/>
    <x v="7"/>
    <x v="23"/>
    <d v="2023-10-16T00:00:00"/>
    <n v="450"/>
    <n v="95341.5"/>
    <x v="3"/>
  </r>
  <r>
    <x v="2"/>
    <x v="9"/>
    <x v="23"/>
    <d v="2023-10-16T00:00:00"/>
    <n v="50"/>
    <n v="10593.5"/>
    <x v="3"/>
  </r>
  <r>
    <x v="1"/>
    <x v="5"/>
    <x v="23"/>
    <d v="2023-10-16T00:00:00"/>
    <n v="400"/>
    <n v="160108"/>
    <x v="3"/>
  </r>
  <r>
    <x v="1"/>
    <x v="4"/>
    <x v="23"/>
    <d v="2023-10-16T00:00:00"/>
    <n v="350"/>
    <n v="140094.5"/>
    <x v="3"/>
  </r>
  <r>
    <x v="1"/>
    <x v="4"/>
    <x v="1"/>
    <d v="2023-10-16T00:00:00"/>
    <n v="3"/>
    <n v="1396.56"/>
    <x v="3"/>
  </r>
  <r>
    <x v="1"/>
    <x v="4"/>
    <x v="21"/>
    <d v="2023-10-16T00:00:00"/>
    <n v="2"/>
    <n v="931.04"/>
    <x v="3"/>
  </r>
  <r>
    <x v="1"/>
    <x v="5"/>
    <x v="21"/>
    <d v="2023-10-16T00:00:00"/>
    <n v="2"/>
    <n v="931.04"/>
    <x v="3"/>
  </r>
  <r>
    <x v="1"/>
    <x v="4"/>
    <x v="0"/>
    <d v="2023-10-16T00:00:00"/>
    <n v="2"/>
    <n v="587.29999999999995"/>
    <x v="3"/>
  </r>
  <r>
    <x v="1"/>
    <x v="5"/>
    <x v="0"/>
    <d v="2023-10-16T00:00:00"/>
    <n v="2"/>
    <n v="514"/>
    <x v="3"/>
  </r>
  <r>
    <x v="2"/>
    <x v="7"/>
    <x v="0"/>
    <d v="2023-10-16T00:00:00"/>
    <n v="2"/>
    <n v="209.76"/>
    <x v="3"/>
  </r>
  <r>
    <x v="1"/>
    <x v="5"/>
    <x v="0"/>
    <d v="2023-10-16T00:00:00"/>
    <n v="2"/>
    <n v="514"/>
    <x v="3"/>
  </r>
  <r>
    <x v="1"/>
    <x v="4"/>
    <x v="0"/>
    <d v="2023-10-16T00:00:00"/>
    <n v="2"/>
    <n v="587.29999999999995"/>
    <x v="3"/>
  </r>
  <r>
    <x v="0"/>
    <x v="2"/>
    <x v="0"/>
    <d v="2023-10-16T00:00:00"/>
    <n v="2"/>
    <n v="398"/>
    <x v="3"/>
  </r>
  <r>
    <x v="0"/>
    <x v="1"/>
    <x v="0"/>
    <d v="2023-10-16T00:00:00"/>
    <n v="2"/>
    <n v="408"/>
    <x v="3"/>
  </r>
  <r>
    <x v="2"/>
    <x v="8"/>
    <x v="0"/>
    <d v="2023-10-16T00:00:00"/>
    <n v="4"/>
    <n v="213.12"/>
    <x v="3"/>
  </r>
  <r>
    <x v="1"/>
    <x v="6"/>
    <x v="0"/>
    <d v="2023-10-16T00:00:00"/>
    <n v="2"/>
    <n v="274"/>
    <x v="3"/>
  </r>
  <r>
    <x v="1"/>
    <x v="4"/>
    <x v="12"/>
    <d v="2023-10-16T00:00:00"/>
    <n v="50"/>
    <n v="20445"/>
    <x v="3"/>
  </r>
  <r>
    <x v="1"/>
    <x v="5"/>
    <x v="12"/>
    <d v="2023-10-16T00:00:00"/>
    <n v="30"/>
    <n v="12267"/>
    <x v="3"/>
  </r>
  <r>
    <x v="2"/>
    <x v="8"/>
    <x v="12"/>
    <d v="2023-10-16T00:00:00"/>
    <n v="20"/>
    <n v="2334.1999999999998"/>
    <x v="3"/>
  </r>
  <r>
    <x v="2"/>
    <x v="9"/>
    <x v="12"/>
    <d v="2023-10-16T00:00:00"/>
    <n v="10"/>
    <n v="2377.4"/>
    <x v="3"/>
  </r>
  <r>
    <x v="2"/>
    <x v="9"/>
    <x v="33"/>
    <d v="2023-10-16T00:00:00"/>
    <n v="300"/>
    <n v="59682"/>
    <x v="3"/>
  </r>
  <r>
    <x v="2"/>
    <x v="7"/>
    <x v="33"/>
    <d v="2023-10-16T00:00:00"/>
    <n v="700"/>
    <n v="139258"/>
    <x v="3"/>
  </r>
  <r>
    <x v="1"/>
    <x v="5"/>
    <x v="33"/>
    <d v="2023-10-16T00:00:00"/>
    <n v="200"/>
    <n v="80054"/>
    <x v="3"/>
  </r>
  <r>
    <x v="1"/>
    <x v="4"/>
    <x v="33"/>
    <d v="2023-10-16T00:00:00"/>
    <n v="100"/>
    <n v="40027"/>
    <x v="3"/>
  </r>
  <r>
    <x v="1"/>
    <x v="6"/>
    <x v="11"/>
    <d v="2023-10-16T00:00:00"/>
    <n v="100"/>
    <n v="31314"/>
    <x v="3"/>
  </r>
  <r>
    <x v="2"/>
    <x v="9"/>
    <x v="11"/>
    <d v="2023-10-16T00:00:00"/>
    <n v="100"/>
    <n v="18601"/>
    <x v="3"/>
  </r>
  <r>
    <x v="2"/>
    <x v="7"/>
    <x v="11"/>
    <d v="2023-10-16T00:00:00"/>
    <n v="500"/>
    <n v="93005"/>
    <x v="3"/>
  </r>
  <r>
    <x v="1"/>
    <x v="4"/>
    <x v="11"/>
    <d v="2023-10-16T00:00:00"/>
    <n v="50"/>
    <n v="20013.5"/>
    <x v="3"/>
  </r>
  <r>
    <x v="1"/>
    <x v="6"/>
    <x v="0"/>
    <d v="2023-10-16T00:00:00"/>
    <n v="20"/>
    <n v="2740"/>
    <x v="3"/>
  </r>
  <r>
    <x v="1"/>
    <x v="4"/>
    <x v="1"/>
    <d v="2023-10-17T00:00:00"/>
    <n v="1"/>
    <n v="465.52"/>
    <x v="3"/>
  </r>
  <r>
    <x v="1"/>
    <x v="5"/>
    <x v="1"/>
    <d v="2023-10-17T00:00:00"/>
    <n v="1"/>
    <n v="465.52"/>
    <x v="3"/>
  </r>
  <r>
    <x v="2"/>
    <x v="7"/>
    <x v="6"/>
    <d v="2023-10-17T00:00:00"/>
    <n v="40"/>
    <n v="8474.7999999999993"/>
    <x v="3"/>
  </r>
  <r>
    <x v="2"/>
    <x v="8"/>
    <x v="0"/>
    <d v="2023-10-17T00:00:00"/>
    <n v="6"/>
    <n v="319.68"/>
    <x v="3"/>
  </r>
  <r>
    <x v="1"/>
    <x v="6"/>
    <x v="21"/>
    <d v="2023-10-17T00:00:00"/>
    <n v="2"/>
    <n v="775.86"/>
    <x v="3"/>
  </r>
  <r>
    <x v="1"/>
    <x v="4"/>
    <x v="21"/>
    <d v="2023-10-17T00:00:00"/>
    <n v="2"/>
    <n v="931.04"/>
    <x v="3"/>
  </r>
  <r>
    <x v="1"/>
    <x v="5"/>
    <x v="21"/>
    <d v="2023-10-17T00:00:00"/>
    <n v="2"/>
    <n v="931.04"/>
    <x v="3"/>
  </r>
  <r>
    <x v="1"/>
    <x v="6"/>
    <x v="21"/>
    <d v="2023-10-17T00:00:00"/>
    <n v="3"/>
    <n v="1163.79"/>
    <x v="3"/>
  </r>
  <r>
    <x v="1"/>
    <x v="4"/>
    <x v="21"/>
    <d v="2023-10-17T00:00:00"/>
    <n v="3"/>
    <n v="1396.56"/>
    <x v="3"/>
  </r>
  <r>
    <x v="1"/>
    <x v="5"/>
    <x v="21"/>
    <d v="2023-10-17T00:00:00"/>
    <n v="3"/>
    <n v="1396.56"/>
    <x v="3"/>
  </r>
  <r>
    <x v="1"/>
    <x v="6"/>
    <x v="35"/>
    <d v="2023-10-17T00:00:00"/>
    <n v="500"/>
    <n v="156570"/>
    <x v="3"/>
  </r>
  <r>
    <x v="1"/>
    <x v="6"/>
    <x v="21"/>
    <d v="2023-10-17T00:00:00"/>
    <n v="3"/>
    <n v="1163.79"/>
    <x v="3"/>
  </r>
  <r>
    <x v="1"/>
    <x v="4"/>
    <x v="21"/>
    <d v="2023-10-17T00:00:00"/>
    <n v="3"/>
    <n v="1396.56"/>
    <x v="3"/>
  </r>
  <r>
    <x v="1"/>
    <x v="5"/>
    <x v="21"/>
    <d v="2023-10-17T00:00:00"/>
    <n v="3"/>
    <n v="1396.56"/>
    <x v="3"/>
  </r>
  <r>
    <x v="1"/>
    <x v="6"/>
    <x v="0"/>
    <d v="2023-10-17T00:00:00"/>
    <n v="100"/>
    <n v="13700"/>
    <x v="3"/>
  </r>
  <r>
    <x v="1"/>
    <x v="6"/>
    <x v="21"/>
    <d v="2023-10-17T00:00:00"/>
    <n v="3"/>
    <n v="1163.79"/>
    <x v="3"/>
  </r>
  <r>
    <x v="1"/>
    <x v="4"/>
    <x v="21"/>
    <d v="2023-10-17T00:00:00"/>
    <n v="3"/>
    <n v="1396.56"/>
    <x v="3"/>
  </r>
  <r>
    <x v="1"/>
    <x v="5"/>
    <x v="21"/>
    <d v="2023-10-17T00:00:00"/>
    <n v="3"/>
    <n v="1396.56"/>
    <x v="3"/>
  </r>
  <r>
    <x v="1"/>
    <x v="6"/>
    <x v="21"/>
    <d v="2023-10-17T00:00:00"/>
    <n v="3"/>
    <n v="1163.79"/>
    <x v="3"/>
  </r>
  <r>
    <x v="1"/>
    <x v="4"/>
    <x v="21"/>
    <d v="2023-10-17T00:00:00"/>
    <n v="3"/>
    <n v="1396.56"/>
    <x v="3"/>
  </r>
  <r>
    <x v="1"/>
    <x v="5"/>
    <x v="21"/>
    <d v="2023-10-17T00:00:00"/>
    <n v="3"/>
    <n v="1396.56"/>
    <x v="3"/>
  </r>
  <r>
    <x v="1"/>
    <x v="4"/>
    <x v="24"/>
    <d v="2023-10-17T00:00:00"/>
    <n v="3000"/>
    <n v="1200810"/>
    <x v="3"/>
  </r>
  <r>
    <x v="1"/>
    <x v="4"/>
    <x v="12"/>
    <d v="2023-10-17T00:00:00"/>
    <n v="50"/>
    <n v="20445"/>
    <x v="3"/>
  </r>
  <r>
    <x v="1"/>
    <x v="5"/>
    <x v="12"/>
    <d v="2023-10-17T00:00:00"/>
    <n v="50"/>
    <n v="20445"/>
    <x v="3"/>
  </r>
  <r>
    <x v="1"/>
    <x v="4"/>
    <x v="37"/>
    <d v="2023-10-17T00:00:00"/>
    <n v="-1"/>
    <n v="-400.27"/>
    <x v="3"/>
  </r>
  <r>
    <x v="1"/>
    <x v="5"/>
    <x v="37"/>
    <d v="2023-10-17T00:00:00"/>
    <n v="-1"/>
    <n v="-400.27"/>
    <x v="3"/>
  </r>
  <r>
    <x v="1"/>
    <x v="5"/>
    <x v="43"/>
    <d v="2023-10-17T00:00:00"/>
    <n v="-1"/>
    <n v="-400.27"/>
    <x v="3"/>
  </r>
  <r>
    <x v="1"/>
    <x v="4"/>
    <x v="35"/>
    <d v="2023-10-17T00:00:00"/>
    <n v="-2"/>
    <n v="-800.54"/>
    <x v="3"/>
  </r>
  <r>
    <x v="1"/>
    <x v="5"/>
    <x v="35"/>
    <d v="2023-10-17T00:00:00"/>
    <n v="-1"/>
    <n v="-400.27"/>
    <x v="3"/>
  </r>
  <r>
    <x v="0"/>
    <x v="16"/>
    <x v="26"/>
    <d v="2023-10-17T00:00:00"/>
    <n v="-1"/>
    <n v="-236.48"/>
    <x v="3"/>
  </r>
  <r>
    <x v="0"/>
    <x v="0"/>
    <x v="26"/>
    <d v="2023-10-17T00:00:00"/>
    <n v="-1"/>
    <n v="-236.48"/>
    <x v="3"/>
  </r>
  <r>
    <x v="1"/>
    <x v="6"/>
    <x v="7"/>
    <d v="2023-10-17T00:00:00"/>
    <n v="-1"/>
    <n v="-313.14"/>
    <x v="3"/>
  </r>
  <r>
    <x v="1"/>
    <x v="4"/>
    <x v="10"/>
    <d v="2023-10-17T00:00:00"/>
    <n v="-1"/>
    <n v="-400.27"/>
    <x v="3"/>
  </r>
  <r>
    <x v="1"/>
    <x v="4"/>
    <x v="24"/>
    <d v="2023-10-17T00:00:00"/>
    <n v="-1"/>
    <n v="-400.27"/>
    <x v="3"/>
  </r>
  <r>
    <x v="2"/>
    <x v="7"/>
    <x v="24"/>
    <d v="2023-10-17T00:00:00"/>
    <n v="-1"/>
    <n v="-190.32"/>
    <x v="3"/>
  </r>
  <r>
    <x v="1"/>
    <x v="4"/>
    <x v="24"/>
    <d v="2023-10-17T00:00:00"/>
    <n v="-1"/>
    <n v="-400.27"/>
    <x v="3"/>
  </r>
  <r>
    <x v="1"/>
    <x v="5"/>
    <x v="24"/>
    <d v="2023-10-17T00:00:00"/>
    <n v="-1"/>
    <n v="-400.27"/>
    <x v="3"/>
  </r>
  <r>
    <x v="1"/>
    <x v="4"/>
    <x v="24"/>
    <d v="2023-10-17T00:00:00"/>
    <n v="-1"/>
    <n v="-400.27"/>
    <x v="3"/>
  </r>
  <r>
    <x v="1"/>
    <x v="4"/>
    <x v="5"/>
    <d v="2023-10-17T00:00:00"/>
    <n v="-1"/>
    <n v="-429"/>
    <x v="3"/>
  </r>
  <r>
    <x v="2"/>
    <x v="7"/>
    <x v="9"/>
    <d v="2023-10-17T00:00:00"/>
    <n v="-1"/>
    <n v="-186.01"/>
    <x v="3"/>
  </r>
  <r>
    <x v="1"/>
    <x v="5"/>
    <x v="9"/>
    <d v="2023-10-17T00:00:00"/>
    <n v="-1"/>
    <n v="-400.27"/>
    <x v="3"/>
  </r>
  <r>
    <x v="1"/>
    <x v="6"/>
    <x v="0"/>
    <d v="2023-10-17T00:00:00"/>
    <n v="-120"/>
    <n v="-16440"/>
    <x v="3"/>
  </r>
  <r>
    <x v="1"/>
    <x v="5"/>
    <x v="27"/>
    <d v="2023-10-17T00:00:00"/>
    <n v="-100"/>
    <n v="-40027"/>
    <x v="3"/>
  </r>
  <r>
    <x v="1"/>
    <x v="6"/>
    <x v="27"/>
    <d v="2023-10-17T00:00:00"/>
    <n v="-600"/>
    <n v="-187884"/>
    <x v="3"/>
  </r>
  <r>
    <x v="1"/>
    <x v="4"/>
    <x v="27"/>
    <d v="2023-10-17T00:00:00"/>
    <n v="-100"/>
    <n v="-33993"/>
    <x v="3"/>
  </r>
  <r>
    <x v="0"/>
    <x v="16"/>
    <x v="27"/>
    <d v="2023-10-17T00:00:00"/>
    <n v="-20"/>
    <n v="-4729.6000000000004"/>
    <x v="3"/>
  </r>
  <r>
    <x v="2"/>
    <x v="8"/>
    <x v="0"/>
    <d v="2023-10-17T00:00:00"/>
    <n v="10"/>
    <n v="532.79999999999995"/>
    <x v="3"/>
  </r>
  <r>
    <x v="2"/>
    <x v="9"/>
    <x v="0"/>
    <d v="2023-10-17T00:00:00"/>
    <n v="5"/>
    <n v="383.15"/>
    <x v="3"/>
  </r>
  <r>
    <x v="1"/>
    <x v="5"/>
    <x v="34"/>
    <d v="2023-10-17T00:00:00"/>
    <n v="100"/>
    <n v="40027"/>
    <x v="3"/>
  </r>
  <r>
    <x v="0"/>
    <x v="0"/>
    <x v="34"/>
    <d v="2023-10-17T00:00:00"/>
    <n v="10"/>
    <n v="2364.8000000000002"/>
    <x v="3"/>
  </r>
  <r>
    <x v="1"/>
    <x v="6"/>
    <x v="34"/>
    <d v="2023-10-17T00:00:00"/>
    <n v="100"/>
    <n v="31314"/>
    <x v="3"/>
  </r>
  <r>
    <x v="1"/>
    <x v="4"/>
    <x v="34"/>
    <d v="2023-10-17T00:00:00"/>
    <n v="200"/>
    <n v="80054"/>
    <x v="3"/>
  </r>
  <r>
    <x v="1"/>
    <x v="6"/>
    <x v="0"/>
    <d v="2023-10-17T00:00:00"/>
    <n v="20"/>
    <n v="2740"/>
    <x v="3"/>
  </r>
  <r>
    <x v="1"/>
    <x v="4"/>
    <x v="1"/>
    <d v="2023-10-17T00:00:00"/>
    <n v="10"/>
    <n v="4655.2"/>
    <x v="3"/>
  </r>
  <r>
    <x v="1"/>
    <x v="5"/>
    <x v="1"/>
    <d v="2023-10-17T00:00:00"/>
    <n v="20"/>
    <n v="9310.4"/>
    <x v="3"/>
  </r>
  <r>
    <x v="1"/>
    <x v="4"/>
    <x v="23"/>
    <d v="2023-10-17T00:00:00"/>
    <n v="400"/>
    <n v="160108"/>
    <x v="3"/>
  </r>
  <r>
    <x v="1"/>
    <x v="6"/>
    <x v="23"/>
    <d v="2023-10-17T00:00:00"/>
    <n v="700"/>
    <n v="219198"/>
    <x v="3"/>
  </r>
  <r>
    <x v="2"/>
    <x v="7"/>
    <x v="23"/>
    <d v="2023-10-17T00:00:00"/>
    <n v="280"/>
    <n v="59323.6"/>
    <x v="3"/>
  </r>
  <r>
    <x v="2"/>
    <x v="9"/>
    <x v="23"/>
    <d v="2023-10-17T00:00:00"/>
    <n v="50"/>
    <n v="10593.5"/>
    <x v="3"/>
  </r>
  <r>
    <x v="1"/>
    <x v="6"/>
    <x v="0"/>
    <d v="2023-10-17T00:00:00"/>
    <n v="140"/>
    <n v="19180"/>
    <x v="3"/>
  </r>
  <r>
    <x v="0"/>
    <x v="11"/>
    <x v="6"/>
    <d v="2023-10-17T00:00:00"/>
    <n v="3"/>
    <n v="132.63"/>
    <x v="3"/>
  </r>
  <r>
    <x v="2"/>
    <x v="8"/>
    <x v="0"/>
    <d v="2023-10-17T00:00:00"/>
    <n v="6"/>
    <n v="319.68"/>
    <x v="3"/>
  </r>
  <r>
    <x v="1"/>
    <x v="5"/>
    <x v="1"/>
    <d v="2023-10-17T00:00:00"/>
    <n v="1"/>
    <n v="465.52"/>
    <x v="3"/>
  </r>
  <r>
    <x v="2"/>
    <x v="8"/>
    <x v="0"/>
    <d v="2023-10-17T00:00:00"/>
    <n v="5"/>
    <n v="266.39999999999998"/>
    <x v="3"/>
  </r>
  <r>
    <x v="1"/>
    <x v="4"/>
    <x v="0"/>
    <d v="2023-10-17T00:00:00"/>
    <n v="5"/>
    <n v="1468.25"/>
    <x v="3"/>
  </r>
  <r>
    <x v="0"/>
    <x v="2"/>
    <x v="0"/>
    <d v="2023-10-17T00:00:00"/>
    <n v="2"/>
    <n v="398"/>
    <x v="3"/>
  </r>
  <r>
    <x v="0"/>
    <x v="1"/>
    <x v="0"/>
    <d v="2023-10-17T00:00:00"/>
    <n v="2"/>
    <n v="408"/>
    <x v="3"/>
  </r>
  <r>
    <x v="1"/>
    <x v="4"/>
    <x v="21"/>
    <d v="2023-10-17T00:00:00"/>
    <n v="5"/>
    <n v="2327.6"/>
    <x v="3"/>
  </r>
  <r>
    <x v="1"/>
    <x v="4"/>
    <x v="12"/>
    <d v="2023-10-17T00:00:00"/>
    <n v="50"/>
    <n v="20445"/>
    <x v="3"/>
  </r>
  <r>
    <x v="1"/>
    <x v="4"/>
    <x v="12"/>
    <d v="2023-10-17T00:00:00"/>
    <n v="50"/>
    <n v="20445"/>
    <x v="3"/>
  </r>
  <r>
    <x v="1"/>
    <x v="4"/>
    <x v="1"/>
    <d v="2023-10-17T00:00:00"/>
    <n v="-0.16700000000000001"/>
    <n v="-77.739999999999995"/>
    <x v="3"/>
  </r>
  <r>
    <x v="0"/>
    <x v="2"/>
    <x v="0"/>
    <d v="2023-10-18T00:00:00"/>
    <n v="10"/>
    <n v="1990"/>
    <x v="3"/>
  </r>
  <r>
    <x v="0"/>
    <x v="1"/>
    <x v="0"/>
    <d v="2023-10-18T00:00:00"/>
    <n v="75"/>
    <n v="15300"/>
    <x v="3"/>
  </r>
  <r>
    <x v="0"/>
    <x v="2"/>
    <x v="0"/>
    <d v="2023-10-18T00:00:00"/>
    <n v="10"/>
    <n v="1990"/>
    <x v="3"/>
  </r>
  <r>
    <x v="1"/>
    <x v="5"/>
    <x v="1"/>
    <d v="2023-10-18T00:00:00"/>
    <n v="2"/>
    <n v="931.04"/>
    <x v="3"/>
  </r>
  <r>
    <x v="1"/>
    <x v="4"/>
    <x v="1"/>
    <d v="2023-10-18T00:00:00"/>
    <n v="5"/>
    <n v="2327.6"/>
    <x v="3"/>
  </r>
  <r>
    <x v="1"/>
    <x v="5"/>
    <x v="1"/>
    <d v="2023-10-18T00:00:00"/>
    <n v="5"/>
    <n v="2327.6"/>
    <x v="3"/>
  </r>
  <r>
    <x v="1"/>
    <x v="5"/>
    <x v="1"/>
    <d v="2023-10-18T00:00:00"/>
    <n v="2"/>
    <n v="931.04"/>
    <x v="3"/>
  </r>
  <r>
    <x v="2"/>
    <x v="7"/>
    <x v="11"/>
    <d v="2023-10-18T00:00:00"/>
    <n v="400"/>
    <n v="74404"/>
    <x v="3"/>
  </r>
  <r>
    <x v="2"/>
    <x v="9"/>
    <x v="11"/>
    <d v="2023-10-18T00:00:00"/>
    <n v="100"/>
    <n v="18601"/>
    <x v="3"/>
  </r>
  <r>
    <x v="1"/>
    <x v="6"/>
    <x v="23"/>
    <d v="2023-10-18T00:00:00"/>
    <n v="1000"/>
    <n v="313140"/>
    <x v="3"/>
  </r>
  <r>
    <x v="2"/>
    <x v="7"/>
    <x v="23"/>
    <d v="2023-10-18T00:00:00"/>
    <n v="370"/>
    <n v="78391.899999999994"/>
    <x v="3"/>
  </r>
  <r>
    <x v="1"/>
    <x v="6"/>
    <x v="0"/>
    <d v="2023-10-18T00:00:00"/>
    <n v="200"/>
    <n v="27400"/>
    <x v="3"/>
  </r>
  <r>
    <x v="2"/>
    <x v="9"/>
    <x v="23"/>
    <d v="2023-10-18T00:00:00"/>
    <n v="500"/>
    <n v="105935"/>
    <x v="3"/>
  </r>
  <r>
    <x v="2"/>
    <x v="7"/>
    <x v="23"/>
    <d v="2023-10-18T00:00:00"/>
    <n v="550"/>
    <n v="116528.5"/>
    <x v="3"/>
  </r>
  <r>
    <x v="2"/>
    <x v="8"/>
    <x v="48"/>
    <d v="2023-10-18T00:00:00"/>
    <n v="100"/>
    <n v="11671"/>
    <x v="3"/>
  </r>
  <r>
    <x v="1"/>
    <x v="4"/>
    <x v="48"/>
    <d v="2023-10-18T00:00:00"/>
    <n v="150"/>
    <n v="61335"/>
    <x v="3"/>
  </r>
  <r>
    <x v="1"/>
    <x v="4"/>
    <x v="12"/>
    <d v="2023-10-18T00:00:00"/>
    <n v="100"/>
    <n v="40890"/>
    <x v="3"/>
  </r>
  <r>
    <x v="1"/>
    <x v="5"/>
    <x v="13"/>
    <d v="2023-10-18T00:00:00"/>
    <n v="5"/>
    <n v="2173.8000000000002"/>
    <x v="3"/>
  </r>
  <r>
    <x v="1"/>
    <x v="4"/>
    <x v="13"/>
    <d v="2023-10-18T00:00:00"/>
    <n v="5"/>
    <n v="2173.8000000000002"/>
    <x v="3"/>
  </r>
  <r>
    <x v="1"/>
    <x v="4"/>
    <x v="13"/>
    <d v="2023-10-18T00:00:00"/>
    <n v="10"/>
    <n v="4347.6000000000004"/>
    <x v="3"/>
  </r>
  <r>
    <x v="2"/>
    <x v="9"/>
    <x v="13"/>
    <d v="2023-10-18T00:00:00"/>
    <n v="3"/>
    <n v="933.03"/>
    <x v="3"/>
  </r>
  <r>
    <x v="1"/>
    <x v="5"/>
    <x v="13"/>
    <d v="2023-10-18T00:00:00"/>
    <n v="2"/>
    <n v="869.52"/>
    <x v="3"/>
  </r>
  <r>
    <x v="1"/>
    <x v="4"/>
    <x v="13"/>
    <d v="2023-10-18T00:00:00"/>
    <n v="2"/>
    <n v="869.52"/>
    <x v="3"/>
  </r>
  <r>
    <x v="1"/>
    <x v="4"/>
    <x v="13"/>
    <d v="2023-10-18T00:00:00"/>
    <n v="4"/>
    <n v="1739.04"/>
    <x v="3"/>
  </r>
  <r>
    <x v="2"/>
    <x v="9"/>
    <x v="13"/>
    <d v="2023-10-18T00:00:00"/>
    <n v="8"/>
    <n v="2488.08"/>
    <x v="3"/>
  </r>
  <r>
    <x v="1"/>
    <x v="5"/>
    <x v="13"/>
    <d v="2023-10-18T00:00:00"/>
    <n v="4"/>
    <n v="1739.04"/>
    <x v="3"/>
  </r>
  <r>
    <x v="2"/>
    <x v="13"/>
    <x v="23"/>
    <d v="2023-10-18T00:00:00"/>
    <n v="20"/>
    <n v="5194.6000000000004"/>
    <x v="3"/>
  </r>
  <r>
    <x v="2"/>
    <x v="7"/>
    <x v="23"/>
    <d v="2023-10-18T00:00:00"/>
    <n v="550"/>
    <n v="116528.5"/>
    <x v="3"/>
  </r>
  <r>
    <x v="1"/>
    <x v="4"/>
    <x v="12"/>
    <d v="2023-10-18T00:00:00"/>
    <n v="50"/>
    <n v="20445"/>
    <x v="3"/>
  </r>
  <r>
    <x v="1"/>
    <x v="5"/>
    <x v="12"/>
    <d v="2023-10-18T00:00:00"/>
    <n v="10"/>
    <n v="4089"/>
    <x v="3"/>
  </r>
  <r>
    <x v="1"/>
    <x v="5"/>
    <x v="1"/>
    <d v="2023-10-18T00:00:00"/>
    <n v="2"/>
    <n v="931.04"/>
    <x v="3"/>
  </r>
  <r>
    <x v="1"/>
    <x v="4"/>
    <x v="1"/>
    <d v="2023-10-18T00:00:00"/>
    <n v="5"/>
    <n v="2327.6"/>
    <x v="3"/>
  </r>
  <r>
    <x v="1"/>
    <x v="5"/>
    <x v="1"/>
    <d v="2023-10-18T00:00:00"/>
    <n v="3"/>
    <n v="1396.56"/>
    <x v="3"/>
  </r>
  <r>
    <x v="1"/>
    <x v="6"/>
    <x v="21"/>
    <d v="2023-10-18T00:00:00"/>
    <n v="5"/>
    <n v="1939.65"/>
    <x v="3"/>
  </r>
  <r>
    <x v="1"/>
    <x v="4"/>
    <x v="21"/>
    <d v="2023-10-18T00:00:00"/>
    <n v="5"/>
    <n v="2327.6"/>
    <x v="3"/>
  </r>
  <r>
    <x v="1"/>
    <x v="5"/>
    <x v="21"/>
    <d v="2023-10-18T00:00:00"/>
    <n v="5"/>
    <n v="2327.6"/>
    <x v="3"/>
  </r>
  <r>
    <x v="1"/>
    <x v="5"/>
    <x v="1"/>
    <d v="2023-10-18T00:00:00"/>
    <n v="4"/>
    <n v="1862.08"/>
    <x v="3"/>
  </r>
  <r>
    <x v="1"/>
    <x v="4"/>
    <x v="1"/>
    <d v="2023-10-18T00:00:00"/>
    <n v="4"/>
    <n v="1862.08"/>
    <x v="3"/>
  </r>
  <r>
    <x v="2"/>
    <x v="7"/>
    <x v="11"/>
    <d v="2023-10-18T00:00:00"/>
    <n v="150"/>
    <n v="27901.5"/>
    <x v="3"/>
  </r>
  <r>
    <x v="2"/>
    <x v="9"/>
    <x v="11"/>
    <d v="2023-10-18T00:00:00"/>
    <n v="80"/>
    <n v="14880.8"/>
    <x v="3"/>
  </r>
  <r>
    <x v="1"/>
    <x v="6"/>
    <x v="11"/>
    <d v="2023-10-18T00:00:00"/>
    <n v="500"/>
    <n v="156570"/>
    <x v="3"/>
  </r>
  <r>
    <x v="1"/>
    <x v="5"/>
    <x v="11"/>
    <d v="2023-10-18T00:00:00"/>
    <n v="250"/>
    <n v="100067.5"/>
    <x v="3"/>
  </r>
  <r>
    <x v="1"/>
    <x v="4"/>
    <x v="11"/>
    <d v="2023-10-18T00:00:00"/>
    <n v="100"/>
    <n v="40027"/>
    <x v="3"/>
  </r>
  <r>
    <x v="1"/>
    <x v="6"/>
    <x v="0"/>
    <d v="2023-10-18T00:00:00"/>
    <n v="100"/>
    <n v="13700"/>
    <x v="3"/>
  </r>
  <r>
    <x v="1"/>
    <x v="5"/>
    <x v="1"/>
    <d v="2023-10-18T00:00:00"/>
    <n v="6"/>
    <n v="2793.12"/>
    <x v="3"/>
  </r>
  <r>
    <x v="1"/>
    <x v="4"/>
    <x v="1"/>
    <d v="2023-10-18T00:00:00"/>
    <n v="10"/>
    <n v="4655.2"/>
    <x v="3"/>
  </r>
  <r>
    <x v="1"/>
    <x v="5"/>
    <x v="1"/>
    <d v="2023-10-18T00:00:00"/>
    <n v="10"/>
    <n v="4655.2"/>
    <x v="3"/>
  </r>
  <r>
    <x v="1"/>
    <x v="4"/>
    <x v="1"/>
    <d v="2023-10-18T00:00:00"/>
    <n v="6"/>
    <n v="2793.12"/>
    <x v="3"/>
  </r>
  <r>
    <x v="1"/>
    <x v="5"/>
    <x v="1"/>
    <d v="2023-10-18T00:00:00"/>
    <n v="4"/>
    <n v="1862.08"/>
    <x v="3"/>
  </r>
  <r>
    <x v="1"/>
    <x v="5"/>
    <x v="1"/>
    <d v="2023-10-18T00:00:00"/>
    <n v="10"/>
    <n v="4655.2"/>
    <x v="3"/>
  </r>
  <r>
    <x v="1"/>
    <x v="6"/>
    <x v="21"/>
    <d v="2023-10-18T00:00:00"/>
    <n v="1"/>
    <n v="387.93"/>
    <x v="3"/>
  </r>
  <r>
    <x v="1"/>
    <x v="4"/>
    <x v="21"/>
    <d v="2023-10-18T00:00:00"/>
    <n v="1"/>
    <n v="465.52"/>
    <x v="3"/>
  </r>
  <r>
    <x v="1"/>
    <x v="5"/>
    <x v="21"/>
    <d v="2023-10-18T00:00:00"/>
    <n v="1"/>
    <n v="465.52"/>
    <x v="3"/>
  </r>
  <r>
    <x v="1"/>
    <x v="4"/>
    <x v="19"/>
    <d v="2023-10-18T00:00:00"/>
    <n v="150"/>
    <n v="60040.5"/>
    <x v="3"/>
  </r>
  <r>
    <x v="1"/>
    <x v="5"/>
    <x v="19"/>
    <d v="2023-10-18T00:00:00"/>
    <n v="100"/>
    <n v="40027"/>
    <x v="3"/>
  </r>
  <r>
    <x v="1"/>
    <x v="6"/>
    <x v="0"/>
    <d v="2023-10-18T00:00:00"/>
    <n v="9"/>
    <n v="1233"/>
    <x v="3"/>
  </r>
  <r>
    <x v="1"/>
    <x v="6"/>
    <x v="9"/>
    <d v="2023-10-19T00:00:00"/>
    <n v="200"/>
    <n v="62628"/>
    <x v="3"/>
  </r>
  <r>
    <x v="1"/>
    <x v="6"/>
    <x v="0"/>
    <d v="2023-10-19T00:00:00"/>
    <n v="40"/>
    <n v="5480"/>
    <x v="3"/>
  </r>
  <r>
    <x v="1"/>
    <x v="5"/>
    <x v="3"/>
    <d v="2023-10-19T00:00:00"/>
    <n v="250"/>
    <n v="108690"/>
    <x v="3"/>
  </r>
  <r>
    <x v="1"/>
    <x v="6"/>
    <x v="2"/>
    <d v="2023-10-19T00:00:00"/>
    <n v="200"/>
    <n v="62628"/>
    <x v="3"/>
  </r>
  <r>
    <x v="1"/>
    <x v="5"/>
    <x v="1"/>
    <d v="2023-10-19T00:00:00"/>
    <n v="4"/>
    <n v="1862.08"/>
    <x v="3"/>
  </r>
  <r>
    <x v="1"/>
    <x v="4"/>
    <x v="31"/>
    <d v="2023-10-19T00:00:00"/>
    <n v="100"/>
    <n v="40027"/>
    <x v="3"/>
  </r>
  <r>
    <x v="1"/>
    <x v="6"/>
    <x v="31"/>
    <d v="2023-10-19T00:00:00"/>
    <n v="800"/>
    <n v="250512"/>
    <x v="3"/>
  </r>
  <r>
    <x v="1"/>
    <x v="5"/>
    <x v="31"/>
    <d v="2023-10-19T00:00:00"/>
    <n v="100"/>
    <n v="40027"/>
    <x v="3"/>
  </r>
  <r>
    <x v="1"/>
    <x v="6"/>
    <x v="0"/>
    <d v="2023-10-19T00:00:00"/>
    <n v="160"/>
    <n v="21920"/>
    <x v="3"/>
  </r>
  <r>
    <x v="2"/>
    <x v="7"/>
    <x v="9"/>
    <d v="2023-10-19T00:00:00"/>
    <n v="500"/>
    <n v="93005"/>
    <x v="3"/>
  </r>
  <r>
    <x v="2"/>
    <x v="9"/>
    <x v="9"/>
    <d v="2023-10-19T00:00:00"/>
    <n v="200"/>
    <n v="37202"/>
    <x v="3"/>
  </r>
  <r>
    <x v="1"/>
    <x v="4"/>
    <x v="1"/>
    <d v="2023-10-19T00:00:00"/>
    <n v="-5"/>
    <n v="-2327.6"/>
    <x v="3"/>
  </r>
  <r>
    <x v="1"/>
    <x v="5"/>
    <x v="13"/>
    <d v="2023-10-19T00:00:00"/>
    <n v="-5"/>
    <n v="-2173.8000000000002"/>
    <x v="3"/>
  </r>
  <r>
    <x v="1"/>
    <x v="4"/>
    <x v="13"/>
    <d v="2023-10-19T00:00:00"/>
    <n v="-5"/>
    <n v="-2173.8000000000002"/>
    <x v="3"/>
  </r>
  <r>
    <x v="1"/>
    <x v="5"/>
    <x v="13"/>
    <d v="2023-10-19T00:00:00"/>
    <n v="-6"/>
    <n v="-2608.56"/>
    <x v="3"/>
  </r>
  <r>
    <x v="1"/>
    <x v="4"/>
    <x v="13"/>
    <d v="2023-10-19T00:00:00"/>
    <n v="-6"/>
    <n v="-2793.12"/>
    <x v="3"/>
  </r>
  <r>
    <x v="1"/>
    <x v="4"/>
    <x v="12"/>
    <d v="2023-10-19T00:00:00"/>
    <n v="-150"/>
    <n v="-61335"/>
    <x v="3"/>
  </r>
  <r>
    <x v="1"/>
    <x v="6"/>
    <x v="11"/>
    <d v="2023-10-19T00:00:00"/>
    <n v="300"/>
    <n v="93942"/>
    <x v="3"/>
  </r>
  <r>
    <x v="1"/>
    <x v="4"/>
    <x v="11"/>
    <d v="2023-10-19T00:00:00"/>
    <n v="200"/>
    <n v="80054"/>
    <x v="3"/>
  </r>
  <r>
    <x v="1"/>
    <x v="5"/>
    <x v="11"/>
    <d v="2023-10-19T00:00:00"/>
    <n v="200"/>
    <n v="80054"/>
    <x v="3"/>
  </r>
  <r>
    <x v="1"/>
    <x v="6"/>
    <x v="0"/>
    <d v="2023-10-19T00:00:00"/>
    <n v="60"/>
    <n v="8220"/>
    <x v="3"/>
  </r>
  <r>
    <x v="1"/>
    <x v="4"/>
    <x v="2"/>
    <d v="2023-10-19T00:00:00"/>
    <n v="1000"/>
    <n v="400270"/>
    <x v="3"/>
  </r>
  <r>
    <x v="1"/>
    <x v="6"/>
    <x v="2"/>
    <d v="2023-10-19T00:00:00"/>
    <n v="500"/>
    <n v="156570"/>
    <x v="3"/>
  </r>
  <r>
    <x v="1"/>
    <x v="4"/>
    <x v="2"/>
    <d v="2023-10-19T00:00:00"/>
    <n v="450"/>
    <n v="180121.5"/>
    <x v="3"/>
  </r>
  <r>
    <x v="1"/>
    <x v="6"/>
    <x v="2"/>
    <d v="2023-10-19T00:00:00"/>
    <n v="500"/>
    <n v="156570"/>
    <x v="3"/>
  </r>
  <r>
    <x v="1"/>
    <x v="6"/>
    <x v="6"/>
    <d v="2023-10-19T00:00:00"/>
    <n v="1"/>
    <n v="313.14"/>
    <x v="3"/>
  </r>
  <r>
    <x v="1"/>
    <x v="5"/>
    <x v="6"/>
    <d v="2023-10-19T00:00:00"/>
    <n v="1"/>
    <n v="400.27"/>
    <x v="3"/>
  </r>
  <r>
    <x v="1"/>
    <x v="4"/>
    <x v="6"/>
    <d v="2023-10-19T00:00:00"/>
    <n v="1"/>
    <n v="400.27"/>
    <x v="3"/>
  </r>
  <r>
    <x v="1"/>
    <x v="6"/>
    <x v="0"/>
    <d v="2023-10-19T00:00:00"/>
    <n v="2"/>
    <n v="274"/>
    <x v="3"/>
  </r>
  <r>
    <x v="1"/>
    <x v="6"/>
    <x v="49"/>
    <d v="2023-10-19T00:00:00"/>
    <n v="600"/>
    <n v="187884"/>
    <x v="3"/>
  </r>
  <r>
    <x v="1"/>
    <x v="5"/>
    <x v="49"/>
    <d v="2023-10-19T00:00:00"/>
    <n v="500"/>
    <n v="200135"/>
    <x v="3"/>
  </r>
  <r>
    <x v="1"/>
    <x v="4"/>
    <x v="49"/>
    <d v="2023-10-19T00:00:00"/>
    <n v="300"/>
    <n v="120081"/>
    <x v="3"/>
  </r>
  <r>
    <x v="1"/>
    <x v="6"/>
    <x v="0"/>
    <d v="2023-10-19T00:00:00"/>
    <n v="120"/>
    <n v="16440"/>
    <x v="3"/>
  </r>
  <r>
    <x v="1"/>
    <x v="6"/>
    <x v="38"/>
    <d v="2023-10-19T00:00:00"/>
    <n v="700"/>
    <n v="219198"/>
    <x v="3"/>
  </r>
  <r>
    <x v="1"/>
    <x v="4"/>
    <x v="38"/>
    <d v="2023-10-19T00:00:00"/>
    <n v="2250"/>
    <n v="900607.5"/>
    <x v="3"/>
  </r>
  <r>
    <x v="0"/>
    <x v="11"/>
    <x v="22"/>
    <d v="2023-10-19T00:00:00"/>
    <n v="47"/>
    <n v="2077.87"/>
    <x v="3"/>
  </r>
  <r>
    <x v="2"/>
    <x v="7"/>
    <x v="35"/>
    <d v="2023-10-19T00:00:00"/>
    <n v="500"/>
    <n v="93005"/>
    <x v="3"/>
  </r>
  <r>
    <x v="2"/>
    <x v="9"/>
    <x v="35"/>
    <d v="2023-10-19T00:00:00"/>
    <n v="200"/>
    <n v="37202"/>
    <x v="3"/>
  </r>
  <r>
    <x v="1"/>
    <x v="4"/>
    <x v="2"/>
    <d v="2023-10-19T00:00:00"/>
    <n v="1650"/>
    <n v="660445.5"/>
    <x v="3"/>
  </r>
  <r>
    <x v="1"/>
    <x v="6"/>
    <x v="56"/>
    <d v="2023-10-21T00:00:00"/>
    <n v="700"/>
    <n v="219198"/>
    <x v="3"/>
  </r>
  <r>
    <x v="1"/>
    <x v="4"/>
    <x v="56"/>
    <d v="2023-10-21T00:00:00"/>
    <n v="2250"/>
    <n v="900607.5"/>
    <x v="3"/>
  </r>
  <r>
    <x v="1"/>
    <x v="4"/>
    <x v="42"/>
    <d v="2023-10-21T00:00:00"/>
    <n v="60"/>
    <n v="24016.2"/>
    <x v="3"/>
  </r>
  <r>
    <x v="1"/>
    <x v="5"/>
    <x v="42"/>
    <d v="2023-10-21T00:00:00"/>
    <n v="30"/>
    <n v="12008.1"/>
    <x v="3"/>
  </r>
  <r>
    <x v="1"/>
    <x v="6"/>
    <x v="42"/>
    <d v="2023-10-21T00:00:00"/>
    <n v="10"/>
    <n v="3131.4"/>
    <x v="3"/>
  </r>
  <r>
    <x v="1"/>
    <x v="6"/>
    <x v="0"/>
    <d v="2023-10-21T00:00:00"/>
    <n v="2"/>
    <n v="274"/>
    <x v="3"/>
  </r>
  <r>
    <x v="1"/>
    <x v="6"/>
    <x v="0"/>
    <d v="2023-10-21T00:00:00"/>
    <n v="9"/>
    <n v="1233"/>
    <x v="3"/>
  </r>
  <r>
    <x v="1"/>
    <x v="4"/>
    <x v="40"/>
    <d v="2023-10-21T00:00:00"/>
    <n v="180"/>
    <n v="72048.600000000006"/>
    <x v="3"/>
  </r>
  <r>
    <x v="1"/>
    <x v="5"/>
    <x v="40"/>
    <d v="2023-10-21T00:00:00"/>
    <n v="50"/>
    <n v="20013.5"/>
    <x v="3"/>
  </r>
  <r>
    <x v="1"/>
    <x v="6"/>
    <x v="40"/>
    <d v="2023-10-21T00:00:00"/>
    <n v="50"/>
    <n v="15657"/>
    <x v="3"/>
  </r>
  <r>
    <x v="1"/>
    <x v="6"/>
    <x v="0"/>
    <d v="2023-10-21T00:00:00"/>
    <n v="10"/>
    <n v="1370"/>
    <x v="3"/>
  </r>
  <r>
    <x v="1"/>
    <x v="4"/>
    <x v="2"/>
    <d v="2023-10-21T00:00:00"/>
    <n v="1450"/>
    <n v="580391.5"/>
    <x v="3"/>
  </r>
  <r>
    <x v="1"/>
    <x v="5"/>
    <x v="2"/>
    <d v="2023-10-21T00:00:00"/>
    <n v="50"/>
    <n v="20013.5"/>
    <x v="3"/>
  </r>
  <r>
    <x v="1"/>
    <x v="6"/>
    <x v="38"/>
    <d v="2023-10-21T00:00:00"/>
    <n v="-700"/>
    <n v="-219198"/>
    <x v="3"/>
  </r>
  <r>
    <x v="1"/>
    <x v="4"/>
    <x v="38"/>
    <d v="2023-10-21T00:00:00"/>
    <n v="-2250"/>
    <n v="-900607.5"/>
    <x v="3"/>
  </r>
  <r>
    <x v="1"/>
    <x v="5"/>
    <x v="1"/>
    <d v="2023-10-23T00:00:00"/>
    <n v="15"/>
    <n v="6982.8"/>
    <x v="3"/>
  </r>
  <r>
    <x v="2"/>
    <x v="12"/>
    <x v="19"/>
    <d v="2023-10-23T00:00:00"/>
    <n v="10"/>
    <n v="1298.7"/>
    <x v="3"/>
  </r>
  <r>
    <x v="2"/>
    <x v="7"/>
    <x v="19"/>
    <d v="2023-10-23T00:00:00"/>
    <n v="300"/>
    <n v="63561"/>
    <x v="3"/>
  </r>
  <r>
    <x v="2"/>
    <x v="9"/>
    <x v="19"/>
    <d v="2023-10-23T00:00:00"/>
    <n v="50"/>
    <n v="10593.5"/>
    <x v="3"/>
  </r>
  <r>
    <x v="2"/>
    <x v="15"/>
    <x v="19"/>
    <d v="2023-10-23T00:00:00"/>
    <n v="7"/>
    <n v="2180.2199999999998"/>
    <x v="3"/>
  </r>
  <r>
    <x v="1"/>
    <x v="6"/>
    <x v="19"/>
    <d v="2023-10-23T00:00:00"/>
    <n v="31"/>
    <n v="9707.34"/>
    <x v="3"/>
  </r>
  <r>
    <x v="1"/>
    <x v="6"/>
    <x v="19"/>
    <d v="2023-10-23T00:00:00"/>
    <n v="150"/>
    <n v="46971"/>
    <x v="3"/>
  </r>
  <r>
    <x v="1"/>
    <x v="6"/>
    <x v="19"/>
    <d v="2023-10-23T00:00:00"/>
    <n v="219"/>
    <n v="68577.66"/>
    <x v="3"/>
  </r>
  <r>
    <x v="1"/>
    <x v="4"/>
    <x v="19"/>
    <d v="2023-10-23T00:00:00"/>
    <n v="50"/>
    <n v="20013.5"/>
    <x v="3"/>
  </r>
  <r>
    <x v="1"/>
    <x v="5"/>
    <x v="19"/>
    <d v="2023-10-23T00:00:00"/>
    <n v="50"/>
    <n v="20013.5"/>
    <x v="3"/>
  </r>
  <r>
    <x v="1"/>
    <x v="6"/>
    <x v="0"/>
    <d v="2023-10-23T00:00:00"/>
    <n v="80"/>
    <n v="10960"/>
    <x v="3"/>
  </r>
  <r>
    <x v="1"/>
    <x v="5"/>
    <x v="23"/>
    <d v="2023-10-23T00:00:00"/>
    <n v="-1"/>
    <n v="-400.27"/>
    <x v="3"/>
  </r>
  <r>
    <x v="1"/>
    <x v="4"/>
    <x v="5"/>
    <d v="2023-10-23T00:00:00"/>
    <n v="-0.66700000000000004"/>
    <n v="-286.14"/>
    <x v="3"/>
  </r>
  <r>
    <x v="0"/>
    <x v="1"/>
    <x v="23"/>
    <d v="2023-10-23T00:00:00"/>
    <n v="6"/>
    <n v="1648.8"/>
    <x v="3"/>
  </r>
  <r>
    <x v="1"/>
    <x v="6"/>
    <x v="0"/>
    <d v="2023-10-23T00:00:00"/>
    <n v="120"/>
    <n v="16440"/>
    <x v="3"/>
  </r>
  <r>
    <x v="2"/>
    <x v="7"/>
    <x v="6"/>
    <d v="2023-10-23T00:00:00"/>
    <n v="1"/>
    <n v="211.87"/>
    <x v="3"/>
  </r>
  <r>
    <x v="1"/>
    <x v="5"/>
    <x v="27"/>
    <d v="2023-10-23T00:00:00"/>
    <n v="650"/>
    <n v="260175.5"/>
    <x v="3"/>
  </r>
  <r>
    <x v="1"/>
    <x v="6"/>
    <x v="27"/>
    <d v="2023-10-23T00:00:00"/>
    <n v="600"/>
    <n v="187884"/>
    <x v="3"/>
  </r>
  <r>
    <x v="2"/>
    <x v="7"/>
    <x v="27"/>
    <d v="2023-10-23T00:00:00"/>
    <n v="100"/>
    <n v="21187"/>
    <x v="3"/>
  </r>
  <r>
    <x v="1"/>
    <x v="6"/>
    <x v="0"/>
    <d v="2023-10-23T00:00:00"/>
    <n v="5"/>
    <n v="685"/>
    <x v="3"/>
  </r>
  <r>
    <x v="2"/>
    <x v="7"/>
    <x v="0"/>
    <d v="2023-10-23T00:00:00"/>
    <n v="2"/>
    <n v="209.76"/>
    <x v="3"/>
  </r>
  <r>
    <x v="1"/>
    <x v="4"/>
    <x v="0"/>
    <d v="2023-10-23T00:00:00"/>
    <n v="21"/>
    <n v="6166.65"/>
    <x v="3"/>
  </r>
  <r>
    <x v="2"/>
    <x v="7"/>
    <x v="23"/>
    <d v="2023-10-23T00:00:00"/>
    <n v="276"/>
    <n v="58476.12"/>
    <x v="3"/>
  </r>
  <r>
    <x v="2"/>
    <x v="7"/>
    <x v="23"/>
    <d v="2023-10-23T00:00:00"/>
    <n v="34"/>
    <n v="7203.58"/>
    <x v="3"/>
  </r>
  <r>
    <x v="2"/>
    <x v="9"/>
    <x v="23"/>
    <d v="2023-10-23T00:00:00"/>
    <n v="390"/>
    <n v="82629.3"/>
    <x v="3"/>
  </r>
  <r>
    <x v="1"/>
    <x v="4"/>
    <x v="1"/>
    <d v="2023-10-23T00:00:00"/>
    <n v="5"/>
    <n v="2327.6"/>
    <x v="3"/>
  </r>
  <r>
    <x v="1"/>
    <x v="5"/>
    <x v="1"/>
    <d v="2023-10-23T00:00:00"/>
    <n v="5"/>
    <n v="2327.6"/>
    <x v="3"/>
  </r>
  <r>
    <x v="1"/>
    <x v="5"/>
    <x v="1"/>
    <d v="2023-10-23T00:00:00"/>
    <n v="2"/>
    <n v="931.04"/>
    <x v="3"/>
  </r>
  <r>
    <x v="1"/>
    <x v="4"/>
    <x v="1"/>
    <d v="2023-10-23T00:00:00"/>
    <n v="2"/>
    <n v="931.04"/>
    <x v="3"/>
  </r>
  <r>
    <x v="1"/>
    <x v="4"/>
    <x v="1"/>
    <d v="2023-10-23T00:00:00"/>
    <n v="2"/>
    <n v="931.04"/>
    <x v="3"/>
  </r>
  <r>
    <x v="1"/>
    <x v="4"/>
    <x v="1"/>
    <d v="2023-10-23T00:00:00"/>
    <n v="2"/>
    <n v="931.04"/>
    <x v="3"/>
  </r>
  <r>
    <x v="1"/>
    <x v="4"/>
    <x v="41"/>
    <d v="2023-10-23T00:00:00"/>
    <n v="1550"/>
    <n v="620418.5"/>
    <x v="3"/>
  </r>
  <r>
    <x v="1"/>
    <x v="5"/>
    <x v="41"/>
    <d v="2023-10-23T00:00:00"/>
    <n v="300"/>
    <n v="120081"/>
    <x v="3"/>
  </r>
  <r>
    <x v="2"/>
    <x v="8"/>
    <x v="0"/>
    <d v="2023-10-23T00:00:00"/>
    <n v="20"/>
    <n v="1065.5999999999999"/>
    <x v="3"/>
  </r>
  <r>
    <x v="1"/>
    <x v="4"/>
    <x v="11"/>
    <d v="2023-10-23T00:00:00"/>
    <n v="200"/>
    <n v="80054"/>
    <x v="3"/>
  </r>
  <r>
    <x v="1"/>
    <x v="6"/>
    <x v="11"/>
    <d v="2023-10-23T00:00:00"/>
    <n v="400"/>
    <n v="125256"/>
    <x v="3"/>
  </r>
  <r>
    <x v="2"/>
    <x v="9"/>
    <x v="11"/>
    <d v="2023-10-23T00:00:00"/>
    <n v="1"/>
    <n v="186.01"/>
    <x v="3"/>
  </r>
  <r>
    <x v="2"/>
    <x v="9"/>
    <x v="11"/>
    <d v="2023-10-23T00:00:00"/>
    <n v="49"/>
    <n v="9114.49"/>
    <x v="3"/>
  </r>
  <r>
    <x v="1"/>
    <x v="6"/>
    <x v="0"/>
    <d v="2023-10-23T00:00:00"/>
    <n v="80"/>
    <n v="10960"/>
    <x v="3"/>
  </r>
  <r>
    <x v="2"/>
    <x v="9"/>
    <x v="11"/>
    <d v="2023-10-23T00:00:00"/>
    <n v="100"/>
    <n v="18601"/>
    <x v="3"/>
  </r>
  <r>
    <x v="1"/>
    <x v="5"/>
    <x v="1"/>
    <d v="2023-10-24T00:00:00"/>
    <n v="3"/>
    <n v="1396.56"/>
    <x v="3"/>
  </r>
  <r>
    <x v="1"/>
    <x v="4"/>
    <x v="1"/>
    <d v="2023-10-24T00:00:00"/>
    <n v="2"/>
    <n v="931.04"/>
    <x v="3"/>
  </r>
  <r>
    <x v="1"/>
    <x v="5"/>
    <x v="1"/>
    <d v="2023-10-24T00:00:00"/>
    <n v="5"/>
    <n v="2327.6"/>
    <x v="3"/>
  </r>
  <r>
    <x v="1"/>
    <x v="4"/>
    <x v="1"/>
    <d v="2023-10-24T00:00:00"/>
    <n v="4"/>
    <n v="1862.08"/>
    <x v="3"/>
  </r>
  <r>
    <x v="1"/>
    <x v="5"/>
    <x v="1"/>
    <d v="2023-10-24T00:00:00"/>
    <n v="2"/>
    <n v="931.04"/>
    <x v="3"/>
  </r>
  <r>
    <x v="2"/>
    <x v="7"/>
    <x v="9"/>
    <d v="2023-10-24T00:00:00"/>
    <n v="500"/>
    <n v="93005"/>
    <x v="3"/>
  </r>
  <r>
    <x v="2"/>
    <x v="9"/>
    <x v="9"/>
    <d v="2023-10-24T00:00:00"/>
    <n v="200"/>
    <n v="37202"/>
    <x v="3"/>
  </r>
  <r>
    <x v="1"/>
    <x v="4"/>
    <x v="9"/>
    <d v="2023-10-24T00:00:00"/>
    <n v="600"/>
    <n v="240162"/>
    <x v="3"/>
  </r>
  <r>
    <x v="1"/>
    <x v="5"/>
    <x v="9"/>
    <d v="2023-10-24T00:00:00"/>
    <n v="200"/>
    <n v="80054"/>
    <x v="3"/>
  </r>
  <r>
    <x v="1"/>
    <x v="6"/>
    <x v="9"/>
    <d v="2023-10-24T00:00:00"/>
    <n v="200"/>
    <n v="62628"/>
    <x v="3"/>
  </r>
  <r>
    <x v="1"/>
    <x v="6"/>
    <x v="0"/>
    <d v="2023-10-24T00:00:00"/>
    <n v="40"/>
    <n v="5480"/>
    <x v="3"/>
  </r>
  <r>
    <x v="2"/>
    <x v="7"/>
    <x v="23"/>
    <d v="2023-10-24T00:00:00"/>
    <n v="750"/>
    <n v="158902.5"/>
    <x v="3"/>
  </r>
  <r>
    <x v="1"/>
    <x v="4"/>
    <x v="5"/>
    <d v="2023-10-24T00:00:00"/>
    <n v="300"/>
    <n v="128700"/>
    <x v="3"/>
  </r>
  <r>
    <x v="2"/>
    <x v="8"/>
    <x v="0"/>
    <d v="2023-10-24T00:00:00"/>
    <n v="40"/>
    <n v="2131.1999999999998"/>
    <x v="3"/>
  </r>
  <r>
    <x v="1"/>
    <x v="4"/>
    <x v="26"/>
    <d v="2023-10-24T00:00:00"/>
    <n v="900"/>
    <n v="360243"/>
    <x v="3"/>
  </r>
  <r>
    <x v="2"/>
    <x v="7"/>
    <x v="11"/>
    <d v="2023-10-24T00:00:00"/>
    <n v="150"/>
    <n v="27901.5"/>
    <x v="3"/>
  </r>
  <r>
    <x v="2"/>
    <x v="7"/>
    <x v="11"/>
    <d v="2023-10-24T00:00:00"/>
    <n v="100"/>
    <n v="18601"/>
    <x v="3"/>
  </r>
  <r>
    <x v="2"/>
    <x v="7"/>
    <x v="23"/>
    <d v="2023-10-24T00:00:00"/>
    <n v="750"/>
    <n v="158902.5"/>
    <x v="3"/>
  </r>
  <r>
    <x v="1"/>
    <x v="4"/>
    <x v="1"/>
    <d v="2023-10-24T00:00:00"/>
    <n v="3"/>
    <n v="1396.56"/>
    <x v="3"/>
  </r>
  <r>
    <x v="1"/>
    <x v="5"/>
    <x v="1"/>
    <d v="2023-10-24T00:00:00"/>
    <n v="2"/>
    <n v="931.04"/>
    <x v="3"/>
  </r>
  <r>
    <x v="1"/>
    <x v="6"/>
    <x v="6"/>
    <d v="2023-10-24T00:00:00"/>
    <n v="1"/>
    <n v="313.14"/>
    <x v="3"/>
  </r>
  <r>
    <x v="1"/>
    <x v="4"/>
    <x v="6"/>
    <d v="2023-10-24T00:00:00"/>
    <n v="1"/>
    <n v="400.27"/>
    <x v="3"/>
  </r>
  <r>
    <x v="1"/>
    <x v="4"/>
    <x v="12"/>
    <d v="2023-10-24T00:00:00"/>
    <n v="50"/>
    <n v="20445"/>
    <x v="3"/>
  </r>
  <r>
    <x v="1"/>
    <x v="5"/>
    <x v="12"/>
    <d v="2023-10-24T00:00:00"/>
    <n v="30"/>
    <n v="12267"/>
    <x v="3"/>
  </r>
  <r>
    <x v="2"/>
    <x v="8"/>
    <x v="12"/>
    <d v="2023-10-24T00:00:00"/>
    <n v="20"/>
    <n v="2334.1999999999998"/>
    <x v="3"/>
  </r>
  <r>
    <x v="1"/>
    <x v="4"/>
    <x v="1"/>
    <d v="2023-10-24T00:00:00"/>
    <n v="2"/>
    <n v="931.04"/>
    <x v="3"/>
  </r>
  <r>
    <x v="1"/>
    <x v="4"/>
    <x v="0"/>
    <d v="2023-10-24T00:00:00"/>
    <n v="180"/>
    <n v="52857"/>
    <x v="3"/>
  </r>
  <r>
    <x v="1"/>
    <x v="4"/>
    <x v="14"/>
    <d v="2023-10-24T00:00:00"/>
    <n v="1800"/>
    <n v="720486"/>
    <x v="3"/>
  </r>
  <r>
    <x v="1"/>
    <x v="6"/>
    <x v="14"/>
    <d v="2023-10-24T00:00:00"/>
    <n v="350"/>
    <n v="109599"/>
    <x v="3"/>
  </r>
  <r>
    <x v="2"/>
    <x v="13"/>
    <x v="0"/>
    <d v="2023-10-25T00:00:00"/>
    <n v="10"/>
    <n v="3665"/>
    <x v="3"/>
  </r>
  <r>
    <x v="1"/>
    <x v="5"/>
    <x v="1"/>
    <d v="2023-10-25T00:00:00"/>
    <n v="1"/>
    <n v="465.52"/>
    <x v="3"/>
  </r>
  <r>
    <x v="1"/>
    <x v="4"/>
    <x v="10"/>
    <d v="2023-10-25T00:00:00"/>
    <n v="2450"/>
    <n v="980661.5"/>
    <x v="3"/>
  </r>
  <r>
    <x v="1"/>
    <x v="4"/>
    <x v="47"/>
    <d v="2023-10-25T00:00:00"/>
    <n v="2800"/>
    <n v="1120756"/>
    <x v="3"/>
  </r>
  <r>
    <x v="1"/>
    <x v="6"/>
    <x v="51"/>
    <d v="2023-10-25T00:00:00"/>
    <n v="2000"/>
    <n v="626280"/>
    <x v="3"/>
  </r>
  <r>
    <x v="1"/>
    <x v="6"/>
    <x v="0"/>
    <d v="2023-10-25T00:00:00"/>
    <n v="400"/>
    <n v="54800"/>
    <x v="3"/>
  </r>
  <r>
    <x v="1"/>
    <x v="5"/>
    <x v="12"/>
    <d v="2023-10-25T00:00:00"/>
    <n v="50"/>
    <n v="20445"/>
    <x v="3"/>
  </r>
  <r>
    <x v="1"/>
    <x v="5"/>
    <x v="0"/>
    <d v="2023-10-25T00:00:00"/>
    <n v="2"/>
    <n v="514"/>
    <x v="3"/>
  </r>
  <r>
    <x v="1"/>
    <x v="5"/>
    <x v="1"/>
    <d v="2023-10-25T00:00:00"/>
    <n v="3"/>
    <n v="1396.56"/>
    <x v="3"/>
  </r>
  <r>
    <x v="1"/>
    <x v="4"/>
    <x v="26"/>
    <d v="2023-10-25T00:00:00"/>
    <n v="2800"/>
    <n v="1120756"/>
    <x v="3"/>
  </r>
  <r>
    <x v="1"/>
    <x v="6"/>
    <x v="21"/>
    <d v="2023-10-25T00:00:00"/>
    <n v="5"/>
    <n v="1939.65"/>
    <x v="3"/>
  </r>
  <r>
    <x v="1"/>
    <x v="4"/>
    <x v="21"/>
    <d v="2023-10-25T00:00:00"/>
    <n v="5"/>
    <n v="2327.6"/>
    <x v="3"/>
  </r>
  <r>
    <x v="1"/>
    <x v="5"/>
    <x v="21"/>
    <d v="2023-10-25T00:00:00"/>
    <n v="5"/>
    <n v="2327.6"/>
    <x v="3"/>
  </r>
  <r>
    <x v="1"/>
    <x v="6"/>
    <x v="21"/>
    <d v="2023-10-25T00:00:00"/>
    <n v="5"/>
    <n v="1939.65"/>
    <x v="3"/>
  </r>
  <r>
    <x v="1"/>
    <x v="4"/>
    <x v="21"/>
    <d v="2023-10-25T00:00:00"/>
    <n v="5"/>
    <n v="2327.6"/>
    <x v="3"/>
  </r>
  <r>
    <x v="1"/>
    <x v="5"/>
    <x v="21"/>
    <d v="2023-10-25T00:00:00"/>
    <n v="5"/>
    <n v="2327.6"/>
    <x v="3"/>
  </r>
  <r>
    <x v="1"/>
    <x v="5"/>
    <x v="1"/>
    <d v="2023-10-25T00:00:00"/>
    <n v="5"/>
    <n v="2327.6"/>
    <x v="3"/>
  </r>
  <r>
    <x v="1"/>
    <x v="5"/>
    <x v="1"/>
    <d v="2023-10-25T00:00:00"/>
    <n v="4"/>
    <n v="1862.08"/>
    <x v="3"/>
  </r>
  <r>
    <x v="1"/>
    <x v="6"/>
    <x v="29"/>
    <d v="2023-10-25T00:00:00"/>
    <n v="50"/>
    <n v="15657"/>
    <x v="3"/>
  </r>
  <r>
    <x v="1"/>
    <x v="4"/>
    <x v="29"/>
    <d v="2023-10-25T00:00:00"/>
    <n v="100"/>
    <n v="40027"/>
    <x v="3"/>
  </r>
  <r>
    <x v="0"/>
    <x v="0"/>
    <x v="29"/>
    <d v="2023-10-25T00:00:00"/>
    <n v="1"/>
    <n v="236.48"/>
    <x v="3"/>
  </r>
  <r>
    <x v="0"/>
    <x v="0"/>
    <x v="29"/>
    <d v="2023-10-25T00:00:00"/>
    <n v="14"/>
    <n v="3310.72"/>
    <x v="3"/>
  </r>
  <r>
    <x v="2"/>
    <x v="9"/>
    <x v="29"/>
    <d v="2023-10-25T00:00:00"/>
    <n v="30"/>
    <n v="6356.1"/>
    <x v="3"/>
  </r>
  <r>
    <x v="2"/>
    <x v="7"/>
    <x v="29"/>
    <d v="2023-10-25T00:00:00"/>
    <n v="20"/>
    <n v="4237.3999999999996"/>
    <x v="3"/>
  </r>
  <r>
    <x v="1"/>
    <x v="6"/>
    <x v="0"/>
    <d v="2023-10-25T00:00:00"/>
    <n v="10"/>
    <n v="1370"/>
    <x v="3"/>
  </r>
  <r>
    <x v="2"/>
    <x v="7"/>
    <x v="23"/>
    <d v="2023-10-25T00:00:00"/>
    <n v="750"/>
    <n v="158902.5"/>
    <x v="3"/>
  </r>
  <r>
    <x v="2"/>
    <x v="9"/>
    <x v="23"/>
    <d v="2023-10-25T00:00:00"/>
    <n v="510"/>
    <n v="108053.7"/>
    <x v="3"/>
  </r>
  <r>
    <x v="2"/>
    <x v="12"/>
    <x v="23"/>
    <d v="2023-10-25T00:00:00"/>
    <n v="10"/>
    <n v="1298.7"/>
    <x v="3"/>
  </r>
  <r>
    <x v="2"/>
    <x v="7"/>
    <x v="23"/>
    <d v="2023-10-25T00:00:00"/>
    <n v="200"/>
    <n v="42374"/>
    <x v="3"/>
  </r>
  <r>
    <x v="1"/>
    <x v="6"/>
    <x v="2"/>
    <d v="2023-10-25T00:00:00"/>
    <n v="1520"/>
    <n v="475972.8"/>
    <x v="3"/>
  </r>
  <r>
    <x v="0"/>
    <x v="2"/>
    <x v="0"/>
    <d v="2023-10-25T00:00:00"/>
    <n v="15"/>
    <n v="2985"/>
    <x v="3"/>
  </r>
  <r>
    <x v="1"/>
    <x v="5"/>
    <x v="11"/>
    <d v="2023-10-25T00:00:00"/>
    <n v="300"/>
    <n v="120081"/>
    <x v="3"/>
  </r>
  <r>
    <x v="2"/>
    <x v="7"/>
    <x v="11"/>
    <d v="2023-10-25T00:00:00"/>
    <n v="100"/>
    <n v="18601"/>
    <x v="3"/>
  </r>
  <r>
    <x v="1"/>
    <x v="6"/>
    <x v="18"/>
    <d v="2023-10-26T00:00:00"/>
    <n v="300"/>
    <n v="93942"/>
    <x v="3"/>
  </r>
  <r>
    <x v="1"/>
    <x v="5"/>
    <x v="1"/>
    <d v="2023-10-26T00:00:00"/>
    <n v="5"/>
    <n v="2327.6"/>
    <x v="3"/>
  </r>
  <r>
    <x v="1"/>
    <x v="6"/>
    <x v="0"/>
    <d v="2023-10-26T00:00:00"/>
    <n v="60"/>
    <n v="8220"/>
    <x v="3"/>
  </r>
  <r>
    <x v="2"/>
    <x v="9"/>
    <x v="49"/>
    <d v="2023-10-26T00:00:00"/>
    <n v="800"/>
    <n v="148808"/>
    <x v="3"/>
  </r>
  <r>
    <x v="1"/>
    <x v="6"/>
    <x v="49"/>
    <d v="2023-10-26T00:00:00"/>
    <n v="400"/>
    <n v="125256"/>
    <x v="3"/>
  </r>
  <r>
    <x v="2"/>
    <x v="7"/>
    <x v="49"/>
    <d v="2023-10-26T00:00:00"/>
    <n v="630"/>
    <n v="117186.3"/>
    <x v="3"/>
  </r>
  <r>
    <x v="1"/>
    <x v="6"/>
    <x v="0"/>
    <d v="2023-10-26T00:00:00"/>
    <n v="80"/>
    <n v="10960"/>
    <x v="3"/>
  </r>
  <r>
    <x v="1"/>
    <x v="4"/>
    <x v="2"/>
    <d v="2023-10-26T00:00:00"/>
    <n v="1000"/>
    <n v="400270"/>
    <x v="3"/>
  </r>
  <r>
    <x v="1"/>
    <x v="6"/>
    <x v="2"/>
    <d v="2023-10-26T00:00:00"/>
    <n v="1000"/>
    <n v="313140"/>
    <x v="3"/>
  </r>
  <r>
    <x v="1"/>
    <x v="4"/>
    <x v="1"/>
    <d v="2023-10-26T00:00:00"/>
    <n v="3"/>
    <n v="1396.56"/>
    <x v="3"/>
  </r>
  <r>
    <x v="1"/>
    <x v="5"/>
    <x v="1"/>
    <d v="2023-10-26T00:00:00"/>
    <n v="4"/>
    <n v="1862.08"/>
    <x v="3"/>
  </r>
  <r>
    <x v="1"/>
    <x v="5"/>
    <x v="1"/>
    <d v="2023-10-26T00:00:00"/>
    <n v="6"/>
    <n v="2793.12"/>
    <x v="3"/>
  </r>
  <r>
    <x v="1"/>
    <x v="5"/>
    <x v="11"/>
    <d v="2023-10-26T00:00:00"/>
    <n v="150"/>
    <n v="60040.5"/>
    <x v="3"/>
  </r>
  <r>
    <x v="2"/>
    <x v="7"/>
    <x v="11"/>
    <d v="2023-10-26T00:00:00"/>
    <n v="200"/>
    <n v="37202"/>
    <x v="3"/>
  </r>
  <r>
    <x v="2"/>
    <x v="9"/>
    <x v="11"/>
    <d v="2023-10-26T00:00:00"/>
    <n v="100"/>
    <n v="18601"/>
    <x v="3"/>
  </r>
  <r>
    <x v="1"/>
    <x v="6"/>
    <x v="11"/>
    <d v="2023-10-26T00:00:00"/>
    <n v="150"/>
    <n v="46971"/>
    <x v="3"/>
  </r>
  <r>
    <x v="1"/>
    <x v="6"/>
    <x v="0"/>
    <d v="2023-10-26T00:00:00"/>
    <n v="30"/>
    <n v="4110"/>
    <x v="3"/>
  </r>
  <r>
    <x v="2"/>
    <x v="7"/>
    <x v="23"/>
    <d v="2023-10-26T00:00:00"/>
    <n v="650"/>
    <n v="137715.5"/>
    <x v="3"/>
  </r>
  <r>
    <x v="2"/>
    <x v="15"/>
    <x v="23"/>
    <d v="2023-10-26T00:00:00"/>
    <n v="20"/>
    <n v="6229.2"/>
    <x v="3"/>
  </r>
  <r>
    <x v="2"/>
    <x v="15"/>
    <x v="23"/>
    <d v="2023-10-26T00:00:00"/>
    <n v="7"/>
    <n v="2180.2199999999998"/>
    <x v="3"/>
  </r>
  <r>
    <x v="2"/>
    <x v="15"/>
    <x v="23"/>
    <d v="2023-10-26T00:00:00"/>
    <n v="3"/>
    <n v="934.38"/>
    <x v="3"/>
  </r>
  <r>
    <x v="2"/>
    <x v="12"/>
    <x v="23"/>
    <d v="2023-10-26T00:00:00"/>
    <n v="20"/>
    <n v="2597.4"/>
    <x v="3"/>
  </r>
  <r>
    <x v="1"/>
    <x v="6"/>
    <x v="29"/>
    <d v="2023-10-26T00:00:00"/>
    <n v="25"/>
    <n v="7828.5"/>
    <x v="3"/>
  </r>
  <r>
    <x v="1"/>
    <x v="4"/>
    <x v="29"/>
    <d v="2023-10-26T00:00:00"/>
    <n v="60"/>
    <n v="24016.2"/>
    <x v="3"/>
  </r>
  <r>
    <x v="0"/>
    <x v="0"/>
    <x v="29"/>
    <d v="2023-10-26T00:00:00"/>
    <n v="10"/>
    <n v="2364.8000000000002"/>
    <x v="3"/>
  </r>
  <r>
    <x v="2"/>
    <x v="9"/>
    <x v="29"/>
    <d v="2023-10-26T00:00:00"/>
    <n v="20"/>
    <n v="4237.3999999999996"/>
    <x v="3"/>
  </r>
  <r>
    <x v="2"/>
    <x v="7"/>
    <x v="29"/>
    <d v="2023-10-26T00:00:00"/>
    <n v="5"/>
    <n v="1059.3499999999999"/>
    <x v="3"/>
  </r>
  <r>
    <x v="2"/>
    <x v="9"/>
    <x v="8"/>
    <d v="2023-10-26T00:00:00"/>
    <n v="50"/>
    <n v="9947"/>
    <x v="3"/>
  </r>
  <r>
    <x v="2"/>
    <x v="7"/>
    <x v="8"/>
    <d v="2023-10-26T00:00:00"/>
    <n v="50"/>
    <n v="9947"/>
    <x v="3"/>
  </r>
  <r>
    <x v="1"/>
    <x v="6"/>
    <x v="8"/>
    <d v="2023-10-26T00:00:00"/>
    <n v="50"/>
    <n v="15657"/>
    <x v="3"/>
  </r>
  <r>
    <x v="1"/>
    <x v="4"/>
    <x v="8"/>
    <d v="2023-10-26T00:00:00"/>
    <n v="40"/>
    <n v="16010.8"/>
    <x v="3"/>
  </r>
  <r>
    <x v="1"/>
    <x v="5"/>
    <x v="8"/>
    <d v="2023-10-26T00:00:00"/>
    <n v="50"/>
    <n v="20013.5"/>
    <x v="3"/>
  </r>
  <r>
    <x v="1"/>
    <x v="4"/>
    <x v="1"/>
    <d v="2023-10-26T00:00:00"/>
    <n v="8"/>
    <n v="3724.16"/>
    <x v="3"/>
  </r>
  <r>
    <x v="1"/>
    <x v="5"/>
    <x v="1"/>
    <d v="2023-10-26T00:00:00"/>
    <n v="5"/>
    <n v="2327.6"/>
    <x v="3"/>
  </r>
  <r>
    <x v="1"/>
    <x v="6"/>
    <x v="0"/>
    <d v="2023-10-26T00:00:00"/>
    <n v="10"/>
    <n v="1370"/>
    <x v="3"/>
  </r>
  <r>
    <x v="1"/>
    <x v="4"/>
    <x v="1"/>
    <d v="2023-10-26T00:00:00"/>
    <n v="5"/>
    <n v="2327.6"/>
    <x v="3"/>
  </r>
  <r>
    <x v="1"/>
    <x v="5"/>
    <x v="1"/>
    <d v="2023-10-26T00:00:00"/>
    <n v="5"/>
    <n v="2327.6"/>
    <x v="3"/>
  </r>
  <r>
    <x v="1"/>
    <x v="6"/>
    <x v="10"/>
    <d v="2023-10-26T00:00:00"/>
    <n v="1700"/>
    <n v="532338"/>
    <x v="3"/>
  </r>
  <r>
    <x v="1"/>
    <x v="5"/>
    <x v="10"/>
    <d v="2023-10-26T00:00:00"/>
    <n v="300"/>
    <n v="120081"/>
    <x v="3"/>
  </r>
  <r>
    <x v="1"/>
    <x v="6"/>
    <x v="0"/>
    <d v="2023-10-26T00:00:00"/>
    <n v="340"/>
    <n v="46580"/>
    <x v="3"/>
  </r>
  <r>
    <x v="1"/>
    <x v="4"/>
    <x v="26"/>
    <d v="2023-10-26T00:00:00"/>
    <n v="500"/>
    <n v="200135"/>
    <x v="3"/>
  </r>
  <r>
    <x v="2"/>
    <x v="9"/>
    <x v="9"/>
    <d v="2023-10-26T00:00:00"/>
    <n v="200"/>
    <n v="37202"/>
    <x v="3"/>
  </r>
  <r>
    <x v="2"/>
    <x v="7"/>
    <x v="9"/>
    <d v="2023-10-26T00:00:00"/>
    <n v="500"/>
    <n v="93005"/>
    <x v="3"/>
  </r>
  <r>
    <x v="1"/>
    <x v="6"/>
    <x v="21"/>
    <d v="2023-10-26T00:00:00"/>
    <n v="1"/>
    <n v="387.93"/>
    <x v="3"/>
  </r>
  <r>
    <x v="1"/>
    <x v="4"/>
    <x v="21"/>
    <d v="2023-10-26T00:00:00"/>
    <n v="1"/>
    <n v="465.52"/>
    <x v="3"/>
  </r>
  <r>
    <x v="1"/>
    <x v="5"/>
    <x v="21"/>
    <d v="2023-10-26T00:00:00"/>
    <n v="1"/>
    <n v="465.52"/>
    <x v="3"/>
  </r>
  <r>
    <x v="1"/>
    <x v="5"/>
    <x v="1"/>
    <d v="2023-10-26T00:00:00"/>
    <n v="2"/>
    <n v="931.04"/>
    <x v="3"/>
  </r>
  <r>
    <x v="1"/>
    <x v="4"/>
    <x v="1"/>
    <d v="2023-10-26T00:00:00"/>
    <n v="2"/>
    <n v="931.04"/>
    <x v="3"/>
  </r>
  <r>
    <x v="1"/>
    <x v="5"/>
    <x v="1"/>
    <d v="2023-10-26T00:00:00"/>
    <n v="1"/>
    <n v="465.52"/>
    <x v="3"/>
  </r>
  <r>
    <x v="2"/>
    <x v="7"/>
    <x v="23"/>
    <d v="2023-10-26T00:00:00"/>
    <n v="750"/>
    <n v="158902.5"/>
    <x v="3"/>
  </r>
  <r>
    <x v="1"/>
    <x v="6"/>
    <x v="2"/>
    <d v="2023-10-26T00:00:00"/>
    <n v="252"/>
    <n v="78911.28"/>
    <x v="3"/>
  </r>
  <r>
    <x v="1"/>
    <x v="6"/>
    <x v="2"/>
    <d v="2023-10-26T00:00:00"/>
    <n v="4"/>
    <n v="1252.56"/>
    <x v="3"/>
  </r>
  <r>
    <x v="1"/>
    <x v="6"/>
    <x v="2"/>
    <d v="2023-10-26T00:00:00"/>
    <n v="465"/>
    <n v="145610.1"/>
    <x v="3"/>
  </r>
  <r>
    <x v="1"/>
    <x v="6"/>
    <x v="2"/>
    <d v="2023-10-26T00:00:00"/>
    <n v="379"/>
    <n v="118680.06"/>
    <x v="3"/>
  </r>
  <r>
    <x v="1"/>
    <x v="6"/>
    <x v="2"/>
    <d v="2023-10-27T00:00:00"/>
    <n v="1000"/>
    <n v="313140"/>
    <x v="3"/>
  </r>
  <r>
    <x v="1"/>
    <x v="4"/>
    <x v="2"/>
    <d v="2023-10-27T00:00:00"/>
    <n v="2000"/>
    <n v="800540"/>
    <x v="3"/>
  </r>
  <r>
    <x v="2"/>
    <x v="7"/>
    <x v="49"/>
    <d v="2023-10-27T00:00:00"/>
    <n v="231"/>
    <n v="42968.31"/>
    <x v="3"/>
  </r>
  <r>
    <x v="2"/>
    <x v="7"/>
    <x v="49"/>
    <d v="2023-10-27T00:00:00"/>
    <n v="469"/>
    <n v="87238.69"/>
    <x v="3"/>
  </r>
  <r>
    <x v="1"/>
    <x v="6"/>
    <x v="49"/>
    <d v="2023-10-27T00:00:00"/>
    <n v="170"/>
    <n v="53233.8"/>
    <x v="3"/>
  </r>
  <r>
    <x v="2"/>
    <x v="9"/>
    <x v="48"/>
    <d v="2023-10-27T00:00:00"/>
    <n v="50"/>
    <n v="11887"/>
    <x v="3"/>
  </r>
  <r>
    <x v="2"/>
    <x v="8"/>
    <x v="48"/>
    <d v="2023-10-27T00:00:00"/>
    <n v="50"/>
    <n v="5835.5"/>
    <x v="3"/>
  </r>
  <r>
    <x v="1"/>
    <x v="4"/>
    <x v="48"/>
    <d v="2023-10-27T00:00:00"/>
    <n v="50"/>
    <n v="20445"/>
    <x v="3"/>
  </r>
  <r>
    <x v="1"/>
    <x v="6"/>
    <x v="0"/>
    <d v="2023-10-27T00:00:00"/>
    <n v="34"/>
    <n v="4658"/>
    <x v="3"/>
  </r>
  <r>
    <x v="1"/>
    <x v="5"/>
    <x v="12"/>
    <d v="2023-10-27T00:00:00"/>
    <n v="50"/>
    <n v="20445"/>
    <x v="3"/>
  </r>
  <r>
    <x v="2"/>
    <x v="9"/>
    <x v="12"/>
    <d v="2023-10-27T00:00:00"/>
    <n v="30"/>
    <n v="7132.2"/>
    <x v="3"/>
  </r>
  <r>
    <x v="2"/>
    <x v="8"/>
    <x v="12"/>
    <d v="2023-10-27T00:00:00"/>
    <n v="30"/>
    <n v="3501.3"/>
    <x v="3"/>
  </r>
  <r>
    <x v="1"/>
    <x v="4"/>
    <x v="35"/>
    <d v="2023-10-27T00:00:00"/>
    <n v="500"/>
    <n v="200135"/>
    <x v="3"/>
  </r>
  <r>
    <x v="2"/>
    <x v="12"/>
    <x v="35"/>
    <d v="2023-10-27T00:00:00"/>
    <n v="5"/>
    <n v="649.35"/>
    <x v="3"/>
  </r>
  <r>
    <x v="1"/>
    <x v="6"/>
    <x v="35"/>
    <d v="2023-10-27T00:00:00"/>
    <n v="1000"/>
    <n v="313140"/>
    <x v="3"/>
  </r>
  <r>
    <x v="1"/>
    <x v="6"/>
    <x v="0"/>
    <d v="2023-10-27T00:00:00"/>
    <n v="200"/>
    <n v="27400"/>
    <x v="3"/>
  </r>
  <r>
    <x v="0"/>
    <x v="2"/>
    <x v="0"/>
    <d v="2023-10-27T00:00:00"/>
    <n v="50"/>
    <n v="9950"/>
    <x v="3"/>
  </r>
  <r>
    <x v="0"/>
    <x v="1"/>
    <x v="0"/>
    <d v="2023-10-27T00:00:00"/>
    <n v="30"/>
    <n v="6120"/>
    <x v="3"/>
  </r>
  <r>
    <x v="0"/>
    <x v="1"/>
    <x v="0"/>
    <d v="2023-10-27T00:00:00"/>
    <n v="4"/>
    <n v="816"/>
    <x v="3"/>
  </r>
  <r>
    <x v="0"/>
    <x v="2"/>
    <x v="0"/>
    <d v="2023-10-27T00:00:00"/>
    <n v="3"/>
    <n v="597"/>
    <x v="3"/>
  </r>
  <r>
    <x v="1"/>
    <x v="6"/>
    <x v="0"/>
    <d v="2023-10-27T00:00:00"/>
    <n v="4"/>
    <n v="548"/>
    <x v="3"/>
  </r>
  <r>
    <x v="1"/>
    <x v="5"/>
    <x v="0"/>
    <d v="2023-10-27T00:00:00"/>
    <n v="2"/>
    <n v="514"/>
    <x v="3"/>
  </r>
  <r>
    <x v="2"/>
    <x v="7"/>
    <x v="0"/>
    <d v="2023-10-27T00:00:00"/>
    <n v="3"/>
    <n v="314.64"/>
    <x v="3"/>
  </r>
  <r>
    <x v="0"/>
    <x v="0"/>
    <x v="19"/>
    <d v="2023-10-27T00:00:00"/>
    <n v="143"/>
    <n v="33816.639999999999"/>
    <x v="3"/>
  </r>
  <r>
    <x v="0"/>
    <x v="0"/>
    <x v="19"/>
    <d v="2023-10-27T00:00:00"/>
    <n v="66"/>
    <n v="15607.68"/>
    <x v="3"/>
  </r>
  <r>
    <x v="1"/>
    <x v="6"/>
    <x v="19"/>
    <d v="2023-10-27T00:00:00"/>
    <n v="900"/>
    <n v="281826"/>
    <x v="3"/>
  </r>
  <r>
    <x v="1"/>
    <x v="4"/>
    <x v="19"/>
    <d v="2023-10-27T00:00:00"/>
    <n v="400"/>
    <n v="160108"/>
    <x v="3"/>
  </r>
  <r>
    <x v="1"/>
    <x v="5"/>
    <x v="19"/>
    <d v="2023-10-27T00:00:00"/>
    <n v="300"/>
    <n v="120081"/>
    <x v="3"/>
  </r>
  <r>
    <x v="1"/>
    <x v="6"/>
    <x v="0"/>
    <d v="2023-10-27T00:00:00"/>
    <n v="180"/>
    <n v="24660"/>
    <x v="3"/>
  </r>
  <r>
    <x v="1"/>
    <x v="5"/>
    <x v="10"/>
    <d v="2023-10-27T00:00:00"/>
    <n v="200"/>
    <n v="80054"/>
    <x v="3"/>
  </r>
  <r>
    <x v="1"/>
    <x v="4"/>
    <x v="10"/>
    <d v="2023-10-27T00:00:00"/>
    <n v="1650"/>
    <n v="660445.5"/>
    <x v="3"/>
  </r>
  <r>
    <x v="1"/>
    <x v="4"/>
    <x v="10"/>
    <d v="2023-10-27T00:00:00"/>
    <n v="850"/>
    <n v="340229.5"/>
    <x v="3"/>
  </r>
  <r>
    <x v="1"/>
    <x v="5"/>
    <x v="10"/>
    <d v="2023-10-27T00:00:00"/>
    <n v="100"/>
    <n v="40027"/>
    <x v="3"/>
  </r>
  <r>
    <x v="1"/>
    <x v="4"/>
    <x v="10"/>
    <d v="2023-10-27T00:00:00"/>
    <n v="900"/>
    <n v="360243"/>
    <x v="3"/>
  </r>
  <r>
    <x v="1"/>
    <x v="5"/>
    <x v="24"/>
    <d v="2023-10-27T00:00:00"/>
    <n v="500"/>
    <n v="200135"/>
    <x v="3"/>
  </r>
  <r>
    <x v="1"/>
    <x v="4"/>
    <x v="24"/>
    <d v="2023-10-27T00:00:00"/>
    <n v="1350"/>
    <n v="540364.5"/>
    <x v="3"/>
  </r>
  <r>
    <x v="1"/>
    <x v="4"/>
    <x v="1"/>
    <d v="2023-10-27T00:00:00"/>
    <n v="10"/>
    <n v="4655.2"/>
    <x v="3"/>
  </r>
  <r>
    <x v="1"/>
    <x v="5"/>
    <x v="1"/>
    <d v="2023-10-27T00:00:00"/>
    <n v="10"/>
    <n v="4655.2"/>
    <x v="3"/>
  </r>
  <r>
    <x v="1"/>
    <x v="4"/>
    <x v="2"/>
    <d v="2023-10-27T00:00:00"/>
    <n v="1000"/>
    <n v="400270"/>
    <x v="3"/>
  </r>
  <r>
    <x v="1"/>
    <x v="5"/>
    <x v="1"/>
    <d v="2023-10-27T00:00:00"/>
    <n v="5"/>
    <n v="2327.6"/>
    <x v="3"/>
  </r>
  <r>
    <x v="1"/>
    <x v="4"/>
    <x v="23"/>
    <d v="2023-10-28T00:00:00"/>
    <n v="700"/>
    <n v="280189"/>
    <x v="3"/>
  </r>
  <r>
    <x v="1"/>
    <x v="5"/>
    <x v="23"/>
    <d v="2023-10-28T00:00:00"/>
    <n v="400"/>
    <n v="160108"/>
    <x v="3"/>
  </r>
  <r>
    <x v="2"/>
    <x v="7"/>
    <x v="23"/>
    <d v="2023-10-28T00:00:00"/>
    <n v="300"/>
    <n v="63561"/>
    <x v="3"/>
  </r>
  <r>
    <x v="0"/>
    <x v="11"/>
    <x v="6"/>
    <d v="2023-10-28T00:00:00"/>
    <n v="2"/>
    <n v="88.42"/>
    <x v="3"/>
  </r>
  <r>
    <x v="1"/>
    <x v="4"/>
    <x v="56"/>
    <d v="2023-10-28T00:00:00"/>
    <n v="2050"/>
    <n v="820553.5"/>
    <x v="3"/>
  </r>
  <r>
    <x v="1"/>
    <x v="6"/>
    <x v="56"/>
    <d v="2023-10-28T00:00:00"/>
    <n v="1000"/>
    <n v="313140"/>
    <x v="3"/>
  </r>
  <r>
    <x v="1"/>
    <x v="4"/>
    <x v="2"/>
    <d v="2023-10-28T00:00:00"/>
    <n v="800"/>
    <n v="320216"/>
    <x v="3"/>
  </r>
  <r>
    <x v="1"/>
    <x v="4"/>
    <x v="9"/>
    <d v="2023-10-30T00:00:00"/>
    <n v="350"/>
    <n v="140094.5"/>
    <x v="3"/>
  </r>
  <r>
    <x v="1"/>
    <x v="5"/>
    <x v="9"/>
    <d v="2023-10-30T00:00:00"/>
    <n v="200"/>
    <n v="80054"/>
    <x v="3"/>
  </r>
  <r>
    <x v="1"/>
    <x v="6"/>
    <x v="9"/>
    <d v="2023-10-30T00:00:00"/>
    <n v="100"/>
    <n v="31314"/>
    <x v="3"/>
  </r>
  <r>
    <x v="1"/>
    <x v="6"/>
    <x v="0"/>
    <d v="2023-10-30T00:00:00"/>
    <n v="20"/>
    <n v="2740"/>
    <x v="3"/>
  </r>
  <r>
    <x v="1"/>
    <x v="6"/>
    <x v="32"/>
    <d v="2023-10-30T00:00:00"/>
    <n v="400"/>
    <n v="125256"/>
    <x v="3"/>
  </r>
  <r>
    <x v="1"/>
    <x v="4"/>
    <x v="32"/>
    <d v="2023-10-30T00:00:00"/>
    <n v="300"/>
    <n v="120081"/>
    <x v="3"/>
  </r>
  <r>
    <x v="1"/>
    <x v="5"/>
    <x v="32"/>
    <d v="2023-10-30T00:00:00"/>
    <n v="500"/>
    <n v="200135"/>
    <x v="3"/>
  </r>
  <r>
    <x v="1"/>
    <x v="4"/>
    <x v="1"/>
    <d v="2023-10-30T00:00:00"/>
    <n v="6"/>
    <n v="2793.12"/>
    <x v="3"/>
  </r>
  <r>
    <x v="1"/>
    <x v="5"/>
    <x v="1"/>
    <d v="2023-10-30T00:00:00"/>
    <n v="10"/>
    <n v="4655.2"/>
    <x v="3"/>
  </r>
  <r>
    <x v="1"/>
    <x v="4"/>
    <x v="12"/>
    <d v="2023-10-30T00:00:00"/>
    <n v="100"/>
    <n v="40890"/>
    <x v="3"/>
  </r>
  <r>
    <x v="1"/>
    <x v="5"/>
    <x v="12"/>
    <d v="2023-10-30T00:00:00"/>
    <n v="100"/>
    <n v="40890"/>
    <x v="3"/>
  </r>
  <r>
    <x v="1"/>
    <x v="4"/>
    <x v="12"/>
    <d v="2023-10-30T00:00:00"/>
    <n v="50"/>
    <n v="20445"/>
    <x v="3"/>
  </r>
  <r>
    <x v="1"/>
    <x v="5"/>
    <x v="12"/>
    <d v="2023-10-30T00:00:00"/>
    <n v="10"/>
    <n v="4089"/>
    <x v="3"/>
  </r>
  <r>
    <x v="1"/>
    <x v="6"/>
    <x v="19"/>
    <d v="2023-10-30T00:00:00"/>
    <n v="40"/>
    <n v="12525.6"/>
    <x v="3"/>
  </r>
  <r>
    <x v="1"/>
    <x v="4"/>
    <x v="19"/>
    <d v="2023-10-30T00:00:00"/>
    <n v="50"/>
    <n v="20013.5"/>
    <x v="3"/>
  </r>
  <r>
    <x v="1"/>
    <x v="6"/>
    <x v="0"/>
    <d v="2023-10-30T00:00:00"/>
    <n v="80"/>
    <n v="10960"/>
    <x v="3"/>
  </r>
  <r>
    <x v="1"/>
    <x v="6"/>
    <x v="0"/>
    <d v="2023-10-30T00:00:00"/>
    <n v="8"/>
    <n v="1096"/>
    <x v="3"/>
  </r>
  <r>
    <x v="1"/>
    <x v="4"/>
    <x v="1"/>
    <d v="2023-10-30T00:00:00"/>
    <n v="4"/>
    <n v="1862.08"/>
    <x v="3"/>
  </r>
  <r>
    <x v="1"/>
    <x v="5"/>
    <x v="1"/>
    <d v="2023-10-30T00:00:00"/>
    <n v="4"/>
    <n v="1862.08"/>
    <x v="3"/>
  </r>
  <r>
    <x v="1"/>
    <x v="6"/>
    <x v="23"/>
    <d v="2023-10-30T00:00:00"/>
    <n v="600"/>
    <n v="187884"/>
    <x v="3"/>
  </r>
  <r>
    <x v="2"/>
    <x v="7"/>
    <x v="23"/>
    <d v="2023-10-30T00:00:00"/>
    <n v="3"/>
    <n v="635.61"/>
    <x v="3"/>
  </r>
  <r>
    <x v="2"/>
    <x v="7"/>
    <x v="23"/>
    <d v="2023-10-30T00:00:00"/>
    <n v="1"/>
    <n v="211.87"/>
    <x v="3"/>
  </r>
  <r>
    <x v="2"/>
    <x v="7"/>
    <x v="23"/>
    <d v="2023-10-30T00:00:00"/>
    <n v="496"/>
    <n v="105087.52"/>
    <x v="3"/>
  </r>
  <r>
    <x v="1"/>
    <x v="6"/>
    <x v="0"/>
    <d v="2023-10-30T00:00:00"/>
    <n v="120"/>
    <n v="16440"/>
    <x v="3"/>
  </r>
  <r>
    <x v="1"/>
    <x v="6"/>
    <x v="0"/>
    <d v="2023-10-30T00:00:00"/>
    <n v="60"/>
    <n v="8220"/>
    <x v="3"/>
  </r>
  <r>
    <x v="1"/>
    <x v="6"/>
    <x v="0"/>
    <d v="2023-10-30T00:00:00"/>
    <n v="60"/>
    <n v="8220"/>
    <x v="3"/>
  </r>
  <r>
    <x v="1"/>
    <x v="4"/>
    <x v="11"/>
    <d v="2023-10-30T00:00:00"/>
    <n v="350"/>
    <n v="140094.5"/>
    <x v="3"/>
  </r>
  <r>
    <x v="1"/>
    <x v="6"/>
    <x v="11"/>
    <d v="2023-10-30T00:00:00"/>
    <n v="300"/>
    <n v="93942"/>
    <x v="3"/>
  </r>
  <r>
    <x v="1"/>
    <x v="5"/>
    <x v="11"/>
    <d v="2023-10-30T00:00:00"/>
    <n v="50"/>
    <n v="20013.5"/>
    <x v="3"/>
  </r>
  <r>
    <x v="2"/>
    <x v="9"/>
    <x v="11"/>
    <d v="2023-10-30T00:00:00"/>
    <n v="100"/>
    <n v="18601"/>
    <x v="3"/>
  </r>
  <r>
    <x v="2"/>
    <x v="7"/>
    <x v="11"/>
    <d v="2023-10-30T00:00:00"/>
    <n v="135"/>
    <n v="25111.35"/>
    <x v="3"/>
  </r>
  <r>
    <x v="1"/>
    <x v="5"/>
    <x v="11"/>
    <d v="2023-10-30T00:00:00"/>
    <n v="30"/>
    <n v="12008.1"/>
    <x v="3"/>
  </r>
  <r>
    <x v="1"/>
    <x v="4"/>
    <x v="11"/>
    <d v="2023-10-30T00:00:00"/>
    <n v="100"/>
    <n v="40027"/>
    <x v="3"/>
  </r>
  <r>
    <x v="1"/>
    <x v="6"/>
    <x v="11"/>
    <d v="2023-10-30T00:00:00"/>
    <n v="300"/>
    <n v="93942"/>
    <x v="3"/>
  </r>
  <r>
    <x v="1"/>
    <x v="5"/>
    <x v="11"/>
    <d v="2023-10-30T00:00:00"/>
    <n v="100"/>
    <n v="40027"/>
    <x v="3"/>
  </r>
  <r>
    <x v="2"/>
    <x v="7"/>
    <x v="11"/>
    <d v="2023-10-30T00:00:00"/>
    <n v="100"/>
    <n v="18601"/>
    <x v="3"/>
  </r>
  <r>
    <x v="1"/>
    <x v="6"/>
    <x v="2"/>
    <d v="2023-10-30T00:00:00"/>
    <n v="4080"/>
    <n v="1277611.2"/>
    <x v="3"/>
  </r>
  <r>
    <x v="2"/>
    <x v="7"/>
    <x v="23"/>
    <d v="2023-10-30T00:00:00"/>
    <n v="350"/>
    <n v="74154.5"/>
    <x v="3"/>
  </r>
  <r>
    <x v="1"/>
    <x v="4"/>
    <x v="55"/>
    <d v="2023-10-30T00:00:00"/>
    <n v="1000"/>
    <n v="400270"/>
    <x v="3"/>
  </r>
  <r>
    <x v="1"/>
    <x v="5"/>
    <x v="55"/>
    <d v="2023-10-30T00:00:00"/>
    <n v="200"/>
    <n v="80054"/>
    <x v="3"/>
  </r>
  <r>
    <x v="2"/>
    <x v="7"/>
    <x v="11"/>
    <d v="2023-10-30T00:00:00"/>
    <n v="4"/>
    <n v="744.04"/>
    <x v="3"/>
  </r>
  <r>
    <x v="2"/>
    <x v="7"/>
    <x v="11"/>
    <d v="2023-10-30T00:00:00"/>
    <n v="96"/>
    <n v="17856.96"/>
    <x v="3"/>
  </r>
  <r>
    <x v="1"/>
    <x v="5"/>
    <x v="0"/>
    <d v="2023-10-30T00:00:00"/>
    <n v="2"/>
    <n v="514"/>
    <x v="3"/>
  </r>
  <r>
    <x v="1"/>
    <x v="4"/>
    <x v="0"/>
    <d v="2023-10-30T00:00:00"/>
    <n v="2"/>
    <n v="587.29999999999995"/>
    <x v="3"/>
  </r>
  <r>
    <x v="0"/>
    <x v="2"/>
    <x v="0"/>
    <d v="2023-10-30T00:00:00"/>
    <n v="2"/>
    <n v="398"/>
    <x v="3"/>
  </r>
  <r>
    <x v="0"/>
    <x v="1"/>
    <x v="0"/>
    <d v="2023-10-30T00:00:00"/>
    <n v="2"/>
    <n v="408"/>
    <x v="3"/>
  </r>
  <r>
    <x v="2"/>
    <x v="7"/>
    <x v="0"/>
    <d v="2023-10-30T00:00:00"/>
    <n v="2"/>
    <n v="209.76"/>
    <x v="3"/>
  </r>
  <r>
    <x v="1"/>
    <x v="6"/>
    <x v="0"/>
    <d v="2023-10-30T00:00:00"/>
    <n v="2"/>
    <n v="274"/>
    <x v="3"/>
  </r>
  <r>
    <x v="0"/>
    <x v="1"/>
    <x v="23"/>
    <d v="2023-10-30T00:00:00"/>
    <n v="50"/>
    <n v="13740"/>
    <x v="3"/>
  </r>
  <r>
    <x v="0"/>
    <x v="2"/>
    <x v="23"/>
    <d v="2023-10-30T00:00:00"/>
    <n v="20"/>
    <n v="5496"/>
    <x v="3"/>
  </r>
  <r>
    <x v="2"/>
    <x v="7"/>
    <x v="23"/>
    <d v="2023-10-30T00:00:00"/>
    <n v="600"/>
    <n v="127122"/>
    <x v="3"/>
  </r>
  <r>
    <x v="1"/>
    <x v="4"/>
    <x v="59"/>
    <d v="2023-10-30T00:00:00"/>
    <n v="2"/>
    <n v="931.04"/>
    <x v="3"/>
  </r>
  <r>
    <x v="1"/>
    <x v="5"/>
    <x v="11"/>
    <d v="2023-10-30T00:00:00"/>
    <n v="150"/>
    <n v="60040.5"/>
    <x v="3"/>
  </r>
  <r>
    <x v="1"/>
    <x v="6"/>
    <x v="11"/>
    <d v="2023-10-30T00:00:00"/>
    <n v="150"/>
    <n v="46971"/>
    <x v="3"/>
  </r>
  <r>
    <x v="2"/>
    <x v="7"/>
    <x v="11"/>
    <d v="2023-10-30T00:00:00"/>
    <n v="150"/>
    <n v="27901.5"/>
    <x v="3"/>
  </r>
  <r>
    <x v="2"/>
    <x v="9"/>
    <x v="11"/>
    <d v="2023-10-30T00:00:00"/>
    <n v="100"/>
    <n v="18601"/>
    <x v="3"/>
  </r>
  <r>
    <x v="1"/>
    <x v="6"/>
    <x v="0"/>
    <d v="2023-10-30T00:00:00"/>
    <n v="30"/>
    <n v="4110"/>
    <x v="3"/>
  </r>
  <r>
    <x v="2"/>
    <x v="7"/>
    <x v="11"/>
    <d v="2023-10-30T00:00:00"/>
    <n v="65"/>
    <n v="12090.65"/>
    <x v="3"/>
  </r>
  <r>
    <x v="1"/>
    <x v="4"/>
    <x v="11"/>
    <d v="2023-10-30T00:00:00"/>
    <n v="60"/>
    <n v="24016.2"/>
    <x v="3"/>
  </r>
  <r>
    <x v="2"/>
    <x v="7"/>
    <x v="6"/>
    <d v="2023-10-31T00:00:00"/>
    <n v="3"/>
    <n v="635.61"/>
    <x v="3"/>
  </r>
  <r>
    <x v="2"/>
    <x v="9"/>
    <x v="6"/>
    <d v="2023-10-31T00:00:00"/>
    <n v="2"/>
    <n v="423.74"/>
    <x v="3"/>
  </r>
  <r>
    <x v="2"/>
    <x v="12"/>
    <x v="6"/>
    <d v="2023-10-31T00:00:00"/>
    <n v="6"/>
    <n v="779.22"/>
    <x v="3"/>
  </r>
  <r>
    <x v="1"/>
    <x v="4"/>
    <x v="6"/>
    <d v="2023-10-31T00:00:00"/>
    <n v="1"/>
    <n v="400.27"/>
    <x v="3"/>
  </r>
  <r>
    <x v="2"/>
    <x v="7"/>
    <x v="9"/>
    <d v="2023-10-31T00:00:00"/>
    <n v="520"/>
    <n v="96725.2"/>
    <x v="3"/>
  </r>
  <r>
    <x v="2"/>
    <x v="9"/>
    <x v="9"/>
    <d v="2023-10-31T00:00:00"/>
    <n v="200"/>
    <n v="37202"/>
    <x v="3"/>
  </r>
  <r>
    <x v="0"/>
    <x v="11"/>
    <x v="6"/>
    <d v="2023-10-31T00:00:00"/>
    <n v="3"/>
    <n v="132.63"/>
    <x v="3"/>
  </r>
  <r>
    <x v="1"/>
    <x v="4"/>
    <x v="2"/>
    <d v="2023-10-31T00:00:00"/>
    <n v="5440"/>
    <n v="2177468.7999999998"/>
    <x v="3"/>
  </r>
  <r>
    <x v="1"/>
    <x v="4"/>
    <x v="1"/>
    <d v="2023-10-31T00:00:00"/>
    <n v="5"/>
    <n v="2327.6"/>
    <x v="3"/>
  </r>
  <r>
    <x v="1"/>
    <x v="4"/>
    <x v="2"/>
    <d v="2023-10-31T00:00:00"/>
    <n v="800"/>
    <n v="320216"/>
    <x v="3"/>
  </r>
  <r>
    <x v="1"/>
    <x v="5"/>
    <x v="2"/>
    <d v="2023-10-31T00:00:00"/>
    <n v="100"/>
    <n v="40027"/>
    <x v="3"/>
  </r>
  <r>
    <x v="1"/>
    <x v="6"/>
    <x v="2"/>
    <d v="2023-10-31T00:00:00"/>
    <n v="500"/>
    <n v="156570"/>
    <x v="3"/>
  </r>
  <r>
    <x v="1"/>
    <x v="4"/>
    <x v="2"/>
    <d v="2023-10-31T00:00:00"/>
    <n v="2900"/>
    <n v="1160783"/>
    <x v="3"/>
  </r>
  <r>
    <x v="1"/>
    <x v="4"/>
    <x v="1"/>
    <d v="2023-10-31T00:00:00"/>
    <n v="8"/>
    <n v="3724.16"/>
    <x v="3"/>
  </r>
  <r>
    <x v="1"/>
    <x v="5"/>
    <x v="1"/>
    <d v="2023-10-31T00:00:00"/>
    <n v="5"/>
    <n v="2327.6"/>
    <x v="3"/>
  </r>
  <r>
    <x v="2"/>
    <x v="9"/>
    <x v="48"/>
    <d v="2023-10-31T00:00:00"/>
    <n v="50"/>
    <n v="11887"/>
    <x v="3"/>
  </r>
  <r>
    <x v="2"/>
    <x v="8"/>
    <x v="48"/>
    <d v="2023-10-31T00:00:00"/>
    <n v="37"/>
    <n v="4318.2700000000004"/>
    <x v="3"/>
  </r>
  <r>
    <x v="2"/>
    <x v="8"/>
    <x v="48"/>
    <d v="2023-10-31T00:00:00"/>
    <n v="63"/>
    <n v="7352.73"/>
    <x v="3"/>
  </r>
  <r>
    <x v="1"/>
    <x v="4"/>
    <x v="48"/>
    <d v="2023-10-31T00:00:00"/>
    <n v="200"/>
    <n v="81780"/>
    <x v="3"/>
  </r>
  <r>
    <x v="2"/>
    <x v="7"/>
    <x v="23"/>
    <d v="2023-10-31T00:00:00"/>
    <n v="403"/>
    <n v="85383.61"/>
    <x v="3"/>
  </r>
  <r>
    <x v="2"/>
    <x v="7"/>
    <x v="23"/>
    <d v="2023-10-31T00:00:00"/>
    <n v="4"/>
    <n v="847.48"/>
    <x v="3"/>
  </r>
  <r>
    <x v="1"/>
    <x v="4"/>
    <x v="27"/>
    <d v="2023-10-31T00:00:00"/>
    <n v="125"/>
    <n v="50033.75"/>
    <x v="3"/>
  </r>
  <r>
    <x v="1"/>
    <x v="6"/>
    <x v="27"/>
    <d v="2023-10-31T00:00:00"/>
    <n v="450"/>
    <n v="140913"/>
    <x v="3"/>
  </r>
  <r>
    <x v="1"/>
    <x v="6"/>
    <x v="0"/>
    <d v="2023-10-31T00:00:00"/>
    <n v="90"/>
    <n v="12330"/>
    <x v="3"/>
  </r>
  <r>
    <x v="2"/>
    <x v="9"/>
    <x v="46"/>
    <d v="2023-10-31T00:00:00"/>
    <n v="20"/>
    <n v="4237.3999999999996"/>
    <x v="3"/>
  </r>
  <r>
    <x v="2"/>
    <x v="9"/>
    <x v="35"/>
    <d v="2023-10-31T00:00:00"/>
    <n v="100"/>
    <n v="18601"/>
    <x v="3"/>
  </r>
  <r>
    <x v="1"/>
    <x v="4"/>
    <x v="16"/>
    <d v="2023-10-31T00:00:00"/>
    <n v="1600"/>
    <n v="640432"/>
    <x v="3"/>
  </r>
  <r>
    <x v="1"/>
    <x v="5"/>
    <x v="16"/>
    <d v="2023-10-31T00:00:00"/>
    <n v="400"/>
    <n v="160108"/>
    <x v="3"/>
  </r>
  <r>
    <x v="1"/>
    <x v="4"/>
    <x v="0"/>
    <d v="2023-10-31T00:00:00"/>
    <n v="160"/>
    <n v="46984"/>
    <x v="3"/>
  </r>
  <r>
    <x v="1"/>
    <x v="5"/>
    <x v="0"/>
    <d v="2023-10-31T00:00:00"/>
    <n v="40"/>
    <n v="10280"/>
    <x v="3"/>
  </r>
  <r>
    <x v="2"/>
    <x v="9"/>
    <x v="11"/>
    <d v="2023-10-31T00:00:00"/>
    <n v="100"/>
    <n v="18601"/>
    <x v="3"/>
  </r>
  <r>
    <x v="1"/>
    <x v="4"/>
    <x v="11"/>
    <d v="2023-10-31T00:00:00"/>
    <n v="100"/>
    <n v="40027"/>
    <x v="3"/>
  </r>
  <r>
    <x v="1"/>
    <x v="4"/>
    <x v="7"/>
    <d v="2023-10-31T00:00:00"/>
    <n v="38"/>
    <n v="15210.26"/>
    <x v="3"/>
  </r>
  <r>
    <x v="1"/>
    <x v="4"/>
    <x v="7"/>
    <d v="2023-10-31T00:00:00"/>
    <n v="59"/>
    <n v="23615.93"/>
    <x v="3"/>
  </r>
  <r>
    <x v="1"/>
    <x v="4"/>
    <x v="7"/>
    <d v="2023-10-31T00:00:00"/>
    <n v="7"/>
    <n v="2801.89"/>
    <x v="3"/>
  </r>
  <r>
    <x v="1"/>
    <x v="4"/>
    <x v="7"/>
    <d v="2023-10-31T00:00:00"/>
    <n v="896"/>
    <n v="358641.91999999998"/>
    <x v="3"/>
  </r>
  <r>
    <x v="1"/>
    <x v="5"/>
    <x v="20"/>
    <d v="2023-10-31T00:00:00"/>
    <n v="100"/>
    <n v="40027"/>
    <x v="3"/>
  </r>
  <r>
    <x v="1"/>
    <x v="4"/>
    <x v="20"/>
    <d v="2023-10-31T00:00:00"/>
    <n v="200"/>
    <n v="80054"/>
    <x v="3"/>
  </r>
  <r>
    <x v="1"/>
    <x v="6"/>
    <x v="20"/>
    <d v="2023-10-31T00:00:00"/>
    <n v="600"/>
    <n v="187884"/>
    <x v="3"/>
  </r>
  <r>
    <x v="1"/>
    <x v="6"/>
    <x v="0"/>
    <d v="2023-10-31T00:00:00"/>
    <n v="120"/>
    <n v="16440"/>
    <x v="3"/>
  </r>
  <r>
    <x v="1"/>
    <x v="6"/>
    <x v="19"/>
    <d v="2023-10-31T00:00:00"/>
    <n v="450"/>
    <n v="140913"/>
    <x v="3"/>
  </r>
  <r>
    <x v="1"/>
    <x v="4"/>
    <x v="19"/>
    <d v="2023-10-31T00:00:00"/>
    <n v="360"/>
    <n v="144097.20000000001"/>
    <x v="3"/>
  </r>
  <r>
    <x v="1"/>
    <x v="5"/>
    <x v="19"/>
    <d v="2023-10-31T00:00:00"/>
    <n v="100"/>
    <n v="40027"/>
    <x v="3"/>
  </r>
  <r>
    <x v="1"/>
    <x v="4"/>
    <x v="31"/>
    <d v="2023-10-31T00:00:00"/>
    <n v="350"/>
    <n v="140094.5"/>
    <x v="3"/>
  </r>
  <r>
    <x v="1"/>
    <x v="6"/>
    <x v="0"/>
    <d v="2023-10-31T00:00:00"/>
    <n v="90"/>
    <n v="12330"/>
    <x v="3"/>
  </r>
  <r>
    <x v="1"/>
    <x v="6"/>
    <x v="43"/>
    <d v="2023-10-31T00:00:00"/>
    <n v="1071"/>
    <n v="335372.94"/>
    <x v="3"/>
  </r>
  <r>
    <x v="1"/>
    <x v="4"/>
    <x v="43"/>
    <d v="2023-10-31T00:00:00"/>
    <n v="500"/>
    <n v="200135"/>
    <x v="3"/>
  </r>
  <r>
    <x v="1"/>
    <x v="6"/>
    <x v="0"/>
    <d v="2023-10-31T00:00:00"/>
    <n v="214"/>
    <n v="29318"/>
    <x v="3"/>
  </r>
  <r>
    <x v="1"/>
    <x v="4"/>
    <x v="47"/>
    <d v="2023-10-31T00:00:00"/>
    <n v="1800"/>
    <n v="720486"/>
    <x v="3"/>
  </r>
  <r>
    <x v="1"/>
    <x v="4"/>
    <x v="24"/>
    <d v="2023-11-01T00:00:00"/>
    <n v="3000"/>
    <n v="1200810"/>
    <x v="4"/>
  </r>
  <r>
    <x v="1"/>
    <x v="4"/>
    <x v="37"/>
    <d v="2023-11-01T00:00:00"/>
    <n v="2200"/>
    <n v="880594"/>
    <x v="4"/>
  </r>
  <r>
    <x v="1"/>
    <x v="5"/>
    <x v="37"/>
    <d v="2023-11-01T00:00:00"/>
    <n v="800"/>
    <n v="320216"/>
    <x v="4"/>
  </r>
  <r>
    <x v="0"/>
    <x v="1"/>
    <x v="0"/>
    <d v="2023-11-01T00:00:00"/>
    <n v="1"/>
    <n v="204"/>
    <x v="4"/>
  </r>
  <r>
    <x v="0"/>
    <x v="2"/>
    <x v="0"/>
    <d v="2023-11-01T00:00:00"/>
    <n v="1"/>
    <n v="199"/>
    <x v="4"/>
  </r>
  <r>
    <x v="1"/>
    <x v="6"/>
    <x v="0"/>
    <d v="2023-11-01T00:00:00"/>
    <n v="1"/>
    <n v="137"/>
    <x v="4"/>
  </r>
  <r>
    <x v="2"/>
    <x v="7"/>
    <x v="0"/>
    <d v="2023-11-02T00:00:00"/>
    <n v="64"/>
    <n v="6712.32"/>
    <x v="4"/>
  </r>
  <r>
    <x v="2"/>
    <x v="9"/>
    <x v="0"/>
    <d v="2023-11-02T00:00:00"/>
    <n v="46"/>
    <n v="3524.98"/>
    <x v="4"/>
  </r>
  <r>
    <x v="1"/>
    <x v="5"/>
    <x v="1"/>
    <d v="2023-11-02T00:00:00"/>
    <n v="2"/>
    <n v="931.04"/>
    <x v="4"/>
  </r>
  <r>
    <x v="1"/>
    <x v="4"/>
    <x v="1"/>
    <d v="2023-11-02T00:00:00"/>
    <n v="2"/>
    <n v="931.04"/>
    <x v="4"/>
  </r>
  <r>
    <x v="0"/>
    <x v="11"/>
    <x v="22"/>
    <d v="2023-11-02T00:00:00"/>
    <n v="36"/>
    <n v="1591.56"/>
    <x v="4"/>
  </r>
  <r>
    <x v="2"/>
    <x v="7"/>
    <x v="46"/>
    <d v="2023-11-02T00:00:00"/>
    <n v="20"/>
    <n v="4237.3999999999996"/>
    <x v="4"/>
  </r>
  <r>
    <x v="2"/>
    <x v="7"/>
    <x v="23"/>
    <d v="2023-11-02T00:00:00"/>
    <n v="1180"/>
    <n v="250006.6"/>
    <x v="4"/>
  </r>
  <r>
    <x v="1"/>
    <x v="6"/>
    <x v="6"/>
    <d v="2023-11-03T00:00:00"/>
    <n v="2"/>
    <n v="626.28"/>
    <x v="4"/>
  </r>
  <r>
    <x v="1"/>
    <x v="4"/>
    <x v="1"/>
    <d v="2023-11-03T00:00:00"/>
    <n v="5"/>
    <n v="2327.6"/>
    <x v="4"/>
  </r>
  <r>
    <x v="1"/>
    <x v="5"/>
    <x v="1"/>
    <d v="2023-11-03T00:00:00"/>
    <n v="5"/>
    <n v="2327.6"/>
    <x v="4"/>
  </r>
  <r>
    <x v="1"/>
    <x v="4"/>
    <x v="1"/>
    <d v="2023-11-03T00:00:00"/>
    <n v="10"/>
    <n v="4655.2"/>
    <x v="4"/>
  </r>
  <r>
    <x v="1"/>
    <x v="5"/>
    <x v="1"/>
    <d v="2023-11-03T00:00:00"/>
    <n v="4"/>
    <n v="1862.08"/>
    <x v="4"/>
  </r>
  <r>
    <x v="0"/>
    <x v="2"/>
    <x v="0"/>
    <d v="2023-11-03T00:00:00"/>
    <n v="30"/>
    <n v="5970"/>
    <x v="4"/>
  </r>
  <r>
    <x v="0"/>
    <x v="1"/>
    <x v="0"/>
    <d v="2023-11-03T00:00:00"/>
    <n v="10"/>
    <n v="2040"/>
    <x v="4"/>
  </r>
  <r>
    <x v="2"/>
    <x v="7"/>
    <x v="9"/>
    <d v="2023-11-03T00:00:00"/>
    <n v="700"/>
    <n v="130207"/>
    <x v="4"/>
  </r>
  <r>
    <x v="1"/>
    <x v="6"/>
    <x v="0"/>
    <d v="2023-11-04T00:00:00"/>
    <n v="143"/>
    <n v="19591"/>
    <x v="4"/>
  </r>
  <r>
    <x v="1"/>
    <x v="6"/>
    <x v="45"/>
    <d v="2023-11-04T00:00:00"/>
    <n v="200"/>
    <n v="62628"/>
    <x v="4"/>
  </r>
  <r>
    <x v="1"/>
    <x v="5"/>
    <x v="45"/>
    <d v="2023-11-04T00:00:00"/>
    <n v="84"/>
    <n v="33622.68"/>
    <x v="4"/>
  </r>
  <r>
    <x v="1"/>
    <x v="4"/>
    <x v="45"/>
    <d v="2023-11-04T00:00:00"/>
    <n v="150"/>
    <n v="60040.5"/>
    <x v="4"/>
  </r>
  <r>
    <x v="2"/>
    <x v="7"/>
    <x v="23"/>
    <d v="2023-11-04T00:00:00"/>
    <n v="500"/>
    <n v="105935"/>
    <x v="4"/>
  </r>
  <r>
    <x v="1"/>
    <x v="4"/>
    <x v="5"/>
    <d v="2023-11-06T00:00:00"/>
    <n v="300"/>
    <n v="128700"/>
    <x v="4"/>
  </r>
  <r>
    <x v="1"/>
    <x v="4"/>
    <x v="35"/>
    <d v="2023-11-06T00:00:00"/>
    <n v="1000"/>
    <n v="400270"/>
    <x v="4"/>
  </r>
  <r>
    <x v="1"/>
    <x v="5"/>
    <x v="35"/>
    <d v="2023-11-06T00:00:00"/>
    <n v="500"/>
    <n v="200135"/>
    <x v="4"/>
  </r>
  <r>
    <x v="1"/>
    <x v="5"/>
    <x v="1"/>
    <d v="2023-11-06T00:00:00"/>
    <n v="2"/>
    <n v="931.04"/>
    <x v="4"/>
  </r>
  <r>
    <x v="1"/>
    <x v="4"/>
    <x v="1"/>
    <d v="2023-11-06T00:00:00"/>
    <n v="2"/>
    <n v="931.04"/>
    <x v="4"/>
  </r>
  <r>
    <x v="1"/>
    <x v="5"/>
    <x v="1"/>
    <d v="2023-11-06T00:00:00"/>
    <n v="1"/>
    <n v="465.52"/>
    <x v="4"/>
  </r>
  <r>
    <x v="1"/>
    <x v="5"/>
    <x v="1"/>
    <d v="2023-11-06T00:00:00"/>
    <n v="2"/>
    <n v="931.04"/>
    <x v="4"/>
  </r>
  <r>
    <x v="1"/>
    <x v="4"/>
    <x v="1"/>
    <d v="2023-11-06T00:00:00"/>
    <n v="2"/>
    <n v="931.04"/>
    <x v="4"/>
  </r>
  <r>
    <x v="1"/>
    <x v="4"/>
    <x v="0"/>
    <d v="2023-11-06T00:00:00"/>
    <n v="10"/>
    <n v="2936.5"/>
    <x v="4"/>
  </r>
  <r>
    <x v="2"/>
    <x v="9"/>
    <x v="11"/>
    <d v="2023-11-06T00:00:00"/>
    <n v="100"/>
    <n v="18601"/>
    <x v="4"/>
  </r>
  <r>
    <x v="2"/>
    <x v="7"/>
    <x v="11"/>
    <d v="2023-11-06T00:00:00"/>
    <n v="108"/>
    <n v="20089.080000000002"/>
    <x v="4"/>
  </r>
  <r>
    <x v="2"/>
    <x v="7"/>
    <x v="11"/>
    <d v="2023-11-06T00:00:00"/>
    <n v="192"/>
    <n v="35713.919999999998"/>
    <x v="4"/>
  </r>
  <r>
    <x v="2"/>
    <x v="9"/>
    <x v="35"/>
    <d v="2023-11-06T00:00:00"/>
    <n v="250"/>
    <n v="46502.5"/>
    <x v="4"/>
  </r>
  <r>
    <x v="2"/>
    <x v="7"/>
    <x v="35"/>
    <d v="2023-11-06T00:00:00"/>
    <n v="500"/>
    <n v="93005"/>
    <x v="4"/>
  </r>
  <r>
    <x v="1"/>
    <x v="4"/>
    <x v="6"/>
    <d v="2023-11-06T00:00:00"/>
    <n v="12"/>
    <n v="4803.24"/>
    <x v="4"/>
  </r>
  <r>
    <x v="1"/>
    <x v="5"/>
    <x v="6"/>
    <d v="2023-11-06T00:00:00"/>
    <n v="2"/>
    <n v="800.54"/>
    <x v="4"/>
  </r>
  <r>
    <x v="1"/>
    <x v="6"/>
    <x v="6"/>
    <d v="2023-11-06T00:00:00"/>
    <n v="5"/>
    <n v="1565.7"/>
    <x v="4"/>
  </r>
  <r>
    <x v="2"/>
    <x v="8"/>
    <x v="0"/>
    <d v="2023-11-06T00:00:00"/>
    <n v="40"/>
    <n v="2131.1999999999998"/>
    <x v="4"/>
  </r>
  <r>
    <x v="1"/>
    <x v="6"/>
    <x v="9"/>
    <d v="2023-11-07T00:00:00"/>
    <n v="300"/>
    <n v="93942"/>
    <x v="4"/>
  </r>
  <r>
    <x v="1"/>
    <x v="4"/>
    <x v="9"/>
    <d v="2023-11-07T00:00:00"/>
    <n v="500"/>
    <n v="200135"/>
    <x v="4"/>
  </r>
  <r>
    <x v="1"/>
    <x v="5"/>
    <x v="9"/>
    <d v="2023-11-07T00:00:00"/>
    <n v="200"/>
    <n v="80054"/>
    <x v="4"/>
  </r>
  <r>
    <x v="1"/>
    <x v="6"/>
    <x v="0"/>
    <d v="2023-11-07T00:00:00"/>
    <n v="60"/>
    <n v="8220"/>
    <x v="4"/>
  </r>
  <r>
    <x v="1"/>
    <x v="4"/>
    <x v="24"/>
    <d v="2023-11-07T00:00:00"/>
    <n v="3000"/>
    <n v="1200810"/>
    <x v="4"/>
  </r>
  <r>
    <x v="0"/>
    <x v="1"/>
    <x v="0"/>
    <d v="2023-11-07T00:00:00"/>
    <n v="50"/>
    <n v="10200"/>
    <x v="4"/>
  </r>
  <r>
    <x v="0"/>
    <x v="1"/>
    <x v="0"/>
    <d v="2023-11-07T00:00:00"/>
    <n v="50"/>
    <n v="10200"/>
    <x v="4"/>
  </r>
  <r>
    <x v="1"/>
    <x v="4"/>
    <x v="1"/>
    <d v="2023-11-07T00:00:00"/>
    <n v="5"/>
    <n v="2327.6"/>
    <x v="4"/>
  </r>
  <r>
    <x v="1"/>
    <x v="5"/>
    <x v="1"/>
    <d v="2023-11-07T00:00:00"/>
    <n v="5"/>
    <n v="2327.6"/>
    <x v="4"/>
  </r>
  <r>
    <x v="1"/>
    <x v="4"/>
    <x v="2"/>
    <d v="2023-11-07T00:00:00"/>
    <n v="5130"/>
    <n v="2053385.1"/>
    <x v="4"/>
  </r>
  <r>
    <x v="1"/>
    <x v="4"/>
    <x v="1"/>
    <d v="2023-11-07T00:00:00"/>
    <n v="2"/>
    <n v="931.04"/>
    <x v="4"/>
  </r>
  <r>
    <x v="1"/>
    <x v="5"/>
    <x v="1"/>
    <d v="2023-11-07T00:00:00"/>
    <n v="4"/>
    <n v="1862.08"/>
    <x v="4"/>
  </r>
  <r>
    <x v="1"/>
    <x v="4"/>
    <x v="1"/>
    <d v="2023-11-07T00:00:00"/>
    <n v="3"/>
    <n v="1396.56"/>
    <x v="4"/>
  </r>
  <r>
    <x v="1"/>
    <x v="5"/>
    <x v="1"/>
    <d v="2023-11-07T00:00:00"/>
    <n v="3"/>
    <n v="1396.56"/>
    <x v="4"/>
  </r>
  <r>
    <x v="1"/>
    <x v="5"/>
    <x v="1"/>
    <d v="2023-11-07T00:00:00"/>
    <n v="8"/>
    <n v="3724.16"/>
    <x v="4"/>
  </r>
  <r>
    <x v="1"/>
    <x v="4"/>
    <x v="60"/>
    <d v="2023-11-07T00:00:00"/>
    <n v="1000"/>
    <n v="338757.3"/>
    <x v="4"/>
  </r>
  <r>
    <x v="1"/>
    <x v="5"/>
    <x v="60"/>
    <d v="2023-11-07T00:00:00"/>
    <n v="4050"/>
    <n v="1341478.9099999999"/>
    <x v="4"/>
  </r>
  <r>
    <x v="2"/>
    <x v="7"/>
    <x v="0"/>
    <d v="2023-11-07T00:00:00"/>
    <n v="2"/>
    <n v="209.76"/>
    <x v="4"/>
  </r>
  <r>
    <x v="1"/>
    <x v="4"/>
    <x v="0"/>
    <d v="2023-11-07T00:00:00"/>
    <n v="2"/>
    <n v="587.29999999999995"/>
    <x v="4"/>
  </r>
  <r>
    <x v="1"/>
    <x v="4"/>
    <x v="1"/>
    <d v="2023-11-07T00:00:00"/>
    <n v="3"/>
    <n v="1396.56"/>
    <x v="4"/>
  </r>
  <r>
    <x v="1"/>
    <x v="6"/>
    <x v="32"/>
    <d v="2023-11-07T00:00:00"/>
    <n v="-1"/>
    <n v="-313.14"/>
    <x v="4"/>
  </r>
  <r>
    <x v="2"/>
    <x v="7"/>
    <x v="6"/>
    <d v="2023-11-07T00:00:00"/>
    <n v="1"/>
    <n v="211.87"/>
    <x v="4"/>
  </r>
  <r>
    <x v="1"/>
    <x v="4"/>
    <x v="6"/>
    <d v="2023-11-07T00:00:00"/>
    <n v="1"/>
    <n v="400.27"/>
    <x v="4"/>
  </r>
  <r>
    <x v="1"/>
    <x v="4"/>
    <x v="12"/>
    <d v="2023-11-07T00:00:00"/>
    <n v="100"/>
    <n v="40890"/>
    <x v="4"/>
  </r>
  <r>
    <x v="1"/>
    <x v="5"/>
    <x v="12"/>
    <d v="2023-11-07T00:00:00"/>
    <n v="30"/>
    <n v="12267"/>
    <x v="4"/>
  </r>
  <r>
    <x v="2"/>
    <x v="12"/>
    <x v="19"/>
    <d v="2023-11-08T00:00:00"/>
    <n v="9"/>
    <n v="1168.83"/>
    <x v="4"/>
  </r>
  <r>
    <x v="2"/>
    <x v="12"/>
    <x v="19"/>
    <d v="2023-11-08T00:00:00"/>
    <n v="1"/>
    <n v="129.87"/>
    <x v="4"/>
  </r>
  <r>
    <x v="2"/>
    <x v="9"/>
    <x v="19"/>
    <d v="2023-11-08T00:00:00"/>
    <n v="100"/>
    <n v="21187"/>
    <x v="4"/>
  </r>
  <r>
    <x v="2"/>
    <x v="13"/>
    <x v="19"/>
    <d v="2023-11-08T00:00:00"/>
    <n v="1"/>
    <n v="259.73"/>
    <x v="4"/>
  </r>
  <r>
    <x v="2"/>
    <x v="13"/>
    <x v="19"/>
    <d v="2023-11-08T00:00:00"/>
    <n v="1"/>
    <n v="259.73"/>
    <x v="4"/>
  </r>
  <r>
    <x v="2"/>
    <x v="13"/>
    <x v="19"/>
    <d v="2023-11-08T00:00:00"/>
    <n v="8"/>
    <n v="2077.84"/>
    <x v="4"/>
  </r>
  <r>
    <x v="2"/>
    <x v="7"/>
    <x v="19"/>
    <d v="2023-11-08T00:00:00"/>
    <n v="200"/>
    <n v="42374"/>
    <x v="4"/>
  </r>
  <r>
    <x v="2"/>
    <x v="15"/>
    <x v="19"/>
    <d v="2023-11-08T00:00:00"/>
    <n v="20"/>
    <n v="6229.2"/>
    <x v="4"/>
  </r>
  <r>
    <x v="1"/>
    <x v="6"/>
    <x v="58"/>
    <d v="2023-11-08T00:00:00"/>
    <n v="100"/>
    <n v="31314"/>
    <x v="4"/>
  </r>
  <r>
    <x v="1"/>
    <x v="6"/>
    <x v="0"/>
    <d v="2023-11-08T00:00:00"/>
    <n v="20"/>
    <n v="2740"/>
    <x v="4"/>
  </r>
  <r>
    <x v="0"/>
    <x v="11"/>
    <x v="6"/>
    <d v="2023-11-08T00:00:00"/>
    <n v="2"/>
    <n v="88.42"/>
    <x v="4"/>
  </r>
  <r>
    <x v="1"/>
    <x v="5"/>
    <x v="34"/>
    <d v="2023-11-08T00:00:00"/>
    <n v="50"/>
    <n v="20013.5"/>
    <x v="4"/>
  </r>
  <r>
    <x v="1"/>
    <x v="6"/>
    <x v="34"/>
    <d v="2023-11-08T00:00:00"/>
    <n v="50"/>
    <n v="15657"/>
    <x v="4"/>
  </r>
  <r>
    <x v="1"/>
    <x v="4"/>
    <x v="34"/>
    <d v="2023-11-08T00:00:00"/>
    <n v="50"/>
    <n v="20013.5"/>
    <x v="4"/>
  </r>
  <r>
    <x v="1"/>
    <x v="6"/>
    <x v="0"/>
    <d v="2023-11-08T00:00:00"/>
    <n v="10"/>
    <n v="1370"/>
    <x v="4"/>
  </r>
  <r>
    <x v="0"/>
    <x v="2"/>
    <x v="0"/>
    <d v="2023-11-08T00:00:00"/>
    <n v="50"/>
    <n v="9950"/>
    <x v="4"/>
  </r>
  <r>
    <x v="0"/>
    <x v="11"/>
    <x v="6"/>
    <d v="2023-11-09T00:00:00"/>
    <n v="2"/>
    <n v="88.42"/>
    <x v="4"/>
  </r>
  <r>
    <x v="1"/>
    <x v="4"/>
    <x v="1"/>
    <d v="2023-11-09T00:00:00"/>
    <n v="5"/>
    <n v="2327.6"/>
    <x v="4"/>
  </r>
  <r>
    <x v="1"/>
    <x v="5"/>
    <x v="1"/>
    <d v="2023-11-09T00:00:00"/>
    <n v="5"/>
    <n v="2327.6"/>
    <x v="4"/>
  </r>
  <r>
    <x v="1"/>
    <x v="4"/>
    <x v="1"/>
    <d v="2023-11-09T00:00:00"/>
    <n v="5"/>
    <n v="2327.6"/>
    <x v="4"/>
  </r>
  <r>
    <x v="1"/>
    <x v="5"/>
    <x v="1"/>
    <d v="2023-11-09T00:00:00"/>
    <n v="5"/>
    <n v="2327.6"/>
    <x v="4"/>
  </r>
  <r>
    <x v="1"/>
    <x v="4"/>
    <x v="1"/>
    <d v="2023-11-09T00:00:00"/>
    <n v="2"/>
    <n v="931.04"/>
    <x v="4"/>
  </r>
  <r>
    <x v="2"/>
    <x v="9"/>
    <x v="12"/>
    <d v="2023-11-09T00:00:00"/>
    <n v="50"/>
    <n v="11887"/>
    <x v="4"/>
  </r>
  <r>
    <x v="2"/>
    <x v="7"/>
    <x v="12"/>
    <d v="2023-11-09T00:00:00"/>
    <n v="100"/>
    <n v="23774"/>
    <x v="4"/>
  </r>
  <r>
    <x v="1"/>
    <x v="4"/>
    <x v="12"/>
    <d v="2023-11-09T00:00:00"/>
    <n v="50"/>
    <n v="20445"/>
    <x v="4"/>
  </r>
  <r>
    <x v="1"/>
    <x v="5"/>
    <x v="12"/>
    <d v="2023-11-09T00:00:00"/>
    <n v="20"/>
    <n v="8178"/>
    <x v="4"/>
  </r>
  <r>
    <x v="1"/>
    <x v="4"/>
    <x v="12"/>
    <d v="2023-11-09T00:00:00"/>
    <n v="100"/>
    <n v="40890"/>
    <x v="4"/>
  </r>
  <r>
    <x v="2"/>
    <x v="7"/>
    <x v="12"/>
    <d v="2023-11-09T00:00:00"/>
    <n v="30"/>
    <n v="7132.2"/>
    <x v="4"/>
  </r>
  <r>
    <x v="2"/>
    <x v="9"/>
    <x v="12"/>
    <d v="2023-11-09T00:00:00"/>
    <n v="30"/>
    <n v="7132.2"/>
    <x v="4"/>
  </r>
  <r>
    <x v="1"/>
    <x v="3"/>
    <x v="61"/>
    <d v="2023-11-09T00:00:00"/>
    <n v="-103"/>
    <n v="-35012.79"/>
    <x v="4"/>
  </r>
  <r>
    <x v="1"/>
    <x v="6"/>
    <x v="61"/>
    <d v="2023-11-09T00:00:00"/>
    <n v="-326"/>
    <n v="-88029.78"/>
    <x v="4"/>
  </r>
  <r>
    <x v="1"/>
    <x v="4"/>
    <x v="47"/>
    <d v="2023-11-09T00:00:00"/>
    <n v="-1"/>
    <n v="-400.27"/>
    <x v="4"/>
  </r>
  <r>
    <x v="2"/>
    <x v="12"/>
    <x v="23"/>
    <d v="2023-11-09T00:00:00"/>
    <n v="-1"/>
    <n v="-129.87"/>
    <x v="4"/>
  </r>
  <r>
    <x v="0"/>
    <x v="1"/>
    <x v="23"/>
    <d v="2023-11-09T00:00:00"/>
    <n v="-50"/>
    <n v="-13740"/>
    <x v="4"/>
  </r>
  <r>
    <x v="0"/>
    <x v="2"/>
    <x v="23"/>
    <d v="2023-11-09T00:00:00"/>
    <n v="-20"/>
    <n v="-5496"/>
    <x v="4"/>
  </r>
  <r>
    <x v="1"/>
    <x v="4"/>
    <x v="10"/>
    <d v="2023-11-09T00:00:00"/>
    <n v="-2"/>
    <n v="-800.54"/>
    <x v="4"/>
  </r>
  <r>
    <x v="1"/>
    <x v="5"/>
    <x v="32"/>
    <d v="2023-11-09T00:00:00"/>
    <n v="-1"/>
    <n v="-400.27"/>
    <x v="4"/>
  </r>
  <r>
    <x v="2"/>
    <x v="7"/>
    <x v="23"/>
    <d v="2023-11-09T00:00:00"/>
    <n v="-1"/>
    <n v="-211.87"/>
    <x v="4"/>
  </r>
  <r>
    <x v="1"/>
    <x v="4"/>
    <x v="35"/>
    <d v="2023-11-09T00:00:00"/>
    <n v="-2"/>
    <n v="-800.54"/>
    <x v="4"/>
  </r>
  <r>
    <x v="1"/>
    <x v="6"/>
    <x v="35"/>
    <d v="2023-11-09T00:00:00"/>
    <n v="-1"/>
    <n v="-313.14"/>
    <x v="4"/>
  </r>
  <r>
    <x v="1"/>
    <x v="4"/>
    <x v="55"/>
    <d v="2023-11-09T00:00:00"/>
    <n v="-1"/>
    <n v="-400.27"/>
    <x v="4"/>
  </r>
  <r>
    <x v="1"/>
    <x v="4"/>
    <x v="9"/>
    <d v="2023-11-09T00:00:00"/>
    <n v="-1"/>
    <n v="-400.27"/>
    <x v="4"/>
  </r>
  <r>
    <x v="0"/>
    <x v="0"/>
    <x v="19"/>
    <d v="2023-11-09T00:00:00"/>
    <n v="-1"/>
    <n v="-236.48"/>
    <x v="4"/>
  </r>
  <r>
    <x v="2"/>
    <x v="13"/>
    <x v="19"/>
    <d v="2023-11-09T00:00:00"/>
    <n v="-4"/>
    <n v="-1038.92"/>
    <x v="4"/>
  </r>
  <r>
    <x v="2"/>
    <x v="12"/>
    <x v="19"/>
    <d v="2023-11-09T00:00:00"/>
    <n v="-3"/>
    <n v="-389.61"/>
    <x v="4"/>
  </r>
  <r>
    <x v="2"/>
    <x v="7"/>
    <x v="49"/>
    <d v="2023-11-09T00:00:00"/>
    <n v="-0.45800000000000002"/>
    <n v="-85.19"/>
    <x v="4"/>
  </r>
  <r>
    <x v="1"/>
    <x v="6"/>
    <x v="49"/>
    <d v="2023-11-09T00:00:00"/>
    <n v="-0.83299999999999996"/>
    <n v="-260.85000000000002"/>
    <x v="4"/>
  </r>
  <r>
    <x v="2"/>
    <x v="7"/>
    <x v="0"/>
    <d v="2023-11-09T00:00:00"/>
    <n v="-64"/>
    <n v="-6712.32"/>
    <x v="4"/>
  </r>
  <r>
    <x v="2"/>
    <x v="9"/>
    <x v="0"/>
    <d v="2023-11-09T00:00:00"/>
    <n v="-46"/>
    <n v="-3524.98"/>
    <x v="4"/>
  </r>
  <r>
    <x v="1"/>
    <x v="4"/>
    <x v="10"/>
    <d v="2023-11-09T00:00:00"/>
    <n v="-550"/>
    <n v="-220148.5"/>
    <x v="4"/>
  </r>
  <r>
    <x v="0"/>
    <x v="11"/>
    <x v="22"/>
    <d v="2023-11-10T00:00:00"/>
    <n v="30"/>
    <n v="1326.3"/>
    <x v="4"/>
  </r>
  <r>
    <x v="1"/>
    <x v="4"/>
    <x v="1"/>
    <d v="2023-11-10T00:00:00"/>
    <n v="3"/>
    <n v="1396.56"/>
    <x v="4"/>
  </r>
  <r>
    <x v="1"/>
    <x v="4"/>
    <x v="1"/>
    <d v="2023-11-10T00:00:00"/>
    <n v="2"/>
    <n v="931.04"/>
    <x v="4"/>
  </r>
  <r>
    <x v="1"/>
    <x v="5"/>
    <x v="1"/>
    <d v="2023-11-10T00:00:00"/>
    <n v="1"/>
    <n v="465.52"/>
    <x v="4"/>
  </r>
  <r>
    <x v="2"/>
    <x v="7"/>
    <x v="61"/>
    <d v="2023-11-10T00:00:00"/>
    <n v="550"/>
    <n v="116528.5"/>
    <x v="4"/>
  </r>
  <r>
    <x v="2"/>
    <x v="9"/>
    <x v="61"/>
    <d v="2023-11-10T00:00:00"/>
    <n v="200"/>
    <n v="42374"/>
    <x v="4"/>
  </r>
  <r>
    <x v="2"/>
    <x v="9"/>
    <x v="6"/>
    <d v="2023-11-10T00:00:00"/>
    <n v="1"/>
    <n v="211.87"/>
    <x v="4"/>
  </r>
  <r>
    <x v="1"/>
    <x v="6"/>
    <x v="9"/>
    <d v="2023-11-10T00:00:00"/>
    <n v="100"/>
    <n v="31314"/>
    <x v="4"/>
  </r>
  <r>
    <x v="1"/>
    <x v="4"/>
    <x v="9"/>
    <d v="2023-11-10T00:00:00"/>
    <n v="500"/>
    <n v="200135"/>
    <x v="4"/>
  </r>
  <r>
    <x v="1"/>
    <x v="5"/>
    <x v="9"/>
    <d v="2023-11-10T00:00:00"/>
    <n v="200"/>
    <n v="80054"/>
    <x v="4"/>
  </r>
  <r>
    <x v="1"/>
    <x v="6"/>
    <x v="0"/>
    <d v="2023-11-10T00:00:00"/>
    <n v="20"/>
    <n v="2740"/>
    <x v="4"/>
  </r>
  <r>
    <x v="1"/>
    <x v="4"/>
    <x v="1"/>
    <d v="2023-11-10T00:00:00"/>
    <n v="20"/>
    <n v="9310.4"/>
    <x v="4"/>
  </r>
  <r>
    <x v="1"/>
    <x v="5"/>
    <x v="1"/>
    <d v="2023-11-10T00:00:00"/>
    <n v="20"/>
    <n v="9310.4"/>
    <x v="4"/>
  </r>
  <r>
    <x v="1"/>
    <x v="6"/>
    <x v="21"/>
    <d v="2023-11-10T00:00:00"/>
    <n v="2"/>
    <n v="775.86"/>
    <x v="4"/>
  </r>
  <r>
    <x v="1"/>
    <x v="4"/>
    <x v="21"/>
    <d v="2023-11-10T00:00:00"/>
    <n v="3"/>
    <n v="1396.56"/>
    <x v="4"/>
  </r>
  <r>
    <x v="1"/>
    <x v="5"/>
    <x v="21"/>
    <d v="2023-11-10T00:00:00"/>
    <n v="2"/>
    <n v="931.04"/>
    <x v="4"/>
  </r>
  <r>
    <x v="1"/>
    <x v="5"/>
    <x v="12"/>
    <d v="2023-11-10T00:00:00"/>
    <n v="50"/>
    <n v="20445"/>
    <x v="4"/>
  </r>
  <r>
    <x v="1"/>
    <x v="4"/>
    <x v="28"/>
    <d v="2023-11-10T00:00:00"/>
    <n v="50"/>
    <n v="21738"/>
    <x v="4"/>
  </r>
  <r>
    <x v="1"/>
    <x v="5"/>
    <x v="28"/>
    <d v="2023-11-10T00:00:00"/>
    <n v="50"/>
    <n v="21738"/>
    <x v="4"/>
  </r>
  <r>
    <x v="2"/>
    <x v="7"/>
    <x v="23"/>
    <d v="2023-11-10T00:00:00"/>
    <n v="550"/>
    <n v="116528.5"/>
    <x v="4"/>
  </r>
  <r>
    <x v="2"/>
    <x v="12"/>
    <x v="23"/>
    <d v="2023-11-10T00:00:00"/>
    <n v="20"/>
    <n v="2597.4"/>
    <x v="4"/>
  </r>
  <r>
    <x v="1"/>
    <x v="5"/>
    <x v="23"/>
    <d v="2023-11-10T00:00:00"/>
    <n v="100"/>
    <n v="40027"/>
    <x v="4"/>
  </r>
  <r>
    <x v="1"/>
    <x v="4"/>
    <x v="23"/>
    <d v="2023-11-10T00:00:00"/>
    <n v="850"/>
    <n v="340229.5"/>
    <x v="4"/>
  </r>
  <r>
    <x v="1"/>
    <x v="6"/>
    <x v="23"/>
    <d v="2023-11-10T00:00:00"/>
    <n v="370"/>
    <n v="115861.8"/>
    <x v="4"/>
  </r>
  <r>
    <x v="1"/>
    <x v="6"/>
    <x v="23"/>
    <d v="2023-11-10T00:00:00"/>
    <n v="3"/>
    <n v="939.42"/>
    <x v="4"/>
  </r>
  <r>
    <x v="1"/>
    <x v="6"/>
    <x v="23"/>
    <d v="2023-11-10T00:00:00"/>
    <n v="127"/>
    <n v="39768.78"/>
    <x v="4"/>
  </r>
  <r>
    <x v="1"/>
    <x v="6"/>
    <x v="0"/>
    <d v="2023-11-10T00:00:00"/>
    <n v="100"/>
    <n v="13700"/>
    <x v="4"/>
  </r>
  <r>
    <x v="1"/>
    <x v="4"/>
    <x v="50"/>
    <d v="2023-11-10T00:00:00"/>
    <n v="1050"/>
    <n v="420283.5"/>
    <x v="4"/>
  </r>
  <r>
    <x v="1"/>
    <x v="5"/>
    <x v="50"/>
    <d v="2023-11-10T00:00:00"/>
    <n v="100"/>
    <n v="40027"/>
    <x v="4"/>
  </r>
  <r>
    <x v="1"/>
    <x v="6"/>
    <x v="50"/>
    <d v="2023-11-10T00:00:00"/>
    <n v="800"/>
    <n v="250512"/>
    <x v="4"/>
  </r>
  <r>
    <x v="1"/>
    <x v="6"/>
    <x v="0"/>
    <d v="2023-11-10T00:00:00"/>
    <n v="160"/>
    <n v="21920"/>
    <x v="4"/>
  </r>
  <r>
    <x v="0"/>
    <x v="1"/>
    <x v="0"/>
    <d v="2023-11-10T00:00:00"/>
    <n v="50"/>
    <n v="10200"/>
    <x v="4"/>
  </r>
  <r>
    <x v="0"/>
    <x v="2"/>
    <x v="0"/>
    <d v="2023-11-10T00:00:00"/>
    <n v="50"/>
    <n v="9950"/>
    <x v="4"/>
  </r>
  <r>
    <x v="1"/>
    <x v="4"/>
    <x v="25"/>
    <d v="2023-11-10T00:00:00"/>
    <n v="2900"/>
    <n v="1160783"/>
    <x v="4"/>
  </r>
  <r>
    <x v="1"/>
    <x v="5"/>
    <x v="25"/>
    <d v="2023-11-10T00:00:00"/>
    <n v="100"/>
    <n v="40027"/>
    <x v="4"/>
  </r>
  <r>
    <x v="2"/>
    <x v="7"/>
    <x v="12"/>
    <d v="2023-11-10T00:00:00"/>
    <n v="100"/>
    <n v="23774"/>
    <x v="4"/>
  </r>
  <r>
    <x v="2"/>
    <x v="9"/>
    <x v="12"/>
    <d v="2023-11-10T00:00:00"/>
    <n v="50"/>
    <n v="11887"/>
    <x v="4"/>
  </r>
  <r>
    <x v="1"/>
    <x v="5"/>
    <x v="12"/>
    <d v="2023-11-10T00:00:00"/>
    <n v="30"/>
    <n v="12267"/>
    <x v="4"/>
  </r>
  <r>
    <x v="1"/>
    <x v="4"/>
    <x v="12"/>
    <d v="2023-11-10T00:00:00"/>
    <n v="20"/>
    <n v="8178"/>
    <x v="4"/>
  </r>
  <r>
    <x v="1"/>
    <x v="4"/>
    <x v="1"/>
    <d v="2023-11-10T00:00:00"/>
    <n v="8"/>
    <n v="3724.16"/>
    <x v="4"/>
  </r>
  <r>
    <x v="1"/>
    <x v="4"/>
    <x v="10"/>
    <d v="2023-11-10T00:00:00"/>
    <n v="550"/>
    <n v="220148.5"/>
    <x v="4"/>
  </r>
  <r>
    <x v="1"/>
    <x v="4"/>
    <x v="1"/>
    <d v="2023-11-10T00:00:00"/>
    <n v="6"/>
    <n v="2793.12"/>
    <x v="4"/>
  </r>
  <r>
    <x v="1"/>
    <x v="5"/>
    <x v="1"/>
    <d v="2023-11-10T00:00:00"/>
    <n v="8"/>
    <n v="3724.16"/>
    <x v="4"/>
  </r>
  <r>
    <x v="1"/>
    <x v="6"/>
    <x v="21"/>
    <d v="2023-11-11T00:00:00"/>
    <n v="2"/>
    <n v="775.86"/>
    <x v="4"/>
  </r>
  <r>
    <x v="1"/>
    <x v="4"/>
    <x v="21"/>
    <d v="2023-11-11T00:00:00"/>
    <n v="5"/>
    <n v="2327.6"/>
    <x v="4"/>
  </r>
  <r>
    <x v="1"/>
    <x v="5"/>
    <x v="21"/>
    <d v="2023-11-11T00:00:00"/>
    <n v="3"/>
    <n v="1396.56"/>
    <x v="4"/>
  </r>
  <r>
    <x v="1"/>
    <x v="4"/>
    <x v="12"/>
    <d v="2023-11-11T00:00:00"/>
    <n v="120"/>
    <n v="49068"/>
    <x v="4"/>
  </r>
  <r>
    <x v="1"/>
    <x v="5"/>
    <x v="12"/>
    <d v="2023-11-11T00:00:00"/>
    <n v="50"/>
    <n v="20445"/>
    <x v="4"/>
  </r>
  <r>
    <x v="1"/>
    <x v="5"/>
    <x v="12"/>
    <d v="2023-11-11T00:00:00"/>
    <n v="50"/>
    <n v="20445"/>
    <x v="4"/>
  </r>
  <r>
    <x v="1"/>
    <x v="4"/>
    <x v="12"/>
    <d v="2023-11-11T00:00:00"/>
    <n v="50"/>
    <n v="20445"/>
    <x v="4"/>
  </r>
  <r>
    <x v="2"/>
    <x v="7"/>
    <x v="12"/>
    <d v="2023-11-11T00:00:00"/>
    <n v="10"/>
    <n v="2377.4"/>
    <x v="4"/>
  </r>
  <r>
    <x v="2"/>
    <x v="8"/>
    <x v="11"/>
    <d v="2023-11-11T00:00:00"/>
    <n v="100"/>
    <n v="11671"/>
    <x v="4"/>
  </r>
  <r>
    <x v="1"/>
    <x v="4"/>
    <x v="11"/>
    <d v="2023-11-11T00:00:00"/>
    <n v="100"/>
    <n v="40027"/>
    <x v="4"/>
  </r>
  <r>
    <x v="1"/>
    <x v="6"/>
    <x v="11"/>
    <d v="2023-11-11T00:00:00"/>
    <n v="100"/>
    <n v="31314"/>
    <x v="4"/>
  </r>
  <r>
    <x v="1"/>
    <x v="6"/>
    <x v="0"/>
    <d v="2023-11-11T00:00:00"/>
    <n v="20"/>
    <n v="2740"/>
    <x v="4"/>
  </r>
  <r>
    <x v="1"/>
    <x v="4"/>
    <x v="1"/>
    <d v="2023-11-14T00:00:00"/>
    <n v="5"/>
    <n v="2327.6"/>
    <x v="4"/>
  </r>
  <r>
    <x v="1"/>
    <x v="5"/>
    <x v="1"/>
    <d v="2023-11-14T00:00:00"/>
    <n v="2"/>
    <n v="931.04"/>
    <x v="4"/>
  </r>
  <r>
    <x v="1"/>
    <x v="5"/>
    <x v="0"/>
    <d v="2023-11-14T00:00:00"/>
    <n v="4"/>
    <n v="1028"/>
    <x v="4"/>
  </r>
  <r>
    <x v="1"/>
    <x v="4"/>
    <x v="0"/>
    <d v="2023-11-14T00:00:00"/>
    <n v="2"/>
    <n v="587.29999999999995"/>
    <x v="4"/>
  </r>
  <r>
    <x v="1"/>
    <x v="6"/>
    <x v="0"/>
    <d v="2023-11-14T00:00:00"/>
    <n v="2"/>
    <n v="274"/>
    <x v="4"/>
  </r>
  <r>
    <x v="0"/>
    <x v="1"/>
    <x v="0"/>
    <d v="2023-11-14T00:00:00"/>
    <n v="2"/>
    <n v="408"/>
    <x v="4"/>
  </r>
  <r>
    <x v="0"/>
    <x v="2"/>
    <x v="0"/>
    <d v="2023-11-14T00:00:00"/>
    <n v="2"/>
    <n v="398"/>
    <x v="4"/>
  </r>
  <r>
    <x v="2"/>
    <x v="8"/>
    <x v="0"/>
    <d v="2023-11-14T00:00:00"/>
    <n v="4"/>
    <n v="213.12"/>
    <x v="4"/>
  </r>
  <r>
    <x v="2"/>
    <x v="9"/>
    <x v="0"/>
    <d v="2023-11-14T00:00:00"/>
    <n v="2"/>
    <n v="153.26"/>
    <x v="4"/>
  </r>
  <r>
    <x v="1"/>
    <x v="6"/>
    <x v="51"/>
    <d v="2023-11-14T00:00:00"/>
    <n v="1800"/>
    <n v="563652"/>
    <x v="4"/>
  </r>
  <r>
    <x v="1"/>
    <x v="4"/>
    <x v="51"/>
    <d v="2023-11-14T00:00:00"/>
    <n v="500"/>
    <n v="200135"/>
    <x v="4"/>
  </r>
  <r>
    <x v="1"/>
    <x v="6"/>
    <x v="0"/>
    <d v="2023-11-14T00:00:00"/>
    <n v="360"/>
    <n v="49320"/>
    <x v="4"/>
  </r>
  <r>
    <x v="2"/>
    <x v="9"/>
    <x v="9"/>
    <d v="2023-11-14T00:00:00"/>
    <n v="200"/>
    <n v="37202"/>
    <x v="4"/>
  </r>
  <r>
    <x v="2"/>
    <x v="7"/>
    <x v="9"/>
    <d v="2023-11-14T00:00:00"/>
    <n v="500"/>
    <n v="93005"/>
    <x v="4"/>
  </r>
  <r>
    <x v="1"/>
    <x v="6"/>
    <x v="4"/>
    <d v="2023-11-14T00:00:00"/>
    <n v="7850"/>
    <n v="2143229.92"/>
    <x v="4"/>
  </r>
  <r>
    <x v="1"/>
    <x v="4"/>
    <x v="12"/>
    <d v="2023-11-14T00:00:00"/>
    <n v="20"/>
    <n v="8178"/>
    <x v="4"/>
  </r>
  <r>
    <x v="1"/>
    <x v="5"/>
    <x v="12"/>
    <d v="2023-11-14T00:00:00"/>
    <n v="20"/>
    <n v="8178"/>
    <x v="4"/>
  </r>
  <r>
    <x v="2"/>
    <x v="8"/>
    <x v="12"/>
    <d v="2023-11-14T00:00:00"/>
    <n v="46"/>
    <n v="5368.66"/>
    <x v="4"/>
  </r>
  <r>
    <x v="2"/>
    <x v="9"/>
    <x v="12"/>
    <d v="2023-11-14T00:00:00"/>
    <n v="20"/>
    <n v="4754.8"/>
    <x v="4"/>
  </r>
  <r>
    <x v="2"/>
    <x v="7"/>
    <x v="12"/>
    <d v="2023-11-14T00:00:00"/>
    <n v="20"/>
    <n v="4754.8"/>
    <x v="4"/>
  </r>
  <r>
    <x v="1"/>
    <x v="5"/>
    <x v="12"/>
    <d v="2023-11-14T00:00:00"/>
    <n v="15"/>
    <n v="6133.5"/>
    <x v="4"/>
  </r>
  <r>
    <x v="1"/>
    <x v="4"/>
    <x v="12"/>
    <d v="2023-11-14T00:00:00"/>
    <n v="15"/>
    <n v="6133.5"/>
    <x v="4"/>
  </r>
  <r>
    <x v="1"/>
    <x v="5"/>
    <x v="10"/>
    <d v="2023-11-14T00:00:00"/>
    <n v="400"/>
    <n v="160108"/>
    <x v="4"/>
  </r>
  <r>
    <x v="1"/>
    <x v="4"/>
    <x v="10"/>
    <d v="2023-11-14T00:00:00"/>
    <n v="1500"/>
    <n v="600405"/>
    <x v="4"/>
  </r>
  <r>
    <x v="1"/>
    <x v="4"/>
    <x v="25"/>
    <d v="2023-11-14T00:00:00"/>
    <n v="800"/>
    <n v="320216"/>
    <x v="4"/>
  </r>
  <r>
    <x v="2"/>
    <x v="7"/>
    <x v="35"/>
    <d v="2023-11-14T00:00:00"/>
    <n v="700"/>
    <n v="130207"/>
    <x v="4"/>
  </r>
  <r>
    <x v="1"/>
    <x v="4"/>
    <x v="14"/>
    <d v="2023-11-15T00:00:00"/>
    <n v="515"/>
    <n v="206139.05"/>
    <x v="4"/>
  </r>
  <r>
    <x v="1"/>
    <x v="4"/>
    <x v="14"/>
    <d v="2023-11-15T00:00:00"/>
    <n v="1237"/>
    <n v="495133.99"/>
    <x v="4"/>
  </r>
  <r>
    <x v="1"/>
    <x v="4"/>
    <x v="14"/>
    <d v="2023-11-15T00:00:00"/>
    <n v="48"/>
    <n v="19212.96"/>
    <x v="4"/>
  </r>
  <r>
    <x v="1"/>
    <x v="5"/>
    <x v="14"/>
    <d v="2023-11-15T00:00:00"/>
    <n v="200"/>
    <n v="80054"/>
    <x v="4"/>
  </r>
  <r>
    <x v="1"/>
    <x v="4"/>
    <x v="0"/>
    <d v="2023-11-15T00:00:00"/>
    <n v="180"/>
    <n v="52857"/>
    <x v="4"/>
  </r>
  <r>
    <x v="1"/>
    <x v="5"/>
    <x v="0"/>
    <d v="2023-11-15T00:00:00"/>
    <n v="20"/>
    <n v="5140"/>
    <x v="4"/>
  </r>
  <r>
    <x v="1"/>
    <x v="4"/>
    <x v="11"/>
    <d v="2023-11-15T00:00:00"/>
    <n v="450"/>
    <n v="180121.5"/>
    <x v="4"/>
  </r>
  <r>
    <x v="1"/>
    <x v="5"/>
    <x v="11"/>
    <d v="2023-11-15T00:00:00"/>
    <n v="200"/>
    <n v="80054"/>
    <x v="4"/>
  </r>
  <r>
    <x v="2"/>
    <x v="9"/>
    <x v="11"/>
    <d v="2023-11-15T00:00:00"/>
    <n v="23"/>
    <n v="4278.2299999999996"/>
    <x v="4"/>
  </r>
  <r>
    <x v="2"/>
    <x v="9"/>
    <x v="11"/>
    <d v="2023-11-15T00:00:00"/>
    <n v="32"/>
    <n v="5952.32"/>
    <x v="4"/>
  </r>
  <r>
    <x v="1"/>
    <x v="5"/>
    <x v="1"/>
    <d v="2023-11-15T00:00:00"/>
    <n v="10"/>
    <n v="4655.2"/>
    <x v="4"/>
  </r>
  <r>
    <x v="1"/>
    <x v="4"/>
    <x v="1"/>
    <d v="2023-11-15T00:00:00"/>
    <n v="10"/>
    <n v="4655.2"/>
    <x v="4"/>
  </r>
  <r>
    <x v="1"/>
    <x v="5"/>
    <x v="1"/>
    <d v="2023-11-15T00:00:00"/>
    <n v="2"/>
    <n v="931.04"/>
    <x v="4"/>
  </r>
  <r>
    <x v="1"/>
    <x v="4"/>
    <x v="1"/>
    <d v="2023-11-15T00:00:00"/>
    <n v="6"/>
    <n v="2793.12"/>
    <x v="4"/>
  </r>
  <r>
    <x v="1"/>
    <x v="5"/>
    <x v="1"/>
    <d v="2023-11-15T00:00:00"/>
    <n v="8"/>
    <n v="3724.16"/>
    <x v="4"/>
  </r>
  <r>
    <x v="1"/>
    <x v="5"/>
    <x v="37"/>
    <d v="2023-11-15T00:00:00"/>
    <n v="600"/>
    <n v="240162"/>
    <x v="4"/>
  </r>
  <r>
    <x v="1"/>
    <x v="4"/>
    <x v="37"/>
    <d v="2023-11-15T00:00:00"/>
    <n v="2000"/>
    <n v="800540"/>
    <x v="4"/>
  </r>
  <r>
    <x v="1"/>
    <x v="4"/>
    <x v="1"/>
    <d v="2023-11-15T00:00:00"/>
    <n v="10"/>
    <n v="4655.2"/>
    <x v="4"/>
  </r>
  <r>
    <x v="1"/>
    <x v="5"/>
    <x v="1"/>
    <d v="2023-11-15T00:00:00"/>
    <n v="10"/>
    <n v="4655.2"/>
    <x v="4"/>
  </r>
  <r>
    <x v="1"/>
    <x v="5"/>
    <x v="10"/>
    <d v="2023-11-15T00:00:00"/>
    <n v="200"/>
    <n v="80054"/>
    <x v="4"/>
  </r>
  <r>
    <x v="1"/>
    <x v="4"/>
    <x v="10"/>
    <d v="2023-11-15T00:00:00"/>
    <n v="2800"/>
    <n v="1120756"/>
    <x v="4"/>
  </r>
  <r>
    <x v="1"/>
    <x v="4"/>
    <x v="0"/>
    <d v="2023-11-15T00:00:00"/>
    <n v="1"/>
    <n v="293.64999999999998"/>
    <x v="4"/>
  </r>
  <r>
    <x v="2"/>
    <x v="7"/>
    <x v="62"/>
    <d v="2023-11-15T00:00:00"/>
    <n v="10"/>
    <n v="2118.6999999999998"/>
    <x v="4"/>
  </r>
  <r>
    <x v="1"/>
    <x v="6"/>
    <x v="62"/>
    <d v="2023-11-15T00:00:00"/>
    <n v="50"/>
    <n v="15657"/>
    <x v="4"/>
  </r>
  <r>
    <x v="1"/>
    <x v="4"/>
    <x v="62"/>
    <d v="2023-11-15T00:00:00"/>
    <n v="50"/>
    <n v="20013.5"/>
    <x v="4"/>
  </r>
  <r>
    <x v="1"/>
    <x v="5"/>
    <x v="62"/>
    <d v="2023-11-15T00:00:00"/>
    <n v="50"/>
    <n v="20013.5"/>
    <x v="4"/>
  </r>
  <r>
    <x v="1"/>
    <x v="6"/>
    <x v="0"/>
    <d v="2023-11-15T00:00:00"/>
    <n v="10"/>
    <n v="1370"/>
    <x v="4"/>
  </r>
  <r>
    <x v="1"/>
    <x v="4"/>
    <x v="1"/>
    <d v="2023-11-16T00:00:00"/>
    <n v="5"/>
    <n v="2327.6"/>
    <x v="4"/>
  </r>
  <r>
    <x v="1"/>
    <x v="4"/>
    <x v="1"/>
    <d v="2023-11-16T00:00:00"/>
    <n v="5"/>
    <n v="2327.6"/>
    <x v="4"/>
  </r>
  <r>
    <x v="0"/>
    <x v="1"/>
    <x v="0"/>
    <d v="2023-11-16T00:00:00"/>
    <n v="4"/>
    <n v="816"/>
    <x v="4"/>
  </r>
  <r>
    <x v="0"/>
    <x v="2"/>
    <x v="0"/>
    <d v="2023-11-16T00:00:00"/>
    <n v="3"/>
    <n v="597"/>
    <x v="4"/>
  </r>
  <r>
    <x v="1"/>
    <x v="4"/>
    <x v="0"/>
    <d v="2023-11-16T00:00:00"/>
    <n v="2"/>
    <n v="587.29999999999995"/>
    <x v="4"/>
  </r>
  <r>
    <x v="1"/>
    <x v="5"/>
    <x v="0"/>
    <d v="2023-11-16T00:00:00"/>
    <n v="2"/>
    <n v="514"/>
    <x v="4"/>
  </r>
  <r>
    <x v="1"/>
    <x v="6"/>
    <x v="0"/>
    <d v="2023-11-16T00:00:00"/>
    <n v="2"/>
    <n v="274"/>
    <x v="4"/>
  </r>
  <r>
    <x v="2"/>
    <x v="7"/>
    <x v="0"/>
    <d v="2023-11-16T00:00:00"/>
    <n v="3"/>
    <n v="314.64"/>
    <x v="4"/>
  </r>
  <r>
    <x v="1"/>
    <x v="4"/>
    <x v="42"/>
    <d v="2023-11-16T00:00:00"/>
    <n v="60"/>
    <n v="24016.2"/>
    <x v="4"/>
  </r>
  <r>
    <x v="1"/>
    <x v="5"/>
    <x v="42"/>
    <d v="2023-11-16T00:00:00"/>
    <n v="20"/>
    <n v="8005.4"/>
    <x v="4"/>
  </r>
  <r>
    <x v="0"/>
    <x v="1"/>
    <x v="0"/>
    <d v="2023-11-16T00:00:00"/>
    <n v="10"/>
    <n v="2040"/>
    <x v="4"/>
  </r>
  <r>
    <x v="0"/>
    <x v="2"/>
    <x v="0"/>
    <d v="2023-11-16T00:00:00"/>
    <n v="10"/>
    <n v="1990"/>
    <x v="4"/>
  </r>
  <r>
    <x v="2"/>
    <x v="7"/>
    <x v="12"/>
    <d v="2023-11-16T00:00:00"/>
    <n v="50"/>
    <n v="11887"/>
    <x v="4"/>
  </r>
  <r>
    <x v="1"/>
    <x v="5"/>
    <x v="12"/>
    <d v="2023-11-16T00:00:00"/>
    <n v="50"/>
    <n v="20445"/>
    <x v="4"/>
  </r>
  <r>
    <x v="1"/>
    <x v="4"/>
    <x v="1"/>
    <d v="2023-11-16T00:00:00"/>
    <n v="5"/>
    <n v="2327.6"/>
    <x v="4"/>
  </r>
  <r>
    <x v="1"/>
    <x v="5"/>
    <x v="1"/>
    <d v="2023-11-16T00:00:00"/>
    <n v="3"/>
    <n v="1396.56"/>
    <x v="4"/>
  </r>
  <r>
    <x v="1"/>
    <x v="4"/>
    <x v="1"/>
    <d v="2023-11-16T00:00:00"/>
    <n v="4"/>
    <n v="1862.08"/>
    <x v="4"/>
  </r>
  <r>
    <x v="1"/>
    <x v="5"/>
    <x v="1"/>
    <d v="2023-11-16T00:00:00"/>
    <n v="2"/>
    <n v="931.04"/>
    <x v="4"/>
  </r>
  <r>
    <x v="2"/>
    <x v="7"/>
    <x v="23"/>
    <d v="2023-11-16T00:00:00"/>
    <n v="400"/>
    <n v="84748"/>
    <x v="4"/>
  </r>
  <r>
    <x v="2"/>
    <x v="7"/>
    <x v="23"/>
    <d v="2023-11-16T00:00:00"/>
    <n v="200"/>
    <n v="42374"/>
    <x v="4"/>
  </r>
  <r>
    <x v="2"/>
    <x v="13"/>
    <x v="23"/>
    <d v="2023-11-16T00:00:00"/>
    <n v="10"/>
    <n v="2597.3000000000002"/>
    <x v="4"/>
  </r>
  <r>
    <x v="1"/>
    <x v="5"/>
    <x v="23"/>
    <d v="2023-11-16T00:00:00"/>
    <n v="200"/>
    <n v="80054"/>
    <x v="4"/>
  </r>
  <r>
    <x v="1"/>
    <x v="4"/>
    <x v="23"/>
    <d v="2023-11-16T00:00:00"/>
    <n v="300"/>
    <n v="120081"/>
    <x v="4"/>
  </r>
  <r>
    <x v="1"/>
    <x v="6"/>
    <x v="23"/>
    <d v="2023-11-16T00:00:00"/>
    <n v="600"/>
    <n v="187884"/>
    <x v="4"/>
  </r>
  <r>
    <x v="2"/>
    <x v="15"/>
    <x v="23"/>
    <d v="2023-11-16T00:00:00"/>
    <n v="1"/>
    <n v="311.45999999999998"/>
    <x v="4"/>
  </r>
  <r>
    <x v="2"/>
    <x v="15"/>
    <x v="23"/>
    <d v="2023-11-16T00:00:00"/>
    <n v="1"/>
    <n v="311.45999999999998"/>
    <x v="4"/>
  </r>
  <r>
    <x v="1"/>
    <x v="6"/>
    <x v="0"/>
    <d v="2023-11-16T00:00:00"/>
    <n v="120"/>
    <n v="16440"/>
    <x v="4"/>
  </r>
  <r>
    <x v="1"/>
    <x v="5"/>
    <x v="10"/>
    <d v="2023-11-16T00:00:00"/>
    <n v="200"/>
    <n v="80054"/>
    <x v="4"/>
  </r>
  <r>
    <x v="1"/>
    <x v="4"/>
    <x v="10"/>
    <d v="2023-11-16T00:00:00"/>
    <n v="2400"/>
    <n v="960648"/>
    <x v="4"/>
  </r>
  <r>
    <x v="1"/>
    <x v="6"/>
    <x v="9"/>
    <d v="2023-11-16T00:00:00"/>
    <n v="400"/>
    <n v="125256"/>
    <x v="4"/>
  </r>
  <r>
    <x v="1"/>
    <x v="4"/>
    <x v="9"/>
    <d v="2023-11-16T00:00:00"/>
    <n v="150"/>
    <n v="60040.5"/>
    <x v="4"/>
  </r>
  <r>
    <x v="1"/>
    <x v="5"/>
    <x v="9"/>
    <d v="2023-11-16T00:00:00"/>
    <n v="200"/>
    <n v="80054"/>
    <x v="4"/>
  </r>
  <r>
    <x v="1"/>
    <x v="6"/>
    <x v="0"/>
    <d v="2023-11-16T00:00:00"/>
    <n v="80"/>
    <n v="10960"/>
    <x v="4"/>
  </r>
  <r>
    <x v="0"/>
    <x v="11"/>
    <x v="6"/>
    <d v="2023-11-16T00:00:00"/>
    <n v="2"/>
    <n v="88.42"/>
    <x v="4"/>
  </r>
  <r>
    <x v="2"/>
    <x v="7"/>
    <x v="0"/>
    <d v="2023-11-16T00:00:00"/>
    <n v="6"/>
    <n v="629.28"/>
    <x v="4"/>
  </r>
  <r>
    <x v="1"/>
    <x v="5"/>
    <x v="0"/>
    <d v="2023-11-16T00:00:00"/>
    <n v="5"/>
    <n v="1285"/>
    <x v="4"/>
  </r>
  <r>
    <x v="2"/>
    <x v="7"/>
    <x v="8"/>
    <d v="2023-11-16T00:00:00"/>
    <n v="80"/>
    <n v="15915.2"/>
    <x v="4"/>
  </r>
  <r>
    <x v="1"/>
    <x v="6"/>
    <x v="8"/>
    <d v="2023-11-16T00:00:00"/>
    <n v="50"/>
    <n v="15657"/>
    <x v="4"/>
  </r>
  <r>
    <x v="1"/>
    <x v="4"/>
    <x v="8"/>
    <d v="2023-11-16T00:00:00"/>
    <n v="50"/>
    <n v="20013.5"/>
    <x v="4"/>
  </r>
  <r>
    <x v="1"/>
    <x v="5"/>
    <x v="8"/>
    <d v="2023-11-16T00:00:00"/>
    <n v="80"/>
    <n v="32021.599999999999"/>
    <x v="4"/>
  </r>
  <r>
    <x v="1"/>
    <x v="6"/>
    <x v="0"/>
    <d v="2023-11-16T00:00:00"/>
    <n v="10"/>
    <n v="1370"/>
    <x v="4"/>
  </r>
  <r>
    <x v="2"/>
    <x v="7"/>
    <x v="31"/>
    <d v="2023-11-16T00:00:00"/>
    <n v="400"/>
    <n v="89920"/>
    <x v="4"/>
  </r>
  <r>
    <x v="1"/>
    <x v="4"/>
    <x v="31"/>
    <d v="2023-11-16T00:00:00"/>
    <n v="250"/>
    <n v="100067.5"/>
    <x v="4"/>
  </r>
  <r>
    <x v="1"/>
    <x v="4"/>
    <x v="13"/>
    <d v="2023-11-16T00:00:00"/>
    <n v="4"/>
    <n v="1739.04"/>
    <x v="4"/>
  </r>
  <r>
    <x v="1"/>
    <x v="5"/>
    <x v="13"/>
    <d v="2023-11-16T00:00:00"/>
    <n v="4"/>
    <n v="1739.04"/>
    <x v="4"/>
  </r>
  <r>
    <x v="1"/>
    <x v="5"/>
    <x v="13"/>
    <d v="2023-11-16T00:00:00"/>
    <n v="5"/>
    <n v="2173.8000000000002"/>
    <x v="4"/>
  </r>
  <r>
    <x v="1"/>
    <x v="4"/>
    <x v="13"/>
    <d v="2023-11-16T00:00:00"/>
    <n v="5"/>
    <n v="2173.8000000000002"/>
    <x v="4"/>
  </r>
  <r>
    <x v="1"/>
    <x v="5"/>
    <x v="13"/>
    <d v="2023-11-16T00:00:00"/>
    <n v="5"/>
    <n v="2173.8000000000002"/>
    <x v="4"/>
  </r>
  <r>
    <x v="1"/>
    <x v="5"/>
    <x v="13"/>
    <d v="2023-11-16T00:00:00"/>
    <n v="6"/>
    <n v="2608.56"/>
    <x v="4"/>
  </r>
  <r>
    <x v="1"/>
    <x v="4"/>
    <x v="13"/>
    <d v="2023-11-16T00:00:00"/>
    <n v="8"/>
    <n v="3478.08"/>
    <x v="4"/>
  </r>
  <r>
    <x v="1"/>
    <x v="4"/>
    <x v="41"/>
    <d v="2023-11-16T00:00:00"/>
    <n v="1800"/>
    <n v="720486"/>
    <x v="4"/>
  </r>
  <r>
    <x v="1"/>
    <x v="6"/>
    <x v="41"/>
    <d v="2023-11-16T00:00:00"/>
    <n v="400"/>
    <n v="125256"/>
    <x v="4"/>
  </r>
  <r>
    <x v="1"/>
    <x v="6"/>
    <x v="0"/>
    <d v="2023-11-16T00:00:00"/>
    <n v="80"/>
    <n v="10960"/>
    <x v="4"/>
  </r>
  <r>
    <x v="1"/>
    <x v="5"/>
    <x v="11"/>
    <d v="2023-11-16T00:00:00"/>
    <n v="300"/>
    <n v="120081"/>
    <x v="4"/>
  </r>
  <r>
    <x v="1"/>
    <x v="4"/>
    <x v="11"/>
    <d v="2023-11-16T00:00:00"/>
    <n v="50"/>
    <n v="20013.5"/>
    <x v="4"/>
  </r>
  <r>
    <x v="1"/>
    <x v="6"/>
    <x v="11"/>
    <d v="2023-11-16T00:00:00"/>
    <n v="300"/>
    <n v="93942"/>
    <x v="4"/>
  </r>
  <r>
    <x v="2"/>
    <x v="7"/>
    <x v="11"/>
    <d v="2023-11-16T00:00:00"/>
    <n v="100"/>
    <n v="18601"/>
    <x v="4"/>
  </r>
  <r>
    <x v="1"/>
    <x v="6"/>
    <x v="0"/>
    <d v="2023-11-16T00:00:00"/>
    <n v="60"/>
    <n v="8220"/>
    <x v="4"/>
  </r>
  <r>
    <x v="1"/>
    <x v="5"/>
    <x v="1"/>
    <d v="2023-11-16T00:00:00"/>
    <n v="3"/>
    <n v="1396.56"/>
    <x v="4"/>
  </r>
  <r>
    <x v="1"/>
    <x v="4"/>
    <x v="54"/>
    <d v="2023-11-16T00:00:00"/>
    <n v="550"/>
    <n v="220148.5"/>
    <x v="4"/>
  </r>
  <r>
    <x v="1"/>
    <x v="5"/>
    <x v="54"/>
    <d v="2023-11-16T00:00:00"/>
    <n v="100"/>
    <n v="40027"/>
    <x v="4"/>
  </r>
  <r>
    <x v="1"/>
    <x v="5"/>
    <x v="1"/>
    <d v="2023-11-16T00:00:00"/>
    <n v="4"/>
    <n v="1862.08"/>
    <x v="4"/>
  </r>
  <r>
    <x v="1"/>
    <x v="5"/>
    <x v="1"/>
    <d v="2023-11-16T00:00:00"/>
    <n v="7"/>
    <n v="3258.64"/>
    <x v="4"/>
  </r>
  <r>
    <x v="1"/>
    <x v="4"/>
    <x v="1"/>
    <d v="2023-11-16T00:00:00"/>
    <n v="2"/>
    <n v="931.04"/>
    <x v="4"/>
  </r>
  <r>
    <x v="1"/>
    <x v="5"/>
    <x v="1"/>
    <d v="2023-11-16T00:00:00"/>
    <n v="5"/>
    <n v="2327.6"/>
    <x v="4"/>
  </r>
  <r>
    <x v="1"/>
    <x v="4"/>
    <x v="1"/>
    <d v="2023-11-16T00:00:00"/>
    <n v="10"/>
    <n v="4655.2"/>
    <x v="4"/>
  </r>
  <r>
    <x v="1"/>
    <x v="5"/>
    <x v="1"/>
    <d v="2023-11-16T00:00:00"/>
    <n v="10"/>
    <n v="4655.2"/>
    <x v="4"/>
  </r>
  <r>
    <x v="1"/>
    <x v="5"/>
    <x v="1"/>
    <d v="2023-11-16T00:00:00"/>
    <n v="6"/>
    <n v="2793.12"/>
    <x v="4"/>
  </r>
  <r>
    <x v="2"/>
    <x v="7"/>
    <x v="0"/>
    <d v="2023-11-17T00:00:00"/>
    <n v="3"/>
    <n v="314.64"/>
    <x v="4"/>
  </r>
  <r>
    <x v="1"/>
    <x v="5"/>
    <x v="1"/>
    <d v="2023-11-17T00:00:00"/>
    <n v="10"/>
    <n v="4655.2"/>
    <x v="4"/>
  </r>
  <r>
    <x v="1"/>
    <x v="5"/>
    <x v="13"/>
    <d v="2023-11-17T00:00:00"/>
    <n v="4"/>
    <n v="1739.04"/>
    <x v="4"/>
  </r>
  <r>
    <x v="1"/>
    <x v="4"/>
    <x v="13"/>
    <d v="2023-11-17T00:00:00"/>
    <n v="4"/>
    <n v="1739.04"/>
    <x v="4"/>
  </r>
  <r>
    <x v="1"/>
    <x v="4"/>
    <x v="1"/>
    <d v="2023-11-17T00:00:00"/>
    <n v="5"/>
    <n v="2327.6"/>
    <x v="4"/>
  </r>
  <r>
    <x v="1"/>
    <x v="4"/>
    <x v="12"/>
    <d v="2023-11-17T00:00:00"/>
    <n v="200"/>
    <n v="81780"/>
    <x v="4"/>
  </r>
  <r>
    <x v="1"/>
    <x v="4"/>
    <x v="25"/>
    <d v="2023-11-17T00:00:00"/>
    <n v="700"/>
    <n v="280189"/>
    <x v="4"/>
  </r>
  <r>
    <x v="1"/>
    <x v="5"/>
    <x v="25"/>
    <d v="2023-11-17T00:00:00"/>
    <n v="50"/>
    <n v="20013.5"/>
    <x v="4"/>
  </r>
  <r>
    <x v="2"/>
    <x v="7"/>
    <x v="25"/>
    <d v="2023-11-17T00:00:00"/>
    <n v="700"/>
    <n v="148309"/>
    <x v="4"/>
  </r>
  <r>
    <x v="1"/>
    <x v="5"/>
    <x v="6"/>
    <d v="2023-11-17T00:00:00"/>
    <n v="2"/>
    <n v="800.54"/>
    <x v="4"/>
  </r>
  <r>
    <x v="1"/>
    <x v="4"/>
    <x v="1"/>
    <d v="2023-11-17T00:00:00"/>
    <n v="2"/>
    <n v="931.04"/>
    <x v="4"/>
  </r>
  <r>
    <x v="1"/>
    <x v="5"/>
    <x v="1"/>
    <d v="2023-11-17T00:00:00"/>
    <n v="2"/>
    <n v="931.04"/>
    <x v="4"/>
  </r>
  <r>
    <x v="1"/>
    <x v="4"/>
    <x v="1"/>
    <d v="2023-11-17T00:00:00"/>
    <n v="10"/>
    <n v="4655.2"/>
    <x v="4"/>
  </r>
  <r>
    <x v="1"/>
    <x v="5"/>
    <x v="1"/>
    <d v="2023-11-17T00:00:00"/>
    <n v="12"/>
    <n v="5586.24"/>
    <x v="4"/>
  </r>
  <r>
    <x v="1"/>
    <x v="4"/>
    <x v="1"/>
    <d v="2023-11-17T00:00:00"/>
    <n v="2"/>
    <n v="931.04"/>
    <x v="4"/>
  </r>
  <r>
    <x v="1"/>
    <x v="5"/>
    <x v="1"/>
    <d v="2023-11-17T00:00:00"/>
    <n v="2"/>
    <n v="931.04"/>
    <x v="4"/>
  </r>
  <r>
    <x v="1"/>
    <x v="5"/>
    <x v="12"/>
    <d v="2023-11-17T00:00:00"/>
    <n v="50"/>
    <n v="20445"/>
    <x v="4"/>
  </r>
  <r>
    <x v="2"/>
    <x v="7"/>
    <x v="12"/>
    <d v="2023-11-17T00:00:00"/>
    <n v="20"/>
    <n v="4754.8"/>
    <x v="4"/>
  </r>
  <r>
    <x v="1"/>
    <x v="4"/>
    <x v="12"/>
    <d v="2023-11-17T00:00:00"/>
    <n v="30"/>
    <n v="12267"/>
    <x v="4"/>
  </r>
  <r>
    <x v="1"/>
    <x v="5"/>
    <x v="1"/>
    <d v="2023-11-17T00:00:00"/>
    <n v="2"/>
    <n v="931.04"/>
    <x v="4"/>
  </r>
  <r>
    <x v="0"/>
    <x v="2"/>
    <x v="6"/>
    <d v="2023-11-17T00:00:00"/>
    <n v="1"/>
    <n v="274.8"/>
    <x v="4"/>
  </r>
  <r>
    <x v="1"/>
    <x v="5"/>
    <x v="24"/>
    <d v="2023-11-17T00:00:00"/>
    <n v="500"/>
    <n v="200135"/>
    <x v="4"/>
  </r>
  <r>
    <x v="1"/>
    <x v="4"/>
    <x v="24"/>
    <d v="2023-11-17T00:00:00"/>
    <n v="2500"/>
    <n v="1000675"/>
    <x v="4"/>
  </r>
  <r>
    <x v="2"/>
    <x v="9"/>
    <x v="33"/>
    <d v="2023-11-18T00:00:00"/>
    <n v="91"/>
    <n v="18103.54"/>
    <x v="4"/>
  </r>
  <r>
    <x v="2"/>
    <x v="9"/>
    <x v="33"/>
    <d v="2023-11-18T00:00:00"/>
    <n v="609"/>
    <n v="121154.46"/>
    <x v="4"/>
  </r>
  <r>
    <x v="2"/>
    <x v="7"/>
    <x v="33"/>
    <d v="2023-11-18T00:00:00"/>
    <n v="300"/>
    <n v="59682"/>
    <x v="4"/>
  </r>
  <r>
    <x v="1"/>
    <x v="4"/>
    <x v="33"/>
    <d v="2023-11-18T00:00:00"/>
    <n v="300"/>
    <n v="120081"/>
    <x v="4"/>
  </r>
  <r>
    <x v="1"/>
    <x v="6"/>
    <x v="33"/>
    <d v="2023-11-18T00:00:00"/>
    <n v="200"/>
    <n v="62628"/>
    <x v="4"/>
  </r>
  <r>
    <x v="1"/>
    <x v="6"/>
    <x v="0"/>
    <d v="2023-11-18T00:00:00"/>
    <n v="40"/>
    <n v="5480"/>
    <x v="4"/>
  </r>
  <r>
    <x v="2"/>
    <x v="9"/>
    <x v="62"/>
    <d v="2023-11-18T00:00:00"/>
    <n v="40"/>
    <n v="8474.7999999999993"/>
    <x v="4"/>
  </r>
  <r>
    <x v="0"/>
    <x v="11"/>
    <x v="6"/>
    <d v="2023-11-20T00:00:00"/>
    <n v="2"/>
    <n v="88.42"/>
    <x v="4"/>
  </r>
  <r>
    <x v="2"/>
    <x v="7"/>
    <x v="18"/>
    <d v="2023-11-20T00:00:00"/>
    <n v="201"/>
    <n v="42585.87"/>
    <x v="4"/>
  </r>
  <r>
    <x v="2"/>
    <x v="7"/>
    <x v="18"/>
    <d v="2023-11-20T00:00:00"/>
    <n v="199"/>
    <n v="42162.13"/>
    <x v="4"/>
  </r>
  <r>
    <x v="1"/>
    <x v="4"/>
    <x v="18"/>
    <d v="2023-11-20T00:00:00"/>
    <n v="160"/>
    <n v="64043.199999999997"/>
    <x v="4"/>
  </r>
  <r>
    <x v="1"/>
    <x v="5"/>
    <x v="18"/>
    <d v="2023-11-20T00:00:00"/>
    <n v="20"/>
    <n v="8005.4"/>
    <x v="4"/>
  </r>
  <r>
    <x v="1"/>
    <x v="5"/>
    <x v="18"/>
    <d v="2023-11-20T00:00:00"/>
    <n v="100"/>
    <n v="40027"/>
    <x v="4"/>
  </r>
  <r>
    <x v="1"/>
    <x v="6"/>
    <x v="18"/>
    <d v="2023-11-20T00:00:00"/>
    <n v="320"/>
    <n v="100204.8"/>
    <x v="4"/>
  </r>
  <r>
    <x v="1"/>
    <x v="6"/>
    <x v="0"/>
    <d v="2023-11-20T00:00:00"/>
    <n v="64"/>
    <n v="8768"/>
    <x v="4"/>
  </r>
  <r>
    <x v="1"/>
    <x v="4"/>
    <x v="19"/>
    <d v="2023-11-20T00:00:00"/>
    <n v="150"/>
    <n v="60040.5"/>
    <x v="4"/>
  </r>
  <r>
    <x v="1"/>
    <x v="5"/>
    <x v="19"/>
    <d v="2023-11-20T00:00:00"/>
    <n v="100"/>
    <n v="40027"/>
    <x v="4"/>
  </r>
  <r>
    <x v="0"/>
    <x v="11"/>
    <x v="6"/>
    <d v="2023-11-20T00:00:00"/>
    <n v="1"/>
    <n v="44.21"/>
    <x v="4"/>
  </r>
  <r>
    <x v="1"/>
    <x v="4"/>
    <x v="2"/>
    <d v="2023-11-20T00:00:00"/>
    <n v="1450"/>
    <n v="580391.5"/>
    <x v="4"/>
  </r>
  <r>
    <x v="2"/>
    <x v="7"/>
    <x v="23"/>
    <d v="2023-11-20T00:00:00"/>
    <n v="1180"/>
    <n v="250006.6"/>
    <x v="4"/>
  </r>
  <r>
    <x v="2"/>
    <x v="7"/>
    <x v="9"/>
    <d v="2023-11-20T00:00:00"/>
    <n v="400"/>
    <n v="74404"/>
    <x v="4"/>
  </r>
  <r>
    <x v="2"/>
    <x v="9"/>
    <x v="9"/>
    <d v="2023-11-20T00:00:00"/>
    <n v="200"/>
    <n v="37202"/>
    <x v="4"/>
  </r>
  <r>
    <x v="1"/>
    <x v="4"/>
    <x v="41"/>
    <d v="2023-11-20T00:00:00"/>
    <n v="1600"/>
    <n v="640432"/>
    <x v="4"/>
  </r>
  <r>
    <x v="1"/>
    <x v="5"/>
    <x v="41"/>
    <d v="2023-11-20T00:00:00"/>
    <n v="400"/>
    <n v="160108"/>
    <x v="4"/>
  </r>
  <r>
    <x v="1"/>
    <x v="6"/>
    <x v="41"/>
    <d v="2023-11-20T00:00:00"/>
    <n v="500"/>
    <n v="156570"/>
    <x v="4"/>
  </r>
  <r>
    <x v="1"/>
    <x v="6"/>
    <x v="0"/>
    <d v="2023-11-20T00:00:00"/>
    <n v="100"/>
    <n v="13700"/>
    <x v="4"/>
  </r>
  <r>
    <x v="1"/>
    <x v="5"/>
    <x v="0"/>
    <d v="2023-11-20T00:00:00"/>
    <n v="50"/>
    <n v="12850"/>
    <x v="4"/>
  </r>
  <r>
    <x v="2"/>
    <x v="7"/>
    <x v="3"/>
    <d v="2023-11-21T00:00:00"/>
    <n v="8"/>
    <n v="1694.96"/>
    <x v="4"/>
  </r>
  <r>
    <x v="0"/>
    <x v="1"/>
    <x v="3"/>
    <d v="2023-11-21T00:00:00"/>
    <n v="12"/>
    <n v="3297.6"/>
    <x v="4"/>
  </r>
  <r>
    <x v="0"/>
    <x v="2"/>
    <x v="3"/>
    <d v="2023-11-21T00:00:00"/>
    <n v="6"/>
    <n v="1648.8"/>
    <x v="4"/>
  </r>
  <r>
    <x v="1"/>
    <x v="4"/>
    <x v="0"/>
    <d v="2023-11-21T00:00:00"/>
    <n v="4"/>
    <n v="1174.5999999999999"/>
    <x v="4"/>
  </r>
  <r>
    <x v="1"/>
    <x v="5"/>
    <x v="1"/>
    <d v="2023-11-21T00:00:00"/>
    <n v="20"/>
    <n v="9310.4"/>
    <x v="4"/>
  </r>
  <r>
    <x v="1"/>
    <x v="4"/>
    <x v="37"/>
    <d v="2023-11-21T00:00:00"/>
    <n v="-1"/>
    <n v="-400.27"/>
    <x v="4"/>
  </r>
  <r>
    <x v="2"/>
    <x v="7"/>
    <x v="23"/>
    <d v="2023-11-21T00:00:00"/>
    <n v="-1"/>
    <n v="-211.87"/>
    <x v="4"/>
  </r>
  <r>
    <x v="2"/>
    <x v="7"/>
    <x v="23"/>
    <d v="2023-11-21T00:00:00"/>
    <n v="-1"/>
    <n v="-211.87"/>
    <x v="4"/>
  </r>
  <r>
    <x v="1"/>
    <x v="3"/>
    <x v="43"/>
    <d v="2023-11-21T00:00:00"/>
    <n v="-42"/>
    <n v="-14277.06"/>
    <x v="4"/>
  </r>
  <r>
    <x v="1"/>
    <x v="6"/>
    <x v="43"/>
    <d v="2023-11-21T00:00:00"/>
    <n v="-19"/>
    <n v="-4557.34"/>
    <x v="4"/>
  </r>
  <r>
    <x v="1"/>
    <x v="4"/>
    <x v="1"/>
    <d v="2023-11-21T00:00:00"/>
    <n v="2"/>
    <n v="931.04"/>
    <x v="4"/>
  </r>
  <r>
    <x v="1"/>
    <x v="5"/>
    <x v="1"/>
    <d v="2023-11-21T00:00:00"/>
    <n v="7"/>
    <n v="3258.64"/>
    <x v="4"/>
  </r>
  <r>
    <x v="1"/>
    <x v="5"/>
    <x v="1"/>
    <d v="2023-11-21T00:00:00"/>
    <n v="3"/>
    <n v="1396.56"/>
    <x v="4"/>
  </r>
  <r>
    <x v="1"/>
    <x v="6"/>
    <x v="10"/>
    <d v="2023-11-21T00:00:00"/>
    <n v="1500"/>
    <n v="469710"/>
    <x v="4"/>
  </r>
  <r>
    <x v="1"/>
    <x v="4"/>
    <x v="10"/>
    <d v="2023-11-21T00:00:00"/>
    <n v="1200"/>
    <n v="480324"/>
    <x v="4"/>
  </r>
  <r>
    <x v="1"/>
    <x v="6"/>
    <x v="0"/>
    <d v="2023-11-21T00:00:00"/>
    <n v="300"/>
    <n v="41100"/>
    <x v="4"/>
  </r>
  <r>
    <x v="2"/>
    <x v="7"/>
    <x v="0"/>
    <d v="2023-11-21T00:00:00"/>
    <n v="3"/>
    <n v="314.64"/>
    <x v="4"/>
  </r>
  <r>
    <x v="1"/>
    <x v="4"/>
    <x v="1"/>
    <d v="2023-11-21T00:00:00"/>
    <n v="4"/>
    <n v="1862.08"/>
    <x v="4"/>
  </r>
  <r>
    <x v="1"/>
    <x v="5"/>
    <x v="1"/>
    <d v="2023-11-21T00:00:00"/>
    <n v="4"/>
    <n v="1862.08"/>
    <x v="4"/>
  </r>
  <r>
    <x v="2"/>
    <x v="9"/>
    <x v="11"/>
    <d v="2023-11-21T00:00:00"/>
    <n v="100"/>
    <n v="18601"/>
    <x v="4"/>
  </r>
  <r>
    <x v="2"/>
    <x v="7"/>
    <x v="11"/>
    <d v="2023-11-21T00:00:00"/>
    <n v="400"/>
    <n v="74404"/>
    <x v="4"/>
  </r>
  <r>
    <x v="2"/>
    <x v="7"/>
    <x v="6"/>
    <d v="2023-11-22T00:00:00"/>
    <n v="1"/>
    <n v="211.87"/>
    <x v="4"/>
  </r>
  <r>
    <x v="2"/>
    <x v="9"/>
    <x v="6"/>
    <d v="2023-11-22T00:00:00"/>
    <n v="1"/>
    <n v="211.87"/>
    <x v="4"/>
  </r>
  <r>
    <x v="1"/>
    <x v="4"/>
    <x v="6"/>
    <d v="2023-11-22T00:00:00"/>
    <n v="1"/>
    <n v="400.27"/>
    <x v="4"/>
  </r>
  <r>
    <x v="1"/>
    <x v="6"/>
    <x v="6"/>
    <d v="2023-11-22T00:00:00"/>
    <n v="1"/>
    <n v="313.14"/>
    <x v="4"/>
  </r>
  <r>
    <x v="1"/>
    <x v="5"/>
    <x v="0"/>
    <d v="2023-11-22T00:00:00"/>
    <n v="21"/>
    <n v="5397"/>
    <x v="4"/>
  </r>
  <r>
    <x v="2"/>
    <x v="9"/>
    <x v="12"/>
    <d v="2023-11-22T00:00:00"/>
    <n v="10"/>
    <n v="2377.4"/>
    <x v="4"/>
  </r>
  <r>
    <x v="1"/>
    <x v="4"/>
    <x v="12"/>
    <d v="2023-11-22T00:00:00"/>
    <n v="30"/>
    <n v="12267"/>
    <x v="4"/>
  </r>
  <r>
    <x v="1"/>
    <x v="17"/>
    <x v="12"/>
    <d v="2023-11-22T00:00:00"/>
    <n v="30"/>
    <n v="12267"/>
    <x v="4"/>
  </r>
  <r>
    <x v="2"/>
    <x v="7"/>
    <x v="23"/>
    <d v="2023-11-22T00:00:00"/>
    <n v="1100"/>
    <n v="233057"/>
    <x v="4"/>
  </r>
  <r>
    <x v="0"/>
    <x v="1"/>
    <x v="0"/>
    <d v="2023-11-22T00:00:00"/>
    <n v="25"/>
    <n v="5100"/>
    <x v="4"/>
  </r>
  <r>
    <x v="0"/>
    <x v="2"/>
    <x v="0"/>
    <d v="2023-11-22T00:00:00"/>
    <n v="75"/>
    <n v="14925"/>
    <x v="4"/>
  </r>
  <r>
    <x v="1"/>
    <x v="6"/>
    <x v="29"/>
    <d v="2023-11-22T00:00:00"/>
    <n v="50"/>
    <n v="15657"/>
    <x v="4"/>
  </r>
  <r>
    <x v="1"/>
    <x v="4"/>
    <x v="29"/>
    <d v="2023-11-22T00:00:00"/>
    <n v="100"/>
    <n v="40027"/>
    <x v="4"/>
  </r>
  <r>
    <x v="0"/>
    <x v="0"/>
    <x v="29"/>
    <d v="2023-11-22T00:00:00"/>
    <n v="20"/>
    <n v="4729.6000000000004"/>
    <x v="4"/>
  </r>
  <r>
    <x v="2"/>
    <x v="9"/>
    <x v="29"/>
    <d v="2023-11-22T00:00:00"/>
    <n v="30"/>
    <n v="6356.1"/>
    <x v="4"/>
  </r>
  <r>
    <x v="2"/>
    <x v="7"/>
    <x v="29"/>
    <d v="2023-11-22T00:00:00"/>
    <n v="10"/>
    <n v="2118.6999999999998"/>
    <x v="4"/>
  </r>
  <r>
    <x v="1"/>
    <x v="6"/>
    <x v="0"/>
    <d v="2023-11-22T00:00:00"/>
    <n v="10"/>
    <n v="1370"/>
    <x v="4"/>
  </r>
  <r>
    <x v="1"/>
    <x v="17"/>
    <x v="0"/>
    <d v="2023-11-22T00:00:00"/>
    <n v="3"/>
    <n v="880.95"/>
    <x v="4"/>
  </r>
  <r>
    <x v="1"/>
    <x v="17"/>
    <x v="25"/>
    <d v="2023-11-22T00:00:00"/>
    <n v="200"/>
    <n v="80054"/>
    <x v="4"/>
  </r>
  <r>
    <x v="1"/>
    <x v="6"/>
    <x v="25"/>
    <d v="2023-11-22T00:00:00"/>
    <n v="100"/>
    <n v="31314"/>
    <x v="4"/>
  </r>
  <r>
    <x v="1"/>
    <x v="4"/>
    <x v="25"/>
    <d v="2023-11-22T00:00:00"/>
    <n v="200"/>
    <n v="80054"/>
    <x v="4"/>
  </r>
  <r>
    <x v="1"/>
    <x v="17"/>
    <x v="0"/>
    <d v="2023-11-22T00:00:00"/>
    <n v="23"/>
    <n v="6753.95"/>
    <x v="4"/>
  </r>
  <r>
    <x v="1"/>
    <x v="17"/>
    <x v="0"/>
    <d v="2023-11-22T00:00:00"/>
    <n v="20"/>
    <n v="5873"/>
    <x v="4"/>
  </r>
  <r>
    <x v="1"/>
    <x v="6"/>
    <x v="0"/>
    <d v="2023-11-22T00:00:00"/>
    <n v="20"/>
    <n v="2740"/>
    <x v="4"/>
  </r>
  <r>
    <x v="1"/>
    <x v="17"/>
    <x v="10"/>
    <d v="2023-11-22T00:00:00"/>
    <n v="200"/>
    <n v="80054"/>
    <x v="4"/>
  </r>
  <r>
    <x v="1"/>
    <x v="4"/>
    <x v="10"/>
    <d v="2023-11-22T00:00:00"/>
    <n v="1000"/>
    <n v="400270"/>
    <x v="4"/>
  </r>
  <r>
    <x v="1"/>
    <x v="17"/>
    <x v="0"/>
    <d v="2023-11-22T00:00:00"/>
    <n v="20"/>
    <n v="5873"/>
    <x v="4"/>
  </r>
  <r>
    <x v="1"/>
    <x v="4"/>
    <x v="1"/>
    <d v="2023-11-22T00:00:00"/>
    <n v="2"/>
    <n v="931.04"/>
    <x v="4"/>
  </r>
  <r>
    <x v="1"/>
    <x v="17"/>
    <x v="0"/>
    <d v="2023-11-22T00:00:00"/>
    <n v="6"/>
    <n v="1761.9"/>
    <x v="4"/>
  </r>
  <r>
    <x v="1"/>
    <x v="4"/>
    <x v="0"/>
    <d v="2023-11-22T00:00:00"/>
    <n v="3"/>
    <n v="880.95"/>
    <x v="4"/>
  </r>
  <r>
    <x v="2"/>
    <x v="7"/>
    <x v="0"/>
    <d v="2023-11-22T00:00:00"/>
    <n v="1"/>
    <n v="104.88"/>
    <x v="4"/>
  </r>
  <r>
    <x v="1"/>
    <x v="6"/>
    <x v="11"/>
    <d v="2023-11-22T00:00:00"/>
    <n v="70"/>
    <n v="21919.8"/>
    <x v="4"/>
  </r>
  <r>
    <x v="2"/>
    <x v="9"/>
    <x v="11"/>
    <d v="2023-11-22T00:00:00"/>
    <n v="100"/>
    <n v="18601"/>
    <x v="4"/>
  </r>
  <r>
    <x v="2"/>
    <x v="7"/>
    <x v="11"/>
    <d v="2023-11-22T00:00:00"/>
    <n v="350"/>
    <n v="65103.5"/>
    <x v="4"/>
  </r>
  <r>
    <x v="1"/>
    <x v="17"/>
    <x v="11"/>
    <d v="2023-11-22T00:00:00"/>
    <n v="150"/>
    <n v="60040.5"/>
    <x v="4"/>
  </r>
  <r>
    <x v="1"/>
    <x v="4"/>
    <x v="11"/>
    <d v="2023-11-22T00:00:00"/>
    <n v="200"/>
    <n v="80054"/>
    <x v="4"/>
  </r>
  <r>
    <x v="1"/>
    <x v="6"/>
    <x v="0"/>
    <d v="2023-11-22T00:00:00"/>
    <n v="14"/>
    <n v="1918"/>
    <x v="4"/>
  </r>
  <r>
    <x v="1"/>
    <x v="17"/>
    <x v="0"/>
    <d v="2023-11-22T00:00:00"/>
    <n v="15"/>
    <n v="4404.75"/>
    <x v="4"/>
  </r>
  <r>
    <x v="1"/>
    <x v="6"/>
    <x v="0"/>
    <d v="2023-11-23T00:00:00"/>
    <n v="1"/>
    <n v="137"/>
    <x v="4"/>
  </r>
  <r>
    <x v="1"/>
    <x v="4"/>
    <x v="1"/>
    <d v="2023-11-23T00:00:00"/>
    <n v="5"/>
    <n v="2327.6"/>
    <x v="4"/>
  </r>
  <r>
    <x v="1"/>
    <x v="5"/>
    <x v="1"/>
    <d v="2023-11-23T00:00:00"/>
    <n v="5"/>
    <n v="2327.6"/>
    <x v="4"/>
  </r>
  <r>
    <x v="2"/>
    <x v="9"/>
    <x v="12"/>
    <d v="2023-11-23T00:00:00"/>
    <n v="50"/>
    <n v="11887"/>
    <x v="4"/>
  </r>
  <r>
    <x v="1"/>
    <x v="17"/>
    <x v="12"/>
    <d v="2023-11-23T00:00:00"/>
    <n v="30"/>
    <n v="12267"/>
    <x v="4"/>
  </r>
  <r>
    <x v="1"/>
    <x v="4"/>
    <x v="12"/>
    <d v="2023-11-23T00:00:00"/>
    <n v="30"/>
    <n v="12267"/>
    <x v="4"/>
  </r>
  <r>
    <x v="1"/>
    <x v="17"/>
    <x v="0"/>
    <d v="2023-11-23T00:00:00"/>
    <n v="3"/>
    <n v="880.95"/>
    <x v="4"/>
  </r>
  <r>
    <x v="1"/>
    <x v="17"/>
    <x v="0"/>
    <d v="2023-11-23T00:00:00"/>
    <n v="19"/>
    <n v="5579.35"/>
    <x v="4"/>
  </r>
  <r>
    <x v="0"/>
    <x v="11"/>
    <x v="6"/>
    <d v="2023-11-23T00:00:00"/>
    <n v="3"/>
    <n v="132.63"/>
    <x v="4"/>
  </r>
  <r>
    <x v="1"/>
    <x v="4"/>
    <x v="10"/>
    <d v="2023-11-23T00:00:00"/>
    <n v="1500"/>
    <n v="600405"/>
    <x v="4"/>
  </r>
  <r>
    <x v="1"/>
    <x v="17"/>
    <x v="10"/>
    <d v="2023-11-23T00:00:00"/>
    <n v="300"/>
    <n v="120081"/>
    <x v="4"/>
  </r>
  <r>
    <x v="1"/>
    <x v="17"/>
    <x v="0"/>
    <d v="2023-11-23T00:00:00"/>
    <n v="30"/>
    <n v="8809.5"/>
    <x v="4"/>
  </r>
  <r>
    <x v="2"/>
    <x v="9"/>
    <x v="12"/>
    <d v="2023-11-23T00:00:00"/>
    <n v="20"/>
    <n v="4754.8"/>
    <x v="4"/>
  </r>
  <r>
    <x v="2"/>
    <x v="9"/>
    <x v="12"/>
    <d v="2023-11-23T00:00:00"/>
    <n v="30"/>
    <n v="7132.2"/>
    <x v="4"/>
  </r>
  <r>
    <x v="1"/>
    <x v="17"/>
    <x v="12"/>
    <d v="2023-11-23T00:00:00"/>
    <n v="30"/>
    <n v="12267"/>
    <x v="4"/>
  </r>
  <r>
    <x v="1"/>
    <x v="17"/>
    <x v="0"/>
    <d v="2023-11-23T00:00:00"/>
    <n v="3"/>
    <n v="880.95"/>
    <x v="4"/>
  </r>
  <r>
    <x v="1"/>
    <x v="4"/>
    <x v="12"/>
    <d v="2023-11-23T00:00:00"/>
    <n v="50"/>
    <n v="20445"/>
    <x v="4"/>
  </r>
  <r>
    <x v="1"/>
    <x v="17"/>
    <x v="12"/>
    <d v="2023-11-23T00:00:00"/>
    <n v="30"/>
    <n v="12267"/>
    <x v="4"/>
  </r>
  <r>
    <x v="2"/>
    <x v="9"/>
    <x v="12"/>
    <d v="2023-11-23T00:00:00"/>
    <n v="30"/>
    <n v="7132.2"/>
    <x v="4"/>
  </r>
  <r>
    <x v="1"/>
    <x v="17"/>
    <x v="0"/>
    <d v="2023-11-23T00:00:00"/>
    <n v="3"/>
    <n v="880.95"/>
    <x v="4"/>
  </r>
  <r>
    <x v="1"/>
    <x v="5"/>
    <x v="1"/>
    <d v="2023-11-23T00:00:00"/>
    <n v="1"/>
    <n v="465.52"/>
    <x v="4"/>
  </r>
  <r>
    <x v="1"/>
    <x v="4"/>
    <x v="1"/>
    <d v="2023-11-23T00:00:00"/>
    <n v="2"/>
    <n v="931.04"/>
    <x v="4"/>
  </r>
  <r>
    <x v="1"/>
    <x v="6"/>
    <x v="0"/>
    <d v="2023-11-23T00:00:00"/>
    <n v="21"/>
    <n v="2877"/>
    <x v="4"/>
  </r>
  <r>
    <x v="0"/>
    <x v="16"/>
    <x v="26"/>
    <d v="2023-11-23T00:00:00"/>
    <n v="356"/>
    <n v="84186.880000000005"/>
    <x v="4"/>
  </r>
  <r>
    <x v="0"/>
    <x v="16"/>
    <x v="26"/>
    <d v="2023-11-23T00:00:00"/>
    <n v="265"/>
    <n v="62667.199999999997"/>
    <x v="4"/>
  </r>
  <r>
    <x v="0"/>
    <x v="0"/>
    <x v="26"/>
    <d v="2023-11-23T00:00:00"/>
    <n v="318"/>
    <n v="75200.639999999999"/>
    <x v="4"/>
  </r>
  <r>
    <x v="0"/>
    <x v="0"/>
    <x v="26"/>
    <d v="2023-11-23T00:00:00"/>
    <n v="135"/>
    <n v="31924.799999999999"/>
    <x v="4"/>
  </r>
  <r>
    <x v="1"/>
    <x v="17"/>
    <x v="0"/>
    <d v="2023-11-23T00:00:00"/>
    <n v="15"/>
    <n v="4404.75"/>
    <x v="4"/>
  </r>
  <r>
    <x v="1"/>
    <x v="17"/>
    <x v="0"/>
    <d v="2023-11-23T00:00:00"/>
    <n v="17"/>
    <n v="4992.05"/>
    <x v="4"/>
  </r>
  <r>
    <x v="2"/>
    <x v="9"/>
    <x v="30"/>
    <d v="2023-11-23T00:00:00"/>
    <n v="250"/>
    <n v="46502.5"/>
    <x v="4"/>
  </r>
  <r>
    <x v="2"/>
    <x v="7"/>
    <x v="30"/>
    <d v="2023-11-23T00:00:00"/>
    <n v="300"/>
    <n v="55803"/>
    <x v="4"/>
  </r>
  <r>
    <x v="0"/>
    <x v="11"/>
    <x v="22"/>
    <d v="2023-11-24T00:00:00"/>
    <n v="37"/>
    <n v="1635.77"/>
    <x v="4"/>
  </r>
  <r>
    <x v="2"/>
    <x v="7"/>
    <x v="6"/>
    <d v="2023-11-24T00:00:00"/>
    <n v="3"/>
    <n v="635.61"/>
    <x v="4"/>
  </r>
  <r>
    <x v="2"/>
    <x v="7"/>
    <x v="6"/>
    <d v="2023-11-24T00:00:00"/>
    <n v="10"/>
    <n v="2118.6999999999998"/>
    <x v="4"/>
  </r>
  <r>
    <x v="1"/>
    <x v="4"/>
    <x v="6"/>
    <d v="2023-11-24T00:00:00"/>
    <n v="1"/>
    <n v="400.27"/>
    <x v="4"/>
  </r>
  <r>
    <x v="1"/>
    <x v="6"/>
    <x v="30"/>
    <d v="2023-11-24T00:00:00"/>
    <n v="11"/>
    <n v="3539.36"/>
    <x v="4"/>
  </r>
  <r>
    <x v="1"/>
    <x v="6"/>
    <x v="30"/>
    <d v="2023-11-24T00:00:00"/>
    <n v="589"/>
    <n v="189516.64"/>
    <x v="4"/>
  </r>
  <r>
    <x v="1"/>
    <x v="17"/>
    <x v="30"/>
    <d v="2023-11-24T00:00:00"/>
    <n v="400"/>
    <n v="163560"/>
    <x v="4"/>
  </r>
  <r>
    <x v="1"/>
    <x v="17"/>
    <x v="0"/>
    <d v="2023-11-24T00:00:00"/>
    <n v="40"/>
    <n v="11746"/>
    <x v="4"/>
  </r>
  <r>
    <x v="1"/>
    <x v="17"/>
    <x v="35"/>
    <d v="2023-11-24T00:00:00"/>
    <n v="500"/>
    <n v="200135"/>
    <x v="4"/>
  </r>
  <r>
    <x v="1"/>
    <x v="17"/>
    <x v="0"/>
    <d v="2023-11-24T00:00:00"/>
    <n v="50"/>
    <n v="14682.5"/>
    <x v="4"/>
  </r>
  <r>
    <x v="1"/>
    <x v="4"/>
    <x v="12"/>
    <d v="2023-11-24T00:00:00"/>
    <n v="50"/>
    <n v="20445"/>
    <x v="4"/>
  </r>
  <r>
    <x v="1"/>
    <x v="17"/>
    <x v="0"/>
    <d v="2023-11-24T00:00:00"/>
    <n v="30"/>
    <n v="8809.5"/>
    <x v="4"/>
  </r>
  <r>
    <x v="1"/>
    <x v="4"/>
    <x v="49"/>
    <d v="2023-11-24T00:00:00"/>
    <n v="300"/>
    <n v="120081"/>
    <x v="4"/>
  </r>
  <r>
    <x v="1"/>
    <x v="17"/>
    <x v="49"/>
    <d v="2023-11-24T00:00:00"/>
    <n v="300"/>
    <n v="120081"/>
    <x v="4"/>
  </r>
  <r>
    <x v="1"/>
    <x v="17"/>
    <x v="33"/>
    <d v="2023-11-24T00:00:00"/>
    <n v="500"/>
    <n v="200135"/>
    <x v="4"/>
  </r>
  <r>
    <x v="1"/>
    <x v="6"/>
    <x v="33"/>
    <d v="2023-11-24T00:00:00"/>
    <n v="200"/>
    <n v="62628"/>
    <x v="4"/>
  </r>
  <r>
    <x v="1"/>
    <x v="6"/>
    <x v="21"/>
    <d v="2023-11-24T00:00:00"/>
    <n v="1"/>
    <n v="387.93"/>
    <x v="4"/>
  </r>
  <r>
    <x v="1"/>
    <x v="4"/>
    <x v="21"/>
    <d v="2023-11-24T00:00:00"/>
    <n v="1"/>
    <n v="465.52"/>
    <x v="4"/>
  </r>
  <r>
    <x v="1"/>
    <x v="5"/>
    <x v="21"/>
    <d v="2023-11-24T00:00:00"/>
    <n v="4"/>
    <n v="1862.08"/>
    <x v="4"/>
  </r>
  <r>
    <x v="1"/>
    <x v="17"/>
    <x v="0"/>
    <d v="2023-11-24T00:00:00"/>
    <n v="50"/>
    <n v="14682.5"/>
    <x v="4"/>
  </r>
  <r>
    <x v="1"/>
    <x v="6"/>
    <x v="0"/>
    <d v="2023-11-24T00:00:00"/>
    <n v="40"/>
    <n v="5480"/>
    <x v="4"/>
  </r>
  <r>
    <x v="1"/>
    <x v="17"/>
    <x v="0"/>
    <d v="2023-11-24T00:00:00"/>
    <n v="5"/>
    <n v="1468.25"/>
    <x v="4"/>
  </r>
  <r>
    <x v="1"/>
    <x v="4"/>
    <x v="1"/>
    <d v="2023-11-24T00:00:00"/>
    <n v="10"/>
    <n v="4655.2"/>
    <x v="4"/>
  </r>
  <r>
    <x v="1"/>
    <x v="6"/>
    <x v="37"/>
    <d v="2023-11-25T00:00:00"/>
    <n v="100"/>
    <n v="31314"/>
    <x v="4"/>
  </r>
  <r>
    <x v="1"/>
    <x v="4"/>
    <x v="37"/>
    <d v="2023-11-25T00:00:00"/>
    <n v="1400"/>
    <n v="560378"/>
    <x v="4"/>
  </r>
  <r>
    <x v="1"/>
    <x v="17"/>
    <x v="37"/>
    <d v="2023-11-25T00:00:00"/>
    <n v="1000"/>
    <n v="400270"/>
    <x v="4"/>
  </r>
  <r>
    <x v="1"/>
    <x v="6"/>
    <x v="0"/>
    <d v="2023-11-25T00:00:00"/>
    <n v="20"/>
    <n v="2740"/>
    <x v="4"/>
  </r>
  <r>
    <x v="1"/>
    <x v="17"/>
    <x v="0"/>
    <d v="2023-11-25T00:00:00"/>
    <n v="100"/>
    <n v="29365"/>
    <x v="4"/>
  </r>
  <r>
    <x v="1"/>
    <x v="17"/>
    <x v="62"/>
    <d v="2023-11-27T00:00:00"/>
    <n v="100"/>
    <n v="40027"/>
    <x v="4"/>
  </r>
  <r>
    <x v="1"/>
    <x v="17"/>
    <x v="0"/>
    <d v="2023-11-27T00:00:00"/>
    <n v="10"/>
    <n v="2936.5"/>
    <x v="4"/>
  </r>
  <r>
    <x v="1"/>
    <x v="17"/>
    <x v="10"/>
    <d v="2023-11-27T00:00:00"/>
    <n v="1600"/>
    <n v="640432"/>
    <x v="4"/>
  </r>
  <r>
    <x v="1"/>
    <x v="17"/>
    <x v="0"/>
    <d v="2023-11-27T00:00:00"/>
    <n v="160"/>
    <n v="46984"/>
    <x v="4"/>
  </r>
  <r>
    <x v="1"/>
    <x v="5"/>
    <x v="1"/>
    <d v="2023-11-27T00:00:00"/>
    <n v="1"/>
    <n v="465.52"/>
    <x v="4"/>
  </r>
  <r>
    <x v="1"/>
    <x v="4"/>
    <x v="1"/>
    <d v="2023-11-27T00:00:00"/>
    <n v="2"/>
    <n v="931.04"/>
    <x v="4"/>
  </r>
  <r>
    <x v="2"/>
    <x v="7"/>
    <x v="20"/>
    <d v="2023-11-27T00:00:00"/>
    <n v="250"/>
    <n v="52967.5"/>
    <x v="4"/>
  </r>
  <r>
    <x v="2"/>
    <x v="9"/>
    <x v="20"/>
    <d v="2023-11-27T00:00:00"/>
    <n v="100"/>
    <n v="21187"/>
    <x v="4"/>
  </r>
  <r>
    <x v="1"/>
    <x v="4"/>
    <x v="20"/>
    <d v="2023-11-27T00:00:00"/>
    <n v="300"/>
    <n v="120081"/>
    <x v="4"/>
  </r>
  <r>
    <x v="1"/>
    <x v="17"/>
    <x v="20"/>
    <d v="2023-11-27T00:00:00"/>
    <n v="500"/>
    <n v="200135"/>
    <x v="4"/>
  </r>
  <r>
    <x v="1"/>
    <x v="17"/>
    <x v="0"/>
    <d v="2023-11-27T00:00:00"/>
    <n v="50"/>
    <n v="14682.5"/>
    <x v="4"/>
  </r>
  <r>
    <x v="1"/>
    <x v="17"/>
    <x v="0"/>
    <d v="2023-11-27T00:00:00"/>
    <n v="27"/>
    <n v="7928.55"/>
    <x v="4"/>
  </r>
  <r>
    <x v="1"/>
    <x v="17"/>
    <x v="0"/>
    <d v="2023-11-27T00:00:00"/>
    <n v="2"/>
    <n v="587.29999999999995"/>
    <x v="4"/>
  </r>
  <r>
    <x v="1"/>
    <x v="6"/>
    <x v="43"/>
    <d v="2023-11-27T00:00:00"/>
    <n v="800"/>
    <n v="250512"/>
    <x v="4"/>
  </r>
  <r>
    <x v="1"/>
    <x v="17"/>
    <x v="43"/>
    <d v="2023-11-27T00:00:00"/>
    <n v="300"/>
    <n v="120081"/>
    <x v="4"/>
  </r>
  <r>
    <x v="2"/>
    <x v="7"/>
    <x v="43"/>
    <d v="2023-11-27T00:00:00"/>
    <n v="110"/>
    <n v="23305.7"/>
    <x v="4"/>
  </r>
  <r>
    <x v="2"/>
    <x v="9"/>
    <x v="43"/>
    <d v="2023-11-27T00:00:00"/>
    <n v="60"/>
    <n v="12712.2"/>
    <x v="4"/>
  </r>
  <r>
    <x v="1"/>
    <x v="6"/>
    <x v="0"/>
    <d v="2023-11-27T00:00:00"/>
    <n v="160"/>
    <n v="21920"/>
    <x v="4"/>
  </r>
  <r>
    <x v="1"/>
    <x v="17"/>
    <x v="0"/>
    <d v="2023-11-27T00:00:00"/>
    <n v="30"/>
    <n v="8809.5"/>
    <x v="4"/>
  </r>
  <r>
    <x v="1"/>
    <x v="17"/>
    <x v="27"/>
    <d v="2023-11-27T00:00:00"/>
    <n v="500"/>
    <n v="200135"/>
    <x v="4"/>
  </r>
  <r>
    <x v="1"/>
    <x v="17"/>
    <x v="0"/>
    <d v="2023-11-27T00:00:00"/>
    <n v="82"/>
    <n v="24079.3"/>
    <x v="4"/>
  </r>
  <r>
    <x v="1"/>
    <x v="4"/>
    <x v="9"/>
    <d v="2023-11-27T00:00:00"/>
    <n v="300"/>
    <n v="120081"/>
    <x v="4"/>
  </r>
  <r>
    <x v="1"/>
    <x v="17"/>
    <x v="9"/>
    <d v="2023-11-27T00:00:00"/>
    <n v="500"/>
    <n v="200135"/>
    <x v="4"/>
  </r>
  <r>
    <x v="1"/>
    <x v="17"/>
    <x v="0"/>
    <d v="2023-11-27T00:00:00"/>
    <n v="50"/>
    <n v="14682.5"/>
    <x v="4"/>
  </r>
  <r>
    <x v="1"/>
    <x v="17"/>
    <x v="0"/>
    <d v="2023-11-27T00:00:00"/>
    <n v="17"/>
    <n v="4992.05"/>
    <x v="4"/>
  </r>
  <r>
    <x v="1"/>
    <x v="17"/>
    <x v="0"/>
    <d v="2023-11-27T00:00:00"/>
    <n v="16"/>
    <n v="4698.3999999999996"/>
    <x v="4"/>
  </r>
  <r>
    <x v="1"/>
    <x v="17"/>
    <x v="0"/>
    <d v="2023-11-27T00:00:00"/>
    <n v="17"/>
    <n v="4992.05"/>
    <x v="4"/>
  </r>
  <r>
    <x v="1"/>
    <x v="4"/>
    <x v="16"/>
    <d v="2023-11-27T00:00:00"/>
    <n v="1100"/>
    <n v="440297"/>
    <x v="4"/>
  </r>
  <r>
    <x v="1"/>
    <x v="5"/>
    <x v="16"/>
    <d v="2023-11-27T00:00:00"/>
    <n v="1000"/>
    <n v="322690"/>
    <x v="4"/>
  </r>
  <r>
    <x v="1"/>
    <x v="4"/>
    <x v="0"/>
    <d v="2023-11-27T00:00:00"/>
    <n v="100"/>
    <n v="29365"/>
    <x v="4"/>
  </r>
  <r>
    <x v="1"/>
    <x v="4"/>
    <x v="1"/>
    <d v="2023-11-27T00:00:00"/>
    <n v="6"/>
    <n v="2793.12"/>
    <x v="4"/>
  </r>
  <r>
    <x v="1"/>
    <x v="5"/>
    <x v="1"/>
    <d v="2023-11-27T00:00:00"/>
    <n v="6"/>
    <n v="2793.12"/>
    <x v="4"/>
  </r>
  <r>
    <x v="1"/>
    <x v="4"/>
    <x v="1"/>
    <d v="2023-11-27T00:00:00"/>
    <n v="6"/>
    <n v="2793.12"/>
    <x v="4"/>
  </r>
  <r>
    <x v="1"/>
    <x v="5"/>
    <x v="1"/>
    <d v="2023-11-27T00:00:00"/>
    <n v="6"/>
    <n v="2793.12"/>
    <x v="4"/>
  </r>
  <r>
    <x v="2"/>
    <x v="9"/>
    <x v="41"/>
    <d v="2023-11-27T00:00:00"/>
    <n v="500"/>
    <n v="105935"/>
    <x v="4"/>
  </r>
  <r>
    <x v="2"/>
    <x v="7"/>
    <x v="41"/>
    <d v="2023-11-27T00:00:00"/>
    <n v="700"/>
    <n v="148309"/>
    <x v="4"/>
  </r>
  <r>
    <x v="1"/>
    <x v="6"/>
    <x v="0"/>
    <d v="2023-11-27T00:00:00"/>
    <n v="10"/>
    <n v="1370"/>
    <x v="4"/>
  </r>
  <r>
    <x v="1"/>
    <x v="4"/>
    <x v="0"/>
    <d v="2023-11-27T00:00:00"/>
    <n v="4"/>
    <n v="1174.5999999999999"/>
    <x v="4"/>
  </r>
  <r>
    <x v="1"/>
    <x v="17"/>
    <x v="0"/>
    <d v="2023-11-27T00:00:00"/>
    <n v="12"/>
    <n v="3523.8"/>
    <x v="4"/>
  </r>
  <r>
    <x v="2"/>
    <x v="7"/>
    <x v="0"/>
    <d v="2023-11-28T00:00:00"/>
    <n v="20"/>
    <n v="2097.6"/>
    <x v="4"/>
  </r>
  <r>
    <x v="1"/>
    <x v="17"/>
    <x v="12"/>
    <d v="2023-11-28T00:00:00"/>
    <n v="50"/>
    <n v="20445"/>
    <x v="4"/>
  </r>
  <r>
    <x v="1"/>
    <x v="4"/>
    <x v="12"/>
    <d v="2023-11-28T00:00:00"/>
    <n v="20"/>
    <n v="8178"/>
    <x v="4"/>
  </r>
  <r>
    <x v="2"/>
    <x v="9"/>
    <x v="12"/>
    <d v="2023-11-28T00:00:00"/>
    <n v="30"/>
    <n v="7132.2"/>
    <x v="4"/>
  </r>
  <r>
    <x v="1"/>
    <x v="17"/>
    <x v="0"/>
    <d v="2023-11-28T00:00:00"/>
    <n v="5"/>
    <n v="1468.25"/>
    <x v="4"/>
  </r>
  <r>
    <x v="1"/>
    <x v="4"/>
    <x v="2"/>
    <d v="2023-11-28T00:00:00"/>
    <n v="1000"/>
    <n v="400270"/>
    <x v="4"/>
  </r>
  <r>
    <x v="1"/>
    <x v="6"/>
    <x v="51"/>
    <d v="2023-11-28T00:00:00"/>
    <n v="2400"/>
    <n v="617040"/>
    <x v="4"/>
  </r>
  <r>
    <x v="1"/>
    <x v="17"/>
    <x v="0"/>
    <d v="2023-11-28T00:00:00"/>
    <n v="18"/>
    <n v="5285.7"/>
    <x v="4"/>
  </r>
  <r>
    <x v="2"/>
    <x v="9"/>
    <x v="11"/>
    <d v="2023-11-28T00:00:00"/>
    <n v="47"/>
    <n v="8742.4699999999993"/>
    <x v="4"/>
  </r>
  <r>
    <x v="2"/>
    <x v="9"/>
    <x v="11"/>
    <d v="2023-11-28T00:00:00"/>
    <n v="53"/>
    <n v="9858.5300000000007"/>
    <x v="4"/>
  </r>
  <r>
    <x v="1"/>
    <x v="4"/>
    <x v="11"/>
    <d v="2023-11-28T00:00:00"/>
    <n v="100"/>
    <n v="40027"/>
    <x v="4"/>
  </r>
  <r>
    <x v="1"/>
    <x v="17"/>
    <x v="11"/>
    <d v="2023-11-28T00:00:00"/>
    <n v="100"/>
    <n v="40027"/>
    <x v="4"/>
  </r>
  <r>
    <x v="1"/>
    <x v="17"/>
    <x v="0"/>
    <d v="2023-11-28T00:00:00"/>
    <n v="10"/>
    <n v="2936.5"/>
    <x v="4"/>
  </r>
  <r>
    <x v="2"/>
    <x v="9"/>
    <x v="31"/>
    <d v="2023-11-28T00:00:00"/>
    <n v="150"/>
    <n v="33720"/>
    <x v="4"/>
  </r>
  <r>
    <x v="2"/>
    <x v="7"/>
    <x v="31"/>
    <d v="2023-11-28T00:00:00"/>
    <n v="96"/>
    <n v="21580.799999999999"/>
    <x v="4"/>
  </r>
  <r>
    <x v="2"/>
    <x v="7"/>
    <x v="31"/>
    <d v="2023-11-28T00:00:00"/>
    <n v="54"/>
    <n v="12139.2"/>
    <x v="4"/>
  </r>
  <r>
    <x v="1"/>
    <x v="4"/>
    <x v="31"/>
    <d v="2023-11-28T00:00:00"/>
    <n v="350"/>
    <n v="140094.5"/>
    <x v="4"/>
  </r>
  <r>
    <x v="1"/>
    <x v="17"/>
    <x v="0"/>
    <d v="2023-11-28T00:00:00"/>
    <n v="23"/>
    <n v="6753.95"/>
    <x v="4"/>
  </r>
  <r>
    <x v="2"/>
    <x v="7"/>
    <x v="0"/>
    <d v="2023-11-29T00:00:00"/>
    <n v="1"/>
    <n v="104.88"/>
    <x v="4"/>
  </r>
  <r>
    <x v="1"/>
    <x v="5"/>
    <x v="3"/>
    <d v="2023-11-29T00:00:00"/>
    <n v="250"/>
    <n v="108690"/>
    <x v="4"/>
  </r>
  <r>
    <x v="1"/>
    <x v="4"/>
    <x v="3"/>
    <d v="2023-11-29T00:00:00"/>
    <n v="200"/>
    <n v="86952"/>
    <x v="4"/>
  </r>
  <r>
    <x v="2"/>
    <x v="9"/>
    <x v="30"/>
    <d v="2023-11-29T00:00:00"/>
    <n v="500"/>
    <n v="93005"/>
    <x v="4"/>
  </r>
  <r>
    <x v="2"/>
    <x v="7"/>
    <x v="30"/>
    <d v="2023-11-29T00:00:00"/>
    <n v="700"/>
    <n v="130207"/>
    <x v="4"/>
  </r>
  <r>
    <x v="1"/>
    <x v="6"/>
    <x v="0"/>
    <d v="2023-11-29T00:00:00"/>
    <n v="120"/>
    <n v="16440"/>
    <x v="4"/>
  </r>
  <r>
    <x v="1"/>
    <x v="6"/>
    <x v="51"/>
    <d v="2023-11-29T00:00:00"/>
    <n v="300"/>
    <n v="77130"/>
    <x v="4"/>
  </r>
  <r>
    <x v="1"/>
    <x v="17"/>
    <x v="0"/>
    <d v="2023-11-29T00:00:00"/>
    <n v="42"/>
    <n v="12333.3"/>
    <x v="4"/>
  </r>
  <r>
    <x v="1"/>
    <x v="6"/>
    <x v="37"/>
    <d v="2023-11-29T00:00:00"/>
    <n v="100"/>
    <n v="31314"/>
    <x v="4"/>
  </r>
  <r>
    <x v="1"/>
    <x v="17"/>
    <x v="37"/>
    <d v="2023-11-29T00:00:00"/>
    <n v="300"/>
    <n v="120081"/>
    <x v="4"/>
  </r>
  <r>
    <x v="1"/>
    <x v="4"/>
    <x v="37"/>
    <d v="2023-11-29T00:00:00"/>
    <n v="250"/>
    <n v="100067.5"/>
    <x v="4"/>
  </r>
  <r>
    <x v="1"/>
    <x v="6"/>
    <x v="0"/>
    <d v="2023-11-29T00:00:00"/>
    <n v="20"/>
    <n v="2740"/>
    <x v="4"/>
  </r>
  <r>
    <x v="1"/>
    <x v="17"/>
    <x v="0"/>
    <d v="2023-11-29T00:00:00"/>
    <n v="30"/>
    <n v="8809.5"/>
    <x v="4"/>
  </r>
  <r>
    <x v="2"/>
    <x v="15"/>
    <x v="0"/>
    <d v="2023-11-29T00:00:00"/>
    <n v="1"/>
    <n v="249"/>
    <x v="4"/>
  </r>
  <r>
    <x v="1"/>
    <x v="6"/>
    <x v="63"/>
    <d v="2023-11-29T00:00:00"/>
    <n v="50"/>
    <n v="12855"/>
    <x v="4"/>
  </r>
  <r>
    <x v="1"/>
    <x v="17"/>
    <x v="63"/>
    <d v="2023-11-29T00:00:00"/>
    <n v="200"/>
    <n v="80054"/>
    <x v="4"/>
  </r>
  <r>
    <x v="1"/>
    <x v="17"/>
    <x v="0"/>
    <d v="2023-11-29T00:00:00"/>
    <n v="20"/>
    <n v="5873"/>
    <x v="4"/>
  </r>
  <r>
    <x v="1"/>
    <x v="6"/>
    <x v="0"/>
    <d v="2023-11-29T00:00:00"/>
    <n v="5"/>
    <n v="685"/>
    <x v="4"/>
  </r>
  <r>
    <x v="1"/>
    <x v="17"/>
    <x v="0"/>
    <d v="2023-11-29T00:00:00"/>
    <n v="5"/>
    <n v="1468.25"/>
    <x v="4"/>
  </r>
  <r>
    <x v="1"/>
    <x v="4"/>
    <x v="12"/>
    <d v="2023-11-29T00:00:00"/>
    <n v="50"/>
    <n v="20445"/>
    <x v="4"/>
  </r>
  <r>
    <x v="1"/>
    <x v="17"/>
    <x v="12"/>
    <d v="2023-11-29T00:00:00"/>
    <n v="30"/>
    <n v="12267"/>
    <x v="4"/>
  </r>
  <r>
    <x v="1"/>
    <x v="17"/>
    <x v="0"/>
    <d v="2023-11-29T00:00:00"/>
    <n v="3"/>
    <n v="880.95"/>
    <x v="4"/>
  </r>
  <r>
    <x v="2"/>
    <x v="9"/>
    <x v="12"/>
    <d v="2023-11-29T00:00:00"/>
    <n v="50"/>
    <n v="11887"/>
    <x v="4"/>
  </r>
  <r>
    <x v="1"/>
    <x v="4"/>
    <x v="12"/>
    <d v="2023-11-29T00:00:00"/>
    <n v="30"/>
    <n v="12267"/>
    <x v="4"/>
  </r>
  <r>
    <x v="1"/>
    <x v="17"/>
    <x v="12"/>
    <d v="2023-11-29T00:00:00"/>
    <n v="50"/>
    <n v="20445"/>
    <x v="4"/>
  </r>
  <r>
    <x v="1"/>
    <x v="17"/>
    <x v="0"/>
    <d v="2023-11-29T00:00:00"/>
    <n v="5"/>
    <n v="1468.25"/>
    <x v="4"/>
  </r>
  <r>
    <x v="2"/>
    <x v="7"/>
    <x v="11"/>
    <d v="2023-11-29T00:00:00"/>
    <n v="200"/>
    <n v="37202"/>
    <x v="4"/>
  </r>
  <r>
    <x v="2"/>
    <x v="9"/>
    <x v="11"/>
    <d v="2023-11-29T00:00:00"/>
    <n v="50"/>
    <n v="9300.5"/>
    <x v="4"/>
  </r>
  <r>
    <x v="1"/>
    <x v="6"/>
    <x v="11"/>
    <d v="2023-11-29T00:00:00"/>
    <n v="50"/>
    <n v="15657"/>
    <x v="4"/>
  </r>
  <r>
    <x v="1"/>
    <x v="4"/>
    <x v="11"/>
    <d v="2023-11-29T00:00:00"/>
    <n v="150"/>
    <n v="60040.5"/>
    <x v="4"/>
  </r>
  <r>
    <x v="1"/>
    <x v="17"/>
    <x v="11"/>
    <d v="2023-11-29T00:00:00"/>
    <n v="50"/>
    <n v="20013.5"/>
    <x v="4"/>
  </r>
  <r>
    <x v="1"/>
    <x v="6"/>
    <x v="0"/>
    <d v="2023-11-29T00:00:00"/>
    <n v="10"/>
    <n v="1370"/>
    <x v="4"/>
  </r>
  <r>
    <x v="1"/>
    <x v="17"/>
    <x v="0"/>
    <d v="2023-11-29T00:00:00"/>
    <n v="5"/>
    <n v="1468.25"/>
    <x v="4"/>
  </r>
  <r>
    <x v="0"/>
    <x v="2"/>
    <x v="0"/>
    <d v="2023-11-29T00:00:00"/>
    <n v="70"/>
    <n v="13930"/>
    <x v="4"/>
  </r>
  <r>
    <x v="2"/>
    <x v="9"/>
    <x v="11"/>
    <d v="2023-11-29T00:00:00"/>
    <n v="100"/>
    <n v="18601"/>
    <x v="4"/>
  </r>
  <r>
    <x v="2"/>
    <x v="7"/>
    <x v="11"/>
    <d v="2023-11-29T00:00:00"/>
    <n v="100"/>
    <n v="18601"/>
    <x v="4"/>
  </r>
  <r>
    <x v="1"/>
    <x v="17"/>
    <x v="11"/>
    <d v="2023-11-29T00:00:00"/>
    <n v="180"/>
    <n v="72048.600000000006"/>
    <x v="4"/>
  </r>
  <r>
    <x v="1"/>
    <x v="17"/>
    <x v="0"/>
    <d v="2023-11-29T00:00:00"/>
    <n v="18"/>
    <n v="5285.7"/>
    <x v="4"/>
  </r>
  <r>
    <x v="1"/>
    <x v="5"/>
    <x v="1"/>
    <d v="2023-11-30T00:00:00"/>
    <n v="5"/>
    <n v="2327.6"/>
    <x v="4"/>
  </r>
  <r>
    <x v="1"/>
    <x v="4"/>
    <x v="1"/>
    <d v="2023-11-30T00:00:00"/>
    <n v="2"/>
    <n v="931.04"/>
    <x v="4"/>
  </r>
  <r>
    <x v="1"/>
    <x v="4"/>
    <x v="48"/>
    <d v="2023-11-30T00:00:00"/>
    <n v="150"/>
    <n v="61335"/>
    <x v="4"/>
  </r>
  <r>
    <x v="1"/>
    <x v="4"/>
    <x v="12"/>
    <d v="2023-11-30T00:00:00"/>
    <n v="100"/>
    <n v="40890"/>
    <x v="4"/>
  </r>
  <r>
    <x v="1"/>
    <x v="17"/>
    <x v="12"/>
    <d v="2023-11-30T00:00:00"/>
    <n v="50"/>
    <n v="20445"/>
    <x v="4"/>
  </r>
  <r>
    <x v="1"/>
    <x v="17"/>
    <x v="0"/>
    <d v="2023-11-30T00:00:00"/>
    <n v="5"/>
    <n v="1468.25"/>
    <x v="4"/>
  </r>
  <r>
    <x v="2"/>
    <x v="13"/>
    <x v="6"/>
    <d v="2023-11-30T00:00:00"/>
    <n v="2"/>
    <n v="519.46"/>
    <x v="4"/>
  </r>
  <r>
    <x v="2"/>
    <x v="7"/>
    <x v="6"/>
    <d v="2023-11-30T00:00:00"/>
    <n v="10"/>
    <n v="2118.6999999999998"/>
    <x v="4"/>
  </r>
  <r>
    <x v="2"/>
    <x v="7"/>
    <x v="6"/>
    <d v="2023-11-30T00:00:00"/>
    <n v="25"/>
    <n v="5296.75"/>
    <x v="4"/>
  </r>
  <r>
    <x v="2"/>
    <x v="7"/>
    <x v="11"/>
    <d v="2023-11-30T00:00:00"/>
    <n v="100"/>
    <n v="18601"/>
    <x v="4"/>
  </r>
  <r>
    <x v="2"/>
    <x v="9"/>
    <x v="11"/>
    <d v="2023-11-30T00:00:00"/>
    <n v="50"/>
    <n v="9300.5"/>
    <x v="4"/>
  </r>
  <r>
    <x v="1"/>
    <x v="6"/>
    <x v="11"/>
    <d v="2023-11-30T00:00:00"/>
    <n v="80"/>
    <n v="25051.200000000001"/>
    <x v="4"/>
  </r>
  <r>
    <x v="1"/>
    <x v="6"/>
    <x v="0"/>
    <d v="2023-11-30T00:00:00"/>
    <n v="16"/>
    <n v="2192"/>
    <x v="4"/>
  </r>
  <r>
    <x v="2"/>
    <x v="7"/>
    <x v="11"/>
    <d v="2023-11-30T00:00:00"/>
    <n v="200"/>
    <n v="37202"/>
    <x v="4"/>
  </r>
  <r>
    <x v="2"/>
    <x v="9"/>
    <x v="11"/>
    <d v="2023-11-30T00:00:00"/>
    <n v="100"/>
    <n v="18601"/>
    <x v="4"/>
  </r>
  <r>
    <x v="1"/>
    <x v="17"/>
    <x v="0"/>
    <d v="2023-11-30T00:00:00"/>
    <n v="25"/>
    <n v="7341.25"/>
    <x v="4"/>
  </r>
  <r>
    <x v="1"/>
    <x v="4"/>
    <x v="0"/>
    <d v="2023-11-30T00:00:00"/>
    <n v="10"/>
    <n v="2936.5"/>
    <x v="4"/>
  </r>
  <r>
    <x v="1"/>
    <x v="6"/>
    <x v="10"/>
    <d v="2023-11-30T00:00:00"/>
    <n v="1500"/>
    <n v="469710"/>
    <x v="4"/>
  </r>
  <r>
    <x v="1"/>
    <x v="17"/>
    <x v="10"/>
    <d v="2023-11-30T00:00:00"/>
    <n v="450"/>
    <n v="180121.5"/>
    <x v="4"/>
  </r>
  <r>
    <x v="1"/>
    <x v="6"/>
    <x v="0"/>
    <d v="2023-11-30T00:00:00"/>
    <n v="300"/>
    <n v="41100"/>
    <x v="4"/>
  </r>
  <r>
    <x v="1"/>
    <x v="17"/>
    <x v="0"/>
    <d v="2023-11-30T00:00:00"/>
    <n v="45"/>
    <n v="13214.25"/>
    <x v="4"/>
  </r>
  <r>
    <x v="2"/>
    <x v="12"/>
    <x v="19"/>
    <d v="2023-11-30T00:00:00"/>
    <n v="20"/>
    <n v="2597.4"/>
    <x v="4"/>
  </r>
  <r>
    <x v="2"/>
    <x v="13"/>
    <x v="19"/>
    <d v="2023-11-30T00:00:00"/>
    <n v="2"/>
    <n v="519.46"/>
    <x v="4"/>
  </r>
  <r>
    <x v="2"/>
    <x v="13"/>
    <x v="19"/>
    <d v="2023-11-30T00:00:00"/>
    <n v="4"/>
    <n v="1038.92"/>
    <x v="4"/>
  </r>
  <r>
    <x v="2"/>
    <x v="13"/>
    <x v="19"/>
    <d v="2023-11-30T00:00:00"/>
    <n v="14"/>
    <n v="3636.22"/>
    <x v="4"/>
  </r>
  <r>
    <x v="2"/>
    <x v="7"/>
    <x v="19"/>
    <d v="2023-11-30T00:00:00"/>
    <n v="200"/>
    <n v="42374"/>
    <x v="4"/>
  </r>
  <r>
    <x v="1"/>
    <x v="6"/>
    <x v="19"/>
    <d v="2023-11-30T00:00:00"/>
    <n v="250"/>
    <n v="78285"/>
    <x v="4"/>
  </r>
  <r>
    <x v="1"/>
    <x v="17"/>
    <x v="19"/>
    <d v="2023-11-30T00:00:00"/>
    <n v="100"/>
    <n v="40027"/>
    <x v="4"/>
  </r>
  <r>
    <x v="1"/>
    <x v="6"/>
    <x v="0"/>
    <d v="2023-11-30T00:00:00"/>
    <n v="50"/>
    <n v="6850"/>
    <x v="4"/>
  </r>
  <r>
    <x v="1"/>
    <x v="17"/>
    <x v="0"/>
    <d v="2023-11-30T00:00:00"/>
    <n v="10"/>
    <n v="2936.5"/>
    <x v="4"/>
  </r>
  <r>
    <x v="1"/>
    <x v="17"/>
    <x v="24"/>
    <d v="2023-12-01T00:00:00"/>
    <n v="100"/>
    <n v="40027"/>
    <x v="5"/>
  </r>
  <r>
    <x v="1"/>
    <x v="6"/>
    <x v="24"/>
    <d v="2023-12-01T00:00:00"/>
    <n v="200"/>
    <n v="62628"/>
    <x v="5"/>
  </r>
  <r>
    <x v="1"/>
    <x v="4"/>
    <x v="24"/>
    <d v="2023-12-01T00:00:00"/>
    <n v="2600"/>
    <n v="1040702"/>
    <x v="5"/>
  </r>
  <r>
    <x v="1"/>
    <x v="17"/>
    <x v="0"/>
    <d v="2023-12-01T00:00:00"/>
    <n v="10"/>
    <n v="2936.5"/>
    <x v="5"/>
  </r>
  <r>
    <x v="1"/>
    <x v="6"/>
    <x v="0"/>
    <d v="2023-12-01T00:00:00"/>
    <n v="40"/>
    <n v="5480"/>
    <x v="5"/>
  </r>
  <r>
    <x v="1"/>
    <x v="4"/>
    <x v="56"/>
    <d v="2023-12-02T00:00:00"/>
    <n v="3000"/>
    <n v="1200810"/>
    <x v="5"/>
  </r>
  <r>
    <x v="1"/>
    <x v="4"/>
    <x v="47"/>
    <d v="2023-12-02T00:00:00"/>
    <n v="1900"/>
    <n v="760513"/>
    <x v="5"/>
  </r>
  <r>
    <x v="2"/>
    <x v="12"/>
    <x v="23"/>
    <d v="2023-12-02T00:00:00"/>
    <n v="10"/>
    <n v="1298.7"/>
    <x v="5"/>
  </r>
  <r>
    <x v="2"/>
    <x v="13"/>
    <x v="23"/>
    <d v="2023-12-02T00:00:00"/>
    <n v="10"/>
    <n v="2597.3000000000002"/>
    <x v="5"/>
  </r>
  <r>
    <x v="2"/>
    <x v="15"/>
    <x v="23"/>
    <d v="2023-12-02T00:00:00"/>
    <n v="20"/>
    <n v="6229.2"/>
    <x v="5"/>
  </r>
  <r>
    <x v="1"/>
    <x v="17"/>
    <x v="23"/>
    <d v="2023-12-02T00:00:00"/>
    <n v="400"/>
    <n v="160108"/>
    <x v="5"/>
  </r>
  <r>
    <x v="1"/>
    <x v="4"/>
    <x v="23"/>
    <d v="2023-12-02T00:00:00"/>
    <n v="600"/>
    <n v="240162"/>
    <x v="5"/>
  </r>
  <r>
    <x v="1"/>
    <x v="6"/>
    <x v="23"/>
    <d v="2023-12-02T00:00:00"/>
    <n v="700"/>
    <n v="219198"/>
    <x v="5"/>
  </r>
  <r>
    <x v="1"/>
    <x v="17"/>
    <x v="0"/>
    <d v="2023-12-02T00:00:00"/>
    <n v="40"/>
    <n v="11746"/>
    <x v="5"/>
  </r>
  <r>
    <x v="1"/>
    <x v="6"/>
    <x v="0"/>
    <d v="2023-12-02T00:00:00"/>
    <n v="140"/>
    <n v="19180"/>
    <x v="5"/>
  </r>
  <r>
    <x v="2"/>
    <x v="7"/>
    <x v="0"/>
    <d v="2023-12-04T00:00:00"/>
    <n v="2"/>
    <n v="209.76"/>
    <x v="5"/>
  </r>
  <r>
    <x v="1"/>
    <x v="17"/>
    <x v="19"/>
    <d v="2023-12-04T00:00:00"/>
    <n v="200"/>
    <n v="80054"/>
    <x v="5"/>
  </r>
  <r>
    <x v="1"/>
    <x v="17"/>
    <x v="0"/>
    <d v="2023-12-04T00:00:00"/>
    <n v="28"/>
    <n v="8222.2000000000007"/>
    <x v="5"/>
  </r>
  <r>
    <x v="0"/>
    <x v="11"/>
    <x v="6"/>
    <d v="2023-12-04T00:00:00"/>
    <n v="2"/>
    <n v="88.42"/>
    <x v="5"/>
  </r>
  <r>
    <x v="1"/>
    <x v="4"/>
    <x v="0"/>
    <d v="2023-12-04T00:00:00"/>
    <n v="2"/>
    <n v="587.29999999999995"/>
    <x v="5"/>
  </r>
  <r>
    <x v="1"/>
    <x v="6"/>
    <x v="2"/>
    <d v="2023-12-04T00:00:00"/>
    <n v="1050"/>
    <n v="328797"/>
    <x v="5"/>
  </r>
  <r>
    <x v="1"/>
    <x v="4"/>
    <x v="14"/>
    <d v="2023-12-04T00:00:00"/>
    <n v="1350"/>
    <n v="540364.5"/>
    <x v="5"/>
  </r>
  <r>
    <x v="1"/>
    <x v="5"/>
    <x v="14"/>
    <d v="2023-12-04T00:00:00"/>
    <n v="500"/>
    <n v="161345"/>
    <x v="5"/>
  </r>
  <r>
    <x v="1"/>
    <x v="6"/>
    <x v="14"/>
    <d v="2023-12-04T00:00:00"/>
    <n v="200"/>
    <n v="62628"/>
    <x v="5"/>
  </r>
  <r>
    <x v="1"/>
    <x v="4"/>
    <x v="0"/>
    <d v="2023-12-04T00:00:00"/>
    <n v="135"/>
    <n v="39642.75"/>
    <x v="5"/>
  </r>
  <r>
    <x v="1"/>
    <x v="6"/>
    <x v="37"/>
    <d v="2023-12-04T00:00:00"/>
    <n v="200"/>
    <n v="62628"/>
    <x v="5"/>
  </r>
  <r>
    <x v="1"/>
    <x v="4"/>
    <x v="37"/>
    <d v="2023-12-04T00:00:00"/>
    <n v="1600"/>
    <n v="640432"/>
    <x v="5"/>
  </r>
  <r>
    <x v="1"/>
    <x v="17"/>
    <x v="37"/>
    <d v="2023-12-04T00:00:00"/>
    <n v="1000"/>
    <n v="400270"/>
    <x v="5"/>
  </r>
  <r>
    <x v="1"/>
    <x v="6"/>
    <x v="0"/>
    <d v="2023-12-04T00:00:00"/>
    <n v="40"/>
    <n v="5480"/>
    <x v="5"/>
  </r>
  <r>
    <x v="1"/>
    <x v="17"/>
    <x v="0"/>
    <d v="2023-12-04T00:00:00"/>
    <n v="100"/>
    <n v="29365"/>
    <x v="5"/>
  </r>
  <r>
    <x v="1"/>
    <x v="4"/>
    <x v="24"/>
    <d v="2023-12-04T00:00:00"/>
    <n v="3000"/>
    <n v="1200810"/>
    <x v="5"/>
  </r>
  <r>
    <x v="1"/>
    <x v="17"/>
    <x v="0"/>
    <d v="2023-12-04T00:00:00"/>
    <n v="5"/>
    <n v="1468.25"/>
    <x v="5"/>
  </r>
  <r>
    <x v="1"/>
    <x v="17"/>
    <x v="0"/>
    <d v="2023-12-04T00:00:00"/>
    <n v="4"/>
    <n v="1174.5999999999999"/>
    <x v="5"/>
  </r>
  <r>
    <x v="1"/>
    <x v="4"/>
    <x v="0"/>
    <d v="2023-12-04T00:00:00"/>
    <n v="2"/>
    <n v="587.29999999999995"/>
    <x v="5"/>
  </r>
  <r>
    <x v="1"/>
    <x v="6"/>
    <x v="0"/>
    <d v="2023-12-04T00:00:00"/>
    <n v="2"/>
    <n v="274"/>
    <x v="5"/>
  </r>
  <r>
    <x v="2"/>
    <x v="7"/>
    <x v="0"/>
    <d v="2023-12-04T00:00:00"/>
    <n v="0.94199999999999995"/>
    <n v="98.8"/>
    <x v="5"/>
  </r>
  <r>
    <x v="2"/>
    <x v="7"/>
    <x v="0"/>
    <d v="2023-12-04T00:00:00"/>
    <n v="1.0580000000000001"/>
    <n v="110.96"/>
    <x v="5"/>
  </r>
  <r>
    <x v="2"/>
    <x v="9"/>
    <x v="0"/>
    <d v="2023-12-04T00:00:00"/>
    <n v="2"/>
    <n v="153.26"/>
    <x v="5"/>
  </r>
  <r>
    <x v="2"/>
    <x v="7"/>
    <x v="0"/>
    <d v="2023-12-04T00:00:00"/>
    <n v="2"/>
    <n v="209.76"/>
    <x v="5"/>
  </r>
  <r>
    <x v="2"/>
    <x v="9"/>
    <x v="0"/>
    <d v="2023-12-04T00:00:00"/>
    <n v="2"/>
    <n v="153.26"/>
    <x v="5"/>
  </r>
  <r>
    <x v="1"/>
    <x v="4"/>
    <x v="1"/>
    <d v="2023-12-04T00:00:00"/>
    <n v="2"/>
    <n v="931.04"/>
    <x v="5"/>
  </r>
  <r>
    <x v="1"/>
    <x v="5"/>
    <x v="1"/>
    <d v="2023-12-04T00:00:00"/>
    <n v="3"/>
    <n v="1396.56"/>
    <x v="5"/>
  </r>
  <r>
    <x v="1"/>
    <x v="5"/>
    <x v="1"/>
    <d v="2023-12-04T00:00:00"/>
    <n v="5"/>
    <n v="2327.6"/>
    <x v="5"/>
  </r>
  <r>
    <x v="1"/>
    <x v="5"/>
    <x v="1"/>
    <d v="2023-12-04T00:00:00"/>
    <n v="4"/>
    <n v="1862.08"/>
    <x v="5"/>
  </r>
  <r>
    <x v="1"/>
    <x v="4"/>
    <x v="1"/>
    <d v="2023-12-04T00:00:00"/>
    <n v="2"/>
    <n v="931.04"/>
    <x v="5"/>
  </r>
  <r>
    <x v="2"/>
    <x v="7"/>
    <x v="0"/>
    <d v="2023-12-05T00:00:00"/>
    <n v="20"/>
    <n v="2097.6"/>
    <x v="5"/>
  </r>
  <r>
    <x v="1"/>
    <x v="4"/>
    <x v="1"/>
    <d v="2023-12-05T00:00:00"/>
    <n v="1"/>
    <n v="465.52"/>
    <x v="5"/>
  </r>
  <r>
    <x v="1"/>
    <x v="4"/>
    <x v="1"/>
    <d v="2023-12-05T00:00:00"/>
    <n v="5"/>
    <n v="2327.6"/>
    <x v="5"/>
  </r>
  <r>
    <x v="1"/>
    <x v="5"/>
    <x v="1"/>
    <d v="2023-12-05T00:00:00"/>
    <n v="5"/>
    <n v="2327.6"/>
    <x v="5"/>
  </r>
  <r>
    <x v="1"/>
    <x v="4"/>
    <x v="1"/>
    <d v="2023-12-05T00:00:00"/>
    <n v="8"/>
    <n v="3724.16"/>
    <x v="5"/>
  </r>
  <r>
    <x v="1"/>
    <x v="5"/>
    <x v="1"/>
    <d v="2023-12-05T00:00:00"/>
    <n v="6"/>
    <n v="2793.12"/>
    <x v="5"/>
  </r>
  <r>
    <x v="1"/>
    <x v="5"/>
    <x v="1"/>
    <d v="2023-12-05T00:00:00"/>
    <n v="4"/>
    <n v="1862.08"/>
    <x v="5"/>
  </r>
  <r>
    <x v="1"/>
    <x v="4"/>
    <x v="1"/>
    <d v="2023-12-05T00:00:00"/>
    <n v="5"/>
    <n v="2327.6"/>
    <x v="5"/>
  </r>
  <r>
    <x v="1"/>
    <x v="4"/>
    <x v="1"/>
    <d v="2023-12-05T00:00:00"/>
    <n v="16"/>
    <n v="7448.32"/>
    <x v="5"/>
  </r>
  <r>
    <x v="1"/>
    <x v="5"/>
    <x v="1"/>
    <d v="2023-12-05T00:00:00"/>
    <n v="20"/>
    <n v="9310.4"/>
    <x v="5"/>
  </r>
  <r>
    <x v="1"/>
    <x v="4"/>
    <x v="1"/>
    <d v="2023-12-05T00:00:00"/>
    <n v="5"/>
    <n v="2327.6"/>
    <x v="5"/>
  </r>
  <r>
    <x v="1"/>
    <x v="6"/>
    <x v="11"/>
    <d v="2023-12-05T00:00:00"/>
    <n v="400"/>
    <n v="125256"/>
    <x v="5"/>
  </r>
  <r>
    <x v="1"/>
    <x v="4"/>
    <x v="11"/>
    <d v="2023-12-05T00:00:00"/>
    <n v="100"/>
    <n v="40027"/>
    <x v="5"/>
  </r>
  <r>
    <x v="1"/>
    <x v="17"/>
    <x v="11"/>
    <d v="2023-12-05T00:00:00"/>
    <n v="300"/>
    <n v="120081"/>
    <x v="5"/>
  </r>
  <r>
    <x v="2"/>
    <x v="7"/>
    <x v="11"/>
    <d v="2023-12-05T00:00:00"/>
    <n v="100"/>
    <n v="21618"/>
    <x v="5"/>
  </r>
  <r>
    <x v="1"/>
    <x v="6"/>
    <x v="0"/>
    <d v="2023-12-05T00:00:00"/>
    <n v="80"/>
    <n v="10960"/>
    <x v="5"/>
  </r>
  <r>
    <x v="1"/>
    <x v="17"/>
    <x v="0"/>
    <d v="2023-12-05T00:00:00"/>
    <n v="30"/>
    <n v="8809.5"/>
    <x v="5"/>
  </r>
  <r>
    <x v="1"/>
    <x v="17"/>
    <x v="64"/>
    <d v="2023-12-05T00:00:00"/>
    <n v="300"/>
    <n v="120081"/>
    <x v="5"/>
  </r>
  <r>
    <x v="1"/>
    <x v="6"/>
    <x v="64"/>
    <d v="2023-12-05T00:00:00"/>
    <n v="1200"/>
    <n v="375768"/>
    <x v="5"/>
  </r>
  <r>
    <x v="1"/>
    <x v="4"/>
    <x v="64"/>
    <d v="2023-12-05T00:00:00"/>
    <n v="400"/>
    <n v="160108"/>
    <x v="5"/>
  </r>
  <r>
    <x v="1"/>
    <x v="17"/>
    <x v="0"/>
    <d v="2023-12-05T00:00:00"/>
    <n v="54"/>
    <n v="15857.1"/>
    <x v="5"/>
  </r>
  <r>
    <x v="1"/>
    <x v="17"/>
    <x v="0"/>
    <d v="2023-12-05T00:00:00"/>
    <n v="30"/>
    <n v="8809.5"/>
    <x v="5"/>
  </r>
  <r>
    <x v="1"/>
    <x v="6"/>
    <x v="0"/>
    <d v="2023-12-05T00:00:00"/>
    <n v="240"/>
    <n v="32880"/>
    <x v="5"/>
  </r>
  <r>
    <x v="1"/>
    <x v="17"/>
    <x v="6"/>
    <d v="2023-12-05T00:00:00"/>
    <n v="4"/>
    <n v="1601.08"/>
    <x v="5"/>
  </r>
  <r>
    <x v="1"/>
    <x v="4"/>
    <x v="6"/>
    <d v="2023-12-05T00:00:00"/>
    <n v="1"/>
    <n v="400.27"/>
    <x v="5"/>
  </r>
  <r>
    <x v="1"/>
    <x v="6"/>
    <x v="6"/>
    <d v="2023-12-05T00:00:00"/>
    <n v="1"/>
    <n v="313.14"/>
    <x v="5"/>
  </r>
  <r>
    <x v="1"/>
    <x v="17"/>
    <x v="7"/>
    <d v="2023-12-05T00:00:00"/>
    <n v="500"/>
    <n v="200135"/>
    <x v="5"/>
  </r>
  <r>
    <x v="1"/>
    <x v="6"/>
    <x v="7"/>
    <d v="2023-12-05T00:00:00"/>
    <n v="1500"/>
    <n v="469710"/>
    <x v="5"/>
  </r>
  <r>
    <x v="1"/>
    <x v="6"/>
    <x v="0"/>
    <d v="2023-12-05T00:00:00"/>
    <n v="300"/>
    <n v="41100"/>
    <x v="5"/>
  </r>
  <r>
    <x v="1"/>
    <x v="17"/>
    <x v="0"/>
    <d v="2023-12-05T00:00:00"/>
    <n v="50"/>
    <n v="14682.5"/>
    <x v="5"/>
  </r>
  <r>
    <x v="1"/>
    <x v="17"/>
    <x v="0"/>
    <d v="2023-12-05T00:00:00"/>
    <n v="22"/>
    <n v="6460.3"/>
    <x v="5"/>
  </r>
  <r>
    <x v="2"/>
    <x v="7"/>
    <x v="8"/>
    <d v="2023-12-05T00:00:00"/>
    <n v="100"/>
    <n v="27222"/>
    <x v="5"/>
  </r>
  <r>
    <x v="2"/>
    <x v="9"/>
    <x v="8"/>
    <d v="2023-12-05T00:00:00"/>
    <n v="100"/>
    <n v="27222"/>
    <x v="5"/>
  </r>
  <r>
    <x v="1"/>
    <x v="6"/>
    <x v="8"/>
    <d v="2023-12-05T00:00:00"/>
    <n v="80"/>
    <n v="25051.200000000001"/>
    <x v="5"/>
  </r>
  <r>
    <x v="1"/>
    <x v="4"/>
    <x v="8"/>
    <d v="2023-12-05T00:00:00"/>
    <n v="100"/>
    <n v="40027"/>
    <x v="5"/>
  </r>
  <r>
    <x v="1"/>
    <x v="17"/>
    <x v="8"/>
    <d v="2023-12-05T00:00:00"/>
    <n v="100"/>
    <n v="40027"/>
    <x v="5"/>
  </r>
  <r>
    <x v="1"/>
    <x v="4"/>
    <x v="0"/>
    <d v="2023-12-05T00:00:00"/>
    <n v="16"/>
    <n v="4698.3999999999996"/>
    <x v="5"/>
  </r>
  <r>
    <x v="1"/>
    <x v="17"/>
    <x v="0"/>
    <d v="2023-12-05T00:00:00"/>
    <n v="10"/>
    <n v="2936.5"/>
    <x v="5"/>
  </r>
  <r>
    <x v="1"/>
    <x v="4"/>
    <x v="2"/>
    <d v="2023-12-05T00:00:00"/>
    <n v="2000"/>
    <n v="800540"/>
    <x v="5"/>
  </r>
  <r>
    <x v="1"/>
    <x v="17"/>
    <x v="2"/>
    <d v="2023-12-05T00:00:00"/>
    <n v="1000"/>
    <n v="400270"/>
    <x v="5"/>
  </r>
  <r>
    <x v="1"/>
    <x v="17"/>
    <x v="0"/>
    <d v="2023-12-05T00:00:00"/>
    <n v="100"/>
    <n v="29365"/>
    <x v="5"/>
  </r>
  <r>
    <x v="1"/>
    <x v="4"/>
    <x v="1"/>
    <d v="2023-12-06T00:00:00"/>
    <n v="8"/>
    <n v="3724.16"/>
    <x v="5"/>
  </r>
  <r>
    <x v="1"/>
    <x v="4"/>
    <x v="1"/>
    <d v="2023-12-06T00:00:00"/>
    <n v="3"/>
    <n v="1396.56"/>
    <x v="5"/>
  </r>
  <r>
    <x v="1"/>
    <x v="5"/>
    <x v="1"/>
    <d v="2023-12-06T00:00:00"/>
    <n v="3"/>
    <n v="1396.56"/>
    <x v="5"/>
  </r>
  <r>
    <x v="1"/>
    <x v="5"/>
    <x v="1"/>
    <d v="2023-12-06T00:00:00"/>
    <n v="2"/>
    <n v="931.04"/>
    <x v="5"/>
  </r>
  <r>
    <x v="1"/>
    <x v="4"/>
    <x v="1"/>
    <d v="2023-12-06T00:00:00"/>
    <n v="5"/>
    <n v="2327.6"/>
    <x v="5"/>
  </r>
  <r>
    <x v="1"/>
    <x v="17"/>
    <x v="31"/>
    <d v="2023-12-06T00:00:00"/>
    <n v="350"/>
    <n v="140094.5"/>
    <x v="5"/>
  </r>
  <r>
    <x v="1"/>
    <x v="17"/>
    <x v="0"/>
    <d v="2023-12-06T00:00:00"/>
    <n v="47"/>
    <n v="13801.55"/>
    <x v="5"/>
  </r>
  <r>
    <x v="1"/>
    <x v="17"/>
    <x v="35"/>
    <d v="2023-12-06T00:00:00"/>
    <n v="1000"/>
    <n v="400270"/>
    <x v="5"/>
  </r>
  <r>
    <x v="1"/>
    <x v="4"/>
    <x v="35"/>
    <d v="2023-12-06T00:00:00"/>
    <n v="500"/>
    <n v="200135"/>
    <x v="5"/>
  </r>
  <r>
    <x v="1"/>
    <x v="5"/>
    <x v="1"/>
    <d v="2023-12-06T00:00:00"/>
    <n v="1"/>
    <n v="465.52"/>
    <x v="5"/>
  </r>
  <r>
    <x v="1"/>
    <x v="4"/>
    <x v="1"/>
    <d v="2023-12-06T00:00:00"/>
    <n v="1"/>
    <n v="465.52"/>
    <x v="5"/>
  </r>
  <r>
    <x v="1"/>
    <x v="17"/>
    <x v="0"/>
    <d v="2023-12-06T00:00:00"/>
    <n v="100"/>
    <n v="29365"/>
    <x v="5"/>
  </r>
  <r>
    <x v="2"/>
    <x v="7"/>
    <x v="9"/>
    <d v="2023-12-06T00:00:00"/>
    <n v="500"/>
    <n v="108090"/>
    <x v="5"/>
  </r>
  <r>
    <x v="2"/>
    <x v="9"/>
    <x v="9"/>
    <d v="2023-12-06T00:00:00"/>
    <n v="150"/>
    <n v="32427"/>
    <x v="5"/>
  </r>
  <r>
    <x v="1"/>
    <x v="17"/>
    <x v="2"/>
    <d v="2023-12-06T00:00:00"/>
    <n v="800"/>
    <n v="320216"/>
    <x v="5"/>
  </r>
  <r>
    <x v="1"/>
    <x v="17"/>
    <x v="0"/>
    <d v="2023-12-06T00:00:00"/>
    <n v="80"/>
    <n v="23492"/>
    <x v="5"/>
  </r>
  <r>
    <x v="1"/>
    <x v="4"/>
    <x v="1"/>
    <d v="2023-12-06T00:00:00"/>
    <n v="2"/>
    <n v="931.04"/>
    <x v="5"/>
  </r>
  <r>
    <x v="1"/>
    <x v="5"/>
    <x v="1"/>
    <d v="2023-12-06T00:00:00"/>
    <n v="2"/>
    <n v="931.04"/>
    <x v="5"/>
  </r>
  <r>
    <x v="1"/>
    <x v="4"/>
    <x v="1"/>
    <d v="2023-12-06T00:00:00"/>
    <n v="1"/>
    <n v="465.52"/>
    <x v="5"/>
  </r>
  <r>
    <x v="1"/>
    <x v="4"/>
    <x v="1"/>
    <d v="2023-12-06T00:00:00"/>
    <n v="4"/>
    <n v="1862.08"/>
    <x v="5"/>
  </r>
  <r>
    <x v="1"/>
    <x v="5"/>
    <x v="1"/>
    <d v="2023-12-06T00:00:00"/>
    <n v="6"/>
    <n v="2793.12"/>
    <x v="5"/>
  </r>
  <r>
    <x v="1"/>
    <x v="17"/>
    <x v="26"/>
    <d v="2023-12-06T00:00:00"/>
    <n v="700"/>
    <n v="280189"/>
    <x v="5"/>
  </r>
  <r>
    <x v="1"/>
    <x v="17"/>
    <x v="0"/>
    <d v="2023-12-06T00:00:00"/>
    <n v="133"/>
    <n v="39055.449999999997"/>
    <x v="5"/>
  </r>
  <r>
    <x v="1"/>
    <x v="17"/>
    <x v="0"/>
    <d v="2023-12-06T00:00:00"/>
    <n v="22"/>
    <n v="6460.3"/>
    <x v="5"/>
  </r>
  <r>
    <x v="1"/>
    <x v="4"/>
    <x v="2"/>
    <d v="2023-12-06T00:00:00"/>
    <n v="943"/>
    <n v="377454.61"/>
    <x v="5"/>
  </r>
  <r>
    <x v="1"/>
    <x v="4"/>
    <x v="2"/>
    <d v="2023-12-06T00:00:00"/>
    <n v="2962"/>
    <n v="1185599.74"/>
    <x v="5"/>
  </r>
  <r>
    <x v="1"/>
    <x v="4"/>
    <x v="2"/>
    <d v="2023-12-06T00:00:00"/>
    <n v="474"/>
    <n v="189727.98"/>
    <x v="5"/>
  </r>
  <r>
    <x v="1"/>
    <x v="17"/>
    <x v="2"/>
    <d v="2023-12-06T00:00:00"/>
    <n v="110"/>
    <n v="44029.7"/>
    <x v="5"/>
  </r>
  <r>
    <x v="1"/>
    <x v="17"/>
    <x v="0"/>
    <d v="2023-12-06T00:00:00"/>
    <n v="11"/>
    <n v="3230.15"/>
    <x v="5"/>
  </r>
  <r>
    <x v="1"/>
    <x v="17"/>
    <x v="11"/>
    <d v="2023-12-06T00:00:00"/>
    <n v="200"/>
    <n v="80054"/>
    <x v="5"/>
  </r>
  <r>
    <x v="2"/>
    <x v="9"/>
    <x v="11"/>
    <d v="2023-12-06T00:00:00"/>
    <n v="100"/>
    <n v="21618"/>
    <x v="5"/>
  </r>
  <r>
    <x v="2"/>
    <x v="7"/>
    <x v="11"/>
    <d v="2023-12-06T00:00:00"/>
    <n v="200"/>
    <n v="43236"/>
    <x v="5"/>
  </r>
  <r>
    <x v="1"/>
    <x v="17"/>
    <x v="0"/>
    <d v="2023-12-06T00:00:00"/>
    <n v="20"/>
    <n v="5873"/>
    <x v="5"/>
  </r>
  <r>
    <x v="2"/>
    <x v="7"/>
    <x v="11"/>
    <d v="2023-12-06T00:00:00"/>
    <n v="150"/>
    <n v="32427"/>
    <x v="5"/>
  </r>
  <r>
    <x v="1"/>
    <x v="17"/>
    <x v="11"/>
    <d v="2023-12-06T00:00:00"/>
    <n v="300"/>
    <n v="120081"/>
    <x v="5"/>
  </r>
  <r>
    <x v="1"/>
    <x v="17"/>
    <x v="0"/>
    <d v="2023-12-06T00:00:00"/>
    <n v="30"/>
    <n v="8809.5"/>
    <x v="5"/>
  </r>
  <r>
    <x v="1"/>
    <x v="6"/>
    <x v="9"/>
    <d v="2023-12-07T00:00:00"/>
    <n v="400"/>
    <n v="125256"/>
    <x v="5"/>
  </r>
  <r>
    <x v="1"/>
    <x v="17"/>
    <x v="9"/>
    <d v="2023-12-07T00:00:00"/>
    <n v="400"/>
    <n v="160108"/>
    <x v="5"/>
  </r>
  <r>
    <x v="1"/>
    <x v="6"/>
    <x v="0"/>
    <d v="2023-12-07T00:00:00"/>
    <n v="80"/>
    <n v="10960"/>
    <x v="5"/>
  </r>
  <r>
    <x v="1"/>
    <x v="17"/>
    <x v="0"/>
    <d v="2023-12-07T00:00:00"/>
    <n v="40"/>
    <n v="11746"/>
    <x v="5"/>
  </r>
  <r>
    <x v="1"/>
    <x v="4"/>
    <x v="1"/>
    <d v="2023-12-07T00:00:00"/>
    <n v="1"/>
    <n v="465.52"/>
    <x v="5"/>
  </r>
  <r>
    <x v="1"/>
    <x v="5"/>
    <x v="1"/>
    <d v="2023-12-07T00:00:00"/>
    <n v="2"/>
    <n v="931.04"/>
    <x v="5"/>
  </r>
  <r>
    <x v="1"/>
    <x v="4"/>
    <x v="1"/>
    <d v="2023-12-07T00:00:00"/>
    <n v="5"/>
    <n v="2327.6"/>
    <x v="5"/>
  </r>
  <r>
    <x v="1"/>
    <x v="4"/>
    <x v="1"/>
    <d v="2023-12-07T00:00:00"/>
    <n v="2"/>
    <n v="931.04"/>
    <x v="5"/>
  </r>
  <r>
    <x v="1"/>
    <x v="5"/>
    <x v="1"/>
    <d v="2023-12-07T00:00:00"/>
    <n v="2"/>
    <n v="931.04"/>
    <x v="5"/>
  </r>
  <r>
    <x v="1"/>
    <x v="6"/>
    <x v="4"/>
    <d v="2023-12-07T00:00:00"/>
    <n v="7000"/>
    <n v="1929690"/>
    <x v="5"/>
  </r>
  <r>
    <x v="1"/>
    <x v="6"/>
    <x v="0"/>
    <d v="2023-12-07T00:00:00"/>
    <n v="3"/>
    <n v="411"/>
    <x v="5"/>
  </r>
  <r>
    <x v="1"/>
    <x v="4"/>
    <x v="0"/>
    <d v="2023-12-07T00:00:00"/>
    <n v="3"/>
    <n v="880.95"/>
    <x v="5"/>
  </r>
  <r>
    <x v="1"/>
    <x v="17"/>
    <x v="0"/>
    <d v="2023-12-07T00:00:00"/>
    <n v="3"/>
    <n v="880.95"/>
    <x v="5"/>
  </r>
  <r>
    <x v="1"/>
    <x v="5"/>
    <x v="1"/>
    <d v="2023-12-07T00:00:00"/>
    <n v="8"/>
    <n v="3724.16"/>
    <x v="5"/>
  </r>
  <r>
    <x v="1"/>
    <x v="4"/>
    <x v="1"/>
    <d v="2023-12-07T00:00:00"/>
    <n v="5"/>
    <n v="2327.6"/>
    <x v="5"/>
  </r>
  <r>
    <x v="1"/>
    <x v="4"/>
    <x v="1"/>
    <d v="2023-12-07T00:00:00"/>
    <n v="2"/>
    <n v="931.04"/>
    <x v="5"/>
  </r>
  <r>
    <x v="1"/>
    <x v="5"/>
    <x v="1"/>
    <d v="2023-12-07T00:00:00"/>
    <n v="2"/>
    <n v="931.04"/>
    <x v="5"/>
  </r>
  <r>
    <x v="2"/>
    <x v="7"/>
    <x v="0"/>
    <d v="2023-12-07T00:00:00"/>
    <n v="1"/>
    <n v="104.88"/>
    <x v="5"/>
  </r>
  <r>
    <x v="1"/>
    <x v="4"/>
    <x v="1"/>
    <d v="2023-12-07T00:00:00"/>
    <n v="2"/>
    <n v="931.04"/>
    <x v="5"/>
  </r>
  <r>
    <x v="1"/>
    <x v="5"/>
    <x v="1"/>
    <d v="2023-12-07T00:00:00"/>
    <n v="2"/>
    <n v="931.04"/>
    <x v="5"/>
  </r>
  <r>
    <x v="1"/>
    <x v="4"/>
    <x v="1"/>
    <d v="2023-12-07T00:00:00"/>
    <n v="2"/>
    <n v="931.04"/>
    <x v="5"/>
  </r>
  <r>
    <x v="1"/>
    <x v="17"/>
    <x v="24"/>
    <d v="2023-12-07T00:00:00"/>
    <n v="1500"/>
    <n v="600405"/>
    <x v="5"/>
  </r>
  <r>
    <x v="1"/>
    <x v="6"/>
    <x v="24"/>
    <d v="2023-12-07T00:00:00"/>
    <n v="1000"/>
    <n v="313140"/>
    <x v="5"/>
  </r>
  <r>
    <x v="1"/>
    <x v="4"/>
    <x v="24"/>
    <d v="2023-12-07T00:00:00"/>
    <n v="500"/>
    <n v="200135"/>
    <x v="5"/>
  </r>
  <r>
    <x v="1"/>
    <x v="6"/>
    <x v="0"/>
    <d v="2023-12-07T00:00:00"/>
    <n v="200"/>
    <n v="27400"/>
    <x v="5"/>
  </r>
  <r>
    <x v="1"/>
    <x v="17"/>
    <x v="0"/>
    <d v="2023-12-07T00:00:00"/>
    <n v="150"/>
    <n v="44047.5"/>
    <x v="5"/>
  </r>
  <r>
    <x v="1"/>
    <x v="6"/>
    <x v="56"/>
    <d v="2023-12-07T00:00:00"/>
    <n v="700"/>
    <n v="219198"/>
    <x v="5"/>
  </r>
  <r>
    <x v="1"/>
    <x v="17"/>
    <x v="56"/>
    <d v="2023-12-07T00:00:00"/>
    <n v="489"/>
    <n v="195732.03"/>
    <x v="5"/>
  </r>
  <r>
    <x v="1"/>
    <x v="17"/>
    <x v="56"/>
    <d v="2023-12-07T00:00:00"/>
    <n v="11"/>
    <n v="4402.97"/>
    <x v="5"/>
  </r>
  <r>
    <x v="1"/>
    <x v="4"/>
    <x v="56"/>
    <d v="2023-12-07T00:00:00"/>
    <n v="482"/>
    <n v="192930.14"/>
    <x v="5"/>
  </r>
  <r>
    <x v="1"/>
    <x v="4"/>
    <x v="56"/>
    <d v="2023-12-07T00:00:00"/>
    <n v="830"/>
    <n v="332224.09999999998"/>
    <x v="5"/>
  </r>
  <r>
    <x v="1"/>
    <x v="4"/>
    <x v="56"/>
    <d v="2023-12-07T00:00:00"/>
    <n v="188"/>
    <n v="75250.759999999995"/>
    <x v="5"/>
  </r>
  <r>
    <x v="1"/>
    <x v="17"/>
    <x v="0"/>
    <d v="2023-12-07T00:00:00"/>
    <n v="50"/>
    <n v="14682.5"/>
    <x v="5"/>
  </r>
  <r>
    <x v="1"/>
    <x v="6"/>
    <x v="0"/>
    <d v="2023-12-07T00:00:00"/>
    <n v="10"/>
    <n v="1370"/>
    <x v="5"/>
  </r>
  <r>
    <x v="1"/>
    <x v="17"/>
    <x v="0"/>
    <d v="2023-12-07T00:00:00"/>
    <n v="2"/>
    <n v="587.29999999999995"/>
    <x v="5"/>
  </r>
  <r>
    <x v="1"/>
    <x v="6"/>
    <x v="65"/>
    <d v="2023-12-07T00:00:00"/>
    <n v="50"/>
    <n v="15657"/>
    <x v="5"/>
  </r>
  <r>
    <x v="1"/>
    <x v="4"/>
    <x v="65"/>
    <d v="2023-12-07T00:00:00"/>
    <n v="30"/>
    <n v="12008.1"/>
    <x v="5"/>
  </r>
  <r>
    <x v="1"/>
    <x v="17"/>
    <x v="65"/>
    <d v="2023-12-07T00:00:00"/>
    <n v="20"/>
    <n v="8005.4"/>
    <x v="5"/>
  </r>
  <r>
    <x v="2"/>
    <x v="7"/>
    <x v="0"/>
    <d v="2023-12-08T00:00:00"/>
    <n v="5"/>
    <n v="524.4"/>
    <x v="5"/>
  </r>
  <r>
    <x v="1"/>
    <x v="6"/>
    <x v="45"/>
    <d v="2023-12-08T00:00:00"/>
    <n v="200"/>
    <n v="62628"/>
    <x v="5"/>
  </r>
  <r>
    <x v="1"/>
    <x v="4"/>
    <x v="45"/>
    <d v="2023-12-08T00:00:00"/>
    <n v="225"/>
    <n v="90060.75"/>
    <x v="5"/>
  </r>
  <r>
    <x v="1"/>
    <x v="17"/>
    <x v="45"/>
    <d v="2023-12-08T00:00:00"/>
    <n v="200"/>
    <n v="80054"/>
    <x v="5"/>
  </r>
  <r>
    <x v="1"/>
    <x v="6"/>
    <x v="0"/>
    <d v="2023-12-08T00:00:00"/>
    <n v="40"/>
    <n v="5480"/>
    <x v="5"/>
  </r>
  <r>
    <x v="1"/>
    <x v="17"/>
    <x v="0"/>
    <d v="2023-12-08T00:00:00"/>
    <n v="20"/>
    <n v="5873"/>
    <x v="5"/>
  </r>
  <r>
    <x v="1"/>
    <x v="17"/>
    <x v="12"/>
    <d v="2023-12-08T00:00:00"/>
    <n v="80"/>
    <n v="32712"/>
    <x v="5"/>
  </r>
  <r>
    <x v="1"/>
    <x v="17"/>
    <x v="0"/>
    <d v="2023-12-08T00:00:00"/>
    <n v="8"/>
    <n v="2349.1999999999998"/>
    <x v="5"/>
  </r>
  <r>
    <x v="1"/>
    <x v="6"/>
    <x v="30"/>
    <d v="2023-12-08T00:00:00"/>
    <n v="400"/>
    <n v="128704"/>
    <x v="5"/>
  </r>
  <r>
    <x v="1"/>
    <x v="6"/>
    <x v="0"/>
    <d v="2023-12-08T00:00:00"/>
    <n v="80"/>
    <n v="10960"/>
    <x v="5"/>
  </r>
  <r>
    <x v="1"/>
    <x v="5"/>
    <x v="1"/>
    <d v="2023-12-08T00:00:00"/>
    <n v="1"/>
    <n v="465.52"/>
    <x v="5"/>
  </r>
  <r>
    <x v="1"/>
    <x v="4"/>
    <x v="1"/>
    <d v="2023-12-08T00:00:00"/>
    <n v="1"/>
    <n v="465.52"/>
    <x v="5"/>
  </r>
  <r>
    <x v="1"/>
    <x v="5"/>
    <x v="1"/>
    <d v="2023-12-08T00:00:00"/>
    <n v="3"/>
    <n v="1396.56"/>
    <x v="5"/>
  </r>
  <r>
    <x v="1"/>
    <x v="4"/>
    <x v="1"/>
    <d v="2023-12-08T00:00:00"/>
    <n v="5"/>
    <n v="2327.6"/>
    <x v="5"/>
  </r>
  <r>
    <x v="1"/>
    <x v="17"/>
    <x v="12"/>
    <d v="2023-12-08T00:00:00"/>
    <n v="30"/>
    <n v="12267"/>
    <x v="5"/>
  </r>
  <r>
    <x v="1"/>
    <x v="17"/>
    <x v="0"/>
    <d v="2023-12-08T00:00:00"/>
    <n v="3"/>
    <n v="880.95"/>
    <x v="5"/>
  </r>
  <r>
    <x v="1"/>
    <x v="4"/>
    <x v="1"/>
    <d v="2023-12-08T00:00:00"/>
    <n v="4"/>
    <n v="1862.08"/>
    <x v="5"/>
  </r>
  <r>
    <x v="1"/>
    <x v="5"/>
    <x v="1"/>
    <d v="2023-12-08T00:00:00"/>
    <n v="4"/>
    <n v="1862.08"/>
    <x v="5"/>
  </r>
  <r>
    <x v="1"/>
    <x v="5"/>
    <x v="1"/>
    <d v="2023-12-08T00:00:00"/>
    <n v="4"/>
    <n v="1862.08"/>
    <x v="5"/>
  </r>
  <r>
    <x v="1"/>
    <x v="4"/>
    <x v="1"/>
    <d v="2023-12-08T00:00:00"/>
    <n v="4"/>
    <n v="1862.08"/>
    <x v="5"/>
  </r>
  <r>
    <x v="2"/>
    <x v="9"/>
    <x v="11"/>
    <d v="2023-12-08T00:00:00"/>
    <n v="150"/>
    <n v="32427"/>
    <x v="5"/>
  </r>
  <r>
    <x v="1"/>
    <x v="4"/>
    <x v="11"/>
    <d v="2023-12-08T00:00:00"/>
    <n v="150"/>
    <n v="60040.5"/>
    <x v="5"/>
  </r>
  <r>
    <x v="1"/>
    <x v="17"/>
    <x v="47"/>
    <d v="2023-12-08T00:00:00"/>
    <n v="400"/>
    <n v="160108"/>
    <x v="5"/>
  </r>
  <r>
    <x v="1"/>
    <x v="4"/>
    <x v="47"/>
    <d v="2023-12-08T00:00:00"/>
    <n v="2200"/>
    <n v="880594"/>
    <x v="5"/>
  </r>
  <r>
    <x v="1"/>
    <x v="17"/>
    <x v="0"/>
    <d v="2023-12-08T00:00:00"/>
    <n v="40"/>
    <n v="11746"/>
    <x v="5"/>
  </r>
  <r>
    <x v="1"/>
    <x v="17"/>
    <x v="25"/>
    <d v="2023-12-08T00:00:00"/>
    <n v="100"/>
    <n v="40027"/>
    <x v="5"/>
  </r>
  <r>
    <x v="1"/>
    <x v="6"/>
    <x v="25"/>
    <d v="2023-12-08T00:00:00"/>
    <n v="300"/>
    <n v="93942"/>
    <x v="5"/>
  </r>
  <r>
    <x v="1"/>
    <x v="17"/>
    <x v="0"/>
    <d v="2023-12-08T00:00:00"/>
    <n v="10"/>
    <n v="2936.5"/>
    <x v="5"/>
  </r>
  <r>
    <x v="1"/>
    <x v="6"/>
    <x v="0"/>
    <d v="2023-12-08T00:00:00"/>
    <n v="60"/>
    <n v="8220"/>
    <x v="5"/>
  </r>
  <r>
    <x v="1"/>
    <x v="4"/>
    <x v="33"/>
    <d v="2023-12-08T00:00:00"/>
    <n v="500"/>
    <n v="200135"/>
    <x v="5"/>
  </r>
  <r>
    <x v="1"/>
    <x v="4"/>
    <x v="6"/>
    <d v="2023-12-08T00:00:00"/>
    <n v="5"/>
    <n v="2001.35"/>
    <x v="5"/>
  </r>
  <r>
    <x v="1"/>
    <x v="17"/>
    <x v="6"/>
    <d v="2023-12-08T00:00:00"/>
    <n v="7"/>
    <n v="2801.89"/>
    <x v="5"/>
  </r>
  <r>
    <x v="1"/>
    <x v="6"/>
    <x v="0"/>
    <d v="2023-12-08T00:00:00"/>
    <n v="80"/>
    <n v="10960"/>
    <x v="5"/>
  </r>
  <r>
    <x v="1"/>
    <x v="6"/>
    <x v="11"/>
    <d v="2023-12-08T00:00:00"/>
    <n v="400"/>
    <n v="125256"/>
    <x v="5"/>
  </r>
  <r>
    <x v="1"/>
    <x v="6"/>
    <x v="0"/>
    <d v="2023-12-08T00:00:00"/>
    <n v="100"/>
    <n v="13700"/>
    <x v="5"/>
  </r>
  <r>
    <x v="1"/>
    <x v="6"/>
    <x v="11"/>
    <d v="2023-12-08T00:00:00"/>
    <n v="500"/>
    <n v="156570"/>
    <x v="5"/>
  </r>
  <r>
    <x v="1"/>
    <x v="6"/>
    <x v="37"/>
    <d v="2023-12-09T00:00:00"/>
    <n v="500"/>
    <n v="156570"/>
    <x v="5"/>
  </r>
  <r>
    <x v="1"/>
    <x v="4"/>
    <x v="37"/>
    <d v="2023-12-09T00:00:00"/>
    <n v="500"/>
    <n v="200135"/>
    <x v="5"/>
  </r>
  <r>
    <x v="1"/>
    <x v="6"/>
    <x v="0"/>
    <d v="2023-12-09T00:00:00"/>
    <n v="100"/>
    <n v="13700"/>
    <x v="5"/>
  </r>
  <r>
    <x v="2"/>
    <x v="9"/>
    <x v="23"/>
    <d v="2023-12-09T00:00:00"/>
    <n v="20"/>
    <n v="5444.4"/>
    <x v="5"/>
  </r>
  <r>
    <x v="2"/>
    <x v="15"/>
    <x v="23"/>
    <d v="2023-12-09T00:00:00"/>
    <n v="20"/>
    <n v="6229.2"/>
    <x v="5"/>
  </r>
  <r>
    <x v="1"/>
    <x v="17"/>
    <x v="23"/>
    <d v="2023-12-09T00:00:00"/>
    <n v="300"/>
    <n v="120081"/>
    <x v="5"/>
  </r>
  <r>
    <x v="1"/>
    <x v="4"/>
    <x v="23"/>
    <d v="2023-12-09T00:00:00"/>
    <n v="800"/>
    <n v="320216"/>
    <x v="5"/>
  </r>
  <r>
    <x v="1"/>
    <x v="6"/>
    <x v="23"/>
    <d v="2023-12-09T00:00:00"/>
    <n v="600"/>
    <n v="187884"/>
    <x v="5"/>
  </r>
  <r>
    <x v="1"/>
    <x v="6"/>
    <x v="0"/>
    <d v="2023-12-09T00:00:00"/>
    <n v="120"/>
    <n v="16440"/>
    <x v="5"/>
  </r>
  <r>
    <x v="1"/>
    <x v="17"/>
    <x v="0"/>
    <d v="2023-12-09T00:00:00"/>
    <n v="30"/>
    <n v="8809.5"/>
    <x v="5"/>
  </r>
  <r>
    <x v="2"/>
    <x v="7"/>
    <x v="11"/>
    <d v="2023-12-09T00:00:00"/>
    <n v="300"/>
    <n v="64854"/>
    <x v="5"/>
  </r>
  <r>
    <x v="2"/>
    <x v="9"/>
    <x v="11"/>
    <d v="2023-12-09T00:00:00"/>
    <n v="100"/>
    <n v="21618"/>
    <x v="5"/>
  </r>
  <r>
    <x v="1"/>
    <x v="4"/>
    <x v="2"/>
    <d v="2023-12-09T00:00:00"/>
    <n v="1500"/>
    <n v="600405"/>
    <x v="5"/>
  </r>
  <r>
    <x v="1"/>
    <x v="17"/>
    <x v="2"/>
    <d v="2023-12-09T00:00:00"/>
    <n v="100"/>
    <n v="40027"/>
    <x v="5"/>
  </r>
  <r>
    <x v="1"/>
    <x v="17"/>
    <x v="0"/>
    <d v="2023-12-09T00:00:00"/>
    <n v="10"/>
    <n v="2936.5"/>
    <x v="5"/>
  </r>
  <r>
    <x v="1"/>
    <x v="6"/>
    <x v="32"/>
    <d v="2023-12-09T00:00:00"/>
    <n v="750"/>
    <n v="234855"/>
    <x v="5"/>
  </r>
  <r>
    <x v="1"/>
    <x v="4"/>
    <x v="32"/>
    <d v="2023-12-09T00:00:00"/>
    <n v="500"/>
    <n v="200135"/>
    <x v="5"/>
  </r>
  <r>
    <x v="1"/>
    <x v="17"/>
    <x v="32"/>
    <d v="2023-12-09T00:00:00"/>
    <n v="700"/>
    <n v="280189"/>
    <x v="5"/>
  </r>
  <r>
    <x v="1"/>
    <x v="6"/>
    <x v="0"/>
    <d v="2023-12-09T00:00:00"/>
    <n v="150"/>
    <n v="20550"/>
    <x v="5"/>
  </r>
  <r>
    <x v="1"/>
    <x v="17"/>
    <x v="0"/>
    <d v="2023-12-09T00:00:00"/>
    <n v="70"/>
    <n v="20555.5"/>
    <x v="5"/>
  </r>
  <r>
    <x v="1"/>
    <x v="4"/>
    <x v="0"/>
    <d v="2023-12-09T00:00:00"/>
    <n v="1"/>
    <n v="293.64999999999998"/>
    <x v="5"/>
  </r>
  <r>
    <x v="1"/>
    <x v="17"/>
    <x v="0"/>
    <d v="2023-12-09T00:00:00"/>
    <n v="1"/>
    <n v="293.64999999999998"/>
    <x v="5"/>
  </r>
  <r>
    <x v="1"/>
    <x v="5"/>
    <x v="60"/>
    <d v="2023-12-11T00:00:00"/>
    <n v="4300"/>
    <n v="1318708.52"/>
    <x v="5"/>
  </r>
  <r>
    <x v="1"/>
    <x v="4"/>
    <x v="60"/>
    <d v="2023-12-11T00:00:00"/>
    <n v="700"/>
    <n v="214673.48"/>
    <x v="5"/>
  </r>
  <r>
    <x v="1"/>
    <x v="4"/>
    <x v="66"/>
    <d v="2023-12-11T00:00:00"/>
    <n v="30"/>
    <n v="12008.1"/>
    <x v="5"/>
  </r>
  <r>
    <x v="1"/>
    <x v="17"/>
    <x v="66"/>
    <d v="2023-12-11T00:00:00"/>
    <n v="50"/>
    <n v="20013.5"/>
    <x v="5"/>
  </r>
  <r>
    <x v="1"/>
    <x v="6"/>
    <x v="66"/>
    <d v="2023-12-11T00:00:00"/>
    <n v="20"/>
    <n v="6262.8"/>
    <x v="5"/>
  </r>
  <r>
    <x v="1"/>
    <x v="17"/>
    <x v="0"/>
    <d v="2023-12-11T00:00:00"/>
    <n v="5"/>
    <n v="1468.25"/>
    <x v="5"/>
  </r>
  <r>
    <x v="1"/>
    <x v="6"/>
    <x v="0"/>
    <d v="2023-12-11T00:00:00"/>
    <n v="4"/>
    <n v="548"/>
    <x v="5"/>
  </r>
  <r>
    <x v="1"/>
    <x v="4"/>
    <x v="1"/>
    <d v="2023-12-11T00:00:00"/>
    <n v="4"/>
    <n v="1862.08"/>
    <x v="5"/>
  </r>
  <r>
    <x v="1"/>
    <x v="5"/>
    <x v="1"/>
    <d v="2023-12-11T00:00:00"/>
    <n v="4"/>
    <n v="1862.08"/>
    <x v="5"/>
  </r>
  <r>
    <x v="1"/>
    <x v="4"/>
    <x v="1"/>
    <d v="2023-12-11T00:00:00"/>
    <n v="2"/>
    <n v="931.04"/>
    <x v="5"/>
  </r>
  <r>
    <x v="1"/>
    <x v="4"/>
    <x v="1"/>
    <d v="2023-12-11T00:00:00"/>
    <n v="2"/>
    <n v="931.04"/>
    <x v="5"/>
  </r>
  <r>
    <x v="1"/>
    <x v="5"/>
    <x v="1"/>
    <d v="2023-12-11T00:00:00"/>
    <n v="2"/>
    <n v="931.04"/>
    <x v="5"/>
  </r>
  <r>
    <x v="0"/>
    <x v="2"/>
    <x v="0"/>
    <d v="2023-12-11T00:00:00"/>
    <n v="5"/>
    <n v="995"/>
    <x v="5"/>
  </r>
  <r>
    <x v="0"/>
    <x v="11"/>
    <x v="22"/>
    <d v="2023-12-11T00:00:00"/>
    <n v="40"/>
    <n v="1768.4"/>
    <x v="5"/>
  </r>
  <r>
    <x v="0"/>
    <x v="11"/>
    <x v="22"/>
    <d v="2023-12-11T00:00:00"/>
    <n v="2"/>
    <n v="88.42"/>
    <x v="5"/>
  </r>
  <r>
    <x v="2"/>
    <x v="7"/>
    <x v="35"/>
    <d v="2023-12-11T00:00:00"/>
    <n v="500"/>
    <n v="108090"/>
    <x v="5"/>
  </r>
  <r>
    <x v="2"/>
    <x v="9"/>
    <x v="35"/>
    <d v="2023-12-11T00:00:00"/>
    <n v="150"/>
    <n v="32427"/>
    <x v="5"/>
  </r>
  <r>
    <x v="2"/>
    <x v="7"/>
    <x v="9"/>
    <d v="2023-12-11T00:00:00"/>
    <n v="400"/>
    <n v="86472"/>
    <x v="5"/>
  </r>
  <r>
    <x v="2"/>
    <x v="9"/>
    <x v="9"/>
    <d v="2023-12-11T00:00:00"/>
    <n v="150"/>
    <n v="32427"/>
    <x v="5"/>
  </r>
  <r>
    <x v="2"/>
    <x v="13"/>
    <x v="9"/>
    <d v="2023-12-11T00:00:00"/>
    <n v="5"/>
    <n v="1298.6500000000001"/>
    <x v="5"/>
  </r>
  <r>
    <x v="1"/>
    <x v="4"/>
    <x v="1"/>
    <d v="2023-12-11T00:00:00"/>
    <n v="3"/>
    <n v="1396.56"/>
    <x v="5"/>
  </r>
  <r>
    <x v="1"/>
    <x v="5"/>
    <x v="1"/>
    <d v="2023-12-11T00:00:00"/>
    <n v="4"/>
    <n v="1862.08"/>
    <x v="5"/>
  </r>
  <r>
    <x v="1"/>
    <x v="4"/>
    <x v="1"/>
    <d v="2023-12-11T00:00:00"/>
    <n v="1"/>
    <n v="465.52"/>
    <x v="5"/>
  </r>
  <r>
    <x v="1"/>
    <x v="5"/>
    <x v="1"/>
    <d v="2023-12-11T00:00:00"/>
    <n v="1"/>
    <n v="465.52"/>
    <x v="5"/>
  </r>
  <r>
    <x v="1"/>
    <x v="17"/>
    <x v="43"/>
    <d v="2023-12-11T00:00:00"/>
    <n v="600"/>
    <n v="240162"/>
    <x v="5"/>
  </r>
  <r>
    <x v="1"/>
    <x v="17"/>
    <x v="0"/>
    <d v="2023-12-11T00:00:00"/>
    <n v="60"/>
    <n v="17619"/>
    <x v="5"/>
  </r>
  <r>
    <x v="1"/>
    <x v="4"/>
    <x v="1"/>
    <d v="2023-12-11T00:00:00"/>
    <n v="1"/>
    <n v="465.52"/>
    <x v="5"/>
  </r>
  <r>
    <x v="1"/>
    <x v="4"/>
    <x v="1"/>
    <d v="2023-12-11T00:00:00"/>
    <n v="3"/>
    <n v="1396.56"/>
    <x v="5"/>
  </r>
  <r>
    <x v="1"/>
    <x v="6"/>
    <x v="41"/>
    <d v="2023-12-11T00:00:00"/>
    <n v="1900"/>
    <n v="594966"/>
    <x v="5"/>
  </r>
  <r>
    <x v="1"/>
    <x v="6"/>
    <x v="0"/>
    <d v="2023-12-11T00:00:00"/>
    <n v="380"/>
    <n v="52060"/>
    <x v="5"/>
  </r>
  <r>
    <x v="1"/>
    <x v="17"/>
    <x v="0"/>
    <d v="2023-12-11T00:00:00"/>
    <n v="47"/>
    <n v="13801.55"/>
    <x v="5"/>
  </r>
  <r>
    <x v="2"/>
    <x v="7"/>
    <x v="20"/>
    <d v="2023-12-11T00:00:00"/>
    <n v="300"/>
    <n v="81666"/>
    <x v="5"/>
  </r>
  <r>
    <x v="1"/>
    <x v="6"/>
    <x v="20"/>
    <d v="2023-12-11T00:00:00"/>
    <n v="600"/>
    <n v="187884"/>
    <x v="5"/>
  </r>
  <r>
    <x v="1"/>
    <x v="6"/>
    <x v="0"/>
    <d v="2023-12-11T00:00:00"/>
    <n v="120"/>
    <n v="16440"/>
    <x v="5"/>
  </r>
  <r>
    <x v="1"/>
    <x v="4"/>
    <x v="10"/>
    <d v="2023-12-11T00:00:00"/>
    <n v="3000"/>
    <n v="1200810"/>
    <x v="5"/>
  </r>
  <r>
    <x v="1"/>
    <x v="4"/>
    <x v="12"/>
    <d v="2023-12-11T00:00:00"/>
    <n v="50"/>
    <n v="20445"/>
    <x v="5"/>
  </r>
  <r>
    <x v="1"/>
    <x v="17"/>
    <x v="12"/>
    <d v="2023-12-11T00:00:00"/>
    <n v="50"/>
    <n v="20445"/>
    <x v="5"/>
  </r>
  <r>
    <x v="1"/>
    <x v="17"/>
    <x v="0"/>
    <d v="2023-12-11T00:00:00"/>
    <n v="5"/>
    <n v="1468.25"/>
    <x v="5"/>
  </r>
  <r>
    <x v="1"/>
    <x v="17"/>
    <x v="10"/>
    <d v="2023-12-11T00:00:00"/>
    <n v="500"/>
    <n v="200135"/>
    <x v="5"/>
  </r>
  <r>
    <x v="1"/>
    <x v="6"/>
    <x v="10"/>
    <d v="2023-12-11T00:00:00"/>
    <n v="500"/>
    <n v="156570"/>
    <x v="5"/>
  </r>
  <r>
    <x v="1"/>
    <x v="4"/>
    <x v="10"/>
    <d v="2023-12-11T00:00:00"/>
    <n v="900"/>
    <n v="360243"/>
    <x v="5"/>
  </r>
  <r>
    <x v="1"/>
    <x v="17"/>
    <x v="0"/>
    <d v="2023-12-11T00:00:00"/>
    <n v="50"/>
    <n v="14682.5"/>
    <x v="5"/>
  </r>
  <r>
    <x v="1"/>
    <x v="6"/>
    <x v="0"/>
    <d v="2023-12-11T00:00:00"/>
    <n v="100"/>
    <n v="13700"/>
    <x v="5"/>
  </r>
  <r>
    <x v="1"/>
    <x v="4"/>
    <x v="1"/>
    <d v="2023-12-11T00:00:00"/>
    <n v="6"/>
    <n v="2793.12"/>
    <x v="5"/>
  </r>
  <r>
    <x v="1"/>
    <x v="5"/>
    <x v="1"/>
    <d v="2023-12-11T00:00:00"/>
    <n v="5"/>
    <n v="2327.6"/>
    <x v="5"/>
  </r>
  <r>
    <x v="1"/>
    <x v="6"/>
    <x v="49"/>
    <d v="2023-12-11T00:00:00"/>
    <n v="2500"/>
    <n v="782850"/>
    <x v="5"/>
  </r>
  <r>
    <x v="1"/>
    <x v="17"/>
    <x v="49"/>
    <d v="2023-12-11T00:00:00"/>
    <n v="350"/>
    <n v="140094.5"/>
    <x v="5"/>
  </r>
  <r>
    <x v="1"/>
    <x v="6"/>
    <x v="0"/>
    <d v="2023-12-11T00:00:00"/>
    <n v="500"/>
    <n v="68500"/>
    <x v="5"/>
  </r>
  <r>
    <x v="1"/>
    <x v="17"/>
    <x v="0"/>
    <d v="2023-12-11T00:00:00"/>
    <n v="35"/>
    <n v="10277.75"/>
    <x v="5"/>
  </r>
  <r>
    <x v="1"/>
    <x v="6"/>
    <x v="11"/>
    <d v="2023-12-11T00:00:00"/>
    <n v="800"/>
    <n v="250512"/>
    <x v="5"/>
  </r>
  <r>
    <x v="1"/>
    <x v="4"/>
    <x v="11"/>
    <d v="2023-12-11T00:00:00"/>
    <n v="300"/>
    <n v="120081"/>
    <x v="5"/>
  </r>
  <r>
    <x v="2"/>
    <x v="7"/>
    <x v="11"/>
    <d v="2023-12-11T00:00:00"/>
    <n v="50"/>
    <n v="10809"/>
    <x v="5"/>
  </r>
  <r>
    <x v="2"/>
    <x v="9"/>
    <x v="11"/>
    <d v="2023-12-11T00:00:00"/>
    <n v="50"/>
    <n v="10809"/>
    <x v="5"/>
  </r>
  <r>
    <x v="1"/>
    <x v="6"/>
    <x v="0"/>
    <d v="2023-12-11T00:00:00"/>
    <n v="160"/>
    <n v="21920"/>
    <x v="5"/>
  </r>
  <r>
    <x v="1"/>
    <x v="5"/>
    <x v="3"/>
    <d v="2023-12-13T00:00:00"/>
    <n v="50"/>
    <n v="21738"/>
    <x v="5"/>
  </r>
  <r>
    <x v="1"/>
    <x v="4"/>
    <x v="3"/>
    <d v="2023-12-13T00:00:00"/>
    <n v="500"/>
    <n v="217380"/>
    <x v="5"/>
  </r>
  <r>
    <x v="1"/>
    <x v="4"/>
    <x v="1"/>
    <d v="2023-12-13T00:00:00"/>
    <n v="3"/>
    <n v="1396.56"/>
    <x v="5"/>
  </r>
  <r>
    <x v="1"/>
    <x v="5"/>
    <x v="1"/>
    <d v="2023-12-13T00:00:00"/>
    <n v="4"/>
    <n v="1862.08"/>
    <x v="5"/>
  </r>
  <r>
    <x v="2"/>
    <x v="9"/>
    <x v="13"/>
    <d v="2023-12-13T00:00:00"/>
    <n v="5"/>
    <n v="1555.05"/>
    <x v="5"/>
  </r>
  <r>
    <x v="2"/>
    <x v="7"/>
    <x v="13"/>
    <d v="2023-12-13T00:00:00"/>
    <n v="3"/>
    <n v="1165.77"/>
    <x v="5"/>
  </r>
  <r>
    <x v="1"/>
    <x v="5"/>
    <x v="13"/>
    <d v="2023-12-13T00:00:00"/>
    <n v="5"/>
    <n v="2173.8000000000002"/>
    <x v="5"/>
  </r>
  <r>
    <x v="1"/>
    <x v="5"/>
    <x v="4"/>
    <d v="2023-12-13T00:00:00"/>
    <n v="1000"/>
    <n v="345010.95"/>
    <x v="5"/>
  </r>
  <r>
    <x v="1"/>
    <x v="5"/>
    <x v="13"/>
    <d v="2023-12-13T00:00:00"/>
    <n v="10"/>
    <n v="4347.6000000000004"/>
    <x v="5"/>
  </r>
  <r>
    <x v="1"/>
    <x v="4"/>
    <x v="13"/>
    <d v="2023-12-13T00:00:00"/>
    <n v="10"/>
    <n v="4347.6000000000004"/>
    <x v="5"/>
  </r>
  <r>
    <x v="1"/>
    <x v="4"/>
    <x v="19"/>
    <d v="2023-12-13T00:00:00"/>
    <n v="150"/>
    <n v="60040.5"/>
    <x v="5"/>
  </r>
  <r>
    <x v="1"/>
    <x v="6"/>
    <x v="19"/>
    <d v="2023-12-13T00:00:00"/>
    <n v="50"/>
    <n v="15657"/>
    <x v="5"/>
  </r>
  <r>
    <x v="2"/>
    <x v="9"/>
    <x v="13"/>
    <d v="2023-12-13T00:00:00"/>
    <n v="10"/>
    <n v="3110.1"/>
    <x v="5"/>
  </r>
  <r>
    <x v="1"/>
    <x v="5"/>
    <x v="13"/>
    <d v="2023-12-13T00:00:00"/>
    <n v="8"/>
    <n v="3478.08"/>
    <x v="5"/>
  </r>
  <r>
    <x v="1"/>
    <x v="4"/>
    <x v="13"/>
    <d v="2023-12-13T00:00:00"/>
    <n v="8"/>
    <n v="3478.08"/>
    <x v="5"/>
  </r>
  <r>
    <x v="1"/>
    <x v="5"/>
    <x v="13"/>
    <d v="2023-12-13T00:00:00"/>
    <n v="8"/>
    <n v="3478.08"/>
    <x v="5"/>
  </r>
  <r>
    <x v="1"/>
    <x v="4"/>
    <x v="13"/>
    <d v="2023-12-13T00:00:00"/>
    <n v="8"/>
    <n v="3478.08"/>
    <x v="5"/>
  </r>
  <r>
    <x v="2"/>
    <x v="7"/>
    <x v="13"/>
    <d v="2023-12-13T00:00:00"/>
    <n v="8"/>
    <n v="3108.72"/>
    <x v="5"/>
  </r>
  <r>
    <x v="2"/>
    <x v="9"/>
    <x v="13"/>
    <d v="2023-12-13T00:00:00"/>
    <n v="5"/>
    <n v="1555.05"/>
    <x v="5"/>
  </r>
  <r>
    <x v="1"/>
    <x v="5"/>
    <x v="1"/>
    <d v="2023-12-13T00:00:00"/>
    <n v="6"/>
    <n v="2793.12"/>
    <x v="5"/>
  </r>
  <r>
    <x v="1"/>
    <x v="4"/>
    <x v="1"/>
    <d v="2023-12-13T00:00:00"/>
    <n v="4"/>
    <n v="1862.08"/>
    <x v="5"/>
  </r>
  <r>
    <x v="1"/>
    <x v="6"/>
    <x v="0"/>
    <d v="2023-12-13T00:00:00"/>
    <n v="10"/>
    <n v="1370"/>
    <x v="5"/>
  </r>
  <r>
    <x v="1"/>
    <x v="5"/>
    <x v="1"/>
    <d v="2023-12-13T00:00:00"/>
    <n v="2"/>
    <n v="931.04"/>
    <x v="5"/>
  </r>
  <r>
    <x v="1"/>
    <x v="4"/>
    <x v="1"/>
    <d v="2023-12-13T00:00:00"/>
    <n v="2"/>
    <n v="931.04"/>
    <x v="5"/>
  </r>
  <r>
    <x v="2"/>
    <x v="9"/>
    <x v="13"/>
    <d v="2023-12-13T00:00:00"/>
    <n v="6"/>
    <n v="1866.06"/>
    <x v="5"/>
  </r>
  <r>
    <x v="2"/>
    <x v="7"/>
    <x v="13"/>
    <d v="2023-12-13T00:00:00"/>
    <n v="5"/>
    <n v="1942.95"/>
    <x v="5"/>
  </r>
  <r>
    <x v="1"/>
    <x v="5"/>
    <x v="1"/>
    <d v="2023-12-13T00:00:00"/>
    <n v="10"/>
    <n v="4655.2"/>
    <x v="5"/>
  </r>
  <r>
    <x v="1"/>
    <x v="4"/>
    <x v="5"/>
    <d v="2023-12-13T00:00:00"/>
    <n v="440"/>
    <n v="188760"/>
    <x v="5"/>
  </r>
  <r>
    <x v="1"/>
    <x v="6"/>
    <x v="0"/>
    <d v="2023-12-13T00:00:00"/>
    <n v="400"/>
    <n v="54800"/>
    <x v="5"/>
  </r>
  <r>
    <x v="1"/>
    <x v="4"/>
    <x v="5"/>
    <d v="2023-12-13T00:00:00"/>
    <n v="200"/>
    <n v="85800"/>
    <x v="5"/>
  </r>
  <r>
    <x v="1"/>
    <x v="6"/>
    <x v="51"/>
    <d v="2023-12-13T00:00:00"/>
    <n v="2000"/>
    <n v="626280"/>
    <x v="5"/>
  </r>
  <r>
    <x v="1"/>
    <x v="4"/>
    <x v="2"/>
    <d v="2023-12-13T00:00:00"/>
    <n v="400"/>
    <n v="160108"/>
    <x v="5"/>
  </r>
  <r>
    <x v="1"/>
    <x v="6"/>
    <x v="2"/>
    <d v="2023-12-13T00:00:00"/>
    <n v="400"/>
    <n v="125256"/>
    <x v="5"/>
  </r>
  <r>
    <x v="1"/>
    <x v="5"/>
    <x v="1"/>
    <d v="2023-12-13T00:00:00"/>
    <n v="3"/>
    <n v="1396.56"/>
    <x v="5"/>
  </r>
  <r>
    <x v="1"/>
    <x v="4"/>
    <x v="1"/>
    <d v="2023-12-13T00:00:00"/>
    <n v="3"/>
    <n v="1396.56"/>
    <x v="5"/>
  </r>
  <r>
    <x v="1"/>
    <x v="4"/>
    <x v="37"/>
    <d v="2023-12-13T00:00:00"/>
    <n v="2000"/>
    <n v="800540"/>
    <x v="5"/>
  </r>
  <r>
    <x v="1"/>
    <x v="17"/>
    <x v="37"/>
    <d v="2023-12-13T00:00:00"/>
    <n v="500"/>
    <n v="200135"/>
    <x v="5"/>
  </r>
  <r>
    <x v="1"/>
    <x v="5"/>
    <x v="1"/>
    <d v="2023-12-13T00:00:00"/>
    <n v="1"/>
    <n v="465.52"/>
    <x v="5"/>
  </r>
  <r>
    <x v="1"/>
    <x v="4"/>
    <x v="1"/>
    <d v="2023-12-13T00:00:00"/>
    <n v="1"/>
    <n v="465.52"/>
    <x v="5"/>
  </r>
  <r>
    <x v="1"/>
    <x v="17"/>
    <x v="0"/>
    <d v="2023-12-13T00:00:00"/>
    <n v="50"/>
    <n v="14682.5"/>
    <x v="5"/>
  </r>
  <r>
    <x v="1"/>
    <x v="5"/>
    <x v="1"/>
    <d v="2023-12-13T00:00:00"/>
    <n v="2"/>
    <n v="931.04"/>
    <x v="5"/>
  </r>
  <r>
    <x v="1"/>
    <x v="4"/>
    <x v="1"/>
    <d v="2023-12-13T00:00:00"/>
    <n v="2"/>
    <n v="931.04"/>
    <x v="5"/>
  </r>
  <r>
    <x v="1"/>
    <x v="17"/>
    <x v="2"/>
    <d v="2023-12-13T00:00:00"/>
    <n v="500"/>
    <n v="200135"/>
    <x v="5"/>
  </r>
  <r>
    <x v="1"/>
    <x v="6"/>
    <x v="2"/>
    <d v="2023-12-13T00:00:00"/>
    <n v="1500"/>
    <n v="469710"/>
    <x v="5"/>
  </r>
  <r>
    <x v="1"/>
    <x v="4"/>
    <x v="2"/>
    <d v="2023-12-13T00:00:00"/>
    <n v="2000"/>
    <n v="800540"/>
    <x v="5"/>
  </r>
  <r>
    <x v="1"/>
    <x v="5"/>
    <x v="1"/>
    <d v="2023-12-13T00:00:00"/>
    <n v="2"/>
    <n v="931.04"/>
    <x v="5"/>
  </r>
  <r>
    <x v="1"/>
    <x v="4"/>
    <x v="1"/>
    <d v="2023-12-13T00:00:00"/>
    <n v="1"/>
    <n v="465.52"/>
    <x v="5"/>
  </r>
  <r>
    <x v="1"/>
    <x v="17"/>
    <x v="0"/>
    <d v="2023-12-13T00:00:00"/>
    <n v="50"/>
    <n v="14682.5"/>
    <x v="5"/>
  </r>
  <r>
    <x v="1"/>
    <x v="4"/>
    <x v="1"/>
    <d v="2023-12-13T00:00:00"/>
    <n v="3"/>
    <n v="1396.56"/>
    <x v="5"/>
  </r>
  <r>
    <x v="1"/>
    <x v="5"/>
    <x v="1"/>
    <d v="2023-12-13T00:00:00"/>
    <n v="3"/>
    <n v="1396.56"/>
    <x v="5"/>
  </r>
  <r>
    <x v="1"/>
    <x v="4"/>
    <x v="1"/>
    <d v="2023-12-13T00:00:00"/>
    <n v="2"/>
    <n v="931.04"/>
    <x v="5"/>
  </r>
  <r>
    <x v="1"/>
    <x v="5"/>
    <x v="1"/>
    <d v="2023-12-13T00:00:00"/>
    <n v="4"/>
    <n v="1862.08"/>
    <x v="5"/>
  </r>
  <r>
    <x v="1"/>
    <x v="4"/>
    <x v="1"/>
    <d v="2023-12-13T00:00:00"/>
    <n v="1"/>
    <n v="465.52"/>
    <x v="5"/>
  </r>
  <r>
    <x v="1"/>
    <x v="5"/>
    <x v="1"/>
    <d v="2023-12-13T00:00:00"/>
    <n v="2"/>
    <n v="931.04"/>
    <x v="5"/>
  </r>
  <r>
    <x v="1"/>
    <x v="5"/>
    <x v="1"/>
    <d v="2023-12-13T00:00:00"/>
    <n v="4"/>
    <n v="1862.08"/>
    <x v="5"/>
  </r>
  <r>
    <x v="1"/>
    <x v="5"/>
    <x v="1"/>
    <d v="2023-12-13T00:00:00"/>
    <n v="2"/>
    <n v="931.04"/>
    <x v="5"/>
  </r>
  <r>
    <x v="1"/>
    <x v="4"/>
    <x v="26"/>
    <d v="2023-12-13T00:00:00"/>
    <n v="1900"/>
    <n v="760513"/>
    <x v="5"/>
  </r>
  <r>
    <x v="1"/>
    <x v="4"/>
    <x v="1"/>
    <d v="2023-12-13T00:00:00"/>
    <n v="4"/>
    <n v="1862.08"/>
    <x v="5"/>
  </r>
  <r>
    <x v="1"/>
    <x v="5"/>
    <x v="1"/>
    <d v="2023-12-13T00:00:00"/>
    <n v="20"/>
    <n v="9310.4"/>
    <x v="5"/>
  </r>
  <r>
    <x v="1"/>
    <x v="4"/>
    <x v="1"/>
    <d v="2023-12-13T00:00:00"/>
    <n v="2"/>
    <n v="931.04"/>
    <x v="5"/>
  </r>
  <r>
    <x v="1"/>
    <x v="5"/>
    <x v="1"/>
    <d v="2023-12-13T00:00:00"/>
    <n v="5"/>
    <n v="2327.6"/>
    <x v="5"/>
  </r>
  <r>
    <x v="1"/>
    <x v="4"/>
    <x v="1"/>
    <d v="2023-12-13T00:00:00"/>
    <n v="5"/>
    <n v="2327.6"/>
    <x v="5"/>
  </r>
  <r>
    <x v="1"/>
    <x v="5"/>
    <x v="1"/>
    <d v="2023-12-13T00:00:00"/>
    <n v="6"/>
    <n v="2793.12"/>
    <x v="5"/>
  </r>
  <r>
    <x v="1"/>
    <x v="4"/>
    <x v="1"/>
    <d v="2023-12-13T00:00:00"/>
    <n v="3"/>
    <n v="1396.56"/>
    <x v="5"/>
  </r>
  <r>
    <x v="1"/>
    <x v="5"/>
    <x v="1"/>
    <d v="2023-12-13T00:00:00"/>
    <n v="3"/>
    <n v="1396.56"/>
    <x v="5"/>
  </r>
  <r>
    <x v="1"/>
    <x v="5"/>
    <x v="1"/>
    <d v="2023-12-13T00:00:00"/>
    <n v="12"/>
    <n v="5586.24"/>
    <x v="5"/>
  </r>
  <r>
    <x v="1"/>
    <x v="4"/>
    <x v="1"/>
    <d v="2023-12-13T00:00:00"/>
    <n v="10"/>
    <n v="4655.2"/>
    <x v="5"/>
  </r>
  <r>
    <x v="2"/>
    <x v="9"/>
    <x v="62"/>
    <d v="2023-12-13T00:00:00"/>
    <n v="40"/>
    <n v="10888.8"/>
    <x v="5"/>
  </r>
  <r>
    <x v="2"/>
    <x v="7"/>
    <x v="62"/>
    <d v="2023-12-13T00:00:00"/>
    <n v="10"/>
    <n v="2722.2"/>
    <x v="5"/>
  </r>
  <r>
    <x v="1"/>
    <x v="4"/>
    <x v="26"/>
    <d v="2023-12-13T00:00:00"/>
    <n v="800"/>
    <n v="320216"/>
    <x v="5"/>
  </r>
  <r>
    <x v="1"/>
    <x v="4"/>
    <x v="2"/>
    <d v="2023-12-13T00:00:00"/>
    <n v="800"/>
    <n v="320216"/>
    <x v="5"/>
  </r>
  <r>
    <x v="1"/>
    <x v="17"/>
    <x v="2"/>
    <d v="2023-12-13T00:00:00"/>
    <n v="100"/>
    <n v="40027"/>
    <x v="5"/>
  </r>
  <r>
    <x v="1"/>
    <x v="6"/>
    <x v="2"/>
    <d v="2023-12-13T00:00:00"/>
    <n v="3000"/>
    <n v="939420"/>
    <x v="5"/>
  </r>
  <r>
    <x v="1"/>
    <x v="17"/>
    <x v="0"/>
    <d v="2023-12-13T00:00:00"/>
    <n v="10"/>
    <n v="2936.5"/>
    <x v="5"/>
  </r>
  <r>
    <x v="1"/>
    <x v="6"/>
    <x v="0"/>
    <d v="2023-12-13T00:00:00"/>
    <n v="1"/>
    <n v="137"/>
    <x v="5"/>
  </r>
  <r>
    <x v="1"/>
    <x v="17"/>
    <x v="0"/>
    <d v="2023-12-13T00:00:00"/>
    <n v="1"/>
    <n v="293.64999999999998"/>
    <x v="5"/>
  </r>
  <r>
    <x v="1"/>
    <x v="4"/>
    <x v="0"/>
    <d v="2023-12-13T00:00:00"/>
    <n v="4"/>
    <n v="1174.5999999999999"/>
    <x v="5"/>
  </r>
  <r>
    <x v="1"/>
    <x v="17"/>
    <x v="0"/>
    <d v="2023-12-13T00:00:00"/>
    <n v="3"/>
    <n v="880.95"/>
    <x v="5"/>
  </r>
  <r>
    <x v="1"/>
    <x v="17"/>
    <x v="0"/>
    <d v="2023-12-13T00:00:00"/>
    <n v="1"/>
    <n v="293.64999999999998"/>
    <x v="5"/>
  </r>
  <r>
    <x v="1"/>
    <x v="4"/>
    <x v="0"/>
    <d v="2023-12-13T00:00:00"/>
    <n v="1"/>
    <n v="293.64999999999998"/>
    <x v="5"/>
  </r>
  <r>
    <x v="1"/>
    <x v="6"/>
    <x v="0"/>
    <d v="2023-12-13T00:00:00"/>
    <n v="1"/>
    <n v="137"/>
    <x v="5"/>
  </r>
  <r>
    <x v="1"/>
    <x v="6"/>
    <x v="10"/>
    <d v="2023-12-13T00:00:00"/>
    <n v="1000"/>
    <n v="313140"/>
    <x v="5"/>
  </r>
  <r>
    <x v="1"/>
    <x v="6"/>
    <x v="0"/>
    <d v="2023-12-13T00:00:00"/>
    <n v="200"/>
    <n v="27400"/>
    <x v="5"/>
  </r>
  <r>
    <x v="1"/>
    <x v="6"/>
    <x v="37"/>
    <d v="2023-12-13T00:00:00"/>
    <n v="1000"/>
    <n v="313140"/>
    <x v="5"/>
  </r>
  <r>
    <x v="1"/>
    <x v="6"/>
    <x v="0"/>
    <d v="2023-12-13T00:00:00"/>
    <n v="200"/>
    <n v="27400"/>
    <x v="5"/>
  </r>
  <r>
    <x v="1"/>
    <x v="6"/>
    <x v="11"/>
    <d v="2023-12-13T00:00:00"/>
    <n v="2500"/>
    <n v="782850"/>
    <x v="5"/>
  </r>
  <r>
    <x v="1"/>
    <x v="6"/>
    <x v="0"/>
    <d v="2023-12-13T00:00:00"/>
    <n v="500"/>
    <n v="68500"/>
    <x v="5"/>
  </r>
  <r>
    <x v="1"/>
    <x v="6"/>
    <x v="11"/>
    <d v="2023-12-13T00:00:00"/>
    <n v="500"/>
    <n v="156570"/>
    <x v="5"/>
  </r>
  <r>
    <x v="1"/>
    <x v="17"/>
    <x v="11"/>
    <d v="2023-12-13T00:00:00"/>
    <n v="500"/>
    <n v="200135"/>
    <x v="5"/>
  </r>
  <r>
    <x v="1"/>
    <x v="6"/>
    <x v="0"/>
    <d v="2023-12-13T00:00:00"/>
    <n v="100"/>
    <n v="13700"/>
    <x v="5"/>
  </r>
  <r>
    <x v="1"/>
    <x v="17"/>
    <x v="0"/>
    <d v="2023-12-13T00:00:00"/>
    <n v="50"/>
    <n v="14682.5"/>
    <x v="5"/>
  </r>
  <r>
    <x v="1"/>
    <x v="17"/>
    <x v="34"/>
    <d v="2023-12-13T00:00:00"/>
    <n v="80"/>
    <n v="32021.599999999999"/>
    <x v="5"/>
  </r>
  <r>
    <x v="1"/>
    <x v="6"/>
    <x v="34"/>
    <d v="2023-12-13T00:00:00"/>
    <n v="50"/>
    <n v="15657"/>
    <x v="5"/>
  </r>
  <r>
    <x v="1"/>
    <x v="4"/>
    <x v="34"/>
    <d v="2023-12-13T00:00:00"/>
    <n v="50"/>
    <n v="20013.5"/>
    <x v="5"/>
  </r>
  <r>
    <x v="1"/>
    <x v="6"/>
    <x v="0"/>
    <d v="2023-12-13T00:00:00"/>
    <n v="10"/>
    <n v="1370"/>
    <x v="5"/>
  </r>
  <r>
    <x v="1"/>
    <x v="17"/>
    <x v="0"/>
    <d v="2023-12-13T00:00:00"/>
    <n v="8"/>
    <n v="2349.1999999999998"/>
    <x v="5"/>
  </r>
  <r>
    <x v="1"/>
    <x v="5"/>
    <x v="3"/>
    <d v="2023-12-14T00:00:00"/>
    <n v="200"/>
    <n v="86952"/>
    <x v="5"/>
  </r>
  <r>
    <x v="2"/>
    <x v="7"/>
    <x v="3"/>
    <d v="2023-12-14T00:00:00"/>
    <n v="2"/>
    <n v="544.44000000000005"/>
    <x v="5"/>
  </r>
  <r>
    <x v="1"/>
    <x v="6"/>
    <x v="2"/>
    <d v="2023-12-14T00:00:00"/>
    <n v="500"/>
    <n v="156570"/>
    <x v="5"/>
  </r>
  <r>
    <x v="1"/>
    <x v="4"/>
    <x v="1"/>
    <d v="2023-12-14T00:00:00"/>
    <n v="10"/>
    <n v="4655.2"/>
    <x v="5"/>
  </r>
  <r>
    <x v="1"/>
    <x v="5"/>
    <x v="1"/>
    <d v="2023-12-14T00:00:00"/>
    <n v="5"/>
    <n v="2327.6"/>
    <x v="5"/>
  </r>
  <r>
    <x v="1"/>
    <x v="4"/>
    <x v="1"/>
    <d v="2023-12-14T00:00:00"/>
    <n v="4"/>
    <n v="1862.08"/>
    <x v="5"/>
  </r>
  <r>
    <x v="1"/>
    <x v="5"/>
    <x v="1"/>
    <d v="2023-12-14T00:00:00"/>
    <n v="3"/>
    <n v="1396.56"/>
    <x v="5"/>
  </r>
  <r>
    <x v="1"/>
    <x v="4"/>
    <x v="1"/>
    <d v="2023-12-14T00:00:00"/>
    <n v="2"/>
    <n v="931.04"/>
    <x v="5"/>
  </r>
  <r>
    <x v="1"/>
    <x v="5"/>
    <x v="1"/>
    <d v="2023-12-14T00:00:00"/>
    <n v="2"/>
    <n v="931.04"/>
    <x v="5"/>
  </r>
  <r>
    <x v="1"/>
    <x v="4"/>
    <x v="9"/>
    <d v="2023-12-14T00:00:00"/>
    <n v="800"/>
    <n v="320216"/>
    <x v="5"/>
  </r>
  <r>
    <x v="1"/>
    <x v="4"/>
    <x v="1"/>
    <d v="2023-12-14T00:00:00"/>
    <n v="2"/>
    <n v="931.04"/>
    <x v="5"/>
  </r>
  <r>
    <x v="1"/>
    <x v="5"/>
    <x v="1"/>
    <d v="2023-12-14T00:00:00"/>
    <n v="2"/>
    <n v="931.04"/>
    <x v="5"/>
  </r>
  <r>
    <x v="1"/>
    <x v="6"/>
    <x v="2"/>
    <d v="2023-12-14T00:00:00"/>
    <n v="700"/>
    <n v="219198"/>
    <x v="5"/>
  </r>
  <r>
    <x v="1"/>
    <x v="4"/>
    <x v="2"/>
    <d v="2023-12-14T00:00:00"/>
    <n v="500"/>
    <n v="200135"/>
    <x v="5"/>
  </r>
  <r>
    <x v="1"/>
    <x v="4"/>
    <x v="1"/>
    <d v="2023-12-14T00:00:00"/>
    <n v="3"/>
    <n v="1396.56"/>
    <x v="5"/>
  </r>
  <r>
    <x v="1"/>
    <x v="4"/>
    <x v="1"/>
    <d v="2023-12-14T00:00:00"/>
    <n v="1"/>
    <n v="465.52"/>
    <x v="5"/>
  </r>
  <r>
    <x v="1"/>
    <x v="5"/>
    <x v="1"/>
    <d v="2023-12-14T00:00:00"/>
    <n v="1"/>
    <n v="465.52"/>
    <x v="5"/>
  </r>
  <r>
    <x v="1"/>
    <x v="6"/>
    <x v="37"/>
    <d v="2023-12-14T00:00:00"/>
    <n v="700"/>
    <n v="219198"/>
    <x v="5"/>
  </r>
  <r>
    <x v="1"/>
    <x v="4"/>
    <x v="1"/>
    <d v="2023-12-14T00:00:00"/>
    <n v="2"/>
    <n v="931.04"/>
    <x v="5"/>
  </r>
  <r>
    <x v="1"/>
    <x v="6"/>
    <x v="0"/>
    <d v="2023-12-14T00:00:00"/>
    <n v="140"/>
    <n v="19180"/>
    <x v="5"/>
  </r>
  <r>
    <x v="1"/>
    <x v="4"/>
    <x v="1"/>
    <d v="2023-12-14T00:00:00"/>
    <n v="4"/>
    <n v="1862.08"/>
    <x v="5"/>
  </r>
  <r>
    <x v="1"/>
    <x v="5"/>
    <x v="1"/>
    <d v="2023-12-14T00:00:00"/>
    <n v="5"/>
    <n v="2327.6"/>
    <x v="5"/>
  </r>
  <r>
    <x v="1"/>
    <x v="6"/>
    <x v="2"/>
    <d v="2023-12-14T00:00:00"/>
    <n v="500"/>
    <n v="156570"/>
    <x v="5"/>
  </r>
  <r>
    <x v="1"/>
    <x v="4"/>
    <x v="2"/>
    <d v="2023-12-14T00:00:00"/>
    <n v="200"/>
    <n v="80054"/>
    <x v="5"/>
  </r>
  <r>
    <x v="1"/>
    <x v="4"/>
    <x v="1"/>
    <d v="2023-12-14T00:00:00"/>
    <n v="2"/>
    <n v="931.04"/>
    <x v="5"/>
  </r>
  <r>
    <x v="1"/>
    <x v="6"/>
    <x v="10"/>
    <d v="2023-12-14T00:00:00"/>
    <n v="2000"/>
    <n v="626280"/>
    <x v="5"/>
  </r>
  <r>
    <x v="1"/>
    <x v="17"/>
    <x v="10"/>
    <d v="2023-12-14T00:00:00"/>
    <n v="1000"/>
    <n v="400270"/>
    <x v="5"/>
  </r>
  <r>
    <x v="1"/>
    <x v="6"/>
    <x v="0"/>
    <d v="2023-12-14T00:00:00"/>
    <n v="400"/>
    <n v="54800"/>
    <x v="5"/>
  </r>
  <r>
    <x v="1"/>
    <x v="17"/>
    <x v="0"/>
    <d v="2023-12-14T00:00:00"/>
    <n v="100"/>
    <n v="29365"/>
    <x v="5"/>
  </r>
  <r>
    <x v="1"/>
    <x v="4"/>
    <x v="1"/>
    <d v="2023-12-14T00:00:00"/>
    <n v="3"/>
    <n v="1396.56"/>
    <x v="5"/>
  </r>
  <r>
    <x v="1"/>
    <x v="4"/>
    <x v="1"/>
    <d v="2023-12-14T00:00:00"/>
    <n v="5"/>
    <n v="2327.6"/>
    <x v="5"/>
  </r>
  <r>
    <x v="1"/>
    <x v="5"/>
    <x v="1"/>
    <d v="2023-12-14T00:00:00"/>
    <n v="1"/>
    <n v="465.52"/>
    <x v="5"/>
  </r>
  <r>
    <x v="1"/>
    <x v="4"/>
    <x v="1"/>
    <d v="2023-12-14T00:00:00"/>
    <n v="10"/>
    <n v="4655.2"/>
    <x v="5"/>
  </r>
  <r>
    <x v="1"/>
    <x v="5"/>
    <x v="1"/>
    <d v="2023-12-14T00:00:00"/>
    <n v="15"/>
    <n v="6982.8"/>
    <x v="5"/>
  </r>
  <r>
    <x v="1"/>
    <x v="5"/>
    <x v="1"/>
    <d v="2023-12-14T00:00:00"/>
    <n v="3"/>
    <n v="1396.56"/>
    <x v="5"/>
  </r>
  <r>
    <x v="1"/>
    <x v="4"/>
    <x v="1"/>
    <d v="2023-12-14T00:00:00"/>
    <n v="4"/>
    <n v="1862.08"/>
    <x v="5"/>
  </r>
  <r>
    <x v="1"/>
    <x v="4"/>
    <x v="1"/>
    <d v="2023-12-14T00:00:00"/>
    <n v="2"/>
    <n v="931.04"/>
    <x v="5"/>
  </r>
  <r>
    <x v="1"/>
    <x v="5"/>
    <x v="1"/>
    <d v="2023-12-14T00:00:00"/>
    <n v="2"/>
    <n v="931.04"/>
    <x v="5"/>
  </r>
  <r>
    <x v="1"/>
    <x v="5"/>
    <x v="1"/>
    <d v="2023-12-14T00:00:00"/>
    <n v="1"/>
    <n v="465.52"/>
    <x v="5"/>
  </r>
  <r>
    <x v="1"/>
    <x v="4"/>
    <x v="1"/>
    <d v="2023-12-14T00:00:00"/>
    <n v="4"/>
    <n v="1862.08"/>
    <x v="5"/>
  </r>
  <r>
    <x v="1"/>
    <x v="6"/>
    <x v="21"/>
    <d v="2023-12-14T00:00:00"/>
    <n v="1"/>
    <n v="387.93"/>
    <x v="5"/>
  </r>
  <r>
    <x v="1"/>
    <x v="4"/>
    <x v="21"/>
    <d v="2023-12-14T00:00:00"/>
    <n v="1"/>
    <n v="465.52"/>
    <x v="5"/>
  </r>
  <r>
    <x v="1"/>
    <x v="5"/>
    <x v="21"/>
    <d v="2023-12-14T00:00:00"/>
    <n v="3"/>
    <n v="1396.56"/>
    <x v="5"/>
  </r>
  <r>
    <x v="1"/>
    <x v="4"/>
    <x v="7"/>
    <d v="2023-12-14T00:00:00"/>
    <n v="700"/>
    <n v="280189"/>
    <x v="5"/>
  </r>
  <r>
    <x v="1"/>
    <x v="17"/>
    <x v="7"/>
    <d v="2023-12-14T00:00:00"/>
    <n v="400"/>
    <n v="160108"/>
    <x v="5"/>
  </r>
  <r>
    <x v="1"/>
    <x v="17"/>
    <x v="0"/>
    <d v="2023-12-14T00:00:00"/>
    <n v="40"/>
    <n v="11746"/>
    <x v="5"/>
  </r>
  <r>
    <x v="2"/>
    <x v="7"/>
    <x v="33"/>
    <d v="2023-12-14T00:00:00"/>
    <n v="500"/>
    <n v="136110"/>
    <x v="5"/>
  </r>
  <r>
    <x v="1"/>
    <x v="17"/>
    <x v="0"/>
    <d v="2023-12-14T00:00:00"/>
    <n v="5"/>
    <n v="1468.25"/>
    <x v="5"/>
  </r>
  <r>
    <x v="2"/>
    <x v="7"/>
    <x v="11"/>
    <d v="2023-12-14T00:00:00"/>
    <n v="300"/>
    <n v="64854"/>
    <x v="5"/>
  </r>
  <r>
    <x v="2"/>
    <x v="7"/>
    <x v="6"/>
    <d v="2023-12-14T00:00:00"/>
    <n v="10"/>
    <n v="2722.2"/>
    <x v="5"/>
  </r>
  <r>
    <x v="1"/>
    <x v="6"/>
    <x v="67"/>
    <d v="2023-12-14T00:00:00"/>
    <n v="30"/>
    <n v="9394.2000000000007"/>
    <x v="5"/>
  </r>
  <r>
    <x v="1"/>
    <x v="4"/>
    <x v="67"/>
    <d v="2023-12-14T00:00:00"/>
    <n v="20"/>
    <n v="8005.4"/>
    <x v="5"/>
  </r>
  <r>
    <x v="1"/>
    <x v="17"/>
    <x v="67"/>
    <d v="2023-12-14T00:00:00"/>
    <n v="50"/>
    <n v="20013.5"/>
    <x v="5"/>
  </r>
  <r>
    <x v="2"/>
    <x v="13"/>
    <x v="67"/>
    <d v="2023-12-14T00:00:00"/>
    <n v="17"/>
    <n v="4415.41"/>
    <x v="5"/>
  </r>
  <r>
    <x v="2"/>
    <x v="13"/>
    <x v="67"/>
    <d v="2023-12-14T00:00:00"/>
    <n v="2"/>
    <n v="519.46"/>
    <x v="5"/>
  </r>
  <r>
    <x v="1"/>
    <x v="6"/>
    <x v="0"/>
    <d v="2023-12-14T00:00:00"/>
    <n v="6"/>
    <n v="822"/>
    <x v="5"/>
  </r>
  <r>
    <x v="1"/>
    <x v="17"/>
    <x v="0"/>
    <d v="2023-12-14T00:00:00"/>
    <n v="5"/>
    <n v="1468.25"/>
    <x v="5"/>
  </r>
  <r>
    <x v="1"/>
    <x v="17"/>
    <x v="0"/>
    <d v="2023-12-14T00:00:00"/>
    <n v="25"/>
    <n v="7341.25"/>
    <x v="5"/>
  </r>
  <r>
    <x v="1"/>
    <x v="17"/>
    <x v="11"/>
    <d v="2023-12-14T00:00:00"/>
    <n v="250"/>
    <n v="100067.5"/>
    <x v="5"/>
  </r>
  <r>
    <x v="2"/>
    <x v="9"/>
    <x v="0"/>
    <d v="2023-12-15T00:00:00"/>
    <n v="1"/>
    <n v="76.63"/>
    <x v="5"/>
  </r>
  <r>
    <x v="1"/>
    <x v="4"/>
    <x v="26"/>
    <d v="2023-12-15T00:00:00"/>
    <n v="2800"/>
    <n v="1120756"/>
    <x v="5"/>
  </r>
  <r>
    <x v="1"/>
    <x v="6"/>
    <x v="11"/>
    <d v="2023-12-15T00:00:00"/>
    <n v="250"/>
    <n v="78285"/>
    <x v="5"/>
  </r>
  <r>
    <x v="1"/>
    <x v="17"/>
    <x v="11"/>
    <d v="2023-12-15T00:00:00"/>
    <n v="50"/>
    <n v="20013.5"/>
    <x v="5"/>
  </r>
  <r>
    <x v="1"/>
    <x v="6"/>
    <x v="0"/>
    <d v="2023-12-15T00:00:00"/>
    <n v="50"/>
    <n v="6850"/>
    <x v="5"/>
  </r>
  <r>
    <x v="1"/>
    <x v="17"/>
    <x v="0"/>
    <d v="2023-12-15T00:00:00"/>
    <n v="5"/>
    <n v="1468.25"/>
    <x v="5"/>
  </r>
  <r>
    <x v="0"/>
    <x v="11"/>
    <x v="6"/>
    <d v="2023-12-15T00:00:00"/>
    <n v="2"/>
    <n v="88.42"/>
    <x v="5"/>
  </r>
  <r>
    <x v="0"/>
    <x v="11"/>
    <x v="6"/>
    <d v="2023-12-15T00:00:00"/>
    <n v="2"/>
    <n v="88.42"/>
    <x v="5"/>
  </r>
  <r>
    <x v="2"/>
    <x v="15"/>
    <x v="41"/>
    <d v="2023-12-15T00:00:00"/>
    <n v="196"/>
    <n v="61046.16"/>
    <x v="5"/>
  </r>
  <r>
    <x v="2"/>
    <x v="15"/>
    <x v="41"/>
    <d v="2023-12-15T00:00:00"/>
    <n v="24"/>
    <n v="7475.04"/>
    <x v="5"/>
  </r>
  <r>
    <x v="2"/>
    <x v="12"/>
    <x v="41"/>
    <d v="2023-12-15T00:00:00"/>
    <n v="67"/>
    <n v="8701.2900000000009"/>
    <x v="5"/>
  </r>
  <r>
    <x v="2"/>
    <x v="12"/>
    <x v="41"/>
    <d v="2023-12-15T00:00:00"/>
    <n v="50"/>
    <n v="6493.5"/>
    <x v="5"/>
  </r>
  <r>
    <x v="2"/>
    <x v="12"/>
    <x v="41"/>
    <d v="2023-12-15T00:00:00"/>
    <n v="3"/>
    <n v="389.61"/>
    <x v="5"/>
  </r>
  <r>
    <x v="2"/>
    <x v="13"/>
    <x v="41"/>
    <d v="2023-12-15T00:00:00"/>
    <n v="95"/>
    <n v="24674.35"/>
    <x v="5"/>
  </r>
  <r>
    <x v="2"/>
    <x v="7"/>
    <x v="9"/>
    <d v="2023-12-15T00:00:00"/>
    <n v="300"/>
    <n v="64854"/>
    <x v="5"/>
  </r>
  <r>
    <x v="2"/>
    <x v="9"/>
    <x v="9"/>
    <d v="2023-12-15T00:00:00"/>
    <n v="100"/>
    <n v="21618"/>
    <x v="5"/>
  </r>
  <r>
    <x v="1"/>
    <x v="4"/>
    <x v="39"/>
    <d v="2023-12-15T00:00:00"/>
    <n v="100"/>
    <n v="46552"/>
    <x v="5"/>
  </r>
  <r>
    <x v="1"/>
    <x v="17"/>
    <x v="39"/>
    <d v="2023-12-15T00:00:00"/>
    <n v="100"/>
    <n v="46552"/>
    <x v="5"/>
  </r>
  <r>
    <x v="1"/>
    <x v="6"/>
    <x v="39"/>
    <d v="2023-12-15T00:00:00"/>
    <n v="50"/>
    <n v="19396.5"/>
    <x v="5"/>
  </r>
  <r>
    <x v="2"/>
    <x v="7"/>
    <x v="11"/>
    <d v="2023-12-15T00:00:00"/>
    <n v="200"/>
    <n v="43236"/>
    <x v="5"/>
  </r>
  <r>
    <x v="1"/>
    <x v="4"/>
    <x v="11"/>
    <d v="2023-12-15T00:00:00"/>
    <n v="100"/>
    <n v="40027"/>
    <x v="5"/>
  </r>
  <r>
    <x v="1"/>
    <x v="17"/>
    <x v="0"/>
    <d v="2023-12-15T00:00:00"/>
    <n v="100"/>
    <n v="29365"/>
    <x v="5"/>
  </r>
  <r>
    <x v="2"/>
    <x v="7"/>
    <x v="0"/>
    <d v="2023-12-15T00:00:00"/>
    <n v="100"/>
    <n v="10488"/>
    <x v="5"/>
  </r>
  <r>
    <x v="2"/>
    <x v="12"/>
    <x v="41"/>
    <d v="2023-12-15T00:00:00"/>
    <n v="80"/>
    <n v="10389.6"/>
    <x v="5"/>
  </r>
  <r>
    <x v="2"/>
    <x v="13"/>
    <x v="41"/>
    <d v="2023-12-15T00:00:00"/>
    <n v="5"/>
    <n v="1298.6500000000001"/>
    <x v="5"/>
  </r>
  <r>
    <x v="1"/>
    <x v="17"/>
    <x v="3"/>
    <d v="2023-12-15T00:00:00"/>
    <n v="500"/>
    <n v="200135"/>
    <x v="5"/>
  </r>
  <r>
    <x v="1"/>
    <x v="6"/>
    <x v="3"/>
    <d v="2023-12-15T00:00:00"/>
    <n v="70"/>
    <n v="21919.8"/>
    <x v="5"/>
  </r>
  <r>
    <x v="2"/>
    <x v="7"/>
    <x v="23"/>
    <d v="2023-12-15T00:00:00"/>
    <n v="-1"/>
    <n v="-211.87"/>
    <x v="5"/>
  </r>
  <r>
    <x v="1"/>
    <x v="6"/>
    <x v="43"/>
    <d v="2023-12-15T00:00:00"/>
    <n v="-1"/>
    <n v="-313.14"/>
    <x v="5"/>
  </r>
  <r>
    <x v="0"/>
    <x v="0"/>
    <x v="26"/>
    <d v="2023-12-15T00:00:00"/>
    <n v="-1"/>
    <n v="-236.48"/>
    <x v="5"/>
  </r>
  <r>
    <x v="1"/>
    <x v="5"/>
    <x v="24"/>
    <d v="2023-12-15T00:00:00"/>
    <n v="-1"/>
    <n v="-400.27"/>
    <x v="5"/>
  </r>
  <r>
    <x v="1"/>
    <x v="4"/>
    <x v="24"/>
    <d v="2023-12-15T00:00:00"/>
    <n v="-1"/>
    <n v="-400.27"/>
    <x v="5"/>
  </r>
  <r>
    <x v="1"/>
    <x v="4"/>
    <x v="54"/>
    <d v="2023-12-15T00:00:00"/>
    <n v="-1"/>
    <n v="-400.27"/>
    <x v="5"/>
  </r>
  <r>
    <x v="1"/>
    <x v="4"/>
    <x v="49"/>
    <d v="2023-12-15T00:00:00"/>
    <n v="-1"/>
    <n v="-400.27"/>
    <x v="5"/>
  </r>
  <r>
    <x v="2"/>
    <x v="7"/>
    <x v="9"/>
    <d v="2023-12-15T00:00:00"/>
    <n v="-2"/>
    <n v="-372.02"/>
    <x v="5"/>
  </r>
  <r>
    <x v="1"/>
    <x v="17"/>
    <x v="9"/>
    <d v="2023-12-15T00:00:00"/>
    <n v="-1"/>
    <n v="-400.27"/>
    <x v="5"/>
  </r>
  <r>
    <x v="1"/>
    <x v="4"/>
    <x v="10"/>
    <d v="2023-12-15T00:00:00"/>
    <n v="-1"/>
    <n v="-400.27"/>
    <x v="5"/>
  </r>
  <r>
    <x v="1"/>
    <x v="4"/>
    <x v="10"/>
    <d v="2023-12-15T00:00:00"/>
    <n v="-1"/>
    <n v="-400.27"/>
    <x v="5"/>
  </r>
  <r>
    <x v="1"/>
    <x v="6"/>
    <x v="10"/>
    <d v="2023-12-15T00:00:00"/>
    <n v="-1"/>
    <n v="-313.14"/>
    <x v="5"/>
  </r>
  <r>
    <x v="1"/>
    <x v="6"/>
    <x v="10"/>
    <d v="2023-12-15T00:00:00"/>
    <n v="-1"/>
    <n v="-313.14"/>
    <x v="5"/>
  </r>
  <r>
    <x v="0"/>
    <x v="0"/>
    <x v="29"/>
    <d v="2023-12-15T00:00:00"/>
    <n v="-1"/>
    <n v="-236.48"/>
    <x v="5"/>
  </r>
  <r>
    <x v="1"/>
    <x v="5"/>
    <x v="28"/>
    <d v="2023-12-15T00:00:00"/>
    <n v="-0.16700000000000001"/>
    <n v="-72.599999999999994"/>
    <x v="5"/>
  </r>
  <r>
    <x v="2"/>
    <x v="7"/>
    <x v="11"/>
    <d v="2023-12-15T00:00:00"/>
    <n v="-2"/>
    <n v="-432.36"/>
    <x v="5"/>
  </r>
  <r>
    <x v="1"/>
    <x v="6"/>
    <x v="61"/>
    <d v="2023-12-15T00:00:00"/>
    <n v="-326"/>
    <n v="-78194.36"/>
    <x v="5"/>
  </r>
  <r>
    <x v="1"/>
    <x v="4"/>
    <x v="61"/>
    <d v="2023-12-15T00:00:00"/>
    <n v="-103"/>
    <n v="-35012.79"/>
    <x v="5"/>
  </r>
  <r>
    <x v="1"/>
    <x v="4"/>
    <x v="1"/>
    <d v="2023-12-15T00:00:00"/>
    <n v="3"/>
    <n v="1396.56"/>
    <x v="5"/>
  </r>
  <r>
    <x v="1"/>
    <x v="5"/>
    <x v="1"/>
    <d v="2023-12-15T00:00:00"/>
    <n v="4"/>
    <n v="1862.08"/>
    <x v="5"/>
  </r>
  <r>
    <x v="1"/>
    <x v="17"/>
    <x v="19"/>
    <d v="2023-12-15T00:00:00"/>
    <n v="500"/>
    <n v="200135"/>
    <x v="5"/>
  </r>
  <r>
    <x v="1"/>
    <x v="6"/>
    <x v="19"/>
    <d v="2023-12-15T00:00:00"/>
    <n v="500"/>
    <n v="156570"/>
    <x v="5"/>
  </r>
  <r>
    <x v="2"/>
    <x v="7"/>
    <x v="19"/>
    <d v="2023-12-15T00:00:00"/>
    <n v="150"/>
    <n v="40833"/>
    <x v="5"/>
  </r>
  <r>
    <x v="2"/>
    <x v="9"/>
    <x v="19"/>
    <d v="2023-12-15T00:00:00"/>
    <n v="100"/>
    <n v="27222"/>
    <x v="5"/>
  </r>
  <r>
    <x v="2"/>
    <x v="12"/>
    <x v="19"/>
    <d v="2023-12-15T00:00:00"/>
    <n v="10"/>
    <n v="1298.7"/>
    <x v="5"/>
  </r>
  <r>
    <x v="1"/>
    <x v="17"/>
    <x v="0"/>
    <d v="2023-12-15T00:00:00"/>
    <n v="50"/>
    <n v="14682.5"/>
    <x v="5"/>
  </r>
  <r>
    <x v="1"/>
    <x v="6"/>
    <x v="0"/>
    <d v="2023-12-15T00:00:00"/>
    <n v="100"/>
    <n v="13700"/>
    <x v="5"/>
  </r>
  <r>
    <x v="1"/>
    <x v="4"/>
    <x v="1"/>
    <d v="2023-12-15T00:00:00"/>
    <n v="2"/>
    <n v="931.04"/>
    <x v="5"/>
  </r>
  <r>
    <x v="1"/>
    <x v="5"/>
    <x v="1"/>
    <d v="2023-12-15T00:00:00"/>
    <n v="2"/>
    <n v="931.04"/>
    <x v="5"/>
  </r>
  <r>
    <x v="1"/>
    <x v="6"/>
    <x v="2"/>
    <d v="2023-12-15T00:00:00"/>
    <n v="200"/>
    <n v="62628"/>
    <x v="5"/>
  </r>
  <r>
    <x v="1"/>
    <x v="5"/>
    <x v="1"/>
    <d v="2023-12-15T00:00:00"/>
    <n v="2"/>
    <n v="931.04"/>
    <x v="5"/>
  </r>
  <r>
    <x v="1"/>
    <x v="4"/>
    <x v="1"/>
    <d v="2023-12-15T00:00:00"/>
    <n v="2"/>
    <n v="931.04"/>
    <x v="5"/>
  </r>
  <r>
    <x v="1"/>
    <x v="4"/>
    <x v="1"/>
    <d v="2023-12-15T00:00:00"/>
    <n v="6"/>
    <n v="2793.12"/>
    <x v="5"/>
  </r>
  <r>
    <x v="1"/>
    <x v="5"/>
    <x v="1"/>
    <d v="2023-12-15T00:00:00"/>
    <n v="3"/>
    <n v="1396.56"/>
    <x v="5"/>
  </r>
  <r>
    <x v="1"/>
    <x v="4"/>
    <x v="2"/>
    <d v="2023-12-15T00:00:00"/>
    <n v="2000"/>
    <n v="800540"/>
    <x v="5"/>
  </r>
  <r>
    <x v="1"/>
    <x v="4"/>
    <x v="1"/>
    <d v="2023-12-15T00:00:00"/>
    <n v="2"/>
    <n v="931.04"/>
    <x v="5"/>
  </r>
  <r>
    <x v="1"/>
    <x v="5"/>
    <x v="1"/>
    <d v="2023-12-15T00:00:00"/>
    <n v="1"/>
    <n v="465.52"/>
    <x v="5"/>
  </r>
  <r>
    <x v="1"/>
    <x v="4"/>
    <x v="1"/>
    <d v="2023-12-15T00:00:00"/>
    <n v="2"/>
    <n v="931.04"/>
    <x v="5"/>
  </r>
  <r>
    <x v="1"/>
    <x v="4"/>
    <x v="24"/>
    <d v="2023-12-16T00:00:00"/>
    <n v="3000"/>
    <n v="1200810"/>
    <x v="5"/>
  </r>
  <r>
    <x v="1"/>
    <x v="6"/>
    <x v="2"/>
    <d v="2023-12-16T00:00:00"/>
    <n v="1000"/>
    <n v="313140"/>
    <x v="5"/>
  </r>
  <r>
    <x v="1"/>
    <x v="4"/>
    <x v="2"/>
    <d v="2023-12-16T00:00:00"/>
    <n v="500"/>
    <n v="200135"/>
    <x v="5"/>
  </r>
  <r>
    <x v="1"/>
    <x v="4"/>
    <x v="14"/>
    <d v="2023-12-16T00:00:00"/>
    <n v="2000"/>
    <n v="800540"/>
    <x v="5"/>
  </r>
  <r>
    <x v="1"/>
    <x v="4"/>
    <x v="0"/>
    <d v="2023-12-16T00:00:00"/>
    <n v="200"/>
    <n v="58730"/>
    <x v="5"/>
  </r>
  <r>
    <x v="2"/>
    <x v="12"/>
    <x v="6"/>
    <d v="2023-12-16T00:00:00"/>
    <n v="4"/>
    <n v="519.48"/>
    <x v="5"/>
  </r>
  <r>
    <x v="1"/>
    <x v="4"/>
    <x v="14"/>
    <d v="2023-12-16T00:00:00"/>
    <n v="2000"/>
    <n v="800540"/>
    <x v="5"/>
  </r>
  <r>
    <x v="1"/>
    <x v="4"/>
    <x v="0"/>
    <d v="2023-12-16T00:00:00"/>
    <n v="200"/>
    <n v="58730"/>
    <x v="5"/>
  </r>
  <r>
    <x v="1"/>
    <x v="4"/>
    <x v="6"/>
    <d v="2023-12-16T00:00:00"/>
    <n v="2"/>
    <n v="800.54"/>
    <x v="5"/>
  </r>
  <r>
    <x v="2"/>
    <x v="7"/>
    <x v="11"/>
    <d v="2023-12-16T00:00:00"/>
    <n v="500"/>
    <n v="108090"/>
    <x v="5"/>
  </r>
  <r>
    <x v="2"/>
    <x v="9"/>
    <x v="11"/>
    <d v="2023-12-16T00:00:00"/>
    <n v="200"/>
    <n v="43236"/>
    <x v="5"/>
  </r>
  <r>
    <x v="1"/>
    <x v="17"/>
    <x v="0"/>
    <d v="2023-12-16T00:00:00"/>
    <n v="50"/>
    <n v="14682.5"/>
    <x v="5"/>
  </r>
  <r>
    <x v="1"/>
    <x v="6"/>
    <x v="0"/>
    <d v="2023-12-16T00:00:00"/>
    <n v="200"/>
    <n v="27400"/>
    <x v="5"/>
  </r>
  <r>
    <x v="2"/>
    <x v="9"/>
    <x v="23"/>
    <d v="2023-12-16T00:00:00"/>
    <n v="20"/>
    <n v="5444.4"/>
    <x v="5"/>
  </r>
  <r>
    <x v="2"/>
    <x v="15"/>
    <x v="23"/>
    <d v="2023-12-16T00:00:00"/>
    <n v="20"/>
    <n v="6229.2"/>
    <x v="5"/>
  </r>
  <r>
    <x v="2"/>
    <x v="13"/>
    <x v="23"/>
    <d v="2023-12-16T00:00:00"/>
    <n v="20"/>
    <n v="5194.6000000000004"/>
    <x v="5"/>
  </r>
  <r>
    <x v="2"/>
    <x v="12"/>
    <x v="23"/>
    <d v="2023-12-16T00:00:00"/>
    <n v="20"/>
    <n v="2597.4"/>
    <x v="5"/>
  </r>
  <r>
    <x v="1"/>
    <x v="4"/>
    <x v="23"/>
    <d v="2023-12-16T00:00:00"/>
    <n v="200"/>
    <n v="80054"/>
    <x v="5"/>
  </r>
  <r>
    <x v="1"/>
    <x v="17"/>
    <x v="23"/>
    <d v="2023-12-16T00:00:00"/>
    <n v="500"/>
    <n v="200135"/>
    <x v="5"/>
  </r>
  <r>
    <x v="1"/>
    <x v="6"/>
    <x v="23"/>
    <d v="2023-12-16T00:00:00"/>
    <n v="1000"/>
    <n v="313140"/>
    <x v="5"/>
  </r>
  <r>
    <x v="1"/>
    <x v="4"/>
    <x v="1"/>
    <d v="2023-12-18T00:00:00"/>
    <n v="12"/>
    <n v="5586.24"/>
    <x v="5"/>
  </r>
  <r>
    <x v="1"/>
    <x v="5"/>
    <x v="1"/>
    <d v="2023-12-18T00:00:00"/>
    <n v="20"/>
    <n v="9310.4"/>
    <x v="5"/>
  </r>
  <r>
    <x v="1"/>
    <x v="4"/>
    <x v="1"/>
    <d v="2023-12-18T00:00:00"/>
    <n v="3"/>
    <n v="1396.56"/>
    <x v="5"/>
  </r>
  <r>
    <x v="1"/>
    <x v="5"/>
    <x v="1"/>
    <d v="2023-12-18T00:00:00"/>
    <n v="3"/>
    <n v="1396.56"/>
    <x v="5"/>
  </r>
  <r>
    <x v="1"/>
    <x v="4"/>
    <x v="1"/>
    <d v="2023-12-18T00:00:00"/>
    <n v="1"/>
    <n v="465.52"/>
    <x v="5"/>
  </r>
  <r>
    <x v="1"/>
    <x v="5"/>
    <x v="1"/>
    <d v="2023-12-18T00:00:00"/>
    <n v="3"/>
    <n v="1396.56"/>
    <x v="5"/>
  </r>
  <r>
    <x v="1"/>
    <x v="5"/>
    <x v="1"/>
    <d v="2023-12-18T00:00:00"/>
    <n v="5"/>
    <n v="2327.6"/>
    <x v="5"/>
  </r>
  <r>
    <x v="1"/>
    <x v="4"/>
    <x v="1"/>
    <d v="2023-12-18T00:00:00"/>
    <n v="3"/>
    <n v="1396.56"/>
    <x v="5"/>
  </r>
  <r>
    <x v="1"/>
    <x v="4"/>
    <x v="1"/>
    <d v="2023-12-18T00:00:00"/>
    <n v="2"/>
    <n v="931.04"/>
    <x v="5"/>
  </r>
  <r>
    <x v="1"/>
    <x v="5"/>
    <x v="1"/>
    <d v="2023-12-18T00:00:00"/>
    <n v="2"/>
    <n v="931.04"/>
    <x v="5"/>
  </r>
  <r>
    <x v="2"/>
    <x v="13"/>
    <x v="0"/>
    <d v="2023-12-18T00:00:00"/>
    <n v="1"/>
    <n v="366.5"/>
    <x v="5"/>
  </r>
  <r>
    <x v="2"/>
    <x v="13"/>
    <x v="0"/>
    <d v="2023-12-18T00:00:00"/>
    <n v="4"/>
    <n v="1466"/>
    <x v="5"/>
  </r>
  <r>
    <x v="2"/>
    <x v="7"/>
    <x v="0"/>
    <d v="2023-12-18T00:00:00"/>
    <n v="1"/>
    <n v="104.88"/>
    <x v="5"/>
  </r>
  <r>
    <x v="1"/>
    <x v="4"/>
    <x v="1"/>
    <d v="2023-12-18T00:00:00"/>
    <n v="1"/>
    <n v="465.52"/>
    <x v="5"/>
  </r>
  <r>
    <x v="1"/>
    <x v="5"/>
    <x v="1"/>
    <d v="2023-12-18T00:00:00"/>
    <n v="2"/>
    <n v="931.04"/>
    <x v="5"/>
  </r>
  <r>
    <x v="1"/>
    <x v="4"/>
    <x v="14"/>
    <d v="2023-12-18T00:00:00"/>
    <n v="2000"/>
    <n v="800540"/>
    <x v="5"/>
  </r>
  <r>
    <x v="1"/>
    <x v="4"/>
    <x v="1"/>
    <d v="2023-12-18T00:00:00"/>
    <n v="2"/>
    <n v="931.04"/>
    <x v="5"/>
  </r>
  <r>
    <x v="1"/>
    <x v="4"/>
    <x v="0"/>
    <d v="2023-12-18T00:00:00"/>
    <n v="200"/>
    <n v="58730"/>
    <x v="5"/>
  </r>
  <r>
    <x v="1"/>
    <x v="4"/>
    <x v="1"/>
    <d v="2023-12-18T00:00:00"/>
    <n v="1"/>
    <n v="465.52"/>
    <x v="5"/>
  </r>
  <r>
    <x v="1"/>
    <x v="5"/>
    <x v="1"/>
    <d v="2023-12-18T00:00:00"/>
    <n v="1"/>
    <n v="465.52"/>
    <x v="5"/>
  </r>
  <r>
    <x v="1"/>
    <x v="4"/>
    <x v="1"/>
    <d v="2023-12-18T00:00:00"/>
    <n v="5"/>
    <n v="2327.6"/>
    <x v="5"/>
  </r>
  <r>
    <x v="1"/>
    <x v="4"/>
    <x v="14"/>
    <d v="2023-12-18T00:00:00"/>
    <n v="1750"/>
    <n v="700472.5"/>
    <x v="5"/>
  </r>
  <r>
    <x v="1"/>
    <x v="5"/>
    <x v="14"/>
    <d v="2023-12-18T00:00:00"/>
    <n v="100"/>
    <n v="32269"/>
    <x v="5"/>
  </r>
  <r>
    <x v="1"/>
    <x v="6"/>
    <x v="14"/>
    <d v="2023-12-18T00:00:00"/>
    <n v="300"/>
    <n v="93942"/>
    <x v="5"/>
  </r>
  <r>
    <x v="1"/>
    <x v="4"/>
    <x v="0"/>
    <d v="2023-12-18T00:00:00"/>
    <n v="175"/>
    <n v="51388.75"/>
    <x v="5"/>
  </r>
  <r>
    <x v="1"/>
    <x v="17"/>
    <x v="50"/>
    <d v="2023-12-18T00:00:00"/>
    <n v="1450"/>
    <n v="580391.5"/>
    <x v="5"/>
  </r>
  <r>
    <x v="1"/>
    <x v="6"/>
    <x v="50"/>
    <d v="2023-12-18T00:00:00"/>
    <n v="300"/>
    <n v="93942"/>
    <x v="5"/>
  </r>
  <r>
    <x v="1"/>
    <x v="17"/>
    <x v="0"/>
    <d v="2023-12-18T00:00:00"/>
    <n v="145"/>
    <n v="42579.25"/>
    <x v="5"/>
  </r>
  <r>
    <x v="1"/>
    <x v="6"/>
    <x v="0"/>
    <d v="2023-12-18T00:00:00"/>
    <n v="60"/>
    <n v="8220"/>
    <x v="5"/>
  </r>
  <r>
    <x v="1"/>
    <x v="17"/>
    <x v="0"/>
    <d v="2023-12-18T00:00:00"/>
    <n v="17"/>
    <n v="4992.05"/>
    <x v="5"/>
  </r>
  <r>
    <x v="2"/>
    <x v="9"/>
    <x v="11"/>
    <d v="2023-12-18T00:00:00"/>
    <n v="100"/>
    <n v="21618"/>
    <x v="5"/>
  </r>
  <r>
    <x v="2"/>
    <x v="7"/>
    <x v="11"/>
    <d v="2023-12-18T00:00:00"/>
    <n v="200"/>
    <n v="43236"/>
    <x v="5"/>
  </r>
  <r>
    <x v="1"/>
    <x v="6"/>
    <x v="0"/>
    <d v="2023-12-18T00:00:00"/>
    <n v="20"/>
    <n v="2740"/>
    <x v="5"/>
  </r>
  <r>
    <x v="1"/>
    <x v="17"/>
    <x v="0"/>
    <d v="2023-12-18T00:00:00"/>
    <n v="40"/>
    <n v="11746"/>
    <x v="5"/>
  </r>
  <r>
    <x v="2"/>
    <x v="9"/>
    <x v="31"/>
    <d v="2023-12-18T00:00:00"/>
    <n v="50"/>
    <n v="11240"/>
    <x v="5"/>
  </r>
  <r>
    <x v="1"/>
    <x v="6"/>
    <x v="31"/>
    <d v="2023-12-18T00:00:00"/>
    <n v="100"/>
    <n v="31314"/>
    <x v="5"/>
  </r>
  <r>
    <x v="1"/>
    <x v="17"/>
    <x v="31"/>
    <d v="2023-12-18T00:00:00"/>
    <n v="400"/>
    <n v="160108"/>
    <x v="5"/>
  </r>
  <r>
    <x v="1"/>
    <x v="4"/>
    <x v="31"/>
    <d v="2023-12-18T00:00:00"/>
    <n v="300"/>
    <n v="120081"/>
    <x v="5"/>
  </r>
  <r>
    <x v="1"/>
    <x v="5"/>
    <x v="1"/>
    <d v="2023-12-18T00:00:00"/>
    <n v="1"/>
    <n v="465.52"/>
    <x v="5"/>
  </r>
  <r>
    <x v="1"/>
    <x v="4"/>
    <x v="1"/>
    <d v="2023-12-18T00:00:00"/>
    <n v="2"/>
    <n v="931.04"/>
    <x v="5"/>
  </r>
  <r>
    <x v="1"/>
    <x v="4"/>
    <x v="47"/>
    <d v="2023-12-18T00:00:00"/>
    <n v="1800"/>
    <n v="720486"/>
    <x v="5"/>
  </r>
  <r>
    <x v="1"/>
    <x v="4"/>
    <x v="1"/>
    <d v="2023-12-18T00:00:00"/>
    <n v="2"/>
    <n v="931.04"/>
    <x v="5"/>
  </r>
  <r>
    <x v="1"/>
    <x v="5"/>
    <x v="1"/>
    <d v="2023-12-18T00:00:00"/>
    <n v="2"/>
    <n v="931.04"/>
    <x v="5"/>
  </r>
  <r>
    <x v="1"/>
    <x v="4"/>
    <x v="1"/>
    <d v="2023-12-18T00:00:00"/>
    <n v="2"/>
    <n v="931.04"/>
    <x v="5"/>
  </r>
  <r>
    <x v="1"/>
    <x v="5"/>
    <x v="1"/>
    <d v="2023-12-18T00:00:00"/>
    <n v="2"/>
    <n v="931.04"/>
    <x v="5"/>
  </r>
  <r>
    <x v="1"/>
    <x v="5"/>
    <x v="1"/>
    <d v="2023-12-18T00:00:00"/>
    <n v="1"/>
    <n v="465.52"/>
    <x v="5"/>
  </r>
  <r>
    <x v="1"/>
    <x v="4"/>
    <x v="1"/>
    <d v="2023-12-18T00:00:00"/>
    <n v="1"/>
    <n v="465.52"/>
    <x v="5"/>
  </r>
  <r>
    <x v="1"/>
    <x v="17"/>
    <x v="30"/>
    <d v="2023-12-18T00:00:00"/>
    <n v="500"/>
    <n v="204450"/>
    <x v="5"/>
  </r>
  <r>
    <x v="1"/>
    <x v="6"/>
    <x v="30"/>
    <d v="2023-12-18T00:00:00"/>
    <n v="1000"/>
    <n v="321760"/>
    <x v="5"/>
  </r>
  <r>
    <x v="1"/>
    <x v="17"/>
    <x v="0"/>
    <d v="2023-12-18T00:00:00"/>
    <n v="50"/>
    <n v="14682.5"/>
    <x v="5"/>
  </r>
  <r>
    <x v="1"/>
    <x v="6"/>
    <x v="0"/>
    <d v="2023-12-18T00:00:00"/>
    <n v="200"/>
    <n v="27400"/>
    <x v="5"/>
  </r>
  <r>
    <x v="1"/>
    <x v="4"/>
    <x v="12"/>
    <d v="2023-12-18T00:00:00"/>
    <n v="30"/>
    <n v="12267"/>
    <x v="5"/>
  </r>
  <r>
    <x v="1"/>
    <x v="17"/>
    <x v="12"/>
    <d v="2023-12-18T00:00:00"/>
    <n v="50"/>
    <n v="20445"/>
    <x v="5"/>
  </r>
  <r>
    <x v="1"/>
    <x v="17"/>
    <x v="0"/>
    <d v="2023-12-18T00:00:00"/>
    <n v="5"/>
    <n v="1468.25"/>
    <x v="5"/>
  </r>
  <r>
    <x v="1"/>
    <x v="5"/>
    <x v="1"/>
    <d v="2023-12-18T00:00:00"/>
    <n v="1"/>
    <n v="465.52"/>
    <x v="5"/>
  </r>
  <r>
    <x v="1"/>
    <x v="4"/>
    <x v="1"/>
    <d v="2023-12-18T00:00:00"/>
    <n v="1"/>
    <n v="465.52"/>
    <x v="5"/>
  </r>
  <r>
    <x v="1"/>
    <x v="6"/>
    <x v="2"/>
    <d v="2023-12-19T00:00:00"/>
    <n v="1000"/>
    <n v="313140"/>
    <x v="5"/>
  </r>
  <r>
    <x v="1"/>
    <x v="4"/>
    <x v="2"/>
    <d v="2023-12-19T00:00:00"/>
    <n v="300"/>
    <n v="120081"/>
    <x v="5"/>
  </r>
  <r>
    <x v="0"/>
    <x v="11"/>
    <x v="6"/>
    <d v="2023-12-19T00:00:00"/>
    <n v="3"/>
    <n v="132.63"/>
    <x v="5"/>
  </r>
  <r>
    <x v="1"/>
    <x v="6"/>
    <x v="2"/>
    <d v="2023-12-19T00:00:00"/>
    <n v="500"/>
    <n v="156570"/>
    <x v="5"/>
  </r>
  <r>
    <x v="1"/>
    <x v="4"/>
    <x v="2"/>
    <d v="2023-12-19T00:00:00"/>
    <n v="200"/>
    <n v="80054"/>
    <x v="5"/>
  </r>
  <r>
    <x v="1"/>
    <x v="6"/>
    <x v="49"/>
    <d v="2023-12-19T00:00:00"/>
    <n v="700"/>
    <n v="219198"/>
    <x v="5"/>
  </r>
  <r>
    <x v="1"/>
    <x v="4"/>
    <x v="49"/>
    <d v="2023-12-19T00:00:00"/>
    <n v="300"/>
    <n v="120081"/>
    <x v="5"/>
  </r>
  <r>
    <x v="1"/>
    <x v="6"/>
    <x v="0"/>
    <d v="2023-12-19T00:00:00"/>
    <n v="140"/>
    <n v="19180"/>
    <x v="5"/>
  </r>
  <r>
    <x v="1"/>
    <x v="4"/>
    <x v="40"/>
    <d v="2023-12-19T00:00:00"/>
    <n v="100"/>
    <n v="40027"/>
    <x v="5"/>
  </r>
  <r>
    <x v="1"/>
    <x v="17"/>
    <x v="40"/>
    <d v="2023-12-19T00:00:00"/>
    <n v="200"/>
    <n v="80054"/>
    <x v="5"/>
  </r>
  <r>
    <x v="1"/>
    <x v="17"/>
    <x v="0"/>
    <d v="2023-12-19T00:00:00"/>
    <n v="20"/>
    <n v="5873"/>
    <x v="5"/>
  </r>
  <r>
    <x v="2"/>
    <x v="7"/>
    <x v="0"/>
    <d v="2023-12-19T00:00:00"/>
    <n v="46"/>
    <n v="4824.4799999999996"/>
    <x v="5"/>
  </r>
  <r>
    <x v="2"/>
    <x v="7"/>
    <x v="0"/>
    <d v="2023-12-19T00:00:00"/>
    <n v="4"/>
    <n v="419.52"/>
    <x v="5"/>
  </r>
  <r>
    <x v="1"/>
    <x v="17"/>
    <x v="10"/>
    <d v="2023-12-19T00:00:00"/>
    <n v="700"/>
    <n v="280189"/>
    <x v="5"/>
  </r>
  <r>
    <x v="1"/>
    <x v="6"/>
    <x v="10"/>
    <d v="2023-12-19T00:00:00"/>
    <n v="200"/>
    <n v="62628"/>
    <x v="5"/>
  </r>
  <r>
    <x v="1"/>
    <x v="4"/>
    <x v="10"/>
    <d v="2023-12-19T00:00:00"/>
    <n v="1000"/>
    <n v="400270"/>
    <x v="5"/>
  </r>
  <r>
    <x v="1"/>
    <x v="17"/>
    <x v="0"/>
    <d v="2023-12-19T00:00:00"/>
    <n v="70"/>
    <n v="20555.5"/>
    <x v="5"/>
  </r>
  <r>
    <x v="1"/>
    <x v="6"/>
    <x v="0"/>
    <d v="2023-12-19T00:00:00"/>
    <n v="40"/>
    <n v="5480"/>
    <x v="5"/>
  </r>
  <r>
    <x v="1"/>
    <x v="6"/>
    <x v="2"/>
    <d v="2023-12-19T00:00:00"/>
    <n v="1770"/>
    <n v="554257.80000000005"/>
    <x v="5"/>
  </r>
  <r>
    <x v="1"/>
    <x v="6"/>
    <x v="2"/>
    <d v="2023-12-19T00:00:00"/>
    <n v="500"/>
    <n v="156570"/>
    <x v="5"/>
  </r>
  <r>
    <x v="1"/>
    <x v="6"/>
    <x v="2"/>
    <d v="2023-12-19T00:00:00"/>
    <n v="500"/>
    <n v="156570"/>
    <x v="5"/>
  </r>
  <r>
    <x v="1"/>
    <x v="4"/>
    <x v="2"/>
    <d v="2023-12-19T00:00:00"/>
    <n v="1920"/>
    <n v="768518.4"/>
    <x v="5"/>
  </r>
  <r>
    <x v="1"/>
    <x v="17"/>
    <x v="2"/>
    <d v="2023-12-19T00:00:00"/>
    <n v="110"/>
    <n v="44029.7"/>
    <x v="5"/>
  </r>
  <r>
    <x v="1"/>
    <x v="17"/>
    <x v="0"/>
    <d v="2023-12-19T00:00:00"/>
    <n v="11"/>
    <n v="3230.15"/>
    <x v="5"/>
  </r>
  <r>
    <x v="1"/>
    <x v="4"/>
    <x v="41"/>
    <d v="2023-12-19T00:00:00"/>
    <n v="2000"/>
    <n v="800540"/>
    <x v="5"/>
  </r>
  <r>
    <x v="1"/>
    <x v="17"/>
    <x v="41"/>
    <d v="2023-12-19T00:00:00"/>
    <n v="500"/>
    <n v="200135"/>
    <x v="5"/>
  </r>
  <r>
    <x v="1"/>
    <x v="17"/>
    <x v="0"/>
    <d v="2023-12-19T00:00:00"/>
    <n v="50"/>
    <n v="14682.5"/>
    <x v="5"/>
  </r>
  <r>
    <x v="1"/>
    <x v="4"/>
    <x v="28"/>
    <d v="2023-12-19T00:00:00"/>
    <n v="30"/>
    <n v="13042.8"/>
    <x v="5"/>
  </r>
  <r>
    <x v="1"/>
    <x v="17"/>
    <x v="28"/>
    <d v="2023-12-19T00:00:00"/>
    <n v="50"/>
    <n v="21738"/>
    <x v="5"/>
  </r>
  <r>
    <x v="1"/>
    <x v="6"/>
    <x v="42"/>
    <d v="2023-12-19T00:00:00"/>
    <n v="20"/>
    <n v="6262.8"/>
    <x v="5"/>
  </r>
  <r>
    <x v="1"/>
    <x v="4"/>
    <x v="42"/>
    <d v="2023-12-19T00:00:00"/>
    <n v="30"/>
    <n v="12008.1"/>
    <x v="5"/>
  </r>
  <r>
    <x v="1"/>
    <x v="17"/>
    <x v="42"/>
    <d v="2023-12-19T00:00:00"/>
    <n v="50"/>
    <n v="20013.5"/>
    <x v="5"/>
  </r>
  <r>
    <x v="1"/>
    <x v="6"/>
    <x v="0"/>
    <d v="2023-12-19T00:00:00"/>
    <n v="4"/>
    <n v="548"/>
    <x v="5"/>
  </r>
  <r>
    <x v="1"/>
    <x v="17"/>
    <x v="0"/>
    <d v="2023-12-19T00:00:00"/>
    <n v="5"/>
    <n v="1468.25"/>
    <x v="5"/>
  </r>
  <r>
    <x v="1"/>
    <x v="17"/>
    <x v="19"/>
    <d v="2023-12-19T00:00:00"/>
    <n v="200"/>
    <n v="80054"/>
    <x v="5"/>
  </r>
  <r>
    <x v="1"/>
    <x v="17"/>
    <x v="0"/>
    <d v="2023-12-19T00:00:00"/>
    <n v="20"/>
    <n v="5873"/>
    <x v="5"/>
  </r>
  <r>
    <x v="1"/>
    <x v="4"/>
    <x v="37"/>
    <d v="2023-12-19T00:00:00"/>
    <n v="2000"/>
    <n v="800540"/>
    <x v="5"/>
  </r>
  <r>
    <x v="1"/>
    <x v="17"/>
    <x v="37"/>
    <d v="2023-12-19T00:00:00"/>
    <n v="600"/>
    <n v="240162"/>
    <x v="5"/>
  </r>
  <r>
    <x v="1"/>
    <x v="6"/>
    <x v="37"/>
    <d v="2023-12-19T00:00:00"/>
    <n v="400"/>
    <n v="125256"/>
    <x v="5"/>
  </r>
  <r>
    <x v="1"/>
    <x v="17"/>
    <x v="0"/>
    <d v="2023-12-19T00:00:00"/>
    <n v="60"/>
    <n v="17619"/>
    <x v="5"/>
  </r>
  <r>
    <x v="1"/>
    <x v="6"/>
    <x v="0"/>
    <d v="2023-12-19T00:00:00"/>
    <n v="80"/>
    <n v="10960"/>
    <x v="5"/>
  </r>
  <r>
    <x v="1"/>
    <x v="6"/>
    <x v="11"/>
    <d v="2023-12-19T00:00:00"/>
    <n v="500"/>
    <n v="156570"/>
    <x v="5"/>
  </r>
  <r>
    <x v="1"/>
    <x v="17"/>
    <x v="11"/>
    <d v="2023-12-19T00:00:00"/>
    <n v="300"/>
    <n v="120081"/>
    <x v="5"/>
  </r>
  <r>
    <x v="1"/>
    <x v="4"/>
    <x v="11"/>
    <d v="2023-12-19T00:00:00"/>
    <n v="100"/>
    <n v="40027"/>
    <x v="5"/>
  </r>
  <r>
    <x v="2"/>
    <x v="7"/>
    <x v="11"/>
    <d v="2023-12-19T00:00:00"/>
    <n v="100"/>
    <n v="21618"/>
    <x v="5"/>
  </r>
  <r>
    <x v="2"/>
    <x v="9"/>
    <x v="11"/>
    <d v="2023-12-19T00:00:00"/>
    <n v="100"/>
    <n v="21618"/>
    <x v="5"/>
  </r>
  <r>
    <x v="1"/>
    <x v="6"/>
    <x v="0"/>
    <d v="2023-12-19T00:00:00"/>
    <n v="100"/>
    <n v="13700"/>
    <x v="5"/>
  </r>
  <r>
    <x v="1"/>
    <x v="17"/>
    <x v="0"/>
    <d v="2023-12-19T00:00:00"/>
    <n v="30"/>
    <n v="8809.5"/>
    <x v="5"/>
  </r>
  <r>
    <x v="1"/>
    <x v="4"/>
    <x v="2"/>
    <d v="2023-12-20T00:00:00"/>
    <n v="1500"/>
    <n v="600405"/>
    <x v="5"/>
  </r>
  <r>
    <x v="1"/>
    <x v="17"/>
    <x v="2"/>
    <d v="2023-12-20T00:00:00"/>
    <n v="100"/>
    <n v="40027"/>
    <x v="5"/>
  </r>
  <r>
    <x v="1"/>
    <x v="6"/>
    <x v="2"/>
    <d v="2023-12-20T00:00:00"/>
    <n v="1300"/>
    <n v="407082"/>
    <x v="5"/>
  </r>
  <r>
    <x v="1"/>
    <x v="17"/>
    <x v="0"/>
    <d v="2023-12-20T00:00:00"/>
    <n v="10"/>
    <n v="2936.5"/>
    <x v="5"/>
  </r>
  <r>
    <x v="1"/>
    <x v="17"/>
    <x v="0"/>
    <d v="2023-12-20T00:00:00"/>
    <n v="4"/>
    <n v="1174.5999999999999"/>
    <x v="5"/>
  </r>
  <r>
    <x v="1"/>
    <x v="4"/>
    <x v="0"/>
    <d v="2023-12-20T00:00:00"/>
    <n v="2"/>
    <n v="587.29999999999995"/>
    <x v="5"/>
  </r>
  <r>
    <x v="1"/>
    <x v="6"/>
    <x v="0"/>
    <d v="2023-12-20T00:00:00"/>
    <n v="2"/>
    <n v="274"/>
    <x v="5"/>
  </r>
  <r>
    <x v="2"/>
    <x v="7"/>
    <x v="0"/>
    <d v="2023-12-20T00:00:00"/>
    <n v="4"/>
    <n v="419.52"/>
    <x v="5"/>
  </r>
  <r>
    <x v="2"/>
    <x v="7"/>
    <x v="30"/>
    <d v="2023-12-20T00:00:00"/>
    <n v="200"/>
    <n v="43236"/>
    <x v="5"/>
  </r>
  <r>
    <x v="2"/>
    <x v="9"/>
    <x v="30"/>
    <d v="2023-12-20T00:00:00"/>
    <n v="700"/>
    <n v="151326"/>
    <x v="5"/>
  </r>
  <r>
    <x v="1"/>
    <x v="6"/>
    <x v="0"/>
    <d v="2023-12-20T00:00:00"/>
    <n v="80"/>
    <n v="10960"/>
    <x v="5"/>
  </r>
  <r>
    <x v="1"/>
    <x v="4"/>
    <x v="0"/>
    <d v="2023-12-20T00:00:00"/>
    <n v="13"/>
    <n v="3817.45"/>
    <x v="5"/>
  </r>
  <r>
    <x v="1"/>
    <x v="6"/>
    <x v="62"/>
    <d v="2023-12-20T00:00:00"/>
    <n v="60"/>
    <n v="18788.400000000001"/>
    <x v="5"/>
  </r>
  <r>
    <x v="1"/>
    <x v="4"/>
    <x v="62"/>
    <d v="2023-12-20T00:00:00"/>
    <n v="30"/>
    <n v="12008.1"/>
    <x v="5"/>
  </r>
  <r>
    <x v="1"/>
    <x v="6"/>
    <x v="0"/>
    <d v="2023-12-20T00:00:00"/>
    <n v="12"/>
    <n v="1644"/>
    <x v="5"/>
  </r>
  <r>
    <x v="1"/>
    <x v="4"/>
    <x v="10"/>
    <d v="2023-12-20T00:00:00"/>
    <n v="2800"/>
    <n v="1120756"/>
    <x v="5"/>
  </r>
  <r>
    <x v="1"/>
    <x v="4"/>
    <x v="21"/>
    <d v="2023-12-20T00:00:00"/>
    <n v="1"/>
    <n v="465.52"/>
    <x v="5"/>
  </r>
  <r>
    <x v="1"/>
    <x v="5"/>
    <x v="21"/>
    <d v="2023-12-20T00:00:00"/>
    <n v="1"/>
    <n v="465.52"/>
    <x v="5"/>
  </r>
  <r>
    <x v="1"/>
    <x v="4"/>
    <x v="10"/>
    <d v="2023-12-20T00:00:00"/>
    <n v="3000"/>
    <n v="1200810"/>
    <x v="5"/>
  </r>
  <r>
    <x v="1"/>
    <x v="4"/>
    <x v="6"/>
    <d v="2023-12-20T00:00:00"/>
    <n v="1"/>
    <n v="400.27"/>
    <x v="5"/>
  </r>
  <r>
    <x v="1"/>
    <x v="4"/>
    <x v="6"/>
    <d v="2023-12-20T00:00:00"/>
    <n v="2"/>
    <n v="800.54"/>
    <x v="5"/>
  </r>
  <r>
    <x v="1"/>
    <x v="17"/>
    <x v="37"/>
    <d v="2023-12-20T00:00:00"/>
    <n v="600"/>
    <n v="240162"/>
    <x v="5"/>
  </r>
  <r>
    <x v="1"/>
    <x v="4"/>
    <x v="37"/>
    <d v="2023-12-20T00:00:00"/>
    <n v="1230"/>
    <n v="492332.1"/>
    <x v="5"/>
  </r>
  <r>
    <x v="1"/>
    <x v="17"/>
    <x v="0"/>
    <d v="2023-12-20T00:00:00"/>
    <n v="60"/>
    <n v="17619"/>
    <x v="5"/>
  </r>
  <r>
    <x v="1"/>
    <x v="4"/>
    <x v="37"/>
    <d v="2023-12-20T00:00:00"/>
    <n v="770"/>
    <n v="308207.90000000002"/>
    <x v="5"/>
  </r>
  <r>
    <x v="1"/>
    <x v="6"/>
    <x v="2"/>
    <d v="2023-12-21T00:00:00"/>
    <n v="500"/>
    <n v="156570"/>
    <x v="5"/>
  </r>
  <r>
    <x v="1"/>
    <x v="6"/>
    <x v="2"/>
    <d v="2023-12-21T00:00:00"/>
    <n v="1500"/>
    <n v="469710"/>
    <x v="5"/>
  </r>
  <r>
    <x v="1"/>
    <x v="4"/>
    <x v="2"/>
    <d v="2023-12-21T00:00:00"/>
    <n v="250"/>
    <n v="100067.5"/>
    <x v="5"/>
  </r>
  <r>
    <x v="1"/>
    <x v="6"/>
    <x v="2"/>
    <d v="2023-12-21T00:00:00"/>
    <n v="450"/>
    <n v="140913"/>
    <x v="5"/>
  </r>
  <r>
    <x v="1"/>
    <x v="6"/>
    <x v="2"/>
    <d v="2023-12-21T00:00:00"/>
    <n v="500"/>
    <n v="156570"/>
    <x v="5"/>
  </r>
  <r>
    <x v="1"/>
    <x v="4"/>
    <x v="2"/>
    <d v="2023-12-21T00:00:00"/>
    <n v="150"/>
    <n v="60040.5"/>
    <x v="5"/>
  </r>
  <r>
    <x v="2"/>
    <x v="9"/>
    <x v="20"/>
    <d v="2023-12-21T00:00:00"/>
    <n v="80"/>
    <n v="21777.599999999999"/>
    <x v="5"/>
  </r>
  <r>
    <x v="1"/>
    <x v="4"/>
    <x v="20"/>
    <d v="2023-12-21T00:00:00"/>
    <n v="300"/>
    <n v="120081"/>
    <x v="5"/>
  </r>
  <r>
    <x v="1"/>
    <x v="17"/>
    <x v="20"/>
    <d v="2023-12-21T00:00:00"/>
    <n v="200"/>
    <n v="80054"/>
    <x v="5"/>
  </r>
  <r>
    <x v="1"/>
    <x v="17"/>
    <x v="0"/>
    <d v="2023-12-21T00:00:00"/>
    <n v="20"/>
    <n v="5873"/>
    <x v="5"/>
  </r>
  <r>
    <x v="1"/>
    <x v="4"/>
    <x v="6"/>
    <d v="2023-12-21T00:00:00"/>
    <n v="1"/>
    <n v="400.27"/>
    <x v="5"/>
  </r>
  <r>
    <x v="1"/>
    <x v="4"/>
    <x v="35"/>
    <d v="2023-12-21T00:00:00"/>
    <n v="550"/>
    <n v="220148.5"/>
    <x v="5"/>
  </r>
  <r>
    <x v="1"/>
    <x v="6"/>
    <x v="35"/>
    <d v="2023-12-21T00:00:00"/>
    <n v="500"/>
    <n v="156570"/>
    <x v="5"/>
  </r>
  <r>
    <x v="2"/>
    <x v="15"/>
    <x v="35"/>
    <d v="2023-12-21T00:00:00"/>
    <n v="5"/>
    <n v="1557.3"/>
    <x v="5"/>
  </r>
  <r>
    <x v="2"/>
    <x v="12"/>
    <x v="35"/>
    <d v="2023-12-21T00:00:00"/>
    <n v="10"/>
    <n v="1298.7"/>
    <x v="5"/>
  </r>
  <r>
    <x v="1"/>
    <x v="6"/>
    <x v="0"/>
    <d v="2023-12-21T00:00:00"/>
    <n v="100"/>
    <n v="13700"/>
    <x v="5"/>
  </r>
  <r>
    <x v="2"/>
    <x v="9"/>
    <x v="23"/>
    <d v="2023-12-21T00:00:00"/>
    <n v="100"/>
    <n v="27222"/>
    <x v="5"/>
  </r>
  <r>
    <x v="1"/>
    <x v="17"/>
    <x v="23"/>
    <d v="2023-12-21T00:00:00"/>
    <n v="200"/>
    <n v="80054"/>
    <x v="5"/>
  </r>
  <r>
    <x v="1"/>
    <x v="4"/>
    <x v="23"/>
    <d v="2023-12-21T00:00:00"/>
    <n v="600"/>
    <n v="240162"/>
    <x v="5"/>
  </r>
  <r>
    <x v="1"/>
    <x v="6"/>
    <x v="23"/>
    <d v="2023-12-21T00:00:00"/>
    <n v="800"/>
    <n v="250512"/>
    <x v="5"/>
  </r>
  <r>
    <x v="1"/>
    <x v="17"/>
    <x v="0"/>
    <d v="2023-12-21T00:00:00"/>
    <n v="20"/>
    <n v="5873"/>
    <x v="5"/>
  </r>
  <r>
    <x v="1"/>
    <x v="6"/>
    <x v="0"/>
    <d v="2023-12-21T00:00:00"/>
    <n v="160"/>
    <n v="21920"/>
    <x v="5"/>
  </r>
  <r>
    <x v="1"/>
    <x v="17"/>
    <x v="0"/>
    <d v="2023-12-21T00:00:00"/>
    <n v="46"/>
    <n v="13507.9"/>
    <x v="5"/>
  </r>
  <r>
    <x v="1"/>
    <x v="6"/>
    <x v="27"/>
    <d v="2023-12-21T00:00:00"/>
    <n v="500"/>
    <n v="156570"/>
    <x v="5"/>
  </r>
  <r>
    <x v="1"/>
    <x v="6"/>
    <x v="0"/>
    <d v="2023-12-21T00:00:00"/>
    <n v="100"/>
    <n v="13700"/>
    <x v="5"/>
  </r>
  <r>
    <x v="1"/>
    <x v="4"/>
    <x v="2"/>
    <d v="2023-12-21T00:00:00"/>
    <n v="1000"/>
    <n v="400270"/>
    <x v="5"/>
  </r>
  <r>
    <x v="1"/>
    <x v="4"/>
    <x v="1"/>
    <d v="2023-12-21T00:00:00"/>
    <n v="4"/>
    <n v="1862.08"/>
    <x v="5"/>
  </r>
  <r>
    <x v="1"/>
    <x v="5"/>
    <x v="1"/>
    <d v="2023-12-21T00:00:00"/>
    <n v="4"/>
    <n v="1862.08"/>
    <x v="5"/>
  </r>
  <r>
    <x v="1"/>
    <x v="4"/>
    <x v="6"/>
    <d v="2023-12-21T00:00:00"/>
    <n v="1"/>
    <n v="400.27"/>
    <x v="5"/>
  </r>
  <r>
    <x v="1"/>
    <x v="17"/>
    <x v="6"/>
    <d v="2023-12-21T00:00:00"/>
    <n v="1"/>
    <n v="400.27"/>
    <x v="5"/>
  </r>
  <r>
    <x v="1"/>
    <x v="6"/>
    <x v="2"/>
    <d v="2023-12-21T00:00:00"/>
    <n v="1500"/>
    <n v="469710"/>
    <x v="5"/>
  </r>
  <r>
    <x v="1"/>
    <x v="6"/>
    <x v="11"/>
    <d v="2023-12-21T00:00:00"/>
    <n v="1000"/>
    <n v="313140"/>
    <x v="5"/>
  </r>
  <r>
    <x v="1"/>
    <x v="4"/>
    <x v="11"/>
    <d v="2023-12-21T00:00:00"/>
    <n v="150"/>
    <n v="60040.5"/>
    <x v="5"/>
  </r>
  <r>
    <x v="1"/>
    <x v="17"/>
    <x v="11"/>
    <d v="2023-12-21T00:00:00"/>
    <n v="150"/>
    <n v="60040.5"/>
    <x v="5"/>
  </r>
  <r>
    <x v="2"/>
    <x v="7"/>
    <x v="11"/>
    <d v="2023-12-21T00:00:00"/>
    <n v="80"/>
    <n v="17294.400000000001"/>
    <x v="5"/>
  </r>
  <r>
    <x v="1"/>
    <x v="6"/>
    <x v="0"/>
    <d v="2023-12-21T00:00:00"/>
    <n v="200"/>
    <n v="27400"/>
    <x v="5"/>
  </r>
  <r>
    <x v="1"/>
    <x v="17"/>
    <x v="0"/>
    <d v="2023-12-21T00:00:00"/>
    <n v="15"/>
    <n v="4404.75"/>
    <x v="5"/>
  </r>
  <r>
    <x v="0"/>
    <x v="11"/>
    <x v="6"/>
    <d v="2023-12-22T00:00:00"/>
    <n v="2"/>
    <n v="88.42"/>
    <x v="5"/>
  </r>
  <r>
    <x v="1"/>
    <x v="4"/>
    <x v="6"/>
    <d v="2023-12-22T00:00:00"/>
    <n v="1"/>
    <n v="400.27"/>
    <x v="5"/>
  </r>
  <r>
    <x v="1"/>
    <x v="4"/>
    <x v="6"/>
    <d v="2023-12-22T00:00:00"/>
    <n v="1"/>
    <n v="400.27"/>
    <x v="5"/>
  </r>
  <r>
    <x v="1"/>
    <x v="4"/>
    <x v="10"/>
    <d v="2023-12-22T00:00:00"/>
    <n v="1870"/>
    <n v="748504.9"/>
    <x v="5"/>
  </r>
  <r>
    <x v="1"/>
    <x v="4"/>
    <x v="11"/>
    <d v="2023-12-22T00:00:00"/>
    <n v="200"/>
    <n v="80054"/>
    <x v="5"/>
  </r>
  <r>
    <x v="2"/>
    <x v="7"/>
    <x v="11"/>
    <d v="2023-12-22T00:00:00"/>
    <n v="300"/>
    <n v="64854"/>
    <x v="5"/>
  </r>
  <r>
    <x v="1"/>
    <x v="4"/>
    <x v="55"/>
    <d v="2023-12-22T00:00:00"/>
    <n v="900"/>
    <n v="360243"/>
    <x v="5"/>
  </r>
  <r>
    <x v="1"/>
    <x v="17"/>
    <x v="55"/>
    <d v="2023-12-22T00:00:00"/>
    <n v="200"/>
    <n v="80054"/>
    <x v="5"/>
  </r>
  <r>
    <x v="1"/>
    <x v="6"/>
    <x v="55"/>
    <d v="2023-12-22T00:00:00"/>
    <n v="200"/>
    <n v="62628"/>
    <x v="5"/>
  </r>
  <r>
    <x v="1"/>
    <x v="17"/>
    <x v="0"/>
    <d v="2023-12-22T00:00:00"/>
    <n v="20"/>
    <n v="5873"/>
    <x v="5"/>
  </r>
  <r>
    <x v="1"/>
    <x v="6"/>
    <x v="0"/>
    <d v="2023-12-22T00:00:00"/>
    <n v="40"/>
    <n v="5480"/>
    <x v="5"/>
  </r>
  <r>
    <x v="1"/>
    <x v="17"/>
    <x v="9"/>
    <d v="2023-12-22T00:00:00"/>
    <n v="1000"/>
    <n v="400270"/>
    <x v="5"/>
  </r>
  <r>
    <x v="1"/>
    <x v="17"/>
    <x v="0"/>
    <d v="2023-12-22T00:00:00"/>
    <n v="100"/>
    <n v="29365"/>
    <x v="5"/>
  </r>
  <r>
    <x v="1"/>
    <x v="6"/>
    <x v="6"/>
    <d v="2023-12-22T00:00:00"/>
    <n v="1"/>
    <n v="313.14"/>
    <x v="5"/>
  </r>
  <r>
    <x v="1"/>
    <x v="17"/>
    <x v="6"/>
    <d v="2023-12-22T00:00:00"/>
    <n v="1"/>
    <n v="400.27"/>
    <x v="5"/>
  </r>
  <r>
    <x v="1"/>
    <x v="4"/>
    <x v="2"/>
    <d v="2023-12-23T00:00:00"/>
    <n v="2650"/>
    <n v="1060715.5"/>
    <x v="5"/>
  </r>
  <r>
    <x v="1"/>
    <x v="6"/>
    <x v="2"/>
    <d v="2023-12-23T00:00:00"/>
    <n v="1000"/>
    <n v="313140"/>
    <x v="5"/>
  </r>
  <r>
    <x v="1"/>
    <x v="4"/>
    <x v="2"/>
    <d v="2023-12-23T00:00:00"/>
    <n v="5435"/>
    <n v="2175467.4500000002"/>
    <x v="5"/>
  </r>
  <r>
    <x v="0"/>
    <x v="11"/>
    <x v="6"/>
    <d v="2023-12-23T00:00:00"/>
    <n v="1"/>
    <n v="44.21"/>
    <x v="5"/>
  </r>
  <r>
    <x v="1"/>
    <x v="4"/>
    <x v="2"/>
    <d v="2023-12-23T00:00:00"/>
    <n v="2300"/>
    <n v="920621"/>
    <x v="5"/>
  </r>
  <r>
    <x v="2"/>
    <x v="7"/>
    <x v="11"/>
    <d v="2023-12-23T00:00:00"/>
    <n v="115"/>
    <n v="24860.7"/>
    <x v="5"/>
  </r>
  <r>
    <x v="2"/>
    <x v="9"/>
    <x v="11"/>
    <d v="2023-12-23T00:00:00"/>
    <n v="70"/>
    <n v="15132.6"/>
    <x v="5"/>
  </r>
  <r>
    <x v="1"/>
    <x v="4"/>
    <x v="11"/>
    <d v="2023-12-23T00:00:00"/>
    <n v="50"/>
    <n v="20013.5"/>
    <x v="5"/>
  </r>
  <r>
    <x v="1"/>
    <x v="17"/>
    <x v="11"/>
    <d v="2023-12-23T00:00:00"/>
    <n v="50"/>
    <n v="20013.5"/>
    <x v="5"/>
  </r>
  <r>
    <x v="1"/>
    <x v="17"/>
    <x v="0"/>
    <d v="2023-12-23T00:00:00"/>
    <n v="5"/>
    <n v="1468.25"/>
    <x v="5"/>
  </r>
  <r>
    <x v="1"/>
    <x v="4"/>
    <x v="2"/>
    <d v="2023-12-23T00:00:00"/>
    <n v="139"/>
    <n v="55637.53"/>
    <x v="5"/>
  </r>
  <r>
    <x v="1"/>
    <x v="4"/>
    <x v="2"/>
    <d v="2023-12-23T00:00:00"/>
    <n v="611"/>
    <n v="244564.97"/>
    <x v="5"/>
  </r>
  <r>
    <x v="1"/>
    <x v="6"/>
    <x v="6"/>
    <d v="2023-12-23T00:00:00"/>
    <n v="1"/>
    <n v="313.14"/>
    <x v="5"/>
  </r>
  <r>
    <x v="1"/>
    <x v="17"/>
    <x v="6"/>
    <d v="2023-12-23T00:00:00"/>
    <n v="1"/>
    <n v="400.27"/>
    <x v="5"/>
  </r>
  <r>
    <x v="1"/>
    <x v="4"/>
    <x v="6"/>
    <d v="2023-12-23T00:00:00"/>
    <n v="2"/>
    <n v="800.54"/>
    <x v="5"/>
  </r>
  <r>
    <x v="2"/>
    <x v="7"/>
    <x v="35"/>
    <d v="2023-12-27T00:00:00"/>
    <n v="700"/>
    <n v="151326"/>
    <x v="5"/>
  </r>
  <r>
    <x v="1"/>
    <x v="6"/>
    <x v="2"/>
    <d v="2023-12-27T00:00:00"/>
    <n v="4100"/>
    <n v="1283874"/>
    <x v="5"/>
  </r>
  <r>
    <x v="1"/>
    <x v="6"/>
    <x v="2"/>
    <d v="2023-12-27T00:00:00"/>
    <n v="150"/>
    <n v="46971"/>
    <x v="5"/>
  </r>
  <r>
    <x v="1"/>
    <x v="6"/>
    <x v="2"/>
    <d v="2023-12-27T00:00:00"/>
    <n v="1000"/>
    <n v="313140"/>
    <x v="5"/>
  </r>
  <r>
    <x v="1"/>
    <x v="4"/>
    <x v="2"/>
    <d v="2023-12-27T00:00:00"/>
    <n v="1000"/>
    <n v="400270"/>
    <x v="5"/>
  </r>
  <r>
    <x v="1"/>
    <x v="17"/>
    <x v="2"/>
    <d v="2023-12-27T00:00:00"/>
    <n v="100"/>
    <n v="40027"/>
    <x v="5"/>
  </r>
  <r>
    <x v="1"/>
    <x v="17"/>
    <x v="0"/>
    <d v="2023-12-27T00:00:00"/>
    <n v="10"/>
    <n v="2936.5"/>
    <x v="5"/>
  </r>
  <r>
    <x v="1"/>
    <x v="6"/>
    <x v="51"/>
    <d v="2023-12-27T00:00:00"/>
    <n v="3300"/>
    <n v="1033362"/>
    <x v="5"/>
  </r>
  <r>
    <x v="1"/>
    <x v="6"/>
    <x v="43"/>
    <d v="2023-12-27T00:00:00"/>
    <n v="1000"/>
    <n v="257100"/>
    <x v="5"/>
  </r>
  <r>
    <x v="2"/>
    <x v="7"/>
    <x v="9"/>
    <d v="2023-12-27T00:00:00"/>
    <n v="600"/>
    <n v="129708"/>
    <x v="5"/>
  </r>
  <r>
    <x v="2"/>
    <x v="9"/>
    <x v="9"/>
    <d v="2023-12-27T00:00:00"/>
    <n v="200"/>
    <n v="43236"/>
    <x v="5"/>
  </r>
  <r>
    <x v="1"/>
    <x v="4"/>
    <x v="2"/>
    <d v="2023-12-27T00:00:00"/>
    <n v="1000"/>
    <n v="400270"/>
    <x v="5"/>
  </r>
  <r>
    <x v="1"/>
    <x v="17"/>
    <x v="10"/>
    <d v="2023-12-28T00:00:00"/>
    <n v="1800"/>
    <n v="720486"/>
    <x v="5"/>
  </r>
  <r>
    <x v="1"/>
    <x v="17"/>
    <x v="0"/>
    <d v="2023-12-28T00:00:00"/>
    <n v="180"/>
    <n v="52857"/>
    <x v="5"/>
  </r>
  <r>
    <x v="0"/>
    <x v="11"/>
    <x v="6"/>
    <d v="2023-12-28T00:00:00"/>
    <n v="3"/>
    <n v="132.63"/>
    <x v="5"/>
  </r>
  <r>
    <x v="0"/>
    <x v="11"/>
    <x v="22"/>
    <d v="2023-12-28T00:00:00"/>
    <n v="18"/>
    <n v="795.78"/>
    <x v="5"/>
  </r>
  <r>
    <x v="0"/>
    <x v="11"/>
    <x v="22"/>
    <d v="2023-12-28T00:00:00"/>
    <n v="2"/>
    <n v="88.42"/>
    <x v="5"/>
  </r>
  <r>
    <x v="0"/>
    <x v="11"/>
    <x v="22"/>
    <d v="2023-12-28T00:00:00"/>
    <n v="1"/>
    <n v="44.21"/>
    <x v="5"/>
  </r>
  <r>
    <x v="1"/>
    <x v="4"/>
    <x v="19"/>
    <d v="2023-12-28T00:00:00"/>
    <n v="136"/>
    <n v="54436.72"/>
    <x v="5"/>
  </r>
  <r>
    <x v="1"/>
    <x v="4"/>
    <x v="19"/>
    <d v="2023-12-28T00:00:00"/>
    <n v="14"/>
    <n v="5603.78"/>
    <x v="5"/>
  </r>
  <r>
    <x v="1"/>
    <x v="17"/>
    <x v="19"/>
    <d v="2023-12-28T00:00:00"/>
    <n v="19"/>
    <n v="7605.13"/>
    <x v="5"/>
  </r>
  <r>
    <x v="1"/>
    <x v="17"/>
    <x v="19"/>
    <d v="2023-12-28T00:00:00"/>
    <n v="2"/>
    <n v="800.54"/>
    <x v="5"/>
  </r>
  <r>
    <x v="1"/>
    <x v="17"/>
    <x v="19"/>
    <d v="2023-12-28T00:00:00"/>
    <n v="179"/>
    <n v="71648.33"/>
    <x v="5"/>
  </r>
  <r>
    <x v="1"/>
    <x v="6"/>
    <x v="19"/>
    <d v="2023-12-28T00:00:00"/>
    <n v="50"/>
    <n v="15657"/>
    <x v="5"/>
  </r>
  <r>
    <x v="1"/>
    <x v="17"/>
    <x v="0"/>
    <d v="2023-12-28T00:00:00"/>
    <n v="20"/>
    <n v="5873"/>
    <x v="5"/>
  </r>
  <r>
    <x v="1"/>
    <x v="6"/>
    <x v="0"/>
    <d v="2023-12-28T00:00:00"/>
    <n v="10"/>
    <n v="1370"/>
    <x v="5"/>
  </r>
  <r>
    <x v="1"/>
    <x v="4"/>
    <x v="24"/>
    <d v="2023-12-28T00:00:00"/>
    <n v="-1"/>
    <n v="-400.27"/>
    <x v="5"/>
  </r>
  <r>
    <x v="1"/>
    <x v="6"/>
    <x v="24"/>
    <d v="2023-12-28T00:00:00"/>
    <n v="-2"/>
    <n v="-626.28"/>
    <x v="5"/>
  </r>
  <r>
    <x v="1"/>
    <x v="17"/>
    <x v="24"/>
    <d v="2023-12-28T00:00:00"/>
    <n v="-1"/>
    <n v="-400.27"/>
    <x v="5"/>
  </r>
  <r>
    <x v="1"/>
    <x v="4"/>
    <x v="33"/>
    <d v="2023-12-28T00:00:00"/>
    <n v="-1"/>
    <n v="-400.27"/>
    <x v="5"/>
  </r>
  <r>
    <x v="1"/>
    <x v="6"/>
    <x v="49"/>
    <d v="2023-12-28T00:00:00"/>
    <n v="-1"/>
    <n v="-313.14"/>
    <x v="5"/>
  </r>
  <r>
    <x v="1"/>
    <x v="17"/>
    <x v="49"/>
    <d v="2023-12-28T00:00:00"/>
    <n v="-1"/>
    <n v="-400.27"/>
    <x v="5"/>
  </r>
  <r>
    <x v="1"/>
    <x v="6"/>
    <x v="7"/>
    <d v="2023-12-28T00:00:00"/>
    <n v="-1"/>
    <n v="-313.14"/>
    <x v="5"/>
  </r>
  <r>
    <x v="1"/>
    <x v="17"/>
    <x v="35"/>
    <d v="2023-12-28T00:00:00"/>
    <n v="-1"/>
    <n v="-400.27"/>
    <x v="5"/>
  </r>
  <r>
    <x v="1"/>
    <x v="4"/>
    <x v="6"/>
    <d v="2023-12-28T00:00:00"/>
    <n v="2"/>
    <n v="800.54"/>
    <x v="5"/>
  </r>
  <r>
    <x v="1"/>
    <x v="5"/>
    <x v="6"/>
    <d v="2023-12-28T00:00:00"/>
    <n v="1"/>
    <n v="400.27"/>
    <x v="5"/>
  </r>
  <r>
    <x v="1"/>
    <x v="17"/>
    <x v="11"/>
    <d v="2023-12-28T00:00:00"/>
    <n v="100"/>
    <n v="40027"/>
    <x v="5"/>
  </r>
  <r>
    <x v="1"/>
    <x v="6"/>
    <x v="11"/>
    <d v="2023-12-28T00:00:00"/>
    <n v="1500"/>
    <n v="469710"/>
    <x v="5"/>
  </r>
  <r>
    <x v="2"/>
    <x v="9"/>
    <x v="11"/>
    <d v="2023-12-28T00:00:00"/>
    <n v="150"/>
    <n v="32427"/>
    <x v="5"/>
  </r>
  <r>
    <x v="2"/>
    <x v="7"/>
    <x v="11"/>
    <d v="2023-12-28T00:00:00"/>
    <n v="200"/>
    <n v="43236"/>
    <x v="5"/>
  </r>
  <r>
    <x v="1"/>
    <x v="4"/>
    <x v="11"/>
    <d v="2023-12-28T00:00:00"/>
    <n v="200"/>
    <n v="80054"/>
    <x v="5"/>
  </r>
  <r>
    <x v="1"/>
    <x v="6"/>
    <x v="0"/>
    <d v="2023-12-28T00:00:00"/>
    <n v="300"/>
    <n v="41100"/>
    <x v="5"/>
  </r>
  <r>
    <x v="1"/>
    <x v="17"/>
    <x v="0"/>
    <d v="2023-12-28T00:00:00"/>
    <n v="10"/>
    <n v="2936.5"/>
    <x v="5"/>
  </r>
  <r>
    <x v="1"/>
    <x v="5"/>
    <x v="1"/>
    <d v="2023-12-28T00:00:00"/>
    <n v="-1"/>
    <n v="-465.52"/>
    <x v="5"/>
  </r>
  <r>
    <x v="1"/>
    <x v="6"/>
    <x v="21"/>
    <d v="2023-12-28T00:00:00"/>
    <n v="-8.3000000000000004E-2"/>
    <n v="-32.200000000000003"/>
    <x v="5"/>
  </r>
  <r>
    <x v="1"/>
    <x v="17"/>
    <x v="23"/>
    <d v="2023-12-28T00:00:00"/>
    <n v="400"/>
    <n v="160108"/>
    <x v="5"/>
  </r>
  <r>
    <x v="1"/>
    <x v="4"/>
    <x v="23"/>
    <d v="2023-12-28T00:00:00"/>
    <n v="450"/>
    <n v="180121.5"/>
    <x v="5"/>
  </r>
  <r>
    <x v="1"/>
    <x v="6"/>
    <x v="23"/>
    <d v="2023-12-28T00:00:00"/>
    <n v="1800"/>
    <n v="563652"/>
    <x v="5"/>
  </r>
  <r>
    <x v="1"/>
    <x v="17"/>
    <x v="0"/>
    <d v="2023-12-28T00:00:00"/>
    <n v="40"/>
    <n v="11746"/>
    <x v="5"/>
  </r>
  <r>
    <x v="1"/>
    <x v="6"/>
    <x v="0"/>
    <d v="2023-12-28T00:00:00"/>
    <n v="360"/>
    <n v="49320"/>
    <x v="5"/>
  </r>
  <r>
    <x v="1"/>
    <x v="6"/>
    <x v="24"/>
    <d v="2023-12-28T00:00:00"/>
    <n v="1500"/>
    <n v="469710"/>
    <x v="5"/>
  </r>
  <r>
    <x v="1"/>
    <x v="4"/>
    <x v="24"/>
    <d v="2023-12-28T00:00:00"/>
    <n v="1600"/>
    <n v="640432"/>
    <x v="5"/>
  </r>
  <r>
    <x v="1"/>
    <x v="6"/>
    <x v="0"/>
    <d v="2023-12-28T00:00:00"/>
    <n v="300"/>
    <n v="41100"/>
    <x v="5"/>
  </r>
  <r>
    <x v="1"/>
    <x v="6"/>
    <x v="2"/>
    <d v="2023-12-28T00:00:00"/>
    <n v="900"/>
    <n v="281826"/>
    <x v="5"/>
  </r>
  <r>
    <x v="1"/>
    <x v="4"/>
    <x v="2"/>
    <d v="2023-12-28T00:00:00"/>
    <n v="150"/>
    <n v="60040.5"/>
    <x v="5"/>
  </r>
  <r>
    <x v="1"/>
    <x v="17"/>
    <x v="10"/>
    <d v="2023-12-29T00:00:00"/>
    <n v="200"/>
    <n v="80054"/>
    <x v="5"/>
  </r>
  <r>
    <x v="1"/>
    <x v="6"/>
    <x v="10"/>
    <d v="2023-12-29T00:00:00"/>
    <n v="1700"/>
    <n v="532338"/>
    <x v="5"/>
  </r>
  <r>
    <x v="1"/>
    <x v="17"/>
    <x v="0"/>
    <d v="2023-12-29T00:00:00"/>
    <n v="20"/>
    <n v="5873"/>
    <x v="5"/>
  </r>
  <r>
    <x v="1"/>
    <x v="6"/>
    <x v="0"/>
    <d v="2023-12-29T00:00:00"/>
    <n v="340"/>
    <n v="46580"/>
    <x v="5"/>
  </r>
  <r>
    <x v="1"/>
    <x v="4"/>
    <x v="24"/>
    <d v="2023-12-29T00:00:00"/>
    <n v="3000"/>
    <n v="1200810"/>
    <x v="5"/>
  </r>
  <r>
    <x v="1"/>
    <x v="6"/>
    <x v="19"/>
    <d v="2023-12-29T00:00:00"/>
    <n v="1000"/>
    <n v="313140"/>
    <x v="5"/>
  </r>
  <r>
    <x v="1"/>
    <x v="4"/>
    <x v="19"/>
    <d v="2023-12-29T00:00:00"/>
    <n v="600"/>
    <n v="240162"/>
    <x v="5"/>
  </r>
  <r>
    <x v="1"/>
    <x v="17"/>
    <x v="19"/>
    <d v="2023-12-29T00:00:00"/>
    <n v="200"/>
    <n v="80054"/>
    <x v="5"/>
  </r>
  <r>
    <x v="1"/>
    <x v="6"/>
    <x v="0"/>
    <d v="2023-12-29T00:00:00"/>
    <n v="200"/>
    <n v="27400"/>
    <x v="5"/>
  </r>
  <r>
    <x v="1"/>
    <x v="17"/>
    <x v="0"/>
    <d v="2023-12-29T00:00:00"/>
    <n v="46"/>
    <n v="13507.9"/>
    <x v="5"/>
  </r>
  <r>
    <x v="1"/>
    <x v="4"/>
    <x v="56"/>
    <d v="2023-12-29T00:00:00"/>
    <n v="1900"/>
    <n v="760513"/>
    <x v="5"/>
  </r>
  <r>
    <x v="1"/>
    <x v="6"/>
    <x v="56"/>
    <d v="2023-12-29T00:00:00"/>
    <n v="2000"/>
    <n v="626280"/>
    <x v="5"/>
  </r>
  <r>
    <x v="1"/>
    <x v="4"/>
    <x v="56"/>
    <d v="2023-12-29T00:00:00"/>
    <n v="400"/>
    <n v="160108"/>
    <x v="5"/>
  </r>
  <r>
    <x v="2"/>
    <x v="7"/>
    <x v="11"/>
    <d v="2023-12-29T00:00:00"/>
    <n v="100"/>
    <n v="21618"/>
    <x v="5"/>
  </r>
  <r>
    <x v="1"/>
    <x v="6"/>
    <x v="11"/>
    <d v="2023-12-29T00:00:00"/>
    <n v="1000"/>
    <n v="313140"/>
    <x v="5"/>
  </r>
  <r>
    <x v="1"/>
    <x v="17"/>
    <x v="11"/>
    <d v="2023-12-29T00:00:00"/>
    <n v="500"/>
    <n v="200135"/>
    <x v="5"/>
  </r>
  <r>
    <x v="1"/>
    <x v="4"/>
    <x v="11"/>
    <d v="2023-12-29T00:00:00"/>
    <n v="90"/>
    <n v="36024.300000000003"/>
    <x v="5"/>
  </r>
  <r>
    <x v="1"/>
    <x v="4"/>
    <x v="11"/>
    <d v="2023-12-29T00:00:00"/>
    <n v="110"/>
    <n v="44029.7"/>
    <x v="5"/>
  </r>
  <r>
    <x v="1"/>
    <x v="6"/>
    <x v="0"/>
    <d v="2023-12-29T00:00:00"/>
    <n v="28"/>
    <n v="3836"/>
    <x v="5"/>
  </r>
  <r>
    <x v="1"/>
    <x v="6"/>
    <x v="0"/>
    <d v="2023-12-29T00:00:00"/>
    <n v="30"/>
    <n v="4110"/>
    <x v="5"/>
  </r>
  <r>
    <x v="1"/>
    <x v="6"/>
    <x v="0"/>
    <d v="2023-12-29T00:00:00"/>
    <n v="28"/>
    <n v="3836"/>
    <x v="5"/>
  </r>
  <r>
    <x v="1"/>
    <x v="6"/>
    <x v="0"/>
    <d v="2023-12-29T00:00:00"/>
    <n v="6"/>
    <n v="822"/>
    <x v="5"/>
  </r>
  <r>
    <x v="1"/>
    <x v="6"/>
    <x v="0"/>
    <d v="2023-12-29T00:00:00"/>
    <n v="108"/>
    <n v="14796"/>
    <x v="5"/>
  </r>
  <r>
    <x v="1"/>
    <x v="17"/>
    <x v="0"/>
    <d v="2023-12-29T00:00:00"/>
    <n v="50"/>
    <n v="14682.5"/>
    <x v="5"/>
  </r>
  <r>
    <x v="1"/>
    <x v="17"/>
    <x v="56"/>
    <d v="2023-12-29T00:00:00"/>
    <n v="600"/>
    <n v="240162"/>
    <x v="5"/>
  </r>
  <r>
    <x v="1"/>
    <x v="4"/>
    <x v="56"/>
    <d v="2023-12-29T00:00:00"/>
    <n v="1300"/>
    <n v="520351"/>
    <x v="5"/>
  </r>
  <r>
    <x v="1"/>
    <x v="4"/>
    <x v="9"/>
    <d v="2023-12-29T00:00:00"/>
    <n v="350"/>
    <n v="140094.5"/>
    <x v="5"/>
  </r>
  <r>
    <x v="1"/>
    <x v="6"/>
    <x v="9"/>
    <d v="2023-12-29T00:00:00"/>
    <n v="200"/>
    <n v="62628"/>
    <x v="5"/>
  </r>
  <r>
    <x v="1"/>
    <x v="6"/>
    <x v="0"/>
    <d v="2023-12-29T00:00:00"/>
    <n v="40"/>
    <n v="5480"/>
    <x v="5"/>
  </r>
  <r>
    <x v="1"/>
    <x v="4"/>
    <x v="2"/>
    <d v="2023-12-29T00:00:00"/>
    <n v="1050"/>
    <n v="420283.5"/>
    <x v="5"/>
  </r>
  <r>
    <x v="1"/>
    <x v="17"/>
    <x v="0"/>
    <d v="2023-12-29T00:00:00"/>
    <n v="60"/>
    <n v="17619"/>
    <x v="5"/>
  </r>
  <r>
    <x v="1"/>
    <x v="17"/>
    <x v="51"/>
    <d v="2023-12-29T00:00:00"/>
    <n v="1200"/>
    <n v="480324"/>
    <x v="5"/>
  </r>
  <r>
    <x v="1"/>
    <x v="17"/>
    <x v="0"/>
    <d v="2023-12-29T00:00:00"/>
    <n v="120"/>
    <n v="35238"/>
    <x v="5"/>
  </r>
  <r>
    <x v="1"/>
    <x v="6"/>
    <x v="62"/>
    <d v="2023-12-29T00:00:00"/>
    <n v="100"/>
    <n v="31314"/>
    <x v="5"/>
  </r>
  <r>
    <x v="2"/>
    <x v="9"/>
    <x v="62"/>
    <d v="2023-12-29T00:00:00"/>
    <n v="70"/>
    <n v="19055.400000000001"/>
    <x v="5"/>
  </r>
  <r>
    <x v="2"/>
    <x v="7"/>
    <x v="62"/>
    <d v="2023-12-29T00:00:00"/>
    <n v="30"/>
    <n v="8166.6"/>
    <x v="5"/>
  </r>
  <r>
    <x v="1"/>
    <x v="6"/>
    <x v="0"/>
    <d v="2023-12-29T00:00:00"/>
    <n v="20"/>
    <n v="2740"/>
    <x v="5"/>
  </r>
  <r>
    <x v="1"/>
    <x v="17"/>
    <x v="7"/>
    <d v="2023-12-29T00:00:00"/>
    <n v="1100"/>
    <n v="440297"/>
    <x v="5"/>
  </r>
  <r>
    <x v="1"/>
    <x v="17"/>
    <x v="0"/>
    <d v="2023-12-29T00:00:00"/>
    <n v="110"/>
    <n v="32301.5"/>
    <x v="5"/>
  </r>
  <r>
    <x v="1"/>
    <x v="17"/>
    <x v="33"/>
    <d v="2023-12-29T00:00:00"/>
    <n v="500"/>
    <n v="200135"/>
    <x v="5"/>
  </r>
  <r>
    <x v="1"/>
    <x v="17"/>
    <x v="0"/>
    <d v="2023-12-29T00:00:00"/>
    <n v="50"/>
    <n v="14682.5"/>
    <x v="5"/>
  </r>
  <r>
    <x v="1"/>
    <x v="6"/>
    <x v="11"/>
    <d v="2023-12-29T00:00:00"/>
    <n v="500"/>
    <n v="156570"/>
    <x v="5"/>
  </r>
  <r>
    <x v="1"/>
    <x v="17"/>
    <x v="11"/>
    <d v="2023-12-29T00:00:00"/>
    <n v="500"/>
    <n v="200135"/>
    <x v="5"/>
  </r>
  <r>
    <x v="1"/>
    <x v="6"/>
    <x v="0"/>
    <d v="2023-12-29T00:00:00"/>
    <n v="100"/>
    <n v="13700"/>
    <x v="5"/>
  </r>
  <r>
    <x v="1"/>
    <x v="17"/>
    <x v="0"/>
    <d v="2023-12-29T00:00:00"/>
    <n v="50"/>
    <n v="14682.5"/>
    <x v="5"/>
  </r>
  <r>
    <x v="1"/>
    <x v="6"/>
    <x v="41"/>
    <d v="2023-12-29T00:00:00"/>
    <n v="1000"/>
    <n v="313140"/>
    <x v="5"/>
  </r>
  <r>
    <x v="1"/>
    <x v="4"/>
    <x v="41"/>
    <d v="2023-12-29T00:00:00"/>
    <n v="950"/>
    <n v="380256.5"/>
    <x v="5"/>
  </r>
  <r>
    <x v="1"/>
    <x v="6"/>
    <x v="0"/>
    <d v="2023-12-29T00:00:00"/>
    <n v="200"/>
    <n v="27400"/>
    <x v="5"/>
  </r>
  <r>
    <x v="1"/>
    <x v="4"/>
    <x v="2"/>
    <d v="2023-12-30T00:00:00"/>
    <n v="1250"/>
    <n v="500337.5"/>
    <x v="5"/>
  </r>
  <r>
    <x v="1"/>
    <x v="4"/>
    <x v="2"/>
    <d v="2023-12-30T00:00:00"/>
    <n v="950"/>
    <n v="380256.5"/>
    <x v="5"/>
  </r>
  <r>
    <x v="2"/>
    <x v="9"/>
    <x v="30"/>
    <d v="2023-12-30T00:00:00"/>
    <n v="500"/>
    <n v="108090"/>
    <x v="5"/>
  </r>
  <r>
    <x v="2"/>
    <x v="7"/>
    <x v="30"/>
    <d v="2023-12-30T00:00:00"/>
    <n v="800"/>
    <n v="172944"/>
    <x v="5"/>
  </r>
  <r>
    <x v="1"/>
    <x v="6"/>
    <x v="11"/>
    <d v="2023-12-30T00:00:00"/>
    <n v="200"/>
    <n v="62628"/>
    <x v="5"/>
  </r>
  <r>
    <x v="1"/>
    <x v="17"/>
    <x v="11"/>
    <d v="2023-12-30T00:00:00"/>
    <n v="250"/>
    <n v="100067.5"/>
    <x v="5"/>
  </r>
  <r>
    <x v="1"/>
    <x v="4"/>
    <x v="11"/>
    <d v="2023-12-30T00:00:00"/>
    <n v="250"/>
    <n v="100067.5"/>
    <x v="5"/>
  </r>
  <r>
    <x v="1"/>
    <x v="6"/>
    <x v="0"/>
    <d v="2023-12-30T00:00:00"/>
    <n v="40"/>
    <n v="5480"/>
    <x v="5"/>
  </r>
  <r>
    <x v="1"/>
    <x v="17"/>
    <x v="0"/>
    <d v="2023-12-30T00:00:00"/>
    <n v="25"/>
    <n v="7341.25"/>
    <x v="5"/>
  </r>
  <r>
    <x v="1"/>
    <x v="6"/>
    <x v="11"/>
    <d v="2023-12-30T00:00:00"/>
    <n v="400"/>
    <n v="125256"/>
    <x v="5"/>
  </r>
  <r>
    <x v="1"/>
    <x v="4"/>
    <x v="11"/>
    <d v="2023-12-30T00:00:00"/>
    <n v="150"/>
    <n v="60040.5"/>
    <x v="5"/>
  </r>
  <r>
    <x v="1"/>
    <x v="17"/>
    <x v="11"/>
    <d v="2023-12-30T00:00:00"/>
    <n v="150"/>
    <n v="60040.5"/>
    <x v="5"/>
  </r>
  <r>
    <x v="2"/>
    <x v="9"/>
    <x v="11"/>
    <d v="2023-12-30T00:00:00"/>
    <n v="30"/>
    <n v="6485.4"/>
    <x v="5"/>
  </r>
  <r>
    <x v="2"/>
    <x v="7"/>
    <x v="11"/>
    <d v="2023-12-30T00:00:00"/>
    <n v="50"/>
    <n v="10809"/>
    <x v="5"/>
  </r>
  <r>
    <x v="1"/>
    <x v="6"/>
    <x v="0"/>
    <d v="2023-12-30T00:00:00"/>
    <n v="80"/>
    <n v="10960"/>
    <x v="5"/>
  </r>
  <r>
    <x v="1"/>
    <x v="17"/>
    <x v="0"/>
    <d v="2023-12-30T00:00:00"/>
    <n v="15"/>
    <n v="4404.75"/>
    <x v="5"/>
  </r>
  <r>
    <x v="1"/>
    <x v="4"/>
    <x v="2"/>
    <d v="2023-12-30T00:00:00"/>
    <n v="100"/>
    <n v="40027"/>
    <x v="5"/>
  </r>
  <r>
    <x v="1"/>
    <x v="4"/>
    <x v="2"/>
    <d v="2023-12-30T00:00:00"/>
    <n v="1125"/>
    <n v="450303.75"/>
    <x v="5"/>
  </r>
  <r>
    <x v="1"/>
    <x v="6"/>
    <x v="11"/>
    <d v="2023-12-30T00:00:00"/>
    <n v="1500"/>
    <n v="469710"/>
    <x v="5"/>
  </r>
  <r>
    <x v="1"/>
    <x v="4"/>
    <x v="11"/>
    <d v="2023-12-30T00:00:00"/>
    <n v="200"/>
    <n v="80054"/>
    <x v="5"/>
  </r>
  <r>
    <x v="2"/>
    <x v="7"/>
    <x v="0"/>
    <d v="2024-01-02T00:00:00"/>
    <n v="5"/>
    <n v="524.4"/>
    <x v="6"/>
  </r>
  <r>
    <x v="1"/>
    <x v="6"/>
    <x v="10"/>
    <d v="2024-01-02T00:00:00"/>
    <n v="400"/>
    <n v="125256"/>
    <x v="6"/>
  </r>
  <r>
    <x v="1"/>
    <x v="4"/>
    <x v="10"/>
    <d v="2024-01-02T00:00:00"/>
    <n v="1500"/>
    <n v="600405"/>
    <x v="6"/>
  </r>
  <r>
    <x v="1"/>
    <x v="6"/>
    <x v="0"/>
    <d v="2024-01-02T00:00:00"/>
    <n v="80"/>
    <n v="10960"/>
    <x v="6"/>
  </r>
  <r>
    <x v="1"/>
    <x v="6"/>
    <x v="47"/>
    <d v="2024-01-02T00:00:00"/>
    <n v="300"/>
    <n v="93942"/>
    <x v="6"/>
  </r>
  <r>
    <x v="1"/>
    <x v="4"/>
    <x v="47"/>
    <d v="2024-01-02T00:00:00"/>
    <n v="1600"/>
    <n v="640432"/>
    <x v="6"/>
  </r>
  <r>
    <x v="1"/>
    <x v="6"/>
    <x v="0"/>
    <d v="2024-01-02T00:00:00"/>
    <n v="60"/>
    <n v="8220"/>
    <x v="6"/>
  </r>
  <r>
    <x v="1"/>
    <x v="6"/>
    <x v="37"/>
    <d v="2024-01-02T00:00:00"/>
    <n v="200"/>
    <n v="62628"/>
    <x v="6"/>
  </r>
  <r>
    <x v="1"/>
    <x v="4"/>
    <x v="37"/>
    <d v="2024-01-02T00:00:00"/>
    <n v="2300"/>
    <n v="920621"/>
    <x v="6"/>
  </r>
  <r>
    <x v="1"/>
    <x v="17"/>
    <x v="37"/>
    <d v="2024-01-02T00:00:00"/>
    <n v="300"/>
    <n v="120081"/>
    <x v="6"/>
  </r>
  <r>
    <x v="1"/>
    <x v="6"/>
    <x v="0"/>
    <d v="2024-01-02T00:00:00"/>
    <n v="40"/>
    <n v="5480"/>
    <x v="6"/>
  </r>
  <r>
    <x v="1"/>
    <x v="17"/>
    <x v="0"/>
    <d v="2024-01-02T00:00:00"/>
    <n v="30"/>
    <n v="8809.5"/>
    <x v="6"/>
  </r>
  <r>
    <x v="1"/>
    <x v="6"/>
    <x v="0"/>
    <d v="2024-01-02T00:00:00"/>
    <n v="300"/>
    <n v="41100"/>
    <x v="6"/>
  </r>
  <r>
    <x v="2"/>
    <x v="15"/>
    <x v="0"/>
    <d v="2024-01-03T00:00:00"/>
    <n v="2"/>
    <n v="498"/>
    <x v="6"/>
  </r>
  <r>
    <x v="2"/>
    <x v="7"/>
    <x v="0"/>
    <d v="2024-01-03T00:00:00"/>
    <n v="1"/>
    <n v="104.88"/>
    <x v="6"/>
  </r>
  <r>
    <x v="1"/>
    <x v="6"/>
    <x v="2"/>
    <d v="2024-01-03T00:00:00"/>
    <n v="2500"/>
    <n v="782850"/>
    <x v="6"/>
  </r>
  <r>
    <x v="1"/>
    <x v="6"/>
    <x v="2"/>
    <d v="2024-01-03T00:00:00"/>
    <n v="550"/>
    <n v="172227"/>
    <x v="6"/>
  </r>
  <r>
    <x v="0"/>
    <x v="11"/>
    <x v="6"/>
    <d v="2024-01-04T00:00:00"/>
    <n v="2"/>
    <n v="88.42"/>
    <x v="6"/>
  </r>
  <r>
    <x v="1"/>
    <x v="6"/>
    <x v="49"/>
    <d v="2024-01-04T00:00:00"/>
    <n v="1000"/>
    <n v="313140"/>
    <x v="6"/>
  </r>
  <r>
    <x v="1"/>
    <x v="6"/>
    <x v="0"/>
    <d v="2024-01-04T00:00:00"/>
    <n v="200"/>
    <n v="27400"/>
    <x v="6"/>
  </r>
  <r>
    <x v="1"/>
    <x v="4"/>
    <x v="37"/>
    <d v="2024-01-04T00:00:00"/>
    <n v="-1"/>
    <n v="-400.27"/>
    <x v="6"/>
  </r>
  <r>
    <x v="1"/>
    <x v="17"/>
    <x v="37"/>
    <d v="2024-01-04T00:00:00"/>
    <n v="-1"/>
    <n v="-400.27"/>
    <x v="6"/>
  </r>
  <r>
    <x v="1"/>
    <x v="17"/>
    <x v="32"/>
    <d v="2024-01-04T00:00:00"/>
    <n v="-1"/>
    <n v="-400.27"/>
    <x v="6"/>
  </r>
  <r>
    <x v="1"/>
    <x v="4"/>
    <x v="26"/>
    <d v="2024-01-04T00:00:00"/>
    <n v="-4"/>
    <n v="-1601.08"/>
    <x v="6"/>
  </r>
  <r>
    <x v="1"/>
    <x v="4"/>
    <x v="26"/>
    <d v="2024-01-04T00:00:00"/>
    <n v="-1"/>
    <n v="-400.27"/>
    <x v="6"/>
  </r>
  <r>
    <x v="1"/>
    <x v="4"/>
    <x v="35"/>
    <d v="2024-01-04T00:00:00"/>
    <n v="-1"/>
    <n v="-400.27"/>
    <x v="6"/>
  </r>
  <r>
    <x v="2"/>
    <x v="15"/>
    <x v="35"/>
    <d v="2024-01-04T00:00:00"/>
    <n v="-1"/>
    <n v="-311.45999999999998"/>
    <x v="6"/>
  </r>
  <r>
    <x v="2"/>
    <x v="9"/>
    <x v="20"/>
    <d v="2024-01-04T00:00:00"/>
    <n v="-1"/>
    <n v="-272.22000000000003"/>
    <x v="6"/>
  </r>
  <r>
    <x v="1"/>
    <x v="4"/>
    <x v="31"/>
    <d v="2024-01-04T00:00:00"/>
    <n v="-1"/>
    <n v="-400.27"/>
    <x v="6"/>
  </r>
  <r>
    <x v="1"/>
    <x v="17"/>
    <x v="30"/>
    <d v="2024-01-04T00:00:00"/>
    <n v="-2"/>
    <n v="-817.8"/>
    <x v="6"/>
  </r>
  <r>
    <x v="1"/>
    <x v="4"/>
    <x v="11"/>
    <d v="2024-01-04T00:00:00"/>
    <n v="-1"/>
    <n v="-400.27"/>
    <x v="6"/>
  </r>
  <r>
    <x v="0"/>
    <x v="1"/>
    <x v="28"/>
    <d v="2024-01-04T00:00:00"/>
    <n v="-0.91700000000000004"/>
    <n v="-288.36"/>
    <x v="6"/>
  </r>
  <r>
    <x v="0"/>
    <x v="2"/>
    <x v="28"/>
    <d v="2024-01-04T00:00:00"/>
    <n v="-0.41699999999999998"/>
    <n v="-131.13"/>
    <x v="6"/>
  </r>
  <r>
    <x v="2"/>
    <x v="7"/>
    <x v="11"/>
    <d v="2024-01-04T00:00:00"/>
    <n v="100"/>
    <n v="21618"/>
    <x v="6"/>
  </r>
  <r>
    <x v="1"/>
    <x v="6"/>
    <x v="11"/>
    <d v="2024-01-05T00:00:00"/>
    <n v="200"/>
    <n v="62628"/>
    <x v="6"/>
  </r>
  <r>
    <x v="1"/>
    <x v="6"/>
    <x v="0"/>
    <d v="2024-01-05T00:00:00"/>
    <n v="40"/>
    <n v="5480"/>
    <x v="6"/>
  </r>
  <r>
    <x v="1"/>
    <x v="17"/>
    <x v="0"/>
    <d v="2024-01-05T00:00:00"/>
    <n v="4"/>
    <n v="1174.5999999999999"/>
    <x v="6"/>
  </r>
  <r>
    <x v="1"/>
    <x v="4"/>
    <x v="0"/>
    <d v="2024-01-05T00:00:00"/>
    <n v="2"/>
    <n v="587.29999999999995"/>
    <x v="6"/>
  </r>
  <r>
    <x v="1"/>
    <x v="6"/>
    <x v="0"/>
    <d v="2024-01-05T00:00:00"/>
    <n v="2"/>
    <n v="274"/>
    <x v="6"/>
  </r>
  <r>
    <x v="2"/>
    <x v="7"/>
    <x v="0"/>
    <d v="2024-01-05T00:00:00"/>
    <n v="4"/>
    <n v="419.52"/>
    <x v="6"/>
  </r>
  <r>
    <x v="1"/>
    <x v="17"/>
    <x v="0"/>
    <d v="2024-01-05T00:00:00"/>
    <n v="2"/>
    <n v="587.29999999999995"/>
    <x v="6"/>
  </r>
  <r>
    <x v="1"/>
    <x v="4"/>
    <x v="0"/>
    <d v="2024-01-05T00:00:00"/>
    <n v="2"/>
    <n v="587.29999999999995"/>
    <x v="6"/>
  </r>
  <r>
    <x v="2"/>
    <x v="7"/>
    <x v="0"/>
    <d v="2024-01-05T00:00:00"/>
    <n v="3"/>
    <n v="314.64"/>
    <x v="6"/>
  </r>
  <r>
    <x v="1"/>
    <x v="4"/>
    <x v="48"/>
    <d v="2024-01-05T00:00:00"/>
    <n v="144"/>
    <n v="58881.599999999999"/>
    <x v="6"/>
  </r>
  <r>
    <x v="1"/>
    <x v="4"/>
    <x v="2"/>
    <d v="2024-01-05T00:00:00"/>
    <n v="2820"/>
    <n v="1128761.3999999999"/>
    <x v="6"/>
  </r>
  <r>
    <x v="1"/>
    <x v="17"/>
    <x v="2"/>
    <d v="2024-01-05T00:00:00"/>
    <n v="1000"/>
    <n v="400270"/>
    <x v="6"/>
  </r>
  <r>
    <x v="1"/>
    <x v="17"/>
    <x v="0"/>
    <d v="2024-01-05T00:00:00"/>
    <n v="100"/>
    <n v="29365"/>
    <x v="6"/>
  </r>
  <r>
    <x v="1"/>
    <x v="4"/>
    <x v="10"/>
    <d v="2024-01-05T00:00:00"/>
    <n v="3000"/>
    <n v="1200810"/>
    <x v="6"/>
  </r>
  <r>
    <x v="1"/>
    <x v="4"/>
    <x v="62"/>
    <d v="2024-01-06T00:00:00"/>
    <n v="50"/>
    <n v="20013.5"/>
    <x v="6"/>
  </r>
  <r>
    <x v="1"/>
    <x v="6"/>
    <x v="2"/>
    <d v="2024-01-08T00:00:00"/>
    <n v="1100"/>
    <n v="344454"/>
    <x v="6"/>
  </r>
  <r>
    <x v="1"/>
    <x v="4"/>
    <x v="2"/>
    <d v="2024-01-08T00:00:00"/>
    <n v="1300"/>
    <n v="520351"/>
    <x v="6"/>
  </r>
  <r>
    <x v="1"/>
    <x v="17"/>
    <x v="10"/>
    <d v="2024-01-08T00:00:00"/>
    <n v="200"/>
    <n v="80054"/>
    <x v="6"/>
  </r>
  <r>
    <x v="1"/>
    <x v="4"/>
    <x v="10"/>
    <d v="2024-01-08T00:00:00"/>
    <n v="1600"/>
    <n v="640432"/>
    <x v="6"/>
  </r>
  <r>
    <x v="1"/>
    <x v="17"/>
    <x v="0"/>
    <d v="2024-01-08T00:00:00"/>
    <n v="20"/>
    <n v="5873"/>
    <x v="6"/>
  </r>
  <r>
    <x v="1"/>
    <x v="6"/>
    <x v="25"/>
    <d v="2024-01-08T00:00:00"/>
    <n v="500"/>
    <n v="156570"/>
    <x v="6"/>
  </r>
  <r>
    <x v="1"/>
    <x v="4"/>
    <x v="25"/>
    <d v="2024-01-08T00:00:00"/>
    <n v="800"/>
    <n v="320216"/>
    <x v="6"/>
  </r>
  <r>
    <x v="1"/>
    <x v="17"/>
    <x v="25"/>
    <d v="2024-01-08T00:00:00"/>
    <n v="500"/>
    <n v="200135"/>
    <x v="6"/>
  </r>
  <r>
    <x v="1"/>
    <x v="6"/>
    <x v="0"/>
    <d v="2024-01-08T00:00:00"/>
    <n v="100"/>
    <n v="13700"/>
    <x v="6"/>
  </r>
  <r>
    <x v="1"/>
    <x v="17"/>
    <x v="0"/>
    <d v="2024-01-08T00:00:00"/>
    <n v="50"/>
    <n v="14682.5"/>
    <x v="6"/>
  </r>
  <r>
    <x v="1"/>
    <x v="17"/>
    <x v="37"/>
    <d v="2024-01-08T00:00:00"/>
    <n v="400"/>
    <n v="160108"/>
    <x v="6"/>
  </r>
  <r>
    <x v="1"/>
    <x v="17"/>
    <x v="0"/>
    <d v="2024-01-08T00:00:00"/>
    <n v="40"/>
    <n v="11746"/>
    <x v="6"/>
  </r>
  <r>
    <x v="0"/>
    <x v="11"/>
    <x v="6"/>
    <d v="2024-01-08T00:00:00"/>
    <n v="1"/>
    <n v="44.21"/>
    <x v="6"/>
  </r>
  <r>
    <x v="2"/>
    <x v="7"/>
    <x v="11"/>
    <d v="2024-01-08T00:00:00"/>
    <n v="178"/>
    <n v="38480.04"/>
    <x v="6"/>
  </r>
  <r>
    <x v="2"/>
    <x v="7"/>
    <x v="11"/>
    <d v="2024-01-08T00:00:00"/>
    <n v="122"/>
    <n v="26373.96"/>
    <x v="6"/>
  </r>
  <r>
    <x v="2"/>
    <x v="9"/>
    <x v="11"/>
    <d v="2024-01-08T00:00:00"/>
    <n v="200"/>
    <n v="43236"/>
    <x v="6"/>
  </r>
  <r>
    <x v="1"/>
    <x v="4"/>
    <x v="68"/>
    <d v="2024-01-09T00:00:00"/>
    <n v="30"/>
    <n v="12008.1"/>
    <x v="6"/>
  </r>
  <r>
    <x v="1"/>
    <x v="17"/>
    <x v="68"/>
    <d v="2024-01-09T00:00:00"/>
    <n v="60"/>
    <n v="24016.2"/>
    <x v="6"/>
  </r>
  <r>
    <x v="1"/>
    <x v="6"/>
    <x v="68"/>
    <d v="2024-01-09T00:00:00"/>
    <n v="10"/>
    <n v="3131.4"/>
    <x v="6"/>
  </r>
  <r>
    <x v="2"/>
    <x v="9"/>
    <x v="68"/>
    <d v="2024-01-09T00:00:00"/>
    <n v="30"/>
    <n v="8166.6"/>
    <x v="6"/>
  </r>
  <r>
    <x v="2"/>
    <x v="7"/>
    <x v="68"/>
    <d v="2024-01-09T00:00:00"/>
    <n v="20"/>
    <n v="5444.4"/>
    <x v="6"/>
  </r>
  <r>
    <x v="1"/>
    <x v="17"/>
    <x v="0"/>
    <d v="2024-01-09T00:00:00"/>
    <n v="6"/>
    <n v="1761.9"/>
    <x v="6"/>
  </r>
  <r>
    <x v="1"/>
    <x v="6"/>
    <x v="0"/>
    <d v="2024-01-09T00:00:00"/>
    <n v="2"/>
    <n v="274"/>
    <x v="6"/>
  </r>
  <r>
    <x v="1"/>
    <x v="4"/>
    <x v="14"/>
    <d v="2024-01-09T00:00:00"/>
    <n v="2000"/>
    <n v="800540"/>
    <x v="6"/>
  </r>
  <r>
    <x v="1"/>
    <x v="4"/>
    <x v="0"/>
    <d v="2024-01-09T00:00:00"/>
    <n v="200"/>
    <n v="58730"/>
    <x v="6"/>
  </r>
  <r>
    <x v="1"/>
    <x v="4"/>
    <x v="47"/>
    <d v="2024-01-09T00:00:00"/>
    <n v="3000"/>
    <n v="1200810"/>
    <x v="6"/>
  </r>
  <r>
    <x v="1"/>
    <x v="4"/>
    <x v="2"/>
    <d v="2024-01-09T00:00:00"/>
    <n v="3000"/>
    <n v="1200810"/>
    <x v="6"/>
  </r>
  <r>
    <x v="2"/>
    <x v="9"/>
    <x v="8"/>
    <d v="2024-01-09T00:00:00"/>
    <n v="40"/>
    <n v="10888.8"/>
    <x v="6"/>
  </r>
  <r>
    <x v="2"/>
    <x v="7"/>
    <x v="8"/>
    <d v="2024-01-09T00:00:00"/>
    <n v="60"/>
    <n v="16333.2"/>
    <x v="6"/>
  </r>
  <r>
    <x v="1"/>
    <x v="17"/>
    <x v="8"/>
    <d v="2024-01-09T00:00:00"/>
    <n v="50"/>
    <n v="20013.5"/>
    <x v="6"/>
  </r>
  <r>
    <x v="1"/>
    <x v="17"/>
    <x v="0"/>
    <d v="2024-01-09T00:00:00"/>
    <n v="5"/>
    <n v="1468.25"/>
    <x v="6"/>
  </r>
  <r>
    <x v="1"/>
    <x v="4"/>
    <x v="7"/>
    <d v="2024-01-09T00:00:00"/>
    <n v="700"/>
    <n v="280189"/>
    <x v="6"/>
  </r>
  <r>
    <x v="1"/>
    <x v="17"/>
    <x v="7"/>
    <d v="2024-01-09T00:00:00"/>
    <n v="300"/>
    <n v="120081"/>
    <x v="6"/>
  </r>
  <r>
    <x v="1"/>
    <x v="17"/>
    <x v="0"/>
    <d v="2024-01-09T00:00:00"/>
    <n v="30"/>
    <n v="8809.5"/>
    <x v="6"/>
  </r>
  <r>
    <x v="1"/>
    <x v="4"/>
    <x v="14"/>
    <d v="2024-01-09T00:00:00"/>
    <n v="2000"/>
    <n v="800540"/>
    <x v="6"/>
  </r>
  <r>
    <x v="1"/>
    <x v="4"/>
    <x v="0"/>
    <d v="2024-01-09T00:00:00"/>
    <n v="200"/>
    <n v="58730"/>
    <x v="6"/>
  </r>
  <r>
    <x v="1"/>
    <x v="4"/>
    <x v="14"/>
    <d v="2024-01-09T00:00:00"/>
    <n v="2000"/>
    <n v="800540"/>
    <x v="6"/>
  </r>
  <r>
    <x v="1"/>
    <x v="4"/>
    <x v="0"/>
    <d v="2024-01-09T00:00:00"/>
    <n v="200"/>
    <n v="58730"/>
    <x v="6"/>
  </r>
  <r>
    <x v="1"/>
    <x v="4"/>
    <x v="28"/>
    <d v="2024-01-09T00:00:00"/>
    <n v="40"/>
    <n v="17390.400000000001"/>
    <x v="6"/>
  </r>
  <r>
    <x v="1"/>
    <x v="17"/>
    <x v="28"/>
    <d v="2024-01-09T00:00:00"/>
    <n v="50"/>
    <n v="21738"/>
    <x v="6"/>
  </r>
  <r>
    <x v="2"/>
    <x v="9"/>
    <x v="23"/>
    <d v="2024-01-09T00:00:00"/>
    <n v="80"/>
    <n v="21777.599999999999"/>
    <x v="6"/>
  </r>
  <r>
    <x v="2"/>
    <x v="15"/>
    <x v="23"/>
    <d v="2024-01-09T00:00:00"/>
    <n v="20"/>
    <n v="6229.2"/>
    <x v="6"/>
  </r>
  <r>
    <x v="2"/>
    <x v="12"/>
    <x v="23"/>
    <d v="2024-01-09T00:00:00"/>
    <n v="20"/>
    <n v="2597.4"/>
    <x v="6"/>
  </r>
  <r>
    <x v="1"/>
    <x v="17"/>
    <x v="23"/>
    <d v="2024-01-09T00:00:00"/>
    <n v="400"/>
    <n v="160108"/>
    <x v="6"/>
  </r>
  <r>
    <x v="1"/>
    <x v="4"/>
    <x v="23"/>
    <d v="2024-01-09T00:00:00"/>
    <n v="700"/>
    <n v="280189"/>
    <x v="6"/>
  </r>
  <r>
    <x v="1"/>
    <x v="6"/>
    <x v="23"/>
    <d v="2024-01-09T00:00:00"/>
    <n v="500"/>
    <n v="156570"/>
    <x v="6"/>
  </r>
  <r>
    <x v="1"/>
    <x v="6"/>
    <x v="0"/>
    <d v="2024-01-09T00:00:00"/>
    <n v="100"/>
    <n v="13700"/>
    <x v="6"/>
  </r>
  <r>
    <x v="1"/>
    <x v="17"/>
    <x v="0"/>
    <d v="2024-01-09T00:00:00"/>
    <n v="40"/>
    <n v="11746"/>
    <x v="6"/>
  </r>
  <r>
    <x v="1"/>
    <x v="4"/>
    <x v="66"/>
    <d v="2024-01-10T00:00:00"/>
    <n v="50"/>
    <n v="20013.5"/>
    <x v="6"/>
  </r>
  <r>
    <x v="1"/>
    <x v="17"/>
    <x v="66"/>
    <d v="2024-01-10T00:00:00"/>
    <n v="70"/>
    <n v="28018.9"/>
    <x v="6"/>
  </r>
  <r>
    <x v="1"/>
    <x v="6"/>
    <x v="66"/>
    <d v="2024-01-10T00:00:00"/>
    <n v="30"/>
    <n v="9394.2000000000007"/>
    <x v="6"/>
  </r>
  <r>
    <x v="1"/>
    <x v="17"/>
    <x v="0"/>
    <d v="2024-01-10T00:00:00"/>
    <n v="7"/>
    <n v="2055.5500000000002"/>
    <x v="6"/>
  </r>
  <r>
    <x v="1"/>
    <x v="6"/>
    <x v="0"/>
    <d v="2024-01-10T00:00:00"/>
    <n v="6"/>
    <n v="822"/>
    <x v="6"/>
  </r>
  <r>
    <x v="1"/>
    <x v="4"/>
    <x v="48"/>
    <d v="2024-01-10T00:00:00"/>
    <n v="58"/>
    <n v="23716.2"/>
    <x v="6"/>
  </r>
  <r>
    <x v="1"/>
    <x v="17"/>
    <x v="24"/>
    <d v="2024-01-10T00:00:00"/>
    <n v="200"/>
    <n v="80054"/>
    <x v="6"/>
  </r>
  <r>
    <x v="1"/>
    <x v="4"/>
    <x v="24"/>
    <d v="2024-01-10T00:00:00"/>
    <n v="2800"/>
    <n v="1120756"/>
    <x v="6"/>
  </r>
  <r>
    <x v="1"/>
    <x v="17"/>
    <x v="0"/>
    <d v="2024-01-10T00:00:00"/>
    <n v="20"/>
    <n v="5873"/>
    <x v="6"/>
  </r>
  <r>
    <x v="1"/>
    <x v="4"/>
    <x v="9"/>
    <d v="2024-01-10T00:00:00"/>
    <n v="1000"/>
    <n v="400270"/>
    <x v="6"/>
  </r>
  <r>
    <x v="1"/>
    <x v="6"/>
    <x v="37"/>
    <d v="2024-01-10T00:00:00"/>
    <n v="400"/>
    <n v="125256"/>
    <x v="6"/>
  </r>
  <r>
    <x v="1"/>
    <x v="4"/>
    <x v="37"/>
    <d v="2024-01-10T00:00:00"/>
    <n v="500"/>
    <n v="200135"/>
    <x v="6"/>
  </r>
  <r>
    <x v="1"/>
    <x v="17"/>
    <x v="37"/>
    <d v="2024-01-10T00:00:00"/>
    <n v="1600"/>
    <n v="640432"/>
    <x v="6"/>
  </r>
  <r>
    <x v="1"/>
    <x v="6"/>
    <x v="0"/>
    <d v="2024-01-10T00:00:00"/>
    <n v="80"/>
    <n v="10960"/>
    <x v="6"/>
  </r>
  <r>
    <x v="1"/>
    <x v="17"/>
    <x v="0"/>
    <d v="2024-01-10T00:00:00"/>
    <n v="160"/>
    <n v="46984"/>
    <x v="6"/>
  </r>
  <r>
    <x v="1"/>
    <x v="4"/>
    <x v="35"/>
    <d v="2024-01-10T00:00:00"/>
    <n v="500"/>
    <n v="200135"/>
    <x v="6"/>
  </r>
  <r>
    <x v="1"/>
    <x v="17"/>
    <x v="35"/>
    <d v="2024-01-10T00:00:00"/>
    <n v="500"/>
    <n v="200135"/>
    <x v="6"/>
  </r>
  <r>
    <x v="1"/>
    <x v="17"/>
    <x v="0"/>
    <d v="2024-01-10T00:00:00"/>
    <n v="50"/>
    <n v="14682.5"/>
    <x v="6"/>
  </r>
  <r>
    <x v="2"/>
    <x v="13"/>
    <x v="22"/>
    <d v="2024-01-10T00:00:00"/>
    <n v="50"/>
    <n v="12986.5"/>
    <x v="6"/>
  </r>
  <r>
    <x v="1"/>
    <x v="4"/>
    <x v="2"/>
    <d v="2024-01-10T00:00:00"/>
    <n v="1800"/>
    <n v="720486"/>
    <x v="6"/>
  </r>
  <r>
    <x v="1"/>
    <x v="6"/>
    <x v="2"/>
    <d v="2024-01-10T00:00:00"/>
    <n v="1725"/>
    <n v="540166.5"/>
    <x v="6"/>
  </r>
  <r>
    <x v="2"/>
    <x v="13"/>
    <x v="3"/>
    <d v="2024-01-10T00:00:00"/>
    <n v="20"/>
    <n v="5194.6000000000004"/>
    <x v="6"/>
  </r>
  <r>
    <x v="1"/>
    <x v="4"/>
    <x v="2"/>
    <d v="2024-01-11T00:00:00"/>
    <n v="100"/>
    <n v="40027"/>
    <x v="6"/>
  </r>
  <r>
    <x v="1"/>
    <x v="6"/>
    <x v="2"/>
    <d v="2024-01-11T00:00:00"/>
    <n v="500"/>
    <n v="156570"/>
    <x v="6"/>
  </r>
  <r>
    <x v="2"/>
    <x v="13"/>
    <x v="3"/>
    <d v="2024-01-11T00:00:00"/>
    <n v="18"/>
    <n v="4675.1400000000003"/>
    <x v="6"/>
  </r>
  <r>
    <x v="2"/>
    <x v="13"/>
    <x v="3"/>
    <d v="2024-01-11T00:00:00"/>
    <n v="22"/>
    <n v="5714.06"/>
    <x v="6"/>
  </r>
  <r>
    <x v="2"/>
    <x v="7"/>
    <x v="20"/>
    <d v="2024-01-11T00:00:00"/>
    <n v="200"/>
    <n v="54444"/>
    <x v="6"/>
  </r>
  <r>
    <x v="2"/>
    <x v="9"/>
    <x v="20"/>
    <d v="2024-01-11T00:00:00"/>
    <n v="66"/>
    <n v="17966.52"/>
    <x v="6"/>
  </r>
  <r>
    <x v="2"/>
    <x v="9"/>
    <x v="20"/>
    <d v="2024-01-11T00:00:00"/>
    <n v="134"/>
    <n v="36477.480000000003"/>
    <x v="6"/>
  </r>
  <r>
    <x v="1"/>
    <x v="6"/>
    <x v="20"/>
    <d v="2024-01-11T00:00:00"/>
    <n v="1000"/>
    <n v="313140"/>
    <x v="6"/>
  </r>
  <r>
    <x v="1"/>
    <x v="6"/>
    <x v="0"/>
    <d v="2024-01-11T00:00:00"/>
    <n v="200"/>
    <n v="27400"/>
    <x v="6"/>
  </r>
  <r>
    <x v="1"/>
    <x v="4"/>
    <x v="1"/>
    <d v="2024-01-11T00:00:00"/>
    <n v="5"/>
    <n v="2327.6"/>
    <x v="6"/>
  </r>
  <r>
    <x v="1"/>
    <x v="4"/>
    <x v="1"/>
    <d v="2024-01-11T00:00:00"/>
    <n v="3"/>
    <n v="1396.56"/>
    <x v="6"/>
  </r>
  <r>
    <x v="1"/>
    <x v="5"/>
    <x v="1"/>
    <d v="2024-01-11T00:00:00"/>
    <n v="3"/>
    <n v="1396.56"/>
    <x v="6"/>
  </r>
  <r>
    <x v="1"/>
    <x v="5"/>
    <x v="1"/>
    <d v="2024-01-11T00:00:00"/>
    <n v="1"/>
    <n v="465.52"/>
    <x v="6"/>
  </r>
  <r>
    <x v="1"/>
    <x v="4"/>
    <x v="1"/>
    <d v="2024-01-11T00:00:00"/>
    <n v="1"/>
    <n v="465.52"/>
    <x v="6"/>
  </r>
  <r>
    <x v="1"/>
    <x v="4"/>
    <x v="1"/>
    <d v="2024-01-11T00:00:00"/>
    <n v="1"/>
    <n v="465.52"/>
    <x v="6"/>
  </r>
  <r>
    <x v="1"/>
    <x v="4"/>
    <x v="1"/>
    <d v="2024-01-11T00:00:00"/>
    <n v="3"/>
    <n v="1396.56"/>
    <x v="6"/>
  </r>
  <r>
    <x v="1"/>
    <x v="5"/>
    <x v="1"/>
    <d v="2024-01-11T00:00:00"/>
    <n v="4"/>
    <n v="1862.08"/>
    <x v="6"/>
  </r>
  <r>
    <x v="1"/>
    <x v="4"/>
    <x v="11"/>
    <d v="2024-01-11T00:00:00"/>
    <n v="100"/>
    <n v="40027"/>
    <x v="6"/>
  </r>
  <r>
    <x v="1"/>
    <x v="6"/>
    <x v="11"/>
    <d v="2024-01-11T00:00:00"/>
    <n v="100"/>
    <n v="31314"/>
    <x v="6"/>
  </r>
  <r>
    <x v="2"/>
    <x v="7"/>
    <x v="11"/>
    <d v="2024-01-11T00:00:00"/>
    <n v="100"/>
    <n v="21618"/>
    <x v="6"/>
  </r>
  <r>
    <x v="1"/>
    <x v="6"/>
    <x v="0"/>
    <d v="2024-01-11T00:00:00"/>
    <n v="20"/>
    <n v="2740"/>
    <x v="6"/>
  </r>
  <r>
    <x v="1"/>
    <x v="5"/>
    <x v="1"/>
    <d v="2024-01-12T00:00:00"/>
    <n v="3"/>
    <n v="1396.56"/>
    <x v="6"/>
  </r>
  <r>
    <x v="1"/>
    <x v="5"/>
    <x v="1"/>
    <d v="2024-01-12T00:00:00"/>
    <n v="3"/>
    <n v="1396.56"/>
    <x v="6"/>
  </r>
  <r>
    <x v="1"/>
    <x v="6"/>
    <x v="0"/>
    <d v="2024-01-12T00:00:00"/>
    <n v="5"/>
    <n v="685"/>
    <x v="6"/>
  </r>
  <r>
    <x v="1"/>
    <x v="5"/>
    <x v="1"/>
    <d v="2024-01-12T00:00:00"/>
    <n v="1"/>
    <n v="465.52"/>
    <x v="6"/>
  </r>
  <r>
    <x v="1"/>
    <x v="5"/>
    <x v="1"/>
    <d v="2024-01-12T00:00:00"/>
    <n v="5"/>
    <n v="2327.6"/>
    <x v="6"/>
  </r>
  <r>
    <x v="1"/>
    <x v="4"/>
    <x v="1"/>
    <d v="2024-01-12T00:00:00"/>
    <n v="5"/>
    <n v="2327.6"/>
    <x v="6"/>
  </r>
  <r>
    <x v="1"/>
    <x v="4"/>
    <x v="1"/>
    <d v="2024-01-12T00:00:00"/>
    <n v="2"/>
    <n v="931.04"/>
    <x v="6"/>
  </r>
  <r>
    <x v="1"/>
    <x v="5"/>
    <x v="1"/>
    <d v="2024-01-12T00:00:00"/>
    <n v="10"/>
    <n v="4655.2"/>
    <x v="6"/>
  </r>
  <r>
    <x v="1"/>
    <x v="4"/>
    <x v="14"/>
    <d v="2024-01-12T00:00:00"/>
    <n v="1700"/>
    <n v="680459"/>
    <x v="6"/>
  </r>
  <r>
    <x v="1"/>
    <x v="6"/>
    <x v="14"/>
    <d v="2024-01-12T00:00:00"/>
    <n v="450"/>
    <n v="140913"/>
    <x v="6"/>
  </r>
  <r>
    <x v="1"/>
    <x v="4"/>
    <x v="0"/>
    <d v="2024-01-12T00:00:00"/>
    <n v="170"/>
    <n v="49920.5"/>
    <x v="6"/>
  </r>
  <r>
    <x v="1"/>
    <x v="4"/>
    <x v="1"/>
    <d v="2024-01-12T00:00:00"/>
    <n v="2"/>
    <n v="931.04"/>
    <x v="6"/>
  </r>
  <r>
    <x v="1"/>
    <x v="5"/>
    <x v="1"/>
    <d v="2024-01-12T00:00:00"/>
    <n v="2"/>
    <n v="931.04"/>
    <x v="6"/>
  </r>
  <r>
    <x v="1"/>
    <x v="4"/>
    <x v="1"/>
    <d v="2024-01-12T00:00:00"/>
    <n v="3"/>
    <n v="1396.56"/>
    <x v="6"/>
  </r>
  <r>
    <x v="1"/>
    <x v="5"/>
    <x v="1"/>
    <d v="2024-01-12T00:00:00"/>
    <n v="3"/>
    <n v="1396.56"/>
    <x v="6"/>
  </r>
  <r>
    <x v="1"/>
    <x v="5"/>
    <x v="1"/>
    <d v="2024-01-12T00:00:00"/>
    <n v="2"/>
    <n v="931.04"/>
    <x v="6"/>
  </r>
  <r>
    <x v="1"/>
    <x v="4"/>
    <x v="0"/>
    <d v="2024-01-12T00:00:00"/>
    <n v="1"/>
    <n v="293.64999999999998"/>
    <x v="6"/>
  </r>
  <r>
    <x v="1"/>
    <x v="6"/>
    <x v="21"/>
    <d v="2024-01-12T00:00:00"/>
    <n v="4"/>
    <n v="1551.72"/>
    <x v="6"/>
  </r>
  <r>
    <x v="1"/>
    <x v="4"/>
    <x v="21"/>
    <d v="2024-01-12T00:00:00"/>
    <n v="4"/>
    <n v="1862.08"/>
    <x v="6"/>
  </r>
  <r>
    <x v="1"/>
    <x v="5"/>
    <x v="21"/>
    <d v="2024-01-12T00:00:00"/>
    <n v="4"/>
    <n v="1862.08"/>
    <x v="6"/>
  </r>
  <r>
    <x v="2"/>
    <x v="7"/>
    <x v="46"/>
    <d v="2024-01-12T00:00:00"/>
    <n v="20"/>
    <n v="5444.4"/>
    <x v="6"/>
  </r>
  <r>
    <x v="2"/>
    <x v="9"/>
    <x v="46"/>
    <d v="2024-01-12T00:00:00"/>
    <n v="10"/>
    <n v="2722.2"/>
    <x v="6"/>
  </r>
  <r>
    <x v="1"/>
    <x v="4"/>
    <x v="10"/>
    <d v="2024-01-12T00:00:00"/>
    <n v="550"/>
    <n v="220148.5"/>
    <x v="6"/>
  </r>
  <r>
    <x v="1"/>
    <x v="5"/>
    <x v="60"/>
    <d v="2024-01-13T00:00:00"/>
    <n v="1360"/>
    <n v="428104.05"/>
    <x v="6"/>
  </r>
  <r>
    <x v="1"/>
    <x v="5"/>
    <x v="60"/>
    <d v="2024-01-13T00:00:00"/>
    <n v="999"/>
    <n v="314467.62"/>
    <x v="6"/>
  </r>
  <r>
    <x v="1"/>
    <x v="5"/>
    <x v="60"/>
    <d v="2024-01-13T00:00:00"/>
    <n v="32"/>
    <n v="10073.040000000001"/>
    <x v="6"/>
  </r>
  <r>
    <x v="1"/>
    <x v="5"/>
    <x v="60"/>
    <d v="2024-01-13T00:00:00"/>
    <n v="15.167"/>
    <n v="4773.68"/>
    <x v="6"/>
  </r>
  <r>
    <x v="1"/>
    <x v="5"/>
    <x v="60"/>
    <d v="2024-01-13T00:00:00"/>
    <n v="11"/>
    <n v="3462.61"/>
    <x v="6"/>
  </r>
  <r>
    <x v="1"/>
    <x v="5"/>
    <x v="60"/>
    <d v="2024-01-13T00:00:00"/>
    <n v="6"/>
    <n v="1888.69"/>
    <x v="6"/>
  </r>
  <r>
    <x v="1"/>
    <x v="5"/>
    <x v="60"/>
    <d v="2024-01-13T00:00:00"/>
    <n v="1626.8330000000001"/>
    <n v="512099.03"/>
    <x v="6"/>
  </r>
  <r>
    <x v="1"/>
    <x v="4"/>
    <x v="60"/>
    <d v="2024-01-13T00:00:00"/>
    <n v="1000"/>
    <n v="314782.40000000002"/>
    <x v="6"/>
  </r>
  <r>
    <x v="1"/>
    <x v="4"/>
    <x v="10"/>
    <d v="2024-01-13T00:00:00"/>
    <n v="3000"/>
    <n v="1200810"/>
    <x v="6"/>
  </r>
  <r>
    <x v="1"/>
    <x v="4"/>
    <x v="0"/>
    <d v="2024-01-15T00:00:00"/>
    <n v="5"/>
    <n v="1468.25"/>
    <x v="6"/>
  </r>
  <r>
    <x v="1"/>
    <x v="17"/>
    <x v="0"/>
    <d v="2024-01-15T00:00:00"/>
    <n v="5"/>
    <n v="1468.25"/>
    <x v="6"/>
  </r>
  <r>
    <x v="1"/>
    <x v="4"/>
    <x v="11"/>
    <d v="2024-01-15T00:00:00"/>
    <n v="100"/>
    <n v="40027"/>
    <x v="6"/>
  </r>
  <r>
    <x v="1"/>
    <x v="6"/>
    <x v="11"/>
    <d v="2024-01-15T00:00:00"/>
    <n v="450"/>
    <n v="140913"/>
    <x v="6"/>
  </r>
  <r>
    <x v="1"/>
    <x v="17"/>
    <x v="11"/>
    <d v="2024-01-15T00:00:00"/>
    <n v="50"/>
    <n v="20013.5"/>
    <x v="6"/>
  </r>
  <r>
    <x v="1"/>
    <x v="6"/>
    <x v="0"/>
    <d v="2024-01-15T00:00:00"/>
    <n v="90"/>
    <n v="12330"/>
    <x v="6"/>
  </r>
  <r>
    <x v="1"/>
    <x v="5"/>
    <x v="3"/>
    <d v="2024-01-15T00:00:00"/>
    <n v="200"/>
    <n v="86952"/>
    <x v="6"/>
  </r>
  <r>
    <x v="1"/>
    <x v="17"/>
    <x v="43"/>
    <d v="2024-01-15T00:00:00"/>
    <n v="700"/>
    <n v="280189"/>
    <x v="6"/>
  </r>
  <r>
    <x v="1"/>
    <x v="6"/>
    <x v="43"/>
    <d v="2024-01-15T00:00:00"/>
    <n v="1400"/>
    <n v="359940"/>
    <x v="6"/>
  </r>
  <r>
    <x v="1"/>
    <x v="17"/>
    <x v="0"/>
    <d v="2024-01-15T00:00:00"/>
    <n v="70"/>
    <n v="20555.5"/>
    <x v="6"/>
  </r>
  <r>
    <x v="1"/>
    <x v="4"/>
    <x v="1"/>
    <d v="2024-01-15T00:00:00"/>
    <n v="5"/>
    <n v="2327.6"/>
    <x v="6"/>
  </r>
  <r>
    <x v="1"/>
    <x v="5"/>
    <x v="1"/>
    <d v="2024-01-15T00:00:00"/>
    <n v="2"/>
    <n v="931.04"/>
    <x v="6"/>
  </r>
  <r>
    <x v="1"/>
    <x v="4"/>
    <x v="1"/>
    <d v="2024-01-15T00:00:00"/>
    <n v="10"/>
    <n v="4655.2"/>
    <x v="6"/>
  </r>
  <r>
    <x v="1"/>
    <x v="5"/>
    <x v="1"/>
    <d v="2024-01-15T00:00:00"/>
    <n v="10"/>
    <n v="4655.2"/>
    <x v="6"/>
  </r>
  <r>
    <x v="1"/>
    <x v="4"/>
    <x v="1"/>
    <d v="2024-01-15T00:00:00"/>
    <n v="4"/>
    <n v="1862.08"/>
    <x v="6"/>
  </r>
  <r>
    <x v="1"/>
    <x v="5"/>
    <x v="1"/>
    <d v="2024-01-15T00:00:00"/>
    <n v="10"/>
    <n v="4655.2"/>
    <x v="6"/>
  </r>
  <r>
    <x v="1"/>
    <x v="4"/>
    <x v="1"/>
    <d v="2024-01-15T00:00:00"/>
    <n v="4"/>
    <n v="1862.08"/>
    <x v="6"/>
  </r>
  <r>
    <x v="1"/>
    <x v="5"/>
    <x v="1"/>
    <d v="2024-01-15T00:00:00"/>
    <n v="3"/>
    <n v="1396.56"/>
    <x v="6"/>
  </r>
  <r>
    <x v="1"/>
    <x v="5"/>
    <x v="8"/>
    <d v="2024-01-15T00:00:00"/>
    <n v="1"/>
    <n v="465.52"/>
    <x v="6"/>
  </r>
  <r>
    <x v="1"/>
    <x v="4"/>
    <x v="1"/>
    <d v="2024-01-15T00:00:00"/>
    <n v="5"/>
    <n v="2327.6"/>
    <x v="6"/>
  </r>
  <r>
    <x v="1"/>
    <x v="5"/>
    <x v="1"/>
    <d v="2024-01-15T00:00:00"/>
    <n v="7"/>
    <n v="3258.64"/>
    <x v="6"/>
  </r>
  <r>
    <x v="1"/>
    <x v="4"/>
    <x v="1"/>
    <d v="2024-01-15T00:00:00"/>
    <n v="10"/>
    <n v="4655.2"/>
    <x v="6"/>
  </r>
  <r>
    <x v="1"/>
    <x v="5"/>
    <x v="1"/>
    <d v="2024-01-15T00:00:00"/>
    <n v="10"/>
    <n v="4655.2"/>
    <x v="6"/>
  </r>
  <r>
    <x v="2"/>
    <x v="7"/>
    <x v="0"/>
    <d v="2024-01-15T00:00:00"/>
    <n v="10"/>
    <n v="1048.8"/>
    <x v="6"/>
  </r>
  <r>
    <x v="1"/>
    <x v="17"/>
    <x v="0"/>
    <d v="2024-01-15T00:00:00"/>
    <n v="6"/>
    <n v="1761.9"/>
    <x v="6"/>
  </r>
  <r>
    <x v="1"/>
    <x v="4"/>
    <x v="0"/>
    <d v="2024-01-15T00:00:00"/>
    <n v="6"/>
    <n v="1761.9"/>
    <x v="6"/>
  </r>
  <r>
    <x v="1"/>
    <x v="6"/>
    <x v="0"/>
    <d v="2024-01-15T00:00:00"/>
    <n v="6"/>
    <n v="822"/>
    <x v="6"/>
  </r>
  <r>
    <x v="1"/>
    <x v="6"/>
    <x v="10"/>
    <d v="2024-01-15T00:00:00"/>
    <n v="150"/>
    <n v="46971"/>
    <x v="6"/>
  </r>
  <r>
    <x v="1"/>
    <x v="4"/>
    <x v="10"/>
    <d v="2024-01-15T00:00:00"/>
    <n v="2700"/>
    <n v="1080729"/>
    <x v="6"/>
  </r>
  <r>
    <x v="1"/>
    <x v="6"/>
    <x v="0"/>
    <d v="2024-01-15T00:00:00"/>
    <n v="30"/>
    <n v="4110"/>
    <x v="6"/>
  </r>
  <r>
    <x v="1"/>
    <x v="6"/>
    <x v="37"/>
    <d v="2024-01-15T00:00:00"/>
    <n v="500"/>
    <n v="156570"/>
    <x v="6"/>
  </r>
  <r>
    <x v="1"/>
    <x v="4"/>
    <x v="37"/>
    <d v="2024-01-15T00:00:00"/>
    <n v="2000"/>
    <n v="800540"/>
    <x v="6"/>
  </r>
  <r>
    <x v="1"/>
    <x v="17"/>
    <x v="37"/>
    <d v="2024-01-15T00:00:00"/>
    <n v="200"/>
    <n v="80054"/>
    <x v="6"/>
  </r>
  <r>
    <x v="1"/>
    <x v="17"/>
    <x v="0"/>
    <d v="2024-01-15T00:00:00"/>
    <n v="82"/>
    <n v="24079.3"/>
    <x v="6"/>
  </r>
  <r>
    <x v="1"/>
    <x v="6"/>
    <x v="0"/>
    <d v="2024-01-15T00:00:00"/>
    <n v="100"/>
    <n v="13700"/>
    <x v="6"/>
  </r>
  <r>
    <x v="1"/>
    <x v="17"/>
    <x v="0"/>
    <d v="2024-01-15T00:00:00"/>
    <n v="20"/>
    <n v="5873"/>
    <x v="6"/>
  </r>
  <r>
    <x v="2"/>
    <x v="9"/>
    <x v="11"/>
    <d v="2024-01-15T00:00:00"/>
    <n v="100"/>
    <n v="21618"/>
    <x v="6"/>
  </r>
  <r>
    <x v="2"/>
    <x v="7"/>
    <x v="11"/>
    <d v="2024-01-15T00:00:00"/>
    <n v="150"/>
    <n v="32427"/>
    <x v="6"/>
  </r>
  <r>
    <x v="1"/>
    <x v="6"/>
    <x v="29"/>
    <d v="2024-01-15T00:00:00"/>
    <n v="60"/>
    <n v="18788.400000000001"/>
    <x v="6"/>
  </r>
  <r>
    <x v="1"/>
    <x v="4"/>
    <x v="29"/>
    <d v="2024-01-15T00:00:00"/>
    <n v="100"/>
    <n v="40027"/>
    <x v="6"/>
  </r>
  <r>
    <x v="2"/>
    <x v="9"/>
    <x v="29"/>
    <d v="2024-01-15T00:00:00"/>
    <n v="35"/>
    <n v="9527.7000000000007"/>
    <x v="6"/>
  </r>
  <r>
    <x v="2"/>
    <x v="7"/>
    <x v="29"/>
    <d v="2024-01-15T00:00:00"/>
    <n v="20"/>
    <n v="5444.4"/>
    <x v="6"/>
  </r>
  <r>
    <x v="1"/>
    <x v="6"/>
    <x v="0"/>
    <d v="2024-01-15T00:00:00"/>
    <n v="12"/>
    <n v="1644"/>
    <x v="6"/>
  </r>
  <r>
    <x v="1"/>
    <x v="4"/>
    <x v="16"/>
    <d v="2024-01-15T00:00:00"/>
    <n v="1500"/>
    <n v="600405"/>
    <x v="6"/>
  </r>
  <r>
    <x v="1"/>
    <x v="5"/>
    <x v="16"/>
    <d v="2024-01-15T00:00:00"/>
    <n v="600"/>
    <n v="193614"/>
    <x v="6"/>
  </r>
  <r>
    <x v="1"/>
    <x v="4"/>
    <x v="0"/>
    <d v="2024-01-15T00:00:00"/>
    <n v="150"/>
    <n v="44047.5"/>
    <x v="6"/>
  </r>
  <r>
    <x v="1"/>
    <x v="4"/>
    <x v="1"/>
    <d v="2024-01-15T00:00:00"/>
    <n v="1"/>
    <n v="465.52"/>
    <x v="6"/>
  </r>
  <r>
    <x v="1"/>
    <x v="5"/>
    <x v="1"/>
    <d v="2024-01-15T00:00:00"/>
    <n v="1"/>
    <n v="465.52"/>
    <x v="6"/>
  </r>
  <r>
    <x v="1"/>
    <x v="5"/>
    <x v="1"/>
    <d v="2024-01-15T00:00:00"/>
    <n v="5"/>
    <n v="2327.6"/>
    <x v="6"/>
  </r>
  <r>
    <x v="2"/>
    <x v="7"/>
    <x v="9"/>
    <d v="2024-01-15T00:00:00"/>
    <n v="400"/>
    <n v="86472"/>
    <x v="6"/>
  </r>
  <r>
    <x v="2"/>
    <x v="9"/>
    <x v="9"/>
    <d v="2024-01-15T00:00:00"/>
    <n v="200"/>
    <n v="43236"/>
    <x v="6"/>
  </r>
  <r>
    <x v="1"/>
    <x v="4"/>
    <x v="1"/>
    <d v="2024-01-15T00:00:00"/>
    <n v="3"/>
    <n v="1396.56"/>
    <x v="6"/>
  </r>
  <r>
    <x v="2"/>
    <x v="9"/>
    <x v="35"/>
    <d v="2024-01-15T00:00:00"/>
    <n v="150"/>
    <n v="32427"/>
    <x v="6"/>
  </r>
  <r>
    <x v="1"/>
    <x v="4"/>
    <x v="41"/>
    <d v="2024-01-15T00:00:00"/>
    <n v="1600"/>
    <n v="640432"/>
    <x v="6"/>
  </r>
  <r>
    <x v="2"/>
    <x v="13"/>
    <x v="41"/>
    <d v="2024-01-15T00:00:00"/>
    <n v="20"/>
    <n v="5194.6000000000004"/>
    <x v="6"/>
  </r>
  <r>
    <x v="2"/>
    <x v="15"/>
    <x v="41"/>
    <d v="2024-01-15T00:00:00"/>
    <n v="30"/>
    <n v="9343.7999999999993"/>
    <x v="6"/>
  </r>
  <r>
    <x v="1"/>
    <x v="17"/>
    <x v="49"/>
    <d v="2024-01-15T00:00:00"/>
    <n v="700"/>
    <n v="280189"/>
    <x v="6"/>
  </r>
  <r>
    <x v="1"/>
    <x v="6"/>
    <x v="49"/>
    <d v="2024-01-15T00:00:00"/>
    <n v="600"/>
    <n v="187884"/>
    <x v="6"/>
  </r>
  <r>
    <x v="1"/>
    <x v="4"/>
    <x v="49"/>
    <d v="2024-01-15T00:00:00"/>
    <n v="500"/>
    <n v="200135"/>
    <x v="6"/>
  </r>
  <r>
    <x v="1"/>
    <x v="17"/>
    <x v="0"/>
    <d v="2024-01-15T00:00:00"/>
    <n v="70"/>
    <n v="20555.5"/>
    <x v="6"/>
  </r>
  <r>
    <x v="1"/>
    <x v="6"/>
    <x v="0"/>
    <d v="2024-01-15T00:00:00"/>
    <n v="120"/>
    <n v="16440"/>
    <x v="6"/>
  </r>
  <r>
    <x v="1"/>
    <x v="4"/>
    <x v="2"/>
    <d v="2024-01-16T00:00:00"/>
    <n v="1415"/>
    <n v="566382.05000000005"/>
    <x v="6"/>
  </r>
  <r>
    <x v="1"/>
    <x v="6"/>
    <x v="0"/>
    <d v="2024-01-16T00:00:00"/>
    <n v="1"/>
    <n v="137"/>
    <x v="6"/>
  </r>
  <r>
    <x v="1"/>
    <x v="6"/>
    <x v="29"/>
    <d v="2024-01-16T00:00:00"/>
    <n v="20"/>
    <n v="6262.8"/>
    <x v="6"/>
  </r>
  <r>
    <x v="1"/>
    <x v="4"/>
    <x v="29"/>
    <d v="2024-01-16T00:00:00"/>
    <n v="30"/>
    <n v="12008.1"/>
    <x v="6"/>
  </r>
  <r>
    <x v="2"/>
    <x v="9"/>
    <x v="29"/>
    <d v="2024-01-16T00:00:00"/>
    <n v="10"/>
    <n v="2722.2"/>
    <x v="6"/>
  </r>
  <r>
    <x v="2"/>
    <x v="7"/>
    <x v="29"/>
    <d v="2024-01-16T00:00:00"/>
    <n v="10"/>
    <n v="2722.2"/>
    <x v="6"/>
  </r>
  <r>
    <x v="1"/>
    <x v="4"/>
    <x v="21"/>
    <d v="2024-01-16T00:00:00"/>
    <n v="2"/>
    <n v="931.04"/>
    <x v="6"/>
  </r>
  <r>
    <x v="1"/>
    <x v="5"/>
    <x v="21"/>
    <d v="2024-01-16T00:00:00"/>
    <n v="3"/>
    <n v="1396.56"/>
    <x v="6"/>
  </r>
  <r>
    <x v="2"/>
    <x v="7"/>
    <x v="0"/>
    <d v="2024-01-16T00:00:00"/>
    <n v="20"/>
    <n v="2097.6"/>
    <x v="6"/>
  </r>
  <r>
    <x v="1"/>
    <x v="4"/>
    <x v="8"/>
    <d v="2024-01-16T00:00:00"/>
    <n v="2"/>
    <n v="931.04"/>
    <x v="6"/>
  </r>
  <r>
    <x v="1"/>
    <x v="5"/>
    <x v="8"/>
    <d v="2024-01-16T00:00:00"/>
    <n v="2"/>
    <n v="931.04"/>
    <x v="6"/>
  </r>
  <r>
    <x v="2"/>
    <x v="7"/>
    <x v="0"/>
    <d v="2024-01-16T00:00:00"/>
    <n v="1"/>
    <n v="104.88"/>
    <x v="6"/>
  </r>
  <r>
    <x v="1"/>
    <x v="4"/>
    <x v="1"/>
    <d v="2024-01-16T00:00:00"/>
    <n v="2"/>
    <n v="931.04"/>
    <x v="6"/>
  </r>
  <r>
    <x v="1"/>
    <x v="4"/>
    <x v="24"/>
    <d v="2024-01-16T00:00:00"/>
    <n v="3000"/>
    <n v="1200810"/>
    <x v="6"/>
  </r>
  <r>
    <x v="1"/>
    <x v="4"/>
    <x v="37"/>
    <d v="2024-01-16T00:00:00"/>
    <n v="500"/>
    <n v="200135"/>
    <x v="6"/>
  </r>
  <r>
    <x v="1"/>
    <x v="4"/>
    <x v="32"/>
    <d v="2024-01-16T00:00:00"/>
    <n v="600"/>
    <n v="240162"/>
    <x v="6"/>
  </r>
  <r>
    <x v="1"/>
    <x v="6"/>
    <x v="56"/>
    <d v="2024-01-16T00:00:00"/>
    <n v="3800"/>
    <n v="1189932"/>
    <x v="6"/>
  </r>
  <r>
    <x v="1"/>
    <x v="5"/>
    <x v="1"/>
    <d v="2024-01-16T00:00:00"/>
    <n v="5"/>
    <n v="2327.6"/>
    <x v="6"/>
  </r>
  <r>
    <x v="1"/>
    <x v="4"/>
    <x v="1"/>
    <d v="2024-01-16T00:00:00"/>
    <n v="3"/>
    <n v="1396.56"/>
    <x v="6"/>
  </r>
  <r>
    <x v="1"/>
    <x v="5"/>
    <x v="1"/>
    <d v="2024-01-16T00:00:00"/>
    <n v="5"/>
    <n v="2327.6"/>
    <x v="6"/>
  </r>
  <r>
    <x v="1"/>
    <x v="6"/>
    <x v="21"/>
    <d v="2024-01-16T00:00:00"/>
    <n v="4"/>
    <n v="1551.72"/>
    <x v="6"/>
  </r>
  <r>
    <x v="1"/>
    <x v="4"/>
    <x v="21"/>
    <d v="2024-01-16T00:00:00"/>
    <n v="4"/>
    <n v="1862.08"/>
    <x v="6"/>
  </r>
  <r>
    <x v="1"/>
    <x v="5"/>
    <x v="21"/>
    <d v="2024-01-16T00:00:00"/>
    <n v="2"/>
    <n v="931.04"/>
    <x v="6"/>
  </r>
  <r>
    <x v="1"/>
    <x v="5"/>
    <x v="1"/>
    <d v="2024-01-16T00:00:00"/>
    <n v="5"/>
    <n v="2327.6"/>
    <x v="6"/>
  </r>
  <r>
    <x v="1"/>
    <x v="4"/>
    <x v="1"/>
    <d v="2024-01-16T00:00:00"/>
    <n v="5"/>
    <n v="2327.6"/>
    <x v="6"/>
  </r>
  <r>
    <x v="1"/>
    <x v="4"/>
    <x v="1"/>
    <d v="2024-01-16T00:00:00"/>
    <n v="10"/>
    <n v="4655.2"/>
    <x v="6"/>
  </r>
  <r>
    <x v="1"/>
    <x v="5"/>
    <x v="1"/>
    <d v="2024-01-16T00:00:00"/>
    <n v="10"/>
    <n v="4655.2"/>
    <x v="6"/>
  </r>
  <r>
    <x v="1"/>
    <x v="5"/>
    <x v="1"/>
    <d v="2024-01-16T00:00:00"/>
    <n v="1"/>
    <n v="465.52"/>
    <x v="6"/>
  </r>
  <r>
    <x v="1"/>
    <x v="5"/>
    <x v="1"/>
    <d v="2024-01-16T00:00:00"/>
    <n v="5"/>
    <n v="2327.6"/>
    <x v="6"/>
  </r>
  <r>
    <x v="1"/>
    <x v="5"/>
    <x v="13"/>
    <d v="2024-01-16T00:00:00"/>
    <n v="3"/>
    <n v="1304.28"/>
    <x v="6"/>
  </r>
  <r>
    <x v="1"/>
    <x v="4"/>
    <x v="13"/>
    <d v="2024-01-16T00:00:00"/>
    <n v="3"/>
    <n v="1304.28"/>
    <x v="6"/>
  </r>
  <r>
    <x v="2"/>
    <x v="7"/>
    <x v="13"/>
    <d v="2024-01-16T00:00:00"/>
    <n v="3"/>
    <n v="1165.77"/>
    <x v="6"/>
  </r>
  <r>
    <x v="2"/>
    <x v="9"/>
    <x v="13"/>
    <d v="2024-01-16T00:00:00"/>
    <n v="3"/>
    <n v="933.03"/>
    <x v="6"/>
  </r>
  <r>
    <x v="1"/>
    <x v="4"/>
    <x v="48"/>
    <d v="2024-01-16T00:00:00"/>
    <n v="374"/>
    <n v="152928.6"/>
    <x v="6"/>
  </r>
  <r>
    <x v="1"/>
    <x v="4"/>
    <x v="13"/>
    <d v="2024-01-16T00:00:00"/>
    <n v="1"/>
    <n v="434.76"/>
    <x v="6"/>
  </r>
  <r>
    <x v="1"/>
    <x v="4"/>
    <x v="2"/>
    <d v="2024-01-16T00:00:00"/>
    <n v="1000"/>
    <n v="400270"/>
    <x v="6"/>
  </r>
  <r>
    <x v="1"/>
    <x v="6"/>
    <x v="2"/>
    <d v="2024-01-16T00:00:00"/>
    <n v="200"/>
    <n v="62628"/>
    <x v="6"/>
  </r>
  <r>
    <x v="2"/>
    <x v="9"/>
    <x v="13"/>
    <d v="2024-01-16T00:00:00"/>
    <n v="4"/>
    <n v="1244.04"/>
    <x v="6"/>
  </r>
  <r>
    <x v="2"/>
    <x v="7"/>
    <x v="13"/>
    <d v="2024-01-16T00:00:00"/>
    <n v="4"/>
    <n v="1554.36"/>
    <x v="6"/>
  </r>
  <r>
    <x v="1"/>
    <x v="5"/>
    <x v="13"/>
    <d v="2024-01-16T00:00:00"/>
    <n v="4"/>
    <n v="1739.04"/>
    <x v="6"/>
  </r>
  <r>
    <x v="2"/>
    <x v="9"/>
    <x v="13"/>
    <d v="2024-01-16T00:00:00"/>
    <n v="5"/>
    <n v="1555.05"/>
    <x v="6"/>
  </r>
  <r>
    <x v="2"/>
    <x v="7"/>
    <x v="13"/>
    <d v="2024-01-16T00:00:00"/>
    <n v="5"/>
    <n v="1942.95"/>
    <x v="6"/>
  </r>
  <r>
    <x v="1"/>
    <x v="4"/>
    <x v="13"/>
    <d v="2024-01-16T00:00:00"/>
    <n v="5"/>
    <n v="2173.8000000000002"/>
    <x v="6"/>
  </r>
  <r>
    <x v="1"/>
    <x v="5"/>
    <x v="13"/>
    <d v="2024-01-16T00:00:00"/>
    <n v="7"/>
    <n v="3043.32"/>
    <x v="6"/>
  </r>
  <r>
    <x v="2"/>
    <x v="9"/>
    <x v="13"/>
    <d v="2024-01-16T00:00:00"/>
    <n v="5"/>
    <n v="1555.05"/>
    <x v="6"/>
  </r>
  <r>
    <x v="2"/>
    <x v="7"/>
    <x v="13"/>
    <d v="2024-01-16T00:00:00"/>
    <n v="5"/>
    <n v="1942.95"/>
    <x v="6"/>
  </r>
  <r>
    <x v="1"/>
    <x v="4"/>
    <x v="0"/>
    <d v="2024-01-17T00:00:00"/>
    <n v="6"/>
    <n v="1761.9"/>
    <x v="6"/>
  </r>
  <r>
    <x v="1"/>
    <x v="4"/>
    <x v="6"/>
    <d v="2024-01-17T00:00:00"/>
    <n v="5"/>
    <n v="2001.35"/>
    <x v="6"/>
  </r>
  <r>
    <x v="1"/>
    <x v="6"/>
    <x v="6"/>
    <d v="2024-01-17T00:00:00"/>
    <n v="5"/>
    <n v="1565.7"/>
    <x v="6"/>
  </r>
  <r>
    <x v="1"/>
    <x v="17"/>
    <x v="6"/>
    <d v="2024-01-17T00:00:00"/>
    <n v="5"/>
    <n v="2001.35"/>
    <x v="6"/>
  </r>
  <r>
    <x v="1"/>
    <x v="6"/>
    <x v="32"/>
    <d v="2024-01-17T00:00:00"/>
    <n v="300"/>
    <n v="93942"/>
    <x v="6"/>
  </r>
  <r>
    <x v="1"/>
    <x v="4"/>
    <x v="32"/>
    <d v="2024-01-17T00:00:00"/>
    <n v="100"/>
    <n v="40027"/>
    <x v="6"/>
  </r>
  <r>
    <x v="1"/>
    <x v="5"/>
    <x v="32"/>
    <d v="2024-01-17T00:00:00"/>
    <n v="300"/>
    <n v="120081"/>
    <x v="6"/>
  </r>
  <r>
    <x v="1"/>
    <x v="6"/>
    <x v="0"/>
    <d v="2024-01-17T00:00:00"/>
    <n v="60"/>
    <n v="8220"/>
    <x v="6"/>
  </r>
  <r>
    <x v="1"/>
    <x v="17"/>
    <x v="0"/>
    <d v="2024-01-17T00:00:00"/>
    <n v="30"/>
    <n v="8809.5"/>
    <x v="6"/>
  </r>
  <r>
    <x v="1"/>
    <x v="6"/>
    <x v="21"/>
    <d v="2024-01-17T00:00:00"/>
    <n v="1"/>
    <n v="387.93"/>
    <x v="6"/>
  </r>
  <r>
    <x v="1"/>
    <x v="4"/>
    <x v="21"/>
    <d v="2024-01-17T00:00:00"/>
    <n v="1"/>
    <n v="465.52"/>
    <x v="6"/>
  </r>
  <r>
    <x v="1"/>
    <x v="5"/>
    <x v="21"/>
    <d v="2024-01-17T00:00:00"/>
    <n v="1"/>
    <n v="465.52"/>
    <x v="6"/>
  </r>
  <r>
    <x v="1"/>
    <x v="5"/>
    <x v="1"/>
    <d v="2024-01-17T00:00:00"/>
    <n v="12"/>
    <n v="5586.24"/>
    <x v="6"/>
  </r>
  <r>
    <x v="1"/>
    <x v="4"/>
    <x v="33"/>
    <d v="2024-01-17T00:00:00"/>
    <n v="550"/>
    <n v="220148.5"/>
    <x v="6"/>
  </r>
  <r>
    <x v="1"/>
    <x v="6"/>
    <x v="33"/>
    <d v="2024-01-17T00:00:00"/>
    <n v="300"/>
    <n v="93942"/>
    <x v="6"/>
  </r>
  <r>
    <x v="1"/>
    <x v="6"/>
    <x v="0"/>
    <d v="2024-01-17T00:00:00"/>
    <n v="60"/>
    <n v="8220"/>
    <x v="6"/>
  </r>
  <r>
    <x v="1"/>
    <x v="4"/>
    <x v="31"/>
    <d v="2024-01-17T00:00:00"/>
    <n v="200"/>
    <n v="80054"/>
    <x v="6"/>
  </r>
  <r>
    <x v="1"/>
    <x v="6"/>
    <x v="31"/>
    <d v="2024-01-17T00:00:00"/>
    <n v="200"/>
    <n v="62628"/>
    <x v="6"/>
  </r>
  <r>
    <x v="1"/>
    <x v="17"/>
    <x v="31"/>
    <d v="2024-01-17T00:00:00"/>
    <n v="500"/>
    <n v="200135"/>
    <x v="6"/>
  </r>
  <r>
    <x v="1"/>
    <x v="6"/>
    <x v="0"/>
    <d v="2024-01-17T00:00:00"/>
    <n v="40"/>
    <n v="5480"/>
    <x v="6"/>
  </r>
  <r>
    <x v="1"/>
    <x v="17"/>
    <x v="0"/>
    <d v="2024-01-17T00:00:00"/>
    <n v="50"/>
    <n v="14682.5"/>
    <x v="6"/>
  </r>
  <r>
    <x v="1"/>
    <x v="4"/>
    <x v="5"/>
    <d v="2024-01-17T00:00:00"/>
    <n v="100"/>
    <n v="42900"/>
    <x v="6"/>
  </r>
  <r>
    <x v="2"/>
    <x v="7"/>
    <x v="3"/>
    <d v="2024-01-17T00:00:00"/>
    <n v="8"/>
    <n v="2177.7600000000002"/>
    <x v="6"/>
  </r>
  <r>
    <x v="1"/>
    <x v="6"/>
    <x v="3"/>
    <d v="2024-01-17T00:00:00"/>
    <n v="8"/>
    <n v="2505.12"/>
    <x v="6"/>
  </r>
  <r>
    <x v="1"/>
    <x v="4"/>
    <x v="42"/>
    <d v="2024-01-17T00:00:00"/>
    <n v="50"/>
    <n v="20013.5"/>
    <x v="6"/>
  </r>
  <r>
    <x v="1"/>
    <x v="17"/>
    <x v="42"/>
    <d v="2024-01-17T00:00:00"/>
    <n v="40"/>
    <n v="16010.8"/>
    <x v="6"/>
  </r>
  <r>
    <x v="1"/>
    <x v="6"/>
    <x v="42"/>
    <d v="2024-01-17T00:00:00"/>
    <n v="20"/>
    <n v="6262.8"/>
    <x v="6"/>
  </r>
  <r>
    <x v="1"/>
    <x v="17"/>
    <x v="0"/>
    <d v="2024-01-17T00:00:00"/>
    <n v="4"/>
    <n v="1174.5999999999999"/>
    <x v="6"/>
  </r>
  <r>
    <x v="1"/>
    <x v="6"/>
    <x v="0"/>
    <d v="2024-01-17T00:00:00"/>
    <n v="4"/>
    <n v="548"/>
    <x v="6"/>
  </r>
  <r>
    <x v="1"/>
    <x v="4"/>
    <x v="2"/>
    <d v="2024-01-17T00:00:00"/>
    <n v="3100"/>
    <n v="1240837"/>
    <x v="6"/>
  </r>
  <r>
    <x v="1"/>
    <x v="17"/>
    <x v="64"/>
    <d v="2024-01-17T00:00:00"/>
    <n v="-300"/>
    <n v="-120081"/>
    <x v="6"/>
  </r>
  <r>
    <x v="1"/>
    <x v="6"/>
    <x v="64"/>
    <d v="2024-01-17T00:00:00"/>
    <n v="-1200"/>
    <n v="-375768"/>
    <x v="6"/>
  </r>
  <r>
    <x v="1"/>
    <x v="4"/>
    <x v="64"/>
    <d v="2024-01-17T00:00:00"/>
    <n v="-400"/>
    <n v="-160108"/>
    <x v="6"/>
  </r>
  <r>
    <x v="1"/>
    <x v="4"/>
    <x v="1"/>
    <d v="2024-01-17T00:00:00"/>
    <n v="6"/>
    <n v="2793.12"/>
    <x v="6"/>
  </r>
  <r>
    <x v="1"/>
    <x v="5"/>
    <x v="1"/>
    <d v="2024-01-17T00:00:00"/>
    <n v="12"/>
    <n v="5586.24"/>
    <x v="6"/>
  </r>
  <r>
    <x v="1"/>
    <x v="4"/>
    <x v="24"/>
    <d v="2024-01-17T00:00:00"/>
    <n v="2900"/>
    <n v="1160783"/>
    <x v="6"/>
  </r>
  <r>
    <x v="1"/>
    <x v="6"/>
    <x v="2"/>
    <d v="2024-01-17T00:00:00"/>
    <n v="1502"/>
    <n v="470336.28"/>
    <x v="6"/>
  </r>
  <r>
    <x v="1"/>
    <x v="4"/>
    <x v="25"/>
    <d v="2024-01-17T00:00:00"/>
    <n v="600"/>
    <n v="240162"/>
    <x v="6"/>
  </r>
  <r>
    <x v="1"/>
    <x v="17"/>
    <x v="25"/>
    <d v="2024-01-17T00:00:00"/>
    <n v="500"/>
    <n v="200135"/>
    <x v="6"/>
  </r>
  <r>
    <x v="1"/>
    <x v="17"/>
    <x v="0"/>
    <d v="2024-01-17T00:00:00"/>
    <n v="50"/>
    <n v="14682.5"/>
    <x v="6"/>
  </r>
  <r>
    <x v="1"/>
    <x v="6"/>
    <x v="25"/>
    <d v="2024-01-17T00:00:00"/>
    <n v="300"/>
    <n v="93942"/>
    <x v="6"/>
  </r>
  <r>
    <x v="1"/>
    <x v="4"/>
    <x v="25"/>
    <d v="2024-01-17T00:00:00"/>
    <n v="1300"/>
    <n v="520351"/>
    <x v="6"/>
  </r>
  <r>
    <x v="1"/>
    <x v="17"/>
    <x v="25"/>
    <d v="2024-01-17T00:00:00"/>
    <n v="200"/>
    <n v="80054"/>
    <x v="6"/>
  </r>
  <r>
    <x v="1"/>
    <x v="6"/>
    <x v="0"/>
    <d v="2024-01-17T00:00:00"/>
    <n v="60"/>
    <n v="8220"/>
    <x v="6"/>
  </r>
  <r>
    <x v="1"/>
    <x v="17"/>
    <x v="0"/>
    <d v="2024-01-17T00:00:00"/>
    <n v="20"/>
    <n v="5873"/>
    <x v="6"/>
  </r>
  <r>
    <x v="1"/>
    <x v="17"/>
    <x v="64"/>
    <d v="2024-01-17T00:00:00"/>
    <n v="300"/>
    <n v="120081"/>
    <x v="6"/>
  </r>
  <r>
    <x v="1"/>
    <x v="6"/>
    <x v="64"/>
    <d v="2024-01-17T00:00:00"/>
    <n v="1200"/>
    <n v="375768"/>
    <x v="6"/>
  </r>
  <r>
    <x v="1"/>
    <x v="4"/>
    <x v="64"/>
    <d v="2024-01-17T00:00:00"/>
    <n v="400"/>
    <n v="160108"/>
    <x v="6"/>
  </r>
  <r>
    <x v="2"/>
    <x v="12"/>
    <x v="0"/>
    <d v="2024-01-18T00:00:00"/>
    <n v="1"/>
    <n v="165"/>
    <x v="6"/>
  </r>
  <r>
    <x v="2"/>
    <x v="13"/>
    <x v="0"/>
    <d v="2024-01-18T00:00:00"/>
    <n v="4"/>
    <n v="1466"/>
    <x v="6"/>
  </r>
  <r>
    <x v="2"/>
    <x v="15"/>
    <x v="6"/>
    <d v="2024-01-18T00:00:00"/>
    <n v="2"/>
    <n v="622.91999999999996"/>
    <x v="6"/>
  </r>
  <r>
    <x v="1"/>
    <x v="4"/>
    <x v="14"/>
    <d v="2024-01-18T00:00:00"/>
    <n v="1950"/>
    <n v="780526.5"/>
    <x v="6"/>
  </r>
  <r>
    <x v="1"/>
    <x v="6"/>
    <x v="14"/>
    <d v="2024-01-18T00:00:00"/>
    <n v="100"/>
    <n v="31314"/>
    <x v="6"/>
  </r>
  <r>
    <x v="1"/>
    <x v="4"/>
    <x v="0"/>
    <d v="2024-01-18T00:00:00"/>
    <n v="195"/>
    <n v="57261.75"/>
    <x v="6"/>
  </r>
  <r>
    <x v="1"/>
    <x v="5"/>
    <x v="21"/>
    <d v="2024-01-18T00:00:00"/>
    <n v="3"/>
    <n v="1396.56"/>
    <x v="6"/>
  </r>
  <r>
    <x v="1"/>
    <x v="5"/>
    <x v="1"/>
    <d v="2024-01-18T00:00:00"/>
    <n v="5"/>
    <n v="2327.6"/>
    <x v="6"/>
  </r>
  <r>
    <x v="1"/>
    <x v="4"/>
    <x v="1"/>
    <d v="2024-01-18T00:00:00"/>
    <n v="5"/>
    <n v="2327.6"/>
    <x v="6"/>
  </r>
  <r>
    <x v="1"/>
    <x v="5"/>
    <x v="1"/>
    <d v="2024-01-18T00:00:00"/>
    <n v="5"/>
    <n v="2327.6"/>
    <x v="6"/>
  </r>
  <r>
    <x v="2"/>
    <x v="13"/>
    <x v="19"/>
    <d v="2024-01-18T00:00:00"/>
    <n v="10"/>
    <n v="2597.3000000000002"/>
    <x v="6"/>
  </r>
  <r>
    <x v="2"/>
    <x v="12"/>
    <x v="19"/>
    <d v="2024-01-18T00:00:00"/>
    <n v="10"/>
    <n v="1298.7"/>
    <x v="6"/>
  </r>
  <r>
    <x v="2"/>
    <x v="7"/>
    <x v="19"/>
    <d v="2024-01-18T00:00:00"/>
    <n v="200"/>
    <n v="54444"/>
    <x v="6"/>
  </r>
  <r>
    <x v="1"/>
    <x v="6"/>
    <x v="19"/>
    <d v="2024-01-18T00:00:00"/>
    <n v="600"/>
    <n v="187884"/>
    <x v="6"/>
  </r>
  <r>
    <x v="1"/>
    <x v="17"/>
    <x v="19"/>
    <d v="2024-01-18T00:00:00"/>
    <n v="150"/>
    <n v="60040.5"/>
    <x v="6"/>
  </r>
  <r>
    <x v="2"/>
    <x v="15"/>
    <x v="19"/>
    <d v="2024-01-18T00:00:00"/>
    <n v="10"/>
    <n v="3114.6"/>
    <x v="6"/>
  </r>
  <r>
    <x v="1"/>
    <x v="17"/>
    <x v="0"/>
    <d v="2024-01-18T00:00:00"/>
    <n v="15"/>
    <n v="4404.75"/>
    <x v="6"/>
  </r>
  <r>
    <x v="1"/>
    <x v="6"/>
    <x v="0"/>
    <d v="2024-01-18T00:00:00"/>
    <n v="120"/>
    <n v="16440"/>
    <x v="6"/>
  </r>
  <r>
    <x v="1"/>
    <x v="5"/>
    <x v="1"/>
    <d v="2024-01-18T00:00:00"/>
    <n v="3"/>
    <n v="1396.56"/>
    <x v="6"/>
  </r>
  <r>
    <x v="1"/>
    <x v="6"/>
    <x v="51"/>
    <d v="2024-01-18T00:00:00"/>
    <n v="900"/>
    <n v="281826"/>
    <x v="6"/>
  </r>
  <r>
    <x v="1"/>
    <x v="4"/>
    <x v="51"/>
    <d v="2024-01-18T00:00:00"/>
    <n v="300"/>
    <n v="120081"/>
    <x v="6"/>
  </r>
  <r>
    <x v="1"/>
    <x v="4"/>
    <x v="1"/>
    <d v="2024-01-18T00:00:00"/>
    <n v="3"/>
    <n v="1396.56"/>
    <x v="6"/>
  </r>
  <r>
    <x v="1"/>
    <x v="5"/>
    <x v="1"/>
    <d v="2024-01-18T00:00:00"/>
    <n v="1"/>
    <n v="465.52"/>
    <x v="6"/>
  </r>
  <r>
    <x v="1"/>
    <x v="4"/>
    <x v="1"/>
    <d v="2024-01-18T00:00:00"/>
    <n v="2"/>
    <n v="931.04"/>
    <x v="6"/>
  </r>
  <r>
    <x v="1"/>
    <x v="5"/>
    <x v="1"/>
    <d v="2024-01-18T00:00:00"/>
    <n v="1"/>
    <n v="465.52"/>
    <x v="6"/>
  </r>
  <r>
    <x v="1"/>
    <x v="4"/>
    <x v="1"/>
    <d v="2024-01-18T00:00:00"/>
    <n v="4"/>
    <n v="1862.08"/>
    <x v="6"/>
  </r>
  <r>
    <x v="1"/>
    <x v="4"/>
    <x v="1"/>
    <d v="2024-01-18T00:00:00"/>
    <n v="8"/>
    <n v="3724.16"/>
    <x v="6"/>
  </r>
  <r>
    <x v="1"/>
    <x v="5"/>
    <x v="1"/>
    <d v="2024-01-18T00:00:00"/>
    <n v="10"/>
    <n v="4655.2"/>
    <x v="6"/>
  </r>
  <r>
    <x v="1"/>
    <x v="6"/>
    <x v="51"/>
    <d v="2024-01-19T00:00:00"/>
    <n v="2500"/>
    <n v="782850"/>
    <x v="6"/>
  </r>
  <r>
    <x v="1"/>
    <x v="4"/>
    <x v="1"/>
    <d v="2024-01-19T00:00:00"/>
    <n v="5"/>
    <n v="2327.6"/>
    <x v="6"/>
  </r>
  <r>
    <x v="1"/>
    <x v="4"/>
    <x v="1"/>
    <d v="2024-01-19T00:00:00"/>
    <n v="2"/>
    <n v="931.04"/>
    <x v="6"/>
  </r>
  <r>
    <x v="1"/>
    <x v="5"/>
    <x v="1"/>
    <d v="2024-01-19T00:00:00"/>
    <n v="3"/>
    <n v="1396.56"/>
    <x v="6"/>
  </r>
  <r>
    <x v="1"/>
    <x v="4"/>
    <x v="1"/>
    <d v="2024-01-19T00:00:00"/>
    <n v="4"/>
    <n v="1862.08"/>
    <x v="6"/>
  </r>
  <r>
    <x v="1"/>
    <x v="5"/>
    <x v="1"/>
    <d v="2024-01-19T00:00:00"/>
    <n v="4"/>
    <n v="1862.08"/>
    <x v="6"/>
  </r>
  <r>
    <x v="1"/>
    <x v="4"/>
    <x v="1"/>
    <d v="2024-01-19T00:00:00"/>
    <n v="2"/>
    <n v="931.04"/>
    <x v="6"/>
  </r>
  <r>
    <x v="1"/>
    <x v="5"/>
    <x v="1"/>
    <d v="2024-01-19T00:00:00"/>
    <n v="2"/>
    <n v="931.04"/>
    <x v="6"/>
  </r>
  <r>
    <x v="1"/>
    <x v="6"/>
    <x v="21"/>
    <d v="2024-01-19T00:00:00"/>
    <n v="2"/>
    <n v="775.86"/>
    <x v="6"/>
  </r>
  <r>
    <x v="1"/>
    <x v="4"/>
    <x v="21"/>
    <d v="2024-01-19T00:00:00"/>
    <n v="2"/>
    <n v="931.04"/>
    <x v="6"/>
  </r>
  <r>
    <x v="1"/>
    <x v="5"/>
    <x v="21"/>
    <d v="2024-01-19T00:00:00"/>
    <n v="2"/>
    <n v="931.04"/>
    <x v="6"/>
  </r>
  <r>
    <x v="1"/>
    <x v="6"/>
    <x v="21"/>
    <d v="2024-01-19T00:00:00"/>
    <n v="3"/>
    <n v="1163.79"/>
    <x v="6"/>
  </r>
  <r>
    <x v="1"/>
    <x v="4"/>
    <x v="21"/>
    <d v="2024-01-19T00:00:00"/>
    <n v="3"/>
    <n v="1396.56"/>
    <x v="6"/>
  </r>
  <r>
    <x v="1"/>
    <x v="5"/>
    <x v="21"/>
    <d v="2024-01-19T00:00:00"/>
    <n v="4"/>
    <n v="1862.08"/>
    <x v="6"/>
  </r>
  <r>
    <x v="1"/>
    <x v="4"/>
    <x v="65"/>
    <d v="2024-01-19T00:00:00"/>
    <n v="50"/>
    <n v="20013.5"/>
    <x v="6"/>
  </r>
  <r>
    <x v="1"/>
    <x v="6"/>
    <x v="65"/>
    <d v="2024-01-19T00:00:00"/>
    <n v="50"/>
    <n v="15657"/>
    <x v="6"/>
  </r>
  <r>
    <x v="1"/>
    <x v="6"/>
    <x v="0"/>
    <d v="2024-01-19T00:00:00"/>
    <n v="10"/>
    <n v="1370"/>
    <x v="6"/>
  </r>
  <r>
    <x v="1"/>
    <x v="4"/>
    <x v="1"/>
    <d v="2024-01-19T00:00:00"/>
    <n v="10"/>
    <n v="4655.2"/>
    <x v="6"/>
  </r>
  <r>
    <x v="1"/>
    <x v="5"/>
    <x v="1"/>
    <d v="2024-01-19T00:00:00"/>
    <n v="5"/>
    <n v="2327.6"/>
    <x v="6"/>
  </r>
  <r>
    <x v="1"/>
    <x v="17"/>
    <x v="37"/>
    <d v="2024-01-19T00:00:00"/>
    <n v="1300"/>
    <n v="520351"/>
    <x v="6"/>
  </r>
  <r>
    <x v="1"/>
    <x v="17"/>
    <x v="0"/>
    <d v="2024-01-19T00:00:00"/>
    <n v="130"/>
    <n v="38174.5"/>
    <x v="6"/>
  </r>
  <r>
    <x v="1"/>
    <x v="5"/>
    <x v="1"/>
    <d v="2024-01-19T00:00:00"/>
    <n v="2"/>
    <n v="931.04"/>
    <x v="6"/>
  </r>
  <r>
    <x v="1"/>
    <x v="4"/>
    <x v="1"/>
    <d v="2024-01-19T00:00:00"/>
    <n v="5"/>
    <n v="2327.6"/>
    <x v="6"/>
  </r>
  <r>
    <x v="1"/>
    <x v="17"/>
    <x v="1"/>
    <d v="2024-01-19T00:00:00"/>
    <n v="3"/>
    <n v="1396.56"/>
    <x v="6"/>
  </r>
  <r>
    <x v="1"/>
    <x v="6"/>
    <x v="32"/>
    <d v="2024-01-19T00:00:00"/>
    <n v="750"/>
    <n v="234855"/>
    <x v="6"/>
  </r>
  <r>
    <x v="1"/>
    <x v="6"/>
    <x v="0"/>
    <d v="2024-01-19T00:00:00"/>
    <n v="150"/>
    <n v="20550"/>
    <x v="6"/>
  </r>
  <r>
    <x v="1"/>
    <x v="17"/>
    <x v="34"/>
    <d v="2024-01-19T00:00:00"/>
    <n v="130"/>
    <n v="52035.1"/>
    <x v="6"/>
  </r>
  <r>
    <x v="1"/>
    <x v="6"/>
    <x v="34"/>
    <d v="2024-01-19T00:00:00"/>
    <n v="220"/>
    <n v="68890.8"/>
    <x v="6"/>
  </r>
  <r>
    <x v="1"/>
    <x v="4"/>
    <x v="34"/>
    <d v="2024-01-19T00:00:00"/>
    <n v="200"/>
    <n v="80054"/>
    <x v="6"/>
  </r>
  <r>
    <x v="1"/>
    <x v="17"/>
    <x v="0"/>
    <d v="2024-01-19T00:00:00"/>
    <n v="13"/>
    <n v="3817.45"/>
    <x v="6"/>
  </r>
  <r>
    <x v="1"/>
    <x v="6"/>
    <x v="0"/>
    <d v="2024-01-19T00:00:00"/>
    <n v="44"/>
    <n v="6028"/>
    <x v="6"/>
  </r>
  <r>
    <x v="1"/>
    <x v="17"/>
    <x v="23"/>
    <d v="2024-01-20T00:00:00"/>
    <n v="100"/>
    <n v="40027"/>
    <x v="6"/>
  </r>
  <r>
    <x v="1"/>
    <x v="4"/>
    <x v="23"/>
    <d v="2024-01-20T00:00:00"/>
    <n v="500"/>
    <n v="200135"/>
    <x v="6"/>
  </r>
  <r>
    <x v="1"/>
    <x v="6"/>
    <x v="23"/>
    <d v="2024-01-20T00:00:00"/>
    <n v="1200"/>
    <n v="375768"/>
    <x v="6"/>
  </r>
  <r>
    <x v="1"/>
    <x v="17"/>
    <x v="0"/>
    <d v="2024-01-20T00:00:00"/>
    <n v="10"/>
    <n v="2936.5"/>
    <x v="6"/>
  </r>
  <r>
    <x v="1"/>
    <x v="6"/>
    <x v="0"/>
    <d v="2024-01-20T00:00:00"/>
    <n v="240"/>
    <n v="32880"/>
    <x v="6"/>
  </r>
  <r>
    <x v="1"/>
    <x v="6"/>
    <x v="0"/>
    <d v="2024-01-20T00:00:00"/>
    <n v="13"/>
    <n v="1781"/>
    <x v="6"/>
  </r>
  <r>
    <x v="1"/>
    <x v="4"/>
    <x v="0"/>
    <d v="2024-01-20T00:00:00"/>
    <n v="10"/>
    <n v="2936.5"/>
    <x v="6"/>
  </r>
  <r>
    <x v="1"/>
    <x v="17"/>
    <x v="0"/>
    <d v="2024-01-20T00:00:00"/>
    <n v="8"/>
    <n v="2349.1999999999998"/>
    <x v="6"/>
  </r>
  <r>
    <x v="2"/>
    <x v="12"/>
    <x v="0"/>
    <d v="2024-01-20T00:00:00"/>
    <n v="6"/>
    <n v="990"/>
    <x v="6"/>
  </r>
  <r>
    <x v="2"/>
    <x v="13"/>
    <x v="0"/>
    <d v="2024-01-20T00:00:00"/>
    <n v="7"/>
    <n v="2565.5"/>
    <x v="6"/>
  </r>
  <r>
    <x v="1"/>
    <x v="4"/>
    <x v="2"/>
    <d v="2024-01-20T00:00:00"/>
    <n v="1800"/>
    <n v="720486"/>
    <x v="6"/>
  </r>
  <r>
    <x v="1"/>
    <x v="4"/>
    <x v="48"/>
    <d v="2024-01-22T00:00:00"/>
    <n v="82"/>
    <n v="33529.800000000003"/>
    <x v="6"/>
  </r>
  <r>
    <x v="2"/>
    <x v="9"/>
    <x v="48"/>
    <d v="2024-01-22T00:00:00"/>
    <n v="57"/>
    <n v="13551.18"/>
    <x v="6"/>
  </r>
  <r>
    <x v="1"/>
    <x v="6"/>
    <x v="21"/>
    <d v="2024-01-22T00:00:00"/>
    <n v="2"/>
    <n v="775.86"/>
    <x v="6"/>
  </r>
  <r>
    <x v="1"/>
    <x v="4"/>
    <x v="21"/>
    <d v="2024-01-22T00:00:00"/>
    <n v="2"/>
    <n v="931.04"/>
    <x v="6"/>
  </r>
  <r>
    <x v="1"/>
    <x v="17"/>
    <x v="21"/>
    <d v="2024-01-22T00:00:00"/>
    <n v="2"/>
    <n v="931.04"/>
    <x v="6"/>
  </r>
  <r>
    <x v="2"/>
    <x v="9"/>
    <x v="8"/>
    <d v="2024-01-22T00:00:00"/>
    <n v="2"/>
    <n v="544.44000000000005"/>
    <x v="6"/>
  </r>
  <r>
    <x v="2"/>
    <x v="7"/>
    <x v="8"/>
    <d v="2024-01-22T00:00:00"/>
    <n v="2"/>
    <n v="544.44000000000005"/>
    <x v="6"/>
  </r>
  <r>
    <x v="1"/>
    <x v="6"/>
    <x v="8"/>
    <d v="2024-01-22T00:00:00"/>
    <n v="1"/>
    <n v="313.14"/>
    <x v="6"/>
  </r>
  <r>
    <x v="1"/>
    <x v="5"/>
    <x v="8"/>
    <d v="2024-01-22T00:00:00"/>
    <n v="1"/>
    <n v="400.27"/>
    <x v="6"/>
  </r>
  <r>
    <x v="1"/>
    <x v="17"/>
    <x v="27"/>
    <d v="2024-01-22T00:00:00"/>
    <n v="1000"/>
    <n v="400270"/>
    <x v="6"/>
  </r>
  <r>
    <x v="1"/>
    <x v="6"/>
    <x v="27"/>
    <d v="2024-01-22T00:00:00"/>
    <n v="850"/>
    <n v="266169"/>
    <x v="6"/>
  </r>
  <r>
    <x v="1"/>
    <x v="17"/>
    <x v="0"/>
    <d v="2024-01-22T00:00:00"/>
    <n v="100"/>
    <n v="29365"/>
    <x v="6"/>
  </r>
  <r>
    <x v="1"/>
    <x v="6"/>
    <x v="0"/>
    <d v="2024-01-22T00:00:00"/>
    <n v="170"/>
    <n v="23290"/>
    <x v="6"/>
  </r>
  <r>
    <x v="1"/>
    <x v="4"/>
    <x v="10"/>
    <d v="2024-01-22T00:00:00"/>
    <n v="3000"/>
    <n v="1200810"/>
    <x v="6"/>
  </r>
  <r>
    <x v="2"/>
    <x v="7"/>
    <x v="0"/>
    <d v="2024-01-22T00:00:00"/>
    <n v="2"/>
    <n v="209.76"/>
    <x v="6"/>
  </r>
  <r>
    <x v="1"/>
    <x v="6"/>
    <x v="0"/>
    <d v="2024-01-22T00:00:00"/>
    <n v="1"/>
    <n v="137"/>
    <x v="6"/>
  </r>
  <r>
    <x v="1"/>
    <x v="4"/>
    <x v="0"/>
    <d v="2024-01-22T00:00:00"/>
    <n v="1"/>
    <n v="293.64999999999998"/>
    <x v="6"/>
  </r>
  <r>
    <x v="1"/>
    <x v="5"/>
    <x v="0"/>
    <d v="2024-01-22T00:00:00"/>
    <n v="1"/>
    <n v="257"/>
    <x v="6"/>
  </r>
  <r>
    <x v="1"/>
    <x v="17"/>
    <x v="0"/>
    <d v="2024-01-22T00:00:00"/>
    <n v="4"/>
    <n v="1174.5999999999999"/>
    <x v="6"/>
  </r>
  <r>
    <x v="1"/>
    <x v="4"/>
    <x v="0"/>
    <d v="2024-01-22T00:00:00"/>
    <n v="2"/>
    <n v="587.29999999999995"/>
    <x v="6"/>
  </r>
  <r>
    <x v="1"/>
    <x v="6"/>
    <x v="0"/>
    <d v="2024-01-22T00:00:00"/>
    <n v="2"/>
    <n v="274"/>
    <x v="6"/>
  </r>
  <r>
    <x v="2"/>
    <x v="7"/>
    <x v="0"/>
    <d v="2024-01-22T00:00:00"/>
    <n v="4"/>
    <n v="419.52"/>
    <x v="6"/>
  </r>
  <r>
    <x v="1"/>
    <x v="4"/>
    <x v="2"/>
    <d v="2024-01-22T00:00:00"/>
    <n v="600"/>
    <n v="240162"/>
    <x v="6"/>
  </r>
  <r>
    <x v="1"/>
    <x v="6"/>
    <x v="2"/>
    <d v="2024-01-22T00:00:00"/>
    <n v="800"/>
    <n v="250512"/>
    <x v="6"/>
  </r>
  <r>
    <x v="1"/>
    <x v="17"/>
    <x v="30"/>
    <d v="2024-01-22T00:00:00"/>
    <n v="500"/>
    <n v="204450"/>
    <x v="6"/>
  </r>
  <r>
    <x v="1"/>
    <x v="4"/>
    <x v="2"/>
    <d v="2024-01-22T00:00:00"/>
    <n v="1000"/>
    <n v="400270"/>
    <x v="6"/>
  </r>
  <r>
    <x v="1"/>
    <x v="4"/>
    <x v="56"/>
    <d v="2024-01-22T00:00:00"/>
    <n v="3000"/>
    <n v="1200810"/>
    <x v="6"/>
  </r>
  <r>
    <x v="2"/>
    <x v="7"/>
    <x v="30"/>
    <d v="2024-01-22T00:00:00"/>
    <n v="123"/>
    <n v="26590.14"/>
    <x v="6"/>
  </r>
  <r>
    <x v="2"/>
    <x v="7"/>
    <x v="30"/>
    <d v="2024-01-22T00:00:00"/>
    <n v="96"/>
    <n v="20753.28"/>
    <x v="6"/>
  </r>
  <r>
    <x v="2"/>
    <x v="7"/>
    <x v="30"/>
    <d v="2024-01-22T00:00:00"/>
    <n v="581"/>
    <n v="125600.58"/>
    <x v="6"/>
  </r>
  <r>
    <x v="2"/>
    <x v="9"/>
    <x v="30"/>
    <d v="2024-01-22T00:00:00"/>
    <n v="300"/>
    <n v="64854"/>
    <x v="6"/>
  </r>
  <r>
    <x v="1"/>
    <x v="6"/>
    <x v="2"/>
    <d v="2024-01-22T00:00:00"/>
    <n v="500"/>
    <n v="156570"/>
    <x v="6"/>
  </r>
  <r>
    <x v="2"/>
    <x v="9"/>
    <x v="35"/>
    <d v="2024-01-23T00:00:00"/>
    <n v="100"/>
    <n v="27222"/>
    <x v="6"/>
  </r>
  <r>
    <x v="2"/>
    <x v="7"/>
    <x v="35"/>
    <d v="2024-01-23T00:00:00"/>
    <n v="200"/>
    <n v="54444"/>
    <x v="6"/>
  </r>
  <r>
    <x v="1"/>
    <x v="4"/>
    <x v="35"/>
    <d v="2024-01-23T00:00:00"/>
    <n v="20"/>
    <n v="8005.4"/>
    <x v="6"/>
  </r>
  <r>
    <x v="1"/>
    <x v="6"/>
    <x v="35"/>
    <d v="2024-01-23T00:00:00"/>
    <n v="30"/>
    <n v="9394.2000000000007"/>
    <x v="6"/>
  </r>
  <r>
    <x v="1"/>
    <x v="17"/>
    <x v="35"/>
    <d v="2024-01-23T00:00:00"/>
    <n v="20"/>
    <n v="8005.4"/>
    <x v="6"/>
  </r>
  <r>
    <x v="1"/>
    <x v="6"/>
    <x v="0"/>
    <d v="2024-01-23T00:00:00"/>
    <n v="6"/>
    <n v="822"/>
    <x v="6"/>
  </r>
  <r>
    <x v="1"/>
    <x v="17"/>
    <x v="0"/>
    <d v="2024-01-23T00:00:00"/>
    <n v="2"/>
    <n v="587.29999999999995"/>
    <x v="6"/>
  </r>
  <r>
    <x v="1"/>
    <x v="4"/>
    <x v="2"/>
    <d v="2024-01-23T00:00:00"/>
    <n v="1000"/>
    <n v="400270"/>
    <x v="6"/>
  </r>
  <r>
    <x v="1"/>
    <x v="5"/>
    <x v="1"/>
    <d v="2024-01-23T00:00:00"/>
    <n v="2"/>
    <n v="931.04"/>
    <x v="6"/>
  </r>
  <r>
    <x v="1"/>
    <x v="17"/>
    <x v="0"/>
    <d v="2024-01-23T00:00:00"/>
    <n v="30"/>
    <n v="8809.5"/>
    <x v="6"/>
  </r>
  <r>
    <x v="1"/>
    <x v="6"/>
    <x v="0"/>
    <d v="2024-01-23T00:00:00"/>
    <n v="6"/>
    <n v="822"/>
    <x v="6"/>
  </r>
  <r>
    <x v="1"/>
    <x v="6"/>
    <x v="0"/>
    <d v="2024-01-23T00:00:00"/>
    <n v="194"/>
    <n v="26578"/>
    <x v="6"/>
  </r>
  <r>
    <x v="1"/>
    <x v="17"/>
    <x v="33"/>
    <d v="2024-01-23T00:00:00"/>
    <n v="-1"/>
    <n v="-400.27"/>
    <x v="6"/>
  </r>
  <r>
    <x v="1"/>
    <x v="17"/>
    <x v="2"/>
    <d v="2024-01-23T00:00:00"/>
    <n v="200"/>
    <n v="80054"/>
    <x v="6"/>
  </r>
  <r>
    <x v="1"/>
    <x v="17"/>
    <x v="0"/>
    <d v="2024-01-23T00:00:00"/>
    <n v="20"/>
    <n v="5873"/>
    <x v="6"/>
  </r>
  <r>
    <x v="1"/>
    <x v="17"/>
    <x v="23"/>
    <d v="2024-01-23T00:00:00"/>
    <n v="300"/>
    <n v="120081"/>
    <x v="6"/>
  </r>
  <r>
    <x v="1"/>
    <x v="4"/>
    <x v="23"/>
    <d v="2024-01-23T00:00:00"/>
    <n v="500"/>
    <n v="200135"/>
    <x v="6"/>
  </r>
  <r>
    <x v="1"/>
    <x v="6"/>
    <x v="23"/>
    <d v="2024-01-23T00:00:00"/>
    <n v="1000"/>
    <n v="313140"/>
    <x v="6"/>
  </r>
  <r>
    <x v="1"/>
    <x v="5"/>
    <x v="1"/>
    <d v="2024-01-23T00:00:00"/>
    <n v="1"/>
    <n v="465.52"/>
    <x v="6"/>
  </r>
  <r>
    <x v="1"/>
    <x v="4"/>
    <x v="1"/>
    <d v="2024-01-23T00:00:00"/>
    <n v="20"/>
    <n v="9310.4"/>
    <x v="6"/>
  </r>
  <r>
    <x v="1"/>
    <x v="17"/>
    <x v="1"/>
    <d v="2024-01-23T00:00:00"/>
    <n v="12"/>
    <n v="5586.24"/>
    <x v="6"/>
  </r>
  <r>
    <x v="1"/>
    <x v="4"/>
    <x v="37"/>
    <d v="2024-01-23T00:00:00"/>
    <n v="-3"/>
    <n v="-1200.81"/>
    <x v="6"/>
  </r>
  <r>
    <x v="1"/>
    <x v="6"/>
    <x v="2"/>
    <d v="2024-01-23T00:00:00"/>
    <n v="1500"/>
    <n v="469710"/>
    <x v="6"/>
  </r>
  <r>
    <x v="1"/>
    <x v="4"/>
    <x v="2"/>
    <d v="2024-01-23T00:00:00"/>
    <n v="1000"/>
    <n v="400270"/>
    <x v="6"/>
  </r>
  <r>
    <x v="1"/>
    <x v="6"/>
    <x v="11"/>
    <d v="2024-01-23T00:00:00"/>
    <n v="1350"/>
    <n v="422739"/>
    <x v="6"/>
  </r>
  <r>
    <x v="1"/>
    <x v="4"/>
    <x v="11"/>
    <d v="2024-01-23T00:00:00"/>
    <n v="400"/>
    <n v="160108"/>
    <x v="6"/>
  </r>
  <r>
    <x v="2"/>
    <x v="9"/>
    <x v="11"/>
    <d v="2024-01-23T00:00:00"/>
    <n v="80"/>
    <n v="17294.400000000001"/>
    <x v="6"/>
  </r>
  <r>
    <x v="1"/>
    <x v="6"/>
    <x v="0"/>
    <d v="2024-01-23T00:00:00"/>
    <n v="270"/>
    <n v="36990"/>
    <x v="6"/>
  </r>
  <r>
    <x v="2"/>
    <x v="9"/>
    <x v="11"/>
    <d v="2024-01-23T00:00:00"/>
    <n v="50"/>
    <n v="10809"/>
    <x v="6"/>
  </r>
  <r>
    <x v="1"/>
    <x v="4"/>
    <x v="11"/>
    <d v="2024-01-23T00:00:00"/>
    <n v="100"/>
    <n v="40027"/>
    <x v="6"/>
  </r>
  <r>
    <x v="1"/>
    <x v="17"/>
    <x v="33"/>
    <d v="2024-01-23T00:00:00"/>
    <n v="-1"/>
    <n v="-400.27"/>
    <x v="6"/>
  </r>
  <r>
    <x v="1"/>
    <x v="17"/>
    <x v="33"/>
    <d v="2024-01-23T00:00:00"/>
    <n v="1"/>
    <n v="400.27"/>
    <x v="6"/>
  </r>
  <r>
    <x v="1"/>
    <x v="5"/>
    <x v="1"/>
    <d v="2024-01-23T00:00:00"/>
    <n v="-2"/>
    <n v="-931.04"/>
    <x v="6"/>
  </r>
  <r>
    <x v="1"/>
    <x v="17"/>
    <x v="23"/>
    <d v="2024-01-23T00:00:00"/>
    <n v="-1"/>
    <n v="-400.27"/>
    <x v="6"/>
  </r>
  <r>
    <x v="1"/>
    <x v="17"/>
    <x v="23"/>
    <d v="2024-01-23T00:00:00"/>
    <n v="-1"/>
    <n v="-400.27"/>
    <x v="6"/>
  </r>
  <r>
    <x v="1"/>
    <x v="4"/>
    <x v="23"/>
    <d v="2024-01-23T00:00:00"/>
    <n v="-1"/>
    <n v="-400.27"/>
    <x v="6"/>
  </r>
  <r>
    <x v="1"/>
    <x v="6"/>
    <x v="25"/>
    <d v="2024-01-23T00:00:00"/>
    <n v="-1"/>
    <n v="-313.14"/>
    <x v="6"/>
  </r>
  <r>
    <x v="1"/>
    <x v="4"/>
    <x v="25"/>
    <d v="2024-01-23T00:00:00"/>
    <n v="-2"/>
    <n v="-800.54"/>
    <x v="6"/>
  </r>
  <r>
    <x v="1"/>
    <x v="17"/>
    <x v="25"/>
    <d v="2024-01-23T00:00:00"/>
    <n v="-1"/>
    <n v="-400.27"/>
    <x v="6"/>
  </r>
  <r>
    <x v="1"/>
    <x v="4"/>
    <x v="10"/>
    <d v="2024-01-23T00:00:00"/>
    <n v="-1"/>
    <n v="-400.27"/>
    <x v="6"/>
  </r>
  <r>
    <x v="1"/>
    <x v="4"/>
    <x v="10"/>
    <d v="2024-01-23T00:00:00"/>
    <n v="-1"/>
    <n v="-400.27"/>
    <x v="6"/>
  </r>
  <r>
    <x v="1"/>
    <x v="4"/>
    <x v="10"/>
    <d v="2024-01-23T00:00:00"/>
    <n v="-1"/>
    <n v="-400.27"/>
    <x v="6"/>
  </r>
  <r>
    <x v="2"/>
    <x v="7"/>
    <x v="3"/>
    <d v="2024-01-24T00:00:00"/>
    <n v="3"/>
    <n v="816.66"/>
    <x v="6"/>
  </r>
  <r>
    <x v="1"/>
    <x v="6"/>
    <x v="3"/>
    <d v="2024-01-24T00:00:00"/>
    <n v="3"/>
    <n v="939.42"/>
    <x v="6"/>
  </r>
  <r>
    <x v="1"/>
    <x v="4"/>
    <x v="1"/>
    <d v="2024-01-24T00:00:00"/>
    <n v="3"/>
    <n v="1396.56"/>
    <x v="6"/>
  </r>
  <r>
    <x v="1"/>
    <x v="5"/>
    <x v="1"/>
    <d v="2024-01-24T00:00:00"/>
    <n v="3"/>
    <n v="1396.56"/>
    <x v="6"/>
  </r>
  <r>
    <x v="1"/>
    <x v="4"/>
    <x v="1"/>
    <d v="2024-01-24T00:00:00"/>
    <n v="10"/>
    <n v="4655.2"/>
    <x v="6"/>
  </r>
  <r>
    <x v="1"/>
    <x v="5"/>
    <x v="1"/>
    <d v="2024-01-24T00:00:00"/>
    <n v="4"/>
    <n v="1862.08"/>
    <x v="6"/>
  </r>
  <r>
    <x v="1"/>
    <x v="6"/>
    <x v="0"/>
    <d v="2024-01-24T00:00:00"/>
    <n v="2"/>
    <n v="274"/>
    <x v="6"/>
  </r>
  <r>
    <x v="1"/>
    <x v="17"/>
    <x v="0"/>
    <d v="2024-01-24T00:00:00"/>
    <n v="2"/>
    <n v="587.29999999999995"/>
    <x v="6"/>
  </r>
  <r>
    <x v="1"/>
    <x v="6"/>
    <x v="69"/>
    <d v="2024-01-24T00:00:00"/>
    <n v="10"/>
    <n v="3131.4"/>
    <x v="6"/>
  </r>
  <r>
    <x v="1"/>
    <x v="4"/>
    <x v="69"/>
    <d v="2024-01-24T00:00:00"/>
    <n v="20"/>
    <n v="8005.4"/>
    <x v="6"/>
  </r>
  <r>
    <x v="1"/>
    <x v="17"/>
    <x v="69"/>
    <d v="2024-01-24T00:00:00"/>
    <n v="20"/>
    <n v="8005.4"/>
    <x v="6"/>
  </r>
  <r>
    <x v="2"/>
    <x v="7"/>
    <x v="69"/>
    <d v="2024-01-24T00:00:00"/>
    <n v="70"/>
    <n v="19055.400000000001"/>
    <x v="6"/>
  </r>
  <r>
    <x v="2"/>
    <x v="9"/>
    <x v="69"/>
    <d v="2024-01-24T00:00:00"/>
    <n v="30"/>
    <n v="8166.6"/>
    <x v="6"/>
  </r>
  <r>
    <x v="1"/>
    <x v="17"/>
    <x v="0"/>
    <d v="2024-01-24T00:00:00"/>
    <n v="50"/>
    <n v="14682.5"/>
    <x v="6"/>
  </r>
  <r>
    <x v="1"/>
    <x v="17"/>
    <x v="11"/>
    <d v="2024-01-24T00:00:00"/>
    <n v="500"/>
    <n v="200135"/>
    <x v="6"/>
  </r>
  <r>
    <x v="1"/>
    <x v="17"/>
    <x v="24"/>
    <d v="2024-01-25T00:00:00"/>
    <n v="500"/>
    <n v="200135"/>
    <x v="6"/>
  </r>
  <r>
    <x v="1"/>
    <x v="4"/>
    <x v="24"/>
    <d v="2024-01-25T00:00:00"/>
    <n v="2450"/>
    <n v="980661.5"/>
    <x v="6"/>
  </r>
  <r>
    <x v="1"/>
    <x v="17"/>
    <x v="0"/>
    <d v="2024-01-25T00:00:00"/>
    <n v="50"/>
    <n v="14682.5"/>
    <x v="6"/>
  </r>
  <r>
    <x v="1"/>
    <x v="4"/>
    <x v="9"/>
    <d v="2024-01-25T00:00:00"/>
    <n v="500"/>
    <n v="200135"/>
    <x v="6"/>
  </r>
  <r>
    <x v="1"/>
    <x v="17"/>
    <x v="9"/>
    <d v="2024-01-25T00:00:00"/>
    <n v="300"/>
    <n v="120081"/>
    <x v="6"/>
  </r>
  <r>
    <x v="1"/>
    <x v="6"/>
    <x v="9"/>
    <d v="2024-01-25T00:00:00"/>
    <n v="300"/>
    <n v="93942"/>
    <x v="6"/>
  </r>
  <r>
    <x v="1"/>
    <x v="17"/>
    <x v="0"/>
    <d v="2024-01-25T00:00:00"/>
    <n v="30"/>
    <n v="8809.5"/>
    <x v="6"/>
  </r>
  <r>
    <x v="1"/>
    <x v="6"/>
    <x v="0"/>
    <d v="2024-01-25T00:00:00"/>
    <n v="60"/>
    <n v="8220"/>
    <x v="6"/>
  </r>
  <r>
    <x v="1"/>
    <x v="6"/>
    <x v="37"/>
    <d v="2024-01-25T00:00:00"/>
    <n v="500"/>
    <n v="156570"/>
    <x v="6"/>
  </r>
  <r>
    <x v="1"/>
    <x v="6"/>
    <x v="0"/>
    <d v="2024-01-25T00:00:00"/>
    <n v="100"/>
    <n v="13700"/>
    <x v="6"/>
  </r>
  <r>
    <x v="1"/>
    <x v="4"/>
    <x v="62"/>
    <d v="2024-01-25T00:00:00"/>
    <n v="50"/>
    <n v="20013.5"/>
    <x v="6"/>
  </r>
  <r>
    <x v="1"/>
    <x v="17"/>
    <x v="62"/>
    <d v="2024-01-25T00:00:00"/>
    <n v="50"/>
    <n v="20013.5"/>
    <x v="6"/>
  </r>
  <r>
    <x v="1"/>
    <x v="17"/>
    <x v="0"/>
    <d v="2024-01-25T00:00:00"/>
    <n v="5"/>
    <n v="1468.25"/>
    <x v="6"/>
  </r>
  <r>
    <x v="1"/>
    <x v="4"/>
    <x v="2"/>
    <d v="2024-01-25T00:00:00"/>
    <n v="2400"/>
    <n v="960648"/>
    <x v="6"/>
  </r>
  <r>
    <x v="1"/>
    <x v="17"/>
    <x v="2"/>
    <d v="2024-01-25T00:00:00"/>
    <n v="500"/>
    <n v="200135"/>
    <x v="6"/>
  </r>
  <r>
    <x v="1"/>
    <x v="6"/>
    <x v="2"/>
    <d v="2024-01-25T00:00:00"/>
    <n v="1000"/>
    <n v="313140"/>
    <x v="6"/>
  </r>
  <r>
    <x v="1"/>
    <x v="17"/>
    <x v="0"/>
    <d v="2024-01-25T00:00:00"/>
    <n v="50"/>
    <n v="14682.5"/>
    <x v="6"/>
  </r>
  <r>
    <x v="1"/>
    <x v="6"/>
    <x v="30"/>
    <d v="2024-01-25T00:00:00"/>
    <n v="300"/>
    <n v="96528"/>
    <x v="6"/>
  </r>
  <r>
    <x v="1"/>
    <x v="6"/>
    <x v="0"/>
    <d v="2024-01-25T00:00:00"/>
    <n v="60"/>
    <n v="8220"/>
    <x v="6"/>
  </r>
  <r>
    <x v="1"/>
    <x v="6"/>
    <x v="2"/>
    <d v="2024-01-26T00:00:00"/>
    <n v="3700"/>
    <n v="1158618"/>
    <x v="6"/>
  </r>
  <r>
    <x v="1"/>
    <x v="17"/>
    <x v="35"/>
    <d v="2024-01-26T00:00:00"/>
    <n v="1500"/>
    <n v="600405"/>
    <x v="6"/>
  </r>
  <r>
    <x v="1"/>
    <x v="6"/>
    <x v="35"/>
    <d v="2024-01-26T00:00:00"/>
    <n v="500"/>
    <n v="156570"/>
    <x v="6"/>
  </r>
  <r>
    <x v="2"/>
    <x v="9"/>
    <x v="35"/>
    <d v="2024-01-26T00:00:00"/>
    <n v="100"/>
    <n v="27222"/>
    <x v="6"/>
  </r>
  <r>
    <x v="2"/>
    <x v="15"/>
    <x v="35"/>
    <d v="2024-01-26T00:00:00"/>
    <n v="5"/>
    <n v="1557.3"/>
    <x v="6"/>
  </r>
  <r>
    <x v="1"/>
    <x v="17"/>
    <x v="0"/>
    <d v="2024-01-26T00:00:00"/>
    <n v="150"/>
    <n v="44047.5"/>
    <x v="6"/>
  </r>
  <r>
    <x v="1"/>
    <x v="6"/>
    <x v="0"/>
    <d v="2024-01-26T00:00:00"/>
    <n v="100"/>
    <n v="13700"/>
    <x v="6"/>
  </r>
  <r>
    <x v="1"/>
    <x v="4"/>
    <x v="2"/>
    <d v="2024-01-26T00:00:00"/>
    <n v="5050"/>
    <n v="2021363.5"/>
    <x v="6"/>
  </r>
  <r>
    <x v="1"/>
    <x v="4"/>
    <x v="10"/>
    <d v="2024-01-26T00:00:00"/>
    <n v="-163"/>
    <n v="-65244.01"/>
    <x v="6"/>
  </r>
  <r>
    <x v="1"/>
    <x v="6"/>
    <x v="10"/>
    <d v="2024-01-26T00:00:00"/>
    <n v="-1"/>
    <n v="-313.14"/>
    <x v="6"/>
  </r>
  <r>
    <x v="1"/>
    <x v="17"/>
    <x v="10"/>
    <d v="2024-01-26T00:00:00"/>
    <n v="-1"/>
    <n v="-400.27"/>
    <x v="6"/>
  </r>
  <r>
    <x v="1"/>
    <x v="17"/>
    <x v="8"/>
    <d v="2024-01-26T00:00:00"/>
    <n v="-2"/>
    <n v="-800.54"/>
    <x v="6"/>
  </r>
  <r>
    <x v="1"/>
    <x v="4"/>
    <x v="24"/>
    <d v="2024-01-26T00:00:00"/>
    <n v="-1"/>
    <n v="-400.27"/>
    <x v="6"/>
  </r>
  <r>
    <x v="1"/>
    <x v="6"/>
    <x v="51"/>
    <d v="2024-01-26T00:00:00"/>
    <n v="-1"/>
    <n v="-313.14"/>
    <x v="6"/>
  </r>
  <r>
    <x v="1"/>
    <x v="4"/>
    <x v="41"/>
    <d v="2024-01-26T00:00:00"/>
    <n v="-1"/>
    <n v="-400.27"/>
    <x v="6"/>
  </r>
  <r>
    <x v="2"/>
    <x v="15"/>
    <x v="41"/>
    <d v="2024-01-26T00:00:00"/>
    <n v="-3"/>
    <n v="-934.38"/>
    <x v="6"/>
  </r>
  <r>
    <x v="2"/>
    <x v="9"/>
    <x v="8"/>
    <d v="2024-01-26T00:00:00"/>
    <n v="-2"/>
    <n v="-544.44000000000005"/>
    <x v="6"/>
  </r>
  <r>
    <x v="2"/>
    <x v="7"/>
    <x v="8"/>
    <d v="2024-01-26T00:00:00"/>
    <n v="-2"/>
    <n v="-544.44000000000005"/>
    <x v="6"/>
  </r>
  <r>
    <x v="2"/>
    <x v="13"/>
    <x v="19"/>
    <d v="2024-01-26T00:00:00"/>
    <n v="-2"/>
    <n v="-519.46"/>
    <x v="6"/>
  </r>
  <r>
    <x v="2"/>
    <x v="12"/>
    <x v="19"/>
    <d v="2024-01-26T00:00:00"/>
    <n v="-5"/>
    <n v="-649.35"/>
    <x v="6"/>
  </r>
  <r>
    <x v="0"/>
    <x v="16"/>
    <x v="35"/>
    <d v="2024-01-26T00:00:00"/>
    <n v="-5"/>
    <n v="-1182.4000000000001"/>
    <x v="6"/>
  </r>
  <r>
    <x v="0"/>
    <x v="0"/>
    <x v="32"/>
    <d v="2024-01-26T00:00:00"/>
    <n v="-32"/>
    <n v="-7567.36"/>
    <x v="6"/>
  </r>
  <r>
    <x v="0"/>
    <x v="16"/>
    <x v="32"/>
    <d v="2024-01-26T00:00:00"/>
    <n v="-8"/>
    <n v="-1891.84"/>
    <x v="6"/>
  </r>
  <r>
    <x v="1"/>
    <x v="17"/>
    <x v="41"/>
    <d v="2024-01-26T00:00:00"/>
    <n v="500"/>
    <n v="200135"/>
    <x v="6"/>
  </r>
  <r>
    <x v="1"/>
    <x v="4"/>
    <x v="41"/>
    <d v="2024-01-26T00:00:00"/>
    <n v="1200"/>
    <n v="480324"/>
    <x v="6"/>
  </r>
  <r>
    <x v="2"/>
    <x v="13"/>
    <x v="41"/>
    <d v="2024-01-26T00:00:00"/>
    <n v="20"/>
    <n v="5194.6000000000004"/>
    <x v="6"/>
  </r>
  <r>
    <x v="2"/>
    <x v="15"/>
    <x v="41"/>
    <d v="2024-01-26T00:00:00"/>
    <n v="10"/>
    <n v="3114.6"/>
    <x v="6"/>
  </r>
  <r>
    <x v="1"/>
    <x v="17"/>
    <x v="0"/>
    <d v="2024-01-26T00:00:00"/>
    <n v="50"/>
    <n v="14682.5"/>
    <x v="6"/>
  </r>
  <r>
    <x v="1"/>
    <x v="17"/>
    <x v="20"/>
    <d v="2024-01-26T00:00:00"/>
    <n v="250"/>
    <n v="100067.5"/>
    <x v="6"/>
  </r>
  <r>
    <x v="1"/>
    <x v="4"/>
    <x v="20"/>
    <d v="2024-01-26T00:00:00"/>
    <n v="300"/>
    <n v="120081"/>
    <x v="6"/>
  </r>
  <r>
    <x v="1"/>
    <x v="17"/>
    <x v="0"/>
    <d v="2024-01-26T00:00:00"/>
    <n v="25"/>
    <n v="7341.25"/>
    <x v="6"/>
  </r>
  <r>
    <x v="1"/>
    <x v="4"/>
    <x v="14"/>
    <d v="2024-01-26T00:00:00"/>
    <n v="2000"/>
    <n v="800540"/>
    <x v="6"/>
  </r>
  <r>
    <x v="1"/>
    <x v="4"/>
    <x v="0"/>
    <d v="2024-01-26T00:00:00"/>
    <n v="200"/>
    <n v="58730"/>
    <x v="6"/>
  </r>
  <r>
    <x v="1"/>
    <x v="4"/>
    <x v="6"/>
    <d v="2024-01-26T00:00:00"/>
    <n v="2"/>
    <n v="800.54"/>
    <x v="6"/>
  </r>
  <r>
    <x v="1"/>
    <x v="5"/>
    <x v="6"/>
    <d v="2024-01-26T00:00:00"/>
    <n v="1"/>
    <n v="400.27"/>
    <x v="6"/>
  </r>
  <r>
    <x v="1"/>
    <x v="4"/>
    <x v="2"/>
    <d v="2024-01-26T00:00:00"/>
    <n v="2180"/>
    <n v="872588.6"/>
    <x v="6"/>
  </r>
  <r>
    <x v="1"/>
    <x v="6"/>
    <x v="2"/>
    <d v="2024-01-27T00:00:00"/>
    <n v="1000"/>
    <n v="313140"/>
    <x v="6"/>
  </r>
  <r>
    <x v="1"/>
    <x v="4"/>
    <x v="2"/>
    <d v="2024-01-27T00:00:00"/>
    <n v="200"/>
    <n v="80054"/>
    <x v="6"/>
  </r>
  <r>
    <x v="2"/>
    <x v="9"/>
    <x v="23"/>
    <d v="2024-01-27T00:00:00"/>
    <n v="50"/>
    <n v="13611"/>
    <x v="6"/>
  </r>
  <r>
    <x v="2"/>
    <x v="15"/>
    <x v="23"/>
    <d v="2024-01-27T00:00:00"/>
    <n v="10"/>
    <n v="3114.6"/>
    <x v="6"/>
  </r>
  <r>
    <x v="1"/>
    <x v="17"/>
    <x v="23"/>
    <d v="2024-01-27T00:00:00"/>
    <n v="400"/>
    <n v="160108"/>
    <x v="6"/>
  </r>
  <r>
    <x v="1"/>
    <x v="4"/>
    <x v="23"/>
    <d v="2024-01-27T00:00:00"/>
    <n v="500"/>
    <n v="200135"/>
    <x v="6"/>
  </r>
  <r>
    <x v="1"/>
    <x v="6"/>
    <x v="23"/>
    <d v="2024-01-27T00:00:00"/>
    <n v="700"/>
    <n v="219198"/>
    <x v="6"/>
  </r>
  <r>
    <x v="1"/>
    <x v="17"/>
    <x v="0"/>
    <d v="2024-01-27T00:00:00"/>
    <n v="40"/>
    <n v="11746"/>
    <x v="6"/>
  </r>
  <r>
    <x v="1"/>
    <x v="6"/>
    <x v="0"/>
    <d v="2024-01-27T00:00:00"/>
    <n v="140"/>
    <n v="19180"/>
    <x v="6"/>
  </r>
  <r>
    <x v="1"/>
    <x v="17"/>
    <x v="11"/>
    <d v="2024-01-27T00:00:00"/>
    <n v="700"/>
    <n v="280189"/>
    <x v="6"/>
  </r>
  <r>
    <x v="1"/>
    <x v="4"/>
    <x v="11"/>
    <d v="2024-01-27T00:00:00"/>
    <n v="120"/>
    <n v="48032.4"/>
    <x v="6"/>
  </r>
  <r>
    <x v="2"/>
    <x v="7"/>
    <x v="11"/>
    <d v="2024-01-27T00:00:00"/>
    <n v="80"/>
    <n v="17294.400000000001"/>
    <x v="6"/>
  </r>
  <r>
    <x v="1"/>
    <x v="17"/>
    <x v="0"/>
    <d v="2024-01-27T00:00:00"/>
    <n v="70"/>
    <n v="20555.5"/>
    <x v="6"/>
  </r>
  <r>
    <x v="1"/>
    <x v="17"/>
    <x v="0"/>
    <d v="2024-01-27T00:00:00"/>
    <n v="50"/>
    <n v="14682.5"/>
    <x v="6"/>
  </r>
  <r>
    <x v="1"/>
    <x v="17"/>
    <x v="11"/>
    <d v="2024-01-27T00:00:00"/>
    <n v="500"/>
    <n v="200135"/>
    <x v="6"/>
  </r>
  <r>
    <x v="1"/>
    <x v="4"/>
    <x v="11"/>
    <d v="2024-01-27T00:00:00"/>
    <n v="300"/>
    <n v="120081"/>
    <x v="6"/>
  </r>
  <r>
    <x v="1"/>
    <x v="6"/>
    <x v="10"/>
    <d v="2024-01-27T00:00:00"/>
    <n v="400"/>
    <n v="125256"/>
    <x v="6"/>
  </r>
  <r>
    <x v="1"/>
    <x v="4"/>
    <x v="10"/>
    <d v="2024-01-27T00:00:00"/>
    <n v="1000"/>
    <n v="400270"/>
    <x v="6"/>
  </r>
  <r>
    <x v="1"/>
    <x v="17"/>
    <x v="10"/>
    <d v="2024-01-27T00:00:00"/>
    <n v="400"/>
    <n v="160108"/>
    <x v="6"/>
  </r>
  <r>
    <x v="1"/>
    <x v="6"/>
    <x v="0"/>
    <d v="2024-01-27T00:00:00"/>
    <n v="80"/>
    <n v="10960"/>
    <x v="6"/>
  </r>
  <r>
    <x v="1"/>
    <x v="17"/>
    <x v="0"/>
    <d v="2024-01-27T00:00:00"/>
    <n v="40"/>
    <n v="11746"/>
    <x v="6"/>
  </r>
  <r>
    <x v="1"/>
    <x v="6"/>
    <x v="2"/>
    <d v="2024-01-27T00:00:00"/>
    <n v="1300"/>
    <n v="407082"/>
    <x v="6"/>
  </r>
  <r>
    <x v="1"/>
    <x v="4"/>
    <x v="2"/>
    <d v="2024-01-27T00:00:00"/>
    <n v="1200"/>
    <n v="480324"/>
    <x v="6"/>
  </r>
  <r>
    <x v="2"/>
    <x v="13"/>
    <x v="0"/>
    <d v="2024-01-29T00:00:00"/>
    <n v="4"/>
    <n v="1466"/>
    <x v="6"/>
  </r>
  <r>
    <x v="2"/>
    <x v="15"/>
    <x v="6"/>
    <d v="2024-01-29T00:00:00"/>
    <n v="2"/>
    <n v="622.91999999999996"/>
    <x v="6"/>
  </r>
  <r>
    <x v="2"/>
    <x v="13"/>
    <x v="22"/>
    <d v="2024-01-29T00:00:00"/>
    <n v="7"/>
    <n v="1818.11"/>
    <x v="6"/>
  </r>
  <r>
    <x v="2"/>
    <x v="13"/>
    <x v="22"/>
    <d v="2024-01-29T00:00:00"/>
    <n v="16"/>
    <n v="4155.68"/>
    <x v="6"/>
  </r>
  <r>
    <x v="2"/>
    <x v="13"/>
    <x v="22"/>
    <d v="2024-01-29T00:00:00"/>
    <n v="8"/>
    <n v="2077.84"/>
    <x v="6"/>
  </r>
  <r>
    <x v="1"/>
    <x v="4"/>
    <x v="26"/>
    <d v="2024-01-29T00:00:00"/>
    <n v="3000"/>
    <n v="1200810"/>
    <x v="6"/>
  </r>
  <r>
    <x v="1"/>
    <x v="6"/>
    <x v="21"/>
    <d v="2024-01-29T00:00:00"/>
    <n v="1"/>
    <n v="387.93"/>
    <x v="6"/>
  </r>
  <r>
    <x v="1"/>
    <x v="4"/>
    <x v="21"/>
    <d v="2024-01-29T00:00:00"/>
    <n v="1"/>
    <n v="465.52"/>
    <x v="6"/>
  </r>
  <r>
    <x v="1"/>
    <x v="5"/>
    <x v="21"/>
    <d v="2024-01-29T00:00:00"/>
    <n v="1"/>
    <n v="465.52"/>
    <x v="6"/>
  </r>
  <r>
    <x v="1"/>
    <x v="4"/>
    <x v="7"/>
    <d v="2024-01-29T00:00:00"/>
    <n v="300"/>
    <n v="120081"/>
    <x v="6"/>
  </r>
  <r>
    <x v="1"/>
    <x v="17"/>
    <x v="7"/>
    <d v="2024-01-29T00:00:00"/>
    <n v="500"/>
    <n v="200135"/>
    <x v="6"/>
  </r>
  <r>
    <x v="1"/>
    <x v="17"/>
    <x v="0"/>
    <d v="2024-01-29T00:00:00"/>
    <n v="50"/>
    <n v="14682.5"/>
    <x v="6"/>
  </r>
  <r>
    <x v="1"/>
    <x v="4"/>
    <x v="10"/>
    <d v="2024-01-29T00:00:00"/>
    <n v="2500"/>
    <n v="1000675"/>
    <x v="6"/>
  </r>
  <r>
    <x v="1"/>
    <x v="6"/>
    <x v="25"/>
    <d v="2024-01-29T00:00:00"/>
    <n v="200"/>
    <n v="62628"/>
    <x v="6"/>
  </r>
  <r>
    <x v="1"/>
    <x v="4"/>
    <x v="25"/>
    <d v="2024-01-29T00:00:00"/>
    <n v="200"/>
    <n v="80054"/>
    <x v="6"/>
  </r>
  <r>
    <x v="1"/>
    <x v="6"/>
    <x v="0"/>
    <d v="2024-01-29T00:00:00"/>
    <n v="40"/>
    <n v="5480"/>
    <x v="6"/>
  </r>
  <r>
    <x v="1"/>
    <x v="4"/>
    <x v="26"/>
    <d v="2024-01-29T00:00:00"/>
    <n v="2600"/>
    <n v="1040702"/>
    <x v="6"/>
  </r>
  <r>
    <x v="2"/>
    <x v="9"/>
    <x v="31"/>
    <d v="2024-01-29T00:00:00"/>
    <n v="50"/>
    <n v="13611"/>
    <x v="6"/>
  </r>
  <r>
    <x v="2"/>
    <x v="7"/>
    <x v="31"/>
    <d v="2024-01-29T00:00:00"/>
    <n v="50"/>
    <n v="13611"/>
    <x v="6"/>
  </r>
  <r>
    <x v="1"/>
    <x v="4"/>
    <x v="31"/>
    <d v="2024-01-29T00:00:00"/>
    <n v="300"/>
    <n v="120081"/>
    <x v="6"/>
  </r>
  <r>
    <x v="1"/>
    <x v="6"/>
    <x v="31"/>
    <d v="2024-01-29T00:00:00"/>
    <n v="400"/>
    <n v="125256"/>
    <x v="6"/>
  </r>
  <r>
    <x v="1"/>
    <x v="6"/>
    <x v="0"/>
    <d v="2024-01-29T00:00:00"/>
    <n v="80"/>
    <n v="10960"/>
    <x v="6"/>
  </r>
  <r>
    <x v="2"/>
    <x v="7"/>
    <x v="0"/>
    <d v="2024-01-29T00:00:00"/>
    <n v="1"/>
    <n v="104.88"/>
    <x v="6"/>
  </r>
  <r>
    <x v="2"/>
    <x v="7"/>
    <x v="11"/>
    <d v="2024-01-29T00:00:00"/>
    <n v="150"/>
    <n v="32427"/>
    <x v="6"/>
  </r>
  <r>
    <x v="2"/>
    <x v="9"/>
    <x v="11"/>
    <d v="2024-01-29T00:00:00"/>
    <n v="50"/>
    <n v="10809"/>
    <x v="6"/>
  </r>
  <r>
    <x v="1"/>
    <x v="4"/>
    <x v="11"/>
    <d v="2024-01-29T00:00:00"/>
    <n v="200"/>
    <n v="80054"/>
    <x v="6"/>
  </r>
  <r>
    <x v="1"/>
    <x v="6"/>
    <x v="2"/>
    <d v="2024-01-30T00:00:00"/>
    <n v="4050"/>
    <n v="1268217"/>
    <x v="6"/>
  </r>
  <r>
    <x v="1"/>
    <x v="4"/>
    <x v="48"/>
    <d v="2024-01-30T00:00:00"/>
    <n v="59"/>
    <n v="24125.1"/>
    <x v="6"/>
  </r>
  <r>
    <x v="1"/>
    <x v="4"/>
    <x v="19"/>
    <d v="2024-01-30T00:00:00"/>
    <n v="250"/>
    <n v="100067.5"/>
    <x v="6"/>
  </r>
  <r>
    <x v="1"/>
    <x v="6"/>
    <x v="19"/>
    <d v="2024-01-30T00:00:00"/>
    <n v="50"/>
    <n v="15657"/>
    <x v="6"/>
  </r>
  <r>
    <x v="1"/>
    <x v="17"/>
    <x v="19"/>
    <d v="2024-01-30T00:00:00"/>
    <n v="250"/>
    <n v="100067.5"/>
    <x v="6"/>
  </r>
  <r>
    <x v="1"/>
    <x v="6"/>
    <x v="0"/>
    <d v="2024-01-30T00:00:00"/>
    <n v="10"/>
    <n v="1370"/>
    <x v="6"/>
  </r>
  <r>
    <x v="1"/>
    <x v="17"/>
    <x v="0"/>
    <d v="2024-01-30T00:00:00"/>
    <n v="25"/>
    <n v="7341.25"/>
    <x v="6"/>
  </r>
  <r>
    <x v="1"/>
    <x v="4"/>
    <x v="37"/>
    <d v="2024-01-30T00:00:00"/>
    <n v="1850"/>
    <n v="740499.5"/>
    <x v="6"/>
  </r>
  <r>
    <x v="1"/>
    <x v="17"/>
    <x v="11"/>
    <d v="2024-01-30T00:00:00"/>
    <n v="300"/>
    <n v="120081"/>
    <x v="6"/>
  </r>
  <r>
    <x v="1"/>
    <x v="4"/>
    <x v="11"/>
    <d v="2024-01-30T00:00:00"/>
    <n v="100"/>
    <n v="40027"/>
    <x v="6"/>
  </r>
  <r>
    <x v="1"/>
    <x v="17"/>
    <x v="0"/>
    <d v="2024-01-30T00:00:00"/>
    <n v="30"/>
    <n v="8809.5"/>
    <x v="6"/>
  </r>
  <r>
    <x v="1"/>
    <x v="6"/>
    <x v="19"/>
    <d v="2024-01-30T00:00:00"/>
    <n v="900"/>
    <n v="281826"/>
    <x v="6"/>
  </r>
  <r>
    <x v="1"/>
    <x v="4"/>
    <x v="19"/>
    <d v="2024-01-30T00:00:00"/>
    <n v="550"/>
    <n v="220148.5"/>
    <x v="6"/>
  </r>
  <r>
    <x v="1"/>
    <x v="17"/>
    <x v="19"/>
    <d v="2024-01-30T00:00:00"/>
    <n v="350"/>
    <n v="140094.5"/>
    <x v="6"/>
  </r>
  <r>
    <x v="1"/>
    <x v="6"/>
    <x v="0"/>
    <d v="2024-01-30T00:00:00"/>
    <n v="180"/>
    <n v="24660"/>
    <x v="6"/>
  </r>
  <r>
    <x v="1"/>
    <x v="17"/>
    <x v="0"/>
    <d v="2024-01-30T00:00:00"/>
    <n v="35"/>
    <n v="10277.75"/>
    <x v="6"/>
  </r>
  <r>
    <x v="1"/>
    <x v="6"/>
    <x v="11"/>
    <d v="2024-01-31T00:00:00"/>
    <n v="600"/>
    <n v="187884"/>
    <x v="6"/>
  </r>
  <r>
    <x v="1"/>
    <x v="17"/>
    <x v="11"/>
    <d v="2024-01-31T00:00:00"/>
    <n v="50"/>
    <n v="20013.5"/>
    <x v="6"/>
  </r>
  <r>
    <x v="1"/>
    <x v="4"/>
    <x v="40"/>
    <d v="2024-01-31T00:00:00"/>
    <n v="170"/>
    <n v="68045.899999999994"/>
    <x v="6"/>
  </r>
  <r>
    <x v="1"/>
    <x v="6"/>
    <x v="0"/>
    <d v="2024-01-31T00:00:00"/>
    <n v="120"/>
    <n v="16440"/>
    <x v="6"/>
  </r>
  <r>
    <x v="1"/>
    <x v="17"/>
    <x v="0"/>
    <d v="2024-01-31T00:00:00"/>
    <n v="10"/>
    <n v="2936.5"/>
    <x v="6"/>
  </r>
  <r>
    <x v="1"/>
    <x v="4"/>
    <x v="35"/>
    <d v="2024-01-31T00:00:00"/>
    <n v="500"/>
    <n v="200135"/>
    <x v="6"/>
  </r>
  <r>
    <x v="1"/>
    <x v="6"/>
    <x v="2"/>
    <d v="2024-01-31T00:00:00"/>
    <n v="4170"/>
    <n v="1305793.8"/>
    <x v="6"/>
  </r>
  <r>
    <x v="1"/>
    <x v="4"/>
    <x v="47"/>
    <d v="2024-01-31T00:00:00"/>
    <n v="700"/>
    <n v="280189"/>
    <x v="6"/>
  </r>
  <r>
    <x v="1"/>
    <x v="6"/>
    <x v="25"/>
    <d v="2024-01-31T00:00:00"/>
    <n v="100"/>
    <n v="31314"/>
    <x v="6"/>
  </r>
  <r>
    <x v="1"/>
    <x v="4"/>
    <x v="25"/>
    <d v="2024-01-31T00:00:00"/>
    <n v="500"/>
    <n v="200135"/>
    <x v="6"/>
  </r>
  <r>
    <x v="1"/>
    <x v="17"/>
    <x v="25"/>
    <d v="2024-01-31T00:00:00"/>
    <n v="500"/>
    <n v="200135"/>
    <x v="6"/>
  </r>
  <r>
    <x v="1"/>
    <x v="6"/>
    <x v="0"/>
    <d v="2024-01-31T00:00:00"/>
    <n v="20"/>
    <n v="2740"/>
    <x v="6"/>
  </r>
  <r>
    <x v="1"/>
    <x v="17"/>
    <x v="0"/>
    <d v="2024-01-31T00:00:00"/>
    <n v="50"/>
    <n v="14682.5"/>
    <x v="6"/>
  </r>
  <r>
    <x v="1"/>
    <x v="17"/>
    <x v="37"/>
    <d v="2024-01-31T00:00:00"/>
    <n v="200"/>
    <n v="80054"/>
    <x v="6"/>
  </r>
  <r>
    <x v="1"/>
    <x v="4"/>
    <x v="37"/>
    <d v="2024-01-31T00:00:00"/>
    <n v="1000"/>
    <n v="400270"/>
    <x v="6"/>
  </r>
  <r>
    <x v="1"/>
    <x v="17"/>
    <x v="0"/>
    <d v="2024-01-31T00:00:00"/>
    <n v="20"/>
    <n v="5873"/>
    <x v="6"/>
  </r>
  <r>
    <x v="1"/>
    <x v="6"/>
    <x v="32"/>
    <d v="2024-01-31T00:00:00"/>
    <n v="230"/>
    <n v="72022.2"/>
    <x v="6"/>
  </r>
  <r>
    <x v="1"/>
    <x v="17"/>
    <x v="32"/>
    <d v="2024-01-31T00:00:00"/>
    <n v="400"/>
    <n v="160108"/>
    <x v="6"/>
  </r>
  <r>
    <x v="1"/>
    <x v="6"/>
    <x v="0"/>
    <d v="2024-01-31T00:00:00"/>
    <n v="46"/>
    <n v="6302"/>
    <x v="6"/>
  </r>
  <r>
    <x v="1"/>
    <x v="17"/>
    <x v="0"/>
    <d v="2024-01-31T00:00:00"/>
    <n v="40"/>
    <n v="11746"/>
    <x v="6"/>
  </r>
  <r>
    <x v="1"/>
    <x v="4"/>
    <x v="24"/>
    <d v="2024-01-31T00:00:00"/>
    <n v="2200"/>
    <n v="880594"/>
    <x v="6"/>
  </r>
  <r>
    <x v="1"/>
    <x v="5"/>
    <x v="24"/>
    <d v="2024-01-31T00:00:00"/>
    <n v="720"/>
    <n v="288194.40000000002"/>
    <x v="6"/>
  </r>
  <r>
    <x v="1"/>
    <x v="5"/>
    <x v="0"/>
    <d v="2024-01-31T00:00:00"/>
    <n v="28"/>
    <n v="7196"/>
    <x v="6"/>
  </r>
  <r>
    <x v="1"/>
    <x v="5"/>
    <x v="0"/>
    <d v="2024-01-31T00:00:00"/>
    <n v="15"/>
    <n v="3855"/>
    <x v="6"/>
  </r>
  <r>
    <x v="1"/>
    <x v="5"/>
    <x v="0"/>
    <d v="2024-01-31T00:00:00"/>
    <n v="28"/>
    <n v="7196"/>
    <x v="6"/>
  </r>
  <r>
    <x v="1"/>
    <x v="5"/>
    <x v="0"/>
    <d v="2024-01-31T00:00:00"/>
    <n v="1"/>
    <n v="257"/>
    <x v="6"/>
  </r>
  <r>
    <x v="1"/>
    <x v="6"/>
    <x v="2"/>
    <d v="2024-01-31T00:00:00"/>
    <n v="1500"/>
    <n v="469710"/>
    <x v="6"/>
  </r>
  <r>
    <x v="1"/>
    <x v="6"/>
    <x v="21"/>
    <d v="2024-01-31T00:00:00"/>
    <n v="2"/>
    <n v="775.86"/>
    <x v="6"/>
  </r>
  <r>
    <x v="1"/>
    <x v="4"/>
    <x v="21"/>
    <d v="2024-01-31T00:00:00"/>
    <n v="2"/>
    <n v="931.04"/>
    <x v="6"/>
  </r>
  <r>
    <x v="1"/>
    <x v="17"/>
    <x v="21"/>
    <d v="2024-01-31T00:00:00"/>
    <n v="2"/>
    <n v="931.04"/>
    <x v="6"/>
  </r>
  <r>
    <x v="1"/>
    <x v="4"/>
    <x v="50"/>
    <d v="2024-01-31T00:00:00"/>
    <n v="1000"/>
    <n v="400270"/>
    <x v="6"/>
  </r>
  <r>
    <x v="1"/>
    <x v="6"/>
    <x v="50"/>
    <d v="2024-01-31T00:00:00"/>
    <n v="800"/>
    <n v="250512"/>
    <x v="6"/>
  </r>
  <r>
    <x v="1"/>
    <x v="6"/>
    <x v="0"/>
    <d v="2024-01-31T00:00:00"/>
    <n v="160"/>
    <n v="21920"/>
    <x v="6"/>
  </r>
  <r>
    <x v="1"/>
    <x v="6"/>
    <x v="2"/>
    <d v="2024-01-31T00:00:00"/>
    <n v="658"/>
    <n v="206046.12"/>
    <x v="6"/>
  </r>
  <r>
    <x v="1"/>
    <x v="6"/>
    <x v="2"/>
    <d v="2024-01-31T00:00:00"/>
    <n v="42"/>
    <n v="13151.88"/>
    <x v="6"/>
  </r>
  <r>
    <x v="1"/>
    <x v="4"/>
    <x v="11"/>
    <d v="2024-02-01T00:00:00"/>
    <n v="200"/>
    <n v="80054"/>
    <x v="7"/>
  </r>
  <r>
    <x v="2"/>
    <x v="7"/>
    <x v="11"/>
    <d v="2024-02-01T00:00:00"/>
    <n v="2"/>
    <n v="432.36"/>
    <x v="7"/>
  </r>
  <r>
    <x v="2"/>
    <x v="7"/>
    <x v="11"/>
    <d v="2024-02-01T00:00:00"/>
    <n v="48"/>
    <n v="10376.64"/>
    <x v="7"/>
  </r>
  <r>
    <x v="2"/>
    <x v="9"/>
    <x v="11"/>
    <d v="2024-02-01T00:00:00"/>
    <n v="50"/>
    <n v="10809"/>
    <x v="7"/>
  </r>
  <r>
    <x v="1"/>
    <x v="4"/>
    <x v="0"/>
    <d v="2024-02-01T00:00:00"/>
    <n v="10"/>
    <n v="2936.5"/>
    <x v="7"/>
  </r>
  <r>
    <x v="1"/>
    <x v="17"/>
    <x v="0"/>
    <d v="2024-02-01T00:00:00"/>
    <n v="10"/>
    <n v="2936.5"/>
    <x v="7"/>
  </r>
  <r>
    <x v="1"/>
    <x v="17"/>
    <x v="35"/>
    <d v="2024-02-01T00:00:00"/>
    <n v="-3"/>
    <n v="-1200.81"/>
    <x v="7"/>
  </r>
  <r>
    <x v="1"/>
    <x v="6"/>
    <x v="35"/>
    <d v="2024-02-01T00:00:00"/>
    <n v="-1"/>
    <n v="-313.14"/>
    <x v="7"/>
  </r>
  <r>
    <x v="2"/>
    <x v="9"/>
    <x v="35"/>
    <d v="2024-02-01T00:00:00"/>
    <n v="-1"/>
    <n v="-272.22000000000003"/>
    <x v="7"/>
  </r>
  <r>
    <x v="1"/>
    <x v="4"/>
    <x v="37"/>
    <d v="2024-02-01T00:00:00"/>
    <n v="-1"/>
    <n v="-400.27"/>
    <x v="7"/>
  </r>
  <r>
    <x v="1"/>
    <x v="17"/>
    <x v="49"/>
    <d v="2024-02-01T00:00:00"/>
    <n v="-1"/>
    <n v="-400.27"/>
    <x v="7"/>
  </r>
  <r>
    <x v="1"/>
    <x v="4"/>
    <x v="49"/>
    <d v="2024-02-01T00:00:00"/>
    <n v="-1"/>
    <n v="-400.27"/>
    <x v="7"/>
  </r>
  <r>
    <x v="1"/>
    <x v="17"/>
    <x v="24"/>
    <d v="2024-02-01T00:00:00"/>
    <n v="-500"/>
    <n v="-200135"/>
    <x v="7"/>
  </r>
  <r>
    <x v="1"/>
    <x v="4"/>
    <x v="24"/>
    <d v="2024-02-01T00:00:00"/>
    <n v="-1"/>
    <n v="-400.27"/>
    <x v="7"/>
  </r>
  <r>
    <x v="1"/>
    <x v="17"/>
    <x v="0"/>
    <d v="2024-02-01T00:00:00"/>
    <n v="-50"/>
    <n v="-14682.5"/>
    <x v="7"/>
  </r>
  <r>
    <x v="1"/>
    <x v="3"/>
    <x v="51"/>
    <d v="2024-02-01T00:00:00"/>
    <n v="-49"/>
    <n v="-19613.23"/>
    <x v="7"/>
  </r>
  <r>
    <x v="1"/>
    <x v="14"/>
    <x v="51"/>
    <d v="2024-02-01T00:00:00"/>
    <n v="-1"/>
    <n v="-339.93"/>
    <x v="7"/>
  </r>
  <r>
    <x v="1"/>
    <x v="4"/>
    <x v="10"/>
    <d v="2024-02-01T00:00:00"/>
    <n v="-145"/>
    <n v="-58039.15"/>
    <x v="7"/>
  </r>
  <r>
    <x v="1"/>
    <x v="4"/>
    <x v="10"/>
    <d v="2024-02-01T00:00:00"/>
    <n v="-1"/>
    <n v="-400.27"/>
    <x v="7"/>
  </r>
  <r>
    <x v="1"/>
    <x v="17"/>
    <x v="10"/>
    <d v="2024-02-01T00:00:00"/>
    <n v="-66"/>
    <n v="-26417.82"/>
    <x v="7"/>
  </r>
  <r>
    <x v="2"/>
    <x v="9"/>
    <x v="9"/>
    <d v="2024-02-01T00:00:00"/>
    <n v="300"/>
    <n v="64854"/>
    <x v="7"/>
  </r>
  <r>
    <x v="2"/>
    <x v="7"/>
    <x v="9"/>
    <d v="2024-02-01T00:00:00"/>
    <n v="200"/>
    <n v="43236"/>
    <x v="7"/>
  </r>
  <r>
    <x v="1"/>
    <x v="4"/>
    <x v="0"/>
    <d v="2024-02-01T00:00:00"/>
    <n v="1"/>
    <n v="293.64999999999998"/>
    <x v="7"/>
  </r>
  <r>
    <x v="1"/>
    <x v="6"/>
    <x v="0"/>
    <d v="2024-02-01T00:00:00"/>
    <n v="1"/>
    <n v="137"/>
    <x v="7"/>
  </r>
  <r>
    <x v="1"/>
    <x v="17"/>
    <x v="0"/>
    <d v="2024-02-01T00:00:00"/>
    <n v="1"/>
    <n v="293.64999999999998"/>
    <x v="7"/>
  </r>
  <r>
    <x v="2"/>
    <x v="7"/>
    <x v="0"/>
    <d v="2024-02-01T00:00:00"/>
    <n v="1"/>
    <n v="104.88"/>
    <x v="7"/>
  </r>
  <r>
    <x v="1"/>
    <x v="17"/>
    <x v="0"/>
    <d v="2024-02-01T00:00:00"/>
    <n v="4"/>
    <n v="1174.5999999999999"/>
    <x v="7"/>
  </r>
  <r>
    <x v="1"/>
    <x v="4"/>
    <x v="0"/>
    <d v="2024-02-01T00:00:00"/>
    <n v="2"/>
    <n v="587.29999999999995"/>
    <x v="7"/>
  </r>
  <r>
    <x v="1"/>
    <x v="6"/>
    <x v="0"/>
    <d v="2024-02-01T00:00:00"/>
    <n v="2"/>
    <n v="274"/>
    <x v="7"/>
  </r>
  <r>
    <x v="2"/>
    <x v="7"/>
    <x v="0"/>
    <d v="2024-02-01T00:00:00"/>
    <n v="4"/>
    <n v="419.52"/>
    <x v="7"/>
  </r>
  <r>
    <x v="1"/>
    <x v="4"/>
    <x v="24"/>
    <d v="2024-02-01T00:00:00"/>
    <n v="3000"/>
    <n v="1200810"/>
    <x v="7"/>
  </r>
  <r>
    <x v="1"/>
    <x v="4"/>
    <x v="23"/>
    <d v="2024-02-01T00:00:00"/>
    <n v="-1"/>
    <n v="-400.27"/>
    <x v="7"/>
  </r>
  <r>
    <x v="1"/>
    <x v="4"/>
    <x v="24"/>
    <d v="2024-02-01T00:00:00"/>
    <n v="-1"/>
    <n v="-400.27"/>
    <x v="7"/>
  </r>
  <r>
    <x v="2"/>
    <x v="7"/>
    <x v="9"/>
    <d v="2024-02-01T00:00:00"/>
    <n v="-1"/>
    <n v="-216.18"/>
    <x v="7"/>
  </r>
  <r>
    <x v="1"/>
    <x v="4"/>
    <x v="9"/>
    <d v="2024-02-01T00:00:00"/>
    <n v="-2"/>
    <n v="-800.54"/>
    <x v="7"/>
  </r>
  <r>
    <x v="1"/>
    <x v="17"/>
    <x v="9"/>
    <d v="2024-02-01T00:00:00"/>
    <n v="-1"/>
    <n v="-400.27"/>
    <x v="7"/>
  </r>
  <r>
    <x v="1"/>
    <x v="6"/>
    <x v="4"/>
    <d v="2024-02-02T00:00:00"/>
    <n v="7200"/>
    <n v="2083332.96"/>
    <x v="7"/>
  </r>
  <r>
    <x v="1"/>
    <x v="6"/>
    <x v="9"/>
    <d v="2024-02-02T00:00:00"/>
    <n v="400"/>
    <n v="125256"/>
    <x v="7"/>
  </r>
  <r>
    <x v="1"/>
    <x v="17"/>
    <x v="9"/>
    <d v="2024-02-02T00:00:00"/>
    <n v="34"/>
    <n v="13609.18"/>
    <x v="7"/>
  </r>
  <r>
    <x v="1"/>
    <x v="17"/>
    <x v="9"/>
    <d v="2024-02-02T00:00:00"/>
    <n v="266"/>
    <n v="106471.82"/>
    <x v="7"/>
  </r>
  <r>
    <x v="1"/>
    <x v="6"/>
    <x v="0"/>
    <d v="2024-02-02T00:00:00"/>
    <n v="80"/>
    <n v="10960"/>
    <x v="7"/>
  </r>
  <r>
    <x v="1"/>
    <x v="17"/>
    <x v="0"/>
    <d v="2024-02-02T00:00:00"/>
    <n v="3"/>
    <n v="880.95"/>
    <x v="7"/>
  </r>
  <r>
    <x v="1"/>
    <x v="17"/>
    <x v="0"/>
    <d v="2024-02-02T00:00:00"/>
    <n v="2"/>
    <n v="587.29999999999995"/>
    <x v="7"/>
  </r>
  <r>
    <x v="1"/>
    <x v="17"/>
    <x v="0"/>
    <d v="2024-02-02T00:00:00"/>
    <n v="7"/>
    <n v="2055.5500000000002"/>
    <x v="7"/>
  </r>
  <r>
    <x v="1"/>
    <x v="17"/>
    <x v="0"/>
    <d v="2024-02-02T00:00:00"/>
    <n v="4"/>
    <n v="1174.5999999999999"/>
    <x v="7"/>
  </r>
  <r>
    <x v="1"/>
    <x v="17"/>
    <x v="0"/>
    <d v="2024-02-02T00:00:00"/>
    <n v="14"/>
    <n v="4111.1000000000004"/>
    <x v="7"/>
  </r>
  <r>
    <x v="1"/>
    <x v="5"/>
    <x v="1"/>
    <d v="2024-02-02T00:00:00"/>
    <n v="-1"/>
    <n v="-465.52"/>
    <x v="7"/>
  </r>
  <r>
    <x v="1"/>
    <x v="4"/>
    <x v="1"/>
    <d v="2024-02-02T00:00:00"/>
    <n v="-1"/>
    <n v="-465.52"/>
    <x v="7"/>
  </r>
  <r>
    <x v="1"/>
    <x v="4"/>
    <x v="1"/>
    <d v="2024-02-02T00:00:00"/>
    <n v="-1"/>
    <n v="-465.52"/>
    <x v="7"/>
  </r>
  <r>
    <x v="1"/>
    <x v="4"/>
    <x v="1"/>
    <d v="2024-02-02T00:00:00"/>
    <n v="-8.3000000000000004E-2"/>
    <n v="-38.64"/>
    <x v="7"/>
  </r>
  <r>
    <x v="1"/>
    <x v="4"/>
    <x v="48"/>
    <d v="2024-02-02T00:00:00"/>
    <n v="119"/>
    <n v="48659.1"/>
    <x v="7"/>
  </r>
  <r>
    <x v="1"/>
    <x v="17"/>
    <x v="11"/>
    <d v="2024-02-02T00:00:00"/>
    <n v="100"/>
    <n v="40027"/>
    <x v="7"/>
  </r>
  <r>
    <x v="1"/>
    <x v="4"/>
    <x v="11"/>
    <d v="2024-02-02T00:00:00"/>
    <n v="100"/>
    <n v="40027"/>
    <x v="7"/>
  </r>
  <r>
    <x v="1"/>
    <x v="6"/>
    <x v="11"/>
    <d v="2024-02-02T00:00:00"/>
    <n v="47"/>
    <n v="14717.58"/>
    <x v="7"/>
  </r>
  <r>
    <x v="1"/>
    <x v="6"/>
    <x v="11"/>
    <d v="2024-02-02T00:00:00"/>
    <n v="3"/>
    <n v="939.42"/>
    <x v="7"/>
  </r>
  <r>
    <x v="1"/>
    <x v="17"/>
    <x v="0"/>
    <d v="2024-02-02T00:00:00"/>
    <n v="10"/>
    <n v="2936.5"/>
    <x v="7"/>
  </r>
  <r>
    <x v="1"/>
    <x v="6"/>
    <x v="0"/>
    <d v="2024-02-02T00:00:00"/>
    <n v="10"/>
    <n v="1370"/>
    <x v="7"/>
  </r>
  <r>
    <x v="2"/>
    <x v="7"/>
    <x v="6"/>
    <d v="2024-02-02T00:00:00"/>
    <n v="10"/>
    <n v="2722.2"/>
    <x v="7"/>
  </r>
  <r>
    <x v="1"/>
    <x v="4"/>
    <x v="62"/>
    <d v="2024-02-03T00:00:00"/>
    <n v="100"/>
    <n v="40027"/>
    <x v="7"/>
  </r>
  <r>
    <x v="1"/>
    <x v="17"/>
    <x v="62"/>
    <d v="2024-02-03T00:00:00"/>
    <n v="50"/>
    <n v="20013.5"/>
    <x v="7"/>
  </r>
  <r>
    <x v="1"/>
    <x v="17"/>
    <x v="0"/>
    <d v="2024-02-03T00:00:00"/>
    <n v="5"/>
    <n v="1468.25"/>
    <x v="7"/>
  </r>
  <r>
    <x v="2"/>
    <x v="7"/>
    <x v="0"/>
    <d v="2024-02-03T00:00:00"/>
    <n v="10"/>
    <n v="1048.8"/>
    <x v="7"/>
  </r>
  <r>
    <x v="1"/>
    <x v="4"/>
    <x v="0"/>
    <d v="2024-02-03T00:00:00"/>
    <n v="10"/>
    <n v="2936.5"/>
    <x v="7"/>
  </r>
  <r>
    <x v="1"/>
    <x v="6"/>
    <x v="37"/>
    <d v="2024-02-03T00:00:00"/>
    <n v="500"/>
    <n v="156570"/>
    <x v="7"/>
  </r>
  <r>
    <x v="1"/>
    <x v="4"/>
    <x v="37"/>
    <d v="2024-02-03T00:00:00"/>
    <n v="1400"/>
    <n v="560378"/>
    <x v="7"/>
  </r>
  <r>
    <x v="1"/>
    <x v="6"/>
    <x v="0"/>
    <d v="2024-02-03T00:00:00"/>
    <n v="100"/>
    <n v="13700"/>
    <x v="7"/>
  </r>
  <r>
    <x v="1"/>
    <x v="6"/>
    <x v="24"/>
    <d v="2024-02-05T00:00:00"/>
    <n v="1000"/>
    <n v="313140"/>
    <x v="7"/>
  </r>
  <r>
    <x v="1"/>
    <x v="4"/>
    <x v="24"/>
    <d v="2024-02-05T00:00:00"/>
    <n v="1900"/>
    <n v="760513"/>
    <x v="7"/>
  </r>
  <r>
    <x v="1"/>
    <x v="6"/>
    <x v="0"/>
    <d v="2024-02-05T00:00:00"/>
    <n v="200"/>
    <n v="27400"/>
    <x v="7"/>
  </r>
  <r>
    <x v="1"/>
    <x v="6"/>
    <x v="21"/>
    <d v="2024-02-05T00:00:00"/>
    <n v="2"/>
    <n v="775.86"/>
    <x v="7"/>
  </r>
  <r>
    <x v="1"/>
    <x v="4"/>
    <x v="21"/>
    <d v="2024-02-05T00:00:00"/>
    <n v="2"/>
    <n v="931.04"/>
    <x v="7"/>
  </r>
  <r>
    <x v="1"/>
    <x v="17"/>
    <x v="21"/>
    <d v="2024-02-05T00:00:00"/>
    <n v="2"/>
    <n v="931.04"/>
    <x v="7"/>
  </r>
  <r>
    <x v="2"/>
    <x v="7"/>
    <x v="48"/>
    <d v="2024-02-05T00:00:00"/>
    <n v="32"/>
    <n v="7607.68"/>
    <x v="7"/>
  </r>
  <r>
    <x v="2"/>
    <x v="7"/>
    <x v="30"/>
    <d v="2024-02-05T00:00:00"/>
    <n v="300"/>
    <n v="64854"/>
    <x v="7"/>
  </r>
  <r>
    <x v="2"/>
    <x v="9"/>
    <x v="30"/>
    <d v="2024-02-05T00:00:00"/>
    <n v="900"/>
    <n v="194562"/>
    <x v="7"/>
  </r>
  <r>
    <x v="1"/>
    <x v="6"/>
    <x v="47"/>
    <d v="2024-02-05T00:00:00"/>
    <n v="300"/>
    <n v="93942"/>
    <x v="7"/>
  </r>
  <r>
    <x v="1"/>
    <x v="4"/>
    <x v="47"/>
    <d v="2024-02-05T00:00:00"/>
    <n v="1600"/>
    <n v="640432"/>
    <x v="7"/>
  </r>
  <r>
    <x v="1"/>
    <x v="6"/>
    <x v="0"/>
    <d v="2024-02-05T00:00:00"/>
    <n v="60"/>
    <n v="8220"/>
    <x v="7"/>
  </r>
  <r>
    <x v="1"/>
    <x v="6"/>
    <x v="2"/>
    <d v="2024-02-05T00:00:00"/>
    <n v="2350"/>
    <n v="735879"/>
    <x v="7"/>
  </r>
  <r>
    <x v="1"/>
    <x v="4"/>
    <x v="2"/>
    <d v="2024-02-05T00:00:00"/>
    <n v="400"/>
    <n v="160108"/>
    <x v="7"/>
  </r>
  <r>
    <x v="1"/>
    <x v="6"/>
    <x v="41"/>
    <d v="2024-02-05T00:00:00"/>
    <n v="1500"/>
    <n v="469710"/>
    <x v="7"/>
  </r>
  <r>
    <x v="1"/>
    <x v="4"/>
    <x v="41"/>
    <d v="2024-02-05T00:00:00"/>
    <n v="500"/>
    <n v="200135"/>
    <x v="7"/>
  </r>
  <r>
    <x v="1"/>
    <x v="6"/>
    <x v="0"/>
    <d v="2024-02-05T00:00:00"/>
    <n v="300"/>
    <n v="41100"/>
    <x v="7"/>
  </r>
  <r>
    <x v="1"/>
    <x v="4"/>
    <x v="14"/>
    <d v="2024-02-06T00:00:00"/>
    <n v="1800"/>
    <n v="720486"/>
    <x v="7"/>
  </r>
  <r>
    <x v="1"/>
    <x v="17"/>
    <x v="14"/>
    <d v="2024-02-06T00:00:00"/>
    <n v="100"/>
    <n v="32269"/>
    <x v="7"/>
  </r>
  <r>
    <x v="1"/>
    <x v="6"/>
    <x v="14"/>
    <d v="2024-02-06T00:00:00"/>
    <n v="100"/>
    <n v="31314"/>
    <x v="7"/>
  </r>
  <r>
    <x v="1"/>
    <x v="4"/>
    <x v="0"/>
    <d v="2024-02-06T00:00:00"/>
    <n v="180"/>
    <n v="52857"/>
    <x v="7"/>
  </r>
  <r>
    <x v="1"/>
    <x v="17"/>
    <x v="0"/>
    <d v="2024-02-06T00:00:00"/>
    <n v="15"/>
    <n v="4404.75"/>
    <x v="7"/>
  </r>
  <r>
    <x v="2"/>
    <x v="7"/>
    <x v="11"/>
    <d v="2024-02-06T00:00:00"/>
    <n v="50"/>
    <n v="10809"/>
    <x v="7"/>
  </r>
  <r>
    <x v="2"/>
    <x v="9"/>
    <x v="11"/>
    <d v="2024-02-06T00:00:00"/>
    <n v="100"/>
    <n v="21618"/>
    <x v="7"/>
  </r>
  <r>
    <x v="1"/>
    <x v="17"/>
    <x v="11"/>
    <d v="2024-02-06T00:00:00"/>
    <n v="100"/>
    <n v="40027"/>
    <x v="7"/>
  </r>
  <r>
    <x v="1"/>
    <x v="17"/>
    <x v="0"/>
    <d v="2024-02-06T00:00:00"/>
    <n v="10"/>
    <n v="2936.5"/>
    <x v="7"/>
  </r>
  <r>
    <x v="1"/>
    <x v="4"/>
    <x v="10"/>
    <d v="2024-02-06T00:00:00"/>
    <n v="3000"/>
    <n v="1200810"/>
    <x v="7"/>
  </r>
  <r>
    <x v="1"/>
    <x v="6"/>
    <x v="10"/>
    <d v="2024-02-06T00:00:00"/>
    <n v="1000"/>
    <n v="313140"/>
    <x v="7"/>
  </r>
  <r>
    <x v="1"/>
    <x v="4"/>
    <x v="10"/>
    <d v="2024-02-06T00:00:00"/>
    <n v="950"/>
    <n v="380256.5"/>
    <x v="7"/>
  </r>
  <r>
    <x v="1"/>
    <x v="6"/>
    <x v="0"/>
    <d v="2024-02-06T00:00:00"/>
    <n v="200"/>
    <n v="27400"/>
    <x v="7"/>
  </r>
  <r>
    <x v="1"/>
    <x v="6"/>
    <x v="7"/>
    <d v="2024-02-06T00:00:00"/>
    <n v="1600"/>
    <n v="501024"/>
    <x v="7"/>
  </r>
  <r>
    <x v="1"/>
    <x v="6"/>
    <x v="0"/>
    <d v="2024-02-06T00:00:00"/>
    <n v="320"/>
    <n v="43840"/>
    <x v="7"/>
  </r>
  <r>
    <x v="1"/>
    <x v="17"/>
    <x v="70"/>
    <d v="2024-02-06T00:00:00"/>
    <n v="100"/>
    <n v="40027"/>
    <x v="7"/>
  </r>
  <r>
    <x v="1"/>
    <x v="17"/>
    <x v="0"/>
    <d v="2024-02-06T00:00:00"/>
    <n v="10"/>
    <n v="2936.5"/>
    <x v="7"/>
  </r>
  <r>
    <x v="1"/>
    <x v="6"/>
    <x v="56"/>
    <d v="2024-02-06T00:00:00"/>
    <n v="3600"/>
    <n v="1127304"/>
    <x v="7"/>
  </r>
  <r>
    <x v="1"/>
    <x v="4"/>
    <x v="0"/>
    <d v="2024-02-06T00:00:00"/>
    <n v="1"/>
    <n v="293.64999999999998"/>
    <x v="7"/>
  </r>
  <r>
    <x v="1"/>
    <x v="17"/>
    <x v="0"/>
    <d v="2024-02-06T00:00:00"/>
    <n v="1"/>
    <n v="293.64999999999998"/>
    <x v="7"/>
  </r>
  <r>
    <x v="1"/>
    <x v="6"/>
    <x v="0"/>
    <d v="2024-02-06T00:00:00"/>
    <n v="1"/>
    <n v="137"/>
    <x v="7"/>
  </r>
  <r>
    <x v="2"/>
    <x v="9"/>
    <x v="0"/>
    <d v="2024-02-06T00:00:00"/>
    <n v="1"/>
    <n v="76.63"/>
    <x v="7"/>
  </r>
  <r>
    <x v="1"/>
    <x v="6"/>
    <x v="30"/>
    <d v="2024-02-06T00:00:00"/>
    <n v="400"/>
    <n v="128704"/>
    <x v="7"/>
  </r>
  <r>
    <x v="1"/>
    <x v="17"/>
    <x v="30"/>
    <d v="2024-02-06T00:00:00"/>
    <n v="300"/>
    <n v="122670"/>
    <x v="7"/>
  </r>
  <r>
    <x v="1"/>
    <x v="6"/>
    <x v="0"/>
    <d v="2024-02-06T00:00:00"/>
    <n v="80"/>
    <n v="10960"/>
    <x v="7"/>
  </r>
  <r>
    <x v="1"/>
    <x v="17"/>
    <x v="0"/>
    <d v="2024-02-06T00:00:00"/>
    <n v="30"/>
    <n v="8809.5"/>
    <x v="7"/>
  </r>
  <r>
    <x v="1"/>
    <x v="17"/>
    <x v="71"/>
    <d v="2024-02-07T00:00:00"/>
    <n v="200"/>
    <n v="80054"/>
    <x v="7"/>
  </r>
  <r>
    <x v="1"/>
    <x v="6"/>
    <x v="71"/>
    <d v="2024-02-07T00:00:00"/>
    <n v="300"/>
    <n v="93942"/>
    <x v="7"/>
  </r>
  <r>
    <x v="1"/>
    <x v="17"/>
    <x v="0"/>
    <d v="2024-02-07T00:00:00"/>
    <n v="20"/>
    <n v="5873"/>
    <x v="7"/>
  </r>
  <r>
    <x v="1"/>
    <x v="6"/>
    <x v="0"/>
    <d v="2024-02-07T00:00:00"/>
    <n v="46"/>
    <n v="6302"/>
    <x v="7"/>
  </r>
  <r>
    <x v="1"/>
    <x v="6"/>
    <x v="0"/>
    <d v="2024-02-07T00:00:00"/>
    <n v="14"/>
    <n v="1918"/>
    <x v="7"/>
  </r>
  <r>
    <x v="1"/>
    <x v="6"/>
    <x v="58"/>
    <d v="2024-02-07T00:00:00"/>
    <n v="100"/>
    <n v="31314"/>
    <x v="7"/>
  </r>
  <r>
    <x v="1"/>
    <x v="17"/>
    <x v="58"/>
    <d v="2024-02-07T00:00:00"/>
    <n v="100"/>
    <n v="40027"/>
    <x v="7"/>
  </r>
  <r>
    <x v="1"/>
    <x v="17"/>
    <x v="0"/>
    <d v="2024-02-07T00:00:00"/>
    <n v="10"/>
    <n v="2936.5"/>
    <x v="7"/>
  </r>
  <r>
    <x v="1"/>
    <x v="4"/>
    <x v="2"/>
    <d v="2024-02-08T00:00:00"/>
    <n v="2300"/>
    <n v="920621"/>
    <x v="7"/>
  </r>
  <r>
    <x v="1"/>
    <x v="6"/>
    <x v="52"/>
    <d v="2024-02-08T00:00:00"/>
    <n v="7000"/>
    <n v="1462834.1"/>
    <x v="7"/>
  </r>
  <r>
    <x v="1"/>
    <x v="6"/>
    <x v="47"/>
    <d v="2024-02-08T00:00:00"/>
    <n v="200"/>
    <n v="62628"/>
    <x v="7"/>
  </r>
  <r>
    <x v="1"/>
    <x v="4"/>
    <x v="47"/>
    <d v="2024-02-08T00:00:00"/>
    <n v="1700"/>
    <n v="680459"/>
    <x v="7"/>
  </r>
  <r>
    <x v="1"/>
    <x v="6"/>
    <x v="0"/>
    <d v="2024-02-08T00:00:00"/>
    <n v="40"/>
    <n v="5480"/>
    <x v="7"/>
  </r>
  <r>
    <x v="1"/>
    <x v="6"/>
    <x v="51"/>
    <d v="2024-02-08T00:00:00"/>
    <n v="3500"/>
    <n v="1095990"/>
    <x v="7"/>
  </r>
  <r>
    <x v="2"/>
    <x v="12"/>
    <x v="22"/>
    <d v="2024-02-08T00:00:00"/>
    <n v="50"/>
    <n v="6493.5"/>
    <x v="7"/>
  </r>
  <r>
    <x v="1"/>
    <x v="4"/>
    <x v="25"/>
    <d v="2024-02-09T00:00:00"/>
    <n v="1600"/>
    <n v="640432"/>
    <x v="7"/>
  </r>
  <r>
    <x v="1"/>
    <x v="6"/>
    <x v="25"/>
    <d v="2024-02-09T00:00:00"/>
    <n v="200"/>
    <n v="62628"/>
    <x v="7"/>
  </r>
  <r>
    <x v="1"/>
    <x v="6"/>
    <x v="0"/>
    <d v="2024-02-09T00:00:00"/>
    <n v="40"/>
    <n v="5480"/>
    <x v="7"/>
  </r>
  <r>
    <x v="1"/>
    <x v="6"/>
    <x v="0"/>
    <d v="2024-02-09T00:00:00"/>
    <n v="4"/>
    <n v="548"/>
    <x v="7"/>
  </r>
  <r>
    <x v="2"/>
    <x v="7"/>
    <x v="0"/>
    <d v="2024-02-09T00:00:00"/>
    <n v="1"/>
    <n v="104.88"/>
    <x v="7"/>
  </r>
  <r>
    <x v="2"/>
    <x v="7"/>
    <x v="0"/>
    <d v="2024-02-09T00:00:00"/>
    <n v="1"/>
    <n v="104.88"/>
    <x v="7"/>
  </r>
  <r>
    <x v="1"/>
    <x v="4"/>
    <x v="48"/>
    <d v="2024-02-09T00:00:00"/>
    <n v="74"/>
    <n v="30258.6"/>
    <x v="7"/>
  </r>
  <r>
    <x v="1"/>
    <x v="4"/>
    <x v="24"/>
    <d v="2024-02-09T00:00:00"/>
    <n v="2815"/>
    <n v="1126760.05"/>
    <x v="7"/>
  </r>
  <r>
    <x v="1"/>
    <x v="4"/>
    <x v="9"/>
    <d v="2024-02-09T00:00:00"/>
    <n v="1000"/>
    <n v="400270"/>
    <x v="7"/>
  </r>
  <r>
    <x v="1"/>
    <x v="17"/>
    <x v="9"/>
    <d v="2024-02-09T00:00:00"/>
    <n v="300"/>
    <n v="120081"/>
    <x v="7"/>
  </r>
  <r>
    <x v="1"/>
    <x v="17"/>
    <x v="0"/>
    <d v="2024-02-09T00:00:00"/>
    <n v="30"/>
    <n v="8809.5"/>
    <x v="7"/>
  </r>
  <r>
    <x v="1"/>
    <x v="6"/>
    <x v="2"/>
    <d v="2024-02-09T00:00:00"/>
    <n v="800"/>
    <n v="264304"/>
    <x v="7"/>
  </r>
  <r>
    <x v="1"/>
    <x v="4"/>
    <x v="2"/>
    <d v="2024-02-09T00:00:00"/>
    <n v="600"/>
    <n v="240162"/>
    <x v="7"/>
  </r>
  <r>
    <x v="1"/>
    <x v="17"/>
    <x v="11"/>
    <d v="2024-02-09T00:00:00"/>
    <n v="150"/>
    <n v="60040.5"/>
    <x v="7"/>
  </r>
  <r>
    <x v="1"/>
    <x v="4"/>
    <x v="11"/>
    <d v="2024-02-09T00:00:00"/>
    <n v="50"/>
    <n v="20013.5"/>
    <x v="7"/>
  </r>
  <r>
    <x v="2"/>
    <x v="9"/>
    <x v="11"/>
    <d v="2024-02-09T00:00:00"/>
    <n v="50"/>
    <n v="10809"/>
    <x v="7"/>
  </r>
  <r>
    <x v="1"/>
    <x v="17"/>
    <x v="0"/>
    <d v="2024-02-09T00:00:00"/>
    <n v="15"/>
    <n v="4404.75"/>
    <x v="7"/>
  </r>
  <r>
    <x v="1"/>
    <x v="4"/>
    <x v="48"/>
    <d v="2024-02-10T00:00:00"/>
    <n v="110"/>
    <n v="44979"/>
    <x v="7"/>
  </r>
  <r>
    <x v="1"/>
    <x v="6"/>
    <x v="6"/>
    <d v="2024-02-10T00:00:00"/>
    <n v="1"/>
    <n v="313.14"/>
    <x v="7"/>
  </r>
  <r>
    <x v="1"/>
    <x v="4"/>
    <x v="53"/>
    <d v="2024-02-12T00:00:00"/>
    <n v="900"/>
    <n v="360243"/>
    <x v="7"/>
  </r>
  <r>
    <x v="1"/>
    <x v="6"/>
    <x v="10"/>
    <d v="2024-02-12T00:00:00"/>
    <n v="350"/>
    <n v="109599"/>
    <x v="7"/>
  </r>
  <r>
    <x v="1"/>
    <x v="4"/>
    <x v="10"/>
    <d v="2024-02-12T00:00:00"/>
    <n v="1500"/>
    <n v="600405"/>
    <x v="7"/>
  </r>
  <r>
    <x v="1"/>
    <x v="6"/>
    <x v="0"/>
    <d v="2024-02-12T00:00:00"/>
    <n v="70"/>
    <n v="9590"/>
    <x v="7"/>
  </r>
  <r>
    <x v="1"/>
    <x v="6"/>
    <x v="10"/>
    <d v="2024-02-12T00:00:00"/>
    <n v="1500"/>
    <n v="469710"/>
    <x v="7"/>
  </r>
  <r>
    <x v="1"/>
    <x v="4"/>
    <x v="10"/>
    <d v="2024-02-12T00:00:00"/>
    <n v="400"/>
    <n v="160108"/>
    <x v="7"/>
  </r>
  <r>
    <x v="1"/>
    <x v="17"/>
    <x v="0"/>
    <d v="2024-02-12T00:00:00"/>
    <n v="4"/>
    <n v="1174.5999999999999"/>
    <x v="7"/>
  </r>
  <r>
    <x v="1"/>
    <x v="4"/>
    <x v="0"/>
    <d v="2024-02-12T00:00:00"/>
    <n v="2"/>
    <n v="587.29999999999995"/>
    <x v="7"/>
  </r>
  <r>
    <x v="1"/>
    <x v="6"/>
    <x v="0"/>
    <d v="2024-02-12T00:00:00"/>
    <n v="2"/>
    <n v="274"/>
    <x v="7"/>
  </r>
  <r>
    <x v="2"/>
    <x v="7"/>
    <x v="0"/>
    <d v="2024-02-12T00:00:00"/>
    <n v="4"/>
    <n v="419.52"/>
    <x v="7"/>
  </r>
  <r>
    <x v="1"/>
    <x v="6"/>
    <x v="0"/>
    <d v="2024-02-12T00:00:00"/>
    <n v="300"/>
    <n v="41100"/>
    <x v="7"/>
  </r>
  <r>
    <x v="1"/>
    <x v="4"/>
    <x v="1"/>
    <d v="2024-02-12T00:00:00"/>
    <n v="1"/>
    <n v="465.52"/>
    <x v="7"/>
  </r>
  <r>
    <x v="1"/>
    <x v="17"/>
    <x v="1"/>
    <d v="2024-02-12T00:00:00"/>
    <n v="1"/>
    <n v="465.52"/>
    <x v="7"/>
  </r>
  <r>
    <x v="1"/>
    <x v="6"/>
    <x v="0"/>
    <d v="2024-02-12T00:00:00"/>
    <n v="1"/>
    <n v="137"/>
    <x v="7"/>
  </r>
  <r>
    <x v="1"/>
    <x v="4"/>
    <x v="0"/>
    <d v="2024-02-12T00:00:00"/>
    <n v="1"/>
    <n v="293.64999999999998"/>
    <x v="7"/>
  </r>
  <r>
    <x v="1"/>
    <x v="17"/>
    <x v="0"/>
    <d v="2024-02-12T00:00:00"/>
    <n v="1"/>
    <n v="293.64999999999998"/>
    <x v="7"/>
  </r>
  <r>
    <x v="2"/>
    <x v="7"/>
    <x v="0"/>
    <d v="2024-02-12T00:00:00"/>
    <n v="1"/>
    <n v="104.88"/>
    <x v="7"/>
  </r>
  <r>
    <x v="1"/>
    <x v="17"/>
    <x v="0"/>
    <d v="2024-02-12T00:00:00"/>
    <n v="50"/>
    <n v="14682.5"/>
    <x v="7"/>
  </r>
  <r>
    <x v="1"/>
    <x v="4"/>
    <x v="2"/>
    <d v="2024-02-12T00:00:00"/>
    <n v="2000"/>
    <n v="800540"/>
    <x v="7"/>
  </r>
  <r>
    <x v="1"/>
    <x v="17"/>
    <x v="2"/>
    <d v="2024-02-12T00:00:00"/>
    <n v="500"/>
    <n v="200135"/>
    <x v="7"/>
  </r>
  <r>
    <x v="2"/>
    <x v="7"/>
    <x v="0"/>
    <d v="2024-02-13T00:00:00"/>
    <n v="2"/>
    <n v="209.76"/>
    <x v="7"/>
  </r>
  <r>
    <x v="1"/>
    <x v="17"/>
    <x v="0"/>
    <d v="2024-02-13T00:00:00"/>
    <n v="1"/>
    <n v="293.64999999999998"/>
    <x v="7"/>
  </r>
  <r>
    <x v="2"/>
    <x v="7"/>
    <x v="0"/>
    <d v="2024-02-13T00:00:00"/>
    <n v="20"/>
    <n v="2097.6"/>
    <x v="7"/>
  </r>
  <r>
    <x v="1"/>
    <x v="4"/>
    <x v="2"/>
    <d v="2024-02-13T00:00:00"/>
    <n v="1000"/>
    <n v="400270"/>
    <x v="7"/>
  </r>
  <r>
    <x v="2"/>
    <x v="7"/>
    <x v="6"/>
    <d v="2024-02-13T00:00:00"/>
    <n v="1"/>
    <n v="272.22000000000003"/>
    <x v="7"/>
  </r>
  <r>
    <x v="2"/>
    <x v="9"/>
    <x v="23"/>
    <d v="2024-02-13T00:00:00"/>
    <n v="150"/>
    <n v="40833"/>
    <x v="7"/>
  </r>
  <r>
    <x v="1"/>
    <x v="17"/>
    <x v="23"/>
    <d v="2024-02-13T00:00:00"/>
    <n v="200"/>
    <n v="80054"/>
    <x v="7"/>
  </r>
  <r>
    <x v="1"/>
    <x v="4"/>
    <x v="23"/>
    <d v="2024-02-13T00:00:00"/>
    <n v="750"/>
    <n v="300202.5"/>
    <x v="7"/>
  </r>
  <r>
    <x v="1"/>
    <x v="6"/>
    <x v="23"/>
    <d v="2024-02-13T00:00:00"/>
    <n v="1350"/>
    <n v="422739"/>
    <x v="7"/>
  </r>
  <r>
    <x v="1"/>
    <x v="6"/>
    <x v="0"/>
    <d v="2024-02-13T00:00:00"/>
    <n v="58"/>
    <n v="7946"/>
    <x v="7"/>
  </r>
  <r>
    <x v="1"/>
    <x v="4"/>
    <x v="0"/>
    <d v="2024-02-13T00:00:00"/>
    <n v="4"/>
    <n v="1174.5999999999999"/>
    <x v="7"/>
  </r>
  <r>
    <x v="1"/>
    <x v="17"/>
    <x v="0"/>
    <d v="2024-02-13T00:00:00"/>
    <n v="20"/>
    <n v="5873"/>
    <x v="7"/>
  </r>
  <r>
    <x v="1"/>
    <x v="6"/>
    <x v="0"/>
    <d v="2024-02-13T00:00:00"/>
    <n v="270"/>
    <n v="36990"/>
    <x v="7"/>
  </r>
  <r>
    <x v="1"/>
    <x v="4"/>
    <x v="5"/>
    <d v="2024-02-13T00:00:00"/>
    <n v="200"/>
    <n v="85800"/>
    <x v="7"/>
  </r>
  <r>
    <x v="2"/>
    <x v="7"/>
    <x v="48"/>
    <d v="2024-02-13T00:00:00"/>
    <n v="74"/>
    <n v="20144.28"/>
    <x v="7"/>
  </r>
  <r>
    <x v="2"/>
    <x v="9"/>
    <x v="69"/>
    <d v="2024-02-13T00:00:00"/>
    <n v="100"/>
    <n v="27222"/>
    <x v="7"/>
  </r>
  <r>
    <x v="1"/>
    <x v="4"/>
    <x v="69"/>
    <d v="2024-02-13T00:00:00"/>
    <n v="20"/>
    <n v="8005.4"/>
    <x v="7"/>
  </r>
  <r>
    <x v="1"/>
    <x v="17"/>
    <x v="69"/>
    <d v="2024-02-13T00:00:00"/>
    <n v="20"/>
    <n v="8005.4"/>
    <x v="7"/>
  </r>
  <r>
    <x v="1"/>
    <x v="17"/>
    <x v="0"/>
    <d v="2024-02-13T00:00:00"/>
    <n v="2"/>
    <n v="587.29999999999995"/>
    <x v="7"/>
  </r>
  <r>
    <x v="1"/>
    <x v="5"/>
    <x v="1"/>
    <d v="2024-02-13T00:00:00"/>
    <n v="2"/>
    <n v="931.04"/>
    <x v="7"/>
  </r>
  <r>
    <x v="1"/>
    <x v="6"/>
    <x v="19"/>
    <d v="2024-02-13T00:00:00"/>
    <n v="100"/>
    <n v="31314"/>
    <x v="7"/>
  </r>
  <r>
    <x v="1"/>
    <x v="17"/>
    <x v="19"/>
    <d v="2024-02-13T00:00:00"/>
    <n v="100"/>
    <n v="40027"/>
    <x v="7"/>
  </r>
  <r>
    <x v="1"/>
    <x v="6"/>
    <x v="0"/>
    <d v="2024-02-13T00:00:00"/>
    <n v="20"/>
    <n v="2740"/>
    <x v="7"/>
  </r>
  <r>
    <x v="1"/>
    <x v="17"/>
    <x v="0"/>
    <d v="2024-02-13T00:00:00"/>
    <n v="10"/>
    <n v="2936.5"/>
    <x v="7"/>
  </r>
  <r>
    <x v="1"/>
    <x v="4"/>
    <x v="1"/>
    <d v="2024-02-13T00:00:00"/>
    <n v="5"/>
    <n v="2327.6"/>
    <x v="7"/>
  </r>
  <r>
    <x v="1"/>
    <x v="5"/>
    <x v="1"/>
    <d v="2024-02-13T00:00:00"/>
    <n v="5"/>
    <n v="2327.6"/>
    <x v="7"/>
  </r>
  <r>
    <x v="2"/>
    <x v="12"/>
    <x v="19"/>
    <d v="2024-02-13T00:00:00"/>
    <n v="10"/>
    <n v="1298.7"/>
    <x v="7"/>
  </r>
  <r>
    <x v="2"/>
    <x v="9"/>
    <x v="19"/>
    <d v="2024-02-13T00:00:00"/>
    <n v="30"/>
    <n v="8166.6"/>
    <x v="7"/>
  </r>
  <r>
    <x v="2"/>
    <x v="15"/>
    <x v="19"/>
    <d v="2024-02-13T00:00:00"/>
    <n v="10"/>
    <n v="3114.6"/>
    <x v="7"/>
  </r>
  <r>
    <x v="1"/>
    <x v="6"/>
    <x v="19"/>
    <d v="2024-02-13T00:00:00"/>
    <n v="600"/>
    <n v="187884"/>
    <x v="7"/>
  </r>
  <r>
    <x v="1"/>
    <x v="4"/>
    <x v="19"/>
    <d v="2024-02-13T00:00:00"/>
    <n v="200"/>
    <n v="80054"/>
    <x v="7"/>
  </r>
  <r>
    <x v="1"/>
    <x v="17"/>
    <x v="19"/>
    <d v="2024-02-13T00:00:00"/>
    <n v="300"/>
    <n v="120081"/>
    <x v="7"/>
  </r>
  <r>
    <x v="1"/>
    <x v="6"/>
    <x v="0"/>
    <d v="2024-02-13T00:00:00"/>
    <n v="120"/>
    <n v="16440"/>
    <x v="7"/>
  </r>
  <r>
    <x v="1"/>
    <x v="17"/>
    <x v="0"/>
    <d v="2024-02-13T00:00:00"/>
    <n v="30"/>
    <n v="8809.5"/>
    <x v="7"/>
  </r>
  <r>
    <x v="1"/>
    <x v="6"/>
    <x v="49"/>
    <d v="2024-02-14T00:00:00"/>
    <n v="1000"/>
    <n v="313140"/>
    <x v="7"/>
  </r>
  <r>
    <x v="1"/>
    <x v="4"/>
    <x v="49"/>
    <d v="2024-02-14T00:00:00"/>
    <n v="500"/>
    <n v="200135"/>
    <x v="7"/>
  </r>
  <r>
    <x v="1"/>
    <x v="17"/>
    <x v="49"/>
    <d v="2024-02-14T00:00:00"/>
    <n v="150"/>
    <n v="60040.5"/>
    <x v="7"/>
  </r>
  <r>
    <x v="1"/>
    <x v="6"/>
    <x v="0"/>
    <d v="2024-02-14T00:00:00"/>
    <n v="200"/>
    <n v="27400"/>
    <x v="7"/>
  </r>
  <r>
    <x v="1"/>
    <x v="17"/>
    <x v="0"/>
    <d v="2024-02-14T00:00:00"/>
    <n v="15"/>
    <n v="4404.75"/>
    <x v="7"/>
  </r>
  <r>
    <x v="2"/>
    <x v="9"/>
    <x v="8"/>
    <d v="2024-02-14T00:00:00"/>
    <n v="50"/>
    <n v="13611"/>
    <x v="7"/>
  </r>
  <r>
    <x v="2"/>
    <x v="7"/>
    <x v="8"/>
    <d v="2024-02-14T00:00:00"/>
    <n v="50"/>
    <n v="13611"/>
    <x v="7"/>
  </r>
  <r>
    <x v="1"/>
    <x v="17"/>
    <x v="8"/>
    <d v="2024-02-14T00:00:00"/>
    <n v="30"/>
    <n v="12008.1"/>
    <x v="7"/>
  </r>
  <r>
    <x v="1"/>
    <x v="17"/>
    <x v="0"/>
    <d v="2024-02-14T00:00:00"/>
    <n v="3"/>
    <n v="880.95"/>
    <x v="7"/>
  </r>
  <r>
    <x v="1"/>
    <x v="5"/>
    <x v="1"/>
    <d v="2024-02-14T00:00:00"/>
    <n v="2"/>
    <n v="931.04"/>
    <x v="7"/>
  </r>
  <r>
    <x v="1"/>
    <x v="17"/>
    <x v="1"/>
    <d v="2024-02-14T00:00:00"/>
    <n v="10"/>
    <n v="4655.2"/>
    <x v="7"/>
  </r>
  <r>
    <x v="1"/>
    <x v="5"/>
    <x v="1"/>
    <d v="2024-02-14T00:00:00"/>
    <n v="1"/>
    <n v="465.52"/>
    <x v="7"/>
  </r>
  <r>
    <x v="1"/>
    <x v="4"/>
    <x v="1"/>
    <d v="2024-02-14T00:00:00"/>
    <n v="2"/>
    <n v="931.04"/>
    <x v="7"/>
  </r>
  <r>
    <x v="1"/>
    <x v="5"/>
    <x v="1"/>
    <d v="2024-02-14T00:00:00"/>
    <n v="3"/>
    <n v="1396.56"/>
    <x v="7"/>
  </r>
  <r>
    <x v="1"/>
    <x v="6"/>
    <x v="21"/>
    <d v="2024-02-14T00:00:00"/>
    <n v="2"/>
    <n v="775.86"/>
    <x v="7"/>
  </r>
  <r>
    <x v="1"/>
    <x v="17"/>
    <x v="21"/>
    <d v="2024-02-14T00:00:00"/>
    <n v="2"/>
    <n v="931.04"/>
    <x v="7"/>
  </r>
  <r>
    <x v="1"/>
    <x v="4"/>
    <x v="21"/>
    <d v="2024-02-14T00:00:00"/>
    <n v="2"/>
    <n v="931.04"/>
    <x v="7"/>
  </r>
  <r>
    <x v="2"/>
    <x v="7"/>
    <x v="30"/>
    <d v="2024-02-14T00:00:00"/>
    <n v="400"/>
    <n v="86472"/>
    <x v="7"/>
  </r>
  <r>
    <x v="2"/>
    <x v="9"/>
    <x v="30"/>
    <d v="2024-02-14T00:00:00"/>
    <n v="377"/>
    <n v="81499.86"/>
    <x v="7"/>
  </r>
  <r>
    <x v="2"/>
    <x v="9"/>
    <x v="30"/>
    <d v="2024-02-14T00:00:00"/>
    <n v="223"/>
    <n v="48208.14"/>
    <x v="7"/>
  </r>
  <r>
    <x v="1"/>
    <x v="6"/>
    <x v="30"/>
    <d v="2024-02-14T00:00:00"/>
    <n v="400"/>
    <n v="128704"/>
    <x v="7"/>
  </r>
  <r>
    <x v="1"/>
    <x v="6"/>
    <x v="0"/>
    <d v="2024-02-14T00:00:00"/>
    <n v="10"/>
    <n v="1370"/>
    <x v="7"/>
  </r>
  <r>
    <x v="1"/>
    <x v="6"/>
    <x v="0"/>
    <d v="2024-02-14T00:00:00"/>
    <n v="1"/>
    <n v="137"/>
    <x v="7"/>
  </r>
  <r>
    <x v="1"/>
    <x v="6"/>
    <x v="0"/>
    <d v="2024-02-14T00:00:00"/>
    <n v="69"/>
    <n v="9453"/>
    <x v="7"/>
  </r>
  <r>
    <x v="1"/>
    <x v="4"/>
    <x v="2"/>
    <d v="2024-02-14T00:00:00"/>
    <n v="1550"/>
    <n v="620418.5"/>
    <x v="7"/>
  </r>
  <r>
    <x v="1"/>
    <x v="6"/>
    <x v="23"/>
    <d v="2024-02-14T00:00:00"/>
    <n v="800"/>
    <n v="250512"/>
    <x v="7"/>
  </r>
  <r>
    <x v="1"/>
    <x v="4"/>
    <x v="23"/>
    <d v="2024-02-14T00:00:00"/>
    <n v="500"/>
    <n v="200135"/>
    <x v="7"/>
  </r>
  <r>
    <x v="1"/>
    <x v="17"/>
    <x v="23"/>
    <d v="2024-02-14T00:00:00"/>
    <n v="400"/>
    <n v="160108"/>
    <x v="7"/>
  </r>
  <r>
    <x v="2"/>
    <x v="9"/>
    <x v="23"/>
    <d v="2024-02-14T00:00:00"/>
    <n v="50"/>
    <n v="13611"/>
    <x v="7"/>
  </r>
  <r>
    <x v="2"/>
    <x v="12"/>
    <x v="23"/>
    <d v="2024-02-14T00:00:00"/>
    <n v="20"/>
    <n v="2597.4"/>
    <x v="7"/>
  </r>
  <r>
    <x v="1"/>
    <x v="6"/>
    <x v="0"/>
    <d v="2024-02-14T00:00:00"/>
    <n v="160"/>
    <n v="21920"/>
    <x v="7"/>
  </r>
  <r>
    <x v="1"/>
    <x v="17"/>
    <x v="0"/>
    <d v="2024-02-14T00:00:00"/>
    <n v="40"/>
    <n v="11746"/>
    <x v="7"/>
  </r>
  <r>
    <x v="1"/>
    <x v="6"/>
    <x v="37"/>
    <d v="2024-02-15T00:00:00"/>
    <n v="600"/>
    <n v="187884"/>
    <x v="7"/>
  </r>
  <r>
    <x v="1"/>
    <x v="4"/>
    <x v="37"/>
    <d v="2024-02-15T00:00:00"/>
    <n v="1290"/>
    <n v="516348.3"/>
    <x v="7"/>
  </r>
  <r>
    <x v="1"/>
    <x v="4"/>
    <x v="37"/>
    <d v="2024-02-15T00:00:00"/>
    <n v="260"/>
    <n v="104070.2"/>
    <x v="7"/>
  </r>
  <r>
    <x v="1"/>
    <x v="17"/>
    <x v="37"/>
    <d v="2024-02-15T00:00:00"/>
    <n v="800"/>
    <n v="320216"/>
    <x v="7"/>
  </r>
  <r>
    <x v="1"/>
    <x v="6"/>
    <x v="0"/>
    <d v="2024-02-15T00:00:00"/>
    <n v="120"/>
    <n v="16440"/>
    <x v="7"/>
  </r>
  <r>
    <x v="1"/>
    <x v="17"/>
    <x v="0"/>
    <d v="2024-02-15T00:00:00"/>
    <n v="80"/>
    <n v="23492"/>
    <x v="7"/>
  </r>
  <r>
    <x v="1"/>
    <x v="17"/>
    <x v="0"/>
    <d v="2024-02-15T00:00:00"/>
    <n v="32"/>
    <n v="9396.7999999999993"/>
    <x v="7"/>
  </r>
  <r>
    <x v="1"/>
    <x v="4"/>
    <x v="35"/>
    <d v="2024-02-15T00:00:00"/>
    <n v="500"/>
    <n v="200135"/>
    <x v="7"/>
  </r>
  <r>
    <x v="1"/>
    <x v="4"/>
    <x v="10"/>
    <d v="2024-02-15T00:00:00"/>
    <n v="3000"/>
    <n v="1200810"/>
    <x v="7"/>
  </r>
  <r>
    <x v="1"/>
    <x v="17"/>
    <x v="0"/>
    <d v="2024-02-15T00:00:00"/>
    <n v="17"/>
    <n v="4992.05"/>
    <x v="7"/>
  </r>
  <r>
    <x v="1"/>
    <x v="4"/>
    <x v="56"/>
    <d v="2024-02-15T00:00:00"/>
    <n v="3000"/>
    <n v="1200810"/>
    <x v="7"/>
  </r>
  <r>
    <x v="1"/>
    <x v="17"/>
    <x v="0"/>
    <d v="2024-02-15T00:00:00"/>
    <n v="14"/>
    <n v="4111.1000000000004"/>
    <x v="7"/>
  </r>
  <r>
    <x v="1"/>
    <x v="4"/>
    <x v="47"/>
    <d v="2024-02-15T00:00:00"/>
    <n v="3000"/>
    <n v="1200810"/>
    <x v="7"/>
  </r>
  <r>
    <x v="1"/>
    <x v="17"/>
    <x v="0"/>
    <d v="2024-02-15T00:00:00"/>
    <n v="18"/>
    <n v="5285.7"/>
    <x v="7"/>
  </r>
  <r>
    <x v="2"/>
    <x v="7"/>
    <x v="0"/>
    <d v="2024-02-15T00:00:00"/>
    <n v="40"/>
    <n v="4195.2"/>
    <x v="7"/>
  </r>
  <r>
    <x v="2"/>
    <x v="12"/>
    <x v="22"/>
    <d v="2024-02-15T00:00:00"/>
    <n v="50"/>
    <n v="6493.5"/>
    <x v="7"/>
  </r>
  <r>
    <x v="1"/>
    <x v="6"/>
    <x v="51"/>
    <d v="2024-02-15T00:00:00"/>
    <n v="-1"/>
    <n v="-313.14"/>
    <x v="7"/>
  </r>
  <r>
    <x v="1"/>
    <x v="4"/>
    <x v="10"/>
    <d v="2024-02-15T00:00:00"/>
    <n v="-1"/>
    <n v="-400.27"/>
    <x v="7"/>
  </r>
  <r>
    <x v="1"/>
    <x v="4"/>
    <x v="1"/>
    <d v="2024-02-15T00:00:00"/>
    <n v="2"/>
    <n v="931.04"/>
    <x v="7"/>
  </r>
  <r>
    <x v="1"/>
    <x v="4"/>
    <x v="1"/>
    <d v="2024-02-15T00:00:00"/>
    <n v="5"/>
    <n v="2327.6"/>
    <x v="7"/>
  </r>
  <r>
    <x v="1"/>
    <x v="17"/>
    <x v="1"/>
    <d v="2024-02-15T00:00:00"/>
    <n v="5"/>
    <n v="2327.6"/>
    <x v="7"/>
  </r>
  <r>
    <x v="1"/>
    <x v="4"/>
    <x v="1"/>
    <d v="2024-02-15T00:00:00"/>
    <n v="12"/>
    <n v="5586.24"/>
    <x v="7"/>
  </r>
  <r>
    <x v="1"/>
    <x v="17"/>
    <x v="1"/>
    <d v="2024-02-15T00:00:00"/>
    <n v="12"/>
    <n v="5586.24"/>
    <x v="7"/>
  </r>
  <r>
    <x v="1"/>
    <x v="4"/>
    <x v="37"/>
    <d v="2024-02-15T00:00:00"/>
    <n v="-1"/>
    <n v="-400.27"/>
    <x v="7"/>
  </r>
  <r>
    <x v="1"/>
    <x v="6"/>
    <x v="19"/>
    <d v="2024-02-15T00:00:00"/>
    <n v="-1"/>
    <n v="-313.14"/>
    <x v="7"/>
  </r>
  <r>
    <x v="1"/>
    <x v="5"/>
    <x v="20"/>
    <d v="2024-02-15T00:00:00"/>
    <n v="-27"/>
    <n v="-10807.29"/>
    <x v="7"/>
  </r>
  <r>
    <x v="1"/>
    <x v="5"/>
    <x v="32"/>
    <d v="2024-02-15T00:00:00"/>
    <n v="-1"/>
    <n v="-400.27"/>
    <x v="7"/>
  </r>
  <r>
    <x v="1"/>
    <x v="5"/>
    <x v="1"/>
    <d v="2024-02-15T00:00:00"/>
    <n v="1"/>
    <n v="465.52"/>
    <x v="7"/>
  </r>
  <r>
    <x v="2"/>
    <x v="7"/>
    <x v="11"/>
    <d v="2024-02-15T00:00:00"/>
    <n v="100"/>
    <n v="21618"/>
    <x v="7"/>
  </r>
  <r>
    <x v="2"/>
    <x v="9"/>
    <x v="11"/>
    <d v="2024-02-15T00:00:00"/>
    <n v="50"/>
    <n v="10809"/>
    <x v="7"/>
  </r>
  <r>
    <x v="1"/>
    <x v="4"/>
    <x v="11"/>
    <d v="2024-02-15T00:00:00"/>
    <n v="100"/>
    <n v="40027"/>
    <x v="7"/>
  </r>
  <r>
    <x v="1"/>
    <x v="4"/>
    <x v="1"/>
    <d v="2024-02-15T00:00:00"/>
    <n v="5"/>
    <n v="2327.6"/>
    <x v="7"/>
  </r>
  <r>
    <x v="1"/>
    <x v="17"/>
    <x v="1"/>
    <d v="2024-02-15T00:00:00"/>
    <n v="5"/>
    <n v="2327.6"/>
    <x v="7"/>
  </r>
  <r>
    <x v="1"/>
    <x v="6"/>
    <x v="72"/>
    <d v="2024-02-15T00:00:00"/>
    <n v="500"/>
    <n v="156570"/>
    <x v="7"/>
  </r>
  <r>
    <x v="1"/>
    <x v="17"/>
    <x v="72"/>
    <d v="2024-02-15T00:00:00"/>
    <n v="100"/>
    <n v="40027"/>
    <x v="7"/>
  </r>
  <r>
    <x v="1"/>
    <x v="4"/>
    <x v="72"/>
    <d v="2024-02-15T00:00:00"/>
    <n v="50"/>
    <n v="20013.5"/>
    <x v="7"/>
  </r>
  <r>
    <x v="1"/>
    <x v="4"/>
    <x v="1"/>
    <d v="2024-02-15T00:00:00"/>
    <n v="5"/>
    <n v="2327.6"/>
    <x v="7"/>
  </r>
  <r>
    <x v="1"/>
    <x v="17"/>
    <x v="1"/>
    <d v="2024-02-15T00:00:00"/>
    <n v="3"/>
    <n v="1396.56"/>
    <x v="7"/>
  </r>
  <r>
    <x v="1"/>
    <x v="6"/>
    <x v="0"/>
    <d v="2024-02-15T00:00:00"/>
    <n v="100"/>
    <n v="13700"/>
    <x v="7"/>
  </r>
  <r>
    <x v="1"/>
    <x v="17"/>
    <x v="0"/>
    <d v="2024-02-15T00:00:00"/>
    <n v="10"/>
    <n v="2936.5"/>
    <x v="7"/>
  </r>
  <r>
    <x v="1"/>
    <x v="17"/>
    <x v="0"/>
    <d v="2024-02-15T00:00:00"/>
    <n v="19"/>
    <n v="5579.35"/>
    <x v="7"/>
  </r>
  <r>
    <x v="1"/>
    <x v="17"/>
    <x v="0"/>
    <d v="2024-02-15T00:00:00"/>
    <n v="29"/>
    <n v="8515.85"/>
    <x v="7"/>
  </r>
  <r>
    <x v="1"/>
    <x v="4"/>
    <x v="26"/>
    <d v="2024-02-15T00:00:00"/>
    <n v="-9"/>
    <n v="-3602.43"/>
    <x v="7"/>
  </r>
  <r>
    <x v="1"/>
    <x v="4"/>
    <x v="26"/>
    <d v="2024-02-15T00:00:00"/>
    <n v="-1"/>
    <n v="-400.27"/>
    <x v="7"/>
  </r>
  <r>
    <x v="1"/>
    <x v="6"/>
    <x v="7"/>
    <d v="2024-02-15T00:00:00"/>
    <n v="-1"/>
    <n v="-313.14"/>
    <x v="7"/>
  </r>
  <r>
    <x v="1"/>
    <x v="17"/>
    <x v="71"/>
    <d v="2024-02-15T00:00:00"/>
    <n v="-1"/>
    <n v="-400.27"/>
    <x v="7"/>
  </r>
  <r>
    <x v="1"/>
    <x v="17"/>
    <x v="0"/>
    <d v="2024-02-15T00:00:00"/>
    <n v="28"/>
    <n v="8222.2000000000007"/>
    <x v="7"/>
  </r>
  <r>
    <x v="2"/>
    <x v="9"/>
    <x v="13"/>
    <d v="2024-02-15T00:00:00"/>
    <n v="3"/>
    <n v="933.03"/>
    <x v="7"/>
  </r>
  <r>
    <x v="1"/>
    <x v="17"/>
    <x v="13"/>
    <d v="2024-02-15T00:00:00"/>
    <n v="4"/>
    <n v="1739.04"/>
    <x v="7"/>
  </r>
  <r>
    <x v="1"/>
    <x v="4"/>
    <x v="13"/>
    <d v="2024-02-15T00:00:00"/>
    <n v="1"/>
    <n v="434.76"/>
    <x v="7"/>
  </r>
  <r>
    <x v="1"/>
    <x v="17"/>
    <x v="13"/>
    <d v="2024-02-15T00:00:00"/>
    <n v="5"/>
    <n v="2173.8000000000002"/>
    <x v="7"/>
  </r>
  <r>
    <x v="2"/>
    <x v="9"/>
    <x v="13"/>
    <d v="2024-02-15T00:00:00"/>
    <n v="5"/>
    <n v="1555.05"/>
    <x v="7"/>
  </r>
  <r>
    <x v="1"/>
    <x v="4"/>
    <x v="26"/>
    <d v="2024-02-15T00:00:00"/>
    <n v="-1"/>
    <n v="-400.27"/>
    <x v="7"/>
  </r>
  <r>
    <x v="1"/>
    <x v="17"/>
    <x v="0"/>
    <d v="2024-02-16T00:00:00"/>
    <n v="16"/>
    <n v="4698.3999999999996"/>
    <x v="7"/>
  </r>
  <r>
    <x v="1"/>
    <x v="4"/>
    <x v="1"/>
    <d v="2024-02-16T00:00:00"/>
    <n v="1"/>
    <n v="465.52"/>
    <x v="7"/>
  </r>
  <r>
    <x v="1"/>
    <x v="5"/>
    <x v="1"/>
    <d v="2024-02-16T00:00:00"/>
    <n v="1"/>
    <n v="465.52"/>
    <x v="7"/>
  </r>
  <r>
    <x v="1"/>
    <x v="4"/>
    <x v="1"/>
    <d v="2024-02-16T00:00:00"/>
    <n v="2"/>
    <n v="931.04"/>
    <x v="7"/>
  </r>
  <r>
    <x v="1"/>
    <x v="5"/>
    <x v="1"/>
    <d v="2024-02-16T00:00:00"/>
    <n v="1"/>
    <n v="465.52"/>
    <x v="7"/>
  </r>
  <r>
    <x v="1"/>
    <x v="5"/>
    <x v="1"/>
    <d v="2024-02-16T00:00:00"/>
    <n v="3"/>
    <n v="1396.56"/>
    <x v="7"/>
  </r>
  <r>
    <x v="2"/>
    <x v="9"/>
    <x v="31"/>
    <d v="2024-02-16T00:00:00"/>
    <n v="50"/>
    <n v="13611"/>
    <x v="7"/>
  </r>
  <r>
    <x v="2"/>
    <x v="7"/>
    <x v="31"/>
    <d v="2024-02-16T00:00:00"/>
    <n v="50"/>
    <n v="13611"/>
    <x v="7"/>
  </r>
  <r>
    <x v="1"/>
    <x v="4"/>
    <x v="31"/>
    <d v="2024-02-16T00:00:00"/>
    <n v="400"/>
    <n v="160108"/>
    <x v="7"/>
  </r>
  <r>
    <x v="1"/>
    <x v="6"/>
    <x v="31"/>
    <d v="2024-02-16T00:00:00"/>
    <n v="500"/>
    <n v="156570"/>
    <x v="7"/>
  </r>
  <r>
    <x v="1"/>
    <x v="17"/>
    <x v="31"/>
    <d v="2024-02-16T00:00:00"/>
    <n v="700"/>
    <n v="280189"/>
    <x v="7"/>
  </r>
  <r>
    <x v="1"/>
    <x v="6"/>
    <x v="0"/>
    <d v="2024-02-16T00:00:00"/>
    <n v="100"/>
    <n v="13700"/>
    <x v="7"/>
  </r>
  <r>
    <x v="1"/>
    <x v="17"/>
    <x v="0"/>
    <d v="2024-02-16T00:00:00"/>
    <n v="70"/>
    <n v="20555.5"/>
    <x v="7"/>
  </r>
  <r>
    <x v="1"/>
    <x v="17"/>
    <x v="0"/>
    <d v="2024-02-16T00:00:00"/>
    <n v="17"/>
    <n v="4992.05"/>
    <x v="7"/>
  </r>
  <r>
    <x v="2"/>
    <x v="9"/>
    <x v="13"/>
    <d v="2024-02-16T00:00:00"/>
    <n v="4"/>
    <n v="1244.04"/>
    <x v="7"/>
  </r>
  <r>
    <x v="1"/>
    <x v="17"/>
    <x v="13"/>
    <d v="2024-02-16T00:00:00"/>
    <n v="2"/>
    <n v="869.52"/>
    <x v="7"/>
  </r>
  <r>
    <x v="1"/>
    <x v="4"/>
    <x v="13"/>
    <d v="2024-02-16T00:00:00"/>
    <n v="3"/>
    <n v="1304.28"/>
    <x v="7"/>
  </r>
  <r>
    <x v="1"/>
    <x v="17"/>
    <x v="13"/>
    <d v="2024-02-16T00:00:00"/>
    <n v="5"/>
    <n v="2173.8000000000002"/>
    <x v="7"/>
  </r>
  <r>
    <x v="1"/>
    <x v="4"/>
    <x v="13"/>
    <d v="2024-02-16T00:00:00"/>
    <n v="5"/>
    <n v="2173.8000000000002"/>
    <x v="7"/>
  </r>
  <r>
    <x v="2"/>
    <x v="9"/>
    <x v="13"/>
    <d v="2024-02-16T00:00:00"/>
    <n v="5"/>
    <n v="1555.05"/>
    <x v="7"/>
  </r>
  <r>
    <x v="2"/>
    <x v="7"/>
    <x v="13"/>
    <d v="2024-02-16T00:00:00"/>
    <n v="5"/>
    <n v="1942.95"/>
    <x v="7"/>
  </r>
  <r>
    <x v="2"/>
    <x v="9"/>
    <x v="13"/>
    <d v="2024-02-16T00:00:00"/>
    <n v="1"/>
    <n v="311.01"/>
    <x v="7"/>
  </r>
  <r>
    <x v="2"/>
    <x v="7"/>
    <x v="13"/>
    <d v="2024-02-16T00:00:00"/>
    <n v="1"/>
    <n v="388.59"/>
    <x v="7"/>
  </r>
  <r>
    <x v="1"/>
    <x v="4"/>
    <x v="13"/>
    <d v="2024-02-16T00:00:00"/>
    <n v="3"/>
    <n v="1304.28"/>
    <x v="7"/>
  </r>
  <r>
    <x v="1"/>
    <x v="17"/>
    <x v="0"/>
    <d v="2024-02-16T00:00:00"/>
    <n v="15"/>
    <n v="4404.75"/>
    <x v="7"/>
  </r>
  <r>
    <x v="1"/>
    <x v="17"/>
    <x v="0"/>
    <d v="2024-02-16T00:00:00"/>
    <n v="14"/>
    <n v="4111.1000000000004"/>
    <x v="7"/>
  </r>
  <r>
    <x v="2"/>
    <x v="9"/>
    <x v="13"/>
    <d v="2024-02-16T00:00:00"/>
    <n v="5"/>
    <n v="1555.05"/>
    <x v="7"/>
  </r>
  <r>
    <x v="2"/>
    <x v="7"/>
    <x v="13"/>
    <d v="2024-02-16T00:00:00"/>
    <n v="5"/>
    <n v="1942.95"/>
    <x v="7"/>
  </r>
  <r>
    <x v="1"/>
    <x v="17"/>
    <x v="13"/>
    <d v="2024-02-16T00:00:00"/>
    <n v="5"/>
    <n v="2173.8000000000002"/>
    <x v="7"/>
  </r>
  <r>
    <x v="1"/>
    <x v="4"/>
    <x v="13"/>
    <d v="2024-02-16T00:00:00"/>
    <n v="5"/>
    <n v="2173.8000000000002"/>
    <x v="7"/>
  </r>
  <r>
    <x v="1"/>
    <x v="6"/>
    <x v="63"/>
    <d v="2024-02-16T00:00:00"/>
    <n v="150"/>
    <n v="38565"/>
    <x v="7"/>
  </r>
  <r>
    <x v="1"/>
    <x v="17"/>
    <x v="63"/>
    <d v="2024-02-16T00:00:00"/>
    <n v="150"/>
    <n v="60040.5"/>
    <x v="7"/>
  </r>
  <r>
    <x v="1"/>
    <x v="17"/>
    <x v="0"/>
    <d v="2024-02-16T00:00:00"/>
    <n v="14"/>
    <n v="4111.1000000000004"/>
    <x v="7"/>
  </r>
  <r>
    <x v="2"/>
    <x v="7"/>
    <x v="9"/>
    <d v="2024-02-16T00:00:00"/>
    <n v="450"/>
    <n v="97281"/>
    <x v="7"/>
  </r>
  <r>
    <x v="2"/>
    <x v="9"/>
    <x v="9"/>
    <d v="2024-02-16T00:00:00"/>
    <n v="200"/>
    <n v="43236"/>
    <x v="7"/>
  </r>
  <r>
    <x v="1"/>
    <x v="17"/>
    <x v="0"/>
    <d v="2024-02-16T00:00:00"/>
    <n v="14"/>
    <n v="4111.1000000000004"/>
    <x v="7"/>
  </r>
  <r>
    <x v="1"/>
    <x v="4"/>
    <x v="1"/>
    <d v="2024-02-16T00:00:00"/>
    <n v="3"/>
    <n v="1396.56"/>
    <x v="7"/>
  </r>
  <r>
    <x v="1"/>
    <x v="17"/>
    <x v="1"/>
    <d v="2024-02-16T00:00:00"/>
    <n v="3"/>
    <n v="1396.56"/>
    <x v="7"/>
  </r>
  <r>
    <x v="1"/>
    <x v="5"/>
    <x v="1"/>
    <d v="2024-02-16T00:00:00"/>
    <n v="1"/>
    <n v="465.52"/>
    <x v="7"/>
  </r>
  <r>
    <x v="1"/>
    <x v="4"/>
    <x v="1"/>
    <d v="2024-02-16T00:00:00"/>
    <n v="1"/>
    <n v="465.52"/>
    <x v="7"/>
  </r>
  <r>
    <x v="1"/>
    <x v="4"/>
    <x v="1"/>
    <d v="2024-02-16T00:00:00"/>
    <n v="5"/>
    <n v="2327.6"/>
    <x v="7"/>
  </r>
  <r>
    <x v="1"/>
    <x v="17"/>
    <x v="1"/>
    <d v="2024-02-16T00:00:00"/>
    <n v="5"/>
    <n v="2327.6"/>
    <x v="7"/>
  </r>
  <r>
    <x v="1"/>
    <x v="17"/>
    <x v="1"/>
    <d v="2024-02-16T00:00:00"/>
    <n v="5"/>
    <n v="2327.6"/>
    <x v="7"/>
  </r>
  <r>
    <x v="1"/>
    <x v="4"/>
    <x v="1"/>
    <d v="2024-02-16T00:00:00"/>
    <n v="5"/>
    <n v="2327.6"/>
    <x v="7"/>
  </r>
  <r>
    <x v="1"/>
    <x v="4"/>
    <x v="1"/>
    <d v="2024-02-16T00:00:00"/>
    <n v="6"/>
    <n v="2793.12"/>
    <x v="7"/>
  </r>
  <r>
    <x v="1"/>
    <x v="4"/>
    <x v="1"/>
    <d v="2024-02-16T00:00:00"/>
    <n v="10"/>
    <n v="4655.2"/>
    <x v="7"/>
  </r>
  <r>
    <x v="1"/>
    <x v="17"/>
    <x v="1"/>
    <d v="2024-02-16T00:00:00"/>
    <n v="10"/>
    <n v="4655.2"/>
    <x v="7"/>
  </r>
  <r>
    <x v="1"/>
    <x v="4"/>
    <x v="1"/>
    <d v="2024-02-16T00:00:00"/>
    <n v="2"/>
    <n v="931.04"/>
    <x v="7"/>
  </r>
  <r>
    <x v="1"/>
    <x v="17"/>
    <x v="1"/>
    <d v="2024-02-16T00:00:00"/>
    <n v="3"/>
    <n v="1396.56"/>
    <x v="7"/>
  </r>
  <r>
    <x v="1"/>
    <x v="4"/>
    <x v="1"/>
    <d v="2024-02-16T00:00:00"/>
    <n v="10"/>
    <n v="4655.2"/>
    <x v="7"/>
  </r>
  <r>
    <x v="1"/>
    <x v="17"/>
    <x v="1"/>
    <d v="2024-02-16T00:00:00"/>
    <n v="5"/>
    <n v="2327.6"/>
    <x v="7"/>
  </r>
  <r>
    <x v="1"/>
    <x v="5"/>
    <x v="1"/>
    <d v="2024-02-16T00:00:00"/>
    <n v="1"/>
    <n v="465.52"/>
    <x v="7"/>
  </r>
  <r>
    <x v="1"/>
    <x v="6"/>
    <x v="21"/>
    <d v="2024-02-16T00:00:00"/>
    <n v="5"/>
    <n v="1939.65"/>
    <x v="7"/>
  </r>
  <r>
    <x v="1"/>
    <x v="4"/>
    <x v="21"/>
    <d v="2024-02-16T00:00:00"/>
    <n v="5"/>
    <n v="2327.6"/>
    <x v="7"/>
  </r>
  <r>
    <x v="1"/>
    <x v="17"/>
    <x v="21"/>
    <d v="2024-02-16T00:00:00"/>
    <n v="5"/>
    <n v="2327.6"/>
    <x v="7"/>
  </r>
  <r>
    <x v="1"/>
    <x v="4"/>
    <x v="1"/>
    <d v="2024-02-16T00:00:00"/>
    <n v="4"/>
    <n v="1862.08"/>
    <x v="7"/>
  </r>
  <r>
    <x v="1"/>
    <x v="17"/>
    <x v="1"/>
    <d v="2024-02-16T00:00:00"/>
    <n v="6"/>
    <n v="2793.12"/>
    <x v="7"/>
  </r>
  <r>
    <x v="1"/>
    <x v="4"/>
    <x v="48"/>
    <d v="2024-02-16T00:00:00"/>
    <n v="81"/>
    <n v="33120.9"/>
    <x v="7"/>
  </r>
  <r>
    <x v="1"/>
    <x v="4"/>
    <x v="1"/>
    <d v="2024-02-16T00:00:00"/>
    <n v="2"/>
    <n v="931.04"/>
    <x v="7"/>
  </r>
  <r>
    <x v="1"/>
    <x v="17"/>
    <x v="1"/>
    <d v="2024-02-16T00:00:00"/>
    <n v="2"/>
    <n v="931.04"/>
    <x v="7"/>
  </r>
  <r>
    <x v="1"/>
    <x v="6"/>
    <x v="25"/>
    <d v="2024-02-17T00:00:00"/>
    <n v="800"/>
    <n v="250512"/>
    <x v="7"/>
  </r>
  <r>
    <x v="1"/>
    <x v="4"/>
    <x v="25"/>
    <d v="2024-02-17T00:00:00"/>
    <n v="1050"/>
    <n v="420283.5"/>
    <x v="7"/>
  </r>
  <r>
    <x v="1"/>
    <x v="6"/>
    <x v="0"/>
    <d v="2024-02-17T00:00:00"/>
    <n v="160"/>
    <n v="21920"/>
    <x v="7"/>
  </r>
  <r>
    <x v="1"/>
    <x v="17"/>
    <x v="0"/>
    <d v="2024-02-17T00:00:00"/>
    <n v="14"/>
    <n v="4111.1000000000004"/>
    <x v="7"/>
  </r>
  <r>
    <x v="2"/>
    <x v="9"/>
    <x v="35"/>
    <d v="2024-02-19T00:00:00"/>
    <n v="100"/>
    <n v="27222"/>
    <x v="7"/>
  </r>
  <r>
    <x v="2"/>
    <x v="15"/>
    <x v="35"/>
    <d v="2024-02-19T00:00:00"/>
    <n v="5"/>
    <n v="1557.3"/>
    <x v="7"/>
  </r>
  <r>
    <x v="2"/>
    <x v="7"/>
    <x v="48"/>
    <d v="2024-02-19T00:00:00"/>
    <n v="42"/>
    <n v="11433.24"/>
    <x v="7"/>
  </r>
  <r>
    <x v="1"/>
    <x v="4"/>
    <x v="14"/>
    <d v="2024-02-19T00:00:00"/>
    <n v="1650"/>
    <n v="660445.5"/>
    <x v="7"/>
  </r>
  <r>
    <x v="1"/>
    <x v="17"/>
    <x v="14"/>
    <d v="2024-02-19T00:00:00"/>
    <n v="300"/>
    <n v="96807"/>
    <x v="7"/>
  </r>
  <r>
    <x v="1"/>
    <x v="6"/>
    <x v="14"/>
    <d v="2024-02-19T00:00:00"/>
    <n v="200"/>
    <n v="62628"/>
    <x v="7"/>
  </r>
  <r>
    <x v="1"/>
    <x v="4"/>
    <x v="0"/>
    <d v="2024-02-19T00:00:00"/>
    <n v="165"/>
    <n v="48452.25"/>
    <x v="7"/>
  </r>
  <r>
    <x v="1"/>
    <x v="4"/>
    <x v="1"/>
    <d v="2024-02-19T00:00:00"/>
    <n v="1"/>
    <n v="465.52"/>
    <x v="7"/>
  </r>
  <r>
    <x v="1"/>
    <x v="5"/>
    <x v="1"/>
    <d v="2024-02-19T00:00:00"/>
    <n v="2"/>
    <n v="931.04"/>
    <x v="7"/>
  </r>
  <r>
    <x v="1"/>
    <x v="17"/>
    <x v="0"/>
    <d v="2024-02-19T00:00:00"/>
    <n v="14"/>
    <n v="4111.1000000000004"/>
    <x v="7"/>
  </r>
  <r>
    <x v="2"/>
    <x v="7"/>
    <x v="3"/>
    <d v="2024-02-19T00:00:00"/>
    <n v="2"/>
    <n v="544.44000000000005"/>
    <x v="7"/>
  </r>
  <r>
    <x v="1"/>
    <x v="4"/>
    <x v="1"/>
    <d v="2024-02-19T00:00:00"/>
    <n v="1"/>
    <n v="465.52"/>
    <x v="7"/>
  </r>
  <r>
    <x v="1"/>
    <x v="4"/>
    <x v="24"/>
    <d v="2024-02-19T00:00:00"/>
    <n v="-1"/>
    <n v="-400.27"/>
    <x v="7"/>
  </r>
  <r>
    <x v="1"/>
    <x v="4"/>
    <x v="25"/>
    <d v="2024-02-19T00:00:00"/>
    <n v="-1"/>
    <n v="-400.27"/>
    <x v="7"/>
  </r>
  <r>
    <x v="1"/>
    <x v="6"/>
    <x v="2"/>
    <d v="2024-02-19T00:00:00"/>
    <n v="500"/>
    <n v="165190"/>
    <x v="7"/>
  </r>
  <r>
    <x v="1"/>
    <x v="4"/>
    <x v="2"/>
    <d v="2024-02-19T00:00:00"/>
    <n v="400"/>
    <n v="160108"/>
    <x v="7"/>
  </r>
  <r>
    <x v="1"/>
    <x v="17"/>
    <x v="71"/>
    <d v="2024-02-19T00:00:00"/>
    <n v="300"/>
    <n v="120081"/>
    <x v="7"/>
  </r>
  <r>
    <x v="1"/>
    <x v="4"/>
    <x v="71"/>
    <d v="2024-02-19T00:00:00"/>
    <n v="100"/>
    <n v="40027"/>
    <x v="7"/>
  </r>
  <r>
    <x v="1"/>
    <x v="17"/>
    <x v="0"/>
    <d v="2024-02-19T00:00:00"/>
    <n v="1"/>
    <n v="293.64999999999998"/>
    <x v="7"/>
  </r>
  <r>
    <x v="1"/>
    <x v="17"/>
    <x v="0"/>
    <d v="2024-02-19T00:00:00"/>
    <n v="29"/>
    <n v="8515.85"/>
    <x v="7"/>
  </r>
  <r>
    <x v="1"/>
    <x v="6"/>
    <x v="21"/>
    <d v="2024-02-19T00:00:00"/>
    <n v="1"/>
    <n v="387.93"/>
    <x v="7"/>
  </r>
  <r>
    <x v="1"/>
    <x v="17"/>
    <x v="21"/>
    <d v="2024-02-19T00:00:00"/>
    <n v="1"/>
    <n v="465.52"/>
    <x v="7"/>
  </r>
  <r>
    <x v="1"/>
    <x v="4"/>
    <x v="21"/>
    <d v="2024-02-19T00:00:00"/>
    <n v="1"/>
    <n v="465.52"/>
    <x v="7"/>
  </r>
  <r>
    <x v="1"/>
    <x v="17"/>
    <x v="1"/>
    <d v="2024-02-19T00:00:00"/>
    <n v="3"/>
    <n v="1396.56"/>
    <x v="7"/>
  </r>
  <r>
    <x v="1"/>
    <x v="4"/>
    <x v="1"/>
    <d v="2024-02-19T00:00:00"/>
    <n v="3"/>
    <n v="1396.56"/>
    <x v="7"/>
  </r>
  <r>
    <x v="1"/>
    <x v="4"/>
    <x v="37"/>
    <d v="2024-02-19T00:00:00"/>
    <n v="300"/>
    <n v="120081"/>
    <x v="7"/>
  </r>
  <r>
    <x v="1"/>
    <x v="17"/>
    <x v="37"/>
    <d v="2024-02-19T00:00:00"/>
    <n v="300"/>
    <n v="120081"/>
    <x v="7"/>
  </r>
  <r>
    <x v="1"/>
    <x v="17"/>
    <x v="0"/>
    <d v="2024-02-19T00:00:00"/>
    <n v="30"/>
    <n v="8809.5"/>
    <x v="7"/>
  </r>
  <r>
    <x v="1"/>
    <x v="17"/>
    <x v="0"/>
    <d v="2024-02-19T00:00:00"/>
    <n v="3"/>
    <n v="880.95"/>
    <x v="7"/>
  </r>
  <r>
    <x v="1"/>
    <x v="4"/>
    <x v="47"/>
    <d v="2024-02-19T00:00:00"/>
    <n v="2800"/>
    <n v="1120756"/>
    <x v="7"/>
  </r>
  <r>
    <x v="1"/>
    <x v="6"/>
    <x v="9"/>
    <d v="2024-02-19T00:00:00"/>
    <n v="300"/>
    <n v="93942"/>
    <x v="7"/>
  </r>
  <r>
    <x v="1"/>
    <x v="17"/>
    <x v="9"/>
    <d v="2024-02-19T00:00:00"/>
    <n v="800"/>
    <n v="320216"/>
    <x v="7"/>
  </r>
  <r>
    <x v="1"/>
    <x v="6"/>
    <x v="0"/>
    <d v="2024-02-19T00:00:00"/>
    <n v="60"/>
    <n v="8220"/>
    <x v="7"/>
  </r>
  <r>
    <x v="1"/>
    <x v="17"/>
    <x v="0"/>
    <d v="2024-02-19T00:00:00"/>
    <n v="80"/>
    <n v="23492"/>
    <x v="7"/>
  </r>
  <r>
    <x v="1"/>
    <x v="17"/>
    <x v="11"/>
    <d v="2024-02-19T00:00:00"/>
    <n v="500"/>
    <n v="200135"/>
    <x v="7"/>
  </r>
  <r>
    <x v="1"/>
    <x v="17"/>
    <x v="0"/>
    <d v="2024-02-19T00:00:00"/>
    <n v="50"/>
    <n v="14682.5"/>
    <x v="7"/>
  </r>
  <r>
    <x v="1"/>
    <x v="6"/>
    <x v="2"/>
    <d v="2024-02-19T00:00:00"/>
    <n v="500"/>
    <n v="165190"/>
    <x v="7"/>
  </r>
  <r>
    <x v="1"/>
    <x v="4"/>
    <x v="14"/>
    <d v="2024-02-20T00:00:00"/>
    <n v="270"/>
    <n v="108072.9"/>
    <x v="7"/>
  </r>
  <r>
    <x v="1"/>
    <x v="4"/>
    <x v="14"/>
    <d v="2024-02-20T00:00:00"/>
    <n v="256"/>
    <n v="102469.12"/>
    <x v="7"/>
  </r>
  <r>
    <x v="1"/>
    <x v="4"/>
    <x v="14"/>
    <d v="2024-02-20T00:00:00"/>
    <n v="210"/>
    <n v="84056.7"/>
    <x v="7"/>
  </r>
  <r>
    <x v="1"/>
    <x v="4"/>
    <x v="14"/>
    <d v="2024-02-20T00:00:00"/>
    <n v="132"/>
    <n v="52835.64"/>
    <x v="7"/>
  </r>
  <r>
    <x v="1"/>
    <x v="4"/>
    <x v="14"/>
    <d v="2024-02-20T00:00:00"/>
    <n v="112"/>
    <n v="44830.239999999998"/>
    <x v="7"/>
  </r>
  <r>
    <x v="1"/>
    <x v="4"/>
    <x v="14"/>
    <d v="2024-02-20T00:00:00"/>
    <n v="94"/>
    <n v="37625.379999999997"/>
    <x v="7"/>
  </r>
  <r>
    <x v="1"/>
    <x v="4"/>
    <x v="14"/>
    <d v="2024-02-20T00:00:00"/>
    <n v="66"/>
    <n v="26417.82"/>
    <x v="7"/>
  </r>
  <r>
    <x v="1"/>
    <x v="4"/>
    <x v="14"/>
    <d v="2024-02-20T00:00:00"/>
    <n v="60"/>
    <n v="24016.2"/>
    <x v="7"/>
  </r>
  <r>
    <x v="1"/>
    <x v="4"/>
    <x v="14"/>
    <d v="2024-02-20T00:00:00"/>
    <n v="43"/>
    <n v="17211.61"/>
    <x v="7"/>
  </r>
  <r>
    <x v="1"/>
    <x v="4"/>
    <x v="14"/>
    <d v="2024-02-20T00:00:00"/>
    <n v="7"/>
    <n v="2801.89"/>
    <x v="7"/>
  </r>
  <r>
    <x v="1"/>
    <x v="4"/>
    <x v="14"/>
    <d v="2024-02-20T00:00:00"/>
    <n v="6"/>
    <n v="2401.62"/>
    <x v="7"/>
  </r>
  <r>
    <x v="1"/>
    <x v="4"/>
    <x v="14"/>
    <d v="2024-02-20T00:00:00"/>
    <n v="4"/>
    <n v="1601.08"/>
    <x v="7"/>
  </r>
  <r>
    <x v="1"/>
    <x v="4"/>
    <x v="14"/>
    <d v="2024-02-20T00:00:00"/>
    <n v="740"/>
    <n v="296199.8"/>
    <x v="7"/>
  </r>
  <r>
    <x v="1"/>
    <x v="4"/>
    <x v="1"/>
    <d v="2024-02-20T00:00:00"/>
    <n v="1"/>
    <n v="465.52"/>
    <x v="7"/>
  </r>
  <r>
    <x v="1"/>
    <x v="5"/>
    <x v="1"/>
    <d v="2024-02-20T00:00:00"/>
    <n v="1"/>
    <n v="465.52"/>
    <x v="7"/>
  </r>
  <r>
    <x v="1"/>
    <x v="4"/>
    <x v="0"/>
    <d v="2024-02-20T00:00:00"/>
    <n v="200"/>
    <n v="58730"/>
    <x v="7"/>
  </r>
  <r>
    <x v="1"/>
    <x v="4"/>
    <x v="14"/>
    <d v="2024-02-20T00:00:00"/>
    <n v="2000"/>
    <n v="800540"/>
    <x v="7"/>
  </r>
  <r>
    <x v="1"/>
    <x v="4"/>
    <x v="0"/>
    <d v="2024-02-20T00:00:00"/>
    <n v="200"/>
    <n v="58730"/>
    <x v="7"/>
  </r>
  <r>
    <x v="1"/>
    <x v="4"/>
    <x v="2"/>
    <d v="2024-02-20T00:00:00"/>
    <n v="3100"/>
    <n v="1240837"/>
    <x v="7"/>
  </r>
  <r>
    <x v="1"/>
    <x v="6"/>
    <x v="2"/>
    <d v="2024-02-20T00:00:00"/>
    <n v="1000"/>
    <n v="330380"/>
    <x v="7"/>
  </r>
  <r>
    <x v="1"/>
    <x v="17"/>
    <x v="2"/>
    <d v="2024-02-20T00:00:00"/>
    <n v="500"/>
    <n v="200135"/>
    <x v="7"/>
  </r>
  <r>
    <x v="1"/>
    <x v="17"/>
    <x v="0"/>
    <d v="2024-02-20T00:00:00"/>
    <n v="50"/>
    <n v="14682.5"/>
    <x v="7"/>
  </r>
  <r>
    <x v="1"/>
    <x v="4"/>
    <x v="1"/>
    <d v="2024-02-20T00:00:00"/>
    <n v="1"/>
    <n v="465.52"/>
    <x v="7"/>
  </r>
  <r>
    <x v="1"/>
    <x v="5"/>
    <x v="1"/>
    <d v="2024-02-20T00:00:00"/>
    <n v="1"/>
    <n v="465.52"/>
    <x v="7"/>
  </r>
  <r>
    <x v="1"/>
    <x v="4"/>
    <x v="1"/>
    <d v="2024-02-20T00:00:00"/>
    <n v="4"/>
    <n v="1862.08"/>
    <x v="7"/>
  </r>
  <r>
    <x v="1"/>
    <x v="17"/>
    <x v="1"/>
    <d v="2024-02-20T00:00:00"/>
    <n v="4"/>
    <n v="1862.08"/>
    <x v="7"/>
  </r>
  <r>
    <x v="1"/>
    <x v="4"/>
    <x v="1"/>
    <d v="2024-02-20T00:00:00"/>
    <n v="7"/>
    <n v="3258.64"/>
    <x v="7"/>
  </r>
  <r>
    <x v="1"/>
    <x v="17"/>
    <x v="1"/>
    <d v="2024-02-20T00:00:00"/>
    <n v="7"/>
    <n v="3258.64"/>
    <x v="7"/>
  </r>
  <r>
    <x v="1"/>
    <x v="4"/>
    <x v="1"/>
    <d v="2024-02-20T00:00:00"/>
    <n v="2"/>
    <n v="931.04"/>
    <x v="7"/>
  </r>
  <r>
    <x v="1"/>
    <x v="5"/>
    <x v="1"/>
    <d v="2024-02-20T00:00:00"/>
    <n v="2"/>
    <n v="931.04"/>
    <x v="7"/>
  </r>
  <r>
    <x v="1"/>
    <x v="4"/>
    <x v="1"/>
    <d v="2024-02-20T00:00:00"/>
    <n v="2"/>
    <n v="931.04"/>
    <x v="7"/>
  </r>
  <r>
    <x v="1"/>
    <x v="5"/>
    <x v="1"/>
    <d v="2024-02-20T00:00:00"/>
    <n v="2"/>
    <n v="931.04"/>
    <x v="7"/>
  </r>
  <r>
    <x v="1"/>
    <x v="4"/>
    <x v="10"/>
    <d v="2024-02-20T00:00:00"/>
    <n v="1545"/>
    <n v="618417.15"/>
    <x v="7"/>
  </r>
  <r>
    <x v="1"/>
    <x v="4"/>
    <x v="10"/>
    <d v="2024-02-20T00:00:00"/>
    <n v="715"/>
    <n v="286193.05"/>
    <x v="7"/>
  </r>
  <r>
    <x v="1"/>
    <x v="4"/>
    <x v="10"/>
    <d v="2024-02-20T00:00:00"/>
    <n v="226"/>
    <n v="90461.02"/>
    <x v="7"/>
  </r>
  <r>
    <x v="1"/>
    <x v="4"/>
    <x v="10"/>
    <d v="2024-02-20T00:00:00"/>
    <n v="183"/>
    <n v="73249.41"/>
    <x v="7"/>
  </r>
  <r>
    <x v="1"/>
    <x v="4"/>
    <x v="10"/>
    <d v="2024-02-20T00:00:00"/>
    <n v="153"/>
    <n v="61241.31"/>
    <x v="7"/>
  </r>
  <r>
    <x v="1"/>
    <x v="4"/>
    <x v="10"/>
    <d v="2024-02-20T00:00:00"/>
    <n v="128"/>
    <n v="51234.559999999998"/>
    <x v="7"/>
  </r>
  <r>
    <x v="1"/>
    <x v="4"/>
    <x v="10"/>
    <d v="2024-02-20T00:00:00"/>
    <n v="50"/>
    <n v="20013.5"/>
    <x v="7"/>
  </r>
  <r>
    <x v="1"/>
    <x v="4"/>
    <x v="1"/>
    <d v="2024-02-20T00:00:00"/>
    <n v="2"/>
    <n v="931.04"/>
    <x v="7"/>
  </r>
  <r>
    <x v="1"/>
    <x v="4"/>
    <x v="1"/>
    <d v="2024-02-20T00:00:00"/>
    <n v="5"/>
    <n v="2327.6"/>
    <x v="7"/>
  </r>
  <r>
    <x v="1"/>
    <x v="17"/>
    <x v="1"/>
    <d v="2024-02-20T00:00:00"/>
    <n v="5"/>
    <n v="2327.6"/>
    <x v="7"/>
  </r>
  <r>
    <x v="1"/>
    <x v="17"/>
    <x v="1"/>
    <d v="2024-02-20T00:00:00"/>
    <n v="2"/>
    <n v="931.04"/>
    <x v="7"/>
  </r>
  <r>
    <x v="1"/>
    <x v="17"/>
    <x v="1"/>
    <d v="2024-02-20T00:00:00"/>
    <n v="1"/>
    <n v="465.52"/>
    <x v="7"/>
  </r>
  <r>
    <x v="1"/>
    <x v="4"/>
    <x v="1"/>
    <d v="2024-02-20T00:00:00"/>
    <n v="2"/>
    <n v="931.04"/>
    <x v="7"/>
  </r>
  <r>
    <x v="1"/>
    <x v="17"/>
    <x v="1"/>
    <d v="2024-02-20T00:00:00"/>
    <n v="2"/>
    <n v="931.04"/>
    <x v="7"/>
  </r>
  <r>
    <x v="1"/>
    <x v="4"/>
    <x v="1"/>
    <d v="2024-02-20T00:00:00"/>
    <n v="10"/>
    <n v="4655.2"/>
    <x v="7"/>
  </r>
  <r>
    <x v="1"/>
    <x v="17"/>
    <x v="1"/>
    <d v="2024-02-20T00:00:00"/>
    <n v="10"/>
    <n v="4655.2"/>
    <x v="7"/>
  </r>
  <r>
    <x v="1"/>
    <x v="17"/>
    <x v="0"/>
    <d v="2024-02-20T00:00:00"/>
    <n v="6"/>
    <n v="1761.9"/>
    <x v="7"/>
  </r>
  <r>
    <x v="2"/>
    <x v="7"/>
    <x v="0"/>
    <d v="2024-02-20T00:00:00"/>
    <n v="4"/>
    <n v="419.52"/>
    <x v="7"/>
  </r>
  <r>
    <x v="1"/>
    <x v="4"/>
    <x v="11"/>
    <d v="2024-02-20T00:00:00"/>
    <n v="27"/>
    <n v="10807.29"/>
    <x v="7"/>
  </r>
  <r>
    <x v="1"/>
    <x v="4"/>
    <x v="11"/>
    <d v="2024-02-20T00:00:00"/>
    <n v="41"/>
    <n v="16411.07"/>
    <x v="7"/>
  </r>
  <r>
    <x v="1"/>
    <x v="4"/>
    <x v="11"/>
    <d v="2024-02-20T00:00:00"/>
    <n v="8"/>
    <n v="3202.16"/>
    <x v="7"/>
  </r>
  <r>
    <x v="1"/>
    <x v="4"/>
    <x v="11"/>
    <d v="2024-02-20T00:00:00"/>
    <n v="11"/>
    <n v="4402.97"/>
    <x v="7"/>
  </r>
  <r>
    <x v="1"/>
    <x v="4"/>
    <x v="11"/>
    <d v="2024-02-20T00:00:00"/>
    <n v="1"/>
    <n v="400.27"/>
    <x v="7"/>
  </r>
  <r>
    <x v="1"/>
    <x v="4"/>
    <x v="11"/>
    <d v="2024-02-20T00:00:00"/>
    <n v="55"/>
    <n v="22014.85"/>
    <x v="7"/>
  </r>
  <r>
    <x v="1"/>
    <x v="4"/>
    <x v="11"/>
    <d v="2024-02-20T00:00:00"/>
    <n v="29"/>
    <n v="11607.83"/>
    <x v="7"/>
  </r>
  <r>
    <x v="1"/>
    <x v="6"/>
    <x v="11"/>
    <d v="2024-02-20T00:00:00"/>
    <n v="2000"/>
    <n v="626280"/>
    <x v="7"/>
  </r>
  <r>
    <x v="1"/>
    <x v="17"/>
    <x v="11"/>
    <d v="2024-02-20T00:00:00"/>
    <n v="700"/>
    <n v="280189"/>
    <x v="7"/>
  </r>
  <r>
    <x v="2"/>
    <x v="9"/>
    <x v="11"/>
    <d v="2024-02-20T00:00:00"/>
    <n v="100"/>
    <n v="21618"/>
    <x v="7"/>
  </r>
  <r>
    <x v="1"/>
    <x v="6"/>
    <x v="0"/>
    <d v="2024-02-20T00:00:00"/>
    <n v="400"/>
    <n v="54800"/>
    <x v="7"/>
  </r>
  <r>
    <x v="1"/>
    <x v="17"/>
    <x v="0"/>
    <d v="2024-02-20T00:00:00"/>
    <n v="70"/>
    <n v="20555.5"/>
    <x v="7"/>
  </r>
  <r>
    <x v="1"/>
    <x v="6"/>
    <x v="3"/>
    <d v="2024-02-21T00:00:00"/>
    <n v="100"/>
    <n v="36486"/>
    <x v="7"/>
  </r>
  <r>
    <x v="1"/>
    <x v="4"/>
    <x v="1"/>
    <d v="2024-02-21T00:00:00"/>
    <n v="2"/>
    <n v="931.04"/>
    <x v="7"/>
  </r>
  <r>
    <x v="1"/>
    <x v="5"/>
    <x v="1"/>
    <d v="2024-02-21T00:00:00"/>
    <n v="2"/>
    <n v="931.04"/>
    <x v="7"/>
  </r>
  <r>
    <x v="1"/>
    <x v="4"/>
    <x v="1"/>
    <d v="2024-02-21T00:00:00"/>
    <n v="2"/>
    <n v="931.04"/>
    <x v="7"/>
  </r>
  <r>
    <x v="1"/>
    <x v="4"/>
    <x v="0"/>
    <d v="2024-02-21T00:00:00"/>
    <n v="10"/>
    <n v="4655.2"/>
    <x v="7"/>
  </r>
  <r>
    <x v="1"/>
    <x v="17"/>
    <x v="0"/>
    <d v="2024-02-21T00:00:00"/>
    <n v="2"/>
    <n v="931.04"/>
    <x v="7"/>
  </r>
  <r>
    <x v="1"/>
    <x v="17"/>
    <x v="1"/>
    <d v="2024-02-21T00:00:00"/>
    <n v="3"/>
    <n v="1396.56"/>
    <x v="7"/>
  </r>
  <r>
    <x v="2"/>
    <x v="12"/>
    <x v="3"/>
    <d v="2024-02-21T00:00:00"/>
    <n v="40"/>
    <n v="5194.8"/>
    <x v="7"/>
  </r>
  <r>
    <x v="1"/>
    <x v="17"/>
    <x v="0"/>
    <d v="2024-02-21T00:00:00"/>
    <n v="5"/>
    <n v="1468.25"/>
    <x v="7"/>
  </r>
  <r>
    <x v="1"/>
    <x v="4"/>
    <x v="1"/>
    <d v="2024-02-21T00:00:00"/>
    <n v="1"/>
    <n v="465.52"/>
    <x v="7"/>
  </r>
  <r>
    <x v="1"/>
    <x v="17"/>
    <x v="21"/>
    <d v="2024-02-21T00:00:00"/>
    <n v="1"/>
    <n v="465.52"/>
    <x v="7"/>
  </r>
  <r>
    <x v="1"/>
    <x v="4"/>
    <x v="6"/>
    <d v="2024-02-22T00:00:00"/>
    <n v="6"/>
    <n v="2793.12"/>
    <x v="7"/>
  </r>
  <r>
    <x v="1"/>
    <x v="4"/>
    <x v="35"/>
    <d v="2024-02-22T00:00:00"/>
    <n v="1000"/>
    <n v="400270"/>
    <x v="7"/>
  </r>
  <r>
    <x v="1"/>
    <x v="5"/>
    <x v="1"/>
    <d v="2024-02-22T00:00:00"/>
    <n v="2"/>
    <n v="931.04"/>
    <x v="7"/>
  </r>
  <r>
    <x v="1"/>
    <x v="4"/>
    <x v="1"/>
    <d v="2024-02-22T00:00:00"/>
    <n v="1"/>
    <n v="465.52"/>
    <x v="7"/>
  </r>
  <r>
    <x v="1"/>
    <x v="17"/>
    <x v="1"/>
    <d v="2024-02-22T00:00:00"/>
    <n v="4"/>
    <n v="1862.08"/>
    <x v="7"/>
  </r>
  <r>
    <x v="1"/>
    <x v="5"/>
    <x v="1"/>
    <d v="2024-02-22T00:00:00"/>
    <n v="1"/>
    <n v="465.52"/>
    <x v="7"/>
  </r>
  <r>
    <x v="1"/>
    <x v="5"/>
    <x v="1"/>
    <d v="2024-02-22T00:00:00"/>
    <n v="-1"/>
    <n v="-465.52"/>
    <x v="7"/>
  </r>
  <r>
    <x v="1"/>
    <x v="4"/>
    <x v="1"/>
    <d v="2024-02-22T00:00:00"/>
    <n v="-2"/>
    <n v="-931.04"/>
    <x v="7"/>
  </r>
  <r>
    <x v="1"/>
    <x v="17"/>
    <x v="6"/>
    <d v="2024-02-22T00:00:00"/>
    <n v="4"/>
    <n v="1601.08"/>
    <x v="7"/>
  </r>
  <r>
    <x v="1"/>
    <x v="4"/>
    <x v="10"/>
    <d v="2024-02-22T00:00:00"/>
    <n v="2000"/>
    <n v="800540"/>
    <x v="7"/>
  </r>
  <r>
    <x v="1"/>
    <x v="6"/>
    <x v="21"/>
    <d v="2024-02-22T00:00:00"/>
    <n v="1"/>
    <n v="387.93"/>
    <x v="7"/>
  </r>
  <r>
    <x v="1"/>
    <x v="17"/>
    <x v="21"/>
    <d v="2024-02-22T00:00:00"/>
    <n v="2"/>
    <n v="931.04"/>
    <x v="7"/>
  </r>
  <r>
    <x v="2"/>
    <x v="9"/>
    <x v="11"/>
    <d v="2024-02-22T00:00:00"/>
    <n v="100"/>
    <n v="21618"/>
    <x v="7"/>
  </r>
  <r>
    <x v="2"/>
    <x v="7"/>
    <x v="11"/>
    <d v="2024-02-22T00:00:00"/>
    <n v="400"/>
    <n v="86472"/>
    <x v="7"/>
  </r>
  <r>
    <x v="1"/>
    <x v="17"/>
    <x v="24"/>
    <d v="2024-02-22T00:00:00"/>
    <n v="200"/>
    <n v="80054"/>
    <x v="7"/>
  </r>
  <r>
    <x v="1"/>
    <x v="4"/>
    <x v="24"/>
    <d v="2024-02-22T00:00:00"/>
    <n v="2800"/>
    <n v="1120756"/>
    <x v="7"/>
  </r>
  <r>
    <x v="1"/>
    <x v="17"/>
    <x v="0"/>
    <d v="2024-02-22T00:00:00"/>
    <n v="20"/>
    <n v="5873"/>
    <x v="7"/>
  </r>
  <r>
    <x v="1"/>
    <x v="4"/>
    <x v="14"/>
    <d v="2024-02-23T00:00:00"/>
    <n v="2000"/>
    <n v="800540"/>
    <x v="7"/>
  </r>
  <r>
    <x v="1"/>
    <x v="4"/>
    <x v="0"/>
    <d v="2024-02-23T00:00:00"/>
    <n v="200"/>
    <n v="58730"/>
    <x v="7"/>
  </r>
  <r>
    <x v="2"/>
    <x v="7"/>
    <x v="30"/>
    <d v="2024-02-23T00:00:00"/>
    <n v="300"/>
    <n v="64854"/>
    <x v="7"/>
  </r>
  <r>
    <x v="2"/>
    <x v="9"/>
    <x v="30"/>
    <d v="2024-02-23T00:00:00"/>
    <n v="700"/>
    <n v="151326"/>
    <x v="7"/>
  </r>
  <r>
    <x v="1"/>
    <x v="4"/>
    <x v="2"/>
    <d v="2024-02-23T00:00:00"/>
    <n v="600"/>
    <n v="240162"/>
    <x v="7"/>
  </r>
  <r>
    <x v="1"/>
    <x v="4"/>
    <x v="6"/>
    <d v="2024-02-23T00:00:00"/>
    <n v="50"/>
    <n v="20013.5"/>
    <x v="7"/>
  </r>
  <r>
    <x v="1"/>
    <x v="17"/>
    <x v="39"/>
    <d v="2024-02-23T00:00:00"/>
    <n v="20"/>
    <n v="9310.4"/>
    <x v="7"/>
  </r>
  <r>
    <x v="1"/>
    <x v="6"/>
    <x v="39"/>
    <d v="2024-02-23T00:00:00"/>
    <n v="35"/>
    <n v="13577.55"/>
    <x v="7"/>
  </r>
  <r>
    <x v="1"/>
    <x v="17"/>
    <x v="0"/>
    <d v="2024-02-23T00:00:00"/>
    <n v="30"/>
    <n v="8809.5"/>
    <x v="7"/>
  </r>
  <r>
    <x v="1"/>
    <x v="17"/>
    <x v="41"/>
    <d v="2024-02-23T00:00:00"/>
    <n v="300"/>
    <n v="120081"/>
    <x v="7"/>
  </r>
  <r>
    <x v="1"/>
    <x v="4"/>
    <x v="41"/>
    <d v="2024-02-23T00:00:00"/>
    <n v="1700"/>
    <n v="680459"/>
    <x v="7"/>
  </r>
  <r>
    <x v="1"/>
    <x v="5"/>
    <x v="1"/>
    <d v="2024-02-23T00:00:00"/>
    <n v="1"/>
    <n v="465.52"/>
    <x v="7"/>
  </r>
  <r>
    <x v="1"/>
    <x v="17"/>
    <x v="1"/>
    <d v="2024-02-23T00:00:00"/>
    <n v="3"/>
    <n v="1396.56"/>
    <x v="7"/>
  </r>
  <r>
    <x v="1"/>
    <x v="17"/>
    <x v="6"/>
    <d v="2024-02-23T00:00:00"/>
    <n v="1"/>
    <n v="400.27"/>
    <x v="7"/>
  </r>
  <r>
    <x v="1"/>
    <x v="4"/>
    <x v="37"/>
    <d v="2024-02-23T00:00:00"/>
    <n v="2000"/>
    <n v="800540"/>
    <x v="7"/>
  </r>
  <r>
    <x v="1"/>
    <x v="17"/>
    <x v="37"/>
    <d v="2024-02-23T00:00:00"/>
    <n v="400"/>
    <n v="160108"/>
    <x v="7"/>
  </r>
  <r>
    <x v="1"/>
    <x v="6"/>
    <x v="37"/>
    <d v="2024-02-23T00:00:00"/>
    <n v="100"/>
    <n v="31314"/>
    <x v="7"/>
  </r>
  <r>
    <x v="1"/>
    <x v="17"/>
    <x v="0"/>
    <d v="2024-02-23T00:00:00"/>
    <n v="40"/>
    <n v="11746"/>
    <x v="7"/>
  </r>
  <r>
    <x v="1"/>
    <x v="6"/>
    <x v="0"/>
    <d v="2024-02-23T00:00:00"/>
    <n v="12"/>
    <n v="1644"/>
    <x v="7"/>
  </r>
  <r>
    <x v="1"/>
    <x v="4"/>
    <x v="14"/>
    <d v="2024-02-23T00:00:00"/>
    <n v="2000"/>
    <n v="800540"/>
    <x v="7"/>
  </r>
  <r>
    <x v="1"/>
    <x v="4"/>
    <x v="0"/>
    <d v="2024-02-23T00:00:00"/>
    <n v="200"/>
    <n v="58730"/>
    <x v="7"/>
  </r>
  <r>
    <x v="2"/>
    <x v="7"/>
    <x v="23"/>
    <d v="2024-02-23T00:00:00"/>
    <n v="100"/>
    <n v="27222"/>
    <x v="7"/>
  </r>
  <r>
    <x v="2"/>
    <x v="15"/>
    <x v="23"/>
    <d v="2024-02-23T00:00:00"/>
    <n v="10"/>
    <n v="3114.6"/>
    <x v="7"/>
  </r>
  <r>
    <x v="1"/>
    <x v="17"/>
    <x v="23"/>
    <d v="2024-02-23T00:00:00"/>
    <n v="700"/>
    <n v="280189"/>
    <x v="7"/>
  </r>
  <r>
    <x v="1"/>
    <x v="4"/>
    <x v="23"/>
    <d v="2024-02-23T00:00:00"/>
    <n v="800"/>
    <n v="320216"/>
    <x v="7"/>
  </r>
  <r>
    <x v="1"/>
    <x v="17"/>
    <x v="65"/>
    <d v="2024-02-23T00:00:00"/>
    <n v="50"/>
    <n v="20013.5"/>
    <x v="7"/>
  </r>
  <r>
    <x v="1"/>
    <x v="4"/>
    <x v="65"/>
    <d v="2024-02-23T00:00:00"/>
    <n v="30"/>
    <n v="12008.1"/>
    <x v="7"/>
  </r>
  <r>
    <x v="1"/>
    <x v="17"/>
    <x v="0"/>
    <d v="2024-02-23T00:00:00"/>
    <n v="70"/>
    <n v="20555.5"/>
    <x v="7"/>
  </r>
  <r>
    <x v="1"/>
    <x v="17"/>
    <x v="0"/>
    <d v="2024-02-23T00:00:00"/>
    <n v="5"/>
    <n v="1468.25"/>
    <x v="7"/>
  </r>
  <r>
    <x v="1"/>
    <x v="6"/>
    <x v="24"/>
    <d v="2024-02-24T00:00:00"/>
    <n v="1000"/>
    <n v="313140"/>
    <x v="7"/>
  </r>
  <r>
    <x v="1"/>
    <x v="4"/>
    <x v="24"/>
    <d v="2024-02-24T00:00:00"/>
    <n v="1800"/>
    <n v="720486"/>
    <x v="7"/>
  </r>
  <r>
    <x v="1"/>
    <x v="6"/>
    <x v="0"/>
    <d v="2024-02-24T00:00:00"/>
    <n v="200"/>
    <n v="27400"/>
    <x v="7"/>
  </r>
  <r>
    <x v="2"/>
    <x v="12"/>
    <x v="22"/>
    <d v="2024-02-26T00:00:00"/>
    <n v="50"/>
    <n v="6493.5"/>
    <x v="7"/>
  </r>
  <r>
    <x v="1"/>
    <x v="4"/>
    <x v="14"/>
    <d v="2024-02-26T00:00:00"/>
    <n v="2000"/>
    <n v="800540"/>
    <x v="7"/>
  </r>
  <r>
    <x v="1"/>
    <x v="4"/>
    <x v="0"/>
    <d v="2024-02-26T00:00:00"/>
    <n v="200"/>
    <n v="58730"/>
    <x v="7"/>
  </r>
  <r>
    <x v="2"/>
    <x v="7"/>
    <x v="0"/>
    <d v="2024-02-26T00:00:00"/>
    <n v="2"/>
    <n v="209.76"/>
    <x v="7"/>
  </r>
  <r>
    <x v="1"/>
    <x v="5"/>
    <x v="1"/>
    <d v="2024-02-26T00:00:00"/>
    <n v="2"/>
    <n v="931.04"/>
    <x v="7"/>
  </r>
  <r>
    <x v="1"/>
    <x v="17"/>
    <x v="1"/>
    <d v="2024-02-26T00:00:00"/>
    <n v="4"/>
    <n v="1862.08"/>
    <x v="7"/>
  </r>
  <r>
    <x v="1"/>
    <x v="6"/>
    <x v="43"/>
    <d v="2024-02-26T00:00:00"/>
    <n v="1200"/>
    <n v="308520"/>
    <x v="7"/>
  </r>
  <r>
    <x v="1"/>
    <x v="17"/>
    <x v="43"/>
    <d v="2024-02-26T00:00:00"/>
    <n v="700"/>
    <n v="280189"/>
    <x v="7"/>
  </r>
  <r>
    <x v="1"/>
    <x v="17"/>
    <x v="0"/>
    <d v="2024-02-26T00:00:00"/>
    <n v="70"/>
    <n v="20555.5"/>
    <x v="7"/>
  </r>
  <r>
    <x v="1"/>
    <x v="6"/>
    <x v="29"/>
    <d v="2024-02-26T00:00:00"/>
    <n v="50"/>
    <n v="15657"/>
    <x v="7"/>
  </r>
  <r>
    <x v="1"/>
    <x v="4"/>
    <x v="29"/>
    <d v="2024-02-26T00:00:00"/>
    <n v="70"/>
    <n v="28018.9"/>
    <x v="7"/>
  </r>
  <r>
    <x v="2"/>
    <x v="7"/>
    <x v="29"/>
    <d v="2024-02-26T00:00:00"/>
    <n v="15"/>
    <n v="4083.3"/>
    <x v="7"/>
  </r>
  <r>
    <x v="2"/>
    <x v="9"/>
    <x v="29"/>
    <d v="2024-02-26T00:00:00"/>
    <n v="20"/>
    <n v="5444.4"/>
    <x v="7"/>
  </r>
  <r>
    <x v="1"/>
    <x v="4"/>
    <x v="48"/>
    <d v="2024-02-26T00:00:00"/>
    <n v="173"/>
    <n v="70739.7"/>
    <x v="7"/>
  </r>
  <r>
    <x v="1"/>
    <x v="6"/>
    <x v="11"/>
    <d v="2024-02-26T00:00:00"/>
    <n v="150"/>
    <n v="46971"/>
    <x v="7"/>
  </r>
  <r>
    <x v="1"/>
    <x v="17"/>
    <x v="11"/>
    <d v="2024-02-26T00:00:00"/>
    <n v="300"/>
    <n v="120081"/>
    <x v="7"/>
  </r>
  <r>
    <x v="2"/>
    <x v="9"/>
    <x v="11"/>
    <d v="2024-02-26T00:00:00"/>
    <n v="100"/>
    <n v="21618"/>
    <x v="7"/>
  </r>
  <r>
    <x v="2"/>
    <x v="7"/>
    <x v="11"/>
    <d v="2024-02-26T00:00:00"/>
    <n v="120"/>
    <n v="25941.599999999999"/>
    <x v="7"/>
  </r>
  <r>
    <x v="1"/>
    <x v="6"/>
    <x v="0"/>
    <d v="2024-02-26T00:00:00"/>
    <n v="30"/>
    <n v="4110"/>
    <x v="7"/>
  </r>
  <r>
    <x v="1"/>
    <x v="17"/>
    <x v="0"/>
    <d v="2024-02-26T00:00:00"/>
    <n v="30"/>
    <n v="8809.5"/>
    <x v="7"/>
  </r>
  <r>
    <x v="1"/>
    <x v="6"/>
    <x v="0"/>
    <d v="2024-02-26T00:00:00"/>
    <n v="140"/>
    <n v="19180"/>
    <x v="7"/>
  </r>
  <r>
    <x v="1"/>
    <x v="6"/>
    <x v="11"/>
    <d v="2024-02-26T00:00:00"/>
    <n v="700"/>
    <n v="219198"/>
    <x v="7"/>
  </r>
  <r>
    <x v="1"/>
    <x v="4"/>
    <x v="11"/>
    <d v="2024-02-26T00:00:00"/>
    <n v="200"/>
    <n v="80054"/>
    <x v="7"/>
  </r>
  <r>
    <x v="1"/>
    <x v="17"/>
    <x v="1"/>
    <d v="2024-02-27T00:00:00"/>
    <n v="8"/>
    <n v="3724.16"/>
    <x v="7"/>
  </r>
  <r>
    <x v="1"/>
    <x v="17"/>
    <x v="19"/>
    <d v="2024-02-27T00:00:00"/>
    <n v="400"/>
    <n v="160108"/>
    <x v="7"/>
  </r>
  <r>
    <x v="1"/>
    <x v="4"/>
    <x v="19"/>
    <d v="2024-02-27T00:00:00"/>
    <n v="100"/>
    <n v="40027"/>
    <x v="7"/>
  </r>
  <r>
    <x v="1"/>
    <x v="4"/>
    <x v="42"/>
    <d v="2024-02-27T00:00:00"/>
    <n v="30"/>
    <n v="12008.1"/>
    <x v="7"/>
  </r>
  <r>
    <x v="1"/>
    <x v="6"/>
    <x v="42"/>
    <d v="2024-02-27T00:00:00"/>
    <n v="20"/>
    <n v="6262.8"/>
    <x v="7"/>
  </r>
  <r>
    <x v="1"/>
    <x v="17"/>
    <x v="42"/>
    <d v="2024-02-27T00:00:00"/>
    <n v="50"/>
    <n v="20013.5"/>
    <x v="7"/>
  </r>
  <r>
    <x v="1"/>
    <x v="6"/>
    <x v="0"/>
    <d v="2024-02-27T00:00:00"/>
    <n v="4"/>
    <n v="548"/>
    <x v="7"/>
  </r>
  <r>
    <x v="1"/>
    <x v="17"/>
    <x v="0"/>
    <d v="2024-02-27T00:00:00"/>
    <n v="5"/>
    <n v="1468.25"/>
    <x v="7"/>
  </r>
  <r>
    <x v="1"/>
    <x v="6"/>
    <x v="29"/>
    <d v="2024-02-27T00:00:00"/>
    <n v="30"/>
    <n v="9394.2000000000007"/>
    <x v="7"/>
  </r>
  <r>
    <x v="1"/>
    <x v="4"/>
    <x v="29"/>
    <d v="2024-02-27T00:00:00"/>
    <n v="30"/>
    <n v="12008.1"/>
    <x v="7"/>
  </r>
  <r>
    <x v="2"/>
    <x v="7"/>
    <x v="29"/>
    <d v="2024-02-27T00:00:00"/>
    <n v="5"/>
    <n v="1361.1"/>
    <x v="7"/>
  </r>
  <r>
    <x v="2"/>
    <x v="9"/>
    <x v="29"/>
    <d v="2024-02-27T00:00:00"/>
    <n v="15"/>
    <n v="4083.3"/>
    <x v="7"/>
  </r>
  <r>
    <x v="1"/>
    <x v="4"/>
    <x v="31"/>
    <d v="2024-02-27T00:00:00"/>
    <n v="-1"/>
    <n v="-400.27"/>
    <x v="7"/>
  </r>
  <r>
    <x v="1"/>
    <x v="17"/>
    <x v="49"/>
    <d v="2024-02-27T00:00:00"/>
    <n v="-150"/>
    <n v="-60040.5"/>
    <x v="7"/>
  </r>
  <r>
    <x v="1"/>
    <x v="17"/>
    <x v="0"/>
    <d v="2024-02-27T00:00:00"/>
    <n v="-15"/>
    <n v="-4404.75"/>
    <x v="7"/>
  </r>
  <r>
    <x v="1"/>
    <x v="4"/>
    <x v="37"/>
    <d v="2024-02-27T00:00:00"/>
    <n v="-1"/>
    <n v="-400.27"/>
    <x v="7"/>
  </r>
  <r>
    <x v="1"/>
    <x v="4"/>
    <x v="47"/>
    <d v="2024-02-27T00:00:00"/>
    <n v="-4"/>
    <n v="-1601.08"/>
    <x v="7"/>
  </r>
  <r>
    <x v="2"/>
    <x v="7"/>
    <x v="9"/>
    <d v="2024-02-27T00:00:00"/>
    <n v="-22"/>
    <n v="-4755.96"/>
    <x v="7"/>
  </r>
  <r>
    <x v="1"/>
    <x v="5"/>
    <x v="13"/>
    <d v="2024-02-27T00:00:00"/>
    <n v="-2"/>
    <n v="-869.52"/>
    <x v="7"/>
  </r>
  <r>
    <x v="1"/>
    <x v="4"/>
    <x v="13"/>
    <d v="2024-02-27T00:00:00"/>
    <n v="-1"/>
    <n v="-434.76"/>
    <x v="7"/>
  </r>
  <r>
    <x v="1"/>
    <x v="4"/>
    <x v="10"/>
    <d v="2024-02-27T00:00:00"/>
    <n v="-50"/>
    <n v="-20013.5"/>
    <x v="7"/>
  </r>
  <r>
    <x v="1"/>
    <x v="6"/>
    <x v="73"/>
    <d v="2024-02-27T00:00:00"/>
    <n v="-30"/>
    <n v="-9394.2000000000007"/>
    <x v="7"/>
  </r>
  <r>
    <x v="1"/>
    <x v="4"/>
    <x v="48"/>
    <d v="2024-02-27T00:00:00"/>
    <n v="40"/>
    <n v="16356"/>
    <x v="7"/>
  </r>
  <r>
    <x v="2"/>
    <x v="9"/>
    <x v="48"/>
    <d v="2024-02-27T00:00:00"/>
    <n v="10"/>
    <n v="2722.2"/>
    <x v="7"/>
  </r>
  <r>
    <x v="1"/>
    <x v="4"/>
    <x v="69"/>
    <d v="2024-02-27T00:00:00"/>
    <n v="50"/>
    <n v="20013.5"/>
    <x v="7"/>
  </r>
  <r>
    <x v="1"/>
    <x v="6"/>
    <x v="69"/>
    <d v="2024-02-27T00:00:00"/>
    <n v="20"/>
    <n v="6262.8"/>
    <x v="7"/>
  </r>
  <r>
    <x v="1"/>
    <x v="17"/>
    <x v="69"/>
    <d v="2024-02-27T00:00:00"/>
    <n v="50"/>
    <n v="20013.5"/>
    <x v="7"/>
  </r>
  <r>
    <x v="2"/>
    <x v="7"/>
    <x v="69"/>
    <d v="2024-02-27T00:00:00"/>
    <n v="60"/>
    <n v="16333.2"/>
    <x v="7"/>
  </r>
  <r>
    <x v="1"/>
    <x v="6"/>
    <x v="0"/>
    <d v="2024-02-27T00:00:00"/>
    <n v="4"/>
    <n v="548"/>
    <x v="7"/>
  </r>
  <r>
    <x v="1"/>
    <x v="17"/>
    <x v="0"/>
    <d v="2024-02-27T00:00:00"/>
    <n v="5"/>
    <n v="1468.25"/>
    <x v="7"/>
  </r>
  <r>
    <x v="1"/>
    <x v="4"/>
    <x v="48"/>
    <d v="2024-02-27T00:00:00"/>
    <n v="33"/>
    <n v="13493.7"/>
    <x v="7"/>
  </r>
  <r>
    <x v="2"/>
    <x v="9"/>
    <x v="11"/>
    <d v="2024-02-27T00:00:00"/>
    <n v="50"/>
    <n v="10809"/>
    <x v="7"/>
  </r>
  <r>
    <x v="2"/>
    <x v="7"/>
    <x v="11"/>
    <d v="2024-02-27T00:00:00"/>
    <n v="100"/>
    <n v="21618"/>
    <x v="7"/>
  </r>
  <r>
    <x v="1"/>
    <x v="6"/>
    <x v="11"/>
    <d v="2024-02-27T00:00:00"/>
    <n v="500"/>
    <n v="156570"/>
    <x v="7"/>
  </r>
  <r>
    <x v="1"/>
    <x v="6"/>
    <x v="10"/>
    <d v="2024-02-27T00:00:00"/>
    <n v="300"/>
    <n v="93942"/>
    <x v="7"/>
  </r>
  <r>
    <x v="1"/>
    <x v="4"/>
    <x v="10"/>
    <d v="2024-02-27T00:00:00"/>
    <n v="1500"/>
    <n v="600405"/>
    <x v="7"/>
  </r>
  <r>
    <x v="1"/>
    <x v="4"/>
    <x v="5"/>
    <d v="2024-02-27T00:00:00"/>
    <n v="300"/>
    <n v="128700"/>
    <x v="7"/>
  </r>
  <r>
    <x v="1"/>
    <x v="6"/>
    <x v="0"/>
    <d v="2024-02-27T00:00:00"/>
    <n v="100"/>
    <n v="13700"/>
    <x v="7"/>
  </r>
  <r>
    <x v="1"/>
    <x v="17"/>
    <x v="1"/>
    <d v="2024-02-27T00:00:00"/>
    <n v="3"/>
    <n v="1396.56"/>
    <x v="7"/>
  </r>
  <r>
    <x v="1"/>
    <x v="17"/>
    <x v="35"/>
    <d v="2024-02-27T00:00:00"/>
    <n v="1500"/>
    <n v="600405"/>
    <x v="7"/>
  </r>
  <r>
    <x v="1"/>
    <x v="17"/>
    <x v="0"/>
    <d v="2024-02-27T00:00:00"/>
    <n v="150"/>
    <n v="44047.5"/>
    <x v="7"/>
  </r>
  <r>
    <x v="1"/>
    <x v="4"/>
    <x v="28"/>
    <d v="2024-02-27T00:00:00"/>
    <n v="50"/>
    <n v="21738"/>
    <x v="7"/>
  </r>
  <r>
    <x v="1"/>
    <x v="17"/>
    <x v="28"/>
    <d v="2024-02-27T00:00:00"/>
    <n v="40"/>
    <n v="17390.400000000001"/>
    <x v="7"/>
  </r>
  <r>
    <x v="1"/>
    <x v="17"/>
    <x v="16"/>
    <d v="2024-02-27T00:00:00"/>
    <n v="500"/>
    <n v="200135"/>
    <x v="7"/>
  </r>
  <r>
    <x v="1"/>
    <x v="4"/>
    <x v="16"/>
    <d v="2024-02-27T00:00:00"/>
    <n v="1500"/>
    <n v="600405"/>
    <x v="7"/>
  </r>
  <r>
    <x v="1"/>
    <x v="6"/>
    <x v="2"/>
    <d v="2024-02-27T00:00:00"/>
    <n v="1000"/>
    <n v="330380"/>
    <x v="7"/>
  </r>
  <r>
    <x v="1"/>
    <x v="4"/>
    <x v="2"/>
    <d v="2024-02-27T00:00:00"/>
    <n v="1500"/>
    <n v="600405"/>
    <x v="7"/>
  </r>
  <r>
    <x v="1"/>
    <x v="4"/>
    <x v="2"/>
    <d v="2024-02-27T00:00:00"/>
    <n v="1600"/>
    <n v="640432"/>
    <x v="7"/>
  </r>
  <r>
    <x v="2"/>
    <x v="9"/>
    <x v="69"/>
    <d v="2024-02-27T00:00:00"/>
    <n v="40"/>
    <n v="10888.8"/>
    <x v="7"/>
  </r>
  <r>
    <x v="1"/>
    <x v="6"/>
    <x v="2"/>
    <d v="2024-02-28T00:00:00"/>
    <n v="1000"/>
    <n v="330380"/>
    <x v="7"/>
  </r>
  <r>
    <x v="1"/>
    <x v="4"/>
    <x v="2"/>
    <d v="2024-02-28T00:00:00"/>
    <n v="100"/>
    <n v="40027"/>
    <x v="7"/>
  </r>
  <r>
    <x v="1"/>
    <x v="17"/>
    <x v="1"/>
    <d v="2024-02-28T00:00:00"/>
    <n v="3"/>
    <n v="1396.56"/>
    <x v="7"/>
  </r>
  <r>
    <x v="1"/>
    <x v="6"/>
    <x v="0"/>
    <d v="2024-02-28T00:00:00"/>
    <n v="200"/>
    <n v="27400"/>
    <x v="7"/>
  </r>
  <r>
    <x v="1"/>
    <x v="17"/>
    <x v="0"/>
    <d v="2024-02-28T00:00:00"/>
    <n v="50"/>
    <n v="14682.5"/>
    <x v="7"/>
  </r>
  <r>
    <x v="1"/>
    <x v="6"/>
    <x v="20"/>
    <d v="2024-02-28T00:00:00"/>
    <n v="1000"/>
    <n v="313140"/>
    <x v="7"/>
  </r>
  <r>
    <x v="1"/>
    <x v="4"/>
    <x v="20"/>
    <d v="2024-02-28T00:00:00"/>
    <n v="200"/>
    <n v="80054"/>
    <x v="7"/>
  </r>
  <r>
    <x v="1"/>
    <x v="17"/>
    <x v="20"/>
    <d v="2024-02-28T00:00:00"/>
    <n v="500"/>
    <n v="200135"/>
    <x v="7"/>
  </r>
  <r>
    <x v="1"/>
    <x v="5"/>
    <x v="0"/>
    <d v="2024-02-28T00:00:00"/>
    <n v="27"/>
    <n v="6939"/>
    <x v="7"/>
  </r>
  <r>
    <x v="1"/>
    <x v="5"/>
    <x v="0"/>
    <d v="2024-02-28T00:00:00"/>
    <n v="4"/>
    <n v="1028"/>
    <x v="7"/>
  </r>
  <r>
    <x v="1"/>
    <x v="5"/>
    <x v="0"/>
    <d v="2024-02-28T00:00:00"/>
    <n v="3"/>
    <n v="1396.56"/>
    <x v="7"/>
  </r>
  <r>
    <x v="1"/>
    <x v="5"/>
    <x v="0"/>
    <d v="2024-02-28T00:00:00"/>
    <n v="2"/>
    <n v="931.04"/>
    <x v="7"/>
  </r>
  <r>
    <x v="1"/>
    <x v="4"/>
    <x v="40"/>
    <d v="2024-02-28T00:00:00"/>
    <n v="100"/>
    <n v="40027"/>
    <x v="7"/>
  </r>
  <r>
    <x v="1"/>
    <x v="17"/>
    <x v="40"/>
    <d v="2024-02-28T00:00:00"/>
    <n v="50"/>
    <n v="20013.5"/>
    <x v="7"/>
  </r>
  <r>
    <x v="1"/>
    <x v="17"/>
    <x v="0"/>
    <d v="2024-02-28T00:00:00"/>
    <n v="5"/>
    <n v="1468.25"/>
    <x v="7"/>
  </r>
  <r>
    <x v="1"/>
    <x v="4"/>
    <x v="25"/>
    <d v="2024-02-28T00:00:00"/>
    <n v="1600"/>
    <n v="640432"/>
    <x v="7"/>
  </r>
  <r>
    <x v="1"/>
    <x v="6"/>
    <x v="25"/>
    <d v="2024-02-28T00:00:00"/>
    <n v="180"/>
    <n v="56365.2"/>
    <x v="7"/>
  </r>
  <r>
    <x v="1"/>
    <x v="17"/>
    <x v="25"/>
    <d v="2024-02-28T00:00:00"/>
    <n v="20"/>
    <n v="8005.4"/>
    <x v="7"/>
  </r>
  <r>
    <x v="1"/>
    <x v="6"/>
    <x v="0"/>
    <d v="2024-02-28T00:00:00"/>
    <n v="36"/>
    <n v="4932"/>
    <x v="7"/>
  </r>
  <r>
    <x v="1"/>
    <x v="17"/>
    <x v="0"/>
    <d v="2024-02-28T00:00:00"/>
    <n v="2"/>
    <n v="587.29999999999995"/>
    <x v="7"/>
  </r>
  <r>
    <x v="2"/>
    <x v="9"/>
    <x v="9"/>
    <d v="2024-02-28T00:00:00"/>
    <n v="-2"/>
    <n v="-432.36"/>
    <x v="7"/>
  </r>
  <r>
    <x v="1"/>
    <x v="4"/>
    <x v="9"/>
    <d v="2024-02-28T00:00:00"/>
    <n v="-2"/>
    <n v="-800.54"/>
    <x v="7"/>
  </r>
  <r>
    <x v="1"/>
    <x v="6"/>
    <x v="9"/>
    <d v="2024-02-28T00:00:00"/>
    <n v="-2"/>
    <n v="-626.28"/>
    <x v="7"/>
  </r>
  <r>
    <x v="1"/>
    <x v="4"/>
    <x v="55"/>
    <d v="2024-02-28T00:00:00"/>
    <n v="1000"/>
    <n v="400270"/>
    <x v="7"/>
  </r>
  <r>
    <x v="1"/>
    <x v="17"/>
    <x v="55"/>
    <d v="2024-02-28T00:00:00"/>
    <n v="200"/>
    <n v="80054"/>
    <x v="7"/>
  </r>
  <r>
    <x v="1"/>
    <x v="6"/>
    <x v="55"/>
    <d v="2024-02-28T00:00:00"/>
    <n v="300"/>
    <n v="93942"/>
    <x v="7"/>
  </r>
  <r>
    <x v="1"/>
    <x v="6"/>
    <x v="10"/>
    <d v="2024-02-28T00:00:00"/>
    <n v="500"/>
    <n v="156570"/>
    <x v="7"/>
  </r>
  <r>
    <x v="1"/>
    <x v="4"/>
    <x v="10"/>
    <d v="2024-02-28T00:00:00"/>
    <n v="835"/>
    <n v="334225.45"/>
    <x v="7"/>
  </r>
  <r>
    <x v="1"/>
    <x v="17"/>
    <x v="10"/>
    <d v="2024-02-28T00:00:00"/>
    <n v="500"/>
    <n v="200135"/>
    <x v="7"/>
  </r>
  <r>
    <x v="1"/>
    <x v="6"/>
    <x v="10"/>
    <d v="2024-02-28T00:00:00"/>
    <n v="500"/>
    <n v="156570"/>
    <x v="7"/>
  </r>
  <r>
    <x v="1"/>
    <x v="4"/>
    <x v="10"/>
    <d v="2024-02-28T00:00:00"/>
    <n v="835"/>
    <n v="334225.45"/>
    <x v="7"/>
  </r>
  <r>
    <x v="1"/>
    <x v="17"/>
    <x v="10"/>
    <d v="2024-02-28T00:00:00"/>
    <n v="500"/>
    <n v="200135"/>
    <x v="7"/>
  </r>
  <r>
    <x v="1"/>
    <x v="6"/>
    <x v="0"/>
    <d v="2024-02-28T00:00:00"/>
    <n v="100"/>
    <n v="13700"/>
    <x v="7"/>
  </r>
  <r>
    <x v="1"/>
    <x v="17"/>
    <x v="0"/>
    <d v="2024-02-28T00:00:00"/>
    <n v="50"/>
    <n v="14682.5"/>
    <x v="7"/>
  </r>
  <r>
    <x v="1"/>
    <x v="17"/>
    <x v="62"/>
    <d v="2024-02-28T00:00:00"/>
    <n v="200"/>
    <n v="80054"/>
    <x v="7"/>
  </r>
  <r>
    <x v="1"/>
    <x v="4"/>
    <x v="62"/>
    <d v="2024-02-28T00:00:00"/>
    <n v="50"/>
    <n v="20013.5"/>
    <x v="7"/>
  </r>
  <r>
    <x v="1"/>
    <x v="17"/>
    <x v="0"/>
    <d v="2024-02-28T00:00:00"/>
    <n v="20"/>
    <n v="5873"/>
    <x v="7"/>
  </r>
  <r>
    <x v="1"/>
    <x v="17"/>
    <x v="0"/>
    <d v="2024-02-28T00:00:00"/>
    <n v="15"/>
    <n v="4404.75"/>
    <x v="7"/>
  </r>
  <r>
    <x v="2"/>
    <x v="7"/>
    <x v="11"/>
    <d v="2024-02-28T00:00:00"/>
    <n v="200"/>
    <n v="43236"/>
    <x v="7"/>
  </r>
  <r>
    <x v="2"/>
    <x v="9"/>
    <x v="11"/>
    <d v="2024-02-28T00:00:00"/>
    <n v="100"/>
    <n v="21618"/>
    <x v="7"/>
  </r>
  <r>
    <x v="1"/>
    <x v="4"/>
    <x v="11"/>
    <d v="2024-02-28T00:00:00"/>
    <n v="100"/>
    <n v="40027"/>
    <x v="7"/>
  </r>
  <r>
    <x v="1"/>
    <x v="17"/>
    <x v="11"/>
    <d v="2024-02-28T00:00:00"/>
    <n v="150"/>
    <n v="60040.5"/>
    <x v="7"/>
  </r>
  <r>
    <x v="1"/>
    <x v="4"/>
    <x v="2"/>
    <d v="2024-02-28T00:00:00"/>
    <n v="2400"/>
    <n v="960648"/>
    <x v="7"/>
  </r>
  <r>
    <x v="1"/>
    <x v="17"/>
    <x v="2"/>
    <d v="2024-02-28T00:00:00"/>
    <n v="500"/>
    <n v="200135"/>
    <x v="7"/>
  </r>
  <r>
    <x v="1"/>
    <x v="17"/>
    <x v="0"/>
    <d v="2024-02-28T00:00:00"/>
    <n v="50"/>
    <n v="14682.5"/>
    <x v="7"/>
  </r>
  <r>
    <x v="1"/>
    <x v="6"/>
    <x v="2"/>
    <d v="2024-02-28T00:00:00"/>
    <n v="2010"/>
    <n v="664063.80000000005"/>
    <x v="7"/>
  </r>
  <r>
    <x v="1"/>
    <x v="6"/>
    <x v="2"/>
    <d v="2024-02-29T00:00:00"/>
    <n v="950"/>
    <n v="313861"/>
    <x v="7"/>
  </r>
  <r>
    <x v="1"/>
    <x v="17"/>
    <x v="11"/>
    <d v="2024-02-29T00:00:00"/>
    <n v="500"/>
    <n v="200135"/>
    <x v="7"/>
  </r>
  <r>
    <x v="1"/>
    <x v="4"/>
    <x v="11"/>
    <d v="2024-02-29T00:00:00"/>
    <n v="-200"/>
    <n v="-80054"/>
    <x v="7"/>
  </r>
  <r>
    <x v="1"/>
    <x v="17"/>
    <x v="11"/>
    <d v="2024-02-29T00:00:00"/>
    <n v="200"/>
    <n v="80054"/>
    <x v="7"/>
  </r>
  <r>
    <x v="1"/>
    <x v="6"/>
    <x v="2"/>
    <d v="2024-02-29T00:00:00"/>
    <n v="400"/>
    <n v="132152"/>
    <x v="7"/>
  </r>
  <r>
    <x v="1"/>
    <x v="4"/>
    <x v="66"/>
    <d v="2024-02-29T00:00:00"/>
    <n v="50"/>
    <n v="20013.5"/>
    <x v="7"/>
  </r>
  <r>
    <x v="1"/>
    <x v="17"/>
    <x v="66"/>
    <d v="2024-02-29T00:00:00"/>
    <n v="100"/>
    <n v="40027"/>
    <x v="7"/>
  </r>
  <r>
    <x v="1"/>
    <x v="17"/>
    <x v="0"/>
    <d v="2024-02-29T00:00:00"/>
    <n v="10"/>
    <n v="2936.5"/>
    <x v="7"/>
  </r>
  <r>
    <x v="1"/>
    <x v="6"/>
    <x v="19"/>
    <d v="2024-02-29T00:00:00"/>
    <n v="850"/>
    <n v="266169"/>
    <x v="7"/>
  </r>
  <r>
    <x v="1"/>
    <x v="4"/>
    <x v="19"/>
    <d v="2024-02-29T00:00:00"/>
    <n v="550"/>
    <n v="220148.5"/>
    <x v="7"/>
  </r>
  <r>
    <x v="1"/>
    <x v="17"/>
    <x v="19"/>
    <d v="2024-02-29T00:00:00"/>
    <n v="400"/>
    <n v="160108"/>
    <x v="7"/>
  </r>
  <r>
    <x v="1"/>
    <x v="6"/>
    <x v="0"/>
    <d v="2024-02-29T00:00:00"/>
    <n v="170"/>
    <n v="23290"/>
    <x v="7"/>
  </r>
  <r>
    <x v="1"/>
    <x v="17"/>
    <x v="0"/>
    <d v="2024-02-29T00:00:00"/>
    <n v="40"/>
    <n v="11746"/>
    <x v="7"/>
  </r>
  <r>
    <x v="1"/>
    <x v="4"/>
    <x v="11"/>
    <d v="2024-02-29T00:00:00"/>
    <n v="300"/>
    <n v="120081"/>
    <x v="7"/>
  </r>
  <r>
    <x v="2"/>
    <x v="7"/>
    <x v="11"/>
    <d v="2024-02-29T00:00:00"/>
    <n v="70"/>
    <n v="15132.6"/>
    <x v="7"/>
  </r>
  <r>
    <x v="2"/>
    <x v="9"/>
    <x v="11"/>
    <d v="2024-02-29T00:00:00"/>
    <n v="120"/>
    <n v="25941.599999999999"/>
    <x v="7"/>
  </r>
  <r>
    <x v="2"/>
    <x v="7"/>
    <x v="11"/>
    <d v="2024-02-29T00:00:00"/>
    <n v="50"/>
    <n v="10809"/>
    <x v="7"/>
  </r>
  <r>
    <x v="1"/>
    <x v="4"/>
    <x v="9"/>
    <d v="2024-02-29T00:00:00"/>
    <n v="400"/>
    <n v="160108"/>
    <x v="7"/>
  </r>
  <r>
    <x v="1"/>
    <x v="17"/>
    <x v="9"/>
    <d v="2024-02-29T00:00:00"/>
    <n v="400"/>
    <n v="160108"/>
    <x v="7"/>
  </r>
  <r>
    <x v="1"/>
    <x v="17"/>
    <x v="0"/>
    <d v="2024-02-29T00:00:00"/>
    <n v="40"/>
    <n v="11746"/>
    <x v="7"/>
  </r>
  <r>
    <x v="1"/>
    <x v="6"/>
    <x v="41"/>
    <d v="2024-02-29T00:00:00"/>
    <n v="1500"/>
    <n v="469710"/>
    <x v="7"/>
  </r>
  <r>
    <x v="1"/>
    <x v="17"/>
    <x v="41"/>
    <d v="2024-02-29T00:00:00"/>
    <n v="300"/>
    <n v="120081"/>
    <x v="7"/>
  </r>
  <r>
    <x v="1"/>
    <x v="6"/>
    <x v="0"/>
    <d v="2024-02-29T00:00:00"/>
    <n v="300"/>
    <n v="41100"/>
    <x v="7"/>
  </r>
  <r>
    <x v="1"/>
    <x v="17"/>
    <x v="0"/>
    <d v="2024-02-29T00:00:00"/>
    <n v="30"/>
    <n v="8809.5"/>
    <x v="7"/>
  </r>
  <r>
    <x v="1"/>
    <x v="6"/>
    <x v="41"/>
    <d v="2024-02-29T00:00:00"/>
    <n v="-1500"/>
    <n v="-469710"/>
    <x v="7"/>
  </r>
  <r>
    <x v="1"/>
    <x v="17"/>
    <x v="41"/>
    <d v="2024-02-29T00:00:00"/>
    <n v="-300"/>
    <n v="-120081"/>
    <x v="7"/>
  </r>
  <r>
    <x v="1"/>
    <x v="6"/>
    <x v="41"/>
    <d v="2024-02-29T00:00:00"/>
    <n v="1500"/>
    <n v="469710"/>
    <x v="7"/>
  </r>
  <r>
    <x v="1"/>
    <x v="17"/>
    <x v="41"/>
    <d v="2024-02-29T00:00:00"/>
    <n v="300"/>
    <n v="120081"/>
    <x v="7"/>
  </r>
  <r>
    <x v="1"/>
    <x v="17"/>
    <x v="33"/>
    <d v="2024-02-29T00:00:00"/>
    <n v="200"/>
    <n v="80054"/>
    <x v="7"/>
  </r>
  <r>
    <x v="1"/>
    <x v="4"/>
    <x v="33"/>
    <d v="2024-02-29T00:00:00"/>
    <n v="300"/>
    <n v="120081"/>
    <x v="7"/>
  </r>
  <r>
    <x v="1"/>
    <x v="17"/>
    <x v="0"/>
    <d v="2024-02-29T00:00:00"/>
    <n v="20"/>
    <n v="5873"/>
    <x v="7"/>
  </r>
  <r>
    <x v="1"/>
    <x v="6"/>
    <x v="30"/>
    <d v="2024-02-29T00:00:00"/>
    <n v="172"/>
    <n v="55342.720000000001"/>
    <x v="7"/>
  </r>
  <r>
    <x v="1"/>
    <x v="6"/>
    <x v="30"/>
    <d v="2024-02-29T00:00:00"/>
    <n v="128"/>
    <n v="41185.279999999999"/>
    <x v="7"/>
  </r>
  <r>
    <x v="1"/>
    <x v="17"/>
    <x v="30"/>
    <d v="2024-02-29T00:00:00"/>
    <n v="300"/>
    <n v="122670"/>
    <x v="7"/>
  </r>
  <r>
    <x v="1"/>
    <x v="6"/>
    <x v="0"/>
    <d v="2024-02-29T00:00:00"/>
    <n v="60"/>
    <n v="8220"/>
    <x v="7"/>
  </r>
  <r>
    <x v="1"/>
    <x v="17"/>
    <x v="0"/>
    <d v="2024-02-29T00:00:00"/>
    <n v="30"/>
    <n v="8809.5"/>
    <x v="7"/>
  </r>
  <r>
    <x v="1"/>
    <x v="6"/>
    <x v="2"/>
    <d v="2024-02-29T00:00:00"/>
    <n v="1861"/>
    <n v="614837.18000000005"/>
    <x v="7"/>
  </r>
  <r>
    <x v="1"/>
    <x v="6"/>
    <x v="2"/>
    <d v="2024-02-29T00:00:00"/>
    <n v="339"/>
    <n v="111998.82"/>
    <x v="7"/>
  </r>
  <r>
    <x v="1"/>
    <x v="4"/>
    <x v="2"/>
    <d v="2024-02-29T00:00:00"/>
    <n v="200"/>
    <n v="80054"/>
    <x v="7"/>
  </r>
  <r>
    <x v="1"/>
    <x v="6"/>
    <x v="2"/>
    <d v="2024-03-01T00:00:00"/>
    <n v="336"/>
    <n v="111007.67999999999"/>
    <x v="8"/>
  </r>
  <r>
    <x v="1"/>
    <x v="6"/>
    <x v="2"/>
    <d v="2024-03-01T00:00:00"/>
    <n v="164"/>
    <n v="54182.32"/>
    <x v="8"/>
  </r>
  <r>
    <x v="1"/>
    <x v="6"/>
    <x v="11"/>
    <d v="2024-03-01T00:00:00"/>
    <n v="-1"/>
    <n v="-313.14"/>
    <x v="8"/>
  </r>
  <r>
    <x v="1"/>
    <x v="4"/>
    <x v="24"/>
    <d v="2024-03-01T00:00:00"/>
    <n v="2000"/>
    <n v="800540"/>
    <x v="8"/>
  </r>
  <r>
    <x v="1"/>
    <x v="6"/>
    <x v="50"/>
    <d v="2024-03-01T00:00:00"/>
    <n v="1200"/>
    <n v="375768"/>
    <x v="8"/>
  </r>
  <r>
    <x v="1"/>
    <x v="4"/>
    <x v="50"/>
    <d v="2024-03-01T00:00:00"/>
    <n v="600"/>
    <n v="240162"/>
    <x v="8"/>
  </r>
  <r>
    <x v="2"/>
    <x v="9"/>
    <x v="31"/>
    <d v="2024-03-01T00:00:00"/>
    <n v="50"/>
    <n v="13611"/>
    <x v="8"/>
  </r>
  <r>
    <x v="2"/>
    <x v="7"/>
    <x v="31"/>
    <d v="2024-03-01T00:00:00"/>
    <n v="100"/>
    <n v="27222"/>
    <x v="8"/>
  </r>
  <r>
    <x v="1"/>
    <x v="4"/>
    <x v="31"/>
    <d v="2024-03-01T00:00:00"/>
    <n v="150"/>
    <n v="60040.5"/>
    <x v="8"/>
  </r>
  <r>
    <x v="1"/>
    <x v="6"/>
    <x v="31"/>
    <d v="2024-03-01T00:00:00"/>
    <n v="150"/>
    <n v="46971"/>
    <x v="8"/>
  </r>
  <r>
    <x v="1"/>
    <x v="6"/>
    <x v="51"/>
    <d v="2024-03-01T00:00:00"/>
    <n v="3312"/>
    <n v="1037119.68"/>
    <x v="8"/>
  </r>
  <r>
    <x v="1"/>
    <x v="6"/>
    <x v="51"/>
    <d v="2024-03-01T00:00:00"/>
    <n v="152"/>
    <n v="47597.279999999999"/>
    <x v="8"/>
  </r>
  <r>
    <x v="1"/>
    <x v="6"/>
    <x v="51"/>
    <d v="2024-03-01T00:00:00"/>
    <n v="36"/>
    <n v="11273.04"/>
    <x v="8"/>
  </r>
  <r>
    <x v="0"/>
    <x v="1"/>
    <x v="23"/>
    <d v="2024-03-01T00:00:00"/>
    <n v="-3"/>
    <n v="-824.4"/>
    <x v="8"/>
  </r>
  <r>
    <x v="0"/>
    <x v="2"/>
    <x v="23"/>
    <d v="2024-03-01T00:00:00"/>
    <n v="-38"/>
    <n v="-10442.4"/>
    <x v="8"/>
  </r>
  <r>
    <x v="1"/>
    <x v="4"/>
    <x v="22"/>
    <d v="2024-03-01T00:00:00"/>
    <n v="2"/>
    <n v="800.54"/>
    <x v="8"/>
  </r>
  <r>
    <x v="1"/>
    <x v="6"/>
    <x v="22"/>
    <d v="2024-03-01T00:00:00"/>
    <n v="2"/>
    <n v="626.28"/>
    <x v="8"/>
  </r>
  <r>
    <x v="0"/>
    <x v="11"/>
    <x v="22"/>
    <d v="2024-03-01T00:00:00"/>
    <n v="10"/>
    <n v="442.1"/>
    <x v="8"/>
  </r>
  <r>
    <x v="2"/>
    <x v="7"/>
    <x v="22"/>
    <d v="2024-03-01T00:00:00"/>
    <n v="6"/>
    <n v="1633.32"/>
    <x v="8"/>
  </r>
  <r>
    <x v="1"/>
    <x v="4"/>
    <x v="23"/>
    <d v="2024-03-01T00:00:00"/>
    <n v="300"/>
    <n v="120081"/>
    <x v="8"/>
  </r>
  <r>
    <x v="1"/>
    <x v="6"/>
    <x v="23"/>
    <d v="2024-03-01T00:00:00"/>
    <n v="1500"/>
    <n v="469710"/>
    <x v="8"/>
  </r>
  <r>
    <x v="2"/>
    <x v="15"/>
    <x v="23"/>
    <d v="2024-03-01T00:00:00"/>
    <n v="20"/>
    <n v="6229.2"/>
    <x v="8"/>
  </r>
  <r>
    <x v="2"/>
    <x v="12"/>
    <x v="23"/>
    <d v="2024-03-01T00:00:00"/>
    <n v="10"/>
    <n v="1298.7"/>
    <x v="8"/>
  </r>
  <r>
    <x v="1"/>
    <x v="17"/>
    <x v="23"/>
    <d v="2024-03-01T00:00:00"/>
    <n v="55"/>
    <n v="22014.85"/>
    <x v="8"/>
  </r>
  <r>
    <x v="1"/>
    <x v="17"/>
    <x v="23"/>
    <d v="2024-03-01T00:00:00"/>
    <n v="18"/>
    <n v="7204.86"/>
    <x v="8"/>
  </r>
  <r>
    <x v="1"/>
    <x v="6"/>
    <x v="23"/>
    <d v="2024-03-01T00:00:00"/>
    <n v="21"/>
    <n v="6575.94"/>
    <x v="8"/>
  </r>
  <r>
    <x v="1"/>
    <x v="4"/>
    <x v="24"/>
    <d v="2024-03-01T00:00:00"/>
    <n v="2000"/>
    <n v="800540"/>
    <x v="8"/>
  </r>
  <r>
    <x v="1"/>
    <x v="4"/>
    <x v="24"/>
    <d v="2024-03-01T00:00:00"/>
    <n v="2000"/>
    <n v="800540"/>
    <x v="8"/>
  </r>
  <r>
    <x v="1"/>
    <x v="4"/>
    <x v="14"/>
    <d v="2024-03-02T00:00:00"/>
    <n v="1550"/>
    <n v="620418.5"/>
    <x v="8"/>
  </r>
  <r>
    <x v="1"/>
    <x v="17"/>
    <x v="14"/>
    <d v="2024-03-02T00:00:00"/>
    <n v="450"/>
    <n v="180121.5"/>
    <x v="8"/>
  </r>
  <r>
    <x v="1"/>
    <x v="4"/>
    <x v="0"/>
    <d v="2024-03-02T00:00:00"/>
    <n v="155"/>
    <n v="45515.75"/>
    <x v="8"/>
  </r>
  <r>
    <x v="1"/>
    <x v="17"/>
    <x v="0"/>
    <d v="2024-03-02T00:00:00"/>
    <n v="45"/>
    <n v="13214.25"/>
    <x v="8"/>
  </r>
  <r>
    <x v="1"/>
    <x v="4"/>
    <x v="14"/>
    <d v="2024-03-02T00:00:00"/>
    <n v="4000"/>
    <n v="1601080"/>
    <x v="8"/>
  </r>
  <r>
    <x v="1"/>
    <x v="4"/>
    <x v="0"/>
    <d v="2024-03-02T00:00:00"/>
    <n v="400"/>
    <n v="117460"/>
    <x v="8"/>
  </r>
  <r>
    <x v="1"/>
    <x v="4"/>
    <x v="2"/>
    <d v="2024-03-02T00:00:00"/>
    <n v="3800"/>
    <n v="1521026"/>
    <x v="8"/>
  </r>
  <r>
    <x v="1"/>
    <x v="6"/>
    <x v="2"/>
    <d v="2024-03-02T00:00:00"/>
    <n v="1500"/>
    <n v="495570"/>
    <x v="8"/>
  </r>
  <r>
    <x v="1"/>
    <x v="6"/>
    <x v="24"/>
    <d v="2024-03-04T00:00:00"/>
    <n v="2000"/>
    <n v="626280"/>
    <x v="8"/>
  </r>
  <r>
    <x v="1"/>
    <x v="17"/>
    <x v="24"/>
    <d v="2024-03-04T00:00:00"/>
    <n v="300"/>
    <n v="120081"/>
    <x v="8"/>
  </r>
  <r>
    <x v="2"/>
    <x v="7"/>
    <x v="0"/>
    <d v="2024-03-04T00:00:00"/>
    <n v="1"/>
    <n v="104.88"/>
    <x v="8"/>
  </r>
  <r>
    <x v="2"/>
    <x v="7"/>
    <x v="0"/>
    <d v="2024-03-04T00:00:00"/>
    <n v="6"/>
    <n v="629.28"/>
    <x v="8"/>
  </r>
  <r>
    <x v="1"/>
    <x v="17"/>
    <x v="0"/>
    <d v="2024-03-04T00:00:00"/>
    <n v="10"/>
    <n v="2936.5"/>
    <x v="8"/>
  </r>
  <r>
    <x v="1"/>
    <x v="6"/>
    <x v="37"/>
    <d v="2024-03-04T00:00:00"/>
    <n v="500"/>
    <n v="156570"/>
    <x v="8"/>
  </r>
  <r>
    <x v="1"/>
    <x v="17"/>
    <x v="37"/>
    <d v="2024-03-04T00:00:00"/>
    <n v="1000"/>
    <n v="400270"/>
    <x v="8"/>
  </r>
  <r>
    <x v="1"/>
    <x v="4"/>
    <x v="37"/>
    <d v="2024-03-04T00:00:00"/>
    <n v="1000"/>
    <n v="400270"/>
    <x v="8"/>
  </r>
  <r>
    <x v="1"/>
    <x v="4"/>
    <x v="2"/>
    <d v="2024-03-04T00:00:00"/>
    <n v="1600"/>
    <n v="640432"/>
    <x v="8"/>
  </r>
  <r>
    <x v="1"/>
    <x v="6"/>
    <x v="2"/>
    <d v="2024-03-04T00:00:00"/>
    <n v="2080"/>
    <n v="687190.4"/>
    <x v="8"/>
  </r>
  <r>
    <x v="1"/>
    <x v="17"/>
    <x v="23"/>
    <d v="2024-03-04T00:00:00"/>
    <n v="-18"/>
    <n v="-7204.86"/>
    <x v="8"/>
  </r>
  <r>
    <x v="1"/>
    <x v="6"/>
    <x v="23"/>
    <d v="2024-03-04T00:00:00"/>
    <n v="-21"/>
    <n v="-6575.94"/>
    <x v="8"/>
  </r>
  <r>
    <x v="0"/>
    <x v="11"/>
    <x v="3"/>
    <d v="2024-03-05T00:00:00"/>
    <n v="45"/>
    <n v="1989.45"/>
    <x v="8"/>
  </r>
  <r>
    <x v="1"/>
    <x v="17"/>
    <x v="21"/>
    <d v="2024-03-05T00:00:00"/>
    <n v="1"/>
    <n v="465.52"/>
    <x v="8"/>
  </r>
  <r>
    <x v="2"/>
    <x v="12"/>
    <x v="6"/>
    <d v="2024-03-05T00:00:00"/>
    <n v="2"/>
    <n v="259.74"/>
    <x v="8"/>
  </r>
  <r>
    <x v="0"/>
    <x v="11"/>
    <x v="22"/>
    <d v="2024-03-05T00:00:00"/>
    <n v="88"/>
    <n v="3890.48"/>
    <x v="8"/>
  </r>
  <r>
    <x v="1"/>
    <x v="6"/>
    <x v="11"/>
    <d v="2024-03-05T00:00:00"/>
    <n v="1500"/>
    <n v="469710"/>
    <x v="8"/>
  </r>
  <r>
    <x v="2"/>
    <x v="7"/>
    <x v="11"/>
    <d v="2024-03-05T00:00:00"/>
    <n v="40"/>
    <n v="8647.2000000000007"/>
    <x v="8"/>
  </r>
  <r>
    <x v="1"/>
    <x v="6"/>
    <x v="11"/>
    <d v="2024-03-05T00:00:00"/>
    <n v="500"/>
    <n v="156570"/>
    <x v="8"/>
  </r>
  <r>
    <x v="1"/>
    <x v="4"/>
    <x v="11"/>
    <d v="2024-03-05T00:00:00"/>
    <n v="200"/>
    <n v="80054"/>
    <x v="8"/>
  </r>
  <r>
    <x v="2"/>
    <x v="7"/>
    <x v="30"/>
    <d v="2024-03-05T00:00:00"/>
    <n v="1000"/>
    <n v="216180"/>
    <x v="8"/>
  </r>
  <r>
    <x v="2"/>
    <x v="9"/>
    <x v="8"/>
    <d v="2024-03-05T00:00:00"/>
    <n v="20"/>
    <n v="5444.4"/>
    <x v="8"/>
  </r>
  <r>
    <x v="2"/>
    <x v="7"/>
    <x v="8"/>
    <d v="2024-03-05T00:00:00"/>
    <n v="80"/>
    <n v="21777.599999999999"/>
    <x v="8"/>
  </r>
  <r>
    <x v="1"/>
    <x v="17"/>
    <x v="8"/>
    <d v="2024-03-05T00:00:00"/>
    <n v="60"/>
    <n v="24016.2"/>
    <x v="8"/>
  </r>
  <r>
    <x v="1"/>
    <x v="17"/>
    <x v="70"/>
    <d v="2024-03-05T00:00:00"/>
    <n v="50"/>
    <n v="20013.5"/>
    <x v="8"/>
  </r>
  <r>
    <x v="1"/>
    <x v="4"/>
    <x v="10"/>
    <d v="2024-03-05T00:00:00"/>
    <n v="1000"/>
    <n v="400270"/>
    <x v="8"/>
  </r>
  <r>
    <x v="1"/>
    <x v="4"/>
    <x v="48"/>
    <d v="2024-03-05T00:00:00"/>
    <n v="128"/>
    <n v="52339.199999999997"/>
    <x v="8"/>
  </r>
  <r>
    <x v="1"/>
    <x v="6"/>
    <x v="10"/>
    <d v="2024-03-05T00:00:00"/>
    <n v="300"/>
    <n v="93942"/>
    <x v="8"/>
  </r>
  <r>
    <x v="1"/>
    <x v="17"/>
    <x v="10"/>
    <d v="2024-03-05T00:00:00"/>
    <n v="500"/>
    <n v="200135"/>
    <x v="8"/>
  </r>
  <r>
    <x v="1"/>
    <x v="4"/>
    <x v="10"/>
    <d v="2024-03-05T00:00:00"/>
    <n v="1100"/>
    <n v="440297"/>
    <x v="8"/>
  </r>
  <r>
    <x v="1"/>
    <x v="4"/>
    <x v="10"/>
    <d v="2024-03-05T00:00:00"/>
    <n v="200"/>
    <n v="80054"/>
    <x v="8"/>
  </r>
  <r>
    <x v="1"/>
    <x v="4"/>
    <x v="10"/>
    <d v="2024-03-05T00:00:00"/>
    <n v="1800"/>
    <n v="720486"/>
    <x v="8"/>
  </r>
  <r>
    <x v="1"/>
    <x v="6"/>
    <x v="2"/>
    <d v="2024-03-06T00:00:00"/>
    <n v="500"/>
    <n v="165190"/>
    <x v="8"/>
  </r>
  <r>
    <x v="1"/>
    <x v="4"/>
    <x v="2"/>
    <d v="2024-03-06T00:00:00"/>
    <n v="400"/>
    <n v="160108"/>
    <x v="8"/>
  </r>
  <r>
    <x v="1"/>
    <x v="6"/>
    <x v="2"/>
    <d v="2024-03-06T00:00:00"/>
    <n v="500"/>
    <n v="165190"/>
    <x v="8"/>
  </r>
  <r>
    <x v="1"/>
    <x v="6"/>
    <x v="47"/>
    <d v="2024-03-06T00:00:00"/>
    <n v="500"/>
    <n v="156570"/>
    <x v="8"/>
  </r>
  <r>
    <x v="1"/>
    <x v="4"/>
    <x v="47"/>
    <d v="2024-03-06T00:00:00"/>
    <n v="2500"/>
    <n v="1000675"/>
    <x v="8"/>
  </r>
  <r>
    <x v="1"/>
    <x v="17"/>
    <x v="7"/>
    <d v="2024-03-06T00:00:00"/>
    <n v="200"/>
    <n v="80054"/>
    <x v="8"/>
  </r>
  <r>
    <x v="1"/>
    <x v="4"/>
    <x v="7"/>
    <d v="2024-03-06T00:00:00"/>
    <n v="200"/>
    <n v="80054"/>
    <x v="8"/>
  </r>
  <r>
    <x v="1"/>
    <x v="6"/>
    <x v="7"/>
    <d v="2024-03-06T00:00:00"/>
    <n v="500"/>
    <n v="156570"/>
    <x v="8"/>
  </r>
  <r>
    <x v="1"/>
    <x v="17"/>
    <x v="0"/>
    <d v="2024-03-06T00:00:00"/>
    <n v="75"/>
    <n v="22023.75"/>
    <x v="8"/>
  </r>
  <r>
    <x v="1"/>
    <x v="4"/>
    <x v="0"/>
    <d v="2024-03-06T00:00:00"/>
    <n v="75"/>
    <n v="22023.75"/>
    <x v="8"/>
  </r>
  <r>
    <x v="1"/>
    <x v="17"/>
    <x v="0"/>
    <d v="2024-03-06T00:00:00"/>
    <n v="1"/>
    <n v="293.64999999999998"/>
    <x v="8"/>
  </r>
  <r>
    <x v="1"/>
    <x v="4"/>
    <x v="0"/>
    <d v="2024-03-06T00:00:00"/>
    <n v="3"/>
    <n v="880.95"/>
    <x v="8"/>
  </r>
  <r>
    <x v="1"/>
    <x v="6"/>
    <x v="0"/>
    <d v="2024-03-06T00:00:00"/>
    <n v="38"/>
    <n v="5206"/>
    <x v="8"/>
  </r>
  <r>
    <x v="1"/>
    <x v="6"/>
    <x v="30"/>
    <d v="2024-03-07T00:00:00"/>
    <n v="400"/>
    <n v="128704"/>
    <x v="8"/>
  </r>
  <r>
    <x v="1"/>
    <x v="17"/>
    <x v="30"/>
    <d v="2024-03-07T00:00:00"/>
    <n v="300"/>
    <n v="122670"/>
    <x v="8"/>
  </r>
  <r>
    <x v="1"/>
    <x v="4"/>
    <x v="41"/>
    <d v="2024-03-07T00:00:00"/>
    <n v="1500"/>
    <n v="600405"/>
    <x v="8"/>
  </r>
  <r>
    <x v="1"/>
    <x v="17"/>
    <x v="41"/>
    <d v="2024-03-07T00:00:00"/>
    <n v="400"/>
    <n v="160108"/>
    <x v="8"/>
  </r>
  <r>
    <x v="2"/>
    <x v="9"/>
    <x v="0"/>
    <d v="2024-03-07T00:00:00"/>
    <n v="5"/>
    <n v="383.15"/>
    <x v="8"/>
  </r>
  <r>
    <x v="2"/>
    <x v="7"/>
    <x v="0"/>
    <d v="2024-03-07T00:00:00"/>
    <n v="5"/>
    <n v="524.4"/>
    <x v="8"/>
  </r>
  <r>
    <x v="2"/>
    <x v="12"/>
    <x v="19"/>
    <d v="2024-03-07T00:00:00"/>
    <n v="10"/>
    <n v="1298.7"/>
    <x v="8"/>
  </r>
  <r>
    <x v="2"/>
    <x v="9"/>
    <x v="19"/>
    <d v="2024-03-07T00:00:00"/>
    <n v="50"/>
    <n v="13611"/>
    <x v="8"/>
  </r>
  <r>
    <x v="2"/>
    <x v="7"/>
    <x v="19"/>
    <d v="2024-03-07T00:00:00"/>
    <n v="100"/>
    <n v="27222"/>
    <x v="8"/>
  </r>
  <r>
    <x v="2"/>
    <x v="15"/>
    <x v="19"/>
    <d v="2024-03-07T00:00:00"/>
    <n v="20"/>
    <n v="6229.2"/>
    <x v="8"/>
  </r>
  <r>
    <x v="1"/>
    <x v="6"/>
    <x v="19"/>
    <d v="2024-03-07T00:00:00"/>
    <n v="500"/>
    <n v="156570"/>
    <x v="8"/>
  </r>
  <r>
    <x v="1"/>
    <x v="4"/>
    <x v="19"/>
    <d v="2024-03-07T00:00:00"/>
    <n v="200"/>
    <n v="80054"/>
    <x v="8"/>
  </r>
  <r>
    <x v="1"/>
    <x v="17"/>
    <x v="19"/>
    <d v="2024-03-07T00:00:00"/>
    <n v="300"/>
    <n v="120081"/>
    <x v="8"/>
  </r>
  <r>
    <x v="2"/>
    <x v="12"/>
    <x v="19"/>
    <d v="2024-03-07T00:00:00"/>
    <n v="5"/>
    <n v="649.35"/>
    <x v="8"/>
  </r>
  <r>
    <x v="1"/>
    <x v="4"/>
    <x v="2"/>
    <d v="2024-03-07T00:00:00"/>
    <n v="900"/>
    <n v="360243"/>
    <x v="8"/>
  </r>
  <r>
    <x v="1"/>
    <x v="6"/>
    <x v="2"/>
    <d v="2024-03-07T00:00:00"/>
    <n v="1400"/>
    <n v="462532"/>
    <x v="8"/>
  </r>
  <r>
    <x v="1"/>
    <x v="17"/>
    <x v="2"/>
    <d v="2024-03-07T00:00:00"/>
    <n v="100"/>
    <n v="40027"/>
    <x v="8"/>
  </r>
  <r>
    <x v="1"/>
    <x v="6"/>
    <x v="2"/>
    <d v="2024-03-07T00:00:00"/>
    <n v="700"/>
    <n v="231266"/>
    <x v="8"/>
  </r>
  <r>
    <x v="1"/>
    <x v="17"/>
    <x v="0"/>
    <d v="2024-03-08T00:00:00"/>
    <n v="3"/>
    <n v="880.95"/>
    <x v="8"/>
  </r>
  <r>
    <x v="2"/>
    <x v="7"/>
    <x v="23"/>
    <d v="2024-03-08T00:00:00"/>
    <n v="100"/>
    <n v="27222"/>
    <x v="8"/>
  </r>
  <r>
    <x v="2"/>
    <x v="9"/>
    <x v="23"/>
    <d v="2024-03-08T00:00:00"/>
    <n v="50"/>
    <n v="13611"/>
    <x v="8"/>
  </r>
  <r>
    <x v="1"/>
    <x v="17"/>
    <x v="23"/>
    <d v="2024-03-08T00:00:00"/>
    <n v="200"/>
    <n v="80054"/>
    <x v="8"/>
  </r>
  <r>
    <x v="1"/>
    <x v="4"/>
    <x v="23"/>
    <d v="2024-03-08T00:00:00"/>
    <n v="700"/>
    <n v="280189"/>
    <x v="8"/>
  </r>
  <r>
    <x v="1"/>
    <x v="6"/>
    <x v="23"/>
    <d v="2024-03-08T00:00:00"/>
    <n v="750"/>
    <n v="234855"/>
    <x v="8"/>
  </r>
  <r>
    <x v="1"/>
    <x v="4"/>
    <x v="5"/>
    <d v="2024-03-08T00:00:00"/>
    <n v="300"/>
    <n v="128700"/>
    <x v="8"/>
  </r>
  <r>
    <x v="1"/>
    <x v="4"/>
    <x v="10"/>
    <d v="2024-03-08T00:00:00"/>
    <n v="1950"/>
    <n v="780526.5"/>
    <x v="8"/>
  </r>
  <r>
    <x v="1"/>
    <x v="17"/>
    <x v="74"/>
    <d v="2024-03-08T00:00:00"/>
    <n v="50"/>
    <n v="20013.5"/>
    <x v="8"/>
  </r>
  <r>
    <x v="2"/>
    <x v="7"/>
    <x v="6"/>
    <d v="2024-03-08T00:00:00"/>
    <n v="14"/>
    <n v="3811.08"/>
    <x v="8"/>
  </r>
  <r>
    <x v="1"/>
    <x v="6"/>
    <x v="10"/>
    <d v="2024-03-08T00:00:00"/>
    <n v="1000"/>
    <n v="313140"/>
    <x v="8"/>
  </r>
  <r>
    <x v="1"/>
    <x v="4"/>
    <x v="10"/>
    <d v="2024-03-08T00:00:00"/>
    <n v="2050"/>
    <n v="820553.5"/>
    <x v="8"/>
  </r>
  <r>
    <x v="2"/>
    <x v="13"/>
    <x v="6"/>
    <d v="2024-03-08T00:00:00"/>
    <n v="2"/>
    <n v="519.46"/>
    <x v="8"/>
  </r>
  <r>
    <x v="2"/>
    <x v="13"/>
    <x v="6"/>
    <d v="2024-03-08T00:00:00"/>
    <n v="4"/>
    <n v="1038.92"/>
    <x v="8"/>
  </r>
  <r>
    <x v="1"/>
    <x v="6"/>
    <x v="10"/>
    <d v="2024-03-09T00:00:00"/>
    <n v="300"/>
    <n v="93942"/>
    <x v="8"/>
  </r>
  <r>
    <x v="1"/>
    <x v="17"/>
    <x v="10"/>
    <d v="2024-03-09T00:00:00"/>
    <n v="200"/>
    <n v="80054"/>
    <x v="8"/>
  </r>
  <r>
    <x v="1"/>
    <x v="4"/>
    <x v="10"/>
    <d v="2024-03-09T00:00:00"/>
    <n v="1300"/>
    <n v="520351"/>
    <x v="8"/>
  </r>
  <r>
    <x v="2"/>
    <x v="13"/>
    <x v="0"/>
    <d v="2024-03-09T00:00:00"/>
    <n v="5"/>
    <n v="1832.5"/>
    <x v="8"/>
  </r>
  <r>
    <x v="1"/>
    <x v="6"/>
    <x v="9"/>
    <d v="2024-03-11T00:00:00"/>
    <n v="500"/>
    <n v="156570"/>
    <x v="8"/>
  </r>
  <r>
    <x v="1"/>
    <x v="4"/>
    <x v="9"/>
    <d v="2024-03-11T00:00:00"/>
    <n v="1000"/>
    <n v="400270"/>
    <x v="8"/>
  </r>
  <r>
    <x v="1"/>
    <x v="17"/>
    <x v="9"/>
    <d v="2024-03-11T00:00:00"/>
    <n v="500"/>
    <n v="200135"/>
    <x v="8"/>
  </r>
  <r>
    <x v="1"/>
    <x v="6"/>
    <x v="67"/>
    <d v="2024-03-11T00:00:00"/>
    <n v="35"/>
    <n v="8998.5"/>
    <x v="8"/>
  </r>
  <r>
    <x v="1"/>
    <x v="17"/>
    <x v="67"/>
    <d v="2024-03-11T00:00:00"/>
    <n v="50"/>
    <n v="20013.5"/>
    <x v="8"/>
  </r>
  <r>
    <x v="1"/>
    <x v="6"/>
    <x v="32"/>
    <d v="2024-03-11T00:00:00"/>
    <n v="300"/>
    <n v="93942"/>
    <x v="8"/>
  </r>
  <r>
    <x v="1"/>
    <x v="4"/>
    <x v="32"/>
    <d v="2024-03-11T00:00:00"/>
    <n v="350"/>
    <n v="140094.5"/>
    <x v="8"/>
  </r>
  <r>
    <x v="1"/>
    <x v="17"/>
    <x v="32"/>
    <d v="2024-03-11T00:00:00"/>
    <n v="200"/>
    <n v="80054"/>
    <x v="8"/>
  </r>
  <r>
    <x v="1"/>
    <x v="6"/>
    <x v="10"/>
    <d v="2024-03-11T00:00:00"/>
    <n v="1000"/>
    <n v="313140"/>
    <x v="8"/>
  </r>
  <r>
    <x v="1"/>
    <x v="4"/>
    <x v="10"/>
    <d v="2024-03-11T00:00:00"/>
    <n v="500"/>
    <n v="200135"/>
    <x v="8"/>
  </r>
  <r>
    <x v="1"/>
    <x v="17"/>
    <x v="10"/>
    <d v="2024-03-11T00:00:00"/>
    <n v="400"/>
    <n v="160108"/>
    <x v="8"/>
  </r>
  <r>
    <x v="1"/>
    <x v="17"/>
    <x v="0"/>
    <d v="2024-03-11T00:00:00"/>
    <n v="3"/>
    <n v="880.95"/>
    <x v="8"/>
  </r>
  <r>
    <x v="1"/>
    <x v="17"/>
    <x v="19"/>
    <d v="2024-03-11T00:00:00"/>
    <n v="210"/>
    <n v="84056.7"/>
    <x v="8"/>
  </r>
  <r>
    <x v="2"/>
    <x v="13"/>
    <x v="6"/>
    <d v="2024-03-11T00:00:00"/>
    <n v="9"/>
    <n v="2337.5700000000002"/>
    <x v="8"/>
  </r>
  <r>
    <x v="1"/>
    <x v="6"/>
    <x v="35"/>
    <d v="2024-03-11T00:00:00"/>
    <n v="200"/>
    <n v="62628"/>
    <x v="8"/>
  </r>
  <r>
    <x v="2"/>
    <x v="15"/>
    <x v="35"/>
    <d v="2024-03-11T00:00:00"/>
    <n v="5"/>
    <n v="1557.3"/>
    <x v="8"/>
  </r>
  <r>
    <x v="2"/>
    <x v="9"/>
    <x v="31"/>
    <d v="2024-03-11T00:00:00"/>
    <n v="60"/>
    <n v="16333.2"/>
    <x v="8"/>
  </r>
  <r>
    <x v="1"/>
    <x v="4"/>
    <x v="31"/>
    <d v="2024-03-11T00:00:00"/>
    <n v="250"/>
    <n v="100067.5"/>
    <x v="8"/>
  </r>
  <r>
    <x v="1"/>
    <x v="6"/>
    <x v="31"/>
    <d v="2024-03-11T00:00:00"/>
    <n v="600"/>
    <n v="187884"/>
    <x v="8"/>
  </r>
  <r>
    <x v="1"/>
    <x v="17"/>
    <x v="31"/>
    <d v="2024-03-11T00:00:00"/>
    <n v="400"/>
    <n v="160108"/>
    <x v="8"/>
  </r>
  <r>
    <x v="2"/>
    <x v="13"/>
    <x v="6"/>
    <d v="2024-03-11T00:00:00"/>
    <n v="11"/>
    <n v="2857.03"/>
    <x v="8"/>
  </r>
  <r>
    <x v="1"/>
    <x v="17"/>
    <x v="49"/>
    <d v="2024-03-12T00:00:00"/>
    <n v="200"/>
    <n v="80054"/>
    <x v="8"/>
  </r>
  <r>
    <x v="1"/>
    <x v="6"/>
    <x v="21"/>
    <d v="2024-03-12T00:00:00"/>
    <n v="2"/>
    <n v="775.86"/>
    <x v="8"/>
  </r>
  <r>
    <x v="1"/>
    <x v="17"/>
    <x v="21"/>
    <d v="2024-03-12T00:00:00"/>
    <n v="2"/>
    <n v="931.04"/>
    <x v="8"/>
  </r>
  <r>
    <x v="1"/>
    <x v="4"/>
    <x v="47"/>
    <d v="2024-03-12T00:00:00"/>
    <n v="-1"/>
    <n v="-400.27"/>
    <x v="8"/>
  </r>
  <r>
    <x v="1"/>
    <x v="4"/>
    <x v="10"/>
    <d v="2024-03-12T00:00:00"/>
    <n v="-1"/>
    <n v="-400.27"/>
    <x v="8"/>
  </r>
  <r>
    <x v="1"/>
    <x v="4"/>
    <x v="10"/>
    <d v="2024-03-12T00:00:00"/>
    <n v="-1"/>
    <n v="-400.27"/>
    <x v="8"/>
  </r>
  <r>
    <x v="1"/>
    <x v="4"/>
    <x v="37"/>
    <d v="2024-03-12T00:00:00"/>
    <n v="-1"/>
    <n v="-400.27"/>
    <x v="8"/>
  </r>
  <r>
    <x v="1"/>
    <x v="6"/>
    <x v="37"/>
    <d v="2024-03-12T00:00:00"/>
    <n v="-1"/>
    <n v="-313.14"/>
    <x v="8"/>
  </r>
  <r>
    <x v="1"/>
    <x v="4"/>
    <x v="37"/>
    <d v="2024-03-12T00:00:00"/>
    <n v="-5"/>
    <n v="-2001.35"/>
    <x v="8"/>
  </r>
  <r>
    <x v="1"/>
    <x v="17"/>
    <x v="37"/>
    <d v="2024-03-12T00:00:00"/>
    <n v="-3"/>
    <n v="-1200.81"/>
    <x v="8"/>
  </r>
  <r>
    <x v="1"/>
    <x v="4"/>
    <x v="48"/>
    <d v="2024-03-12T00:00:00"/>
    <n v="88"/>
    <n v="35983.199999999997"/>
    <x v="8"/>
  </r>
  <r>
    <x v="2"/>
    <x v="9"/>
    <x v="48"/>
    <d v="2024-03-12T00:00:00"/>
    <n v="10"/>
    <n v="2722.2"/>
    <x v="8"/>
  </r>
  <r>
    <x v="1"/>
    <x v="4"/>
    <x v="48"/>
    <d v="2024-03-12T00:00:00"/>
    <n v="30"/>
    <n v="12267"/>
    <x v="8"/>
  </r>
  <r>
    <x v="1"/>
    <x v="4"/>
    <x v="48"/>
    <d v="2024-03-12T00:00:00"/>
    <n v="187"/>
    <n v="76464.3"/>
    <x v="8"/>
  </r>
  <r>
    <x v="1"/>
    <x v="4"/>
    <x v="37"/>
    <d v="2024-03-12T00:00:00"/>
    <n v="1500"/>
    <n v="600405"/>
    <x v="8"/>
  </r>
  <r>
    <x v="1"/>
    <x v="17"/>
    <x v="37"/>
    <d v="2024-03-12T00:00:00"/>
    <n v="1000"/>
    <n v="400270"/>
    <x v="8"/>
  </r>
  <r>
    <x v="1"/>
    <x v="4"/>
    <x v="21"/>
    <d v="2024-03-12T00:00:00"/>
    <n v="2"/>
    <n v="931.04"/>
    <x v="8"/>
  </r>
  <r>
    <x v="1"/>
    <x v="4"/>
    <x v="3"/>
    <d v="2024-03-12T00:00:00"/>
    <n v="100"/>
    <n v="43476"/>
    <x v="8"/>
  </r>
  <r>
    <x v="1"/>
    <x v="4"/>
    <x v="10"/>
    <d v="2024-03-13T00:00:00"/>
    <n v="1800"/>
    <n v="720486"/>
    <x v="8"/>
  </r>
  <r>
    <x v="2"/>
    <x v="9"/>
    <x v="12"/>
    <d v="2024-03-13T00:00:00"/>
    <n v="25"/>
    <n v="6805.5"/>
    <x v="8"/>
  </r>
  <r>
    <x v="1"/>
    <x v="4"/>
    <x v="12"/>
    <d v="2024-03-13T00:00:00"/>
    <n v="50"/>
    <n v="20445"/>
    <x v="8"/>
  </r>
  <r>
    <x v="2"/>
    <x v="7"/>
    <x v="12"/>
    <d v="2024-03-13T00:00:00"/>
    <n v="50"/>
    <n v="13611"/>
    <x v="8"/>
  </r>
  <r>
    <x v="1"/>
    <x v="4"/>
    <x v="12"/>
    <d v="2024-03-13T00:00:00"/>
    <n v="100"/>
    <n v="40890"/>
    <x v="8"/>
  </r>
  <r>
    <x v="1"/>
    <x v="17"/>
    <x v="12"/>
    <d v="2024-03-13T00:00:00"/>
    <n v="30"/>
    <n v="12267"/>
    <x v="8"/>
  </r>
  <r>
    <x v="2"/>
    <x v="9"/>
    <x v="12"/>
    <d v="2024-03-13T00:00:00"/>
    <n v="30"/>
    <n v="8166.6"/>
    <x v="8"/>
  </r>
  <r>
    <x v="2"/>
    <x v="7"/>
    <x v="12"/>
    <d v="2024-03-13T00:00:00"/>
    <n v="50"/>
    <n v="13611"/>
    <x v="8"/>
  </r>
  <r>
    <x v="1"/>
    <x v="4"/>
    <x v="0"/>
    <d v="2024-03-13T00:00:00"/>
    <n v="5"/>
    <n v="1468.25"/>
    <x v="8"/>
  </r>
  <r>
    <x v="1"/>
    <x v="17"/>
    <x v="0"/>
    <d v="2024-03-13T00:00:00"/>
    <n v="5"/>
    <n v="1468.25"/>
    <x v="8"/>
  </r>
  <r>
    <x v="1"/>
    <x v="6"/>
    <x v="0"/>
    <d v="2024-03-13T00:00:00"/>
    <n v="5"/>
    <n v="685"/>
    <x v="8"/>
  </r>
  <r>
    <x v="2"/>
    <x v="9"/>
    <x v="12"/>
    <d v="2024-03-13T00:00:00"/>
    <n v="50"/>
    <n v="13611"/>
    <x v="8"/>
  </r>
  <r>
    <x v="2"/>
    <x v="7"/>
    <x v="12"/>
    <d v="2024-03-13T00:00:00"/>
    <n v="50"/>
    <n v="13611"/>
    <x v="8"/>
  </r>
  <r>
    <x v="1"/>
    <x v="17"/>
    <x v="12"/>
    <d v="2024-03-13T00:00:00"/>
    <n v="30"/>
    <n v="12267"/>
    <x v="8"/>
  </r>
  <r>
    <x v="1"/>
    <x v="4"/>
    <x v="12"/>
    <d v="2024-03-13T00:00:00"/>
    <n v="50"/>
    <n v="20445"/>
    <x v="8"/>
  </r>
  <r>
    <x v="1"/>
    <x v="17"/>
    <x v="12"/>
    <d v="2024-03-13T00:00:00"/>
    <n v="20"/>
    <n v="8178"/>
    <x v="8"/>
  </r>
  <r>
    <x v="1"/>
    <x v="4"/>
    <x v="12"/>
    <d v="2024-03-13T00:00:00"/>
    <n v="50"/>
    <n v="20445"/>
    <x v="8"/>
  </r>
  <r>
    <x v="2"/>
    <x v="7"/>
    <x v="12"/>
    <d v="2024-03-13T00:00:00"/>
    <n v="50"/>
    <n v="13611"/>
    <x v="8"/>
  </r>
  <r>
    <x v="1"/>
    <x v="4"/>
    <x v="56"/>
    <d v="2024-03-13T00:00:00"/>
    <n v="3000"/>
    <n v="1200810"/>
    <x v="8"/>
  </r>
  <r>
    <x v="1"/>
    <x v="4"/>
    <x v="11"/>
    <d v="2024-03-13T00:00:00"/>
    <n v="150"/>
    <n v="60040.5"/>
    <x v="8"/>
  </r>
  <r>
    <x v="2"/>
    <x v="9"/>
    <x v="11"/>
    <d v="2024-03-13T00:00:00"/>
    <n v="100"/>
    <n v="21618"/>
    <x v="8"/>
  </r>
  <r>
    <x v="1"/>
    <x v="17"/>
    <x v="11"/>
    <d v="2024-03-13T00:00:00"/>
    <n v="100"/>
    <n v="40027"/>
    <x v="8"/>
  </r>
  <r>
    <x v="2"/>
    <x v="7"/>
    <x v="11"/>
    <d v="2024-03-13T00:00:00"/>
    <n v="150"/>
    <n v="32427"/>
    <x v="8"/>
  </r>
  <r>
    <x v="1"/>
    <x v="4"/>
    <x v="56"/>
    <d v="2024-03-13T00:00:00"/>
    <n v="3000"/>
    <n v="1200810"/>
    <x v="8"/>
  </r>
  <r>
    <x v="1"/>
    <x v="4"/>
    <x v="35"/>
    <d v="2024-03-14T00:00:00"/>
    <n v="1000"/>
    <n v="400270"/>
    <x v="8"/>
  </r>
  <r>
    <x v="1"/>
    <x v="6"/>
    <x v="21"/>
    <d v="2024-03-14T00:00:00"/>
    <n v="1"/>
    <n v="387.93"/>
    <x v="8"/>
  </r>
  <r>
    <x v="1"/>
    <x v="17"/>
    <x v="21"/>
    <d v="2024-03-14T00:00:00"/>
    <n v="1"/>
    <n v="465.52"/>
    <x v="8"/>
  </r>
  <r>
    <x v="1"/>
    <x v="4"/>
    <x v="21"/>
    <d v="2024-03-14T00:00:00"/>
    <n v="1"/>
    <n v="465.52"/>
    <x v="8"/>
  </r>
  <r>
    <x v="1"/>
    <x v="6"/>
    <x v="19"/>
    <d v="2024-03-14T00:00:00"/>
    <n v="100"/>
    <n v="31314"/>
    <x v="8"/>
  </r>
  <r>
    <x v="1"/>
    <x v="4"/>
    <x v="19"/>
    <d v="2024-03-14T00:00:00"/>
    <n v="100"/>
    <n v="40027"/>
    <x v="8"/>
  </r>
  <r>
    <x v="1"/>
    <x v="17"/>
    <x v="19"/>
    <d v="2024-03-14T00:00:00"/>
    <n v="200"/>
    <n v="80054"/>
    <x v="8"/>
  </r>
  <r>
    <x v="1"/>
    <x v="4"/>
    <x v="51"/>
    <d v="2024-03-14T00:00:00"/>
    <n v="-40"/>
    <n v="-13597.2"/>
    <x v="8"/>
  </r>
  <r>
    <x v="1"/>
    <x v="6"/>
    <x v="51"/>
    <d v="2024-03-14T00:00:00"/>
    <n v="-3"/>
    <n v="-719.58"/>
    <x v="8"/>
  </r>
  <r>
    <x v="2"/>
    <x v="7"/>
    <x v="23"/>
    <d v="2024-03-14T00:00:00"/>
    <n v="20"/>
    <n v="5444.4"/>
    <x v="8"/>
  </r>
  <r>
    <x v="2"/>
    <x v="9"/>
    <x v="23"/>
    <d v="2024-03-14T00:00:00"/>
    <n v="20"/>
    <n v="5444.4"/>
    <x v="8"/>
  </r>
  <r>
    <x v="2"/>
    <x v="15"/>
    <x v="23"/>
    <d v="2024-03-14T00:00:00"/>
    <n v="20"/>
    <n v="6229.2"/>
    <x v="8"/>
  </r>
  <r>
    <x v="2"/>
    <x v="12"/>
    <x v="23"/>
    <d v="2024-03-14T00:00:00"/>
    <n v="10"/>
    <n v="1298.7"/>
    <x v="8"/>
  </r>
  <r>
    <x v="1"/>
    <x v="17"/>
    <x v="23"/>
    <d v="2024-03-14T00:00:00"/>
    <n v="200"/>
    <n v="80054"/>
    <x v="8"/>
  </r>
  <r>
    <x v="1"/>
    <x v="4"/>
    <x v="23"/>
    <d v="2024-03-14T00:00:00"/>
    <n v="500"/>
    <n v="200135"/>
    <x v="8"/>
  </r>
  <r>
    <x v="1"/>
    <x v="6"/>
    <x v="23"/>
    <d v="2024-03-14T00:00:00"/>
    <n v="900"/>
    <n v="281826"/>
    <x v="8"/>
  </r>
  <r>
    <x v="2"/>
    <x v="7"/>
    <x v="23"/>
    <d v="2024-03-14T00:00:00"/>
    <n v="-20"/>
    <n v="-5444.4"/>
    <x v="8"/>
  </r>
  <r>
    <x v="2"/>
    <x v="9"/>
    <x v="23"/>
    <d v="2024-03-14T00:00:00"/>
    <n v="-20"/>
    <n v="-5444.4"/>
    <x v="8"/>
  </r>
  <r>
    <x v="2"/>
    <x v="15"/>
    <x v="23"/>
    <d v="2024-03-14T00:00:00"/>
    <n v="-20"/>
    <n v="-6229.2"/>
    <x v="8"/>
  </r>
  <r>
    <x v="2"/>
    <x v="12"/>
    <x v="23"/>
    <d v="2024-03-14T00:00:00"/>
    <n v="-10"/>
    <n v="-1298.7"/>
    <x v="8"/>
  </r>
  <r>
    <x v="1"/>
    <x v="17"/>
    <x v="23"/>
    <d v="2024-03-14T00:00:00"/>
    <n v="-200"/>
    <n v="-80054"/>
    <x v="8"/>
  </r>
  <r>
    <x v="1"/>
    <x v="4"/>
    <x v="23"/>
    <d v="2024-03-14T00:00:00"/>
    <n v="-500"/>
    <n v="-200135"/>
    <x v="8"/>
  </r>
  <r>
    <x v="1"/>
    <x v="6"/>
    <x v="23"/>
    <d v="2024-03-14T00:00:00"/>
    <n v="-900"/>
    <n v="-281826"/>
    <x v="8"/>
  </r>
  <r>
    <x v="2"/>
    <x v="7"/>
    <x v="23"/>
    <d v="2024-03-14T00:00:00"/>
    <n v="20"/>
    <n v="5444.4"/>
    <x v="8"/>
  </r>
  <r>
    <x v="2"/>
    <x v="9"/>
    <x v="23"/>
    <d v="2024-03-14T00:00:00"/>
    <n v="20"/>
    <n v="5444.4"/>
    <x v="8"/>
  </r>
  <r>
    <x v="2"/>
    <x v="15"/>
    <x v="23"/>
    <d v="2024-03-14T00:00:00"/>
    <n v="20"/>
    <n v="6229.2"/>
    <x v="8"/>
  </r>
  <r>
    <x v="2"/>
    <x v="12"/>
    <x v="23"/>
    <d v="2024-03-14T00:00:00"/>
    <n v="10"/>
    <n v="1298.7"/>
    <x v="8"/>
  </r>
  <r>
    <x v="1"/>
    <x v="17"/>
    <x v="23"/>
    <d v="2024-03-14T00:00:00"/>
    <n v="200"/>
    <n v="80054"/>
    <x v="8"/>
  </r>
  <r>
    <x v="1"/>
    <x v="4"/>
    <x v="23"/>
    <d v="2024-03-14T00:00:00"/>
    <n v="500"/>
    <n v="200135"/>
    <x v="8"/>
  </r>
  <r>
    <x v="1"/>
    <x v="6"/>
    <x v="23"/>
    <d v="2024-03-14T00:00:00"/>
    <n v="900"/>
    <n v="281826"/>
    <x v="8"/>
  </r>
  <r>
    <x v="2"/>
    <x v="7"/>
    <x v="12"/>
    <d v="2024-03-14T00:00:00"/>
    <n v="50"/>
    <n v="13611"/>
    <x v="8"/>
  </r>
  <r>
    <x v="1"/>
    <x v="4"/>
    <x v="12"/>
    <d v="2024-03-14T00:00:00"/>
    <n v="100"/>
    <n v="40890"/>
    <x v="8"/>
  </r>
  <r>
    <x v="2"/>
    <x v="9"/>
    <x v="12"/>
    <d v="2024-03-14T00:00:00"/>
    <n v="50"/>
    <n v="13611"/>
    <x v="8"/>
  </r>
  <r>
    <x v="1"/>
    <x v="6"/>
    <x v="47"/>
    <d v="2024-03-14T00:00:00"/>
    <n v="100"/>
    <n v="31314"/>
    <x v="8"/>
  </r>
  <r>
    <x v="1"/>
    <x v="4"/>
    <x v="47"/>
    <d v="2024-03-14T00:00:00"/>
    <n v="1800"/>
    <n v="720486"/>
    <x v="8"/>
  </r>
  <r>
    <x v="1"/>
    <x v="17"/>
    <x v="0"/>
    <d v="2024-03-14T00:00:00"/>
    <n v="3"/>
    <n v="880.95"/>
    <x v="8"/>
  </r>
  <r>
    <x v="1"/>
    <x v="17"/>
    <x v="0"/>
    <d v="2024-03-14T00:00:00"/>
    <n v="3"/>
    <n v="880.95"/>
    <x v="8"/>
  </r>
  <r>
    <x v="1"/>
    <x v="17"/>
    <x v="51"/>
    <d v="2024-03-14T00:00:00"/>
    <n v="500"/>
    <n v="200135"/>
    <x v="8"/>
  </r>
  <r>
    <x v="1"/>
    <x v="4"/>
    <x v="0"/>
    <d v="2024-03-14T00:00:00"/>
    <n v="8"/>
    <n v="2349.1999999999998"/>
    <x v="8"/>
  </r>
  <r>
    <x v="1"/>
    <x v="6"/>
    <x v="11"/>
    <d v="2024-03-14T00:00:00"/>
    <n v="150"/>
    <n v="46971"/>
    <x v="8"/>
  </r>
  <r>
    <x v="1"/>
    <x v="4"/>
    <x v="11"/>
    <d v="2024-03-14T00:00:00"/>
    <n v="250"/>
    <n v="100067.5"/>
    <x v="8"/>
  </r>
  <r>
    <x v="1"/>
    <x v="6"/>
    <x v="19"/>
    <d v="2024-03-14T00:00:00"/>
    <n v="500"/>
    <n v="156570"/>
    <x v="8"/>
  </r>
  <r>
    <x v="1"/>
    <x v="17"/>
    <x v="19"/>
    <d v="2024-03-14T00:00:00"/>
    <n v="700"/>
    <n v="280189"/>
    <x v="8"/>
  </r>
  <r>
    <x v="1"/>
    <x v="4"/>
    <x v="2"/>
    <d v="2024-03-14T00:00:00"/>
    <n v="2790"/>
    <n v="1116753.3"/>
    <x v="8"/>
  </r>
  <r>
    <x v="1"/>
    <x v="4"/>
    <x v="2"/>
    <d v="2024-03-14T00:00:00"/>
    <n v="790"/>
    <n v="316213.3"/>
    <x v="8"/>
  </r>
  <r>
    <x v="1"/>
    <x v="17"/>
    <x v="2"/>
    <d v="2024-03-14T00:00:00"/>
    <n v="562"/>
    <n v="224951.74"/>
    <x v="8"/>
  </r>
  <r>
    <x v="2"/>
    <x v="7"/>
    <x v="11"/>
    <d v="2024-03-14T00:00:00"/>
    <n v="100"/>
    <n v="21618"/>
    <x v="8"/>
  </r>
  <r>
    <x v="2"/>
    <x v="9"/>
    <x v="11"/>
    <d v="2024-03-14T00:00:00"/>
    <n v="50"/>
    <n v="10809"/>
    <x v="8"/>
  </r>
  <r>
    <x v="1"/>
    <x v="17"/>
    <x v="11"/>
    <d v="2024-03-14T00:00:00"/>
    <n v="100"/>
    <n v="40027"/>
    <x v="8"/>
  </r>
  <r>
    <x v="1"/>
    <x v="4"/>
    <x v="11"/>
    <d v="2024-03-14T00:00:00"/>
    <n v="100"/>
    <n v="40027"/>
    <x v="8"/>
  </r>
  <r>
    <x v="2"/>
    <x v="7"/>
    <x v="3"/>
    <d v="2024-03-15T00:00:00"/>
    <n v="10"/>
    <n v="2722.2"/>
    <x v="8"/>
  </r>
  <r>
    <x v="1"/>
    <x v="6"/>
    <x v="3"/>
    <d v="2024-03-15T00:00:00"/>
    <n v="10"/>
    <n v="3648.6"/>
    <x v="8"/>
  </r>
  <r>
    <x v="2"/>
    <x v="9"/>
    <x v="0"/>
    <d v="2024-03-15T00:00:00"/>
    <n v="5"/>
    <n v="383.15"/>
    <x v="8"/>
  </r>
  <r>
    <x v="2"/>
    <x v="7"/>
    <x v="0"/>
    <d v="2024-03-15T00:00:00"/>
    <n v="5"/>
    <n v="524.4"/>
    <x v="8"/>
  </r>
  <r>
    <x v="1"/>
    <x v="6"/>
    <x v="21"/>
    <d v="2024-03-15T00:00:00"/>
    <n v="3"/>
    <n v="1163.79"/>
    <x v="8"/>
  </r>
  <r>
    <x v="1"/>
    <x v="17"/>
    <x v="21"/>
    <d v="2024-03-15T00:00:00"/>
    <n v="3"/>
    <n v="1396.56"/>
    <x v="8"/>
  </r>
  <r>
    <x v="1"/>
    <x v="4"/>
    <x v="21"/>
    <d v="2024-03-15T00:00:00"/>
    <n v="3"/>
    <n v="1396.56"/>
    <x v="8"/>
  </r>
  <r>
    <x v="1"/>
    <x v="17"/>
    <x v="6"/>
    <d v="2024-03-15T00:00:00"/>
    <n v="4"/>
    <n v="1601.08"/>
    <x v="8"/>
  </r>
  <r>
    <x v="2"/>
    <x v="7"/>
    <x v="11"/>
    <d v="2024-03-15T00:00:00"/>
    <n v="100"/>
    <n v="21618"/>
    <x v="8"/>
  </r>
  <r>
    <x v="2"/>
    <x v="9"/>
    <x v="11"/>
    <d v="2024-03-15T00:00:00"/>
    <n v="100"/>
    <n v="21618"/>
    <x v="8"/>
  </r>
  <r>
    <x v="1"/>
    <x v="4"/>
    <x v="11"/>
    <d v="2024-03-15T00:00:00"/>
    <n v="100"/>
    <n v="40027"/>
    <x v="8"/>
  </r>
  <r>
    <x v="1"/>
    <x v="6"/>
    <x v="11"/>
    <d v="2024-03-15T00:00:00"/>
    <n v="500"/>
    <n v="156570"/>
    <x v="8"/>
  </r>
  <r>
    <x v="1"/>
    <x v="6"/>
    <x v="2"/>
    <d v="2024-03-15T00:00:00"/>
    <n v="500"/>
    <n v="165190"/>
    <x v="8"/>
  </r>
  <r>
    <x v="1"/>
    <x v="4"/>
    <x v="48"/>
    <d v="2024-03-15T00:00:00"/>
    <n v="50"/>
    <n v="20445"/>
    <x v="8"/>
  </r>
  <r>
    <x v="1"/>
    <x v="17"/>
    <x v="24"/>
    <d v="2024-03-15T00:00:00"/>
    <n v="300"/>
    <n v="120081"/>
    <x v="8"/>
  </r>
  <r>
    <x v="1"/>
    <x v="4"/>
    <x v="24"/>
    <d v="2024-03-15T00:00:00"/>
    <n v="650"/>
    <n v="260175.5"/>
    <x v="8"/>
  </r>
  <r>
    <x v="1"/>
    <x v="4"/>
    <x v="24"/>
    <d v="2024-03-15T00:00:00"/>
    <n v="1850"/>
    <n v="740499.5"/>
    <x v="8"/>
  </r>
  <r>
    <x v="2"/>
    <x v="9"/>
    <x v="30"/>
    <d v="2024-03-15T00:00:00"/>
    <n v="200"/>
    <n v="43236"/>
    <x v="8"/>
  </r>
  <r>
    <x v="1"/>
    <x v="6"/>
    <x v="11"/>
    <d v="2024-03-15T00:00:00"/>
    <n v="300"/>
    <n v="93942"/>
    <x v="8"/>
  </r>
  <r>
    <x v="1"/>
    <x v="17"/>
    <x v="11"/>
    <d v="2024-03-15T00:00:00"/>
    <n v="50"/>
    <n v="20013.5"/>
    <x v="8"/>
  </r>
  <r>
    <x v="1"/>
    <x v="4"/>
    <x v="11"/>
    <d v="2024-03-15T00:00:00"/>
    <n v="10"/>
    <n v="4002.7"/>
    <x v="8"/>
  </r>
  <r>
    <x v="1"/>
    <x v="6"/>
    <x v="11"/>
    <d v="2024-03-15T00:00:00"/>
    <n v="-300"/>
    <n v="-93942"/>
    <x v="8"/>
  </r>
  <r>
    <x v="1"/>
    <x v="17"/>
    <x v="11"/>
    <d v="2024-03-15T00:00:00"/>
    <n v="-50"/>
    <n v="-20013.5"/>
    <x v="8"/>
  </r>
  <r>
    <x v="1"/>
    <x v="4"/>
    <x v="11"/>
    <d v="2024-03-15T00:00:00"/>
    <n v="-10"/>
    <n v="-4002.7"/>
    <x v="8"/>
  </r>
  <r>
    <x v="1"/>
    <x v="4"/>
    <x v="2"/>
    <d v="2024-03-15T00:00:00"/>
    <n v="700"/>
    <n v="280189"/>
    <x v="8"/>
  </r>
  <r>
    <x v="1"/>
    <x v="6"/>
    <x v="11"/>
    <d v="2024-03-15T00:00:00"/>
    <n v="300"/>
    <n v="93942"/>
    <x v="8"/>
  </r>
  <r>
    <x v="1"/>
    <x v="17"/>
    <x v="11"/>
    <d v="2024-03-15T00:00:00"/>
    <n v="50"/>
    <n v="20013.5"/>
    <x v="8"/>
  </r>
  <r>
    <x v="1"/>
    <x v="4"/>
    <x v="11"/>
    <d v="2024-03-15T00:00:00"/>
    <n v="10"/>
    <n v="4002.7"/>
    <x v="8"/>
  </r>
  <r>
    <x v="1"/>
    <x v="6"/>
    <x v="2"/>
    <d v="2024-03-16T00:00:00"/>
    <n v="500"/>
    <n v="165190"/>
    <x v="8"/>
  </r>
  <r>
    <x v="1"/>
    <x v="6"/>
    <x v="71"/>
    <d v="2024-03-16T00:00:00"/>
    <n v="500"/>
    <n v="156570"/>
    <x v="8"/>
  </r>
  <r>
    <x v="2"/>
    <x v="7"/>
    <x v="3"/>
    <d v="2024-03-18T00:00:00"/>
    <n v="60"/>
    <n v="16333.2"/>
    <x v="8"/>
  </r>
  <r>
    <x v="1"/>
    <x v="6"/>
    <x v="2"/>
    <d v="2024-03-18T00:00:00"/>
    <n v="1000"/>
    <n v="330380"/>
    <x v="8"/>
  </r>
  <r>
    <x v="1"/>
    <x v="4"/>
    <x v="2"/>
    <d v="2024-03-18T00:00:00"/>
    <n v="100"/>
    <n v="40027"/>
    <x v="8"/>
  </r>
  <r>
    <x v="1"/>
    <x v="4"/>
    <x v="0"/>
    <d v="2024-03-18T00:00:00"/>
    <n v="35"/>
    <n v="10277.75"/>
    <x v="8"/>
  </r>
  <r>
    <x v="1"/>
    <x v="6"/>
    <x v="0"/>
    <d v="2024-03-18T00:00:00"/>
    <n v="21"/>
    <n v="2877"/>
    <x v="8"/>
  </r>
  <r>
    <x v="1"/>
    <x v="6"/>
    <x v="42"/>
    <d v="2024-03-18T00:00:00"/>
    <n v="20"/>
    <n v="6262.8"/>
    <x v="8"/>
  </r>
  <r>
    <x v="1"/>
    <x v="17"/>
    <x v="42"/>
    <d v="2024-03-18T00:00:00"/>
    <n v="50"/>
    <n v="20013.5"/>
    <x v="8"/>
  </r>
  <r>
    <x v="1"/>
    <x v="4"/>
    <x v="42"/>
    <d v="2024-03-18T00:00:00"/>
    <n v="40"/>
    <n v="16010.8"/>
    <x v="8"/>
  </r>
  <r>
    <x v="2"/>
    <x v="9"/>
    <x v="48"/>
    <d v="2024-03-18T00:00:00"/>
    <n v="20"/>
    <n v="5444.4"/>
    <x v="8"/>
  </r>
  <r>
    <x v="1"/>
    <x v="4"/>
    <x v="48"/>
    <d v="2024-03-18T00:00:00"/>
    <n v="57"/>
    <n v="23307.3"/>
    <x v="8"/>
  </r>
  <r>
    <x v="1"/>
    <x v="4"/>
    <x v="48"/>
    <d v="2024-03-18T00:00:00"/>
    <n v="66"/>
    <n v="26987.4"/>
    <x v="8"/>
  </r>
  <r>
    <x v="1"/>
    <x v="6"/>
    <x v="24"/>
    <d v="2024-03-18T00:00:00"/>
    <n v="1000"/>
    <n v="313140"/>
    <x v="8"/>
  </r>
  <r>
    <x v="1"/>
    <x v="4"/>
    <x v="24"/>
    <d v="2024-03-18T00:00:00"/>
    <n v="2000"/>
    <n v="800540"/>
    <x v="8"/>
  </r>
  <r>
    <x v="1"/>
    <x v="4"/>
    <x v="14"/>
    <d v="2024-03-19T00:00:00"/>
    <n v="1900"/>
    <n v="760513"/>
    <x v="8"/>
  </r>
  <r>
    <x v="1"/>
    <x v="6"/>
    <x v="14"/>
    <d v="2024-03-19T00:00:00"/>
    <n v="200"/>
    <n v="62628"/>
    <x v="8"/>
  </r>
  <r>
    <x v="1"/>
    <x v="4"/>
    <x v="0"/>
    <d v="2024-03-19T00:00:00"/>
    <n v="190"/>
    <n v="55793.5"/>
    <x v="8"/>
  </r>
  <r>
    <x v="1"/>
    <x v="6"/>
    <x v="43"/>
    <d v="2024-03-19T00:00:00"/>
    <n v="1200"/>
    <n v="308520"/>
    <x v="8"/>
  </r>
  <r>
    <x v="1"/>
    <x v="4"/>
    <x v="69"/>
    <d v="2024-03-19T00:00:00"/>
    <n v="30"/>
    <n v="12008.1"/>
    <x v="8"/>
  </r>
  <r>
    <x v="1"/>
    <x v="17"/>
    <x v="69"/>
    <d v="2024-03-19T00:00:00"/>
    <n v="50"/>
    <n v="20013.5"/>
    <x v="8"/>
  </r>
  <r>
    <x v="2"/>
    <x v="7"/>
    <x v="69"/>
    <d v="2024-03-19T00:00:00"/>
    <n v="100"/>
    <n v="27222"/>
    <x v="8"/>
  </r>
  <r>
    <x v="1"/>
    <x v="17"/>
    <x v="33"/>
    <d v="2024-03-19T00:00:00"/>
    <n v="220"/>
    <n v="88059.4"/>
    <x v="8"/>
  </r>
  <r>
    <x v="1"/>
    <x v="4"/>
    <x v="33"/>
    <d v="2024-03-19T00:00:00"/>
    <n v="200"/>
    <n v="80054"/>
    <x v="8"/>
  </r>
  <r>
    <x v="2"/>
    <x v="7"/>
    <x v="33"/>
    <d v="2024-03-19T00:00:00"/>
    <n v="150"/>
    <n v="40833"/>
    <x v="8"/>
  </r>
  <r>
    <x v="1"/>
    <x v="6"/>
    <x v="33"/>
    <d v="2024-03-19T00:00:00"/>
    <n v="200"/>
    <n v="62628"/>
    <x v="8"/>
  </r>
  <r>
    <x v="1"/>
    <x v="17"/>
    <x v="21"/>
    <d v="2024-03-19T00:00:00"/>
    <n v="1"/>
    <n v="465.52"/>
    <x v="8"/>
  </r>
  <r>
    <x v="1"/>
    <x v="4"/>
    <x v="21"/>
    <d v="2024-03-19T00:00:00"/>
    <n v="2"/>
    <n v="931.04"/>
    <x v="8"/>
  </r>
  <r>
    <x v="1"/>
    <x v="17"/>
    <x v="6"/>
    <d v="2024-03-19T00:00:00"/>
    <n v="3"/>
    <n v="1200.81"/>
    <x v="8"/>
  </r>
  <r>
    <x v="2"/>
    <x v="9"/>
    <x v="30"/>
    <d v="2024-03-19T00:00:00"/>
    <n v="200"/>
    <n v="43236"/>
    <x v="8"/>
  </r>
  <r>
    <x v="2"/>
    <x v="7"/>
    <x v="30"/>
    <d v="2024-03-19T00:00:00"/>
    <n v="200"/>
    <n v="43236"/>
    <x v="8"/>
  </r>
  <r>
    <x v="1"/>
    <x v="6"/>
    <x v="21"/>
    <d v="2024-03-19T00:00:00"/>
    <n v="1"/>
    <n v="387.93"/>
    <x v="8"/>
  </r>
  <r>
    <x v="1"/>
    <x v="17"/>
    <x v="21"/>
    <d v="2024-03-19T00:00:00"/>
    <n v="3"/>
    <n v="1396.56"/>
    <x v="8"/>
  </r>
  <r>
    <x v="1"/>
    <x v="4"/>
    <x v="21"/>
    <d v="2024-03-19T00:00:00"/>
    <n v="2"/>
    <n v="931.04"/>
    <x v="8"/>
  </r>
  <r>
    <x v="1"/>
    <x v="6"/>
    <x v="10"/>
    <d v="2024-03-19T00:00:00"/>
    <n v="1000"/>
    <n v="257100"/>
    <x v="8"/>
  </r>
  <r>
    <x v="1"/>
    <x v="4"/>
    <x v="10"/>
    <d v="2024-03-19T00:00:00"/>
    <n v="1500"/>
    <n v="600405"/>
    <x v="8"/>
  </r>
  <r>
    <x v="2"/>
    <x v="9"/>
    <x v="9"/>
    <d v="2024-03-19T00:00:00"/>
    <n v="200"/>
    <n v="43236"/>
    <x v="8"/>
  </r>
  <r>
    <x v="2"/>
    <x v="7"/>
    <x v="9"/>
    <d v="2024-03-19T00:00:00"/>
    <n v="500"/>
    <n v="108090"/>
    <x v="8"/>
  </r>
  <r>
    <x v="1"/>
    <x v="6"/>
    <x v="11"/>
    <d v="2024-03-19T00:00:00"/>
    <n v="2000"/>
    <n v="626280"/>
    <x v="8"/>
  </r>
  <r>
    <x v="1"/>
    <x v="4"/>
    <x v="11"/>
    <d v="2024-03-19T00:00:00"/>
    <n v="300"/>
    <n v="120081"/>
    <x v="8"/>
  </r>
  <r>
    <x v="2"/>
    <x v="9"/>
    <x v="11"/>
    <d v="2024-03-19T00:00:00"/>
    <n v="100"/>
    <n v="21618"/>
    <x v="8"/>
  </r>
  <r>
    <x v="1"/>
    <x v="4"/>
    <x v="12"/>
    <d v="2024-03-19T00:00:00"/>
    <n v="100"/>
    <n v="40890"/>
    <x v="8"/>
  </r>
  <r>
    <x v="1"/>
    <x v="17"/>
    <x v="12"/>
    <d v="2024-03-19T00:00:00"/>
    <n v="30"/>
    <n v="12267"/>
    <x v="8"/>
  </r>
  <r>
    <x v="2"/>
    <x v="9"/>
    <x v="12"/>
    <d v="2024-03-19T00:00:00"/>
    <n v="20"/>
    <n v="5444.4"/>
    <x v="8"/>
  </r>
  <r>
    <x v="2"/>
    <x v="7"/>
    <x v="12"/>
    <d v="2024-03-19T00:00:00"/>
    <n v="50"/>
    <n v="13611"/>
    <x v="8"/>
  </r>
  <r>
    <x v="1"/>
    <x v="17"/>
    <x v="37"/>
    <d v="2024-03-19T00:00:00"/>
    <n v="500"/>
    <n v="200135"/>
    <x v="8"/>
  </r>
  <r>
    <x v="1"/>
    <x v="4"/>
    <x v="37"/>
    <d v="2024-03-19T00:00:00"/>
    <n v="2000"/>
    <n v="800540"/>
    <x v="8"/>
  </r>
  <r>
    <x v="0"/>
    <x v="11"/>
    <x v="6"/>
    <d v="2024-03-19T00:00:00"/>
    <n v="7"/>
    <n v="309.47000000000003"/>
    <x v="8"/>
  </r>
  <r>
    <x v="1"/>
    <x v="4"/>
    <x v="48"/>
    <d v="2024-03-19T00:00:00"/>
    <n v="50"/>
    <n v="20445"/>
    <x v="8"/>
  </r>
  <r>
    <x v="0"/>
    <x v="11"/>
    <x v="3"/>
    <d v="2024-03-20T00:00:00"/>
    <n v="22"/>
    <n v="972.62"/>
    <x v="8"/>
  </r>
  <r>
    <x v="0"/>
    <x v="11"/>
    <x v="22"/>
    <d v="2024-03-20T00:00:00"/>
    <n v="22"/>
    <n v="972.62"/>
    <x v="8"/>
  </r>
  <r>
    <x v="1"/>
    <x v="4"/>
    <x v="41"/>
    <d v="2024-03-20T00:00:00"/>
    <n v="1500"/>
    <n v="600405"/>
    <x v="8"/>
  </r>
  <r>
    <x v="1"/>
    <x v="17"/>
    <x v="41"/>
    <d v="2024-03-20T00:00:00"/>
    <n v="200"/>
    <n v="80054"/>
    <x v="8"/>
  </r>
  <r>
    <x v="1"/>
    <x v="4"/>
    <x v="48"/>
    <d v="2024-03-20T00:00:00"/>
    <n v="42"/>
    <n v="17173.8"/>
    <x v="8"/>
  </r>
  <r>
    <x v="1"/>
    <x v="4"/>
    <x v="10"/>
    <d v="2024-03-20T00:00:00"/>
    <n v="1300"/>
    <n v="520351"/>
    <x v="8"/>
  </r>
  <r>
    <x v="1"/>
    <x v="17"/>
    <x v="10"/>
    <d v="2024-03-20T00:00:00"/>
    <n v="200"/>
    <n v="80054"/>
    <x v="8"/>
  </r>
  <r>
    <x v="1"/>
    <x v="6"/>
    <x v="10"/>
    <d v="2024-03-20T00:00:00"/>
    <n v="300"/>
    <n v="77130"/>
    <x v="8"/>
  </r>
  <r>
    <x v="1"/>
    <x v="17"/>
    <x v="0"/>
    <d v="2024-03-20T00:00:00"/>
    <n v="3"/>
    <n v="880.95"/>
    <x v="8"/>
  </r>
  <r>
    <x v="1"/>
    <x v="6"/>
    <x v="30"/>
    <d v="2024-03-20T00:00:00"/>
    <n v="300"/>
    <n v="96528"/>
    <x v="8"/>
  </r>
  <r>
    <x v="1"/>
    <x v="17"/>
    <x v="30"/>
    <d v="2024-03-20T00:00:00"/>
    <n v="300"/>
    <n v="122670"/>
    <x v="8"/>
  </r>
  <r>
    <x v="2"/>
    <x v="9"/>
    <x v="13"/>
    <d v="2024-03-20T00:00:00"/>
    <n v="5"/>
    <n v="1555.05"/>
    <x v="8"/>
  </r>
  <r>
    <x v="2"/>
    <x v="7"/>
    <x v="13"/>
    <d v="2024-03-20T00:00:00"/>
    <n v="5"/>
    <n v="1942.95"/>
    <x v="8"/>
  </r>
  <r>
    <x v="1"/>
    <x v="17"/>
    <x v="13"/>
    <d v="2024-03-20T00:00:00"/>
    <n v="5"/>
    <n v="2173.8000000000002"/>
    <x v="8"/>
  </r>
  <r>
    <x v="1"/>
    <x v="4"/>
    <x v="13"/>
    <d v="2024-03-20T00:00:00"/>
    <n v="5"/>
    <n v="2173.8000000000002"/>
    <x v="8"/>
  </r>
  <r>
    <x v="2"/>
    <x v="9"/>
    <x v="13"/>
    <d v="2024-03-20T00:00:00"/>
    <n v="3"/>
    <n v="933.03"/>
    <x v="8"/>
  </r>
  <r>
    <x v="2"/>
    <x v="7"/>
    <x v="13"/>
    <d v="2024-03-20T00:00:00"/>
    <n v="1"/>
    <n v="388.59"/>
    <x v="8"/>
  </r>
  <r>
    <x v="1"/>
    <x v="17"/>
    <x v="13"/>
    <d v="2024-03-20T00:00:00"/>
    <n v="2"/>
    <n v="869.52"/>
    <x v="8"/>
  </r>
  <r>
    <x v="1"/>
    <x v="4"/>
    <x v="13"/>
    <d v="2024-03-20T00:00:00"/>
    <n v="3"/>
    <n v="1304.28"/>
    <x v="8"/>
  </r>
  <r>
    <x v="2"/>
    <x v="9"/>
    <x v="13"/>
    <d v="2024-03-20T00:00:00"/>
    <n v="3"/>
    <n v="933.03"/>
    <x v="8"/>
  </r>
  <r>
    <x v="2"/>
    <x v="7"/>
    <x v="13"/>
    <d v="2024-03-20T00:00:00"/>
    <n v="2"/>
    <n v="777.18"/>
    <x v="8"/>
  </r>
  <r>
    <x v="1"/>
    <x v="4"/>
    <x v="13"/>
    <d v="2024-03-20T00:00:00"/>
    <n v="3"/>
    <n v="1304.28"/>
    <x v="8"/>
  </r>
  <r>
    <x v="1"/>
    <x v="4"/>
    <x v="13"/>
    <d v="2024-03-20T00:00:00"/>
    <n v="5"/>
    <n v="2173.8000000000002"/>
    <x v="8"/>
  </r>
  <r>
    <x v="1"/>
    <x v="17"/>
    <x v="13"/>
    <d v="2024-03-20T00:00:00"/>
    <n v="5"/>
    <n v="2173.8000000000002"/>
    <x v="8"/>
  </r>
  <r>
    <x v="2"/>
    <x v="9"/>
    <x v="13"/>
    <d v="2024-03-20T00:00:00"/>
    <n v="2"/>
    <n v="622.02"/>
    <x v="8"/>
  </r>
  <r>
    <x v="2"/>
    <x v="7"/>
    <x v="13"/>
    <d v="2024-03-20T00:00:00"/>
    <n v="2"/>
    <n v="777.18"/>
    <x v="8"/>
  </r>
  <r>
    <x v="1"/>
    <x v="17"/>
    <x v="13"/>
    <d v="2024-03-20T00:00:00"/>
    <n v="4"/>
    <n v="1739.04"/>
    <x v="8"/>
  </r>
  <r>
    <x v="1"/>
    <x v="4"/>
    <x v="13"/>
    <d v="2024-03-20T00:00:00"/>
    <n v="2"/>
    <n v="869.52"/>
    <x v="8"/>
  </r>
  <r>
    <x v="1"/>
    <x v="4"/>
    <x v="13"/>
    <d v="2024-03-20T00:00:00"/>
    <n v="4"/>
    <n v="1739.04"/>
    <x v="8"/>
  </r>
  <r>
    <x v="2"/>
    <x v="9"/>
    <x v="13"/>
    <d v="2024-03-20T00:00:00"/>
    <n v="5"/>
    <n v="1555.05"/>
    <x v="8"/>
  </r>
  <r>
    <x v="2"/>
    <x v="7"/>
    <x v="13"/>
    <d v="2024-03-20T00:00:00"/>
    <n v="2"/>
    <n v="777.18"/>
    <x v="8"/>
  </r>
  <r>
    <x v="1"/>
    <x v="17"/>
    <x v="13"/>
    <d v="2024-03-20T00:00:00"/>
    <n v="3"/>
    <n v="1304.28"/>
    <x v="8"/>
  </r>
  <r>
    <x v="2"/>
    <x v="9"/>
    <x v="13"/>
    <d v="2024-03-20T00:00:00"/>
    <n v="3"/>
    <n v="933.03"/>
    <x v="8"/>
  </r>
  <r>
    <x v="1"/>
    <x v="17"/>
    <x v="13"/>
    <d v="2024-03-20T00:00:00"/>
    <n v="3"/>
    <n v="1304.28"/>
    <x v="8"/>
  </r>
  <r>
    <x v="1"/>
    <x v="4"/>
    <x v="13"/>
    <d v="2024-03-20T00:00:00"/>
    <n v="4"/>
    <n v="1739.04"/>
    <x v="8"/>
  </r>
  <r>
    <x v="1"/>
    <x v="6"/>
    <x v="11"/>
    <d v="2024-03-20T00:00:00"/>
    <n v="100"/>
    <n v="25710"/>
    <x v="8"/>
  </r>
  <r>
    <x v="1"/>
    <x v="6"/>
    <x v="47"/>
    <d v="2024-03-21T00:00:00"/>
    <n v="200"/>
    <n v="51420"/>
    <x v="8"/>
  </r>
  <r>
    <x v="1"/>
    <x v="4"/>
    <x v="47"/>
    <d v="2024-03-21T00:00:00"/>
    <n v="2300"/>
    <n v="920621"/>
    <x v="8"/>
  </r>
  <r>
    <x v="1"/>
    <x v="6"/>
    <x v="64"/>
    <d v="2024-03-21T00:00:00"/>
    <n v="350"/>
    <n v="109599"/>
    <x v="8"/>
  </r>
  <r>
    <x v="1"/>
    <x v="4"/>
    <x v="64"/>
    <d v="2024-03-21T00:00:00"/>
    <n v="150"/>
    <n v="60040.5"/>
    <x v="8"/>
  </r>
  <r>
    <x v="1"/>
    <x v="17"/>
    <x v="7"/>
    <d v="2024-03-21T00:00:00"/>
    <n v="300"/>
    <n v="120081"/>
    <x v="8"/>
  </r>
  <r>
    <x v="1"/>
    <x v="4"/>
    <x v="7"/>
    <d v="2024-03-21T00:00:00"/>
    <n v="300"/>
    <n v="120081"/>
    <x v="8"/>
  </r>
  <r>
    <x v="1"/>
    <x v="4"/>
    <x v="12"/>
    <d v="2024-03-21T00:00:00"/>
    <n v="100"/>
    <n v="40890"/>
    <x v="8"/>
  </r>
  <r>
    <x v="1"/>
    <x v="17"/>
    <x v="70"/>
    <d v="2024-03-21T00:00:00"/>
    <n v="100"/>
    <n v="40027"/>
    <x v="8"/>
  </r>
  <r>
    <x v="1"/>
    <x v="4"/>
    <x v="9"/>
    <d v="2024-03-21T00:00:00"/>
    <n v="1000"/>
    <n v="400270"/>
    <x v="8"/>
  </r>
  <r>
    <x v="1"/>
    <x v="6"/>
    <x v="9"/>
    <d v="2024-03-21T00:00:00"/>
    <n v="400"/>
    <n v="102840"/>
    <x v="8"/>
  </r>
  <r>
    <x v="1"/>
    <x v="17"/>
    <x v="11"/>
    <d v="2024-03-21T00:00:00"/>
    <n v="100"/>
    <n v="40027"/>
    <x v="8"/>
  </r>
  <r>
    <x v="2"/>
    <x v="9"/>
    <x v="11"/>
    <d v="2024-03-21T00:00:00"/>
    <n v="40"/>
    <n v="8647.2000000000007"/>
    <x v="8"/>
  </r>
  <r>
    <x v="1"/>
    <x v="6"/>
    <x v="11"/>
    <d v="2024-03-21T00:00:00"/>
    <n v="1500"/>
    <n v="385650"/>
    <x v="8"/>
  </r>
  <r>
    <x v="1"/>
    <x v="6"/>
    <x v="25"/>
    <d v="2024-03-21T00:00:00"/>
    <n v="1000"/>
    <n v="313140"/>
    <x v="8"/>
  </r>
  <r>
    <x v="1"/>
    <x v="4"/>
    <x v="25"/>
    <d v="2024-03-21T00:00:00"/>
    <n v="1300"/>
    <n v="520351"/>
    <x v="8"/>
  </r>
  <r>
    <x v="1"/>
    <x v="17"/>
    <x v="0"/>
    <d v="2024-03-21T00:00:00"/>
    <n v="6"/>
    <n v="1761.9"/>
    <x v="8"/>
  </r>
  <r>
    <x v="1"/>
    <x v="17"/>
    <x v="0"/>
    <d v="2024-03-22T00:00:00"/>
    <n v="1"/>
    <n v="293.64999999999998"/>
    <x v="8"/>
  </r>
  <r>
    <x v="1"/>
    <x v="4"/>
    <x v="10"/>
    <d v="2024-03-22T00:00:00"/>
    <n v="1700"/>
    <n v="680459"/>
    <x v="8"/>
  </r>
  <r>
    <x v="1"/>
    <x v="17"/>
    <x v="10"/>
    <d v="2024-03-22T00:00:00"/>
    <n v="100"/>
    <n v="40027"/>
    <x v="8"/>
  </r>
  <r>
    <x v="2"/>
    <x v="15"/>
    <x v="6"/>
    <d v="2024-03-22T00:00:00"/>
    <n v="1"/>
    <n v="311.45999999999998"/>
    <x v="8"/>
  </r>
  <r>
    <x v="1"/>
    <x v="6"/>
    <x v="2"/>
    <d v="2024-03-22T00:00:00"/>
    <n v="200"/>
    <n v="66076"/>
    <x v="8"/>
  </r>
  <r>
    <x v="1"/>
    <x v="6"/>
    <x v="21"/>
    <d v="2024-03-22T00:00:00"/>
    <n v="1"/>
    <n v="387.93"/>
    <x v="8"/>
  </r>
  <r>
    <x v="1"/>
    <x v="17"/>
    <x v="21"/>
    <d v="2024-03-22T00:00:00"/>
    <n v="1"/>
    <n v="465.52"/>
    <x v="8"/>
  </r>
  <r>
    <x v="0"/>
    <x v="11"/>
    <x v="6"/>
    <d v="2024-03-22T00:00:00"/>
    <n v="5"/>
    <n v="221.05"/>
    <x v="8"/>
  </r>
  <r>
    <x v="2"/>
    <x v="13"/>
    <x v="6"/>
    <d v="2024-03-22T00:00:00"/>
    <n v="1"/>
    <n v="259.73"/>
    <x v="8"/>
  </r>
  <r>
    <x v="2"/>
    <x v="13"/>
    <x v="6"/>
    <d v="2024-03-22T00:00:00"/>
    <n v="4"/>
    <n v="1038.92"/>
    <x v="8"/>
  </r>
  <r>
    <x v="2"/>
    <x v="7"/>
    <x v="75"/>
    <d v="2024-03-22T00:00:00"/>
    <n v="30"/>
    <n v="8166.6"/>
    <x v="8"/>
  </r>
  <r>
    <x v="2"/>
    <x v="7"/>
    <x v="48"/>
    <d v="2024-03-22T00:00:00"/>
    <n v="41"/>
    <n v="11161.02"/>
    <x v="8"/>
  </r>
  <r>
    <x v="2"/>
    <x v="9"/>
    <x v="48"/>
    <d v="2024-03-22T00:00:00"/>
    <n v="30"/>
    <n v="8166.6"/>
    <x v="8"/>
  </r>
  <r>
    <x v="1"/>
    <x v="6"/>
    <x v="2"/>
    <d v="2024-03-22T00:00:00"/>
    <n v="500"/>
    <n v="165190"/>
    <x v="8"/>
  </r>
  <r>
    <x v="1"/>
    <x v="6"/>
    <x v="2"/>
    <d v="2024-03-22T00:00:00"/>
    <n v="2500"/>
    <n v="825950"/>
    <x v="8"/>
  </r>
  <r>
    <x v="1"/>
    <x v="4"/>
    <x v="2"/>
    <d v="2024-03-22T00:00:00"/>
    <n v="500"/>
    <n v="200135"/>
    <x v="8"/>
  </r>
  <r>
    <x v="1"/>
    <x v="17"/>
    <x v="24"/>
    <d v="2024-03-22T00:00:00"/>
    <n v="100"/>
    <n v="40027"/>
    <x v="8"/>
  </r>
  <r>
    <x v="1"/>
    <x v="4"/>
    <x v="24"/>
    <d v="2024-03-22T00:00:00"/>
    <n v="850"/>
    <n v="340229.5"/>
    <x v="8"/>
  </r>
  <r>
    <x v="1"/>
    <x v="4"/>
    <x v="24"/>
    <d v="2024-03-22T00:00:00"/>
    <n v="1950"/>
    <n v="780526.5"/>
    <x v="8"/>
  </r>
  <r>
    <x v="1"/>
    <x v="4"/>
    <x v="1"/>
    <d v="2024-03-23T00:00:00"/>
    <n v="3"/>
    <n v="1396.56"/>
    <x v="8"/>
  </r>
  <r>
    <x v="1"/>
    <x v="17"/>
    <x v="1"/>
    <d v="2024-03-23T00:00:00"/>
    <n v="3"/>
    <n v="1396.56"/>
    <x v="8"/>
  </r>
  <r>
    <x v="1"/>
    <x v="4"/>
    <x v="1"/>
    <d v="2024-03-23T00:00:00"/>
    <n v="4"/>
    <n v="1862.08"/>
    <x v="8"/>
  </r>
  <r>
    <x v="1"/>
    <x v="17"/>
    <x v="1"/>
    <d v="2024-03-23T00:00:00"/>
    <n v="5"/>
    <n v="2327.6"/>
    <x v="8"/>
  </r>
  <r>
    <x v="1"/>
    <x v="4"/>
    <x v="1"/>
    <d v="2024-03-23T00:00:00"/>
    <n v="3"/>
    <n v="1396.56"/>
    <x v="8"/>
  </r>
  <r>
    <x v="1"/>
    <x v="4"/>
    <x v="1"/>
    <d v="2024-03-23T00:00:00"/>
    <n v="3"/>
    <n v="1396.56"/>
    <x v="8"/>
  </r>
  <r>
    <x v="1"/>
    <x v="17"/>
    <x v="1"/>
    <d v="2024-03-23T00:00:00"/>
    <n v="3"/>
    <n v="1396.56"/>
    <x v="8"/>
  </r>
  <r>
    <x v="1"/>
    <x v="4"/>
    <x v="1"/>
    <d v="2024-03-23T00:00:00"/>
    <n v="5"/>
    <n v="2327.6"/>
    <x v="8"/>
  </r>
  <r>
    <x v="1"/>
    <x v="17"/>
    <x v="1"/>
    <d v="2024-03-23T00:00:00"/>
    <n v="5"/>
    <n v="2327.6"/>
    <x v="8"/>
  </r>
  <r>
    <x v="1"/>
    <x v="4"/>
    <x v="1"/>
    <d v="2024-03-23T00:00:00"/>
    <n v="5"/>
    <n v="2327.6"/>
    <x v="8"/>
  </r>
  <r>
    <x v="1"/>
    <x v="17"/>
    <x v="1"/>
    <d v="2024-03-23T00:00:00"/>
    <n v="5"/>
    <n v="2327.6"/>
    <x v="8"/>
  </r>
  <r>
    <x v="1"/>
    <x v="4"/>
    <x v="1"/>
    <d v="2024-03-23T00:00:00"/>
    <n v="6"/>
    <n v="2793.12"/>
    <x v="8"/>
  </r>
  <r>
    <x v="1"/>
    <x v="17"/>
    <x v="1"/>
    <d v="2024-03-23T00:00:00"/>
    <n v="4"/>
    <n v="1862.08"/>
    <x v="8"/>
  </r>
  <r>
    <x v="1"/>
    <x v="4"/>
    <x v="1"/>
    <d v="2024-03-23T00:00:00"/>
    <n v="10"/>
    <n v="4655.2"/>
    <x v="8"/>
  </r>
  <r>
    <x v="1"/>
    <x v="4"/>
    <x v="1"/>
    <d v="2024-03-23T00:00:00"/>
    <n v="4"/>
    <n v="1862.08"/>
    <x v="8"/>
  </r>
  <r>
    <x v="1"/>
    <x v="17"/>
    <x v="1"/>
    <d v="2024-03-23T00:00:00"/>
    <n v="4"/>
    <n v="1862.08"/>
    <x v="8"/>
  </r>
  <r>
    <x v="1"/>
    <x v="4"/>
    <x v="5"/>
    <d v="2024-03-23T00:00:00"/>
    <n v="200"/>
    <n v="85800"/>
    <x v="8"/>
  </r>
  <r>
    <x v="1"/>
    <x v="4"/>
    <x v="1"/>
    <d v="2024-03-23T00:00:00"/>
    <n v="2"/>
    <n v="931.04"/>
    <x v="8"/>
  </r>
  <r>
    <x v="1"/>
    <x v="17"/>
    <x v="1"/>
    <d v="2024-03-23T00:00:00"/>
    <n v="2"/>
    <n v="931.04"/>
    <x v="8"/>
  </r>
  <r>
    <x v="1"/>
    <x v="4"/>
    <x v="1"/>
    <d v="2024-03-23T00:00:00"/>
    <n v="4"/>
    <n v="1862.08"/>
    <x v="8"/>
  </r>
  <r>
    <x v="1"/>
    <x v="17"/>
    <x v="1"/>
    <d v="2024-03-23T00:00:00"/>
    <n v="2"/>
    <n v="931.04"/>
    <x v="8"/>
  </r>
  <r>
    <x v="2"/>
    <x v="7"/>
    <x v="23"/>
    <d v="2024-03-23T00:00:00"/>
    <n v="100"/>
    <n v="27222"/>
    <x v="8"/>
  </r>
  <r>
    <x v="2"/>
    <x v="9"/>
    <x v="23"/>
    <d v="2024-03-23T00:00:00"/>
    <n v="100"/>
    <n v="27222"/>
    <x v="8"/>
  </r>
  <r>
    <x v="2"/>
    <x v="12"/>
    <x v="23"/>
    <d v="2024-03-23T00:00:00"/>
    <n v="9"/>
    <n v="1168.83"/>
    <x v="8"/>
  </r>
  <r>
    <x v="2"/>
    <x v="12"/>
    <x v="23"/>
    <d v="2024-03-23T00:00:00"/>
    <n v="1"/>
    <n v="129.87"/>
    <x v="8"/>
  </r>
  <r>
    <x v="1"/>
    <x v="17"/>
    <x v="23"/>
    <d v="2024-03-23T00:00:00"/>
    <n v="300"/>
    <n v="120081"/>
    <x v="8"/>
  </r>
  <r>
    <x v="1"/>
    <x v="4"/>
    <x v="23"/>
    <d v="2024-03-23T00:00:00"/>
    <n v="300"/>
    <n v="120081"/>
    <x v="8"/>
  </r>
  <r>
    <x v="1"/>
    <x v="6"/>
    <x v="23"/>
    <d v="2024-03-23T00:00:00"/>
    <n v="800"/>
    <n v="205680"/>
    <x v="8"/>
  </r>
  <r>
    <x v="1"/>
    <x v="4"/>
    <x v="2"/>
    <d v="2024-03-23T00:00:00"/>
    <n v="500"/>
    <n v="200135"/>
    <x v="8"/>
  </r>
  <r>
    <x v="1"/>
    <x v="4"/>
    <x v="2"/>
    <d v="2024-03-23T00:00:00"/>
    <n v="600"/>
    <n v="240162"/>
    <x v="8"/>
  </r>
  <r>
    <x v="1"/>
    <x v="6"/>
    <x v="37"/>
    <d v="2024-03-23T00:00:00"/>
    <n v="500"/>
    <n v="128550"/>
    <x v="8"/>
  </r>
  <r>
    <x v="1"/>
    <x v="4"/>
    <x v="37"/>
    <d v="2024-03-23T00:00:00"/>
    <n v="1000"/>
    <n v="400270"/>
    <x v="8"/>
  </r>
  <r>
    <x v="1"/>
    <x v="17"/>
    <x v="37"/>
    <d v="2024-03-23T00:00:00"/>
    <n v="300"/>
    <n v="120081"/>
    <x v="8"/>
  </r>
  <r>
    <x v="1"/>
    <x v="17"/>
    <x v="0"/>
    <d v="2024-03-23T00:00:00"/>
    <n v="3"/>
    <n v="880.95"/>
    <x v="8"/>
  </r>
  <r>
    <x v="1"/>
    <x v="17"/>
    <x v="1"/>
    <d v="2024-03-25T00:00:00"/>
    <n v="3"/>
    <n v="1396.56"/>
    <x v="8"/>
  </r>
  <r>
    <x v="1"/>
    <x v="4"/>
    <x v="1"/>
    <d v="2024-03-25T00:00:00"/>
    <n v="3"/>
    <n v="1396.56"/>
    <x v="8"/>
  </r>
  <r>
    <x v="1"/>
    <x v="4"/>
    <x v="1"/>
    <d v="2024-03-25T00:00:00"/>
    <n v="4"/>
    <n v="1862.08"/>
    <x v="8"/>
  </r>
  <r>
    <x v="1"/>
    <x v="17"/>
    <x v="1"/>
    <d v="2024-03-25T00:00:00"/>
    <n v="5"/>
    <n v="2327.6"/>
    <x v="8"/>
  </r>
  <r>
    <x v="1"/>
    <x v="4"/>
    <x v="1"/>
    <d v="2024-03-25T00:00:00"/>
    <n v="10"/>
    <n v="4655.2"/>
    <x v="8"/>
  </r>
  <r>
    <x v="1"/>
    <x v="17"/>
    <x v="1"/>
    <d v="2024-03-25T00:00:00"/>
    <n v="10"/>
    <n v="4655.2"/>
    <x v="8"/>
  </r>
  <r>
    <x v="1"/>
    <x v="4"/>
    <x v="1"/>
    <d v="2024-03-25T00:00:00"/>
    <n v="20"/>
    <n v="9310.4"/>
    <x v="8"/>
  </r>
  <r>
    <x v="1"/>
    <x v="17"/>
    <x v="1"/>
    <d v="2024-03-25T00:00:00"/>
    <n v="20"/>
    <n v="9310.4"/>
    <x v="8"/>
  </r>
  <r>
    <x v="1"/>
    <x v="4"/>
    <x v="1"/>
    <d v="2024-03-25T00:00:00"/>
    <n v="5"/>
    <n v="2327.6"/>
    <x v="8"/>
  </r>
  <r>
    <x v="1"/>
    <x v="17"/>
    <x v="1"/>
    <d v="2024-03-25T00:00:00"/>
    <n v="5"/>
    <n v="2327.6"/>
    <x v="8"/>
  </r>
  <r>
    <x v="1"/>
    <x v="6"/>
    <x v="10"/>
    <d v="2024-03-25T00:00:00"/>
    <n v="500"/>
    <n v="128550"/>
    <x v="8"/>
  </r>
  <r>
    <x v="1"/>
    <x v="4"/>
    <x v="10"/>
    <d v="2024-03-25T00:00:00"/>
    <n v="550"/>
    <n v="220148.5"/>
    <x v="8"/>
  </r>
  <r>
    <x v="1"/>
    <x v="4"/>
    <x v="1"/>
    <d v="2024-03-25T00:00:00"/>
    <n v="5"/>
    <n v="2327.6"/>
    <x v="8"/>
  </r>
  <r>
    <x v="1"/>
    <x v="17"/>
    <x v="1"/>
    <d v="2024-03-25T00:00:00"/>
    <n v="5"/>
    <n v="2327.6"/>
    <x v="8"/>
  </r>
  <r>
    <x v="1"/>
    <x v="4"/>
    <x v="1"/>
    <d v="2024-03-25T00:00:00"/>
    <n v="2"/>
    <n v="931.04"/>
    <x v="8"/>
  </r>
  <r>
    <x v="1"/>
    <x v="17"/>
    <x v="1"/>
    <d v="2024-03-25T00:00:00"/>
    <n v="2"/>
    <n v="931.04"/>
    <x v="8"/>
  </r>
  <r>
    <x v="1"/>
    <x v="17"/>
    <x v="43"/>
    <d v="2024-03-25T00:00:00"/>
    <n v="500"/>
    <n v="200135"/>
    <x v="8"/>
  </r>
  <r>
    <x v="1"/>
    <x v="17"/>
    <x v="6"/>
    <d v="2024-03-25T00:00:00"/>
    <n v="1"/>
    <n v="400.27"/>
    <x v="8"/>
  </r>
  <r>
    <x v="2"/>
    <x v="9"/>
    <x v="30"/>
    <d v="2024-03-25T00:00:00"/>
    <n v="482"/>
    <n v="104198.76"/>
    <x v="8"/>
  </r>
  <r>
    <x v="2"/>
    <x v="7"/>
    <x v="30"/>
    <d v="2024-03-25T00:00:00"/>
    <n v="270"/>
    <n v="58368.6"/>
    <x v="8"/>
  </r>
  <r>
    <x v="2"/>
    <x v="7"/>
    <x v="30"/>
    <d v="2024-03-25T00:00:00"/>
    <n v="135"/>
    <n v="29184.3"/>
    <x v="8"/>
  </r>
  <r>
    <x v="1"/>
    <x v="4"/>
    <x v="1"/>
    <d v="2024-03-25T00:00:00"/>
    <n v="2"/>
    <n v="931.04"/>
    <x v="8"/>
  </r>
  <r>
    <x v="1"/>
    <x v="17"/>
    <x v="1"/>
    <d v="2024-03-25T00:00:00"/>
    <n v="2"/>
    <n v="931.04"/>
    <x v="8"/>
  </r>
  <r>
    <x v="1"/>
    <x v="4"/>
    <x v="1"/>
    <d v="2024-03-25T00:00:00"/>
    <n v="1"/>
    <n v="465.52"/>
    <x v="8"/>
  </r>
  <r>
    <x v="1"/>
    <x v="6"/>
    <x v="20"/>
    <d v="2024-03-25T00:00:00"/>
    <n v="500"/>
    <n v="128550"/>
    <x v="8"/>
  </r>
  <r>
    <x v="1"/>
    <x v="4"/>
    <x v="20"/>
    <d v="2024-03-25T00:00:00"/>
    <n v="300"/>
    <n v="120081"/>
    <x v="8"/>
  </r>
  <r>
    <x v="1"/>
    <x v="17"/>
    <x v="20"/>
    <d v="2024-03-25T00:00:00"/>
    <n v="17"/>
    <n v="6804.59"/>
    <x v="8"/>
  </r>
  <r>
    <x v="1"/>
    <x v="17"/>
    <x v="20"/>
    <d v="2024-03-25T00:00:00"/>
    <n v="283"/>
    <n v="113276.41"/>
    <x v="8"/>
  </r>
  <r>
    <x v="1"/>
    <x v="4"/>
    <x v="1"/>
    <d v="2024-03-25T00:00:00"/>
    <n v="4"/>
    <n v="1862.08"/>
    <x v="8"/>
  </r>
  <r>
    <x v="1"/>
    <x v="17"/>
    <x v="1"/>
    <d v="2024-03-25T00:00:00"/>
    <n v="3"/>
    <n v="1396.56"/>
    <x v="8"/>
  </r>
  <r>
    <x v="1"/>
    <x v="4"/>
    <x v="1"/>
    <d v="2024-03-25T00:00:00"/>
    <n v="1"/>
    <n v="465.52"/>
    <x v="8"/>
  </r>
  <r>
    <x v="1"/>
    <x v="17"/>
    <x v="1"/>
    <d v="2024-03-25T00:00:00"/>
    <n v="1"/>
    <n v="465.52"/>
    <x v="8"/>
  </r>
  <r>
    <x v="1"/>
    <x v="4"/>
    <x v="1"/>
    <d v="2024-03-25T00:00:00"/>
    <n v="1"/>
    <n v="465.52"/>
    <x v="8"/>
  </r>
  <r>
    <x v="1"/>
    <x v="17"/>
    <x v="1"/>
    <d v="2024-03-25T00:00:00"/>
    <n v="1"/>
    <n v="465.52"/>
    <x v="8"/>
  </r>
  <r>
    <x v="1"/>
    <x v="4"/>
    <x v="1"/>
    <d v="2024-03-25T00:00:00"/>
    <n v="2"/>
    <n v="931.04"/>
    <x v="8"/>
  </r>
  <r>
    <x v="1"/>
    <x v="17"/>
    <x v="1"/>
    <d v="2024-03-25T00:00:00"/>
    <n v="2"/>
    <n v="931.04"/>
    <x v="8"/>
  </r>
  <r>
    <x v="1"/>
    <x v="4"/>
    <x v="1"/>
    <d v="2024-03-25T00:00:00"/>
    <n v="2"/>
    <n v="931.04"/>
    <x v="8"/>
  </r>
  <r>
    <x v="1"/>
    <x v="17"/>
    <x v="1"/>
    <d v="2024-03-25T00:00:00"/>
    <n v="2"/>
    <n v="931.04"/>
    <x v="8"/>
  </r>
  <r>
    <x v="1"/>
    <x v="4"/>
    <x v="11"/>
    <d v="2024-03-25T00:00:00"/>
    <n v="100"/>
    <n v="40027"/>
    <x v="8"/>
  </r>
  <r>
    <x v="1"/>
    <x v="17"/>
    <x v="11"/>
    <d v="2024-03-25T00:00:00"/>
    <n v="300"/>
    <n v="120081"/>
    <x v="8"/>
  </r>
  <r>
    <x v="2"/>
    <x v="7"/>
    <x v="11"/>
    <d v="2024-03-25T00:00:00"/>
    <n v="100"/>
    <n v="21618"/>
    <x v="8"/>
  </r>
  <r>
    <x v="1"/>
    <x v="4"/>
    <x v="10"/>
    <d v="2024-03-25T00:00:00"/>
    <n v="2450"/>
    <n v="980661.5"/>
    <x v="8"/>
  </r>
  <r>
    <x v="1"/>
    <x v="17"/>
    <x v="2"/>
    <d v="2024-03-25T00:00:00"/>
    <n v="1000"/>
    <n v="400270"/>
    <x v="8"/>
  </r>
  <r>
    <x v="1"/>
    <x v="4"/>
    <x v="2"/>
    <d v="2024-03-25T00:00:00"/>
    <n v="2381"/>
    <n v="953042.87"/>
    <x v="8"/>
  </r>
  <r>
    <x v="1"/>
    <x v="4"/>
    <x v="2"/>
    <d v="2024-03-25T00:00:00"/>
    <n v="328"/>
    <n v="131288.56"/>
    <x v="8"/>
  </r>
  <r>
    <x v="1"/>
    <x v="4"/>
    <x v="2"/>
    <d v="2024-03-25T00:00:00"/>
    <n v="141"/>
    <n v="56438.07"/>
    <x v="8"/>
  </r>
  <r>
    <x v="1"/>
    <x v="6"/>
    <x v="2"/>
    <d v="2024-03-25T00:00:00"/>
    <n v="500"/>
    <n v="165190"/>
    <x v="8"/>
  </r>
  <r>
    <x v="1"/>
    <x v="17"/>
    <x v="11"/>
    <d v="2024-03-25T00:00:00"/>
    <n v="250"/>
    <n v="100067.5"/>
    <x v="8"/>
  </r>
  <r>
    <x v="1"/>
    <x v="6"/>
    <x v="11"/>
    <d v="2024-03-25T00:00:00"/>
    <n v="200"/>
    <n v="51420"/>
    <x v="8"/>
  </r>
  <r>
    <x v="1"/>
    <x v="4"/>
    <x v="11"/>
    <d v="2024-03-25T00:00:00"/>
    <n v="200"/>
    <n v="80054"/>
    <x v="8"/>
  </r>
  <r>
    <x v="1"/>
    <x v="4"/>
    <x v="2"/>
    <d v="2024-03-25T00:00:00"/>
    <n v="843"/>
    <n v="337427.61"/>
    <x v="8"/>
  </r>
  <r>
    <x v="1"/>
    <x v="4"/>
    <x v="2"/>
    <d v="2024-03-25T00:00:00"/>
    <n v="758"/>
    <n v="303404.65999999997"/>
    <x v="8"/>
  </r>
  <r>
    <x v="1"/>
    <x v="4"/>
    <x v="2"/>
    <d v="2024-03-25T00:00:00"/>
    <n v="208"/>
    <n v="83256.160000000003"/>
    <x v="8"/>
  </r>
  <r>
    <x v="1"/>
    <x v="4"/>
    <x v="2"/>
    <d v="2024-03-25T00:00:00"/>
    <n v="191"/>
    <n v="76451.570000000007"/>
    <x v="8"/>
  </r>
  <r>
    <x v="1"/>
    <x v="6"/>
    <x v="2"/>
    <d v="2024-03-25T00:00:00"/>
    <n v="1500"/>
    <n v="495570"/>
    <x v="8"/>
  </r>
  <r>
    <x v="1"/>
    <x v="4"/>
    <x v="3"/>
    <d v="2024-03-25T00:00:00"/>
    <n v="176"/>
    <n v="76517.759999999995"/>
    <x v="8"/>
  </r>
  <r>
    <x v="1"/>
    <x v="4"/>
    <x v="3"/>
    <d v="2024-03-25T00:00:00"/>
    <n v="24"/>
    <n v="10434.24"/>
    <x v="8"/>
  </r>
  <r>
    <x v="1"/>
    <x v="4"/>
    <x v="1"/>
    <d v="2024-03-26T00:00:00"/>
    <n v="2"/>
    <n v="931.04"/>
    <x v="8"/>
  </r>
  <r>
    <x v="1"/>
    <x v="17"/>
    <x v="1"/>
    <d v="2024-03-26T00:00:00"/>
    <n v="2"/>
    <n v="931.04"/>
    <x v="8"/>
  </r>
  <r>
    <x v="1"/>
    <x v="17"/>
    <x v="1"/>
    <d v="2024-03-26T00:00:00"/>
    <n v="4"/>
    <n v="1862.08"/>
    <x v="8"/>
  </r>
  <r>
    <x v="1"/>
    <x v="4"/>
    <x v="1"/>
    <d v="2024-03-26T00:00:00"/>
    <n v="2"/>
    <n v="931.04"/>
    <x v="8"/>
  </r>
  <r>
    <x v="1"/>
    <x v="17"/>
    <x v="1"/>
    <d v="2024-03-26T00:00:00"/>
    <n v="2"/>
    <n v="931.04"/>
    <x v="8"/>
  </r>
  <r>
    <x v="1"/>
    <x v="4"/>
    <x v="31"/>
    <d v="2024-03-26T00:00:00"/>
    <n v="78"/>
    <n v="31221.06"/>
    <x v="8"/>
  </r>
  <r>
    <x v="1"/>
    <x v="4"/>
    <x v="31"/>
    <d v="2024-03-26T00:00:00"/>
    <n v="124"/>
    <n v="49633.48"/>
    <x v="8"/>
  </r>
  <r>
    <x v="1"/>
    <x v="4"/>
    <x v="31"/>
    <d v="2024-03-26T00:00:00"/>
    <n v="144"/>
    <n v="57638.879999999997"/>
    <x v="8"/>
  </r>
  <r>
    <x v="1"/>
    <x v="4"/>
    <x v="31"/>
    <d v="2024-03-26T00:00:00"/>
    <n v="4"/>
    <n v="1601.08"/>
    <x v="8"/>
  </r>
  <r>
    <x v="1"/>
    <x v="6"/>
    <x v="31"/>
    <d v="2024-03-26T00:00:00"/>
    <n v="200"/>
    <n v="51420"/>
    <x v="8"/>
  </r>
  <r>
    <x v="1"/>
    <x v="17"/>
    <x v="31"/>
    <d v="2024-03-26T00:00:00"/>
    <n v="250"/>
    <n v="100067.5"/>
    <x v="8"/>
  </r>
  <r>
    <x v="1"/>
    <x v="4"/>
    <x v="1"/>
    <d v="2024-03-26T00:00:00"/>
    <n v="5"/>
    <n v="2327.6"/>
    <x v="8"/>
  </r>
  <r>
    <x v="1"/>
    <x v="17"/>
    <x v="1"/>
    <d v="2024-03-26T00:00:00"/>
    <n v="12"/>
    <n v="5586.24"/>
    <x v="8"/>
  </r>
  <r>
    <x v="1"/>
    <x v="4"/>
    <x v="1"/>
    <d v="2024-03-26T00:00:00"/>
    <n v="10"/>
    <n v="4655.2"/>
    <x v="8"/>
  </r>
  <r>
    <x v="1"/>
    <x v="17"/>
    <x v="1"/>
    <d v="2024-03-26T00:00:00"/>
    <n v="10"/>
    <n v="4655.2"/>
    <x v="8"/>
  </r>
  <r>
    <x v="1"/>
    <x v="4"/>
    <x v="1"/>
    <d v="2024-03-26T00:00:00"/>
    <n v="5"/>
    <n v="2327.6"/>
    <x v="8"/>
  </r>
  <r>
    <x v="1"/>
    <x v="17"/>
    <x v="1"/>
    <d v="2024-03-26T00:00:00"/>
    <n v="5"/>
    <n v="2327.6"/>
    <x v="8"/>
  </r>
  <r>
    <x v="1"/>
    <x v="4"/>
    <x v="1"/>
    <d v="2024-03-26T00:00:00"/>
    <n v="3"/>
    <n v="1396.56"/>
    <x v="8"/>
  </r>
  <r>
    <x v="1"/>
    <x v="17"/>
    <x v="1"/>
    <d v="2024-03-26T00:00:00"/>
    <n v="5"/>
    <n v="2327.6"/>
    <x v="8"/>
  </r>
  <r>
    <x v="1"/>
    <x v="4"/>
    <x v="1"/>
    <d v="2024-03-26T00:00:00"/>
    <n v="5"/>
    <n v="2327.6"/>
    <x v="8"/>
  </r>
  <r>
    <x v="1"/>
    <x v="17"/>
    <x v="1"/>
    <d v="2024-03-26T00:00:00"/>
    <n v="4"/>
    <n v="1862.08"/>
    <x v="8"/>
  </r>
  <r>
    <x v="1"/>
    <x v="4"/>
    <x v="1"/>
    <d v="2024-03-26T00:00:00"/>
    <n v="4"/>
    <n v="1862.08"/>
    <x v="8"/>
  </r>
  <r>
    <x v="1"/>
    <x v="17"/>
    <x v="1"/>
    <d v="2024-03-26T00:00:00"/>
    <n v="4"/>
    <n v="1862.08"/>
    <x v="8"/>
  </r>
  <r>
    <x v="1"/>
    <x v="6"/>
    <x v="27"/>
    <d v="2024-03-26T00:00:00"/>
    <n v="500"/>
    <n v="128550"/>
    <x v="8"/>
  </r>
  <r>
    <x v="1"/>
    <x v="17"/>
    <x v="1"/>
    <d v="2024-03-27T00:00:00"/>
    <n v="3"/>
    <n v="1396.56"/>
    <x v="8"/>
  </r>
  <r>
    <x v="1"/>
    <x v="4"/>
    <x v="1"/>
    <d v="2024-03-27T00:00:00"/>
    <n v="5"/>
    <n v="2327.6"/>
    <x v="8"/>
  </r>
  <r>
    <x v="1"/>
    <x v="4"/>
    <x v="1"/>
    <d v="2024-03-27T00:00:00"/>
    <n v="5"/>
    <n v="2327.6"/>
    <x v="8"/>
  </r>
  <r>
    <x v="1"/>
    <x v="17"/>
    <x v="1"/>
    <d v="2024-03-27T00:00:00"/>
    <n v="5"/>
    <n v="2327.6"/>
    <x v="8"/>
  </r>
  <r>
    <x v="1"/>
    <x v="17"/>
    <x v="1"/>
    <d v="2024-03-27T00:00:00"/>
    <n v="3"/>
    <n v="1396.56"/>
    <x v="8"/>
  </r>
  <r>
    <x v="1"/>
    <x v="4"/>
    <x v="1"/>
    <d v="2024-03-27T00:00:00"/>
    <n v="2"/>
    <n v="931.04"/>
    <x v="8"/>
  </r>
  <r>
    <x v="1"/>
    <x v="17"/>
    <x v="1"/>
    <d v="2024-03-27T00:00:00"/>
    <n v="10"/>
    <n v="4655.2"/>
    <x v="8"/>
  </r>
  <r>
    <x v="1"/>
    <x v="4"/>
    <x v="1"/>
    <d v="2024-03-27T00:00:00"/>
    <n v="10"/>
    <n v="4655.2"/>
    <x v="8"/>
  </r>
  <r>
    <x v="1"/>
    <x v="17"/>
    <x v="1"/>
    <d v="2024-03-27T00:00:00"/>
    <n v="2"/>
    <n v="931.04"/>
    <x v="8"/>
  </r>
  <r>
    <x v="1"/>
    <x v="4"/>
    <x v="1"/>
    <d v="2024-03-27T00:00:00"/>
    <n v="1"/>
    <n v="465.52"/>
    <x v="8"/>
  </r>
  <r>
    <x v="1"/>
    <x v="4"/>
    <x v="1"/>
    <d v="2024-03-27T00:00:00"/>
    <n v="3"/>
    <n v="1396.56"/>
    <x v="8"/>
  </r>
  <r>
    <x v="1"/>
    <x v="17"/>
    <x v="1"/>
    <d v="2024-03-27T00:00:00"/>
    <n v="4"/>
    <n v="1862.08"/>
    <x v="8"/>
  </r>
  <r>
    <x v="1"/>
    <x v="17"/>
    <x v="1"/>
    <d v="2024-03-27T00:00:00"/>
    <n v="5"/>
    <n v="2327.6"/>
    <x v="8"/>
  </r>
  <r>
    <x v="1"/>
    <x v="4"/>
    <x v="1"/>
    <d v="2024-03-27T00:00:00"/>
    <n v="2"/>
    <n v="931.04"/>
    <x v="8"/>
  </r>
  <r>
    <x v="1"/>
    <x v="17"/>
    <x v="1"/>
    <d v="2024-03-27T00:00:00"/>
    <n v="2"/>
    <n v="931.04"/>
    <x v="8"/>
  </r>
  <r>
    <x v="1"/>
    <x v="4"/>
    <x v="1"/>
    <d v="2024-03-27T00:00:00"/>
    <n v="6"/>
    <n v="2793.12"/>
    <x v="8"/>
  </r>
  <r>
    <x v="1"/>
    <x v="17"/>
    <x v="1"/>
    <d v="2024-03-27T00:00:00"/>
    <n v="6"/>
    <n v="2793.12"/>
    <x v="8"/>
  </r>
  <r>
    <x v="1"/>
    <x v="4"/>
    <x v="1"/>
    <d v="2024-03-27T00:00:00"/>
    <n v="2"/>
    <n v="931.04"/>
    <x v="8"/>
  </r>
  <r>
    <x v="1"/>
    <x v="17"/>
    <x v="1"/>
    <d v="2024-03-27T00:00:00"/>
    <n v="2"/>
    <n v="931.04"/>
    <x v="8"/>
  </r>
  <r>
    <x v="1"/>
    <x v="4"/>
    <x v="1"/>
    <d v="2024-03-27T00:00:00"/>
    <n v="3"/>
    <n v="1396.56"/>
    <x v="8"/>
  </r>
  <r>
    <x v="1"/>
    <x v="17"/>
    <x v="1"/>
    <d v="2024-03-27T00:00:00"/>
    <n v="10"/>
    <n v="4655.2"/>
    <x v="8"/>
  </r>
  <r>
    <x v="1"/>
    <x v="4"/>
    <x v="1"/>
    <d v="2024-03-27T00:00:00"/>
    <n v="10"/>
    <n v="4655.2"/>
    <x v="8"/>
  </r>
  <r>
    <x v="1"/>
    <x v="4"/>
    <x v="1"/>
    <d v="2024-03-27T00:00:00"/>
    <n v="12"/>
    <n v="5586.24"/>
    <x v="8"/>
  </r>
  <r>
    <x v="1"/>
    <x v="6"/>
    <x v="21"/>
    <d v="2024-03-27T00:00:00"/>
    <n v="1"/>
    <n v="387.93"/>
    <x v="8"/>
  </r>
  <r>
    <x v="1"/>
    <x v="17"/>
    <x v="21"/>
    <d v="2024-03-27T00:00:00"/>
    <n v="3"/>
    <n v="1396.56"/>
    <x v="8"/>
  </r>
  <r>
    <x v="1"/>
    <x v="4"/>
    <x v="21"/>
    <d v="2024-03-27T00:00:00"/>
    <n v="2"/>
    <n v="931.04"/>
    <x v="8"/>
  </r>
  <r>
    <x v="1"/>
    <x v="6"/>
    <x v="2"/>
    <d v="2024-03-27T00:00:00"/>
    <n v="500"/>
    <n v="165190"/>
    <x v="8"/>
  </r>
  <r>
    <x v="1"/>
    <x v="4"/>
    <x v="2"/>
    <d v="2024-03-27T00:00:00"/>
    <n v="100"/>
    <n v="40027"/>
    <x v="8"/>
  </r>
  <r>
    <x v="1"/>
    <x v="17"/>
    <x v="0"/>
    <d v="2024-03-27T00:00:00"/>
    <n v="2"/>
    <n v="587.29999999999995"/>
    <x v="8"/>
  </r>
  <r>
    <x v="2"/>
    <x v="7"/>
    <x v="0"/>
    <d v="2024-03-27T00:00:00"/>
    <n v="3"/>
    <n v="314.64"/>
    <x v="8"/>
  </r>
  <r>
    <x v="1"/>
    <x v="17"/>
    <x v="1"/>
    <d v="2024-03-27T00:00:00"/>
    <n v="20"/>
    <n v="9310.4"/>
    <x v="8"/>
  </r>
  <r>
    <x v="1"/>
    <x v="17"/>
    <x v="1"/>
    <d v="2024-03-27T00:00:00"/>
    <n v="10"/>
    <n v="4655.2"/>
    <x v="8"/>
  </r>
  <r>
    <x v="1"/>
    <x v="4"/>
    <x v="1"/>
    <d v="2024-03-27T00:00:00"/>
    <n v="6"/>
    <n v="2793.12"/>
    <x v="8"/>
  </r>
  <r>
    <x v="1"/>
    <x v="17"/>
    <x v="1"/>
    <d v="2024-03-27T00:00:00"/>
    <n v="4"/>
    <n v="1862.08"/>
    <x v="8"/>
  </r>
  <r>
    <x v="1"/>
    <x v="4"/>
    <x v="1"/>
    <d v="2024-03-27T00:00:00"/>
    <n v="6"/>
    <n v="2793.12"/>
    <x v="8"/>
  </r>
  <r>
    <x v="1"/>
    <x v="17"/>
    <x v="1"/>
    <d v="2024-03-27T00:00:00"/>
    <n v="6"/>
    <n v="2793.12"/>
    <x v="8"/>
  </r>
  <r>
    <x v="1"/>
    <x v="17"/>
    <x v="1"/>
    <d v="2024-03-27T00:00:00"/>
    <n v="5"/>
    <n v="2327.6"/>
    <x v="8"/>
  </r>
  <r>
    <x v="1"/>
    <x v="17"/>
    <x v="1"/>
    <d v="2024-03-27T00:00:00"/>
    <n v="2"/>
    <n v="931.04"/>
    <x v="8"/>
  </r>
  <r>
    <x v="1"/>
    <x v="4"/>
    <x v="1"/>
    <d v="2024-03-27T00:00:00"/>
    <n v="1"/>
    <n v="465.52"/>
    <x v="8"/>
  </r>
  <r>
    <x v="0"/>
    <x v="11"/>
    <x v="6"/>
    <d v="2024-03-27T00:00:00"/>
    <n v="2"/>
    <n v="88.42"/>
    <x v="8"/>
  </r>
  <r>
    <x v="1"/>
    <x v="17"/>
    <x v="2"/>
    <d v="2024-03-27T00:00:00"/>
    <n v="500"/>
    <n v="200135"/>
    <x v="8"/>
  </r>
  <r>
    <x v="1"/>
    <x v="4"/>
    <x v="2"/>
    <d v="2024-03-27T00:00:00"/>
    <n v="3280"/>
    <n v="1312885.6000000001"/>
    <x v="8"/>
  </r>
  <r>
    <x v="1"/>
    <x v="6"/>
    <x v="2"/>
    <d v="2024-03-27T00:00:00"/>
    <n v="1500"/>
    <n v="495570"/>
    <x v="8"/>
  </r>
  <r>
    <x v="1"/>
    <x v="17"/>
    <x v="3"/>
    <d v="2024-03-27T00:00:00"/>
    <n v="47"/>
    <n v="18812.689999999999"/>
    <x v="8"/>
  </r>
  <r>
    <x v="1"/>
    <x v="17"/>
    <x v="3"/>
    <d v="2024-03-27T00:00:00"/>
    <n v="103"/>
    <n v="41227.81"/>
    <x v="8"/>
  </r>
  <r>
    <x v="1"/>
    <x v="4"/>
    <x v="3"/>
    <d v="2024-03-27T00:00:00"/>
    <n v="100"/>
    <n v="43476"/>
    <x v="8"/>
  </r>
  <r>
    <x v="1"/>
    <x v="4"/>
    <x v="48"/>
    <d v="2024-03-28T00:00:00"/>
    <n v="108"/>
    <n v="44161.2"/>
    <x v="8"/>
  </r>
  <r>
    <x v="1"/>
    <x v="4"/>
    <x v="1"/>
    <d v="2024-03-28T00:00:00"/>
    <n v="1"/>
    <n v="465.52"/>
    <x v="8"/>
  </r>
  <r>
    <x v="1"/>
    <x v="17"/>
    <x v="1"/>
    <d v="2024-03-28T00:00:00"/>
    <n v="2"/>
    <n v="931.04"/>
    <x v="8"/>
  </r>
  <r>
    <x v="1"/>
    <x v="4"/>
    <x v="1"/>
    <d v="2024-03-28T00:00:00"/>
    <n v="4"/>
    <n v="1862.08"/>
    <x v="8"/>
  </r>
  <r>
    <x v="1"/>
    <x v="17"/>
    <x v="1"/>
    <d v="2024-03-28T00:00:00"/>
    <n v="4"/>
    <n v="1862.08"/>
    <x v="8"/>
  </r>
  <r>
    <x v="1"/>
    <x v="6"/>
    <x v="41"/>
    <d v="2024-03-28T00:00:00"/>
    <n v="1800"/>
    <n v="462780"/>
    <x v="8"/>
  </r>
  <r>
    <x v="1"/>
    <x v="4"/>
    <x v="1"/>
    <d v="2024-03-28T00:00:00"/>
    <n v="6"/>
    <n v="2793.12"/>
    <x v="8"/>
  </r>
  <r>
    <x v="2"/>
    <x v="9"/>
    <x v="11"/>
    <d v="2024-03-28T00:00:00"/>
    <n v="21"/>
    <n v="4539.78"/>
    <x v="8"/>
  </r>
  <r>
    <x v="2"/>
    <x v="9"/>
    <x v="11"/>
    <d v="2024-03-28T00:00:00"/>
    <n v="19"/>
    <n v="4107.42"/>
    <x v="8"/>
  </r>
  <r>
    <x v="2"/>
    <x v="7"/>
    <x v="11"/>
    <d v="2024-03-28T00:00:00"/>
    <n v="100"/>
    <n v="21618"/>
    <x v="8"/>
  </r>
  <r>
    <x v="1"/>
    <x v="17"/>
    <x v="11"/>
    <d v="2024-03-28T00:00:00"/>
    <n v="200"/>
    <n v="80054"/>
    <x v="8"/>
  </r>
  <r>
    <x v="1"/>
    <x v="4"/>
    <x v="11"/>
    <d v="2024-03-28T00:00:00"/>
    <n v="200"/>
    <n v="80054"/>
    <x v="8"/>
  </r>
  <r>
    <x v="1"/>
    <x v="6"/>
    <x v="9"/>
    <d v="2024-03-28T00:00:00"/>
    <n v="600"/>
    <n v="154260"/>
    <x v="8"/>
  </r>
  <r>
    <x v="1"/>
    <x v="17"/>
    <x v="9"/>
    <d v="2024-03-28T00:00:00"/>
    <n v="500"/>
    <n v="200135"/>
    <x v="8"/>
  </r>
  <r>
    <x v="1"/>
    <x v="6"/>
    <x v="30"/>
    <d v="2024-03-28T00:00:00"/>
    <n v="400"/>
    <n v="128704"/>
    <x v="8"/>
  </r>
  <r>
    <x v="1"/>
    <x v="17"/>
    <x v="30"/>
    <d v="2024-03-28T00:00:00"/>
    <n v="400"/>
    <n v="163560"/>
    <x v="8"/>
  </r>
  <r>
    <x v="2"/>
    <x v="7"/>
    <x v="48"/>
    <d v="2024-03-28T00:00:00"/>
    <n v="50"/>
    <n v="13611"/>
    <x v="8"/>
  </r>
  <r>
    <x v="2"/>
    <x v="9"/>
    <x v="48"/>
    <d v="2024-03-28T00:00:00"/>
    <n v="30"/>
    <n v="8166.6"/>
    <x v="8"/>
  </r>
  <r>
    <x v="2"/>
    <x v="9"/>
    <x v="12"/>
    <d v="2024-03-28T00:00:00"/>
    <n v="30"/>
    <n v="8166.6"/>
    <x v="8"/>
  </r>
  <r>
    <x v="1"/>
    <x v="4"/>
    <x v="12"/>
    <d v="2024-03-28T00:00:00"/>
    <n v="100"/>
    <n v="40890"/>
    <x v="8"/>
  </r>
  <r>
    <x v="1"/>
    <x v="17"/>
    <x v="12"/>
    <d v="2024-03-28T00:00:00"/>
    <n v="20"/>
    <n v="8178"/>
    <x v="8"/>
  </r>
  <r>
    <x v="2"/>
    <x v="7"/>
    <x v="12"/>
    <d v="2024-03-28T00:00:00"/>
    <n v="50"/>
    <n v="13611"/>
    <x v="8"/>
  </r>
  <r>
    <x v="1"/>
    <x v="4"/>
    <x v="1"/>
    <d v="2024-03-28T00:00:00"/>
    <n v="4"/>
    <n v="1862.08"/>
    <x v="8"/>
  </r>
  <r>
    <x v="1"/>
    <x v="6"/>
    <x v="11"/>
    <d v="2024-03-28T00:00:00"/>
    <n v="500"/>
    <n v="128550"/>
    <x v="8"/>
  </r>
  <r>
    <x v="1"/>
    <x v="4"/>
    <x v="11"/>
    <d v="2024-03-28T00:00:00"/>
    <n v="10"/>
    <n v="4002.7"/>
    <x v="8"/>
  </r>
  <r>
    <x v="1"/>
    <x v="17"/>
    <x v="11"/>
    <d v="2024-03-28T00:00:00"/>
    <n v="150"/>
    <n v="60040.5"/>
    <x v="8"/>
  </r>
  <r>
    <x v="2"/>
    <x v="7"/>
    <x v="11"/>
    <d v="2024-03-28T00:00:00"/>
    <n v="50"/>
    <n v="10809"/>
    <x v="8"/>
  </r>
  <r>
    <x v="1"/>
    <x v="4"/>
    <x v="1"/>
    <d v="2024-03-28T00:00:00"/>
    <n v="2"/>
    <n v="931.04"/>
    <x v="8"/>
  </r>
  <r>
    <x v="1"/>
    <x v="4"/>
    <x v="1"/>
    <d v="2024-03-28T00:00:00"/>
    <n v="4"/>
    <n v="1862.08"/>
    <x v="8"/>
  </r>
  <r>
    <x v="1"/>
    <x v="4"/>
    <x v="1"/>
    <d v="2024-03-28T00:00:00"/>
    <n v="1"/>
    <n v="465.52"/>
    <x v="8"/>
  </r>
  <r>
    <x v="1"/>
    <x v="4"/>
    <x v="1"/>
    <d v="2024-03-28T00:00:00"/>
    <n v="5"/>
    <n v="2327.6"/>
    <x v="8"/>
  </r>
  <r>
    <x v="1"/>
    <x v="17"/>
    <x v="1"/>
    <d v="2024-03-28T00:00:00"/>
    <n v="5"/>
    <n v="2327.6"/>
    <x v="8"/>
  </r>
  <r>
    <x v="1"/>
    <x v="6"/>
    <x v="21"/>
    <d v="2024-03-28T00:00:00"/>
    <n v="3"/>
    <n v="1163.79"/>
    <x v="8"/>
  </r>
  <r>
    <x v="1"/>
    <x v="17"/>
    <x v="21"/>
    <d v="2024-03-28T00:00:00"/>
    <n v="4"/>
    <n v="1862.08"/>
    <x v="8"/>
  </r>
  <r>
    <x v="1"/>
    <x v="4"/>
    <x v="21"/>
    <d v="2024-03-28T00:00:00"/>
    <n v="3"/>
    <n v="1396.56"/>
    <x v="8"/>
  </r>
  <r>
    <x v="1"/>
    <x v="4"/>
    <x v="1"/>
    <d v="2024-03-28T00:00:00"/>
    <n v="10"/>
    <n v="4655.2"/>
    <x v="8"/>
  </r>
  <r>
    <x v="1"/>
    <x v="17"/>
    <x v="1"/>
    <d v="2024-03-28T00:00:00"/>
    <n v="5"/>
    <n v="2327.6"/>
    <x v="8"/>
  </r>
  <r>
    <x v="1"/>
    <x v="4"/>
    <x v="1"/>
    <d v="2024-03-28T00:00:00"/>
    <n v="10"/>
    <n v="4655.2"/>
    <x v="8"/>
  </r>
  <r>
    <x v="1"/>
    <x v="6"/>
    <x v="0"/>
    <d v="2024-03-28T00:00:00"/>
    <n v="1"/>
    <n v="137"/>
    <x v="8"/>
  </r>
  <r>
    <x v="1"/>
    <x v="4"/>
    <x v="0"/>
    <d v="2024-03-28T00:00:00"/>
    <n v="31"/>
    <n v="9103.15"/>
    <x v="8"/>
  </r>
  <r>
    <x v="2"/>
    <x v="7"/>
    <x v="0"/>
    <d v="2024-03-28T00:00:00"/>
    <n v="1"/>
    <n v="104.88"/>
    <x v="8"/>
  </r>
  <r>
    <x v="1"/>
    <x v="17"/>
    <x v="0"/>
    <d v="2024-03-28T00:00:00"/>
    <n v="8"/>
    <n v="2349.1999999999998"/>
    <x v="8"/>
  </r>
  <r>
    <x v="1"/>
    <x v="17"/>
    <x v="0"/>
    <d v="2024-03-28T00:00:00"/>
    <n v="19"/>
    <n v="5579.35"/>
    <x v="8"/>
  </r>
  <r>
    <x v="1"/>
    <x v="6"/>
    <x v="0"/>
    <d v="2024-03-28T00:00:00"/>
    <n v="11"/>
    <n v="1507"/>
    <x v="8"/>
  </r>
  <r>
    <x v="0"/>
    <x v="11"/>
    <x v="6"/>
    <d v="2024-03-28T00:00:00"/>
    <n v="6"/>
    <n v="265.26"/>
    <x v="8"/>
  </r>
  <r>
    <x v="0"/>
    <x v="11"/>
    <x v="6"/>
    <d v="2024-03-28T00:00:00"/>
    <n v="4"/>
    <n v="176.84"/>
    <x v="8"/>
  </r>
  <r>
    <x v="1"/>
    <x v="6"/>
    <x v="19"/>
    <d v="2024-03-28T00:00:00"/>
    <n v="50"/>
    <n v="12855"/>
    <x v="8"/>
  </r>
  <r>
    <x v="1"/>
    <x v="17"/>
    <x v="19"/>
    <d v="2024-03-28T00:00:00"/>
    <n v="280"/>
    <n v="112075.6"/>
    <x v="8"/>
  </r>
  <r>
    <x v="1"/>
    <x v="4"/>
    <x v="19"/>
    <d v="2024-03-28T00:00:00"/>
    <n v="50"/>
    <n v="20013.5"/>
    <x v="8"/>
  </r>
  <r>
    <x v="1"/>
    <x v="4"/>
    <x v="2"/>
    <d v="2024-03-28T00:00:00"/>
    <n v="2700"/>
    <n v="1080729"/>
    <x v="8"/>
  </r>
  <r>
    <x v="1"/>
    <x v="4"/>
    <x v="10"/>
    <d v="2024-03-28T00:00:00"/>
    <n v="400"/>
    <n v="160108"/>
    <x v="8"/>
  </r>
  <r>
    <x v="1"/>
    <x v="17"/>
    <x v="10"/>
    <d v="2024-03-28T00:00:00"/>
    <n v="242"/>
    <n v="96865.34"/>
    <x v="8"/>
  </r>
  <r>
    <x v="1"/>
    <x v="17"/>
    <x v="10"/>
    <d v="2024-03-28T00:00:00"/>
    <n v="158"/>
    <n v="63242.66"/>
    <x v="8"/>
  </r>
  <r>
    <x v="1"/>
    <x v="17"/>
    <x v="6"/>
    <d v="2024-03-28T00:00:00"/>
    <n v="4"/>
    <n v="1601.08"/>
    <x v="8"/>
  </r>
  <r>
    <x v="1"/>
    <x v="6"/>
    <x v="2"/>
    <d v="2024-03-28T00:00:00"/>
    <n v="300"/>
    <n v="99114"/>
    <x v="8"/>
  </r>
  <r>
    <x v="1"/>
    <x v="4"/>
    <x v="2"/>
    <d v="2024-03-28T00:00:00"/>
    <n v="200"/>
    <n v="80054"/>
    <x v="8"/>
  </r>
  <r>
    <x v="1"/>
    <x v="6"/>
    <x v="11"/>
    <d v="2024-03-28T00:00:00"/>
    <n v="100"/>
    <n v="25710"/>
    <x v="8"/>
  </r>
  <r>
    <x v="1"/>
    <x v="17"/>
    <x v="11"/>
    <d v="2024-03-28T00:00:00"/>
    <n v="100"/>
    <n v="40027"/>
    <x v="8"/>
  </r>
  <r>
    <x v="1"/>
    <x v="17"/>
    <x v="1"/>
    <d v="2024-03-28T00:00:00"/>
    <n v="1"/>
    <n v="465.52"/>
    <x v="8"/>
  </r>
  <r>
    <x v="1"/>
    <x v="4"/>
    <x v="1"/>
    <d v="2024-03-28T00:00:00"/>
    <n v="1"/>
    <n v="465.52"/>
    <x v="8"/>
  </r>
  <r>
    <x v="1"/>
    <x v="4"/>
    <x v="1"/>
    <d v="2024-03-28T00:00:00"/>
    <n v="5"/>
    <n v="2327.6"/>
    <x v="8"/>
  </r>
  <r>
    <x v="1"/>
    <x v="17"/>
    <x v="1"/>
    <d v="2024-03-28T00:00:00"/>
    <n v="5"/>
    <n v="2327.6"/>
    <x v="8"/>
  </r>
  <r>
    <x v="1"/>
    <x v="4"/>
    <x v="1"/>
    <d v="2024-03-28T00:00:00"/>
    <n v="3"/>
    <n v="1396.56"/>
    <x v="8"/>
  </r>
  <r>
    <x v="1"/>
    <x v="17"/>
    <x v="1"/>
    <d v="2024-03-28T00:00:00"/>
    <n v="4"/>
    <n v="1862.08"/>
    <x v="8"/>
  </r>
  <r>
    <x v="1"/>
    <x v="17"/>
    <x v="1"/>
    <d v="2024-03-28T00:00:00"/>
    <n v="3"/>
    <n v="1396.56"/>
    <x v="8"/>
  </r>
  <r>
    <x v="1"/>
    <x v="4"/>
    <x v="1"/>
    <d v="2024-03-28T00:00:00"/>
    <n v="2"/>
    <n v="931.04"/>
    <x v="8"/>
  </r>
  <r>
    <x v="1"/>
    <x v="17"/>
    <x v="1"/>
    <d v="2024-03-28T00:00:00"/>
    <n v="2"/>
    <n v="931.04"/>
    <x v="8"/>
  </r>
  <r>
    <x v="1"/>
    <x v="4"/>
    <x v="1"/>
    <d v="2024-03-28T00:00:00"/>
    <n v="5"/>
    <n v="2327.6"/>
    <x v="8"/>
  </r>
  <r>
    <x v="1"/>
    <x v="17"/>
    <x v="1"/>
    <d v="2024-03-28T00:00:00"/>
    <n v="6"/>
    <n v="2793.12"/>
    <x v="8"/>
  </r>
  <r>
    <x v="1"/>
    <x v="4"/>
    <x v="1"/>
    <d v="2024-03-28T00:00:00"/>
    <n v="1"/>
    <n v="465.52"/>
    <x v="8"/>
  </r>
  <r>
    <x v="1"/>
    <x v="17"/>
    <x v="1"/>
    <d v="2024-03-28T00:00:00"/>
    <n v="10"/>
    <n v="4655.2"/>
    <x v="8"/>
  </r>
  <r>
    <x v="1"/>
    <x v="4"/>
    <x v="1"/>
    <d v="2024-03-28T00:00:00"/>
    <n v="2"/>
    <n v="931.04"/>
    <x v="8"/>
  </r>
  <r>
    <x v="1"/>
    <x v="17"/>
    <x v="1"/>
    <d v="2024-03-28T00:00:00"/>
    <n v="3"/>
    <n v="1396.56"/>
    <x v="8"/>
  </r>
  <r>
    <x v="1"/>
    <x v="17"/>
    <x v="1"/>
    <d v="2024-03-28T00:00:00"/>
    <n v="2"/>
    <n v="931.04"/>
    <x v="8"/>
  </r>
  <r>
    <x v="1"/>
    <x v="4"/>
    <x v="1"/>
    <d v="2024-03-28T00:00:00"/>
    <n v="3"/>
    <n v="1396.56"/>
    <x v="8"/>
  </r>
  <r>
    <x v="1"/>
    <x v="6"/>
    <x v="2"/>
    <d v="2024-03-28T00:00:00"/>
    <n v="470"/>
    <n v="155278.6"/>
    <x v="8"/>
  </r>
  <r>
    <x v="1"/>
    <x v="6"/>
    <x v="2"/>
    <d v="2024-03-28T00:00:00"/>
    <n v="493"/>
    <n v="162877.34"/>
    <x v="8"/>
  </r>
  <r>
    <x v="1"/>
    <x v="6"/>
    <x v="2"/>
    <d v="2024-03-28T00:00:00"/>
    <n v="137"/>
    <n v="45262.06"/>
    <x v="8"/>
  </r>
  <r>
    <x v="1"/>
    <x v="4"/>
    <x v="2"/>
    <d v="2024-03-28T00:00:00"/>
    <n v="4100"/>
    <n v="1641107"/>
    <x v="8"/>
  </r>
  <r>
    <x v="1"/>
    <x v="4"/>
    <x v="14"/>
    <d v="2024-03-28T00:00:00"/>
    <n v="1500"/>
    <n v="600405"/>
    <x v="8"/>
  </r>
  <r>
    <x v="1"/>
    <x v="6"/>
    <x v="14"/>
    <d v="2024-03-28T00:00:00"/>
    <n v="1038"/>
    <n v="266869.8"/>
    <x v="8"/>
  </r>
  <r>
    <x v="1"/>
    <x v="4"/>
    <x v="25"/>
    <d v="2024-03-28T00:00:00"/>
    <n v="673"/>
    <n v="269381.71000000002"/>
    <x v="8"/>
  </r>
  <r>
    <x v="1"/>
    <x v="4"/>
    <x v="25"/>
    <d v="2024-03-28T00:00:00"/>
    <n v="27"/>
    <n v="10807.29"/>
    <x v="8"/>
  </r>
  <r>
    <x v="1"/>
    <x v="4"/>
    <x v="6"/>
    <d v="2024-03-28T00:00:00"/>
    <n v="2"/>
    <n v="800.54"/>
    <x v="8"/>
  </r>
  <r>
    <x v="1"/>
    <x v="6"/>
    <x v="19"/>
    <d v="2024-03-28T00:00:00"/>
    <n v="600"/>
    <n v="154260"/>
    <x v="8"/>
  </r>
  <r>
    <x v="1"/>
    <x v="4"/>
    <x v="19"/>
    <d v="2024-03-28T00:00:00"/>
    <n v="400"/>
    <n v="160108"/>
    <x v="8"/>
  </r>
  <r>
    <x v="1"/>
    <x v="17"/>
    <x v="19"/>
    <d v="2024-03-28T00:00:00"/>
    <n v="200"/>
    <n v="80054"/>
    <x v="8"/>
  </r>
  <r>
    <x v="1"/>
    <x v="6"/>
    <x v="24"/>
    <d v="2024-03-29T00:00:00"/>
    <n v="676"/>
    <n v="173799.6"/>
    <x v="8"/>
  </r>
  <r>
    <x v="1"/>
    <x v="6"/>
    <x v="24"/>
    <d v="2024-03-29T00:00:00"/>
    <n v="110"/>
    <n v="28281"/>
    <x v="8"/>
  </r>
  <r>
    <x v="1"/>
    <x v="6"/>
    <x v="24"/>
    <d v="2024-03-29T00:00:00"/>
    <n v="103"/>
    <n v="26481.3"/>
    <x v="8"/>
  </r>
  <r>
    <x v="1"/>
    <x v="6"/>
    <x v="24"/>
    <d v="2024-03-29T00:00:00"/>
    <n v="111"/>
    <n v="28538.1"/>
    <x v="8"/>
  </r>
  <r>
    <x v="1"/>
    <x v="4"/>
    <x v="24"/>
    <d v="2024-03-29T00:00:00"/>
    <n v="1500"/>
    <n v="600405"/>
    <x v="8"/>
  </r>
  <r>
    <x v="1"/>
    <x v="4"/>
    <x v="25"/>
    <d v="2024-03-29T00:00:00"/>
    <n v="500"/>
    <n v="200135"/>
    <x v="8"/>
  </r>
  <r>
    <x v="1"/>
    <x v="4"/>
    <x v="12"/>
    <d v="2024-03-29T00:00:00"/>
    <n v="100"/>
    <n v="40890"/>
    <x v="8"/>
  </r>
  <r>
    <x v="1"/>
    <x v="17"/>
    <x v="12"/>
    <d v="2024-03-29T00:00:00"/>
    <n v="20"/>
    <n v="8178"/>
    <x v="8"/>
  </r>
  <r>
    <x v="1"/>
    <x v="4"/>
    <x v="25"/>
    <d v="2024-03-29T00:00:00"/>
    <n v="1800"/>
    <n v="720486"/>
    <x v="8"/>
  </r>
  <r>
    <x v="1"/>
    <x v="4"/>
    <x v="55"/>
    <d v="2024-03-30T00:00:00"/>
    <n v="1100"/>
    <n v="440297"/>
    <x v="8"/>
  </r>
  <r>
    <x v="1"/>
    <x v="17"/>
    <x v="55"/>
    <d v="2024-03-30T00:00:00"/>
    <n v="200"/>
    <n v="80054"/>
    <x v="8"/>
  </r>
  <r>
    <x v="1"/>
    <x v="4"/>
    <x v="14"/>
    <d v="2024-03-30T00:00:00"/>
    <n v="2000"/>
    <n v="800540"/>
    <x v="8"/>
  </r>
  <r>
    <x v="1"/>
    <x v="4"/>
    <x v="0"/>
    <d v="2024-03-30T00:00:00"/>
    <n v="200"/>
    <n v="58730"/>
    <x v="8"/>
  </r>
  <r>
    <x v="1"/>
    <x v="4"/>
    <x v="14"/>
    <d v="2024-03-30T00:00:00"/>
    <n v="2000"/>
    <n v="800540"/>
    <x v="8"/>
  </r>
  <r>
    <x v="1"/>
    <x v="4"/>
    <x v="0"/>
    <d v="2024-03-30T00:00:00"/>
    <n v="200"/>
    <n v="58730"/>
    <x v="8"/>
  </r>
  <r>
    <x v="2"/>
    <x v="9"/>
    <x v="30"/>
    <d v="2024-03-30T00:00:00"/>
    <n v="300"/>
    <n v="64854"/>
    <x v="8"/>
  </r>
  <r>
    <x v="2"/>
    <x v="7"/>
    <x v="30"/>
    <d v="2024-03-30T00:00:00"/>
    <n v="500"/>
    <n v="108090"/>
    <x v="8"/>
  </r>
  <r>
    <x v="1"/>
    <x v="4"/>
    <x v="24"/>
    <d v="2024-03-30T00:00:00"/>
    <n v="1900"/>
    <n v="760513"/>
    <x v="8"/>
  </r>
  <r>
    <x v="1"/>
    <x v="6"/>
    <x v="51"/>
    <d v="2024-03-30T00:00:00"/>
    <n v="3500"/>
    <n v="899850"/>
    <x v="8"/>
  </r>
  <r>
    <x v="1"/>
    <x v="6"/>
    <x v="11"/>
    <d v="2024-03-30T00:00:00"/>
    <n v="100"/>
    <n v="25710"/>
    <x v="8"/>
  </r>
  <r>
    <x v="1"/>
    <x v="17"/>
    <x v="11"/>
    <d v="2024-03-30T00:00:00"/>
    <n v="200"/>
    <n v="80054"/>
    <x v="8"/>
  </r>
  <r>
    <x v="1"/>
    <x v="4"/>
    <x v="11"/>
    <d v="2024-03-30T00:00:00"/>
    <n v="400"/>
    <n v="160108"/>
    <x v="8"/>
  </r>
  <r>
    <x v="2"/>
    <x v="9"/>
    <x v="11"/>
    <d v="2024-03-30T00:00:00"/>
    <n v="50"/>
    <n v="10809"/>
    <x v="8"/>
  </r>
  <r>
    <x v="1"/>
    <x v="6"/>
    <x v="11"/>
    <d v="2024-03-30T00:00:00"/>
    <n v="600"/>
    <n v="154260"/>
    <x v="8"/>
  </r>
  <r>
    <x v="1"/>
    <x v="4"/>
    <x v="11"/>
    <d v="2024-03-30T00:00:00"/>
    <n v="200"/>
    <n v="80054"/>
    <x v="8"/>
  </r>
  <r>
    <x v="1"/>
    <x v="17"/>
    <x v="11"/>
    <d v="2024-03-30T00:00:00"/>
    <n v="200"/>
    <n v="80054"/>
    <x v="8"/>
  </r>
  <r>
    <x v="2"/>
    <x v="9"/>
    <x v="11"/>
    <d v="2024-03-30T00:00:00"/>
    <n v="100"/>
    <n v="21618"/>
    <x v="8"/>
  </r>
  <r>
    <x v="2"/>
    <x v="7"/>
    <x v="11"/>
    <d v="2024-03-30T00:00:00"/>
    <n v="100"/>
    <n v="21618"/>
    <x v="8"/>
  </r>
  <r>
    <x v="1"/>
    <x v="4"/>
    <x v="0"/>
    <d v="2024-03-30T00:00:00"/>
    <n v="10"/>
    <n v="2936.5"/>
    <x v="8"/>
  </r>
  <r>
    <x v="1"/>
    <x v="17"/>
    <x v="0"/>
    <d v="2024-03-30T00:00:00"/>
    <n v="19"/>
    <n v="5579.35"/>
    <x v="8"/>
  </r>
  <r>
    <x v="1"/>
    <x v="6"/>
    <x v="0"/>
    <d v="2024-03-30T00:00:00"/>
    <n v="18"/>
    <n v="2466"/>
    <x v="8"/>
  </r>
  <r>
    <x v="2"/>
    <x v="7"/>
    <x v="0"/>
    <d v="2024-03-30T00:00:00"/>
    <n v="12"/>
    <n v="1258.56"/>
    <x v="8"/>
  </r>
  <r>
    <x v="1"/>
    <x v="4"/>
    <x v="10"/>
    <d v="2024-04-02T00:00:00"/>
    <n v="900"/>
    <n v="360243"/>
    <x v="9"/>
  </r>
  <r>
    <x v="1"/>
    <x v="17"/>
    <x v="10"/>
    <d v="2024-04-02T00:00:00"/>
    <n v="200"/>
    <n v="80054"/>
    <x v="9"/>
  </r>
  <r>
    <x v="1"/>
    <x v="6"/>
    <x v="10"/>
    <d v="2024-04-02T00:00:00"/>
    <n v="400"/>
    <n v="102840"/>
    <x v="9"/>
  </r>
  <r>
    <x v="1"/>
    <x v="4"/>
    <x v="25"/>
    <d v="2024-04-02T00:00:00"/>
    <n v="500"/>
    <n v="200135"/>
    <x v="9"/>
  </r>
  <r>
    <x v="1"/>
    <x v="6"/>
    <x v="24"/>
    <d v="2024-04-02T00:00:00"/>
    <n v="900"/>
    <n v="231390"/>
    <x v="9"/>
  </r>
  <r>
    <x v="1"/>
    <x v="4"/>
    <x v="24"/>
    <d v="2024-04-02T00:00:00"/>
    <n v="250"/>
    <n v="100067.5"/>
    <x v="9"/>
  </r>
  <r>
    <x v="1"/>
    <x v="6"/>
    <x v="24"/>
    <d v="2024-04-02T00:00:00"/>
    <n v="1100"/>
    <n v="282810"/>
    <x v="9"/>
  </r>
  <r>
    <x v="1"/>
    <x v="4"/>
    <x v="24"/>
    <d v="2024-04-02T00:00:00"/>
    <n v="1000"/>
    <n v="400270"/>
    <x v="9"/>
  </r>
  <r>
    <x v="1"/>
    <x v="6"/>
    <x v="47"/>
    <d v="2024-04-02T00:00:00"/>
    <n v="300"/>
    <n v="77130"/>
    <x v="9"/>
  </r>
  <r>
    <x v="1"/>
    <x v="17"/>
    <x v="47"/>
    <d v="2024-04-02T00:00:00"/>
    <n v="100"/>
    <n v="40027"/>
    <x v="9"/>
  </r>
  <r>
    <x v="1"/>
    <x v="4"/>
    <x v="47"/>
    <d v="2024-04-02T00:00:00"/>
    <n v="1500"/>
    <n v="600405"/>
    <x v="9"/>
  </r>
  <r>
    <x v="1"/>
    <x v="4"/>
    <x v="47"/>
    <d v="2024-04-02T00:00:00"/>
    <n v="1100"/>
    <n v="440297"/>
    <x v="9"/>
  </r>
  <r>
    <x v="1"/>
    <x v="6"/>
    <x v="10"/>
    <d v="2024-04-02T00:00:00"/>
    <n v="350"/>
    <n v="89985"/>
    <x v="9"/>
  </r>
  <r>
    <x v="1"/>
    <x v="4"/>
    <x v="10"/>
    <d v="2024-04-02T00:00:00"/>
    <n v="1452"/>
    <n v="581192.04"/>
    <x v="9"/>
  </r>
  <r>
    <x v="1"/>
    <x v="4"/>
    <x v="10"/>
    <d v="2024-04-02T00:00:00"/>
    <n v="148"/>
    <n v="59239.96"/>
    <x v="9"/>
  </r>
  <r>
    <x v="1"/>
    <x v="17"/>
    <x v="7"/>
    <d v="2024-04-03T00:00:00"/>
    <n v="500"/>
    <n v="200135"/>
    <x v="9"/>
  </r>
  <r>
    <x v="1"/>
    <x v="4"/>
    <x v="7"/>
    <d v="2024-04-03T00:00:00"/>
    <n v="500"/>
    <n v="200135"/>
    <x v="9"/>
  </r>
  <r>
    <x v="1"/>
    <x v="6"/>
    <x v="10"/>
    <d v="2024-04-03T00:00:00"/>
    <n v="325"/>
    <n v="83557.5"/>
    <x v="9"/>
  </r>
  <r>
    <x v="1"/>
    <x v="4"/>
    <x v="10"/>
    <d v="2024-04-03T00:00:00"/>
    <n v="1700"/>
    <n v="680459"/>
    <x v="9"/>
  </r>
  <r>
    <x v="1"/>
    <x v="6"/>
    <x v="37"/>
    <d v="2024-04-03T00:00:00"/>
    <n v="500"/>
    <n v="128550"/>
    <x v="9"/>
  </r>
  <r>
    <x v="1"/>
    <x v="4"/>
    <x v="37"/>
    <d v="2024-04-03T00:00:00"/>
    <n v="1000"/>
    <n v="400270"/>
    <x v="9"/>
  </r>
  <r>
    <x v="1"/>
    <x v="17"/>
    <x v="37"/>
    <d v="2024-04-03T00:00:00"/>
    <n v="1000"/>
    <n v="400270"/>
    <x v="9"/>
  </r>
  <r>
    <x v="1"/>
    <x v="4"/>
    <x v="48"/>
    <d v="2024-04-03T00:00:00"/>
    <n v="127"/>
    <n v="51930.3"/>
    <x v="9"/>
  </r>
  <r>
    <x v="1"/>
    <x v="6"/>
    <x v="10"/>
    <d v="2024-04-03T00:00:00"/>
    <n v="325"/>
    <n v="83557.5"/>
    <x v="9"/>
  </r>
  <r>
    <x v="1"/>
    <x v="4"/>
    <x v="10"/>
    <d v="2024-04-03T00:00:00"/>
    <n v="69"/>
    <n v="27618.63"/>
    <x v="9"/>
  </r>
  <r>
    <x v="1"/>
    <x v="4"/>
    <x v="10"/>
    <d v="2024-04-03T00:00:00"/>
    <n v="96"/>
    <n v="38425.919999999998"/>
    <x v="9"/>
  </r>
  <r>
    <x v="1"/>
    <x v="4"/>
    <x v="10"/>
    <d v="2024-04-03T00:00:00"/>
    <n v="1397"/>
    <n v="559177.18999999994"/>
    <x v="9"/>
  </r>
  <r>
    <x v="1"/>
    <x v="4"/>
    <x v="10"/>
    <d v="2024-04-03T00:00:00"/>
    <n v="138"/>
    <n v="55237.26"/>
    <x v="9"/>
  </r>
  <r>
    <x v="1"/>
    <x v="6"/>
    <x v="29"/>
    <d v="2024-04-03T00:00:00"/>
    <n v="50"/>
    <n v="12855"/>
    <x v="9"/>
  </r>
  <r>
    <x v="1"/>
    <x v="4"/>
    <x v="29"/>
    <d v="2024-04-03T00:00:00"/>
    <n v="80"/>
    <n v="32021.599999999999"/>
    <x v="9"/>
  </r>
  <r>
    <x v="2"/>
    <x v="9"/>
    <x v="29"/>
    <d v="2024-04-03T00:00:00"/>
    <n v="15"/>
    <n v="4083.3"/>
    <x v="9"/>
  </r>
  <r>
    <x v="2"/>
    <x v="7"/>
    <x v="29"/>
    <d v="2024-04-03T00:00:00"/>
    <n v="10"/>
    <n v="2722.2"/>
    <x v="9"/>
  </r>
  <r>
    <x v="1"/>
    <x v="4"/>
    <x v="5"/>
    <d v="2024-04-03T00:00:00"/>
    <n v="100"/>
    <n v="42900"/>
    <x v="9"/>
  </r>
  <r>
    <x v="1"/>
    <x v="6"/>
    <x v="11"/>
    <d v="2024-04-03T00:00:00"/>
    <n v="835"/>
    <n v="214678.5"/>
    <x v="9"/>
  </r>
  <r>
    <x v="1"/>
    <x v="6"/>
    <x v="11"/>
    <d v="2024-04-03T00:00:00"/>
    <n v="165"/>
    <n v="42421.5"/>
    <x v="9"/>
  </r>
  <r>
    <x v="1"/>
    <x v="4"/>
    <x v="11"/>
    <d v="2024-04-03T00:00:00"/>
    <n v="100"/>
    <n v="40027"/>
    <x v="9"/>
  </r>
  <r>
    <x v="2"/>
    <x v="9"/>
    <x v="11"/>
    <d v="2024-04-03T00:00:00"/>
    <n v="100"/>
    <n v="21618"/>
    <x v="9"/>
  </r>
  <r>
    <x v="1"/>
    <x v="17"/>
    <x v="11"/>
    <d v="2024-04-03T00:00:00"/>
    <n v="200"/>
    <n v="80054"/>
    <x v="9"/>
  </r>
  <r>
    <x v="1"/>
    <x v="6"/>
    <x v="24"/>
    <d v="2024-04-03T00:00:00"/>
    <n v="500"/>
    <n v="128550"/>
    <x v="9"/>
  </r>
  <r>
    <x v="1"/>
    <x v="17"/>
    <x v="24"/>
    <d v="2024-04-03T00:00:00"/>
    <n v="200"/>
    <n v="80054"/>
    <x v="9"/>
  </r>
  <r>
    <x v="1"/>
    <x v="4"/>
    <x v="24"/>
    <d v="2024-04-03T00:00:00"/>
    <n v="2250"/>
    <n v="900607.5"/>
    <x v="9"/>
  </r>
  <r>
    <x v="1"/>
    <x v="17"/>
    <x v="0"/>
    <d v="2024-04-04T00:00:00"/>
    <n v="5"/>
    <n v="1468.25"/>
    <x v="9"/>
  </r>
  <r>
    <x v="1"/>
    <x v="6"/>
    <x v="0"/>
    <d v="2024-04-04T00:00:00"/>
    <n v="2"/>
    <n v="274"/>
    <x v="9"/>
  </r>
  <r>
    <x v="1"/>
    <x v="4"/>
    <x v="0"/>
    <d v="2024-04-04T00:00:00"/>
    <n v="8"/>
    <n v="2349.1999999999998"/>
    <x v="9"/>
  </r>
  <r>
    <x v="1"/>
    <x v="17"/>
    <x v="0"/>
    <d v="2024-04-04T00:00:00"/>
    <n v="12"/>
    <n v="3523.8"/>
    <x v="9"/>
  </r>
  <r>
    <x v="1"/>
    <x v="4"/>
    <x v="0"/>
    <d v="2024-04-04T00:00:00"/>
    <n v="2"/>
    <n v="587.29999999999995"/>
    <x v="9"/>
  </r>
  <r>
    <x v="1"/>
    <x v="17"/>
    <x v="0"/>
    <d v="2024-04-04T00:00:00"/>
    <n v="2"/>
    <n v="587.29999999999995"/>
    <x v="9"/>
  </r>
  <r>
    <x v="2"/>
    <x v="9"/>
    <x v="12"/>
    <d v="2024-04-04T00:00:00"/>
    <n v="20"/>
    <n v="5444.4"/>
    <x v="9"/>
  </r>
  <r>
    <x v="1"/>
    <x v="4"/>
    <x v="12"/>
    <d v="2024-04-04T00:00:00"/>
    <n v="50"/>
    <n v="20445"/>
    <x v="9"/>
  </r>
  <r>
    <x v="2"/>
    <x v="7"/>
    <x v="12"/>
    <d v="2024-04-04T00:00:00"/>
    <n v="20"/>
    <n v="5444.4"/>
    <x v="9"/>
  </r>
  <r>
    <x v="2"/>
    <x v="9"/>
    <x v="12"/>
    <d v="2024-04-04T00:00:00"/>
    <n v="30"/>
    <n v="8166.6"/>
    <x v="9"/>
  </r>
  <r>
    <x v="1"/>
    <x v="4"/>
    <x v="12"/>
    <d v="2024-04-04T00:00:00"/>
    <n v="50"/>
    <n v="20445"/>
    <x v="9"/>
  </r>
  <r>
    <x v="2"/>
    <x v="7"/>
    <x v="12"/>
    <d v="2024-04-04T00:00:00"/>
    <n v="30"/>
    <n v="8166.6"/>
    <x v="9"/>
  </r>
  <r>
    <x v="0"/>
    <x v="11"/>
    <x v="6"/>
    <d v="2024-04-04T00:00:00"/>
    <n v="10"/>
    <n v="442.1"/>
    <x v="9"/>
  </r>
  <r>
    <x v="1"/>
    <x v="4"/>
    <x v="1"/>
    <d v="2024-04-05T00:00:00"/>
    <n v="2"/>
    <n v="931.04"/>
    <x v="9"/>
  </r>
  <r>
    <x v="1"/>
    <x v="17"/>
    <x v="1"/>
    <d v="2024-04-05T00:00:00"/>
    <n v="2"/>
    <n v="931.04"/>
    <x v="9"/>
  </r>
  <r>
    <x v="1"/>
    <x v="4"/>
    <x v="21"/>
    <d v="2024-04-05T00:00:00"/>
    <n v="1"/>
    <n v="465.52"/>
    <x v="9"/>
  </r>
  <r>
    <x v="1"/>
    <x v="6"/>
    <x v="21"/>
    <d v="2024-04-05T00:00:00"/>
    <n v="1"/>
    <n v="387.93"/>
    <x v="9"/>
  </r>
  <r>
    <x v="1"/>
    <x v="17"/>
    <x v="21"/>
    <d v="2024-04-05T00:00:00"/>
    <n v="1"/>
    <n v="465.52"/>
    <x v="9"/>
  </r>
  <r>
    <x v="1"/>
    <x v="4"/>
    <x v="21"/>
    <d v="2024-04-05T00:00:00"/>
    <n v="1"/>
    <n v="465.52"/>
    <x v="9"/>
  </r>
  <r>
    <x v="2"/>
    <x v="9"/>
    <x v="8"/>
    <d v="2024-04-05T00:00:00"/>
    <n v="60"/>
    <n v="16333.2"/>
    <x v="9"/>
  </r>
  <r>
    <x v="2"/>
    <x v="7"/>
    <x v="8"/>
    <d v="2024-04-05T00:00:00"/>
    <n v="50"/>
    <n v="13611"/>
    <x v="9"/>
  </r>
  <r>
    <x v="1"/>
    <x v="17"/>
    <x v="8"/>
    <d v="2024-04-05T00:00:00"/>
    <n v="60"/>
    <n v="24016.2"/>
    <x v="9"/>
  </r>
  <r>
    <x v="1"/>
    <x v="4"/>
    <x v="8"/>
    <d v="2024-04-05T00:00:00"/>
    <n v="30"/>
    <n v="12008.1"/>
    <x v="9"/>
  </r>
  <r>
    <x v="1"/>
    <x v="4"/>
    <x v="41"/>
    <d v="2024-04-05T00:00:00"/>
    <n v="1500"/>
    <n v="600405"/>
    <x v="9"/>
  </r>
  <r>
    <x v="1"/>
    <x v="17"/>
    <x v="41"/>
    <d v="2024-04-05T00:00:00"/>
    <n v="400"/>
    <n v="160108"/>
    <x v="9"/>
  </r>
  <r>
    <x v="1"/>
    <x v="4"/>
    <x v="2"/>
    <d v="2024-04-05T00:00:00"/>
    <n v="1900"/>
    <n v="760513"/>
    <x v="9"/>
  </r>
  <r>
    <x v="1"/>
    <x v="4"/>
    <x v="6"/>
    <d v="2024-04-05T00:00:00"/>
    <n v="2"/>
    <n v="800.54"/>
    <x v="9"/>
  </r>
  <r>
    <x v="1"/>
    <x v="6"/>
    <x v="21"/>
    <d v="2024-04-06T00:00:00"/>
    <n v="3"/>
    <n v="1163.79"/>
    <x v="9"/>
  </r>
  <r>
    <x v="1"/>
    <x v="17"/>
    <x v="21"/>
    <d v="2024-04-06T00:00:00"/>
    <n v="3"/>
    <n v="1396.56"/>
    <x v="9"/>
  </r>
  <r>
    <x v="1"/>
    <x v="17"/>
    <x v="71"/>
    <d v="2024-04-06T00:00:00"/>
    <n v="500"/>
    <n v="200135"/>
    <x v="9"/>
  </r>
  <r>
    <x v="1"/>
    <x v="6"/>
    <x v="29"/>
    <d v="2024-04-06T00:00:00"/>
    <n v="70"/>
    <n v="17997"/>
    <x v="9"/>
  </r>
  <r>
    <x v="1"/>
    <x v="4"/>
    <x v="29"/>
    <d v="2024-04-06T00:00:00"/>
    <n v="100"/>
    <n v="40027"/>
    <x v="9"/>
  </r>
  <r>
    <x v="2"/>
    <x v="7"/>
    <x v="29"/>
    <d v="2024-04-06T00:00:00"/>
    <n v="20"/>
    <n v="5444.4"/>
    <x v="9"/>
  </r>
  <r>
    <x v="2"/>
    <x v="9"/>
    <x v="29"/>
    <d v="2024-04-06T00:00:00"/>
    <n v="20"/>
    <n v="5444.4"/>
    <x v="9"/>
  </r>
  <r>
    <x v="2"/>
    <x v="7"/>
    <x v="23"/>
    <d v="2024-04-06T00:00:00"/>
    <n v="20"/>
    <n v="5444.4"/>
    <x v="9"/>
  </r>
  <r>
    <x v="2"/>
    <x v="9"/>
    <x v="23"/>
    <d v="2024-04-06T00:00:00"/>
    <n v="10"/>
    <n v="2722.2"/>
    <x v="9"/>
  </r>
  <r>
    <x v="1"/>
    <x v="17"/>
    <x v="23"/>
    <d v="2024-04-06T00:00:00"/>
    <n v="400"/>
    <n v="160108"/>
    <x v="9"/>
  </r>
  <r>
    <x v="1"/>
    <x v="4"/>
    <x v="23"/>
    <d v="2024-04-06T00:00:00"/>
    <n v="500"/>
    <n v="200135"/>
    <x v="9"/>
  </r>
  <r>
    <x v="1"/>
    <x v="6"/>
    <x v="23"/>
    <d v="2024-04-06T00:00:00"/>
    <n v="900"/>
    <n v="231390"/>
    <x v="9"/>
  </r>
  <r>
    <x v="1"/>
    <x v="4"/>
    <x v="65"/>
    <d v="2024-04-06T00:00:00"/>
    <n v="100"/>
    <n v="40027"/>
    <x v="9"/>
  </r>
  <r>
    <x v="1"/>
    <x v="6"/>
    <x v="47"/>
    <d v="2024-04-06T00:00:00"/>
    <n v="150"/>
    <n v="38565"/>
    <x v="9"/>
  </r>
  <r>
    <x v="1"/>
    <x v="4"/>
    <x v="47"/>
    <d v="2024-04-06T00:00:00"/>
    <n v="1700"/>
    <n v="680459"/>
    <x v="9"/>
  </r>
  <r>
    <x v="1"/>
    <x v="5"/>
    <x v="60"/>
    <d v="2024-04-08T00:00:00"/>
    <n v="3550"/>
    <n v="840674.16"/>
    <x v="9"/>
  </r>
  <r>
    <x v="1"/>
    <x v="4"/>
    <x v="60"/>
    <d v="2024-04-08T00:00:00"/>
    <n v="47"/>
    <n v="11130.05"/>
    <x v="9"/>
  </r>
  <r>
    <x v="1"/>
    <x v="4"/>
    <x v="60"/>
    <d v="2024-04-08T00:00:00"/>
    <n v="15"/>
    <n v="3552.14"/>
    <x v="9"/>
  </r>
  <r>
    <x v="1"/>
    <x v="4"/>
    <x v="60"/>
    <d v="2024-04-08T00:00:00"/>
    <n v="210"/>
    <n v="49730.02"/>
    <x v="9"/>
  </r>
  <r>
    <x v="1"/>
    <x v="4"/>
    <x v="60"/>
    <d v="2024-04-08T00:00:00"/>
    <n v="136"/>
    <n v="32206.11"/>
    <x v="9"/>
  </r>
  <r>
    <x v="1"/>
    <x v="4"/>
    <x v="60"/>
    <d v="2024-04-08T00:00:00"/>
    <n v="128"/>
    <n v="30311.63"/>
    <x v="9"/>
  </r>
  <r>
    <x v="1"/>
    <x v="4"/>
    <x v="60"/>
    <d v="2024-04-08T00:00:00"/>
    <n v="195"/>
    <n v="46177.88"/>
    <x v="9"/>
  </r>
  <r>
    <x v="1"/>
    <x v="4"/>
    <x v="60"/>
    <d v="2024-04-08T00:00:00"/>
    <n v="1"/>
    <n v="236.81"/>
    <x v="9"/>
  </r>
  <r>
    <x v="1"/>
    <x v="4"/>
    <x v="60"/>
    <d v="2024-04-08T00:00:00"/>
    <n v="400"/>
    <n v="94723.85"/>
    <x v="9"/>
  </r>
  <r>
    <x v="1"/>
    <x v="4"/>
    <x v="60"/>
    <d v="2024-04-08T00:00:00"/>
    <n v="150"/>
    <n v="35521.440000000002"/>
    <x v="9"/>
  </r>
  <r>
    <x v="1"/>
    <x v="4"/>
    <x v="60"/>
    <d v="2024-04-08T00:00:00"/>
    <n v="74"/>
    <n v="17523.91"/>
    <x v="9"/>
  </r>
  <r>
    <x v="1"/>
    <x v="4"/>
    <x v="60"/>
    <d v="2024-04-08T00:00:00"/>
    <n v="1"/>
    <n v="236.81"/>
    <x v="9"/>
  </r>
  <r>
    <x v="1"/>
    <x v="4"/>
    <x v="60"/>
    <d v="2024-04-08T00:00:00"/>
    <n v="17"/>
    <n v="4025.76"/>
    <x v="9"/>
  </r>
  <r>
    <x v="1"/>
    <x v="4"/>
    <x v="60"/>
    <d v="2024-04-08T00:00:00"/>
    <n v="126"/>
    <n v="29838.01"/>
    <x v="9"/>
  </r>
  <r>
    <x v="1"/>
    <x v="4"/>
    <x v="1"/>
    <d v="2024-04-08T00:00:00"/>
    <n v="2"/>
    <n v="931.04"/>
    <x v="9"/>
  </r>
  <r>
    <x v="1"/>
    <x v="6"/>
    <x v="76"/>
    <d v="2024-04-08T00:00:00"/>
    <n v="6130"/>
    <n v="1399568.65"/>
    <x v="9"/>
  </r>
  <r>
    <x v="1"/>
    <x v="4"/>
    <x v="76"/>
    <d v="2024-04-08T00:00:00"/>
    <n v="500"/>
    <n v="146773.69"/>
    <x v="9"/>
  </r>
  <r>
    <x v="1"/>
    <x v="6"/>
    <x v="9"/>
    <d v="2024-04-08T00:00:00"/>
    <n v="800"/>
    <n v="205680"/>
    <x v="9"/>
  </r>
  <r>
    <x v="1"/>
    <x v="4"/>
    <x v="9"/>
    <d v="2024-04-08T00:00:00"/>
    <n v="456"/>
    <n v="182523.12"/>
    <x v="9"/>
  </r>
  <r>
    <x v="1"/>
    <x v="4"/>
    <x v="9"/>
    <d v="2024-04-08T00:00:00"/>
    <n v="344"/>
    <n v="137692.88"/>
    <x v="9"/>
  </r>
  <r>
    <x v="2"/>
    <x v="9"/>
    <x v="30"/>
    <d v="2024-04-08T00:00:00"/>
    <n v="11"/>
    <n v="2377.98"/>
    <x v="9"/>
  </r>
  <r>
    <x v="2"/>
    <x v="9"/>
    <x v="30"/>
    <d v="2024-04-08T00:00:00"/>
    <n v="389"/>
    <n v="84094.02"/>
    <x v="9"/>
  </r>
  <r>
    <x v="2"/>
    <x v="7"/>
    <x v="30"/>
    <d v="2024-04-08T00:00:00"/>
    <n v="400"/>
    <n v="86472"/>
    <x v="9"/>
  </r>
  <r>
    <x v="1"/>
    <x v="4"/>
    <x v="48"/>
    <d v="2024-04-08T00:00:00"/>
    <n v="52"/>
    <n v="21262.799999999999"/>
    <x v="9"/>
  </r>
  <r>
    <x v="1"/>
    <x v="6"/>
    <x v="37"/>
    <d v="2024-04-09T00:00:00"/>
    <n v="300"/>
    <n v="77130"/>
    <x v="9"/>
  </r>
  <r>
    <x v="1"/>
    <x v="4"/>
    <x v="37"/>
    <d v="2024-04-09T00:00:00"/>
    <n v="2000"/>
    <n v="800540"/>
    <x v="9"/>
  </r>
  <r>
    <x v="1"/>
    <x v="17"/>
    <x v="37"/>
    <d v="2024-04-09T00:00:00"/>
    <n v="500"/>
    <n v="200135"/>
    <x v="9"/>
  </r>
  <r>
    <x v="1"/>
    <x v="4"/>
    <x v="48"/>
    <d v="2024-04-09T00:00:00"/>
    <n v="104"/>
    <n v="42525.599999999999"/>
    <x v="9"/>
  </r>
  <r>
    <x v="1"/>
    <x v="6"/>
    <x v="77"/>
    <d v="2024-04-09T00:00:00"/>
    <n v="200"/>
    <n v="62628"/>
    <x v="9"/>
  </r>
  <r>
    <x v="1"/>
    <x v="17"/>
    <x v="77"/>
    <d v="2024-04-09T00:00:00"/>
    <n v="100"/>
    <n v="40027"/>
    <x v="9"/>
  </r>
  <r>
    <x v="1"/>
    <x v="4"/>
    <x v="77"/>
    <d v="2024-04-09T00:00:00"/>
    <n v="100"/>
    <n v="40027"/>
    <x v="9"/>
  </r>
  <r>
    <x v="1"/>
    <x v="6"/>
    <x v="0"/>
    <d v="2024-04-09T00:00:00"/>
    <n v="2"/>
    <n v="274"/>
    <x v="9"/>
  </r>
  <r>
    <x v="1"/>
    <x v="17"/>
    <x v="0"/>
    <d v="2024-04-09T00:00:00"/>
    <n v="2"/>
    <n v="587.29999999999995"/>
    <x v="9"/>
  </r>
  <r>
    <x v="1"/>
    <x v="4"/>
    <x v="0"/>
    <d v="2024-04-09T00:00:00"/>
    <n v="1"/>
    <n v="293.64999999999998"/>
    <x v="9"/>
  </r>
  <r>
    <x v="1"/>
    <x v="6"/>
    <x v="32"/>
    <d v="2024-04-09T00:00:00"/>
    <n v="500"/>
    <n v="128550"/>
    <x v="9"/>
  </r>
  <r>
    <x v="1"/>
    <x v="4"/>
    <x v="32"/>
    <d v="2024-04-09T00:00:00"/>
    <n v="350"/>
    <n v="140094.5"/>
    <x v="9"/>
  </r>
  <r>
    <x v="1"/>
    <x v="17"/>
    <x v="32"/>
    <d v="2024-04-09T00:00:00"/>
    <n v="450"/>
    <n v="180121.5"/>
    <x v="9"/>
  </r>
  <r>
    <x v="1"/>
    <x v="6"/>
    <x v="2"/>
    <d v="2024-04-09T00:00:00"/>
    <n v="700"/>
    <n v="231266"/>
    <x v="9"/>
  </r>
  <r>
    <x v="0"/>
    <x v="11"/>
    <x v="3"/>
    <d v="2024-04-09T00:00:00"/>
    <n v="48"/>
    <n v="2122.08"/>
    <x v="9"/>
  </r>
  <r>
    <x v="0"/>
    <x v="11"/>
    <x v="3"/>
    <d v="2024-04-09T00:00:00"/>
    <n v="-48"/>
    <n v="-2122.08"/>
    <x v="9"/>
  </r>
  <r>
    <x v="0"/>
    <x v="11"/>
    <x v="3"/>
    <d v="2024-04-09T00:00:00"/>
    <n v="34"/>
    <n v="1503.14"/>
    <x v="9"/>
  </r>
  <r>
    <x v="2"/>
    <x v="7"/>
    <x v="23"/>
    <d v="2024-04-09T00:00:00"/>
    <n v="30"/>
    <n v="8166.6"/>
    <x v="9"/>
  </r>
  <r>
    <x v="1"/>
    <x v="17"/>
    <x v="23"/>
    <d v="2024-04-09T00:00:00"/>
    <n v="300"/>
    <n v="120081"/>
    <x v="9"/>
  </r>
  <r>
    <x v="1"/>
    <x v="4"/>
    <x v="23"/>
    <d v="2024-04-09T00:00:00"/>
    <n v="500"/>
    <n v="200135"/>
    <x v="9"/>
  </r>
  <r>
    <x v="1"/>
    <x v="6"/>
    <x v="23"/>
    <d v="2024-04-09T00:00:00"/>
    <n v="800"/>
    <n v="205680"/>
    <x v="9"/>
  </r>
  <r>
    <x v="1"/>
    <x v="6"/>
    <x v="0"/>
    <d v="2024-04-09T00:00:00"/>
    <n v="4"/>
    <n v="548"/>
    <x v="9"/>
  </r>
  <r>
    <x v="1"/>
    <x v="17"/>
    <x v="0"/>
    <d v="2024-04-09T00:00:00"/>
    <n v="8"/>
    <n v="2349.1999999999998"/>
    <x v="9"/>
  </r>
  <r>
    <x v="0"/>
    <x v="11"/>
    <x v="22"/>
    <d v="2024-04-09T00:00:00"/>
    <n v="73"/>
    <n v="3227.33"/>
    <x v="9"/>
  </r>
  <r>
    <x v="1"/>
    <x v="4"/>
    <x v="48"/>
    <d v="2024-04-09T00:00:00"/>
    <n v="31"/>
    <n v="12675.9"/>
    <x v="9"/>
  </r>
  <r>
    <x v="1"/>
    <x v="4"/>
    <x v="32"/>
    <d v="2024-04-09T00:00:00"/>
    <n v="150"/>
    <n v="60040.5"/>
    <x v="9"/>
  </r>
  <r>
    <x v="1"/>
    <x v="17"/>
    <x v="32"/>
    <d v="2024-04-09T00:00:00"/>
    <n v="100"/>
    <n v="40027"/>
    <x v="9"/>
  </r>
  <r>
    <x v="1"/>
    <x v="6"/>
    <x v="58"/>
    <d v="2024-04-09T00:00:00"/>
    <n v="150"/>
    <n v="38565"/>
    <x v="9"/>
  </r>
  <r>
    <x v="1"/>
    <x v="4"/>
    <x v="10"/>
    <d v="2024-04-09T00:00:00"/>
    <n v="1400"/>
    <n v="560378"/>
    <x v="9"/>
  </r>
  <r>
    <x v="1"/>
    <x v="17"/>
    <x v="10"/>
    <d v="2024-04-09T00:00:00"/>
    <n v="300"/>
    <n v="120081"/>
    <x v="9"/>
  </r>
  <r>
    <x v="1"/>
    <x v="6"/>
    <x v="10"/>
    <d v="2024-04-09T00:00:00"/>
    <n v="100"/>
    <n v="25710"/>
    <x v="9"/>
  </r>
  <r>
    <x v="0"/>
    <x v="11"/>
    <x v="6"/>
    <d v="2024-04-11T00:00:00"/>
    <n v="1"/>
    <n v="44.21"/>
    <x v="9"/>
  </r>
  <r>
    <x v="1"/>
    <x v="17"/>
    <x v="1"/>
    <d v="2024-04-11T00:00:00"/>
    <n v="1"/>
    <n v="465.52"/>
    <x v="9"/>
  </r>
  <r>
    <x v="1"/>
    <x v="4"/>
    <x v="1"/>
    <d v="2024-04-11T00:00:00"/>
    <n v="1"/>
    <n v="465.52"/>
    <x v="9"/>
  </r>
  <r>
    <x v="1"/>
    <x v="17"/>
    <x v="1"/>
    <d v="2024-04-11T00:00:00"/>
    <n v="1"/>
    <n v="465.52"/>
    <x v="9"/>
  </r>
  <r>
    <x v="0"/>
    <x v="11"/>
    <x v="6"/>
    <d v="2024-04-11T00:00:00"/>
    <n v="9"/>
    <n v="397.89"/>
    <x v="9"/>
  </r>
  <r>
    <x v="1"/>
    <x v="4"/>
    <x v="1"/>
    <d v="2024-04-11T00:00:00"/>
    <n v="1"/>
    <n v="465.52"/>
    <x v="9"/>
  </r>
  <r>
    <x v="1"/>
    <x v="17"/>
    <x v="1"/>
    <d v="2024-04-11T00:00:00"/>
    <n v="2"/>
    <n v="931.04"/>
    <x v="9"/>
  </r>
  <r>
    <x v="1"/>
    <x v="17"/>
    <x v="1"/>
    <d v="2024-04-11T00:00:00"/>
    <n v="2"/>
    <n v="931.04"/>
    <x v="9"/>
  </r>
  <r>
    <x v="0"/>
    <x v="11"/>
    <x v="6"/>
    <d v="2024-04-11T00:00:00"/>
    <n v="4"/>
    <n v="176.84"/>
    <x v="9"/>
  </r>
  <r>
    <x v="2"/>
    <x v="9"/>
    <x v="19"/>
    <d v="2024-04-11T00:00:00"/>
    <n v="2"/>
    <n v="544.44000000000005"/>
    <x v="9"/>
  </r>
  <r>
    <x v="2"/>
    <x v="9"/>
    <x v="19"/>
    <d v="2024-04-11T00:00:00"/>
    <n v="48"/>
    <n v="13066.56"/>
    <x v="9"/>
  </r>
  <r>
    <x v="2"/>
    <x v="15"/>
    <x v="19"/>
    <d v="2024-04-11T00:00:00"/>
    <n v="30"/>
    <n v="9343.7999999999993"/>
    <x v="9"/>
  </r>
  <r>
    <x v="1"/>
    <x v="6"/>
    <x v="19"/>
    <d v="2024-04-11T00:00:00"/>
    <n v="216"/>
    <n v="55533.599999999999"/>
    <x v="9"/>
  </r>
  <r>
    <x v="1"/>
    <x v="6"/>
    <x v="19"/>
    <d v="2024-04-11T00:00:00"/>
    <n v="284"/>
    <n v="73016.399999999994"/>
    <x v="9"/>
  </r>
  <r>
    <x v="1"/>
    <x v="4"/>
    <x v="19"/>
    <d v="2024-04-11T00:00:00"/>
    <n v="100"/>
    <n v="40027"/>
    <x v="9"/>
  </r>
  <r>
    <x v="1"/>
    <x v="17"/>
    <x v="19"/>
    <d v="2024-04-11T00:00:00"/>
    <n v="600"/>
    <n v="240162"/>
    <x v="9"/>
  </r>
  <r>
    <x v="2"/>
    <x v="7"/>
    <x v="19"/>
    <d v="2024-04-11T00:00:00"/>
    <n v="100"/>
    <n v="27222"/>
    <x v="9"/>
  </r>
  <r>
    <x v="2"/>
    <x v="7"/>
    <x v="11"/>
    <d v="2024-04-11T00:00:00"/>
    <n v="100"/>
    <n v="21618"/>
    <x v="9"/>
  </r>
  <r>
    <x v="1"/>
    <x v="4"/>
    <x v="11"/>
    <d v="2024-04-11T00:00:00"/>
    <n v="100"/>
    <n v="40027"/>
    <x v="9"/>
  </r>
  <r>
    <x v="1"/>
    <x v="17"/>
    <x v="11"/>
    <d v="2024-04-11T00:00:00"/>
    <n v="200"/>
    <n v="80054"/>
    <x v="9"/>
  </r>
  <r>
    <x v="1"/>
    <x v="4"/>
    <x v="11"/>
    <d v="2024-04-11T00:00:00"/>
    <n v="300"/>
    <n v="120081"/>
    <x v="9"/>
  </r>
  <r>
    <x v="1"/>
    <x v="6"/>
    <x v="11"/>
    <d v="2024-04-11T00:00:00"/>
    <n v="600"/>
    <n v="154260"/>
    <x v="9"/>
  </r>
  <r>
    <x v="1"/>
    <x v="17"/>
    <x v="11"/>
    <d v="2024-04-11T00:00:00"/>
    <n v="400"/>
    <n v="160108"/>
    <x v="9"/>
  </r>
  <r>
    <x v="2"/>
    <x v="9"/>
    <x v="11"/>
    <d v="2024-04-11T00:00:00"/>
    <n v="100"/>
    <n v="21618"/>
    <x v="9"/>
  </r>
  <r>
    <x v="1"/>
    <x v="6"/>
    <x v="10"/>
    <d v="2024-04-11T00:00:00"/>
    <n v="1160"/>
    <n v="298236"/>
    <x v="9"/>
  </r>
  <r>
    <x v="1"/>
    <x v="4"/>
    <x v="10"/>
    <d v="2024-04-11T00:00:00"/>
    <n v="270"/>
    <n v="108072.9"/>
    <x v="9"/>
  </r>
  <r>
    <x v="1"/>
    <x v="17"/>
    <x v="10"/>
    <d v="2024-04-11T00:00:00"/>
    <n v="328"/>
    <n v="131288.56"/>
    <x v="9"/>
  </r>
  <r>
    <x v="1"/>
    <x v="17"/>
    <x v="10"/>
    <d v="2024-04-11T00:00:00"/>
    <n v="250"/>
    <n v="100067.5"/>
    <x v="9"/>
  </r>
  <r>
    <x v="1"/>
    <x v="17"/>
    <x v="10"/>
    <d v="2024-04-11T00:00:00"/>
    <n v="202"/>
    <n v="80854.539999999994"/>
    <x v="9"/>
  </r>
  <r>
    <x v="1"/>
    <x v="17"/>
    <x v="33"/>
    <d v="2024-04-11T00:00:00"/>
    <n v="500"/>
    <n v="200135"/>
    <x v="9"/>
  </r>
  <r>
    <x v="1"/>
    <x v="4"/>
    <x v="33"/>
    <d v="2024-04-11T00:00:00"/>
    <n v="400"/>
    <n v="160108"/>
    <x v="9"/>
  </r>
  <r>
    <x v="1"/>
    <x v="6"/>
    <x v="33"/>
    <d v="2024-04-11T00:00:00"/>
    <n v="100"/>
    <n v="25710"/>
    <x v="9"/>
  </r>
  <r>
    <x v="2"/>
    <x v="7"/>
    <x v="33"/>
    <d v="2024-04-11T00:00:00"/>
    <n v="20"/>
    <n v="5444.4"/>
    <x v="9"/>
  </r>
  <r>
    <x v="2"/>
    <x v="7"/>
    <x v="33"/>
    <d v="2024-04-11T00:00:00"/>
    <n v="130"/>
    <n v="35388.6"/>
    <x v="9"/>
  </r>
  <r>
    <x v="1"/>
    <x v="6"/>
    <x v="45"/>
    <d v="2024-04-11T00:00:00"/>
    <n v="600"/>
    <n v="154260"/>
    <x v="9"/>
  </r>
  <r>
    <x v="1"/>
    <x v="17"/>
    <x v="45"/>
    <d v="2024-04-11T00:00:00"/>
    <n v="100"/>
    <n v="40027"/>
    <x v="9"/>
  </r>
  <r>
    <x v="1"/>
    <x v="4"/>
    <x v="45"/>
    <d v="2024-04-11T00:00:00"/>
    <n v="300"/>
    <n v="120081"/>
    <x v="9"/>
  </r>
  <r>
    <x v="1"/>
    <x v="6"/>
    <x v="37"/>
    <d v="2024-04-11T00:00:00"/>
    <n v="500"/>
    <n v="128550"/>
    <x v="9"/>
  </r>
  <r>
    <x v="1"/>
    <x v="4"/>
    <x v="37"/>
    <d v="2024-04-11T00:00:00"/>
    <n v="1000"/>
    <n v="400270"/>
    <x v="9"/>
  </r>
  <r>
    <x v="1"/>
    <x v="17"/>
    <x v="37"/>
    <d v="2024-04-11T00:00:00"/>
    <n v="1000"/>
    <n v="400270"/>
    <x v="9"/>
  </r>
  <r>
    <x v="1"/>
    <x v="4"/>
    <x v="1"/>
    <d v="2024-04-12T00:00:00"/>
    <n v="5"/>
    <n v="2327.6"/>
    <x v="9"/>
  </r>
  <r>
    <x v="1"/>
    <x v="17"/>
    <x v="1"/>
    <d v="2024-04-12T00:00:00"/>
    <n v="5"/>
    <n v="2327.6"/>
    <x v="9"/>
  </r>
  <r>
    <x v="1"/>
    <x v="6"/>
    <x v="35"/>
    <d v="2024-04-12T00:00:00"/>
    <n v="200"/>
    <n v="51420"/>
    <x v="9"/>
  </r>
  <r>
    <x v="1"/>
    <x v="4"/>
    <x v="35"/>
    <d v="2024-04-12T00:00:00"/>
    <n v="456"/>
    <n v="182523.12"/>
    <x v="9"/>
  </r>
  <r>
    <x v="1"/>
    <x v="4"/>
    <x v="35"/>
    <d v="2024-04-12T00:00:00"/>
    <n v="344"/>
    <n v="137692.88"/>
    <x v="9"/>
  </r>
  <r>
    <x v="2"/>
    <x v="9"/>
    <x v="35"/>
    <d v="2024-04-12T00:00:00"/>
    <n v="20"/>
    <n v="5444.4"/>
    <x v="9"/>
  </r>
  <r>
    <x v="2"/>
    <x v="9"/>
    <x v="35"/>
    <d v="2024-04-12T00:00:00"/>
    <n v="7"/>
    <n v="1905.54"/>
    <x v="9"/>
  </r>
  <r>
    <x v="1"/>
    <x v="6"/>
    <x v="19"/>
    <d v="2024-04-12T00:00:00"/>
    <n v="100"/>
    <n v="25710"/>
    <x v="9"/>
  </r>
  <r>
    <x v="1"/>
    <x v="4"/>
    <x v="19"/>
    <d v="2024-04-12T00:00:00"/>
    <n v="47"/>
    <n v="18812.689999999999"/>
    <x v="9"/>
  </r>
  <r>
    <x v="1"/>
    <x v="4"/>
    <x v="19"/>
    <d v="2024-04-12T00:00:00"/>
    <n v="8"/>
    <n v="3202.16"/>
    <x v="9"/>
  </r>
  <r>
    <x v="1"/>
    <x v="4"/>
    <x v="19"/>
    <d v="2024-04-12T00:00:00"/>
    <n v="45"/>
    <n v="18012.150000000001"/>
    <x v="9"/>
  </r>
  <r>
    <x v="1"/>
    <x v="17"/>
    <x v="19"/>
    <d v="2024-04-12T00:00:00"/>
    <n v="250"/>
    <n v="100067.5"/>
    <x v="9"/>
  </r>
  <r>
    <x v="1"/>
    <x v="17"/>
    <x v="69"/>
    <d v="2024-04-12T00:00:00"/>
    <n v="60"/>
    <n v="24016.2"/>
    <x v="9"/>
  </r>
  <r>
    <x v="1"/>
    <x v="6"/>
    <x v="62"/>
    <d v="2024-04-12T00:00:00"/>
    <n v="80"/>
    <n v="20568"/>
    <x v="9"/>
  </r>
  <r>
    <x v="1"/>
    <x v="4"/>
    <x v="62"/>
    <d v="2024-04-12T00:00:00"/>
    <n v="185"/>
    <n v="74049.95"/>
    <x v="9"/>
  </r>
  <r>
    <x v="1"/>
    <x v="17"/>
    <x v="62"/>
    <d v="2024-04-12T00:00:00"/>
    <n v="148"/>
    <n v="59239.96"/>
    <x v="9"/>
  </r>
  <r>
    <x v="1"/>
    <x v="17"/>
    <x v="62"/>
    <d v="2024-04-12T00:00:00"/>
    <n v="132"/>
    <n v="52835.64"/>
    <x v="9"/>
  </r>
  <r>
    <x v="2"/>
    <x v="7"/>
    <x v="62"/>
    <d v="2024-04-12T00:00:00"/>
    <n v="10"/>
    <n v="2722.2"/>
    <x v="9"/>
  </r>
  <r>
    <x v="1"/>
    <x v="4"/>
    <x v="1"/>
    <d v="2024-04-12T00:00:00"/>
    <n v="-1"/>
    <n v="-465.52"/>
    <x v="9"/>
  </r>
  <r>
    <x v="1"/>
    <x v="4"/>
    <x v="1"/>
    <d v="2024-04-12T00:00:00"/>
    <n v="-1"/>
    <n v="-465.52"/>
    <x v="9"/>
  </r>
  <r>
    <x v="1"/>
    <x v="4"/>
    <x v="1"/>
    <d v="2024-04-12T00:00:00"/>
    <n v="-4"/>
    <n v="-1862.08"/>
    <x v="9"/>
  </r>
  <r>
    <x v="1"/>
    <x v="17"/>
    <x v="1"/>
    <d v="2024-04-12T00:00:00"/>
    <n v="-5"/>
    <n v="-2327.6"/>
    <x v="9"/>
  </r>
  <r>
    <x v="1"/>
    <x v="4"/>
    <x v="1"/>
    <d v="2024-04-12T00:00:00"/>
    <n v="4"/>
    <n v="1862.08"/>
    <x v="9"/>
  </r>
  <r>
    <x v="1"/>
    <x v="17"/>
    <x v="1"/>
    <d v="2024-04-12T00:00:00"/>
    <n v="4"/>
    <n v="1862.08"/>
    <x v="9"/>
  </r>
  <r>
    <x v="1"/>
    <x v="4"/>
    <x v="1"/>
    <d v="2024-04-12T00:00:00"/>
    <n v="2"/>
    <n v="931.04"/>
    <x v="9"/>
  </r>
  <r>
    <x v="1"/>
    <x v="17"/>
    <x v="1"/>
    <d v="2024-04-12T00:00:00"/>
    <n v="2"/>
    <n v="931.04"/>
    <x v="9"/>
  </r>
  <r>
    <x v="1"/>
    <x v="4"/>
    <x v="1"/>
    <d v="2024-04-12T00:00:00"/>
    <n v="2"/>
    <n v="931.04"/>
    <x v="9"/>
  </r>
  <r>
    <x v="1"/>
    <x v="17"/>
    <x v="1"/>
    <d v="2024-04-12T00:00:00"/>
    <n v="1"/>
    <n v="465.52"/>
    <x v="9"/>
  </r>
  <r>
    <x v="1"/>
    <x v="6"/>
    <x v="50"/>
    <d v="2024-04-12T00:00:00"/>
    <n v="877"/>
    <n v="225476.7"/>
    <x v="9"/>
  </r>
  <r>
    <x v="1"/>
    <x v="6"/>
    <x v="50"/>
    <d v="2024-04-12T00:00:00"/>
    <n v="223"/>
    <n v="57333.3"/>
    <x v="9"/>
  </r>
  <r>
    <x v="1"/>
    <x v="4"/>
    <x v="50"/>
    <d v="2024-04-12T00:00:00"/>
    <n v="700"/>
    <n v="280189"/>
    <x v="9"/>
  </r>
  <r>
    <x v="1"/>
    <x v="4"/>
    <x v="14"/>
    <d v="2024-04-12T00:00:00"/>
    <n v="1584"/>
    <n v="634027.68000000005"/>
    <x v="9"/>
  </r>
  <r>
    <x v="1"/>
    <x v="17"/>
    <x v="14"/>
    <d v="2024-04-12T00:00:00"/>
    <n v="266"/>
    <n v="106471.82"/>
    <x v="9"/>
  </r>
  <r>
    <x v="1"/>
    <x v="6"/>
    <x v="14"/>
    <d v="2024-04-12T00:00:00"/>
    <n v="400"/>
    <n v="102840"/>
    <x v="9"/>
  </r>
  <r>
    <x v="1"/>
    <x v="4"/>
    <x v="0"/>
    <d v="2024-04-12T00:00:00"/>
    <n v="158"/>
    <n v="46396.7"/>
    <x v="9"/>
  </r>
  <r>
    <x v="1"/>
    <x v="6"/>
    <x v="2"/>
    <d v="2024-04-12T00:00:00"/>
    <n v="500"/>
    <n v="165190"/>
    <x v="9"/>
  </r>
  <r>
    <x v="1"/>
    <x v="4"/>
    <x v="24"/>
    <d v="2024-04-13T00:00:00"/>
    <n v="246"/>
    <n v="98466.42"/>
    <x v="9"/>
  </r>
  <r>
    <x v="1"/>
    <x v="4"/>
    <x v="24"/>
    <d v="2024-04-13T00:00:00"/>
    <n v="2554"/>
    <n v="1022289.58"/>
    <x v="9"/>
  </r>
  <r>
    <x v="1"/>
    <x v="4"/>
    <x v="49"/>
    <d v="2024-04-13T00:00:00"/>
    <n v="300"/>
    <n v="120081"/>
    <x v="9"/>
  </r>
  <r>
    <x v="1"/>
    <x v="6"/>
    <x v="49"/>
    <d v="2024-04-13T00:00:00"/>
    <n v="1200"/>
    <n v="308520"/>
    <x v="9"/>
  </r>
  <r>
    <x v="1"/>
    <x v="6"/>
    <x v="10"/>
    <d v="2024-04-13T00:00:00"/>
    <n v="1000"/>
    <n v="257100"/>
    <x v="9"/>
  </r>
  <r>
    <x v="1"/>
    <x v="4"/>
    <x v="10"/>
    <d v="2024-04-13T00:00:00"/>
    <n v="2000"/>
    <n v="800540"/>
    <x v="9"/>
  </r>
  <r>
    <x v="1"/>
    <x v="4"/>
    <x v="1"/>
    <d v="2024-04-15T00:00:00"/>
    <n v="3"/>
    <n v="1396.56"/>
    <x v="9"/>
  </r>
  <r>
    <x v="1"/>
    <x v="17"/>
    <x v="1"/>
    <d v="2024-04-15T00:00:00"/>
    <n v="3"/>
    <n v="1396.56"/>
    <x v="9"/>
  </r>
  <r>
    <x v="1"/>
    <x v="4"/>
    <x v="1"/>
    <d v="2024-04-15T00:00:00"/>
    <n v="3"/>
    <n v="1396.56"/>
    <x v="9"/>
  </r>
  <r>
    <x v="1"/>
    <x v="17"/>
    <x v="1"/>
    <d v="2024-04-15T00:00:00"/>
    <n v="3"/>
    <n v="1396.56"/>
    <x v="9"/>
  </r>
  <r>
    <x v="1"/>
    <x v="4"/>
    <x v="10"/>
    <d v="2024-04-15T00:00:00"/>
    <n v="1650"/>
    <n v="660445.5"/>
    <x v="9"/>
  </r>
  <r>
    <x v="1"/>
    <x v="6"/>
    <x v="10"/>
    <d v="2024-04-15T00:00:00"/>
    <n v="150"/>
    <n v="38565"/>
    <x v="9"/>
  </r>
  <r>
    <x v="1"/>
    <x v="4"/>
    <x v="5"/>
    <d v="2024-04-15T00:00:00"/>
    <n v="150"/>
    <n v="64350"/>
    <x v="9"/>
  </r>
  <r>
    <x v="1"/>
    <x v="4"/>
    <x v="1"/>
    <d v="2024-04-15T00:00:00"/>
    <n v="5"/>
    <n v="2327.6"/>
    <x v="9"/>
  </r>
  <r>
    <x v="1"/>
    <x v="4"/>
    <x v="1"/>
    <d v="2024-04-15T00:00:00"/>
    <n v="10"/>
    <n v="4655.2"/>
    <x v="9"/>
  </r>
  <r>
    <x v="1"/>
    <x v="17"/>
    <x v="1"/>
    <d v="2024-04-15T00:00:00"/>
    <n v="10"/>
    <n v="4655.2"/>
    <x v="9"/>
  </r>
  <r>
    <x v="1"/>
    <x v="17"/>
    <x v="1"/>
    <d v="2024-04-15T00:00:00"/>
    <n v="3"/>
    <n v="1396.56"/>
    <x v="9"/>
  </r>
  <r>
    <x v="1"/>
    <x v="4"/>
    <x v="1"/>
    <d v="2024-04-15T00:00:00"/>
    <n v="3"/>
    <n v="1396.56"/>
    <x v="9"/>
  </r>
  <r>
    <x v="1"/>
    <x v="17"/>
    <x v="1"/>
    <d v="2024-04-15T00:00:00"/>
    <n v="4"/>
    <n v="1862.08"/>
    <x v="9"/>
  </r>
  <r>
    <x v="1"/>
    <x v="6"/>
    <x v="21"/>
    <d v="2024-04-15T00:00:00"/>
    <n v="3"/>
    <n v="1163.79"/>
    <x v="9"/>
  </r>
  <r>
    <x v="1"/>
    <x v="6"/>
    <x v="47"/>
    <d v="2024-04-15T00:00:00"/>
    <n v="200"/>
    <n v="51420"/>
    <x v="9"/>
  </r>
  <r>
    <x v="1"/>
    <x v="4"/>
    <x v="47"/>
    <d v="2024-04-15T00:00:00"/>
    <n v="1215"/>
    <n v="486328.05"/>
    <x v="9"/>
  </r>
  <r>
    <x v="1"/>
    <x v="4"/>
    <x v="47"/>
    <d v="2024-04-15T00:00:00"/>
    <n v="1435"/>
    <n v="574387.44999999995"/>
    <x v="9"/>
  </r>
  <r>
    <x v="1"/>
    <x v="4"/>
    <x v="11"/>
    <d v="2024-04-15T00:00:00"/>
    <n v="90"/>
    <n v="36024.300000000003"/>
    <x v="9"/>
  </r>
  <r>
    <x v="1"/>
    <x v="4"/>
    <x v="11"/>
    <d v="2024-04-15T00:00:00"/>
    <n v="110"/>
    <n v="44029.7"/>
    <x v="9"/>
  </r>
  <r>
    <x v="1"/>
    <x v="6"/>
    <x v="11"/>
    <d v="2024-04-15T00:00:00"/>
    <n v="200"/>
    <n v="51420"/>
    <x v="9"/>
  </r>
  <r>
    <x v="2"/>
    <x v="7"/>
    <x v="11"/>
    <d v="2024-04-15T00:00:00"/>
    <n v="22"/>
    <n v="4755.96"/>
    <x v="9"/>
  </r>
  <r>
    <x v="2"/>
    <x v="7"/>
    <x v="11"/>
    <d v="2024-04-15T00:00:00"/>
    <n v="4"/>
    <n v="864.72"/>
    <x v="9"/>
  </r>
  <r>
    <x v="1"/>
    <x v="6"/>
    <x v="2"/>
    <d v="2024-04-15T00:00:00"/>
    <n v="2500"/>
    <n v="825950"/>
    <x v="9"/>
  </r>
  <r>
    <x v="1"/>
    <x v="4"/>
    <x v="2"/>
    <d v="2024-04-15T00:00:00"/>
    <n v="1250"/>
    <n v="500337.5"/>
    <x v="9"/>
  </r>
  <r>
    <x v="1"/>
    <x v="6"/>
    <x v="0"/>
    <d v="2024-04-15T00:00:00"/>
    <n v="70"/>
    <n v="9590"/>
    <x v="9"/>
  </r>
  <r>
    <x v="1"/>
    <x v="4"/>
    <x v="0"/>
    <d v="2024-04-15T00:00:00"/>
    <n v="30"/>
    <n v="8809.5"/>
    <x v="9"/>
  </r>
  <r>
    <x v="1"/>
    <x v="4"/>
    <x v="24"/>
    <d v="2024-04-16T00:00:00"/>
    <n v="1900"/>
    <n v="760513"/>
    <x v="9"/>
  </r>
  <r>
    <x v="1"/>
    <x v="4"/>
    <x v="24"/>
    <d v="2024-04-16T00:00:00"/>
    <n v="1900"/>
    <n v="760513"/>
    <x v="9"/>
  </r>
  <r>
    <x v="1"/>
    <x v="6"/>
    <x v="11"/>
    <d v="2024-04-16T00:00:00"/>
    <n v="700"/>
    <n v="179970"/>
    <x v="9"/>
  </r>
  <r>
    <x v="1"/>
    <x v="4"/>
    <x v="11"/>
    <d v="2024-04-16T00:00:00"/>
    <n v="10"/>
    <n v="4002.7"/>
    <x v="9"/>
  </r>
  <r>
    <x v="1"/>
    <x v="4"/>
    <x v="37"/>
    <d v="2024-04-16T00:00:00"/>
    <n v="-1"/>
    <n v="-400.27"/>
    <x v="9"/>
  </r>
  <r>
    <x v="1"/>
    <x v="4"/>
    <x v="37"/>
    <d v="2024-04-16T00:00:00"/>
    <n v="-1"/>
    <n v="-400.27"/>
    <x v="9"/>
  </r>
  <r>
    <x v="1"/>
    <x v="4"/>
    <x v="37"/>
    <d v="2024-04-16T00:00:00"/>
    <n v="-1"/>
    <n v="-400.27"/>
    <x v="9"/>
  </r>
  <r>
    <x v="1"/>
    <x v="6"/>
    <x v="37"/>
    <d v="2024-04-16T00:00:00"/>
    <n v="-1"/>
    <n v="-313.14"/>
    <x v="9"/>
  </r>
  <r>
    <x v="1"/>
    <x v="4"/>
    <x v="5"/>
    <d v="2024-04-16T00:00:00"/>
    <n v="-8.3000000000000004E-2"/>
    <n v="-35.61"/>
    <x v="9"/>
  </r>
  <r>
    <x v="1"/>
    <x v="4"/>
    <x v="10"/>
    <d v="2024-04-16T00:00:00"/>
    <n v="-1"/>
    <n v="-400.27"/>
    <x v="9"/>
  </r>
  <r>
    <x v="1"/>
    <x v="4"/>
    <x v="10"/>
    <d v="2024-04-16T00:00:00"/>
    <n v="-1"/>
    <n v="-400.27"/>
    <x v="9"/>
  </r>
  <r>
    <x v="1"/>
    <x v="6"/>
    <x v="64"/>
    <d v="2024-04-16T00:00:00"/>
    <n v="203"/>
    <n v="52191.3"/>
    <x v="9"/>
  </r>
  <r>
    <x v="1"/>
    <x v="6"/>
    <x v="64"/>
    <d v="2024-04-16T00:00:00"/>
    <n v="297"/>
    <n v="76358.7"/>
    <x v="9"/>
  </r>
  <r>
    <x v="1"/>
    <x v="4"/>
    <x v="64"/>
    <d v="2024-04-16T00:00:00"/>
    <n v="150"/>
    <n v="60040.5"/>
    <x v="9"/>
  </r>
  <r>
    <x v="1"/>
    <x v="4"/>
    <x v="48"/>
    <d v="2024-04-16T00:00:00"/>
    <n v="50"/>
    <n v="20445"/>
    <x v="9"/>
  </r>
  <r>
    <x v="1"/>
    <x v="4"/>
    <x v="9"/>
    <d v="2024-04-16T00:00:00"/>
    <n v="-1"/>
    <n v="-400.27"/>
    <x v="9"/>
  </r>
  <r>
    <x v="1"/>
    <x v="4"/>
    <x v="1"/>
    <d v="2024-04-16T00:00:00"/>
    <n v="6"/>
    <n v="2793.12"/>
    <x v="9"/>
  </r>
  <r>
    <x v="1"/>
    <x v="4"/>
    <x v="1"/>
    <d v="2024-04-16T00:00:00"/>
    <n v="5"/>
    <n v="2327.6"/>
    <x v="9"/>
  </r>
  <r>
    <x v="1"/>
    <x v="6"/>
    <x v="30"/>
    <d v="2024-04-16T00:00:00"/>
    <n v="850"/>
    <n v="273496"/>
    <x v="9"/>
  </r>
  <r>
    <x v="1"/>
    <x v="4"/>
    <x v="1"/>
    <d v="2024-04-16T00:00:00"/>
    <n v="5"/>
    <n v="2327.6"/>
    <x v="9"/>
  </r>
  <r>
    <x v="1"/>
    <x v="4"/>
    <x v="21"/>
    <d v="2024-04-16T00:00:00"/>
    <n v="3"/>
    <n v="1396.56"/>
    <x v="9"/>
  </r>
  <r>
    <x v="1"/>
    <x v="6"/>
    <x v="21"/>
    <d v="2024-04-16T00:00:00"/>
    <n v="3"/>
    <n v="1163.79"/>
    <x v="9"/>
  </r>
  <r>
    <x v="1"/>
    <x v="17"/>
    <x v="21"/>
    <d v="2024-04-16T00:00:00"/>
    <n v="3"/>
    <n v="1396.56"/>
    <x v="9"/>
  </r>
  <r>
    <x v="1"/>
    <x v="4"/>
    <x v="18"/>
    <d v="2024-04-16T00:00:00"/>
    <n v="-66"/>
    <n v="-26417.82"/>
    <x v="9"/>
  </r>
  <r>
    <x v="1"/>
    <x v="5"/>
    <x v="18"/>
    <d v="2024-04-16T00:00:00"/>
    <n v="-5"/>
    <n v="-2001.35"/>
    <x v="9"/>
  </r>
  <r>
    <x v="1"/>
    <x v="17"/>
    <x v="1"/>
    <d v="2024-04-16T00:00:00"/>
    <n v="2"/>
    <n v="931.04"/>
    <x v="9"/>
  </r>
  <r>
    <x v="1"/>
    <x v="4"/>
    <x v="1"/>
    <d v="2024-04-16T00:00:00"/>
    <n v="8"/>
    <n v="3724.16"/>
    <x v="9"/>
  </r>
  <r>
    <x v="1"/>
    <x v="4"/>
    <x v="1"/>
    <d v="2024-04-16T00:00:00"/>
    <n v="5"/>
    <n v="2327.6"/>
    <x v="9"/>
  </r>
  <r>
    <x v="1"/>
    <x v="4"/>
    <x v="18"/>
    <d v="2024-04-16T00:00:00"/>
    <n v="-160"/>
    <n v="-64043.199999999997"/>
    <x v="9"/>
  </r>
  <r>
    <x v="1"/>
    <x v="5"/>
    <x v="18"/>
    <d v="2024-04-16T00:00:00"/>
    <n v="-120"/>
    <n v="-48032.4"/>
    <x v="9"/>
  </r>
  <r>
    <x v="1"/>
    <x v="6"/>
    <x v="18"/>
    <d v="2024-04-16T00:00:00"/>
    <n v="-270"/>
    <n v="-84547.8"/>
    <x v="9"/>
  </r>
  <r>
    <x v="1"/>
    <x v="6"/>
    <x v="2"/>
    <d v="2024-04-16T00:00:00"/>
    <n v="500"/>
    <n v="165190"/>
    <x v="9"/>
  </r>
  <r>
    <x v="1"/>
    <x v="4"/>
    <x v="1"/>
    <d v="2024-04-16T00:00:00"/>
    <n v="4"/>
    <n v="1862.08"/>
    <x v="9"/>
  </r>
  <r>
    <x v="2"/>
    <x v="9"/>
    <x v="35"/>
    <d v="2024-04-16T00:00:00"/>
    <n v="-99"/>
    <n v="-26949.78"/>
    <x v="9"/>
  </r>
  <r>
    <x v="2"/>
    <x v="7"/>
    <x v="35"/>
    <d v="2024-04-16T00:00:00"/>
    <n v="-137"/>
    <n v="-37294.14"/>
    <x v="9"/>
  </r>
  <r>
    <x v="1"/>
    <x v="4"/>
    <x v="1"/>
    <d v="2024-04-16T00:00:00"/>
    <n v="10"/>
    <n v="4655.2"/>
    <x v="9"/>
  </r>
  <r>
    <x v="1"/>
    <x v="4"/>
    <x v="1"/>
    <d v="2024-04-17T00:00:00"/>
    <n v="1"/>
    <n v="465.52"/>
    <x v="9"/>
  </r>
  <r>
    <x v="1"/>
    <x v="4"/>
    <x v="0"/>
    <d v="2024-04-17T00:00:00"/>
    <n v="4"/>
    <n v="1174.5999999999999"/>
    <x v="9"/>
  </r>
  <r>
    <x v="1"/>
    <x v="4"/>
    <x v="1"/>
    <d v="2024-04-17T00:00:00"/>
    <n v="-6"/>
    <n v="-2793.12"/>
    <x v="9"/>
  </r>
  <r>
    <x v="1"/>
    <x v="17"/>
    <x v="1"/>
    <d v="2024-04-17T00:00:00"/>
    <n v="-6"/>
    <n v="-2793.12"/>
    <x v="9"/>
  </r>
  <r>
    <x v="1"/>
    <x v="4"/>
    <x v="0"/>
    <d v="2024-04-17T00:00:00"/>
    <n v="1"/>
    <n v="293.64999999999998"/>
    <x v="9"/>
  </r>
  <r>
    <x v="1"/>
    <x v="6"/>
    <x v="0"/>
    <d v="2024-04-17T00:00:00"/>
    <n v="1"/>
    <n v="137"/>
    <x v="9"/>
  </r>
  <r>
    <x v="1"/>
    <x v="4"/>
    <x v="1"/>
    <d v="2024-04-17T00:00:00"/>
    <n v="3"/>
    <n v="1396.56"/>
    <x v="9"/>
  </r>
  <r>
    <x v="1"/>
    <x v="4"/>
    <x v="1"/>
    <d v="2024-04-17T00:00:00"/>
    <n v="2"/>
    <n v="931.04"/>
    <x v="9"/>
  </r>
  <r>
    <x v="1"/>
    <x v="4"/>
    <x v="0"/>
    <d v="2024-04-17T00:00:00"/>
    <n v="18"/>
    <n v="5285.7"/>
    <x v="9"/>
  </r>
  <r>
    <x v="1"/>
    <x v="6"/>
    <x v="43"/>
    <d v="2024-04-17T00:00:00"/>
    <n v="1500"/>
    <n v="385650"/>
    <x v="9"/>
  </r>
  <r>
    <x v="1"/>
    <x v="4"/>
    <x v="43"/>
    <d v="2024-04-17T00:00:00"/>
    <n v="200"/>
    <n v="80054"/>
    <x v="9"/>
  </r>
  <r>
    <x v="0"/>
    <x v="11"/>
    <x v="6"/>
    <d v="2024-04-18T00:00:00"/>
    <n v="8"/>
    <n v="353.68"/>
    <x v="9"/>
  </r>
  <r>
    <x v="1"/>
    <x v="6"/>
    <x v="11"/>
    <d v="2024-04-18T00:00:00"/>
    <n v="150"/>
    <n v="38565"/>
    <x v="9"/>
  </r>
  <r>
    <x v="2"/>
    <x v="9"/>
    <x v="11"/>
    <d v="2024-04-18T00:00:00"/>
    <n v="100"/>
    <n v="21618"/>
    <x v="9"/>
  </r>
  <r>
    <x v="2"/>
    <x v="7"/>
    <x v="11"/>
    <d v="2024-04-18T00:00:00"/>
    <n v="300"/>
    <n v="64854"/>
    <x v="9"/>
  </r>
  <r>
    <x v="1"/>
    <x v="4"/>
    <x v="11"/>
    <d v="2024-04-18T00:00:00"/>
    <n v="100"/>
    <n v="40027"/>
    <x v="9"/>
  </r>
  <r>
    <x v="1"/>
    <x v="4"/>
    <x v="39"/>
    <d v="2024-04-18T00:00:00"/>
    <n v="65"/>
    <n v="30258.799999999999"/>
    <x v="9"/>
  </r>
  <r>
    <x v="1"/>
    <x v="4"/>
    <x v="39"/>
    <d v="2024-04-18T00:00:00"/>
    <n v="6"/>
    <n v="2793.12"/>
    <x v="9"/>
  </r>
  <r>
    <x v="1"/>
    <x v="4"/>
    <x v="39"/>
    <d v="2024-04-18T00:00:00"/>
    <n v="9"/>
    <n v="4189.68"/>
    <x v="9"/>
  </r>
  <r>
    <x v="1"/>
    <x v="17"/>
    <x v="39"/>
    <d v="2024-04-18T00:00:00"/>
    <n v="6"/>
    <n v="2793.12"/>
    <x v="9"/>
  </r>
  <r>
    <x v="1"/>
    <x v="6"/>
    <x v="39"/>
    <d v="2024-04-18T00:00:00"/>
    <n v="43"/>
    <n v="16680.990000000002"/>
    <x v="9"/>
  </r>
  <r>
    <x v="1"/>
    <x v="6"/>
    <x v="39"/>
    <d v="2024-04-18T00:00:00"/>
    <n v="7"/>
    <n v="2715.51"/>
    <x v="9"/>
  </r>
  <r>
    <x v="1"/>
    <x v="4"/>
    <x v="25"/>
    <d v="2024-04-18T00:00:00"/>
    <n v="1500"/>
    <n v="600405"/>
    <x v="9"/>
  </r>
  <r>
    <x v="1"/>
    <x v="6"/>
    <x v="25"/>
    <d v="2024-04-18T00:00:00"/>
    <n v="300"/>
    <n v="77130"/>
    <x v="9"/>
  </r>
  <r>
    <x v="1"/>
    <x v="6"/>
    <x v="3"/>
    <d v="2024-04-18T00:00:00"/>
    <n v="7"/>
    <n v="2554.02"/>
    <x v="9"/>
  </r>
  <r>
    <x v="1"/>
    <x v="4"/>
    <x v="3"/>
    <d v="2024-04-18T00:00:00"/>
    <n v="65"/>
    <n v="28259.4"/>
    <x v="9"/>
  </r>
  <r>
    <x v="1"/>
    <x v="6"/>
    <x v="2"/>
    <d v="2024-04-18T00:00:00"/>
    <n v="497"/>
    <n v="164198.85999999999"/>
    <x v="9"/>
  </r>
  <r>
    <x v="1"/>
    <x v="6"/>
    <x v="2"/>
    <d v="2024-04-18T00:00:00"/>
    <n v="3"/>
    <n v="991.14"/>
    <x v="9"/>
  </r>
  <r>
    <x v="1"/>
    <x v="4"/>
    <x v="2"/>
    <d v="2024-04-18T00:00:00"/>
    <n v="300"/>
    <n v="120081"/>
    <x v="9"/>
  </r>
  <r>
    <x v="1"/>
    <x v="17"/>
    <x v="0"/>
    <d v="2024-04-18T00:00:00"/>
    <n v="10"/>
    <n v="2936.5"/>
    <x v="9"/>
  </r>
  <r>
    <x v="1"/>
    <x v="4"/>
    <x v="0"/>
    <d v="2024-04-18T00:00:00"/>
    <n v="14"/>
    <n v="4111.1000000000004"/>
    <x v="9"/>
  </r>
  <r>
    <x v="1"/>
    <x v="17"/>
    <x v="0"/>
    <d v="2024-04-18T00:00:00"/>
    <n v="3"/>
    <n v="880.95"/>
    <x v="9"/>
  </r>
  <r>
    <x v="1"/>
    <x v="4"/>
    <x v="10"/>
    <d v="2024-04-18T00:00:00"/>
    <n v="450"/>
    <n v="180121.5"/>
    <x v="9"/>
  </r>
  <r>
    <x v="1"/>
    <x v="17"/>
    <x v="10"/>
    <d v="2024-04-18T00:00:00"/>
    <n v="487"/>
    <n v="194931.49"/>
    <x v="9"/>
  </r>
  <r>
    <x v="1"/>
    <x v="17"/>
    <x v="10"/>
    <d v="2024-04-18T00:00:00"/>
    <n v="13"/>
    <n v="5203.51"/>
    <x v="9"/>
  </r>
  <r>
    <x v="1"/>
    <x v="4"/>
    <x v="10"/>
    <d v="2024-04-18T00:00:00"/>
    <n v="1550"/>
    <n v="620418.5"/>
    <x v="9"/>
  </r>
  <r>
    <x v="2"/>
    <x v="9"/>
    <x v="35"/>
    <d v="2024-04-19T00:00:00"/>
    <n v="99"/>
    <n v="26949.78"/>
    <x v="9"/>
  </r>
  <r>
    <x v="2"/>
    <x v="7"/>
    <x v="35"/>
    <d v="2024-04-19T00:00:00"/>
    <n v="137"/>
    <n v="37294.14"/>
    <x v="9"/>
  </r>
  <r>
    <x v="2"/>
    <x v="9"/>
    <x v="35"/>
    <d v="2024-04-19T00:00:00"/>
    <n v="-100"/>
    <n v="-27222"/>
    <x v="9"/>
  </r>
  <r>
    <x v="2"/>
    <x v="7"/>
    <x v="35"/>
    <d v="2024-04-19T00:00:00"/>
    <n v="-200"/>
    <n v="-54444"/>
    <x v="9"/>
  </r>
  <r>
    <x v="1"/>
    <x v="4"/>
    <x v="35"/>
    <d v="2024-04-19T00:00:00"/>
    <n v="-20"/>
    <n v="-8005.4"/>
    <x v="9"/>
  </r>
  <r>
    <x v="1"/>
    <x v="6"/>
    <x v="35"/>
    <d v="2024-04-19T00:00:00"/>
    <n v="-30"/>
    <n v="-9394.2000000000007"/>
    <x v="9"/>
  </r>
  <r>
    <x v="1"/>
    <x v="17"/>
    <x v="35"/>
    <d v="2024-04-19T00:00:00"/>
    <n v="-20"/>
    <n v="-8005.4"/>
    <x v="9"/>
  </r>
  <r>
    <x v="1"/>
    <x v="17"/>
    <x v="30"/>
    <d v="2024-04-19T00:00:00"/>
    <n v="620"/>
    <n v="253518"/>
    <x v="9"/>
  </r>
  <r>
    <x v="1"/>
    <x v="17"/>
    <x v="70"/>
    <d v="2024-04-19T00:00:00"/>
    <n v="100"/>
    <n v="40027"/>
    <x v="9"/>
  </r>
  <r>
    <x v="1"/>
    <x v="17"/>
    <x v="12"/>
    <d v="2024-04-19T00:00:00"/>
    <n v="50"/>
    <n v="20445"/>
    <x v="9"/>
  </r>
  <r>
    <x v="2"/>
    <x v="9"/>
    <x v="12"/>
    <d v="2024-04-19T00:00:00"/>
    <n v="30"/>
    <n v="8166.6"/>
    <x v="9"/>
  </r>
  <r>
    <x v="2"/>
    <x v="7"/>
    <x v="12"/>
    <d v="2024-04-19T00:00:00"/>
    <n v="50"/>
    <n v="13611"/>
    <x v="9"/>
  </r>
  <r>
    <x v="2"/>
    <x v="9"/>
    <x v="12"/>
    <d v="2024-04-19T00:00:00"/>
    <n v="25"/>
    <n v="6805.5"/>
    <x v="9"/>
  </r>
  <r>
    <x v="1"/>
    <x v="4"/>
    <x v="12"/>
    <d v="2024-04-19T00:00:00"/>
    <n v="50"/>
    <n v="20445"/>
    <x v="9"/>
  </r>
  <r>
    <x v="2"/>
    <x v="7"/>
    <x v="12"/>
    <d v="2024-04-19T00:00:00"/>
    <n v="20"/>
    <n v="5444.4"/>
    <x v="9"/>
  </r>
  <r>
    <x v="2"/>
    <x v="9"/>
    <x v="8"/>
    <d v="2024-04-19T00:00:00"/>
    <n v="50"/>
    <n v="13611"/>
    <x v="9"/>
  </r>
  <r>
    <x v="2"/>
    <x v="7"/>
    <x v="8"/>
    <d v="2024-04-19T00:00:00"/>
    <n v="50"/>
    <n v="13611"/>
    <x v="9"/>
  </r>
  <r>
    <x v="1"/>
    <x v="6"/>
    <x v="8"/>
    <d v="2024-04-19T00:00:00"/>
    <n v="30"/>
    <n v="9394.2000000000007"/>
    <x v="9"/>
  </r>
  <r>
    <x v="1"/>
    <x v="4"/>
    <x v="8"/>
    <d v="2024-04-19T00:00:00"/>
    <n v="30"/>
    <n v="12008.1"/>
    <x v="9"/>
  </r>
  <r>
    <x v="1"/>
    <x v="17"/>
    <x v="8"/>
    <d v="2024-04-19T00:00:00"/>
    <n v="50"/>
    <n v="20013.5"/>
    <x v="9"/>
  </r>
  <r>
    <x v="1"/>
    <x v="4"/>
    <x v="10"/>
    <d v="2024-04-19T00:00:00"/>
    <n v="1850"/>
    <n v="740499.5"/>
    <x v="9"/>
  </r>
  <r>
    <x v="1"/>
    <x v="4"/>
    <x v="2"/>
    <d v="2024-04-19T00:00:00"/>
    <n v="600"/>
    <n v="240162"/>
    <x v="9"/>
  </r>
  <r>
    <x v="2"/>
    <x v="9"/>
    <x v="71"/>
    <d v="2024-04-20T00:00:00"/>
    <n v="100"/>
    <n v="27222"/>
    <x v="9"/>
  </r>
  <r>
    <x v="2"/>
    <x v="7"/>
    <x v="71"/>
    <d v="2024-04-20T00:00:00"/>
    <n v="200"/>
    <n v="54444"/>
    <x v="9"/>
  </r>
  <r>
    <x v="1"/>
    <x v="4"/>
    <x v="71"/>
    <d v="2024-04-20T00:00:00"/>
    <n v="20"/>
    <n v="8005.4"/>
    <x v="9"/>
  </r>
  <r>
    <x v="1"/>
    <x v="6"/>
    <x v="71"/>
    <d v="2024-04-20T00:00:00"/>
    <n v="28"/>
    <n v="8767.92"/>
    <x v="9"/>
  </r>
  <r>
    <x v="1"/>
    <x v="6"/>
    <x v="71"/>
    <d v="2024-04-20T00:00:00"/>
    <n v="2"/>
    <n v="626.28"/>
    <x v="9"/>
  </r>
  <r>
    <x v="1"/>
    <x v="17"/>
    <x v="71"/>
    <d v="2024-04-20T00:00:00"/>
    <n v="20"/>
    <n v="8005.4"/>
    <x v="9"/>
  </r>
  <r>
    <x v="2"/>
    <x v="9"/>
    <x v="71"/>
    <d v="2024-04-20T00:00:00"/>
    <n v="-99"/>
    <n v="-26949.78"/>
    <x v="9"/>
  </r>
  <r>
    <x v="2"/>
    <x v="7"/>
    <x v="71"/>
    <d v="2024-04-20T00:00:00"/>
    <n v="-137"/>
    <n v="-37294.14"/>
    <x v="9"/>
  </r>
  <r>
    <x v="1"/>
    <x v="4"/>
    <x v="10"/>
    <d v="2024-04-20T00:00:00"/>
    <n v="710"/>
    <n v="284191.7"/>
    <x v="9"/>
  </r>
  <r>
    <x v="1"/>
    <x v="4"/>
    <x v="10"/>
    <d v="2024-04-20T00:00:00"/>
    <n v="440"/>
    <n v="176118.8"/>
    <x v="9"/>
  </r>
  <r>
    <x v="1"/>
    <x v="17"/>
    <x v="32"/>
    <d v="2024-04-20T00:00:00"/>
    <n v="300"/>
    <n v="120081"/>
    <x v="9"/>
  </r>
  <r>
    <x v="1"/>
    <x v="17"/>
    <x v="43"/>
    <d v="2024-04-20T00:00:00"/>
    <n v="500"/>
    <n v="200135"/>
    <x v="9"/>
  </r>
  <r>
    <x v="1"/>
    <x v="17"/>
    <x v="78"/>
    <d v="2024-04-20T00:00:00"/>
    <n v="100"/>
    <n v="40027"/>
    <x v="9"/>
  </r>
  <r>
    <x v="1"/>
    <x v="4"/>
    <x v="78"/>
    <d v="2024-04-20T00:00:00"/>
    <n v="30"/>
    <n v="12008.1"/>
    <x v="9"/>
  </r>
  <r>
    <x v="1"/>
    <x v="6"/>
    <x v="78"/>
    <d v="2024-04-20T00:00:00"/>
    <n v="20"/>
    <n v="5142"/>
    <x v="9"/>
  </r>
  <r>
    <x v="1"/>
    <x v="4"/>
    <x v="37"/>
    <d v="2024-04-20T00:00:00"/>
    <n v="1500"/>
    <n v="600405"/>
    <x v="9"/>
  </r>
  <r>
    <x v="1"/>
    <x v="17"/>
    <x v="37"/>
    <d v="2024-04-20T00:00:00"/>
    <n v="400"/>
    <n v="160108"/>
    <x v="9"/>
  </r>
  <r>
    <x v="1"/>
    <x v="17"/>
    <x v="24"/>
    <d v="2024-04-20T00:00:00"/>
    <n v="1000"/>
    <n v="400270"/>
    <x v="9"/>
  </r>
  <r>
    <x v="1"/>
    <x v="6"/>
    <x v="24"/>
    <d v="2024-04-20T00:00:00"/>
    <n v="300"/>
    <n v="77130"/>
    <x v="9"/>
  </r>
  <r>
    <x v="1"/>
    <x v="4"/>
    <x v="24"/>
    <d v="2024-04-20T00:00:00"/>
    <n v="500"/>
    <n v="200135"/>
    <x v="9"/>
  </r>
  <r>
    <x v="1"/>
    <x v="17"/>
    <x v="78"/>
    <d v="2024-04-20T00:00:00"/>
    <n v="100"/>
    <n v="40027"/>
    <x v="9"/>
  </r>
  <r>
    <x v="1"/>
    <x v="4"/>
    <x v="78"/>
    <d v="2024-04-20T00:00:00"/>
    <n v="50"/>
    <n v="20013.5"/>
    <x v="9"/>
  </r>
  <r>
    <x v="1"/>
    <x v="6"/>
    <x v="78"/>
    <d v="2024-04-20T00:00:00"/>
    <n v="50"/>
    <n v="12855"/>
    <x v="9"/>
  </r>
  <r>
    <x v="1"/>
    <x v="6"/>
    <x v="37"/>
    <d v="2024-04-20T00:00:00"/>
    <n v="300"/>
    <n v="77130"/>
    <x v="9"/>
  </r>
  <r>
    <x v="1"/>
    <x v="17"/>
    <x v="37"/>
    <d v="2024-04-20T00:00:00"/>
    <n v="300"/>
    <n v="120081"/>
    <x v="9"/>
  </r>
  <r>
    <x v="2"/>
    <x v="9"/>
    <x v="48"/>
    <d v="2024-04-20T00:00:00"/>
    <n v="50"/>
    <n v="13611"/>
    <x v="9"/>
  </r>
  <r>
    <x v="2"/>
    <x v="7"/>
    <x v="48"/>
    <d v="2024-04-20T00:00:00"/>
    <n v="50"/>
    <n v="13611"/>
    <x v="9"/>
  </r>
  <r>
    <x v="1"/>
    <x v="4"/>
    <x v="48"/>
    <d v="2024-04-20T00:00:00"/>
    <n v="124"/>
    <n v="50703.6"/>
    <x v="9"/>
  </r>
  <r>
    <x v="1"/>
    <x v="4"/>
    <x v="48"/>
    <d v="2024-04-20T00:00:00"/>
    <n v="100"/>
    <n v="40890"/>
    <x v="9"/>
  </r>
  <r>
    <x v="1"/>
    <x v="6"/>
    <x v="2"/>
    <d v="2024-04-20T00:00:00"/>
    <n v="1720"/>
    <n v="568253.6"/>
    <x v="9"/>
  </r>
  <r>
    <x v="1"/>
    <x v="4"/>
    <x v="2"/>
    <d v="2024-04-20T00:00:00"/>
    <n v="1300"/>
    <n v="520351"/>
    <x v="9"/>
  </r>
  <r>
    <x v="2"/>
    <x v="9"/>
    <x v="11"/>
    <d v="2024-04-22T00:00:00"/>
    <n v="50"/>
    <n v="10809"/>
    <x v="9"/>
  </r>
  <r>
    <x v="2"/>
    <x v="7"/>
    <x v="11"/>
    <d v="2024-04-22T00:00:00"/>
    <n v="100"/>
    <n v="21618"/>
    <x v="9"/>
  </r>
  <r>
    <x v="1"/>
    <x v="4"/>
    <x v="11"/>
    <d v="2024-04-22T00:00:00"/>
    <n v="50"/>
    <n v="20013.5"/>
    <x v="9"/>
  </r>
  <r>
    <x v="1"/>
    <x v="17"/>
    <x v="11"/>
    <d v="2024-04-22T00:00:00"/>
    <n v="100"/>
    <n v="40027"/>
    <x v="9"/>
  </r>
  <r>
    <x v="1"/>
    <x v="6"/>
    <x v="11"/>
    <d v="2024-04-22T00:00:00"/>
    <n v="150"/>
    <n v="38565"/>
    <x v="9"/>
  </r>
  <r>
    <x v="1"/>
    <x v="17"/>
    <x v="50"/>
    <d v="2024-04-22T00:00:00"/>
    <n v="300"/>
    <n v="120081"/>
    <x v="9"/>
  </r>
  <r>
    <x v="1"/>
    <x v="4"/>
    <x v="0"/>
    <d v="2024-04-22T00:00:00"/>
    <n v="25"/>
    <n v="7341.25"/>
    <x v="9"/>
  </r>
  <r>
    <x v="1"/>
    <x v="17"/>
    <x v="0"/>
    <d v="2024-04-22T00:00:00"/>
    <n v="25"/>
    <n v="7341.25"/>
    <x v="9"/>
  </r>
  <r>
    <x v="2"/>
    <x v="7"/>
    <x v="0"/>
    <d v="2024-04-22T00:00:00"/>
    <n v="5"/>
    <n v="524.4"/>
    <x v="9"/>
  </r>
  <r>
    <x v="1"/>
    <x v="6"/>
    <x v="11"/>
    <d v="2024-04-22T00:00:00"/>
    <n v="500"/>
    <n v="128550"/>
    <x v="9"/>
  </r>
  <r>
    <x v="1"/>
    <x v="4"/>
    <x v="22"/>
    <d v="2024-04-22T00:00:00"/>
    <n v="5"/>
    <n v="2001.35"/>
    <x v="9"/>
  </r>
  <r>
    <x v="1"/>
    <x v="17"/>
    <x v="22"/>
    <d v="2024-04-22T00:00:00"/>
    <n v="5"/>
    <n v="2001.35"/>
    <x v="9"/>
  </r>
  <r>
    <x v="1"/>
    <x v="17"/>
    <x v="41"/>
    <d v="2024-04-22T00:00:00"/>
    <n v="300"/>
    <n v="120081"/>
    <x v="9"/>
  </r>
  <r>
    <x v="1"/>
    <x v="4"/>
    <x v="41"/>
    <d v="2024-04-22T00:00:00"/>
    <n v="1300"/>
    <n v="520351"/>
    <x v="9"/>
  </r>
  <r>
    <x v="1"/>
    <x v="6"/>
    <x v="41"/>
    <d v="2024-04-22T00:00:00"/>
    <n v="300"/>
    <n v="77130"/>
    <x v="9"/>
  </r>
  <r>
    <x v="1"/>
    <x v="17"/>
    <x v="78"/>
    <d v="2024-04-22T00:00:00"/>
    <n v="100"/>
    <n v="40027"/>
    <x v="9"/>
  </r>
  <r>
    <x v="1"/>
    <x v="4"/>
    <x v="78"/>
    <d v="2024-04-22T00:00:00"/>
    <n v="30"/>
    <n v="12008.1"/>
    <x v="9"/>
  </r>
  <r>
    <x v="1"/>
    <x v="6"/>
    <x v="78"/>
    <d v="2024-04-22T00:00:00"/>
    <n v="20"/>
    <n v="5142"/>
    <x v="9"/>
  </r>
  <r>
    <x v="2"/>
    <x v="9"/>
    <x v="78"/>
    <d v="2024-04-22T00:00:00"/>
    <n v="49"/>
    <n v="13338.78"/>
    <x v="9"/>
  </r>
  <r>
    <x v="2"/>
    <x v="9"/>
    <x v="78"/>
    <d v="2024-04-22T00:00:00"/>
    <n v="1"/>
    <n v="272.22000000000003"/>
    <x v="9"/>
  </r>
  <r>
    <x v="2"/>
    <x v="7"/>
    <x v="78"/>
    <d v="2024-04-22T00:00:00"/>
    <n v="100"/>
    <n v="27222"/>
    <x v="9"/>
  </r>
  <r>
    <x v="0"/>
    <x v="11"/>
    <x v="22"/>
    <d v="2024-04-23T00:00:00"/>
    <n v="48"/>
    <n v="2122.08"/>
    <x v="9"/>
  </r>
  <r>
    <x v="0"/>
    <x v="11"/>
    <x v="3"/>
    <d v="2024-04-23T00:00:00"/>
    <n v="65"/>
    <n v="2873.65"/>
    <x v="9"/>
  </r>
  <r>
    <x v="2"/>
    <x v="7"/>
    <x v="20"/>
    <d v="2024-04-23T00:00:00"/>
    <n v="101"/>
    <n v="27494.22"/>
    <x v="9"/>
  </r>
  <r>
    <x v="2"/>
    <x v="7"/>
    <x v="20"/>
    <d v="2024-04-23T00:00:00"/>
    <n v="105"/>
    <n v="28583.1"/>
    <x v="9"/>
  </r>
  <r>
    <x v="2"/>
    <x v="9"/>
    <x v="20"/>
    <d v="2024-04-23T00:00:00"/>
    <n v="200"/>
    <n v="54444"/>
    <x v="9"/>
  </r>
  <r>
    <x v="1"/>
    <x v="6"/>
    <x v="20"/>
    <d v="2024-04-23T00:00:00"/>
    <n v="1000"/>
    <n v="257100"/>
    <x v="9"/>
  </r>
  <r>
    <x v="1"/>
    <x v="4"/>
    <x v="20"/>
    <d v="2024-04-23T00:00:00"/>
    <n v="400"/>
    <n v="160108"/>
    <x v="9"/>
  </r>
  <r>
    <x v="1"/>
    <x v="17"/>
    <x v="20"/>
    <d v="2024-04-23T00:00:00"/>
    <n v="400"/>
    <n v="160108"/>
    <x v="9"/>
  </r>
  <r>
    <x v="2"/>
    <x v="7"/>
    <x v="12"/>
    <d v="2024-04-23T00:00:00"/>
    <n v="30"/>
    <n v="8166.6"/>
    <x v="9"/>
  </r>
  <r>
    <x v="2"/>
    <x v="9"/>
    <x v="12"/>
    <d v="2024-04-23T00:00:00"/>
    <n v="30"/>
    <n v="8166.6"/>
    <x v="9"/>
  </r>
  <r>
    <x v="1"/>
    <x v="4"/>
    <x v="12"/>
    <d v="2024-04-23T00:00:00"/>
    <n v="50"/>
    <n v="20445"/>
    <x v="9"/>
  </r>
  <r>
    <x v="2"/>
    <x v="9"/>
    <x v="48"/>
    <d v="2024-04-23T00:00:00"/>
    <n v="60"/>
    <n v="16333.2"/>
    <x v="9"/>
  </r>
  <r>
    <x v="1"/>
    <x v="4"/>
    <x v="48"/>
    <d v="2024-04-23T00:00:00"/>
    <n v="50"/>
    <n v="20445"/>
    <x v="9"/>
  </r>
  <r>
    <x v="1"/>
    <x v="17"/>
    <x v="78"/>
    <d v="2024-04-23T00:00:00"/>
    <n v="100"/>
    <n v="40027"/>
    <x v="9"/>
  </r>
  <r>
    <x v="1"/>
    <x v="4"/>
    <x v="78"/>
    <d v="2024-04-23T00:00:00"/>
    <n v="50"/>
    <n v="20013.5"/>
    <x v="9"/>
  </r>
  <r>
    <x v="1"/>
    <x v="6"/>
    <x v="78"/>
    <d v="2024-04-23T00:00:00"/>
    <n v="50"/>
    <n v="12855"/>
    <x v="9"/>
  </r>
  <r>
    <x v="2"/>
    <x v="9"/>
    <x v="12"/>
    <d v="2024-04-23T00:00:00"/>
    <n v="20"/>
    <n v="5444.4"/>
    <x v="9"/>
  </r>
  <r>
    <x v="1"/>
    <x v="4"/>
    <x v="12"/>
    <d v="2024-04-23T00:00:00"/>
    <n v="50"/>
    <n v="20445"/>
    <x v="9"/>
  </r>
  <r>
    <x v="1"/>
    <x v="17"/>
    <x v="78"/>
    <d v="2024-04-23T00:00:00"/>
    <n v="100"/>
    <n v="40027"/>
    <x v="9"/>
  </r>
  <r>
    <x v="1"/>
    <x v="4"/>
    <x v="78"/>
    <d v="2024-04-23T00:00:00"/>
    <n v="50"/>
    <n v="20013.5"/>
    <x v="9"/>
  </r>
  <r>
    <x v="1"/>
    <x v="6"/>
    <x v="78"/>
    <d v="2024-04-23T00:00:00"/>
    <n v="50"/>
    <n v="12855"/>
    <x v="9"/>
  </r>
  <r>
    <x v="1"/>
    <x v="4"/>
    <x v="7"/>
    <d v="2024-04-23T00:00:00"/>
    <n v="200"/>
    <n v="80054"/>
    <x v="9"/>
  </r>
  <r>
    <x v="1"/>
    <x v="6"/>
    <x v="7"/>
    <d v="2024-04-23T00:00:00"/>
    <n v="1000"/>
    <n v="257100"/>
    <x v="9"/>
  </r>
  <r>
    <x v="1"/>
    <x v="17"/>
    <x v="7"/>
    <d v="2024-04-23T00:00:00"/>
    <n v="600"/>
    <n v="240162"/>
    <x v="9"/>
  </r>
  <r>
    <x v="1"/>
    <x v="17"/>
    <x v="78"/>
    <d v="2024-04-23T00:00:00"/>
    <n v="100"/>
    <n v="40027"/>
    <x v="9"/>
  </r>
  <r>
    <x v="1"/>
    <x v="4"/>
    <x v="78"/>
    <d v="2024-04-23T00:00:00"/>
    <n v="50"/>
    <n v="20013.5"/>
    <x v="9"/>
  </r>
  <r>
    <x v="1"/>
    <x v="6"/>
    <x v="78"/>
    <d v="2024-04-23T00:00:00"/>
    <n v="50"/>
    <n v="12855"/>
    <x v="9"/>
  </r>
  <r>
    <x v="2"/>
    <x v="9"/>
    <x v="11"/>
    <d v="2024-04-23T00:00:00"/>
    <n v="50"/>
    <n v="10809"/>
    <x v="9"/>
  </r>
  <r>
    <x v="1"/>
    <x v="4"/>
    <x v="11"/>
    <d v="2024-04-23T00:00:00"/>
    <n v="50"/>
    <n v="20013.5"/>
    <x v="9"/>
  </r>
  <r>
    <x v="1"/>
    <x v="17"/>
    <x v="11"/>
    <d v="2024-04-23T00:00:00"/>
    <n v="100"/>
    <n v="40027"/>
    <x v="9"/>
  </r>
  <r>
    <x v="1"/>
    <x v="6"/>
    <x v="11"/>
    <d v="2024-04-23T00:00:00"/>
    <n v="150"/>
    <n v="38565"/>
    <x v="9"/>
  </r>
  <r>
    <x v="1"/>
    <x v="6"/>
    <x v="2"/>
    <d v="2024-04-23T00:00:00"/>
    <n v="862"/>
    <n v="284787.56"/>
    <x v="9"/>
  </r>
  <r>
    <x v="1"/>
    <x v="17"/>
    <x v="2"/>
    <d v="2024-04-23T00:00:00"/>
    <n v="1000"/>
    <n v="400270"/>
    <x v="9"/>
  </r>
  <r>
    <x v="1"/>
    <x v="4"/>
    <x v="2"/>
    <d v="2024-04-23T00:00:00"/>
    <n v="1200"/>
    <n v="480324"/>
    <x v="9"/>
  </r>
  <r>
    <x v="1"/>
    <x v="4"/>
    <x v="45"/>
    <d v="2024-04-24T00:00:00"/>
    <n v="800"/>
    <n v="320216"/>
    <x v="9"/>
  </r>
  <r>
    <x v="1"/>
    <x v="17"/>
    <x v="45"/>
    <d v="2024-04-24T00:00:00"/>
    <n v="200"/>
    <n v="80054"/>
    <x v="9"/>
  </r>
  <r>
    <x v="1"/>
    <x v="4"/>
    <x v="0"/>
    <d v="2024-04-24T00:00:00"/>
    <n v="5"/>
    <n v="1468.25"/>
    <x v="9"/>
  </r>
  <r>
    <x v="1"/>
    <x v="17"/>
    <x v="0"/>
    <d v="2024-04-24T00:00:00"/>
    <n v="5"/>
    <n v="1468.25"/>
    <x v="9"/>
  </r>
  <r>
    <x v="1"/>
    <x v="4"/>
    <x v="69"/>
    <d v="2024-04-24T00:00:00"/>
    <n v="20"/>
    <n v="8005.4"/>
    <x v="9"/>
  </r>
  <r>
    <x v="1"/>
    <x v="17"/>
    <x v="69"/>
    <d v="2024-04-24T00:00:00"/>
    <n v="150"/>
    <n v="60040.5"/>
    <x v="9"/>
  </r>
  <r>
    <x v="1"/>
    <x v="17"/>
    <x v="78"/>
    <d v="2024-04-24T00:00:00"/>
    <n v="100"/>
    <n v="40027"/>
    <x v="9"/>
  </r>
  <r>
    <x v="1"/>
    <x v="4"/>
    <x v="78"/>
    <d v="2024-04-24T00:00:00"/>
    <n v="50"/>
    <n v="20013.5"/>
    <x v="9"/>
  </r>
  <r>
    <x v="1"/>
    <x v="6"/>
    <x v="78"/>
    <d v="2024-04-24T00:00:00"/>
    <n v="50"/>
    <n v="12855"/>
    <x v="9"/>
  </r>
  <r>
    <x v="1"/>
    <x v="17"/>
    <x v="78"/>
    <d v="2024-04-24T00:00:00"/>
    <n v="100"/>
    <n v="40027"/>
    <x v="9"/>
  </r>
  <r>
    <x v="1"/>
    <x v="4"/>
    <x v="78"/>
    <d v="2024-04-24T00:00:00"/>
    <n v="50"/>
    <n v="20013.5"/>
    <x v="9"/>
  </r>
  <r>
    <x v="1"/>
    <x v="6"/>
    <x v="78"/>
    <d v="2024-04-24T00:00:00"/>
    <n v="50"/>
    <n v="12855"/>
    <x v="9"/>
  </r>
  <r>
    <x v="0"/>
    <x v="11"/>
    <x v="6"/>
    <d v="2024-04-24T00:00:00"/>
    <n v="5"/>
    <n v="221.05"/>
    <x v="9"/>
  </r>
  <r>
    <x v="1"/>
    <x v="6"/>
    <x v="35"/>
    <d v="2024-04-24T00:00:00"/>
    <n v="1000"/>
    <n v="257100"/>
    <x v="9"/>
  </r>
  <r>
    <x v="1"/>
    <x v="4"/>
    <x v="35"/>
    <d v="2024-04-24T00:00:00"/>
    <n v="600"/>
    <n v="240162"/>
    <x v="9"/>
  </r>
  <r>
    <x v="1"/>
    <x v="17"/>
    <x v="35"/>
    <d v="2024-04-24T00:00:00"/>
    <n v="200"/>
    <n v="80054"/>
    <x v="9"/>
  </r>
  <r>
    <x v="2"/>
    <x v="9"/>
    <x v="35"/>
    <d v="2024-04-24T00:00:00"/>
    <n v="100"/>
    <n v="27222"/>
    <x v="9"/>
  </r>
  <r>
    <x v="2"/>
    <x v="15"/>
    <x v="35"/>
    <d v="2024-04-24T00:00:00"/>
    <n v="10"/>
    <n v="3114.6"/>
    <x v="9"/>
  </r>
  <r>
    <x v="2"/>
    <x v="9"/>
    <x v="23"/>
    <d v="2024-04-24T00:00:00"/>
    <n v="20"/>
    <n v="5444.4"/>
    <x v="9"/>
  </r>
  <r>
    <x v="2"/>
    <x v="15"/>
    <x v="23"/>
    <d v="2024-04-24T00:00:00"/>
    <n v="20"/>
    <n v="6229.2"/>
    <x v="9"/>
  </r>
  <r>
    <x v="1"/>
    <x v="17"/>
    <x v="23"/>
    <d v="2024-04-24T00:00:00"/>
    <n v="200"/>
    <n v="80054"/>
    <x v="9"/>
  </r>
  <r>
    <x v="1"/>
    <x v="4"/>
    <x v="23"/>
    <d v="2024-04-24T00:00:00"/>
    <n v="400"/>
    <n v="160108"/>
    <x v="9"/>
  </r>
  <r>
    <x v="1"/>
    <x v="6"/>
    <x v="23"/>
    <d v="2024-04-24T00:00:00"/>
    <n v="1200"/>
    <n v="308520"/>
    <x v="9"/>
  </r>
  <r>
    <x v="1"/>
    <x v="4"/>
    <x v="14"/>
    <d v="2024-04-25T00:00:00"/>
    <n v="1200"/>
    <n v="480324"/>
    <x v="9"/>
  </r>
  <r>
    <x v="1"/>
    <x v="17"/>
    <x v="14"/>
    <d v="2024-04-25T00:00:00"/>
    <n v="800"/>
    <n v="320216"/>
    <x v="9"/>
  </r>
  <r>
    <x v="1"/>
    <x v="4"/>
    <x v="0"/>
    <d v="2024-04-25T00:00:00"/>
    <n v="120"/>
    <n v="35238"/>
    <x v="9"/>
  </r>
  <r>
    <x v="1"/>
    <x v="17"/>
    <x v="0"/>
    <d v="2024-04-25T00:00:00"/>
    <n v="106"/>
    <n v="31126.9"/>
    <x v="9"/>
  </r>
  <r>
    <x v="1"/>
    <x v="6"/>
    <x v="47"/>
    <d v="2024-04-25T00:00:00"/>
    <n v="300"/>
    <n v="77130"/>
    <x v="9"/>
  </r>
  <r>
    <x v="1"/>
    <x v="17"/>
    <x v="47"/>
    <d v="2024-04-25T00:00:00"/>
    <n v="200"/>
    <n v="80054"/>
    <x v="9"/>
  </r>
  <r>
    <x v="1"/>
    <x v="4"/>
    <x v="47"/>
    <d v="2024-04-25T00:00:00"/>
    <n v="1300"/>
    <n v="520351"/>
    <x v="9"/>
  </r>
  <r>
    <x v="1"/>
    <x v="6"/>
    <x v="2"/>
    <d v="2024-04-25T00:00:00"/>
    <n v="500"/>
    <n v="160875"/>
    <x v="9"/>
  </r>
  <r>
    <x v="1"/>
    <x v="17"/>
    <x v="0"/>
    <d v="2024-04-25T00:00:00"/>
    <n v="3"/>
    <n v="880.95"/>
    <x v="9"/>
  </r>
  <r>
    <x v="1"/>
    <x v="6"/>
    <x v="7"/>
    <d v="2024-04-25T00:00:00"/>
    <n v="1000"/>
    <n v="257100"/>
    <x v="9"/>
  </r>
  <r>
    <x v="1"/>
    <x v="4"/>
    <x v="2"/>
    <d v="2024-04-25T00:00:00"/>
    <n v="350"/>
    <n v="140094.5"/>
    <x v="9"/>
  </r>
  <r>
    <x v="1"/>
    <x v="17"/>
    <x v="27"/>
    <d v="2024-04-25T00:00:00"/>
    <n v="200"/>
    <n v="80054"/>
    <x v="9"/>
  </r>
  <r>
    <x v="1"/>
    <x v="6"/>
    <x v="27"/>
    <d v="2024-04-25T00:00:00"/>
    <n v="300"/>
    <n v="77130"/>
    <x v="9"/>
  </r>
  <r>
    <x v="1"/>
    <x v="4"/>
    <x v="2"/>
    <d v="2024-04-25T00:00:00"/>
    <n v="1651"/>
    <n v="660845.77"/>
    <x v="9"/>
  </r>
  <r>
    <x v="1"/>
    <x v="4"/>
    <x v="2"/>
    <d v="2024-04-25T00:00:00"/>
    <n v="1449"/>
    <n v="579991.23"/>
    <x v="9"/>
  </r>
  <r>
    <x v="1"/>
    <x v="4"/>
    <x v="2"/>
    <d v="2024-04-25T00:00:00"/>
    <n v="2900"/>
    <n v="1160783"/>
    <x v="9"/>
  </r>
  <r>
    <x v="0"/>
    <x v="11"/>
    <x v="6"/>
    <d v="2024-04-26T00:00:00"/>
    <n v="5"/>
    <n v="221.05"/>
    <x v="9"/>
  </r>
  <r>
    <x v="0"/>
    <x v="11"/>
    <x v="6"/>
    <d v="2024-04-26T00:00:00"/>
    <n v="2"/>
    <n v="88.42"/>
    <x v="9"/>
  </r>
  <r>
    <x v="1"/>
    <x v="4"/>
    <x v="24"/>
    <d v="2024-04-26T00:00:00"/>
    <n v="1950"/>
    <n v="780526.5"/>
    <x v="9"/>
  </r>
  <r>
    <x v="1"/>
    <x v="6"/>
    <x v="35"/>
    <d v="2024-04-26T00:00:00"/>
    <n v="650"/>
    <n v="167115"/>
    <x v="9"/>
  </r>
  <r>
    <x v="1"/>
    <x v="4"/>
    <x v="2"/>
    <d v="2024-04-26T00:00:00"/>
    <n v="500"/>
    <n v="200135"/>
    <x v="9"/>
  </r>
  <r>
    <x v="1"/>
    <x v="17"/>
    <x v="51"/>
    <d v="2024-04-26T00:00:00"/>
    <n v="500"/>
    <n v="200135"/>
    <x v="9"/>
  </r>
  <r>
    <x v="1"/>
    <x v="17"/>
    <x v="10"/>
    <d v="2024-04-27T00:00:00"/>
    <n v="774"/>
    <n v="309808.98"/>
    <x v="9"/>
  </r>
  <r>
    <x v="1"/>
    <x v="4"/>
    <x v="10"/>
    <d v="2024-04-27T00:00:00"/>
    <n v="266"/>
    <n v="106471.82"/>
    <x v="9"/>
  </r>
  <r>
    <x v="1"/>
    <x v="6"/>
    <x v="10"/>
    <d v="2024-04-27T00:00:00"/>
    <n v="1154"/>
    <n v="296693.40000000002"/>
    <x v="9"/>
  </r>
  <r>
    <x v="1"/>
    <x v="4"/>
    <x v="79"/>
    <d v="2024-04-27T00:00:00"/>
    <n v="350"/>
    <n v="140094.5"/>
    <x v="9"/>
  </r>
  <r>
    <x v="1"/>
    <x v="6"/>
    <x v="79"/>
    <d v="2024-04-27T00:00:00"/>
    <n v="15"/>
    <n v="3856.5"/>
    <x v="9"/>
  </r>
  <r>
    <x v="1"/>
    <x v="17"/>
    <x v="79"/>
    <d v="2024-04-27T00:00:00"/>
    <n v="150"/>
    <n v="60040.5"/>
    <x v="9"/>
  </r>
  <r>
    <x v="1"/>
    <x v="4"/>
    <x v="0"/>
    <d v="2024-04-27T00:00:00"/>
    <n v="10"/>
    <n v="2936.5"/>
    <x v="9"/>
  </r>
  <r>
    <x v="1"/>
    <x v="17"/>
    <x v="0"/>
    <d v="2024-04-27T00:00:00"/>
    <n v="10"/>
    <n v="2936.5"/>
    <x v="9"/>
  </r>
  <r>
    <x v="1"/>
    <x v="6"/>
    <x v="0"/>
    <d v="2024-04-27T00:00:00"/>
    <n v="10"/>
    <n v="1370"/>
    <x v="9"/>
  </r>
  <r>
    <x v="1"/>
    <x v="6"/>
    <x v="2"/>
    <d v="2024-04-27T00:00:00"/>
    <n v="770"/>
    <n v="247747.5"/>
    <x v="9"/>
  </r>
  <r>
    <x v="1"/>
    <x v="4"/>
    <x v="2"/>
    <d v="2024-04-27T00:00:00"/>
    <n v="120"/>
    <n v="48032.4"/>
    <x v="9"/>
  </r>
  <r>
    <x v="1"/>
    <x v="4"/>
    <x v="2"/>
    <d v="2024-04-27T00:00:00"/>
    <n v="880"/>
    <n v="352237.6"/>
    <x v="9"/>
  </r>
  <r>
    <x v="1"/>
    <x v="6"/>
    <x v="11"/>
    <d v="2024-04-29T00:00:00"/>
    <n v="595"/>
    <n v="152974.5"/>
    <x v="9"/>
  </r>
  <r>
    <x v="1"/>
    <x v="6"/>
    <x v="11"/>
    <d v="2024-04-29T00:00:00"/>
    <n v="905"/>
    <n v="232675.5"/>
    <x v="9"/>
  </r>
  <r>
    <x v="1"/>
    <x v="4"/>
    <x v="11"/>
    <d v="2024-04-29T00:00:00"/>
    <n v="200"/>
    <n v="80054"/>
    <x v="9"/>
  </r>
  <r>
    <x v="1"/>
    <x v="17"/>
    <x v="11"/>
    <d v="2024-04-29T00:00:00"/>
    <n v="200"/>
    <n v="80054"/>
    <x v="9"/>
  </r>
  <r>
    <x v="1"/>
    <x v="17"/>
    <x v="11"/>
    <d v="2024-04-29T00:00:00"/>
    <n v="300"/>
    <n v="120081"/>
    <x v="9"/>
  </r>
  <r>
    <x v="2"/>
    <x v="9"/>
    <x v="11"/>
    <d v="2024-04-29T00:00:00"/>
    <n v="99"/>
    <n v="21401.82"/>
    <x v="9"/>
  </r>
  <r>
    <x v="2"/>
    <x v="9"/>
    <x v="11"/>
    <d v="2024-04-29T00:00:00"/>
    <n v="1"/>
    <n v="216.18"/>
    <x v="9"/>
  </r>
  <r>
    <x v="1"/>
    <x v="6"/>
    <x v="11"/>
    <d v="2024-04-29T00:00:00"/>
    <n v="600"/>
    <n v="154260"/>
    <x v="9"/>
  </r>
  <r>
    <x v="2"/>
    <x v="7"/>
    <x v="11"/>
    <d v="2024-04-29T00:00:00"/>
    <n v="50"/>
    <n v="10809"/>
    <x v="9"/>
  </r>
  <r>
    <x v="1"/>
    <x v="17"/>
    <x v="11"/>
    <d v="2024-04-29T00:00:00"/>
    <n v="100"/>
    <n v="40027"/>
    <x v="9"/>
  </r>
  <r>
    <x v="1"/>
    <x v="4"/>
    <x v="11"/>
    <d v="2024-04-29T00:00:00"/>
    <n v="10"/>
    <n v="4002.7"/>
    <x v="9"/>
  </r>
  <r>
    <x v="1"/>
    <x v="4"/>
    <x v="51"/>
    <d v="2024-04-29T00:00:00"/>
    <n v="-76"/>
    <n v="-30420.52"/>
    <x v="9"/>
  </r>
  <r>
    <x v="1"/>
    <x v="4"/>
    <x v="40"/>
    <d v="2024-04-29T00:00:00"/>
    <n v="100"/>
    <n v="40027"/>
    <x v="9"/>
  </r>
  <r>
    <x v="1"/>
    <x v="6"/>
    <x v="40"/>
    <d v="2024-04-29T00:00:00"/>
    <n v="50"/>
    <n v="12855"/>
    <x v="9"/>
  </r>
  <r>
    <x v="1"/>
    <x v="6"/>
    <x v="42"/>
    <d v="2024-04-29T00:00:00"/>
    <n v="40"/>
    <n v="10284"/>
    <x v="9"/>
  </r>
  <r>
    <x v="1"/>
    <x v="4"/>
    <x v="42"/>
    <d v="2024-04-29T00:00:00"/>
    <n v="45"/>
    <n v="18012.150000000001"/>
    <x v="9"/>
  </r>
  <r>
    <x v="1"/>
    <x v="17"/>
    <x v="42"/>
    <d v="2024-04-29T00:00:00"/>
    <n v="45"/>
    <n v="18012.150000000001"/>
    <x v="9"/>
  </r>
  <r>
    <x v="1"/>
    <x v="6"/>
    <x v="19"/>
    <d v="2024-04-29T00:00:00"/>
    <n v="55"/>
    <n v="14140.5"/>
    <x v="9"/>
  </r>
  <r>
    <x v="1"/>
    <x v="4"/>
    <x v="19"/>
    <d v="2024-04-29T00:00:00"/>
    <n v="60"/>
    <n v="24016.2"/>
    <x v="9"/>
  </r>
  <r>
    <x v="1"/>
    <x v="17"/>
    <x v="19"/>
    <d v="2024-04-29T00:00:00"/>
    <n v="300"/>
    <n v="120081"/>
    <x v="9"/>
  </r>
  <r>
    <x v="2"/>
    <x v="7"/>
    <x v="22"/>
    <d v="2024-04-29T00:00:00"/>
    <n v="60"/>
    <n v="16333.2"/>
    <x v="9"/>
  </r>
  <r>
    <x v="1"/>
    <x v="4"/>
    <x v="22"/>
    <d v="2024-04-29T00:00:00"/>
    <n v="4"/>
    <n v="1601.08"/>
    <x v="9"/>
  </r>
  <r>
    <x v="1"/>
    <x v="4"/>
    <x v="10"/>
    <d v="2024-04-29T00:00:00"/>
    <n v="2000"/>
    <n v="800540"/>
    <x v="9"/>
  </r>
  <r>
    <x v="1"/>
    <x v="6"/>
    <x v="10"/>
    <d v="2024-04-29T00:00:00"/>
    <n v="500"/>
    <n v="128550"/>
    <x v="9"/>
  </r>
  <r>
    <x v="1"/>
    <x v="17"/>
    <x v="78"/>
    <d v="2024-04-29T00:00:00"/>
    <n v="100"/>
    <n v="40027"/>
    <x v="9"/>
  </r>
  <r>
    <x v="1"/>
    <x v="4"/>
    <x v="78"/>
    <d v="2024-04-29T00:00:00"/>
    <n v="50"/>
    <n v="20013.5"/>
    <x v="9"/>
  </r>
  <r>
    <x v="1"/>
    <x v="6"/>
    <x v="78"/>
    <d v="2024-04-29T00:00:00"/>
    <n v="50"/>
    <n v="12855"/>
    <x v="9"/>
  </r>
  <r>
    <x v="1"/>
    <x v="4"/>
    <x v="48"/>
    <d v="2024-04-29T00:00:00"/>
    <n v="335"/>
    <n v="136981.5"/>
    <x v="9"/>
  </r>
  <r>
    <x v="1"/>
    <x v="4"/>
    <x v="48"/>
    <d v="2024-04-29T00:00:00"/>
    <n v="40"/>
    <n v="16356"/>
    <x v="9"/>
  </r>
  <r>
    <x v="2"/>
    <x v="9"/>
    <x v="48"/>
    <d v="2024-04-29T00:00:00"/>
    <n v="60"/>
    <n v="16333.2"/>
    <x v="9"/>
  </r>
  <r>
    <x v="1"/>
    <x v="4"/>
    <x v="2"/>
    <d v="2024-04-29T00:00:00"/>
    <n v="3180"/>
    <n v="1272858.6000000001"/>
    <x v="9"/>
  </r>
  <r>
    <x v="1"/>
    <x v="17"/>
    <x v="11"/>
    <d v="2024-04-29T00:00:00"/>
    <n v="500"/>
    <n v="200135"/>
    <x v="9"/>
  </r>
  <r>
    <x v="1"/>
    <x v="4"/>
    <x v="11"/>
    <d v="2024-04-29T00:00:00"/>
    <n v="200"/>
    <n v="80054"/>
    <x v="9"/>
  </r>
  <r>
    <x v="2"/>
    <x v="9"/>
    <x v="11"/>
    <d v="2024-04-29T00:00:00"/>
    <n v="100"/>
    <n v="21618"/>
    <x v="9"/>
  </r>
  <r>
    <x v="1"/>
    <x v="6"/>
    <x v="19"/>
    <d v="2024-04-29T00:00:00"/>
    <n v="1300"/>
    <n v="334230"/>
    <x v="9"/>
  </r>
  <r>
    <x v="1"/>
    <x v="4"/>
    <x v="19"/>
    <d v="2024-04-29T00:00:00"/>
    <n v="500"/>
    <n v="200135"/>
    <x v="9"/>
  </r>
  <r>
    <x v="2"/>
    <x v="9"/>
    <x v="31"/>
    <d v="2024-04-30T00:00:00"/>
    <n v="100"/>
    <n v="27222"/>
    <x v="9"/>
  </r>
  <r>
    <x v="1"/>
    <x v="4"/>
    <x v="31"/>
    <d v="2024-04-30T00:00:00"/>
    <n v="150"/>
    <n v="60040.5"/>
    <x v="9"/>
  </r>
  <r>
    <x v="1"/>
    <x v="17"/>
    <x v="31"/>
    <d v="2024-04-30T00:00:00"/>
    <n v="50"/>
    <n v="20013.5"/>
    <x v="9"/>
  </r>
  <r>
    <x v="2"/>
    <x v="7"/>
    <x v="31"/>
    <d v="2024-04-30T00:00:00"/>
    <n v="200"/>
    <n v="54444"/>
    <x v="9"/>
  </r>
  <r>
    <x v="1"/>
    <x v="4"/>
    <x v="37"/>
    <d v="2024-04-30T00:00:00"/>
    <n v="800"/>
    <n v="320216"/>
    <x v="9"/>
  </r>
  <r>
    <x v="1"/>
    <x v="17"/>
    <x v="37"/>
    <d v="2024-04-30T00:00:00"/>
    <n v="1000"/>
    <n v="400270"/>
    <x v="9"/>
  </r>
  <r>
    <x v="1"/>
    <x v="4"/>
    <x v="25"/>
    <d v="2024-04-30T00:00:00"/>
    <n v="500"/>
    <n v="200135"/>
    <x v="9"/>
  </r>
  <r>
    <x v="1"/>
    <x v="6"/>
    <x v="43"/>
    <d v="2024-04-30T00:00:00"/>
    <n v="500"/>
    <n v="128550"/>
    <x v="9"/>
  </r>
  <r>
    <x v="1"/>
    <x v="6"/>
    <x v="24"/>
    <d v="2024-04-30T00:00:00"/>
    <n v="1000"/>
    <n v="257100"/>
    <x v="9"/>
  </r>
  <r>
    <x v="1"/>
    <x v="4"/>
    <x v="24"/>
    <d v="2024-04-30T00:00:00"/>
    <n v="200"/>
    <n v="80054"/>
    <x v="9"/>
  </r>
  <r>
    <x v="1"/>
    <x v="17"/>
    <x v="0"/>
    <d v="2024-04-30T00:00:00"/>
    <n v="3"/>
    <n v="880.95"/>
    <x v="9"/>
  </r>
  <r>
    <x v="1"/>
    <x v="4"/>
    <x v="24"/>
    <d v="2024-04-30T00:00:00"/>
    <n v="1900"/>
    <n v="760513"/>
    <x v="9"/>
  </r>
  <r>
    <x v="1"/>
    <x v="4"/>
    <x v="25"/>
    <d v="2024-04-30T00:00:00"/>
    <n v="1300"/>
    <n v="520351"/>
    <x v="9"/>
  </r>
  <r>
    <x v="1"/>
    <x v="6"/>
    <x v="25"/>
    <d v="2024-04-30T00:00:00"/>
    <n v="300"/>
    <n v="77130"/>
    <x v="9"/>
  </r>
  <r>
    <x v="1"/>
    <x v="17"/>
    <x v="25"/>
    <d v="2024-04-30T00:00:00"/>
    <n v="200"/>
    <n v="80054"/>
    <x v="9"/>
  </r>
  <r>
    <x v="1"/>
    <x v="17"/>
    <x v="55"/>
    <d v="2024-05-02T00:00:00"/>
    <n v="70"/>
    <n v="28018.9"/>
    <x v="10"/>
  </r>
  <r>
    <x v="1"/>
    <x v="4"/>
    <x v="55"/>
    <d v="2024-05-02T00:00:00"/>
    <n v="400"/>
    <n v="160108"/>
    <x v="10"/>
  </r>
  <r>
    <x v="1"/>
    <x v="6"/>
    <x v="55"/>
    <d v="2024-05-02T00:00:00"/>
    <n v="1100"/>
    <n v="282810"/>
    <x v="10"/>
  </r>
  <r>
    <x v="1"/>
    <x v="17"/>
    <x v="70"/>
    <d v="2024-05-02T00:00:00"/>
    <n v="200"/>
    <n v="80054"/>
    <x v="10"/>
  </r>
  <r>
    <x v="1"/>
    <x v="4"/>
    <x v="2"/>
    <d v="2024-05-02T00:00:00"/>
    <n v="100"/>
    <n v="40027"/>
    <x v="10"/>
  </r>
  <r>
    <x v="1"/>
    <x v="6"/>
    <x v="2"/>
    <d v="2024-05-02T00:00:00"/>
    <n v="1000"/>
    <n v="321750"/>
    <x v="10"/>
  </r>
  <r>
    <x v="1"/>
    <x v="17"/>
    <x v="3"/>
    <d v="2024-05-02T00:00:00"/>
    <n v="4"/>
    <n v="1601.08"/>
    <x v="10"/>
  </r>
  <r>
    <x v="1"/>
    <x v="4"/>
    <x v="3"/>
    <d v="2024-05-02T00:00:00"/>
    <n v="2"/>
    <n v="869.52"/>
    <x v="10"/>
  </r>
  <r>
    <x v="2"/>
    <x v="7"/>
    <x v="3"/>
    <d v="2024-05-02T00:00:00"/>
    <n v="4"/>
    <n v="1088.8800000000001"/>
    <x v="10"/>
  </r>
  <r>
    <x v="1"/>
    <x v="6"/>
    <x v="3"/>
    <d v="2024-05-02T00:00:00"/>
    <n v="2"/>
    <n v="729.72"/>
    <x v="10"/>
  </r>
  <r>
    <x v="2"/>
    <x v="7"/>
    <x v="0"/>
    <d v="2024-05-02T00:00:00"/>
    <n v="2"/>
    <n v="209.76"/>
    <x v="10"/>
  </r>
  <r>
    <x v="1"/>
    <x v="17"/>
    <x v="0"/>
    <d v="2024-05-02T00:00:00"/>
    <n v="1"/>
    <n v="293.64999999999998"/>
    <x v="10"/>
  </r>
  <r>
    <x v="1"/>
    <x v="4"/>
    <x v="0"/>
    <d v="2024-05-02T00:00:00"/>
    <n v="1"/>
    <n v="293.64999999999998"/>
    <x v="10"/>
  </r>
  <r>
    <x v="1"/>
    <x v="6"/>
    <x v="0"/>
    <d v="2024-05-02T00:00:00"/>
    <n v="1"/>
    <n v="137"/>
    <x v="10"/>
  </r>
  <r>
    <x v="1"/>
    <x v="6"/>
    <x v="71"/>
    <d v="2024-05-02T00:00:00"/>
    <n v="400"/>
    <n v="125256"/>
    <x v="10"/>
  </r>
  <r>
    <x v="1"/>
    <x v="17"/>
    <x v="71"/>
    <d v="2024-05-02T00:00:00"/>
    <n v="50"/>
    <n v="20013.5"/>
    <x v="10"/>
  </r>
  <r>
    <x v="2"/>
    <x v="7"/>
    <x v="19"/>
    <d v="2024-05-02T00:00:00"/>
    <n v="50"/>
    <n v="13611"/>
    <x v="10"/>
  </r>
  <r>
    <x v="1"/>
    <x v="4"/>
    <x v="19"/>
    <d v="2024-05-02T00:00:00"/>
    <n v="100"/>
    <n v="40027"/>
    <x v="10"/>
  </r>
  <r>
    <x v="1"/>
    <x v="6"/>
    <x v="19"/>
    <d v="2024-05-02T00:00:00"/>
    <n v="500"/>
    <n v="128550"/>
    <x v="10"/>
  </r>
  <r>
    <x v="0"/>
    <x v="11"/>
    <x v="6"/>
    <d v="2024-05-03T00:00:00"/>
    <n v="5"/>
    <n v="221.05"/>
    <x v="10"/>
  </r>
  <r>
    <x v="0"/>
    <x v="11"/>
    <x v="6"/>
    <d v="2024-05-03T00:00:00"/>
    <n v="1"/>
    <n v="44.21"/>
    <x v="10"/>
  </r>
  <r>
    <x v="0"/>
    <x v="11"/>
    <x v="6"/>
    <d v="2024-05-03T00:00:00"/>
    <n v="1"/>
    <n v="44.21"/>
    <x v="10"/>
  </r>
  <r>
    <x v="1"/>
    <x v="4"/>
    <x v="26"/>
    <d v="2024-05-03T00:00:00"/>
    <n v="2100"/>
    <n v="840567"/>
    <x v="10"/>
  </r>
  <r>
    <x v="1"/>
    <x v="4"/>
    <x v="26"/>
    <d v="2024-05-03T00:00:00"/>
    <n v="2100"/>
    <n v="840567"/>
    <x v="10"/>
  </r>
  <r>
    <x v="1"/>
    <x v="4"/>
    <x v="0"/>
    <d v="2024-05-03T00:00:00"/>
    <n v="3"/>
    <n v="880.95"/>
    <x v="10"/>
  </r>
  <r>
    <x v="1"/>
    <x v="17"/>
    <x v="0"/>
    <d v="2024-05-03T00:00:00"/>
    <n v="3"/>
    <n v="880.95"/>
    <x v="10"/>
  </r>
  <r>
    <x v="1"/>
    <x v="17"/>
    <x v="2"/>
    <d v="2024-05-03T00:00:00"/>
    <n v="1000"/>
    <n v="400270"/>
    <x v="10"/>
  </r>
  <r>
    <x v="1"/>
    <x v="4"/>
    <x v="2"/>
    <d v="2024-05-03T00:00:00"/>
    <n v="2230"/>
    <n v="892602.1"/>
    <x v="10"/>
  </r>
  <r>
    <x v="1"/>
    <x v="4"/>
    <x v="2"/>
    <d v="2024-05-03T00:00:00"/>
    <n v="1550"/>
    <n v="620418.5"/>
    <x v="10"/>
  </r>
  <r>
    <x v="1"/>
    <x v="4"/>
    <x v="47"/>
    <d v="2024-05-06T00:00:00"/>
    <n v="-1"/>
    <n v="-400.27"/>
    <x v="10"/>
  </r>
  <r>
    <x v="1"/>
    <x v="4"/>
    <x v="0"/>
    <d v="2024-05-06T00:00:00"/>
    <n v="2"/>
    <n v="587.29999999999995"/>
    <x v="10"/>
  </r>
  <r>
    <x v="1"/>
    <x v="17"/>
    <x v="0"/>
    <d v="2024-05-06T00:00:00"/>
    <n v="4"/>
    <n v="1174.5999999999999"/>
    <x v="10"/>
  </r>
  <r>
    <x v="1"/>
    <x v="6"/>
    <x v="0"/>
    <d v="2024-05-06T00:00:00"/>
    <n v="2"/>
    <n v="274"/>
    <x v="10"/>
  </r>
  <r>
    <x v="1"/>
    <x v="4"/>
    <x v="10"/>
    <d v="2024-05-06T00:00:00"/>
    <n v="1016"/>
    <n v="406674.32"/>
    <x v="10"/>
  </r>
  <r>
    <x v="1"/>
    <x v="4"/>
    <x v="10"/>
    <d v="2024-05-06T00:00:00"/>
    <n v="434"/>
    <n v="173717.18"/>
    <x v="10"/>
  </r>
  <r>
    <x v="1"/>
    <x v="17"/>
    <x v="10"/>
    <d v="2024-05-06T00:00:00"/>
    <n v="200"/>
    <n v="80054"/>
    <x v="10"/>
  </r>
  <r>
    <x v="1"/>
    <x v="6"/>
    <x v="10"/>
    <d v="2024-05-06T00:00:00"/>
    <n v="150"/>
    <n v="38565"/>
    <x v="10"/>
  </r>
  <r>
    <x v="1"/>
    <x v="6"/>
    <x v="47"/>
    <d v="2024-05-06T00:00:00"/>
    <n v="200"/>
    <n v="51420"/>
    <x v="10"/>
  </r>
  <r>
    <x v="1"/>
    <x v="4"/>
    <x v="47"/>
    <d v="2024-05-06T00:00:00"/>
    <n v="1800"/>
    <n v="720486"/>
    <x v="10"/>
  </r>
  <r>
    <x v="1"/>
    <x v="6"/>
    <x v="35"/>
    <d v="2024-05-06T00:00:00"/>
    <n v="200"/>
    <n v="51420"/>
    <x v="10"/>
  </r>
  <r>
    <x v="1"/>
    <x v="17"/>
    <x v="35"/>
    <d v="2024-05-06T00:00:00"/>
    <n v="300"/>
    <n v="120081"/>
    <x v="10"/>
  </r>
  <r>
    <x v="1"/>
    <x v="4"/>
    <x v="35"/>
    <d v="2024-05-06T00:00:00"/>
    <n v="200"/>
    <n v="80054"/>
    <x v="10"/>
  </r>
  <r>
    <x v="2"/>
    <x v="7"/>
    <x v="0"/>
    <d v="2024-05-07T00:00:00"/>
    <n v="50"/>
    <n v="5244"/>
    <x v="10"/>
  </r>
  <r>
    <x v="1"/>
    <x v="4"/>
    <x v="0"/>
    <d v="2024-05-07T00:00:00"/>
    <n v="50"/>
    <n v="14682.5"/>
    <x v="10"/>
  </r>
  <r>
    <x v="1"/>
    <x v="17"/>
    <x v="32"/>
    <d v="2024-05-07T00:00:00"/>
    <n v="300"/>
    <n v="120081"/>
    <x v="10"/>
  </r>
  <r>
    <x v="1"/>
    <x v="6"/>
    <x v="32"/>
    <d v="2024-05-07T00:00:00"/>
    <n v="100"/>
    <n v="25710"/>
    <x v="10"/>
  </r>
  <r>
    <x v="1"/>
    <x v="4"/>
    <x v="32"/>
    <d v="2024-05-07T00:00:00"/>
    <n v="100"/>
    <n v="40027"/>
    <x v="10"/>
  </r>
  <r>
    <x v="1"/>
    <x v="17"/>
    <x v="32"/>
    <d v="2024-05-07T00:00:00"/>
    <n v="300"/>
    <n v="120081"/>
    <x v="10"/>
  </r>
  <r>
    <x v="1"/>
    <x v="6"/>
    <x v="24"/>
    <d v="2024-05-07T00:00:00"/>
    <n v="1000"/>
    <n v="257100"/>
    <x v="10"/>
  </r>
  <r>
    <x v="1"/>
    <x v="17"/>
    <x v="24"/>
    <d v="2024-05-07T00:00:00"/>
    <n v="184"/>
    <n v="73649.679999999993"/>
    <x v="10"/>
  </r>
  <r>
    <x v="1"/>
    <x v="17"/>
    <x v="24"/>
    <d v="2024-05-07T00:00:00"/>
    <n v="122"/>
    <n v="48832.94"/>
    <x v="10"/>
  </r>
  <r>
    <x v="1"/>
    <x v="17"/>
    <x v="24"/>
    <d v="2024-05-07T00:00:00"/>
    <n v="194"/>
    <n v="77652.38"/>
    <x v="10"/>
  </r>
  <r>
    <x v="1"/>
    <x v="4"/>
    <x v="24"/>
    <d v="2024-05-07T00:00:00"/>
    <n v="1740"/>
    <n v="696469.8"/>
    <x v="10"/>
  </r>
  <r>
    <x v="1"/>
    <x v="6"/>
    <x v="0"/>
    <d v="2024-05-07T00:00:00"/>
    <n v="28"/>
    <n v="3836"/>
    <x v="10"/>
  </r>
  <r>
    <x v="1"/>
    <x v="17"/>
    <x v="0"/>
    <d v="2024-05-07T00:00:00"/>
    <n v="10"/>
    <n v="2936.5"/>
    <x v="10"/>
  </r>
  <r>
    <x v="1"/>
    <x v="6"/>
    <x v="0"/>
    <d v="2024-05-07T00:00:00"/>
    <n v="2"/>
    <n v="274"/>
    <x v="10"/>
  </r>
  <r>
    <x v="2"/>
    <x v="7"/>
    <x v="69"/>
    <d v="2024-05-07T00:00:00"/>
    <n v="30"/>
    <n v="8166.6"/>
    <x v="10"/>
  </r>
  <r>
    <x v="2"/>
    <x v="9"/>
    <x v="69"/>
    <d v="2024-05-07T00:00:00"/>
    <n v="137"/>
    <n v="37294.14"/>
    <x v="10"/>
  </r>
  <r>
    <x v="1"/>
    <x v="4"/>
    <x v="31"/>
    <d v="2024-05-07T00:00:00"/>
    <n v="500"/>
    <n v="200135"/>
    <x v="10"/>
  </r>
  <r>
    <x v="1"/>
    <x v="17"/>
    <x v="31"/>
    <d v="2024-05-07T00:00:00"/>
    <n v="500"/>
    <n v="200135"/>
    <x v="10"/>
  </r>
  <r>
    <x v="1"/>
    <x v="6"/>
    <x v="10"/>
    <d v="2024-05-07T00:00:00"/>
    <n v="250"/>
    <n v="64275"/>
    <x v="10"/>
  </r>
  <r>
    <x v="1"/>
    <x v="4"/>
    <x v="10"/>
    <d v="2024-05-07T00:00:00"/>
    <n v="1800"/>
    <n v="720486"/>
    <x v="10"/>
  </r>
  <r>
    <x v="1"/>
    <x v="6"/>
    <x v="10"/>
    <d v="2024-05-07T00:00:00"/>
    <n v="250"/>
    <n v="64275"/>
    <x v="10"/>
  </r>
  <r>
    <x v="1"/>
    <x v="4"/>
    <x v="10"/>
    <d v="2024-05-07T00:00:00"/>
    <n v="1800"/>
    <n v="720486"/>
    <x v="10"/>
  </r>
  <r>
    <x v="1"/>
    <x v="6"/>
    <x v="41"/>
    <d v="2024-05-07T00:00:00"/>
    <n v="593"/>
    <n v="152460.29999999999"/>
    <x v="10"/>
  </r>
  <r>
    <x v="1"/>
    <x v="6"/>
    <x v="41"/>
    <d v="2024-05-07T00:00:00"/>
    <n v="7"/>
    <n v="1799.7"/>
    <x v="10"/>
  </r>
  <r>
    <x v="1"/>
    <x v="4"/>
    <x v="41"/>
    <d v="2024-05-07T00:00:00"/>
    <n v="800"/>
    <n v="320216"/>
    <x v="10"/>
  </r>
  <r>
    <x v="1"/>
    <x v="17"/>
    <x v="41"/>
    <d v="2024-05-07T00:00:00"/>
    <n v="200"/>
    <n v="80054"/>
    <x v="10"/>
  </r>
  <r>
    <x v="0"/>
    <x v="11"/>
    <x v="6"/>
    <d v="2024-05-08T00:00:00"/>
    <n v="8"/>
    <n v="353.68"/>
    <x v="10"/>
  </r>
  <r>
    <x v="2"/>
    <x v="9"/>
    <x v="0"/>
    <d v="2024-05-08T00:00:00"/>
    <n v="3"/>
    <n v="229.89"/>
    <x v="10"/>
  </r>
  <r>
    <x v="2"/>
    <x v="7"/>
    <x v="0"/>
    <d v="2024-05-08T00:00:00"/>
    <n v="6"/>
    <n v="629.28"/>
    <x v="10"/>
  </r>
  <r>
    <x v="1"/>
    <x v="6"/>
    <x v="0"/>
    <d v="2024-05-08T00:00:00"/>
    <n v="5"/>
    <n v="685"/>
    <x v="10"/>
  </r>
  <r>
    <x v="1"/>
    <x v="4"/>
    <x v="0"/>
    <d v="2024-05-08T00:00:00"/>
    <n v="2"/>
    <n v="587.29999999999995"/>
    <x v="10"/>
  </r>
  <r>
    <x v="1"/>
    <x v="17"/>
    <x v="0"/>
    <d v="2024-05-08T00:00:00"/>
    <n v="1"/>
    <n v="293.64999999999998"/>
    <x v="10"/>
  </r>
  <r>
    <x v="1"/>
    <x v="4"/>
    <x v="37"/>
    <d v="2024-05-08T00:00:00"/>
    <n v="1700"/>
    <n v="680459"/>
    <x v="10"/>
  </r>
  <r>
    <x v="1"/>
    <x v="17"/>
    <x v="37"/>
    <d v="2024-05-08T00:00:00"/>
    <n v="800"/>
    <n v="320216"/>
    <x v="10"/>
  </r>
  <r>
    <x v="1"/>
    <x v="17"/>
    <x v="1"/>
    <d v="2024-05-08T00:00:00"/>
    <n v="-3"/>
    <n v="-1396.56"/>
    <x v="10"/>
  </r>
  <r>
    <x v="1"/>
    <x v="4"/>
    <x v="1"/>
    <d v="2024-05-08T00:00:00"/>
    <n v="-8.3000000000000004E-2"/>
    <n v="-38.64"/>
    <x v="10"/>
  </r>
  <r>
    <x v="1"/>
    <x v="4"/>
    <x v="2"/>
    <d v="2024-05-08T00:00:00"/>
    <n v="500"/>
    <n v="200135"/>
    <x v="10"/>
  </r>
  <r>
    <x v="1"/>
    <x v="6"/>
    <x v="2"/>
    <d v="2024-05-08T00:00:00"/>
    <n v="700"/>
    <n v="219198"/>
    <x v="10"/>
  </r>
  <r>
    <x v="1"/>
    <x v="4"/>
    <x v="0"/>
    <d v="2024-05-08T00:00:00"/>
    <n v="34"/>
    <n v="9984.1"/>
    <x v="10"/>
  </r>
  <r>
    <x v="1"/>
    <x v="4"/>
    <x v="10"/>
    <d v="2024-05-09T00:00:00"/>
    <n v="1400"/>
    <n v="560378"/>
    <x v="10"/>
  </r>
  <r>
    <x v="2"/>
    <x v="7"/>
    <x v="23"/>
    <d v="2024-05-09T00:00:00"/>
    <n v="50"/>
    <n v="13611"/>
    <x v="10"/>
  </r>
  <r>
    <x v="2"/>
    <x v="9"/>
    <x v="23"/>
    <d v="2024-05-09T00:00:00"/>
    <n v="30"/>
    <n v="8166.6"/>
    <x v="10"/>
  </r>
  <r>
    <x v="1"/>
    <x v="17"/>
    <x v="23"/>
    <d v="2024-05-09T00:00:00"/>
    <n v="300"/>
    <n v="120081"/>
    <x v="10"/>
  </r>
  <r>
    <x v="1"/>
    <x v="4"/>
    <x v="23"/>
    <d v="2024-05-09T00:00:00"/>
    <n v="400"/>
    <n v="160108"/>
    <x v="10"/>
  </r>
  <r>
    <x v="1"/>
    <x v="6"/>
    <x v="23"/>
    <d v="2024-05-09T00:00:00"/>
    <n v="1284"/>
    <n v="330116.40000000002"/>
    <x v="10"/>
  </r>
  <r>
    <x v="1"/>
    <x v="6"/>
    <x v="23"/>
    <d v="2024-05-09T00:00:00"/>
    <n v="116"/>
    <n v="29823.599999999999"/>
    <x v="10"/>
  </r>
  <r>
    <x v="1"/>
    <x v="17"/>
    <x v="2"/>
    <d v="2024-05-09T00:00:00"/>
    <n v="500"/>
    <n v="200135"/>
    <x v="10"/>
  </r>
  <r>
    <x v="1"/>
    <x v="4"/>
    <x v="2"/>
    <d v="2024-05-09T00:00:00"/>
    <n v="4754"/>
    <n v="1902883.58"/>
    <x v="10"/>
  </r>
  <r>
    <x v="1"/>
    <x v="4"/>
    <x v="56"/>
    <d v="2024-05-09T00:00:00"/>
    <n v="3300"/>
    <n v="1320891"/>
    <x v="10"/>
  </r>
  <r>
    <x v="1"/>
    <x v="4"/>
    <x v="2"/>
    <d v="2024-05-09T00:00:00"/>
    <n v="346"/>
    <n v="138493.42000000001"/>
    <x v="10"/>
  </r>
  <r>
    <x v="2"/>
    <x v="13"/>
    <x v="6"/>
    <d v="2024-05-09T00:00:00"/>
    <n v="1"/>
    <n v="259.73"/>
    <x v="10"/>
  </r>
  <r>
    <x v="2"/>
    <x v="7"/>
    <x v="0"/>
    <d v="2024-05-09T00:00:00"/>
    <n v="1"/>
    <n v="104.88"/>
    <x v="10"/>
  </r>
  <r>
    <x v="1"/>
    <x v="17"/>
    <x v="78"/>
    <d v="2024-05-11T00:00:00"/>
    <n v="300"/>
    <n v="120081"/>
    <x v="10"/>
  </r>
  <r>
    <x v="1"/>
    <x v="4"/>
    <x v="78"/>
    <d v="2024-05-11T00:00:00"/>
    <n v="150"/>
    <n v="60040.5"/>
    <x v="10"/>
  </r>
  <r>
    <x v="1"/>
    <x v="6"/>
    <x v="78"/>
    <d v="2024-05-11T00:00:00"/>
    <n v="100"/>
    <n v="25710"/>
    <x v="10"/>
  </r>
  <r>
    <x v="1"/>
    <x v="6"/>
    <x v="47"/>
    <d v="2024-05-11T00:00:00"/>
    <n v="200"/>
    <n v="51420"/>
    <x v="10"/>
  </r>
  <r>
    <x v="1"/>
    <x v="4"/>
    <x v="47"/>
    <d v="2024-05-11T00:00:00"/>
    <n v="1781"/>
    <n v="712880.87"/>
    <x v="10"/>
  </r>
  <r>
    <x v="1"/>
    <x v="4"/>
    <x v="47"/>
    <d v="2024-05-11T00:00:00"/>
    <n v="1019"/>
    <n v="407875.13"/>
    <x v="10"/>
  </r>
  <r>
    <x v="1"/>
    <x v="6"/>
    <x v="2"/>
    <d v="2024-05-13T00:00:00"/>
    <n v="1570"/>
    <n v="491629.8"/>
    <x v="10"/>
  </r>
  <r>
    <x v="1"/>
    <x v="6"/>
    <x v="2"/>
    <d v="2024-05-13T00:00:00"/>
    <n v="2000"/>
    <n v="626280"/>
    <x v="10"/>
  </r>
  <r>
    <x v="1"/>
    <x v="4"/>
    <x v="2"/>
    <d v="2024-05-13T00:00:00"/>
    <n v="500"/>
    <n v="200135"/>
    <x v="10"/>
  </r>
  <r>
    <x v="1"/>
    <x v="17"/>
    <x v="2"/>
    <d v="2024-05-13T00:00:00"/>
    <n v="100"/>
    <n v="40027"/>
    <x v="10"/>
  </r>
  <r>
    <x v="1"/>
    <x v="6"/>
    <x v="6"/>
    <d v="2024-05-13T00:00:00"/>
    <n v="20"/>
    <n v="6262.8"/>
    <x v="10"/>
  </r>
  <r>
    <x v="1"/>
    <x v="17"/>
    <x v="24"/>
    <d v="2024-05-13T00:00:00"/>
    <n v="500"/>
    <n v="200135"/>
    <x v="10"/>
  </r>
  <r>
    <x v="1"/>
    <x v="6"/>
    <x v="24"/>
    <d v="2024-05-13T00:00:00"/>
    <n v="1000"/>
    <n v="257100"/>
    <x v="10"/>
  </r>
  <r>
    <x v="1"/>
    <x v="4"/>
    <x v="24"/>
    <d v="2024-05-13T00:00:00"/>
    <n v="930"/>
    <n v="372251.1"/>
    <x v="10"/>
  </r>
  <r>
    <x v="1"/>
    <x v="4"/>
    <x v="24"/>
    <d v="2024-05-13T00:00:00"/>
    <n v="770"/>
    <n v="308207.90000000002"/>
    <x v="10"/>
  </r>
  <r>
    <x v="1"/>
    <x v="4"/>
    <x v="12"/>
    <d v="2024-05-13T00:00:00"/>
    <n v="-1"/>
    <n v="-408.9"/>
    <x v="10"/>
  </r>
  <r>
    <x v="2"/>
    <x v="9"/>
    <x v="8"/>
    <d v="2024-05-13T00:00:00"/>
    <n v="50"/>
    <n v="13611"/>
    <x v="10"/>
  </r>
  <r>
    <x v="2"/>
    <x v="7"/>
    <x v="8"/>
    <d v="2024-05-13T00:00:00"/>
    <n v="50"/>
    <n v="13611"/>
    <x v="10"/>
  </r>
  <r>
    <x v="1"/>
    <x v="6"/>
    <x v="8"/>
    <d v="2024-05-13T00:00:00"/>
    <n v="30"/>
    <n v="9394.2000000000007"/>
    <x v="10"/>
  </r>
  <r>
    <x v="1"/>
    <x v="4"/>
    <x v="8"/>
    <d v="2024-05-13T00:00:00"/>
    <n v="40"/>
    <n v="16010.8"/>
    <x v="10"/>
  </r>
  <r>
    <x v="1"/>
    <x v="17"/>
    <x v="8"/>
    <d v="2024-05-13T00:00:00"/>
    <n v="60"/>
    <n v="24016.2"/>
    <x v="10"/>
  </r>
  <r>
    <x v="1"/>
    <x v="17"/>
    <x v="33"/>
    <d v="2024-05-13T00:00:00"/>
    <n v="200"/>
    <n v="80054"/>
    <x v="10"/>
  </r>
  <r>
    <x v="1"/>
    <x v="4"/>
    <x v="33"/>
    <d v="2024-05-13T00:00:00"/>
    <n v="200"/>
    <n v="80054"/>
    <x v="10"/>
  </r>
  <r>
    <x v="1"/>
    <x v="6"/>
    <x v="33"/>
    <d v="2024-05-13T00:00:00"/>
    <n v="300"/>
    <n v="77130"/>
    <x v="10"/>
  </r>
  <r>
    <x v="2"/>
    <x v="7"/>
    <x v="33"/>
    <d v="2024-05-13T00:00:00"/>
    <n v="100"/>
    <n v="27222"/>
    <x v="10"/>
  </r>
  <r>
    <x v="1"/>
    <x v="6"/>
    <x v="11"/>
    <d v="2024-05-13T00:00:00"/>
    <n v="1000"/>
    <n v="257100"/>
    <x v="10"/>
  </r>
  <r>
    <x v="1"/>
    <x v="4"/>
    <x v="78"/>
    <d v="2024-05-13T00:00:00"/>
    <n v="100"/>
    <n v="40027"/>
    <x v="10"/>
  </r>
  <r>
    <x v="1"/>
    <x v="6"/>
    <x v="37"/>
    <d v="2024-05-13T00:00:00"/>
    <n v="200"/>
    <n v="51420"/>
    <x v="10"/>
  </r>
  <r>
    <x v="1"/>
    <x v="4"/>
    <x v="37"/>
    <d v="2024-05-13T00:00:00"/>
    <n v="1000"/>
    <n v="400270"/>
    <x v="10"/>
  </r>
  <r>
    <x v="1"/>
    <x v="17"/>
    <x v="37"/>
    <d v="2024-05-13T00:00:00"/>
    <n v="600"/>
    <n v="240162"/>
    <x v="10"/>
  </r>
  <r>
    <x v="1"/>
    <x v="6"/>
    <x v="10"/>
    <d v="2024-05-13T00:00:00"/>
    <n v="500"/>
    <n v="128550"/>
    <x v="10"/>
  </r>
  <r>
    <x v="1"/>
    <x v="4"/>
    <x v="10"/>
    <d v="2024-05-13T00:00:00"/>
    <n v="2000"/>
    <n v="800540"/>
    <x v="10"/>
  </r>
  <r>
    <x v="1"/>
    <x v="17"/>
    <x v="10"/>
    <d v="2024-05-13T00:00:00"/>
    <n v="500"/>
    <n v="200135"/>
    <x v="10"/>
  </r>
  <r>
    <x v="1"/>
    <x v="4"/>
    <x v="14"/>
    <d v="2024-05-13T00:00:00"/>
    <n v="2000"/>
    <n v="800540"/>
    <x v="10"/>
  </r>
  <r>
    <x v="1"/>
    <x v="4"/>
    <x v="0"/>
    <d v="2024-05-13T00:00:00"/>
    <n v="200"/>
    <n v="58730"/>
    <x v="10"/>
  </r>
  <r>
    <x v="1"/>
    <x v="6"/>
    <x v="4"/>
    <d v="2024-05-13T00:00:00"/>
    <n v="4564"/>
    <n v="966818.04"/>
    <x v="10"/>
  </r>
  <r>
    <x v="1"/>
    <x v="6"/>
    <x v="4"/>
    <d v="2024-05-13T00:00:00"/>
    <n v="1936"/>
    <n v="410113.88"/>
    <x v="10"/>
  </r>
  <r>
    <x v="1"/>
    <x v="17"/>
    <x v="2"/>
    <d v="2024-05-13T00:00:00"/>
    <n v="200"/>
    <n v="80054"/>
    <x v="10"/>
  </r>
  <r>
    <x v="1"/>
    <x v="4"/>
    <x v="2"/>
    <d v="2024-05-13T00:00:00"/>
    <n v="1450"/>
    <n v="580391.5"/>
    <x v="10"/>
  </r>
  <r>
    <x v="1"/>
    <x v="6"/>
    <x v="2"/>
    <d v="2024-05-13T00:00:00"/>
    <n v="1450"/>
    <n v="454053"/>
    <x v="10"/>
  </r>
  <r>
    <x v="1"/>
    <x v="4"/>
    <x v="14"/>
    <d v="2024-05-14T00:00:00"/>
    <n v="2000"/>
    <n v="800540"/>
    <x v="10"/>
  </r>
  <r>
    <x v="1"/>
    <x v="4"/>
    <x v="0"/>
    <d v="2024-05-14T00:00:00"/>
    <n v="200"/>
    <n v="58730"/>
    <x v="10"/>
  </r>
  <r>
    <x v="2"/>
    <x v="7"/>
    <x v="30"/>
    <d v="2024-05-14T00:00:00"/>
    <n v="150"/>
    <n v="40833"/>
    <x v="10"/>
  </r>
  <r>
    <x v="2"/>
    <x v="9"/>
    <x v="30"/>
    <d v="2024-05-14T00:00:00"/>
    <n v="270"/>
    <n v="73499.399999999994"/>
    <x v="10"/>
  </r>
  <r>
    <x v="1"/>
    <x v="17"/>
    <x v="30"/>
    <d v="2024-05-14T00:00:00"/>
    <n v="300"/>
    <n v="122670"/>
    <x v="10"/>
  </r>
  <r>
    <x v="1"/>
    <x v="6"/>
    <x v="30"/>
    <d v="2024-05-14T00:00:00"/>
    <n v="100"/>
    <n v="32176"/>
    <x v="10"/>
  </r>
  <r>
    <x v="1"/>
    <x v="6"/>
    <x v="49"/>
    <d v="2024-05-14T00:00:00"/>
    <n v="889"/>
    <n v="228561.9"/>
    <x v="10"/>
  </r>
  <r>
    <x v="1"/>
    <x v="6"/>
    <x v="49"/>
    <d v="2024-05-14T00:00:00"/>
    <n v="411"/>
    <n v="105668.1"/>
    <x v="10"/>
  </r>
  <r>
    <x v="1"/>
    <x v="17"/>
    <x v="49"/>
    <d v="2024-05-14T00:00:00"/>
    <n v="200"/>
    <n v="80054"/>
    <x v="10"/>
  </r>
  <r>
    <x v="1"/>
    <x v="17"/>
    <x v="0"/>
    <d v="2024-05-14T00:00:00"/>
    <n v="5"/>
    <n v="1468.25"/>
    <x v="10"/>
  </r>
  <r>
    <x v="1"/>
    <x v="4"/>
    <x v="0"/>
    <d v="2024-05-14T00:00:00"/>
    <n v="4"/>
    <n v="1174.5999999999999"/>
    <x v="10"/>
  </r>
  <r>
    <x v="1"/>
    <x v="4"/>
    <x v="78"/>
    <d v="2024-05-14T00:00:00"/>
    <n v="200"/>
    <n v="80054"/>
    <x v="10"/>
  </r>
  <r>
    <x v="1"/>
    <x v="6"/>
    <x v="78"/>
    <d v="2024-05-14T00:00:00"/>
    <n v="50"/>
    <n v="12855"/>
    <x v="10"/>
  </r>
  <r>
    <x v="2"/>
    <x v="7"/>
    <x v="48"/>
    <d v="2024-05-14T00:00:00"/>
    <n v="100"/>
    <n v="27222"/>
    <x v="10"/>
  </r>
  <r>
    <x v="1"/>
    <x v="4"/>
    <x v="5"/>
    <d v="2024-05-14T00:00:00"/>
    <n v="250"/>
    <n v="107250"/>
    <x v="10"/>
  </r>
  <r>
    <x v="1"/>
    <x v="6"/>
    <x v="0"/>
    <d v="2024-05-14T00:00:00"/>
    <n v="6"/>
    <n v="822"/>
    <x v="10"/>
  </r>
  <r>
    <x v="1"/>
    <x v="17"/>
    <x v="0"/>
    <d v="2024-05-14T00:00:00"/>
    <n v="6"/>
    <n v="1761.9"/>
    <x v="10"/>
  </r>
  <r>
    <x v="1"/>
    <x v="4"/>
    <x v="0"/>
    <d v="2024-05-14T00:00:00"/>
    <n v="6"/>
    <n v="1761.9"/>
    <x v="10"/>
  </r>
  <r>
    <x v="1"/>
    <x v="4"/>
    <x v="14"/>
    <d v="2024-05-14T00:00:00"/>
    <n v="2000"/>
    <n v="800540"/>
    <x v="10"/>
  </r>
  <r>
    <x v="1"/>
    <x v="4"/>
    <x v="0"/>
    <d v="2024-05-14T00:00:00"/>
    <n v="200"/>
    <n v="58730"/>
    <x v="10"/>
  </r>
  <r>
    <x v="1"/>
    <x v="4"/>
    <x v="3"/>
    <d v="2024-05-14T00:00:00"/>
    <n v="4"/>
    <n v="1739.04"/>
    <x v="10"/>
  </r>
  <r>
    <x v="1"/>
    <x v="6"/>
    <x v="3"/>
    <d v="2024-05-14T00:00:00"/>
    <n v="4"/>
    <n v="1459.44"/>
    <x v="10"/>
  </r>
  <r>
    <x v="1"/>
    <x v="4"/>
    <x v="22"/>
    <d v="2024-05-14T00:00:00"/>
    <n v="4"/>
    <n v="1601.08"/>
    <x v="10"/>
  </r>
  <r>
    <x v="1"/>
    <x v="6"/>
    <x v="22"/>
    <d v="2024-05-14T00:00:00"/>
    <n v="4"/>
    <n v="1252.56"/>
    <x v="10"/>
  </r>
  <r>
    <x v="1"/>
    <x v="4"/>
    <x v="14"/>
    <d v="2024-05-14T00:00:00"/>
    <n v="2000"/>
    <n v="800540"/>
    <x v="10"/>
  </r>
  <r>
    <x v="1"/>
    <x v="6"/>
    <x v="11"/>
    <d v="2024-05-14T00:00:00"/>
    <n v="1200"/>
    <n v="308520"/>
    <x v="10"/>
  </r>
  <r>
    <x v="1"/>
    <x v="6"/>
    <x v="11"/>
    <d v="2024-05-14T00:00:00"/>
    <n v="1501"/>
    <n v="385907.1"/>
    <x v="10"/>
  </r>
  <r>
    <x v="1"/>
    <x v="6"/>
    <x v="11"/>
    <d v="2024-05-14T00:00:00"/>
    <n v="58"/>
    <n v="14911.8"/>
    <x v="10"/>
  </r>
  <r>
    <x v="1"/>
    <x v="4"/>
    <x v="11"/>
    <d v="2024-05-14T00:00:00"/>
    <n v="200"/>
    <n v="80054"/>
    <x v="10"/>
  </r>
  <r>
    <x v="1"/>
    <x v="17"/>
    <x v="11"/>
    <d v="2024-05-14T00:00:00"/>
    <n v="300"/>
    <n v="120081"/>
    <x v="10"/>
  </r>
  <r>
    <x v="1"/>
    <x v="4"/>
    <x v="14"/>
    <d v="2024-05-14T00:00:00"/>
    <n v="2730"/>
    <n v="1092737.1000000001"/>
    <x v="10"/>
  </r>
  <r>
    <x v="1"/>
    <x v="4"/>
    <x v="0"/>
    <d v="2024-05-14T00:00:00"/>
    <n v="273"/>
    <n v="80166.45"/>
    <x v="10"/>
  </r>
  <r>
    <x v="1"/>
    <x v="17"/>
    <x v="2"/>
    <d v="2024-05-14T00:00:00"/>
    <n v="200"/>
    <n v="80054"/>
    <x v="10"/>
  </r>
  <r>
    <x v="1"/>
    <x v="4"/>
    <x v="2"/>
    <d v="2024-05-14T00:00:00"/>
    <n v="1000"/>
    <n v="400270"/>
    <x v="10"/>
  </r>
  <r>
    <x v="1"/>
    <x v="17"/>
    <x v="43"/>
    <d v="2024-05-15T00:00:00"/>
    <n v="500"/>
    <n v="200135"/>
    <x v="10"/>
  </r>
  <r>
    <x v="1"/>
    <x v="6"/>
    <x v="0"/>
    <d v="2024-05-15T00:00:00"/>
    <n v="11"/>
    <n v="1507"/>
    <x v="10"/>
  </r>
  <r>
    <x v="1"/>
    <x v="4"/>
    <x v="34"/>
    <d v="2024-05-15T00:00:00"/>
    <n v="200"/>
    <n v="80054"/>
    <x v="10"/>
  </r>
  <r>
    <x v="1"/>
    <x v="6"/>
    <x v="34"/>
    <d v="2024-05-15T00:00:00"/>
    <n v="150"/>
    <n v="38565"/>
    <x v="10"/>
  </r>
  <r>
    <x v="1"/>
    <x v="17"/>
    <x v="34"/>
    <d v="2024-05-15T00:00:00"/>
    <n v="150"/>
    <n v="60040.5"/>
    <x v="10"/>
  </r>
  <r>
    <x v="1"/>
    <x v="6"/>
    <x v="41"/>
    <d v="2024-05-15T00:00:00"/>
    <n v="800"/>
    <n v="205680"/>
    <x v="10"/>
  </r>
  <r>
    <x v="1"/>
    <x v="17"/>
    <x v="41"/>
    <d v="2024-05-15T00:00:00"/>
    <n v="200"/>
    <n v="80054"/>
    <x v="10"/>
  </r>
  <r>
    <x v="1"/>
    <x v="4"/>
    <x v="41"/>
    <d v="2024-05-15T00:00:00"/>
    <n v="1200"/>
    <n v="480324"/>
    <x v="10"/>
  </r>
  <r>
    <x v="1"/>
    <x v="17"/>
    <x v="0"/>
    <d v="2024-05-15T00:00:00"/>
    <n v="86"/>
    <n v="25253.9"/>
    <x v="10"/>
  </r>
  <r>
    <x v="1"/>
    <x v="6"/>
    <x v="0"/>
    <d v="2024-05-15T00:00:00"/>
    <n v="31"/>
    <n v="4247"/>
    <x v="10"/>
  </r>
  <r>
    <x v="1"/>
    <x v="17"/>
    <x v="0"/>
    <d v="2024-05-15T00:00:00"/>
    <n v="11"/>
    <n v="3230.15"/>
    <x v="10"/>
  </r>
  <r>
    <x v="2"/>
    <x v="7"/>
    <x v="11"/>
    <d v="2024-05-15T00:00:00"/>
    <n v="150"/>
    <n v="32427"/>
    <x v="10"/>
  </r>
  <r>
    <x v="1"/>
    <x v="6"/>
    <x v="11"/>
    <d v="2024-05-15T00:00:00"/>
    <n v="50"/>
    <n v="12855"/>
    <x v="10"/>
  </r>
  <r>
    <x v="1"/>
    <x v="4"/>
    <x v="11"/>
    <d v="2024-05-15T00:00:00"/>
    <n v="100"/>
    <n v="40027"/>
    <x v="10"/>
  </r>
  <r>
    <x v="1"/>
    <x v="6"/>
    <x v="37"/>
    <d v="2024-05-15T00:00:00"/>
    <n v="100"/>
    <n v="25710"/>
    <x v="10"/>
  </r>
  <r>
    <x v="1"/>
    <x v="4"/>
    <x v="37"/>
    <d v="2024-05-15T00:00:00"/>
    <n v="130"/>
    <n v="52035.1"/>
    <x v="10"/>
  </r>
  <r>
    <x v="1"/>
    <x v="4"/>
    <x v="37"/>
    <d v="2024-05-15T00:00:00"/>
    <n v="18"/>
    <n v="7204.86"/>
    <x v="10"/>
  </r>
  <r>
    <x v="1"/>
    <x v="4"/>
    <x v="37"/>
    <d v="2024-05-15T00:00:00"/>
    <n v="1852"/>
    <n v="741300.04"/>
    <x v="10"/>
  </r>
  <r>
    <x v="1"/>
    <x v="17"/>
    <x v="37"/>
    <d v="2024-05-15T00:00:00"/>
    <n v="400"/>
    <n v="160108"/>
    <x v="10"/>
  </r>
  <r>
    <x v="1"/>
    <x v="6"/>
    <x v="49"/>
    <d v="2024-05-15T00:00:00"/>
    <n v="1500"/>
    <n v="385650"/>
    <x v="10"/>
  </r>
  <r>
    <x v="1"/>
    <x v="4"/>
    <x v="14"/>
    <d v="2024-05-16T00:00:00"/>
    <n v="2000"/>
    <n v="800540"/>
    <x v="10"/>
  </r>
  <r>
    <x v="1"/>
    <x v="4"/>
    <x v="0"/>
    <d v="2024-05-16T00:00:00"/>
    <n v="200"/>
    <n v="58730"/>
    <x v="10"/>
  </r>
  <r>
    <x v="1"/>
    <x v="17"/>
    <x v="11"/>
    <d v="2024-05-16T00:00:00"/>
    <n v="200"/>
    <n v="80054"/>
    <x v="10"/>
  </r>
  <r>
    <x v="1"/>
    <x v="4"/>
    <x v="11"/>
    <d v="2024-05-16T00:00:00"/>
    <n v="100"/>
    <n v="40027"/>
    <x v="10"/>
  </r>
  <r>
    <x v="1"/>
    <x v="6"/>
    <x v="11"/>
    <d v="2024-05-16T00:00:00"/>
    <n v="58"/>
    <n v="14911.8"/>
    <x v="10"/>
  </r>
  <r>
    <x v="1"/>
    <x v="6"/>
    <x v="11"/>
    <d v="2024-05-16T00:00:00"/>
    <n v="22"/>
    <n v="5656.2"/>
    <x v="10"/>
  </r>
  <r>
    <x v="1"/>
    <x v="6"/>
    <x v="11"/>
    <d v="2024-05-16T00:00:00"/>
    <n v="420"/>
    <n v="107982"/>
    <x v="10"/>
  </r>
  <r>
    <x v="2"/>
    <x v="7"/>
    <x v="12"/>
    <d v="2024-05-16T00:00:00"/>
    <n v="-1"/>
    <n v="-272.22000000000003"/>
    <x v="10"/>
  </r>
  <r>
    <x v="0"/>
    <x v="11"/>
    <x v="6"/>
    <d v="2024-05-17T00:00:00"/>
    <n v="5"/>
    <n v="221.05"/>
    <x v="10"/>
  </r>
  <r>
    <x v="2"/>
    <x v="13"/>
    <x v="6"/>
    <d v="2024-05-17T00:00:00"/>
    <n v="7"/>
    <n v="1818.11"/>
    <x v="10"/>
  </r>
  <r>
    <x v="1"/>
    <x v="17"/>
    <x v="6"/>
    <d v="2024-05-17T00:00:00"/>
    <n v="2"/>
    <n v="800.54"/>
    <x v="10"/>
  </r>
  <r>
    <x v="2"/>
    <x v="7"/>
    <x v="0"/>
    <d v="2024-05-17T00:00:00"/>
    <n v="1"/>
    <n v="104.88"/>
    <x v="10"/>
  </r>
  <r>
    <x v="1"/>
    <x v="17"/>
    <x v="0"/>
    <d v="2024-05-17T00:00:00"/>
    <n v="1"/>
    <n v="293.64999999999998"/>
    <x v="10"/>
  </r>
  <r>
    <x v="2"/>
    <x v="9"/>
    <x v="30"/>
    <d v="2024-05-17T00:00:00"/>
    <n v="300"/>
    <n v="81666"/>
    <x v="10"/>
  </r>
  <r>
    <x v="2"/>
    <x v="7"/>
    <x v="30"/>
    <d v="2024-05-17T00:00:00"/>
    <n v="700"/>
    <n v="190554"/>
    <x v="10"/>
  </r>
  <r>
    <x v="1"/>
    <x v="17"/>
    <x v="30"/>
    <d v="2024-05-17T00:00:00"/>
    <n v="200"/>
    <n v="81780"/>
    <x v="10"/>
  </r>
  <r>
    <x v="1"/>
    <x v="6"/>
    <x v="30"/>
    <d v="2024-05-17T00:00:00"/>
    <n v="100"/>
    <n v="26572"/>
    <x v="10"/>
  </r>
  <r>
    <x v="2"/>
    <x v="7"/>
    <x v="48"/>
    <d v="2024-05-17T00:00:00"/>
    <n v="20"/>
    <n v="5444.4"/>
    <x v="10"/>
  </r>
  <r>
    <x v="1"/>
    <x v="4"/>
    <x v="48"/>
    <d v="2024-05-17T00:00:00"/>
    <n v="50"/>
    <n v="20445"/>
    <x v="10"/>
  </r>
  <r>
    <x v="1"/>
    <x v="4"/>
    <x v="51"/>
    <d v="2024-05-17T00:00:00"/>
    <n v="100"/>
    <n v="40027"/>
    <x v="10"/>
  </r>
  <r>
    <x v="1"/>
    <x v="17"/>
    <x v="51"/>
    <d v="2024-05-17T00:00:00"/>
    <n v="500"/>
    <n v="200135"/>
    <x v="10"/>
  </r>
  <r>
    <x v="1"/>
    <x v="4"/>
    <x v="48"/>
    <d v="2024-05-17T00:00:00"/>
    <n v="100"/>
    <n v="40890"/>
    <x v="10"/>
  </r>
  <r>
    <x v="1"/>
    <x v="6"/>
    <x v="0"/>
    <d v="2024-05-17T00:00:00"/>
    <n v="88"/>
    <n v="12056"/>
    <x v="10"/>
  </r>
  <r>
    <x v="1"/>
    <x v="6"/>
    <x v="0"/>
    <d v="2024-05-17T00:00:00"/>
    <n v="8"/>
    <n v="1096"/>
    <x v="10"/>
  </r>
  <r>
    <x v="1"/>
    <x v="6"/>
    <x v="0"/>
    <d v="2024-05-17T00:00:00"/>
    <n v="2"/>
    <n v="274"/>
    <x v="10"/>
  </r>
  <r>
    <x v="1"/>
    <x v="6"/>
    <x v="0"/>
    <d v="2024-05-17T00:00:00"/>
    <n v="7"/>
    <n v="959"/>
    <x v="10"/>
  </r>
  <r>
    <x v="1"/>
    <x v="6"/>
    <x v="0"/>
    <d v="2024-05-17T00:00:00"/>
    <n v="6"/>
    <n v="822"/>
    <x v="10"/>
  </r>
  <r>
    <x v="1"/>
    <x v="6"/>
    <x v="0"/>
    <d v="2024-05-17T00:00:00"/>
    <n v="4"/>
    <n v="548"/>
    <x v="10"/>
  </r>
  <r>
    <x v="1"/>
    <x v="6"/>
    <x v="0"/>
    <d v="2024-05-17T00:00:00"/>
    <n v="70"/>
    <n v="9590"/>
    <x v="10"/>
  </r>
  <r>
    <x v="1"/>
    <x v="6"/>
    <x v="0"/>
    <d v="2024-05-17T00:00:00"/>
    <n v="3"/>
    <n v="411"/>
    <x v="10"/>
  </r>
  <r>
    <x v="1"/>
    <x v="6"/>
    <x v="0"/>
    <d v="2024-05-17T00:00:00"/>
    <n v="33"/>
    <n v="4521"/>
    <x v="10"/>
  </r>
  <r>
    <x v="1"/>
    <x v="6"/>
    <x v="0"/>
    <d v="2024-05-17T00:00:00"/>
    <n v="9"/>
    <n v="1233"/>
    <x v="10"/>
  </r>
  <r>
    <x v="1"/>
    <x v="17"/>
    <x v="0"/>
    <d v="2024-05-18T00:00:00"/>
    <n v="5"/>
    <n v="1468.25"/>
    <x v="10"/>
  </r>
  <r>
    <x v="1"/>
    <x v="6"/>
    <x v="0"/>
    <d v="2024-05-18T00:00:00"/>
    <n v="5"/>
    <n v="685"/>
    <x v="10"/>
  </r>
  <r>
    <x v="1"/>
    <x v="4"/>
    <x v="0"/>
    <d v="2024-05-18T00:00:00"/>
    <n v="5"/>
    <n v="1468.25"/>
    <x v="10"/>
  </r>
  <r>
    <x v="1"/>
    <x v="6"/>
    <x v="9"/>
    <d v="2024-05-18T00:00:00"/>
    <n v="1000"/>
    <n v="257100"/>
    <x v="10"/>
  </r>
  <r>
    <x v="1"/>
    <x v="4"/>
    <x v="9"/>
    <d v="2024-05-18T00:00:00"/>
    <n v="1000"/>
    <n v="400270"/>
    <x v="10"/>
  </r>
  <r>
    <x v="1"/>
    <x v="17"/>
    <x v="9"/>
    <d v="2024-05-18T00:00:00"/>
    <n v="1000"/>
    <n v="400270"/>
    <x v="10"/>
  </r>
  <r>
    <x v="0"/>
    <x v="11"/>
    <x v="6"/>
    <d v="2024-05-18T00:00:00"/>
    <n v="6"/>
    <n v="265.26"/>
    <x v="10"/>
  </r>
  <r>
    <x v="2"/>
    <x v="9"/>
    <x v="8"/>
    <d v="2024-05-18T00:00:00"/>
    <n v="-1"/>
    <n v="-272.22000000000003"/>
    <x v="10"/>
  </r>
  <r>
    <x v="2"/>
    <x v="7"/>
    <x v="48"/>
    <d v="2024-05-18T00:00:00"/>
    <n v="50"/>
    <n v="13611"/>
    <x v="10"/>
  </r>
  <r>
    <x v="2"/>
    <x v="9"/>
    <x v="48"/>
    <d v="2024-05-18T00:00:00"/>
    <n v="150"/>
    <n v="40833"/>
    <x v="10"/>
  </r>
  <r>
    <x v="2"/>
    <x v="7"/>
    <x v="23"/>
    <d v="2024-05-18T00:00:00"/>
    <n v="10"/>
    <n v="2722.2"/>
    <x v="10"/>
  </r>
  <r>
    <x v="2"/>
    <x v="9"/>
    <x v="23"/>
    <d v="2024-05-18T00:00:00"/>
    <n v="10"/>
    <n v="2722.2"/>
    <x v="10"/>
  </r>
  <r>
    <x v="1"/>
    <x v="17"/>
    <x v="23"/>
    <d v="2024-05-18T00:00:00"/>
    <n v="200"/>
    <n v="80054"/>
    <x v="10"/>
  </r>
  <r>
    <x v="1"/>
    <x v="4"/>
    <x v="23"/>
    <d v="2024-05-18T00:00:00"/>
    <n v="300"/>
    <n v="120081"/>
    <x v="10"/>
  </r>
  <r>
    <x v="1"/>
    <x v="6"/>
    <x v="23"/>
    <d v="2024-05-18T00:00:00"/>
    <n v="500"/>
    <n v="128550"/>
    <x v="10"/>
  </r>
  <r>
    <x v="0"/>
    <x v="11"/>
    <x v="22"/>
    <d v="2024-05-18T00:00:00"/>
    <n v="50"/>
    <n v="2210.5"/>
    <x v="10"/>
  </r>
  <r>
    <x v="0"/>
    <x v="11"/>
    <x v="3"/>
    <d v="2024-05-18T00:00:00"/>
    <n v="49"/>
    <n v="2166.29"/>
    <x v="10"/>
  </r>
  <r>
    <x v="1"/>
    <x v="17"/>
    <x v="12"/>
    <d v="2024-05-20T00:00:00"/>
    <n v="-1"/>
    <n v="-408.9"/>
    <x v="10"/>
  </r>
  <r>
    <x v="1"/>
    <x v="4"/>
    <x v="47"/>
    <d v="2024-05-20T00:00:00"/>
    <n v="-2"/>
    <n v="-800.54"/>
    <x v="10"/>
  </r>
  <r>
    <x v="1"/>
    <x v="4"/>
    <x v="12"/>
    <d v="2024-05-20T00:00:00"/>
    <n v="-1"/>
    <n v="-408.9"/>
    <x v="10"/>
  </r>
  <r>
    <x v="1"/>
    <x v="4"/>
    <x v="10"/>
    <d v="2024-05-20T00:00:00"/>
    <n v="1400"/>
    <n v="560378"/>
    <x v="10"/>
  </r>
  <r>
    <x v="1"/>
    <x v="17"/>
    <x v="10"/>
    <d v="2024-05-20T00:00:00"/>
    <n v="300"/>
    <n v="120081"/>
    <x v="10"/>
  </r>
  <r>
    <x v="1"/>
    <x v="6"/>
    <x v="10"/>
    <d v="2024-05-20T00:00:00"/>
    <n v="300"/>
    <n v="77130"/>
    <x v="10"/>
  </r>
  <r>
    <x v="1"/>
    <x v="6"/>
    <x v="2"/>
    <d v="2024-05-20T00:00:00"/>
    <n v="1000"/>
    <n v="313140"/>
    <x v="10"/>
  </r>
  <r>
    <x v="1"/>
    <x v="4"/>
    <x v="2"/>
    <d v="2024-05-20T00:00:00"/>
    <n v="200"/>
    <n v="80054"/>
    <x v="10"/>
  </r>
  <r>
    <x v="1"/>
    <x v="6"/>
    <x v="35"/>
    <d v="2024-05-20T00:00:00"/>
    <n v="300"/>
    <n v="77130"/>
    <x v="10"/>
  </r>
  <r>
    <x v="1"/>
    <x v="4"/>
    <x v="35"/>
    <d v="2024-05-20T00:00:00"/>
    <n v="200"/>
    <n v="80054"/>
    <x v="10"/>
  </r>
  <r>
    <x v="1"/>
    <x v="17"/>
    <x v="35"/>
    <d v="2024-05-20T00:00:00"/>
    <n v="200"/>
    <n v="80054"/>
    <x v="10"/>
  </r>
  <r>
    <x v="1"/>
    <x v="17"/>
    <x v="78"/>
    <d v="2024-05-20T00:00:00"/>
    <n v="100"/>
    <n v="40027"/>
    <x v="10"/>
  </r>
  <r>
    <x v="2"/>
    <x v="9"/>
    <x v="78"/>
    <d v="2024-05-20T00:00:00"/>
    <n v="50"/>
    <n v="13611"/>
    <x v="10"/>
  </r>
  <r>
    <x v="2"/>
    <x v="7"/>
    <x v="78"/>
    <d v="2024-05-20T00:00:00"/>
    <n v="100"/>
    <n v="27222"/>
    <x v="10"/>
  </r>
  <r>
    <x v="1"/>
    <x v="4"/>
    <x v="24"/>
    <d v="2024-05-20T00:00:00"/>
    <n v="771"/>
    <n v="308608.17"/>
    <x v="10"/>
  </r>
  <r>
    <x v="1"/>
    <x v="4"/>
    <x v="24"/>
    <d v="2024-05-20T00:00:00"/>
    <n v="2179"/>
    <n v="872188.33"/>
    <x v="10"/>
  </r>
  <r>
    <x v="1"/>
    <x v="6"/>
    <x v="51"/>
    <d v="2024-05-20T00:00:00"/>
    <n v="3500"/>
    <n v="899850"/>
    <x v="10"/>
  </r>
  <r>
    <x v="1"/>
    <x v="6"/>
    <x v="55"/>
    <d v="2024-05-21T00:00:00"/>
    <n v="1000"/>
    <n v="257100"/>
    <x v="10"/>
  </r>
  <r>
    <x v="1"/>
    <x v="4"/>
    <x v="55"/>
    <d v="2024-05-21T00:00:00"/>
    <n v="500"/>
    <n v="200135"/>
    <x v="10"/>
  </r>
  <r>
    <x v="1"/>
    <x v="17"/>
    <x v="55"/>
    <d v="2024-05-21T00:00:00"/>
    <n v="100"/>
    <n v="40027"/>
    <x v="10"/>
  </r>
  <r>
    <x v="1"/>
    <x v="6"/>
    <x v="2"/>
    <d v="2024-05-21T00:00:00"/>
    <n v="3000"/>
    <n v="939420"/>
    <x v="10"/>
  </r>
  <r>
    <x v="1"/>
    <x v="4"/>
    <x v="2"/>
    <d v="2024-05-21T00:00:00"/>
    <n v="500"/>
    <n v="200135"/>
    <x v="10"/>
  </r>
  <r>
    <x v="1"/>
    <x v="4"/>
    <x v="25"/>
    <d v="2024-05-21T00:00:00"/>
    <n v="244"/>
    <n v="97665.88"/>
    <x v="10"/>
  </r>
  <r>
    <x v="1"/>
    <x v="4"/>
    <x v="25"/>
    <d v="2024-05-21T00:00:00"/>
    <n v="1556"/>
    <n v="622820.12"/>
    <x v="10"/>
  </r>
  <r>
    <x v="1"/>
    <x v="6"/>
    <x v="25"/>
    <d v="2024-05-21T00:00:00"/>
    <n v="160"/>
    <n v="41136"/>
    <x v="10"/>
  </r>
  <r>
    <x v="1"/>
    <x v="17"/>
    <x v="25"/>
    <d v="2024-05-21T00:00:00"/>
    <n v="40"/>
    <n v="16010.8"/>
    <x v="10"/>
  </r>
  <r>
    <x v="1"/>
    <x v="4"/>
    <x v="2"/>
    <d v="2024-05-21T00:00:00"/>
    <n v="2000"/>
    <n v="800540"/>
    <x v="10"/>
  </r>
  <r>
    <x v="2"/>
    <x v="7"/>
    <x v="48"/>
    <d v="2024-05-21T00:00:00"/>
    <n v="50"/>
    <n v="13611"/>
    <x v="10"/>
  </r>
  <r>
    <x v="1"/>
    <x v="4"/>
    <x v="48"/>
    <d v="2024-05-21T00:00:00"/>
    <n v="23"/>
    <n v="9404.7000000000007"/>
    <x v="10"/>
  </r>
  <r>
    <x v="1"/>
    <x v="4"/>
    <x v="48"/>
    <d v="2024-05-21T00:00:00"/>
    <n v="27"/>
    <n v="11040.3"/>
    <x v="10"/>
  </r>
  <r>
    <x v="1"/>
    <x v="4"/>
    <x v="48"/>
    <d v="2024-05-21T00:00:00"/>
    <n v="100"/>
    <n v="40890"/>
    <x v="10"/>
  </r>
  <r>
    <x v="1"/>
    <x v="6"/>
    <x v="52"/>
    <d v="2024-05-22T00:00:00"/>
    <n v="7000"/>
    <n v="1193892.7"/>
    <x v="10"/>
  </r>
  <r>
    <x v="0"/>
    <x v="11"/>
    <x v="6"/>
    <d v="2024-05-22T00:00:00"/>
    <n v="7"/>
    <n v="309.47000000000003"/>
    <x v="10"/>
  </r>
  <r>
    <x v="1"/>
    <x v="6"/>
    <x v="7"/>
    <d v="2024-05-22T00:00:00"/>
    <n v="1200"/>
    <n v="308520"/>
    <x v="10"/>
  </r>
  <r>
    <x v="1"/>
    <x v="4"/>
    <x v="7"/>
    <d v="2024-05-22T00:00:00"/>
    <n v="400"/>
    <n v="160108"/>
    <x v="10"/>
  </r>
  <r>
    <x v="1"/>
    <x v="6"/>
    <x v="2"/>
    <d v="2024-05-22T00:00:00"/>
    <n v="2500"/>
    <n v="782850"/>
    <x v="10"/>
  </r>
  <r>
    <x v="1"/>
    <x v="4"/>
    <x v="2"/>
    <d v="2024-05-22T00:00:00"/>
    <n v="1000"/>
    <n v="400270"/>
    <x v="10"/>
  </r>
  <r>
    <x v="1"/>
    <x v="4"/>
    <x v="26"/>
    <d v="2024-05-22T00:00:00"/>
    <n v="1800"/>
    <n v="720486"/>
    <x v="10"/>
  </r>
  <r>
    <x v="2"/>
    <x v="9"/>
    <x v="30"/>
    <d v="2024-05-22T00:00:00"/>
    <n v="300"/>
    <n v="81666"/>
    <x v="10"/>
  </r>
  <r>
    <x v="1"/>
    <x v="6"/>
    <x v="30"/>
    <d v="2024-05-22T00:00:00"/>
    <n v="500"/>
    <n v="132860"/>
    <x v="10"/>
  </r>
  <r>
    <x v="1"/>
    <x v="17"/>
    <x v="30"/>
    <d v="2024-05-22T00:00:00"/>
    <n v="450"/>
    <n v="184005"/>
    <x v="10"/>
  </r>
  <r>
    <x v="2"/>
    <x v="7"/>
    <x v="12"/>
    <d v="2024-05-22T00:00:00"/>
    <n v="-2"/>
    <n v="-544.44000000000005"/>
    <x v="10"/>
  </r>
  <r>
    <x v="1"/>
    <x v="4"/>
    <x v="12"/>
    <d v="2024-05-22T00:00:00"/>
    <n v="-1"/>
    <n v="-408.9"/>
    <x v="10"/>
  </r>
  <r>
    <x v="2"/>
    <x v="7"/>
    <x v="12"/>
    <d v="2024-05-22T00:00:00"/>
    <n v="-1"/>
    <n v="-272.22000000000003"/>
    <x v="10"/>
  </r>
  <r>
    <x v="2"/>
    <x v="7"/>
    <x v="0"/>
    <d v="2024-05-22T00:00:00"/>
    <n v="6"/>
    <n v="629.28"/>
    <x v="10"/>
  </r>
  <r>
    <x v="1"/>
    <x v="17"/>
    <x v="0"/>
    <d v="2024-05-22T00:00:00"/>
    <n v="4"/>
    <n v="1174.5999999999999"/>
    <x v="10"/>
  </r>
  <r>
    <x v="1"/>
    <x v="4"/>
    <x v="0"/>
    <d v="2024-05-22T00:00:00"/>
    <n v="4"/>
    <n v="1174.5999999999999"/>
    <x v="10"/>
  </r>
  <r>
    <x v="2"/>
    <x v="13"/>
    <x v="0"/>
    <d v="2024-05-22T00:00:00"/>
    <n v="5"/>
    <n v="1832.5"/>
    <x v="10"/>
  </r>
  <r>
    <x v="1"/>
    <x v="6"/>
    <x v="37"/>
    <d v="2024-05-22T00:00:00"/>
    <n v="300"/>
    <n v="77130"/>
    <x v="10"/>
  </r>
  <r>
    <x v="1"/>
    <x v="4"/>
    <x v="37"/>
    <d v="2024-05-22T00:00:00"/>
    <n v="1500"/>
    <n v="600405"/>
    <x v="10"/>
  </r>
  <r>
    <x v="1"/>
    <x v="17"/>
    <x v="37"/>
    <d v="2024-05-22T00:00:00"/>
    <n v="542"/>
    <n v="216946.34"/>
    <x v="10"/>
  </r>
  <r>
    <x v="1"/>
    <x v="17"/>
    <x v="37"/>
    <d v="2024-05-22T00:00:00"/>
    <n v="458"/>
    <n v="183323.66"/>
    <x v="10"/>
  </r>
  <r>
    <x v="2"/>
    <x v="7"/>
    <x v="0"/>
    <d v="2024-05-23T00:00:00"/>
    <n v="6"/>
    <n v="629.28"/>
    <x v="10"/>
  </r>
  <r>
    <x v="1"/>
    <x v="17"/>
    <x v="32"/>
    <d v="2024-05-23T00:00:00"/>
    <n v="-1"/>
    <n v="-400.27"/>
    <x v="10"/>
  </r>
  <r>
    <x v="1"/>
    <x v="6"/>
    <x v="2"/>
    <d v="2024-05-23T00:00:00"/>
    <n v="500"/>
    <n v="156570"/>
    <x v="10"/>
  </r>
  <r>
    <x v="1"/>
    <x v="6"/>
    <x v="47"/>
    <d v="2024-05-23T00:00:00"/>
    <n v="300"/>
    <n v="77130"/>
    <x v="10"/>
  </r>
  <r>
    <x v="1"/>
    <x v="4"/>
    <x v="47"/>
    <d v="2024-05-23T00:00:00"/>
    <n v="2200"/>
    <n v="880594"/>
    <x v="10"/>
  </r>
  <r>
    <x v="1"/>
    <x v="6"/>
    <x v="2"/>
    <d v="2024-05-23T00:00:00"/>
    <n v="500"/>
    <n v="156570"/>
    <x v="10"/>
  </r>
  <r>
    <x v="1"/>
    <x v="4"/>
    <x v="2"/>
    <d v="2024-05-23T00:00:00"/>
    <n v="200"/>
    <n v="80054"/>
    <x v="10"/>
  </r>
  <r>
    <x v="1"/>
    <x v="4"/>
    <x v="56"/>
    <d v="2024-05-23T00:00:00"/>
    <n v="2000"/>
    <n v="800540"/>
    <x v="10"/>
  </r>
  <r>
    <x v="1"/>
    <x v="4"/>
    <x v="0"/>
    <d v="2024-05-23T00:00:00"/>
    <n v="9"/>
    <n v="2642.85"/>
    <x v="10"/>
  </r>
  <r>
    <x v="1"/>
    <x v="6"/>
    <x v="0"/>
    <d v="2024-05-23T00:00:00"/>
    <n v="7"/>
    <n v="959"/>
    <x v="10"/>
  </r>
  <r>
    <x v="1"/>
    <x v="17"/>
    <x v="0"/>
    <d v="2024-05-23T00:00:00"/>
    <n v="9"/>
    <n v="2642.85"/>
    <x v="10"/>
  </r>
  <r>
    <x v="1"/>
    <x v="4"/>
    <x v="10"/>
    <d v="2024-05-23T00:00:00"/>
    <n v="2000"/>
    <n v="800540"/>
    <x v="10"/>
  </r>
  <r>
    <x v="1"/>
    <x v="6"/>
    <x v="10"/>
    <d v="2024-05-23T00:00:00"/>
    <n v="1000"/>
    <n v="257100"/>
    <x v="10"/>
  </r>
  <r>
    <x v="1"/>
    <x v="17"/>
    <x v="10"/>
    <d v="2024-05-23T00:00:00"/>
    <n v="200"/>
    <n v="80054"/>
    <x v="10"/>
  </r>
  <r>
    <x v="1"/>
    <x v="4"/>
    <x v="56"/>
    <d v="2024-05-23T00:00:00"/>
    <n v="2000"/>
    <n v="800540"/>
    <x v="10"/>
  </r>
  <r>
    <x v="1"/>
    <x v="4"/>
    <x v="35"/>
    <d v="2024-05-23T00:00:00"/>
    <n v="400"/>
    <n v="160108"/>
    <x v="10"/>
  </r>
  <r>
    <x v="1"/>
    <x v="17"/>
    <x v="35"/>
    <d v="2024-05-23T00:00:00"/>
    <n v="300"/>
    <n v="120081"/>
    <x v="10"/>
  </r>
  <r>
    <x v="1"/>
    <x v="18"/>
    <x v="35"/>
    <d v="2024-05-23T00:00:00"/>
    <n v="30"/>
    <n v="9264.9"/>
    <x v="10"/>
  </r>
  <r>
    <x v="1"/>
    <x v="6"/>
    <x v="74"/>
    <d v="2024-05-23T00:00:00"/>
    <n v="50"/>
    <n v="12855"/>
    <x v="10"/>
  </r>
  <r>
    <x v="1"/>
    <x v="17"/>
    <x v="74"/>
    <d v="2024-05-23T00:00:00"/>
    <n v="20"/>
    <n v="8005.4"/>
    <x v="10"/>
  </r>
  <r>
    <x v="1"/>
    <x v="4"/>
    <x v="74"/>
    <d v="2024-05-23T00:00:00"/>
    <n v="10"/>
    <n v="4002.7"/>
    <x v="10"/>
  </r>
  <r>
    <x v="1"/>
    <x v="4"/>
    <x v="2"/>
    <d v="2024-05-23T00:00:00"/>
    <n v="773"/>
    <n v="309408.71000000002"/>
    <x v="10"/>
  </r>
  <r>
    <x v="1"/>
    <x v="4"/>
    <x v="2"/>
    <d v="2024-05-23T00:00:00"/>
    <n v="477"/>
    <n v="190928.79"/>
    <x v="10"/>
  </r>
  <r>
    <x v="1"/>
    <x v="4"/>
    <x v="24"/>
    <d v="2024-05-23T00:00:00"/>
    <n v="2950"/>
    <n v="1180796.5"/>
    <x v="10"/>
  </r>
  <r>
    <x v="1"/>
    <x v="4"/>
    <x v="2"/>
    <d v="2024-05-24T00:00:00"/>
    <n v="2000"/>
    <n v="800540"/>
    <x v="10"/>
  </r>
  <r>
    <x v="1"/>
    <x v="6"/>
    <x v="0"/>
    <d v="2024-05-24T00:00:00"/>
    <n v="2"/>
    <n v="274"/>
    <x v="10"/>
  </r>
  <r>
    <x v="1"/>
    <x v="4"/>
    <x v="0"/>
    <d v="2024-05-24T00:00:00"/>
    <n v="2"/>
    <n v="587.29999999999995"/>
    <x v="10"/>
  </r>
  <r>
    <x v="1"/>
    <x v="17"/>
    <x v="0"/>
    <d v="2024-05-24T00:00:00"/>
    <n v="2"/>
    <n v="587.29999999999995"/>
    <x v="10"/>
  </r>
  <r>
    <x v="1"/>
    <x v="18"/>
    <x v="0"/>
    <d v="2024-05-24T00:00:00"/>
    <n v="2"/>
    <n v="617.66"/>
    <x v="10"/>
  </r>
  <r>
    <x v="1"/>
    <x v="6"/>
    <x v="0"/>
    <d v="2024-05-24T00:00:00"/>
    <n v="1"/>
    <n v="137"/>
    <x v="10"/>
  </r>
  <r>
    <x v="1"/>
    <x v="17"/>
    <x v="0"/>
    <d v="2024-05-24T00:00:00"/>
    <n v="1"/>
    <n v="293.64999999999998"/>
    <x v="10"/>
  </r>
  <r>
    <x v="1"/>
    <x v="18"/>
    <x v="0"/>
    <d v="2024-05-24T00:00:00"/>
    <n v="1"/>
    <n v="308.83"/>
    <x v="10"/>
  </r>
  <r>
    <x v="1"/>
    <x v="4"/>
    <x v="0"/>
    <d v="2024-05-24T00:00:00"/>
    <n v="1"/>
    <n v="293.64999999999998"/>
    <x v="10"/>
  </r>
  <r>
    <x v="1"/>
    <x v="4"/>
    <x v="14"/>
    <d v="2024-05-24T00:00:00"/>
    <n v="1750"/>
    <n v="700472.5"/>
    <x v="10"/>
  </r>
  <r>
    <x v="1"/>
    <x v="6"/>
    <x v="14"/>
    <d v="2024-05-24T00:00:00"/>
    <n v="400"/>
    <n v="102840"/>
    <x v="10"/>
  </r>
  <r>
    <x v="1"/>
    <x v="4"/>
    <x v="0"/>
    <d v="2024-05-24T00:00:00"/>
    <n v="175"/>
    <n v="51388.75"/>
    <x v="10"/>
  </r>
  <r>
    <x v="1"/>
    <x v="17"/>
    <x v="80"/>
    <d v="2024-05-24T00:00:00"/>
    <n v="50"/>
    <n v="20013.5"/>
    <x v="10"/>
  </r>
  <r>
    <x v="1"/>
    <x v="4"/>
    <x v="80"/>
    <d v="2024-05-24T00:00:00"/>
    <n v="50"/>
    <n v="20013.5"/>
    <x v="10"/>
  </r>
  <r>
    <x v="1"/>
    <x v="6"/>
    <x v="0"/>
    <d v="2024-05-24T00:00:00"/>
    <n v="1"/>
    <n v="137"/>
    <x v="10"/>
  </r>
  <r>
    <x v="1"/>
    <x v="4"/>
    <x v="0"/>
    <d v="2024-05-24T00:00:00"/>
    <n v="1"/>
    <n v="293.64999999999998"/>
    <x v="10"/>
  </r>
  <r>
    <x v="1"/>
    <x v="17"/>
    <x v="0"/>
    <d v="2024-05-24T00:00:00"/>
    <n v="1"/>
    <n v="293.64999999999998"/>
    <x v="10"/>
  </r>
  <r>
    <x v="1"/>
    <x v="18"/>
    <x v="0"/>
    <d v="2024-05-24T00:00:00"/>
    <n v="1"/>
    <n v="308.83"/>
    <x v="10"/>
  </r>
  <r>
    <x v="1"/>
    <x v="6"/>
    <x v="2"/>
    <d v="2024-05-24T00:00:00"/>
    <n v="3234"/>
    <n v="1012694.76"/>
    <x v="10"/>
  </r>
  <r>
    <x v="1"/>
    <x v="6"/>
    <x v="2"/>
    <d v="2024-05-24T00:00:00"/>
    <n v="1136"/>
    <n v="355727.04"/>
    <x v="10"/>
  </r>
  <r>
    <x v="0"/>
    <x v="11"/>
    <x v="6"/>
    <d v="2024-05-24T00:00:00"/>
    <n v="11"/>
    <n v="486.31"/>
    <x v="10"/>
  </r>
  <r>
    <x v="1"/>
    <x v="4"/>
    <x v="24"/>
    <d v="2024-05-24T00:00:00"/>
    <n v="2200"/>
    <n v="880594"/>
    <x v="10"/>
  </r>
  <r>
    <x v="1"/>
    <x v="6"/>
    <x v="24"/>
    <d v="2024-05-24T00:00:00"/>
    <n v="1000"/>
    <n v="257100"/>
    <x v="10"/>
  </r>
  <r>
    <x v="1"/>
    <x v="6"/>
    <x v="49"/>
    <d v="2024-05-24T00:00:00"/>
    <n v="300"/>
    <n v="77130"/>
    <x v="10"/>
  </r>
  <r>
    <x v="1"/>
    <x v="4"/>
    <x v="49"/>
    <d v="2024-05-24T00:00:00"/>
    <n v="200"/>
    <n v="80054"/>
    <x v="10"/>
  </r>
  <r>
    <x v="1"/>
    <x v="17"/>
    <x v="49"/>
    <d v="2024-05-24T00:00:00"/>
    <n v="200"/>
    <n v="80054"/>
    <x v="10"/>
  </r>
  <r>
    <x v="1"/>
    <x v="18"/>
    <x v="49"/>
    <d v="2024-05-24T00:00:00"/>
    <n v="50"/>
    <n v="15441.5"/>
    <x v="10"/>
  </r>
  <r>
    <x v="1"/>
    <x v="17"/>
    <x v="79"/>
    <d v="2024-05-24T00:00:00"/>
    <n v="-0.75"/>
    <n v="-300.2"/>
    <x v="10"/>
  </r>
  <r>
    <x v="1"/>
    <x v="17"/>
    <x v="79"/>
    <d v="2024-05-25T00:00:00"/>
    <n v="-6.2E-2"/>
    <n v="-24.82"/>
    <x v="10"/>
  </r>
  <r>
    <x v="1"/>
    <x v="4"/>
    <x v="79"/>
    <d v="2024-05-25T00:00:00"/>
    <n v="150"/>
    <n v="60040.5"/>
    <x v="10"/>
  </r>
  <r>
    <x v="1"/>
    <x v="17"/>
    <x v="79"/>
    <d v="2024-05-25T00:00:00"/>
    <n v="200"/>
    <n v="80054"/>
    <x v="10"/>
  </r>
  <r>
    <x v="1"/>
    <x v="6"/>
    <x v="32"/>
    <d v="2024-05-25T00:00:00"/>
    <n v="300"/>
    <n v="77130"/>
    <x v="10"/>
  </r>
  <r>
    <x v="1"/>
    <x v="4"/>
    <x v="32"/>
    <d v="2024-05-25T00:00:00"/>
    <n v="200"/>
    <n v="80054"/>
    <x v="10"/>
  </r>
  <r>
    <x v="1"/>
    <x v="17"/>
    <x v="32"/>
    <d v="2024-05-25T00:00:00"/>
    <n v="350"/>
    <n v="140094.5"/>
    <x v="10"/>
  </r>
  <r>
    <x v="1"/>
    <x v="4"/>
    <x v="2"/>
    <d v="2024-05-25T00:00:00"/>
    <n v="3270"/>
    <n v="1308882.8999999999"/>
    <x v="10"/>
  </r>
  <r>
    <x v="1"/>
    <x v="4"/>
    <x v="2"/>
    <d v="2024-05-25T00:00:00"/>
    <n v="1540"/>
    <n v="616415.80000000005"/>
    <x v="10"/>
  </r>
  <r>
    <x v="1"/>
    <x v="6"/>
    <x v="10"/>
    <d v="2024-05-25T00:00:00"/>
    <n v="1000"/>
    <n v="257100"/>
    <x v="10"/>
  </r>
  <r>
    <x v="1"/>
    <x v="18"/>
    <x v="10"/>
    <d v="2024-05-25T00:00:00"/>
    <n v="466"/>
    <n v="143914.78"/>
    <x v="10"/>
  </r>
  <r>
    <x v="1"/>
    <x v="4"/>
    <x v="10"/>
    <d v="2024-05-25T00:00:00"/>
    <n v="632"/>
    <n v="252970.64"/>
    <x v="10"/>
  </r>
  <r>
    <x v="1"/>
    <x v="17"/>
    <x v="10"/>
    <d v="2024-05-25T00:00:00"/>
    <n v="1000"/>
    <n v="400270"/>
    <x v="10"/>
  </r>
  <r>
    <x v="1"/>
    <x v="6"/>
    <x v="10"/>
    <d v="2024-05-25T00:00:00"/>
    <n v="1000"/>
    <n v="257100"/>
    <x v="10"/>
  </r>
  <r>
    <x v="1"/>
    <x v="17"/>
    <x v="10"/>
    <d v="2024-05-25T00:00:00"/>
    <n v="790"/>
    <n v="316213.3"/>
    <x v="10"/>
  </r>
  <r>
    <x v="1"/>
    <x v="6"/>
    <x v="0"/>
    <d v="2024-05-25T00:00:00"/>
    <n v="395"/>
    <n v="54115"/>
    <x v="10"/>
  </r>
  <r>
    <x v="1"/>
    <x v="6"/>
    <x v="0"/>
    <d v="2024-05-25T00:00:00"/>
    <n v="50"/>
    <n v="6850"/>
    <x v="10"/>
  </r>
  <r>
    <x v="2"/>
    <x v="9"/>
    <x v="78"/>
    <d v="2024-05-27T00:00:00"/>
    <n v="100"/>
    <n v="27222"/>
    <x v="10"/>
  </r>
  <r>
    <x v="2"/>
    <x v="7"/>
    <x v="78"/>
    <d v="2024-05-27T00:00:00"/>
    <n v="100"/>
    <n v="27222"/>
    <x v="10"/>
  </r>
  <r>
    <x v="1"/>
    <x v="17"/>
    <x v="78"/>
    <d v="2024-05-27T00:00:00"/>
    <n v="100"/>
    <n v="40027"/>
    <x v="10"/>
  </r>
  <r>
    <x v="1"/>
    <x v="18"/>
    <x v="11"/>
    <d v="2024-05-27T00:00:00"/>
    <n v="100"/>
    <n v="30883"/>
    <x v="10"/>
  </r>
  <r>
    <x v="1"/>
    <x v="6"/>
    <x v="11"/>
    <d v="2024-05-27T00:00:00"/>
    <n v="100"/>
    <n v="25710"/>
    <x v="10"/>
  </r>
  <r>
    <x v="1"/>
    <x v="17"/>
    <x v="11"/>
    <d v="2024-05-27T00:00:00"/>
    <n v="100"/>
    <n v="40027"/>
    <x v="10"/>
  </r>
  <r>
    <x v="1"/>
    <x v="4"/>
    <x v="11"/>
    <d v="2024-05-27T00:00:00"/>
    <n v="100"/>
    <n v="40027"/>
    <x v="10"/>
  </r>
  <r>
    <x v="2"/>
    <x v="7"/>
    <x v="23"/>
    <d v="2024-05-27T00:00:00"/>
    <n v="30"/>
    <n v="8166.6"/>
    <x v="10"/>
  </r>
  <r>
    <x v="1"/>
    <x v="17"/>
    <x v="23"/>
    <d v="2024-05-27T00:00:00"/>
    <n v="400"/>
    <n v="160108"/>
    <x v="10"/>
  </r>
  <r>
    <x v="1"/>
    <x v="4"/>
    <x v="23"/>
    <d v="2024-05-27T00:00:00"/>
    <n v="500"/>
    <n v="200135"/>
    <x v="10"/>
  </r>
  <r>
    <x v="1"/>
    <x v="6"/>
    <x v="23"/>
    <d v="2024-05-27T00:00:00"/>
    <n v="1100"/>
    <n v="282810"/>
    <x v="10"/>
  </r>
  <r>
    <x v="1"/>
    <x v="18"/>
    <x v="23"/>
    <d v="2024-05-27T00:00:00"/>
    <n v="200"/>
    <n v="61766"/>
    <x v="10"/>
  </r>
  <r>
    <x v="1"/>
    <x v="6"/>
    <x v="71"/>
    <d v="2024-05-27T00:00:00"/>
    <n v="400"/>
    <n v="125256"/>
    <x v="10"/>
  </r>
  <r>
    <x v="1"/>
    <x v="17"/>
    <x v="71"/>
    <d v="2024-05-27T00:00:00"/>
    <n v="300"/>
    <n v="120081"/>
    <x v="10"/>
  </r>
  <r>
    <x v="1"/>
    <x v="18"/>
    <x v="71"/>
    <d v="2024-05-27T00:00:00"/>
    <n v="100"/>
    <n v="30883"/>
    <x v="10"/>
  </r>
  <r>
    <x v="1"/>
    <x v="6"/>
    <x v="10"/>
    <d v="2024-05-27T00:00:00"/>
    <n v="150"/>
    <n v="38565"/>
    <x v="10"/>
  </r>
  <r>
    <x v="1"/>
    <x v="4"/>
    <x v="10"/>
    <d v="2024-05-27T00:00:00"/>
    <n v="2000"/>
    <n v="800540"/>
    <x v="10"/>
  </r>
  <r>
    <x v="1"/>
    <x v="18"/>
    <x v="10"/>
    <d v="2024-05-27T00:00:00"/>
    <n v="100"/>
    <n v="30883"/>
    <x v="10"/>
  </r>
  <r>
    <x v="1"/>
    <x v="6"/>
    <x v="10"/>
    <d v="2024-05-27T00:00:00"/>
    <n v="150"/>
    <n v="38565"/>
    <x v="10"/>
  </r>
  <r>
    <x v="1"/>
    <x v="4"/>
    <x v="10"/>
    <d v="2024-05-27T00:00:00"/>
    <n v="2000"/>
    <n v="800540"/>
    <x v="10"/>
  </r>
  <r>
    <x v="1"/>
    <x v="18"/>
    <x v="10"/>
    <d v="2024-05-27T00:00:00"/>
    <n v="100"/>
    <n v="30883"/>
    <x v="10"/>
  </r>
  <r>
    <x v="1"/>
    <x v="6"/>
    <x v="2"/>
    <d v="2024-05-27T00:00:00"/>
    <n v="2800"/>
    <n v="876792"/>
    <x v="10"/>
  </r>
  <r>
    <x v="1"/>
    <x v="4"/>
    <x v="2"/>
    <d v="2024-05-27T00:00:00"/>
    <n v="500"/>
    <n v="200135"/>
    <x v="10"/>
  </r>
  <r>
    <x v="1"/>
    <x v="6"/>
    <x v="19"/>
    <d v="2024-05-28T00:00:00"/>
    <n v="600"/>
    <n v="154260"/>
    <x v="10"/>
  </r>
  <r>
    <x v="1"/>
    <x v="4"/>
    <x v="19"/>
    <d v="2024-05-28T00:00:00"/>
    <n v="100"/>
    <n v="40027"/>
    <x v="10"/>
  </r>
  <r>
    <x v="1"/>
    <x v="17"/>
    <x v="19"/>
    <d v="2024-05-28T00:00:00"/>
    <n v="300"/>
    <n v="120081"/>
    <x v="10"/>
  </r>
  <r>
    <x v="1"/>
    <x v="18"/>
    <x v="19"/>
    <d v="2024-05-28T00:00:00"/>
    <n v="50"/>
    <n v="15441.5"/>
    <x v="10"/>
  </r>
  <r>
    <x v="1"/>
    <x v="4"/>
    <x v="11"/>
    <d v="2024-05-28T00:00:00"/>
    <n v="100"/>
    <n v="40027"/>
    <x v="10"/>
  </r>
  <r>
    <x v="1"/>
    <x v="17"/>
    <x v="11"/>
    <d v="2024-05-28T00:00:00"/>
    <n v="200"/>
    <n v="80054"/>
    <x v="10"/>
  </r>
  <r>
    <x v="1"/>
    <x v="6"/>
    <x v="11"/>
    <d v="2024-05-28T00:00:00"/>
    <n v="500"/>
    <n v="128550"/>
    <x v="10"/>
  </r>
  <r>
    <x v="2"/>
    <x v="9"/>
    <x v="11"/>
    <d v="2024-05-28T00:00:00"/>
    <n v="50"/>
    <n v="10809"/>
    <x v="10"/>
  </r>
  <r>
    <x v="1"/>
    <x v="18"/>
    <x v="11"/>
    <d v="2024-05-28T00:00:00"/>
    <n v="200"/>
    <n v="61766"/>
    <x v="10"/>
  </r>
  <r>
    <x v="1"/>
    <x v="17"/>
    <x v="11"/>
    <d v="2024-05-28T00:00:00"/>
    <n v="150"/>
    <n v="60040.5"/>
    <x v="10"/>
  </r>
  <r>
    <x v="1"/>
    <x v="4"/>
    <x v="11"/>
    <d v="2024-05-28T00:00:00"/>
    <n v="200"/>
    <n v="80054"/>
    <x v="10"/>
  </r>
  <r>
    <x v="1"/>
    <x v="18"/>
    <x v="11"/>
    <d v="2024-05-28T00:00:00"/>
    <n v="150"/>
    <n v="46324.5"/>
    <x v="10"/>
  </r>
  <r>
    <x v="1"/>
    <x v="6"/>
    <x v="19"/>
    <d v="2024-05-28T00:00:00"/>
    <n v="50"/>
    <n v="12855"/>
    <x v="10"/>
  </r>
  <r>
    <x v="1"/>
    <x v="4"/>
    <x v="19"/>
    <d v="2024-05-28T00:00:00"/>
    <n v="100"/>
    <n v="40027"/>
    <x v="10"/>
  </r>
  <r>
    <x v="1"/>
    <x v="17"/>
    <x v="19"/>
    <d v="2024-05-28T00:00:00"/>
    <n v="350"/>
    <n v="140094.5"/>
    <x v="10"/>
  </r>
  <r>
    <x v="1"/>
    <x v="18"/>
    <x v="19"/>
    <d v="2024-05-28T00:00:00"/>
    <n v="50"/>
    <n v="15441.5"/>
    <x v="10"/>
  </r>
  <r>
    <x v="1"/>
    <x v="4"/>
    <x v="9"/>
    <d v="2024-05-28T00:00:00"/>
    <n v="600"/>
    <n v="240162"/>
    <x v="10"/>
  </r>
  <r>
    <x v="1"/>
    <x v="18"/>
    <x v="9"/>
    <d v="2024-05-28T00:00:00"/>
    <n v="50"/>
    <n v="15441.5"/>
    <x v="10"/>
  </r>
  <r>
    <x v="1"/>
    <x v="4"/>
    <x v="10"/>
    <d v="2024-05-28T00:00:00"/>
    <n v="765"/>
    <n v="306206.55"/>
    <x v="10"/>
  </r>
  <r>
    <x v="1"/>
    <x v="4"/>
    <x v="10"/>
    <d v="2024-05-28T00:00:00"/>
    <n v="935"/>
    <n v="374252.45"/>
    <x v="10"/>
  </r>
  <r>
    <x v="1"/>
    <x v="18"/>
    <x v="10"/>
    <d v="2024-05-28T00:00:00"/>
    <n v="100"/>
    <n v="30883"/>
    <x v="10"/>
  </r>
  <r>
    <x v="1"/>
    <x v="17"/>
    <x v="10"/>
    <d v="2024-05-28T00:00:00"/>
    <n v="100"/>
    <n v="40027"/>
    <x v="10"/>
  </r>
  <r>
    <x v="1"/>
    <x v="6"/>
    <x v="10"/>
    <d v="2024-05-28T00:00:00"/>
    <n v="150"/>
    <n v="38565"/>
    <x v="10"/>
  </r>
  <r>
    <x v="2"/>
    <x v="7"/>
    <x v="0"/>
    <d v="2024-05-28T00:00:00"/>
    <n v="1"/>
    <n v="104.88"/>
    <x v="10"/>
  </r>
  <r>
    <x v="1"/>
    <x v="17"/>
    <x v="0"/>
    <d v="2024-05-28T00:00:00"/>
    <n v="1"/>
    <n v="293.64999999999998"/>
    <x v="10"/>
  </r>
  <r>
    <x v="1"/>
    <x v="6"/>
    <x v="29"/>
    <d v="2024-05-28T00:00:00"/>
    <n v="80"/>
    <n v="20568"/>
    <x v="10"/>
  </r>
  <r>
    <x v="1"/>
    <x v="4"/>
    <x v="29"/>
    <d v="2024-05-28T00:00:00"/>
    <n v="100"/>
    <n v="40027"/>
    <x v="10"/>
  </r>
  <r>
    <x v="2"/>
    <x v="9"/>
    <x v="29"/>
    <d v="2024-05-28T00:00:00"/>
    <n v="20"/>
    <n v="5444.4"/>
    <x v="10"/>
  </r>
  <r>
    <x v="2"/>
    <x v="7"/>
    <x v="29"/>
    <d v="2024-05-28T00:00:00"/>
    <n v="10"/>
    <n v="2722.2"/>
    <x v="10"/>
  </r>
  <r>
    <x v="1"/>
    <x v="6"/>
    <x v="6"/>
    <d v="2024-05-29T00:00:00"/>
    <n v="1"/>
    <n v="313.14"/>
    <x v="10"/>
  </r>
  <r>
    <x v="1"/>
    <x v="4"/>
    <x v="31"/>
    <d v="2024-05-29T00:00:00"/>
    <n v="300"/>
    <n v="120081"/>
    <x v="10"/>
  </r>
  <r>
    <x v="1"/>
    <x v="18"/>
    <x v="31"/>
    <d v="2024-05-29T00:00:00"/>
    <n v="200"/>
    <n v="61766"/>
    <x v="10"/>
  </r>
  <r>
    <x v="1"/>
    <x v="6"/>
    <x v="35"/>
    <d v="2024-05-29T00:00:00"/>
    <n v="50"/>
    <n v="12855"/>
    <x v="10"/>
  </r>
  <r>
    <x v="1"/>
    <x v="4"/>
    <x v="35"/>
    <d v="2024-05-29T00:00:00"/>
    <n v="800"/>
    <n v="320216"/>
    <x v="10"/>
  </r>
  <r>
    <x v="1"/>
    <x v="17"/>
    <x v="35"/>
    <d v="2024-05-29T00:00:00"/>
    <n v="115"/>
    <n v="46031.05"/>
    <x v="10"/>
  </r>
  <r>
    <x v="1"/>
    <x v="17"/>
    <x v="35"/>
    <d v="2024-05-29T00:00:00"/>
    <n v="185"/>
    <n v="74049.95"/>
    <x v="10"/>
  </r>
  <r>
    <x v="1"/>
    <x v="4"/>
    <x v="48"/>
    <d v="2024-05-29T00:00:00"/>
    <n v="50"/>
    <n v="20445"/>
    <x v="10"/>
  </r>
  <r>
    <x v="1"/>
    <x v="4"/>
    <x v="12"/>
    <d v="2024-05-29T00:00:00"/>
    <n v="50"/>
    <n v="20445"/>
    <x v="10"/>
  </r>
  <r>
    <x v="1"/>
    <x v="17"/>
    <x v="12"/>
    <d v="2024-05-29T00:00:00"/>
    <n v="30"/>
    <n v="12267"/>
    <x v="10"/>
  </r>
  <r>
    <x v="1"/>
    <x v="4"/>
    <x v="12"/>
    <d v="2024-05-29T00:00:00"/>
    <n v="50"/>
    <n v="20445"/>
    <x v="10"/>
  </r>
  <r>
    <x v="1"/>
    <x v="4"/>
    <x v="80"/>
    <d v="2024-05-29T00:00:00"/>
    <n v="100"/>
    <n v="40027"/>
    <x v="10"/>
  </r>
  <r>
    <x v="1"/>
    <x v="17"/>
    <x v="80"/>
    <d v="2024-05-29T00:00:00"/>
    <n v="100"/>
    <n v="40027"/>
    <x v="10"/>
  </r>
  <r>
    <x v="1"/>
    <x v="4"/>
    <x v="69"/>
    <d v="2024-05-29T00:00:00"/>
    <n v="20"/>
    <n v="8005.4"/>
    <x v="10"/>
  </r>
  <r>
    <x v="1"/>
    <x v="17"/>
    <x v="69"/>
    <d v="2024-05-29T00:00:00"/>
    <n v="50"/>
    <n v="20013.5"/>
    <x v="10"/>
  </r>
  <r>
    <x v="1"/>
    <x v="18"/>
    <x v="69"/>
    <d v="2024-05-29T00:00:00"/>
    <n v="15"/>
    <n v="4632.45"/>
    <x v="10"/>
  </r>
  <r>
    <x v="1"/>
    <x v="4"/>
    <x v="48"/>
    <d v="2024-05-29T00:00:00"/>
    <n v="100"/>
    <n v="40890"/>
    <x v="10"/>
  </r>
  <r>
    <x v="1"/>
    <x v="4"/>
    <x v="12"/>
    <d v="2024-05-29T00:00:00"/>
    <n v="70"/>
    <n v="28623"/>
    <x v="10"/>
  </r>
  <r>
    <x v="1"/>
    <x v="17"/>
    <x v="12"/>
    <d v="2024-05-29T00:00:00"/>
    <n v="30"/>
    <n v="12267"/>
    <x v="10"/>
  </r>
  <r>
    <x v="1"/>
    <x v="6"/>
    <x v="11"/>
    <d v="2024-05-29T00:00:00"/>
    <n v="600"/>
    <n v="154260"/>
    <x v="10"/>
  </r>
  <r>
    <x v="1"/>
    <x v="17"/>
    <x v="11"/>
    <d v="2024-05-29T00:00:00"/>
    <n v="100"/>
    <n v="40027"/>
    <x v="10"/>
  </r>
  <r>
    <x v="1"/>
    <x v="18"/>
    <x v="11"/>
    <d v="2024-05-29T00:00:00"/>
    <n v="357"/>
    <n v="110252.31"/>
    <x v="10"/>
  </r>
  <r>
    <x v="1"/>
    <x v="4"/>
    <x v="11"/>
    <d v="2024-05-29T00:00:00"/>
    <n v="300"/>
    <n v="120081"/>
    <x v="10"/>
  </r>
  <r>
    <x v="1"/>
    <x v="6"/>
    <x v="9"/>
    <d v="2024-05-29T00:00:00"/>
    <n v="-2"/>
    <n v="-514.20000000000005"/>
    <x v="10"/>
  </r>
  <r>
    <x v="0"/>
    <x v="11"/>
    <x v="6"/>
    <d v="2024-05-30T00:00:00"/>
    <n v="8"/>
    <n v="353.68"/>
    <x v="10"/>
  </r>
  <r>
    <x v="2"/>
    <x v="7"/>
    <x v="30"/>
    <d v="2024-05-30T00:00:00"/>
    <n v="250"/>
    <n v="68055"/>
    <x v="10"/>
  </r>
  <r>
    <x v="2"/>
    <x v="9"/>
    <x v="30"/>
    <d v="2024-05-30T00:00:00"/>
    <n v="200"/>
    <n v="54444"/>
    <x v="10"/>
  </r>
  <r>
    <x v="1"/>
    <x v="6"/>
    <x v="30"/>
    <d v="2024-05-30T00:00:00"/>
    <n v="50"/>
    <n v="13286"/>
    <x v="10"/>
  </r>
  <r>
    <x v="1"/>
    <x v="17"/>
    <x v="30"/>
    <d v="2024-05-30T00:00:00"/>
    <n v="350"/>
    <n v="143115"/>
    <x v="10"/>
  </r>
  <r>
    <x v="1"/>
    <x v="6"/>
    <x v="55"/>
    <d v="2024-05-30T00:00:00"/>
    <n v="1000"/>
    <n v="257100"/>
    <x v="10"/>
  </r>
  <r>
    <x v="1"/>
    <x v="6"/>
    <x v="35"/>
    <d v="2024-05-30T00:00:00"/>
    <n v="500"/>
    <n v="128550"/>
    <x v="10"/>
  </r>
  <r>
    <x v="1"/>
    <x v="4"/>
    <x v="74"/>
    <d v="2024-05-30T00:00:00"/>
    <n v="20"/>
    <n v="8005.4"/>
    <x v="10"/>
  </r>
  <r>
    <x v="1"/>
    <x v="6"/>
    <x v="74"/>
    <d v="2024-05-30T00:00:00"/>
    <n v="50"/>
    <n v="12855"/>
    <x v="10"/>
  </r>
  <r>
    <x v="1"/>
    <x v="17"/>
    <x v="74"/>
    <d v="2024-05-30T00:00:00"/>
    <n v="100"/>
    <n v="40027"/>
    <x v="10"/>
  </r>
  <r>
    <x v="1"/>
    <x v="4"/>
    <x v="9"/>
    <d v="2024-05-30T00:00:00"/>
    <n v="-1"/>
    <n v="-400.27"/>
    <x v="10"/>
  </r>
  <r>
    <x v="1"/>
    <x v="4"/>
    <x v="37"/>
    <d v="2024-05-30T00:00:00"/>
    <n v="1500"/>
    <n v="600405"/>
    <x v="10"/>
  </r>
  <r>
    <x v="1"/>
    <x v="17"/>
    <x v="37"/>
    <d v="2024-05-30T00:00:00"/>
    <n v="1000"/>
    <n v="400270"/>
    <x v="10"/>
  </r>
  <r>
    <x v="1"/>
    <x v="6"/>
    <x v="79"/>
    <d v="2024-05-30T00:00:00"/>
    <n v="100"/>
    <n v="25710"/>
    <x v="10"/>
  </r>
  <r>
    <x v="1"/>
    <x v="4"/>
    <x v="48"/>
    <d v="2024-05-30T00:00:00"/>
    <n v="150"/>
    <n v="61335"/>
    <x v="10"/>
  </r>
  <r>
    <x v="1"/>
    <x v="4"/>
    <x v="48"/>
    <d v="2024-05-30T00:00:00"/>
    <n v="70"/>
    <n v="28623"/>
    <x v="10"/>
  </r>
  <r>
    <x v="2"/>
    <x v="7"/>
    <x v="6"/>
    <d v="2024-05-30T00:00:00"/>
    <n v="5"/>
    <n v="1361.1"/>
    <x v="10"/>
  </r>
  <r>
    <x v="2"/>
    <x v="7"/>
    <x v="6"/>
    <d v="2024-05-30T00:00:00"/>
    <n v="5"/>
    <n v="1361.1"/>
    <x v="10"/>
  </r>
  <r>
    <x v="2"/>
    <x v="7"/>
    <x v="22"/>
    <d v="2024-05-30T00:00:00"/>
    <n v="30"/>
    <n v="8166.6"/>
    <x v="10"/>
  </r>
  <r>
    <x v="2"/>
    <x v="7"/>
    <x v="3"/>
    <d v="2024-05-30T00:00:00"/>
    <n v="20"/>
    <n v="5444.4"/>
    <x v="10"/>
  </r>
  <r>
    <x v="1"/>
    <x v="6"/>
    <x v="0"/>
    <d v="2024-05-30T00:00:00"/>
    <n v="1"/>
    <n v="137"/>
    <x v="10"/>
  </r>
  <r>
    <x v="1"/>
    <x v="4"/>
    <x v="12"/>
    <d v="2024-05-30T00:00:00"/>
    <n v="50"/>
    <n v="20445"/>
    <x v="10"/>
  </r>
  <r>
    <x v="1"/>
    <x v="4"/>
    <x v="12"/>
    <d v="2024-05-30T00:00:00"/>
    <n v="50"/>
    <n v="20445"/>
    <x v="10"/>
  </r>
  <r>
    <x v="1"/>
    <x v="17"/>
    <x v="78"/>
    <d v="2024-05-30T00:00:00"/>
    <n v="50"/>
    <n v="20013.5"/>
    <x v="10"/>
  </r>
  <r>
    <x v="1"/>
    <x v="4"/>
    <x v="78"/>
    <d v="2024-05-30T00:00:00"/>
    <n v="100"/>
    <n v="40027"/>
    <x v="10"/>
  </r>
  <r>
    <x v="1"/>
    <x v="6"/>
    <x v="78"/>
    <d v="2024-05-30T00:00:00"/>
    <n v="100"/>
    <n v="25710"/>
    <x v="10"/>
  </r>
  <r>
    <x v="1"/>
    <x v="4"/>
    <x v="11"/>
    <d v="2024-05-30T00:00:00"/>
    <n v="70"/>
    <n v="28018.9"/>
    <x v="10"/>
  </r>
  <r>
    <x v="1"/>
    <x v="4"/>
    <x v="12"/>
    <d v="2024-05-30T00:00:00"/>
    <n v="100"/>
    <n v="40890"/>
    <x v="10"/>
  </r>
  <r>
    <x v="1"/>
    <x v="17"/>
    <x v="12"/>
    <d v="2024-05-30T00:00:00"/>
    <n v="30"/>
    <n v="12267"/>
    <x v="10"/>
  </r>
  <r>
    <x v="1"/>
    <x v="17"/>
    <x v="25"/>
    <d v="2024-05-30T00:00:00"/>
    <n v="300"/>
    <n v="120081"/>
    <x v="10"/>
  </r>
  <r>
    <x v="1"/>
    <x v="4"/>
    <x v="25"/>
    <d v="2024-05-30T00:00:00"/>
    <n v="1600"/>
    <n v="640432"/>
    <x v="10"/>
  </r>
  <r>
    <x v="1"/>
    <x v="6"/>
    <x v="25"/>
    <d v="2024-05-30T00:00:00"/>
    <n v="700"/>
    <n v="179970"/>
    <x v="10"/>
  </r>
  <r>
    <x v="1"/>
    <x v="6"/>
    <x v="2"/>
    <d v="2024-05-30T00:00:00"/>
    <n v="3410"/>
    <n v="1067807.3999999999"/>
    <x v="10"/>
  </r>
  <r>
    <x v="1"/>
    <x v="4"/>
    <x v="35"/>
    <d v="2024-05-31T00:00:00"/>
    <n v="-1"/>
    <n v="-400.27"/>
    <x v="10"/>
  </r>
  <r>
    <x v="1"/>
    <x v="6"/>
    <x v="35"/>
    <d v="2024-05-31T00:00:00"/>
    <n v="-1"/>
    <n v="-257.10000000000002"/>
    <x v="10"/>
  </r>
  <r>
    <x v="1"/>
    <x v="4"/>
    <x v="35"/>
    <d v="2024-05-31T00:00:00"/>
    <n v="-3"/>
    <n v="-1200.81"/>
    <x v="10"/>
  </r>
  <r>
    <x v="1"/>
    <x v="6"/>
    <x v="40"/>
    <d v="2024-05-31T00:00:00"/>
    <n v="100"/>
    <n v="25710"/>
    <x v="10"/>
  </r>
  <r>
    <x v="1"/>
    <x v="4"/>
    <x v="40"/>
    <d v="2024-05-31T00:00:00"/>
    <n v="50"/>
    <n v="20013.5"/>
    <x v="10"/>
  </r>
  <r>
    <x v="1"/>
    <x v="4"/>
    <x v="79"/>
    <d v="2024-05-31T00:00:00"/>
    <n v="200"/>
    <n v="80054"/>
    <x v="10"/>
  </r>
  <r>
    <x v="1"/>
    <x v="17"/>
    <x v="79"/>
    <d v="2024-05-31T00:00:00"/>
    <n v="200"/>
    <n v="80054"/>
    <x v="10"/>
  </r>
  <r>
    <x v="1"/>
    <x v="6"/>
    <x v="79"/>
    <d v="2024-05-31T00:00:00"/>
    <n v="100"/>
    <n v="25710"/>
    <x v="10"/>
  </r>
  <r>
    <x v="1"/>
    <x v="4"/>
    <x v="5"/>
    <d v="2024-05-31T00:00:00"/>
    <n v="200"/>
    <n v="85800"/>
    <x v="10"/>
  </r>
  <r>
    <x v="1"/>
    <x v="17"/>
    <x v="41"/>
    <d v="2024-05-31T00:00:00"/>
    <n v="300"/>
    <n v="120081"/>
    <x v="10"/>
  </r>
  <r>
    <x v="1"/>
    <x v="6"/>
    <x v="41"/>
    <d v="2024-05-31T00:00:00"/>
    <n v="500"/>
    <n v="128550"/>
    <x v="10"/>
  </r>
  <r>
    <x v="1"/>
    <x v="4"/>
    <x v="41"/>
    <d v="2024-05-31T00:00:00"/>
    <n v="900"/>
    <n v="360243"/>
    <x v="10"/>
  </r>
  <r>
    <x v="1"/>
    <x v="17"/>
    <x v="51"/>
    <d v="2024-05-31T00:00:00"/>
    <n v="500"/>
    <n v="200135"/>
    <x v="10"/>
  </r>
  <r>
    <x v="1"/>
    <x v="17"/>
    <x v="0"/>
    <d v="2024-05-31T00:00:00"/>
    <n v="19"/>
    <n v="5579.35"/>
    <x v="10"/>
  </r>
  <r>
    <x v="1"/>
    <x v="4"/>
    <x v="0"/>
    <d v="2024-05-31T00:00:00"/>
    <n v="14"/>
    <n v="4111.1000000000004"/>
    <x v="10"/>
  </r>
  <r>
    <x v="1"/>
    <x v="6"/>
    <x v="0"/>
    <d v="2024-05-31T00:00:00"/>
    <n v="6"/>
    <n v="822"/>
    <x v="10"/>
  </r>
  <r>
    <x v="1"/>
    <x v="17"/>
    <x v="0"/>
    <d v="2024-05-31T00:00:00"/>
    <n v="6"/>
    <n v="1761.9"/>
    <x v="10"/>
  </r>
  <r>
    <x v="1"/>
    <x v="6"/>
    <x v="27"/>
    <d v="2024-05-31T00:00:00"/>
    <n v="300"/>
    <n v="77130"/>
    <x v="10"/>
  </r>
  <r>
    <x v="1"/>
    <x v="17"/>
    <x v="27"/>
    <d v="2024-05-31T00:00:00"/>
    <n v="300"/>
    <n v="120081"/>
    <x v="10"/>
  </r>
  <r>
    <x v="1"/>
    <x v="17"/>
    <x v="0"/>
    <d v="2024-05-31T00:00:00"/>
    <n v="75"/>
    <n v="22023.75"/>
    <x v="10"/>
  </r>
  <r>
    <x v="1"/>
    <x v="4"/>
    <x v="55"/>
    <d v="2024-05-31T00:00:00"/>
    <n v="500"/>
    <n v="200135"/>
    <x v="10"/>
  </r>
  <r>
    <x v="2"/>
    <x v="7"/>
    <x v="11"/>
    <d v="2024-05-31T00:00:00"/>
    <n v="50"/>
    <n v="10809"/>
    <x v="10"/>
  </r>
  <r>
    <x v="1"/>
    <x v="6"/>
    <x v="0"/>
    <d v="2024-06-03T00:00:00"/>
    <n v="3"/>
    <n v="411"/>
    <x v="11"/>
  </r>
  <r>
    <x v="1"/>
    <x v="6"/>
    <x v="11"/>
    <d v="2024-06-03T00:00:00"/>
    <n v="400"/>
    <n v="125256"/>
    <x v="11"/>
  </r>
  <r>
    <x v="1"/>
    <x v="4"/>
    <x v="11"/>
    <d v="2024-06-03T00:00:00"/>
    <n v="10"/>
    <n v="4002.7"/>
    <x v="11"/>
  </r>
  <r>
    <x v="2"/>
    <x v="7"/>
    <x v="0"/>
    <d v="2024-06-03T00:00:00"/>
    <n v="1"/>
    <n v="104.88"/>
    <x v="11"/>
  </r>
  <r>
    <x v="1"/>
    <x v="18"/>
    <x v="0"/>
    <d v="2024-06-03T00:00:00"/>
    <n v="2"/>
    <n v="617.66"/>
    <x v="11"/>
  </r>
  <r>
    <x v="1"/>
    <x v="6"/>
    <x v="24"/>
    <d v="2024-06-03T00:00:00"/>
    <n v="950"/>
    <n v="293388.5"/>
    <x v="11"/>
  </r>
  <r>
    <x v="1"/>
    <x v="17"/>
    <x v="24"/>
    <d v="2024-06-03T00:00:00"/>
    <n v="500"/>
    <n v="200135"/>
    <x v="11"/>
  </r>
  <r>
    <x v="1"/>
    <x v="4"/>
    <x v="24"/>
    <d v="2024-06-03T00:00:00"/>
    <n v="800"/>
    <n v="320216"/>
    <x v="11"/>
  </r>
  <r>
    <x v="1"/>
    <x v="6"/>
    <x v="2"/>
    <d v="2024-06-03T00:00:00"/>
    <n v="500"/>
    <n v="156570"/>
    <x v="11"/>
  </r>
  <r>
    <x v="1"/>
    <x v="6"/>
    <x v="56"/>
    <d v="2024-06-03T00:00:00"/>
    <n v="2500"/>
    <n v="772075"/>
    <x v="11"/>
  </r>
  <r>
    <x v="1"/>
    <x v="6"/>
    <x v="56"/>
    <d v="2024-06-03T00:00:00"/>
    <n v="2500"/>
    <n v="772075"/>
    <x v="11"/>
  </r>
  <r>
    <x v="1"/>
    <x v="17"/>
    <x v="2"/>
    <d v="2024-06-03T00:00:00"/>
    <n v="1420"/>
    <n v="568383.4"/>
    <x v="11"/>
  </r>
  <r>
    <x v="1"/>
    <x v="6"/>
    <x v="2"/>
    <d v="2024-06-04T00:00:00"/>
    <n v="500"/>
    <n v="154415"/>
    <x v="11"/>
  </r>
  <r>
    <x v="0"/>
    <x v="11"/>
    <x v="6"/>
    <d v="2024-06-04T00:00:00"/>
    <n v="5"/>
    <n v="221.05"/>
    <x v="11"/>
  </r>
  <r>
    <x v="0"/>
    <x v="11"/>
    <x v="6"/>
    <d v="2024-06-04T00:00:00"/>
    <n v="4"/>
    <n v="176.84"/>
    <x v="11"/>
  </r>
  <r>
    <x v="2"/>
    <x v="9"/>
    <x v="30"/>
    <d v="2024-06-04T00:00:00"/>
    <n v="200"/>
    <n v="54444"/>
    <x v="11"/>
  </r>
  <r>
    <x v="2"/>
    <x v="7"/>
    <x v="30"/>
    <d v="2024-06-04T00:00:00"/>
    <n v="300"/>
    <n v="81666"/>
    <x v="11"/>
  </r>
  <r>
    <x v="1"/>
    <x v="6"/>
    <x v="30"/>
    <d v="2024-06-04T00:00:00"/>
    <n v="50"/>
    <n v="15656.5"/>
    <x v="11"/>
  </r>
  <r>
    <x v="1"/>
    <x v="18"/>
    <x v="0"/>
    <d v="2024-06-04T00:00:00"/>
    <n v="10"/>
    <n v="3088.3"/>
    <x v="11"/>
  </r>
  <r>
    <x v="1"/>
    <x v="17"/>
    <x v="6"/>
    <d v="2024-06-04T00:00:00"/>
    <n v="2"/>
    <n v="800.54"/>
    <x v="11"/>
  </r>
  <r>
    <x v="2"/>
    <x v="12"/>
    <x v="23"/>
    <d v="2024-06-04T00:00:00"/>
    <n v="6"/>
    <n v="779.22"/>
    <x v="11"/>
  </r>
  <r>
    <x v="2"/>
    <x v="12"/>
    <x v="23"/>
    <d v="2024-06-04T00:00:00"/>
    <n v="4"/>
    <n v="519.48"/>
    <x v="11"/>
  </r>
  <r>
    <x v="1"/>
    <x v="18"/>
    <x v="23"/>
    <d v="2024-06-04T00:00:00"/>
    <n v="300"/>
    <n v="92649"/>
    <x v="11"/>
  </r>
  <r>
    <x v="1"/>
    <x v="17"/>
    <x v="23"/>
    <d v="2024-06-04T00:00:00"/>
    <n v="100"/>
    <n v="40027"/>
    <x v="11"/>
  </r>
  <r>
    <x v="1"/>
    <x v="4"/>
    <x v="23"/>
    <d v="2024-06-04T00:00:00"/>
    <n v="100"/>
    <n v="40027"/>
    <x v="11"/>
  </r>
  <r>
    <x v="1"/>
    <x v="6"/>
    <x v="23"/>
    <d v="2024-06-04T00:00:00"/>
    <n v="200"/>
    <n v="61766"/>
    <x v="11"/>
  </r>
  <r>
    <x v="1"/>
    <x v="18"/>
    <x v="0"/>
    <d v="2024-06-04T00:00:00"/>
    <n v="100"/>
    <n v="30883"/>
    <x v="11"/>
  </r>
  <r>
    <x v="1"/>
    <x v="18"/>
    <x v="0"/>
    <d v="2024-06-04T00:00:00"/>
    <n v="40"/>
    <n v="12353.2"/>
    <x v="11"/>
  </r>
  <r>
    <x v="2"/>
    <x v="7"/>
    <x v="23"/>
    <d v="2024-06-04T00:00:00"/>
    <n v="10"/>
    <n v="2722.2"/>
    <x v="11"/>
  </r>
  <r>
    <x v="2"/>
    <x v="9"/>
    <x v="23"/>
    <d v="2024-06-04T00:00:00"/>
    <n v="10"/>
    <n v="2722.2"/>
    <x v="11"/>
  </r>
  <r>
    <x v="1"/>
    <x v="18"/>
    <x v="23"/>
    <d v="2024-06-04T00:00:00"/>
    <n v="350"/>
    <n v="108090.5"/>
    <x v="11"/>
  </r>
  <r>
    <x v="1"/>
    <x v="17"/>
    <x v="23"/>
    <d v="2024-06-04T00:00:00"/>
    <n v="100"/>
    <n v="40027"/>
    <x v="11"/>
  </r>
  <r>
    <x v="1"/>
    <x v="4"/>
    <x v="23"/>
    <d v="2024-06-04T00:00:00"/>
    <n v="150"/>
    <n v="60040.5"/>
    <x v="11"/>
  </r>
  <r>
    <x v="1"/>
    <x v="6"/>
    <x v="23"/>
    <d v="2024-06-04T00:00:00"/>
    <n v="400"/>
    <n v="123532"/>
    <x v="11"/>
  </r>
  <r>
    <x v="1"/>
    <x v="18"/>
    <x v="0"/>
    <d v="2024-06-04T00:00:00"/>
    <n v="150"/>
    <n v="46324.5"/>
    <x v="11"/>
  </r>
  <r>
    <x v="1"/>
    <x v="4"/>
    <x v="79"/>
    <d v="2024-06-04T00:00:00"/>
    <n v="200"/>
    <n v="80054"/>
    <x v="11"/>
  </r>
  <r>
    <x v="1"/>
    <x v="17"/>
    <x v="79"/>
    <d v="2024-06-04T00:00:00"/>
    <n v="200"/>
    <n v="80054"/>
    <x v="11"/>
  </r>
  <r>
    <x v="1"/>
    <x v="18"/>
    <x v="79"/>
    <d v="2024-06-04T00:00:00"/>
    <n v="100"/>
    <n v="30883"/>
    <x v="11"/>
  </r>
  <r>
    <x v="1"/>
    <x v="6"/>
    <x v="79"/>
    <d v="2024-06-04T00:00:00"/>
    <n v="100"/>
    <n v="30883"/>
    <x v="11"/>
  </r>
  <r>
    <x v="1"/>
    <x v="17"/>
    <x v="0"/>
    <d v="2024-06-04T00:00:00"/>
    <n v="7"/>
    <n v="2055.5500000000002"/>
    <x v="11"/>
  </r>
  <r>
    <x v="1"/>
    <x v="4"/>
    <x v="0"/>
    <d v="2024-06-04T00:00:00"/>
    <n v="4"/>
    <n v="1174.5999999999999"/>
    <x v="11"/>
  </r>
  <r>
    <x v="1"/>
    <x v="6"/>
    <x v="0"/>
    <d v="2024-06-04T00:00:00"/>
    <n v="19"/>
    <n v="2603"/>
    <x v="11"/>
  </r>
  <r>
    <x v="2"/>
    <x v="15"/>
    <x v="0"/>
    <d v="2024-06-04T00:00:00"/>
    <n v="2"/>
    <n v="498"/>
    <x v="11"/>
  </r>
  <r>
    <x v="1"/>
    <x v="18"/>
    <x v="24"/>
    <d v="2024-06-04T00:00:00"/>
    <n v="50"/>
    <n v="15441.5"/>
    <x v="11"/>
  </r>
  <r>
    <x v="1"/>
    <x v="18"/>
    <x v="24"/>
    <d v="2024-06-04T00:00:00"/>
    <n v="50"/>
    <n v="15441.5"/>
    <x v="11"/>
  </r>
  <r>
    <x v="1"/>
    <x v="4"/>
    <x v="24"/>
    <d v="2024-06-04T00:00:00"/>
    <n v="2750"/>
    <n v="1100742.5"/>
    <x v="11"/>
  </r>
  <r>
    <x v="1"/>
    <x v="18"/>
    <x v="0"/>
    <d v="2024-06-04T00:00:00"/>
    <n v="232"/>
    <n v="71648.56"/>
    <x v="11"/>
  </r>
  <r>
    <x v="1"/>
    <x v="4"/>
    <x v="50"/>
    <d v="2024-06-04T00:00:00"/>
    <n v="750"/>
    <n v="300202.5"/>
    <x v="11"/>
  </r>
  <r>
    <x v="1"/>
    <x v="17"/>
    <x v="50"/>
    <d v="2024-06-04T00:00:00"/>
    <n v="300"/>
    <n v="120081"/>
    <x v="11"/>
  </r>
  <r>
    <x v="1"/>
    <x v="18"/>
    <x v="50"/>
    <d v="2024-06-04T00:00:00"/>
    <n v="200"/>
    <n v="61766"/>
    <x v="11"/>
  </r>
  <r>
    <x v="1"/>
    <x v="6"/>
    <x v="50"/>
    <d v="2024-06-04T00:00:00"/>
    <n v="1000"/>
    <n v="308830"/>
    <x v="11"/>
  </r>
  <r>
    <x v="1"/>
    <x v="18"/>
    <x v="0"/>
    <d v="2024-06-04T00:00:00"/>
    <n v="240"/>
    <n v="74119.199999999997"/>
    <x v="11"/>
  </r>
  <r>
    <x v="1"/>
    <x v="4"/>
    <x v="2"/>
    <d v="2024-06-04T00:00:00"/>
    <n v="150"/>
    <n v="60040.5"/>
    <x v="11"/>
  </r>
  <r>
    <x v="0"/>
    <x v="11"/>
    <x v="3"/>
    <d v="2024-06-05T00:00:00"/>
    <n v="50"/>
    <n v="2210.5"/>
    <x v="11"/>
  </r>
  <r>
    <x v="0"/>
    <x v="11"/>
    <x v="0"/>
    <d v="2024-06-05T00:00:00"/>
    <n v="1"/>
    <n v="150"/>
    <x v="11"/>
  </r>
  <r>
    <x v="0"/>
    <x v="11"/>
    <x v="22"/>
    <d v="2024-06-05T00:00:00"/>
    <n v="59"/>
    <n v="2608.39"/>
    <x v="11"/>
  </r>
  <r>
    <x v="1"/>
    <x v="4"/>
    <x v="2"/>
    <d v="2024-06-05T00:00:00"/>
    <n v="300"/>
    <n v="120081"/>
    <x v="11"/>
  </r>
  <r>
    <x v="1"/>
    <x v="4"/>
    <x v="37"/>
    <d v="2024-06-05T00:00:00"/>
    <n v="1000"/>
    <n v="400270"/>
    <x v="11"/>
  </r>
  <r>
    <x v="1"/>
    <x v="17"/>
    <x v="37"/>
    <d v="2024-06-05T00:00:00"/>
    <n v="150"/>
    <n v="60040.5"/>
    <x v="11"/>
  </r>
  <r>
    <x v="1"/>
    <x v="6"/>
    <x v="37"/>
    <d v="2024-06-05T00:00:00"/>
    <n v="200"/>
    <n v="61766"/>
    <x v="11"/>
  </r>
  <r>
    <x v="1"/>
    <x v="18"/>
    <x v="37"/>
    <d v="2024-06-05T00:00:00"/>
    <n v="50"/>
    <n v="15441.5"/>
    <x v="11"/>
  </r>
  <r>
    <x v="1"/>
    <x v="18"/>
    <x v="0"/>
    <d v="2024-06-05T00:00:00"/>
    <n v="64"/>
    <n v="19765.12"/>
    <x v="11"/>
  </r>
  <r>
    <x v="1"/>
    <x v="6"/>
    <x v="79"/>
    <d v="2024-06-05T00:00:00"/>
    <n v="500"/>
    <n v="154415"/>
    <x v="11"/>
  </r>
  <r>
    <x v="1"/>
    <x v="17"/>
    <x v="79"/>
    <d v="2024-06-05T00:00:00"/>
    <n v="500"/>
    <n v="200135"/>
    <x v="11"/>
  </r>
  <r>
    <x v="1"/>
    <x v="4"/>
    <x v="79"/>
    <d v="2024-06-05T00:00:00"/>
    <n v="500"/>
    <n v="200135"/>
    <x v="11"/>
  </r>
  <r>
    <x v="1"/>
    <x v="18"/>
    <x v="79"/>
    <d v="2024-06-05T00:00:00"/>
    <n v="500"/>
    <n v="154415"/>
    <x v="11"/>
  </r>
  <r>
    <x v="1"/>
    <x v="6"/>
    <x v="79"/>
    <d v="2024-06-05T00:00:00"/>
    <n v="500"/>
    <n v="154415"/>
    <x v="11"/>
  </r>
  <r>
    <x v="1"/>
    <x v="17"/>
    <x v="79"/>
    <d v="2024-06-05T00:00:00"/>
    <n v="500"/>
    <n v="200135"/>
    <x v="11"/>
  </r>
  <r>
    <x v="1"/>
    <x v="4"/>
    <x v="79"/>
    <d v="2024-06-05T00:00:00"/>
    <n v="500"/>
    <n v="200135"/>
    <x v="11"/>
  </r>
  <r>
    <x v="1"/>
    <x v="18"/>
    <x v="79"/>
    <d v="2024-06-05T00:00:00"/>
    <n v="500"/>
    <n v="154415"/>
    <x v="11"/>
  </r>
  <r>
    <x v="1"/>
    <x v="18"/>
    <x v="79"/>
    <d v="2024-06-05T00:00:00"/>
    <n v="200"/>
    <n v="61766"/>
    <x v="11"/>
  </r>
  <r>
    <x v="1"/>
    <x v="18"/>
    <x v="0"/>
    <d v="2024-06-05T00:00:00"/>
    <n v="200"/>
    <n v="61766"/>
    <x v="11"/>
  </r>
  <r>
    <x v="1"/>
    <x v="18"/>
    <x v="0"/>
    <d v="2024-06-05T00:00:00"/>
    <n v="200"/>
    <n v="61766"/>
    <x v="11"/>
  </r>
  <r>
    <x v="1"/>
    <x v="4"/>
    <x v="0"/>
    <d v="2024-06-05T00:00:00"/>
    <n v="5"/>
    <n v="1468.25"/>
    <x v="11"/>
  </r>
  <r>
    <x v="1"/>
    <x v="17"/>
    <x v="0"/>
    <d v="2024-06-05T00:00:00"/>
    <n v="5"/>
    <n v="1468.25"/>
    <x v="11"/>
  </r>
  <r>
    <x v="1"/>
    <x v="6"/>
    <x v="56"/>
    <d v="2024-06-05T00:00:00"/>
    <n v="1000"/>
    <n v="308830"/>
    <x v="11"/>
  </r>
  <r>
    <x v="1"/>
    <x v="4"/>
    <x v="56"/>
    <d v="2024-06-05T00:00:00"/>
    <n v="500"/>
    <n v="200135"/>
    <x v="11"/>
  </r>
  <r>
    <x v="1"/>
    <x v="18"/>
    <x v="0"/>
    <d v="2024-06-05T00:00:00"/>
    <n v="1200"/>
    <n v="370596"/>
    <x v="11"/>
  </r>
  <r>
    <x v="1"/>
    <x v="18"/>
    <x v="19"/>
    <d v="2024-06-05T00:00:00"/>
    <n v="150"/>
    <n v="46324.5"/>
    <x v="11"/>
  </r>
  <r>
    <x v="1"/>
    <x v="4"/>
    <x v="19"/>
    <d v="2024-06-05T00:00:00"/>
    <n v="50"/>
    <n v="20013.5"/>
    <x v="11"/>
  </r>
  <r>
    <x v="2"/>
    <x v="9"/>
    <x v="19"/>
    <d v="2024-06-05T00:00:00"/>
    <n v="20"/>
    <n v="5444.4"/>
    <x v="11"/>
  </r>
  <r>
    <x v="1"/>
    <x v="18"/>
    <x v="0"/>
    <d v="2024-06-05T00:00:00"/>
    <n v="132"/>
    <n v="40765.56"/>
    <x v="11"/>
  </r>
  <r>
    <x v="1"/>
    <x v="4"/>
    <x v="42"/>
    <d v="2024-06-05T00:00:00"/>
    <n v="50"/>
    <n v="20013.5"/>
    <x v="11"/>
  </r>
  <r>
    <x v="1"/>
    <x v="17"/>
    <x v="42"/>
    <d v="2024-06-05T00:00:00"/>
    <n v="30"/>
    <n v="12008.1"/>
    <x v="11"/>
  </r>
  <r>
    <x v="1"/>
    <x v="18"/>
    <x v="42"/>
    <d v="2024-06-05T00:00:00"/>
    <n v="10"/>
    <n v="3088.3"/>
    <x v="11"/>
  </r>
  <r>
    <x v="1"/>
    <x v="6"/>
    <x v="42"/>
    <d v="2024-06-05T00:00:00"/>
    <n v="30"/>
    <n v="9264.9"/>
    <x v="11"/>
  </r>
  <r>
    <x v="1"/>
    <x v="18"/>
    <x v="0"/>
    <d v="2024-06-05T00:00:00"/>
    <n v="8"/>
    <n v="2470.64"/>
    <x v="11"/>
  </r>
  <r>
    <x v="1"/>
    <x v="18"/>
    <x v="9"/>
    <d v="2024-06-05T00:00:00"/>
    <n v="500"/>
    <n v="154415"/>
    <x v="11"/>
  </r>
  <r>
    <x v="1"/>
    <x v="18"/>
    <x v="0"/>
    <d v="2024-06-05T00:00:00"/>
    <n v="31"/>
    <n v="9573.73"/>
    <x v="11"/>
  </r>
  <r>
    <x v="1"/>
    <x v="18"/>
    <x v="11"/>
    <d v="2024-06-05T00:00:00"/>
    <n v="100"/>
    <n v="30883"/>
    <x v="11"/>
  </r>
  <r>
    <x v="1"/>
    <x v="17"/>
    <x v="11"/>
    <d v="2024-06-05T00:00:00"/>
    <n v="100"/>
    <n v="40027"/>
    <x v="11"/>
  </r>
  <r>
    <x v="1"/>
    <x v="18"/>
    <x v="0"/>
    <d v="2024-06-05T00:00:00"/>
    <n v="19"/>
    <n v="5867.77"/>
    <x v="11"/>
  </r>
  <r>
    <x v="1"/>
    <x v="17"/>
    <x v="47"/>
    <d v="2024-06-05T00:00:00"/>
    <n v="50"/>
    <n v="20013.5"/>
    <x v="11"/>
  </r>
  <r>
    <x v="1"/>
    <x v="4"/>
    <x v="47"/>
    <d v="2024-06-05T00:00:00"/>
    <n v="2650"/>
    <n v="1060715.5"/>
    <x v="11"/>
  </r>
  <r>
    <x v="1"/>
    <x v="6"/>
    <x v="47"/>
    <d v="2024-06-05T00:00:00"/>
    <n v="250"/>
    <n v="77207.5"/>
    <x v="11"/>
  </r>
  <r>
    <x v="1"/>
    <x v="18"/>
    <x v="0"/>
    <d v="2024-06-05T00:00:00"/>
    <n v="82"/>
    <n v="25324.06"/>
    <x v="11"/>
  </r>
  <r>
    <x v="1"/>
    <x v="18"/>
    <x v="25"/>
    <d v="2024-06-05T00:00:00"/>
    <n v="30"/>
    <n v="9264.9"/>
    <x v="11"/>
  </r>
  <r>
    <x v="1"/>
    <x v="18"/>
    <x v="0"/>
    <d v="2024-06-05T00:00:00"/>
    <n v="194"/>
    <n v="59913.02"/>
    <x v="11"/>
  </r>
  <r>
    <x v="1"/>
    <x v="17"/>
    <x v="2"/>
    <d v="2024-06-05T00:00:00"/>
    <n v="500"/>
    <n v="200135"/>
    <x v="11"/>
  </r>
  <r>
    <x v="1"/>
    <x v="4"/>
    <x v="2"/>
    <d v="2024-06-05T00:00:00"/>
    <n v="550"/>
    <n v="220148.5"/>
    <x v="11"/>
  </r>
  <r>
    <x v="1"/>
    <x v="6"/>
    <x v="2"/>
    <d v="2024-06-05T00:00:00"/>
    <n v="1000"/>
    <n v="308830"/>
    <x v="11"/>
  </r>
  <r>
    <x v="1"/>
    <x v="18"/>
    <x v="0"/>
    <d v="2024-06-05T00:00:00"/>
    <n v="400"/>
    <n v="123532"/>
    <x v="11"/>
  </r>
  <r>
    <x v="0"/>
    <x v="11"/>
    <x v="6"/>
    <d v="2024-06-05T00:00:00"/>
    <n v="5"/>
    <n v="221.05"/>
    <x v="11"/>
  </r>
  <r>
    <x v="2"/>
    <x v="7"/>
    <x v="6"/>
    <d v="2024-06-05T00:00:00"/>
    <n v="2"/>
    <n v="544.44000000000005"/>
    <x v="11"/>
  </r>
  <r>
    <x v="1"/>
    <x v="18"/>
    <x v="79"/>
    <d v="2024-06-06T00:00:00"/>
    <n v="-200"/>
    <n v="-61766"/>
    <x v="11"/>
  </r>
  <r>
    <x v="1"/>
    <x v="17"/>
    <x v="70"/>
    <d v="2024-06-06T00:00:00"/>
    <n v="200"/>
    <n v="80054"/>
    <x v="11"/>
  </r>
  <r>
    <x v="1"/>
    <x v="18"/>
    <x v="71"/>
    <d v="2024-06-06T00:00:00"/>
    <n v="200"/>
    <n v="61766"/>
    <x v="11"/>
  </r>
  <r>
    <x v="1"/>
    <x v="18"/>
    <x v="0"/>
    <d v="2024-06-06T00:00:00"/>
    <n v="157"/>
    <n v="48486.31"/>
    <x v="11"/>
  </r>
  <r>
    <x v="1"/>
    <x v="17"/>
    <x v="49"/>
    <d v="2024-06-06T00:00:00"/>
    <n v="100"/>
    <n v="40027"/>
    <x v="11"/>
  </r>
  <r>
    <x v="1"/>
    <x v="18"/>
    <x v="49"/>
    <d v="2024-06-06T00:00:00"/>
    <n v="400"/>
    <n v="123532"/>
    <x v="11"/>
  </r>
  <r>
    <x v="1"/>
    <x v="6"/>
    <x v="49"/>
    <d v="2024-06-06T00:00:00"/>
    <n v="1000"/>
    <n v="308830"/>
    <x v="11"/>
  </r>
  <r>
    <x v="1"/>
    <x v="18"/>
    <x v="7"/>
    <d v="2024-06-06T00:00:00"/>
    <n v="200"/>
    <n v="61766"/>
    <x v="11"/>
  </r>
  <r>
    <x v="1"/>
    <x v="17"/>
    <x v="7"/>
    <d v="2024-06-06T00:00:00"/>
    <n v="200"/>
    <n v="80054"/>
    <x v="11"/>
  </r>
  <r>
    <x v="1"/>
    <x v="6"/>
    <x v="7"/>
    <d v="2024-06-06T00:00:00"/>
    <n v="1000"/>
    <n v="308830"/>
    <x v="11"/>
  </r>
  <r>
    <x v="1"/>
    <x v="18"/>
    <x v="11"/>
    <d v="2024-06-06T00:00:00"/>
    <n v="50"/>
    <n v="15441.5"/>
    <x v="11"/>
  </r>
  <r>
    <x v="1"/>
    <x v="18"/>
    <x v="0"/>
    <d v="2024-06-06T00:00:00"/>
    <n v="79"/>
    <n v="24397.57"/>
    <x v="11"/>
  </r>
  <r>
    <x v="1"/>
    <x v="6"/>
    <x v="0"/>
    <d v="2024-06-07T00:00:00"/>
    <n v="1"/>
    <n v="137"/>
    <x v="11"/>
  </r>
  <r>
    <x v="1"/>
    <x v="4"/>
    <x v="0"/>
    <d v="2024-06-07T00:00:00"/>
    <n v="1"/>
    <n v="293.64999999999998"/>
    <x v="11"/>
  </r>
  <r>
    <x v="1"/>
    <x v="18"/>
    <x v="0"/>
    <d v="2024-06-07T00:00:00"/>
    <n v="1"/>
    <n v="308.83"/>
    <x v="11"/>
  </r>
  <r>
    <x v="1"/>
    <x v="17"/>
    <x v="0"/>
    <d v="2024-06-07T00:00:00"/>
    <n v="1"/>
    <n v="293.64999999999998"/>
    <x v="11"/>
  </r>
  <r>
    <x v="1"/>
    <x v="4"/>
    <x v="79"/>
    <d v="2024-06-07T00:00:00"/>
    <n v="-6.48"/>
    <n v="-2593.75"/>
    <x v="11"/>
  </r>
  <r>
    <x v="1"/>
    <x v="4"/>
    <x v="79"/>
    <d v="2024-06-07T00:00:00"/>
    <n v="6.48"/>
    <n v="2593.75"/>
    <x v="11"/>
  </r>
  <r>
    <x v="1"/>
    <x v="6"/>
    <x v="30"/>
    <d v="2024-06-07T00:00:00"/>
    <n v="350"/>
    <n v="109595.5"/>
    <x v="11"/>
  </r>
  <r>
    <x v="2"/>
    <x v="7"/>
    <x v="30"/>
    <d v="2024-06-07T00:00:00"/>
    <n v="200"/>
    <n v="54444"/>
    <x v="11"/>
  </r>
  <r>
    <x v="2"/>
    <x v="9"/>
    <x v="30"/>
    <d v="2024-06-07T00:00:00"/>
    <n v="200"/>
    <n v="54444"/>
    <x v="11"/>
  </r>
  <r>
    <x v="1"/>
    <x v="18"/>
    <x v="0"/>
    <d v="2024-06-07T00:00:00"/>
    <n v="70"/>
    <n v="21618.1"/>
    <x v="11"/>
  </r>
  <r>
    <x v="1"/>
    <x v="4"/>
    <x v="79"/>
    <d v="2024-06-07T00:00:00"/>
    <n v="-0.54"/>
    <n v="-216.15"/>
    <x v="11"/>
  </r>
  <r>
    <x v="2"/>
    <x v="13"/>
    <x v="6"/>
    <d v="2024-06-07T00:00:00"/>
    <n v="10"/>
    <n v="2597.3000000000002"/>
    <x v="11"/>
  </r>
  <r>
    <x v="0"/>
    <x v="11"/>
    <x v="6"/>
    <d v="2024-06-07T00:00:00"/>
    <n v="5"/>
    <n v="221.05"/>
    <x v="11"/>
  </r>
  <r>
    <x v="1"/>
    <x v="18"/>
    <x v="27"/>
    <d v="2024-06-07T00:00:00"/>
    <n v="200"/>
    <n v="61766"/>
    <x v="11"/>
  </r>
  <r>
    <x v="1"/>
    <x v="18"/>
    <x v="0"/>
    <d v="2024-06-07T00:00:00"/>
    <n v="116"/>
    <n v="35824.28"/>
    <x v="11"/>
  </r>
  <r>
    <x v="1"/>
    <x v="4"/>
    <x v="2"/>
    <d v="2024-06-08T00:00:00"/>
    <n v="600"/>
    <n v="240162"/>
    <x v="11"/>
  </r>
  <r>
    <x v="1"/>
    <x v="6"/>
    <x v="78"/>
    <d v="2024-06-08T00:00:00"/>
    <n v="-1"/>
    <n v="-257.10000000000002"/>
    <x v="11"/>
  </r>
  <r>
    <x v="1"/>
    <x v="6"/>
    <x v="37"/>
    <d v="2024-06-08T00:00:00"/>
    <n v="300"/>
    <n v="92649"/>
    <x v="11"/>
  </r>
  <r>
    <x v="1"/>
    <x v="4"/>
    <x v="37"/>
    <d v="2024-06-08T00:00:00"/>
    <n v="700"/>
    <n v="280189"/>
    <x v="11"/>
  </r>
  <r>
    <x v="1"/>
    <x v="18"/>
    <x v="37"/>
    <d v="2024-06-08T00:00:00"/>
    <n v="300"/>
    <n v="92649"/>
    <x v="11"/>
  </r>
  <r>
    <x v="1"/>
    <x v="17"/>
    <x v="37"/>
    <d v="2024-06-08T00:00:00"/>
    <n v="700"/>
    <n v="280189"/>
    <x v="11"/>
  </r>
  <r>
    <x v="1"/>
    <x v="18"/>
    <x v="0"/>
    <d v="2024-06-08T00:00:00"/>
    <n v="161"/>
    <n v="49721.63"/>
    <x v="11"/>
  </r>
  <r>
    <x v="2"/>
    <x v="7"/>
    <x v="0"/>
    <d v="2024-06-08T00:00:00"/>
    <n v="1"/>
    <n v="104.88"/>
    <x v="11"/>
  </r>
  <r>
    <x v="1"/>
    <x v="4"/>
    <x v="0"/>
    <d v="2024-06-08T00:00:00"/>
    <n v="1"/>
    <n v="293.64999999999998"/>
    <x v="11"/>
  </r>
  <r>
    <x v="1"/>
    <x v="17"/>
    <x v="0"/>
    <d v="2024-06-08T00:00:00"/>
    <n v="1"/>
    <n v="293.64999999999998"/>
    <x v="11"/>
  </r>
  <r>
    <x v="1"/>
    <x v="6"/>
    <x v="11"/>
    <d v="2024-06-08T00:00:00"/>
    <n v="1200"/>
    <n v="370596"/>
    <x v="11"/>
  </r>
  <r>
    <x v="1"/>
    <x v="17"/>
    <x v="11"/>
    <d v="2024-06-08T00:00:00"/>
    <n v="400"/>
    <n v="160108"/>
    <x v="11"/>
  </r>
  <r>
    <x v="1"/>
    <x v="18"/>
    <x v="11"/>
    <d v="2024-06-08T00:00:00"/>
    <n v="500"/>
    <n v="154415"/>
    <x v="11"/>
  </r>
  <r>
    <x v="1"/>
    <x v="4"/>
    <x v="32"/>
    <d v="2024-06-10T00:00:00"/>
    <n v="200"/>
    <n v="80054"/>
    <x v="11"/>
  </r>
  <r>
    <x v="1"/>
    <x v="17"/>
    <x v="32"/>
    <d v="2024-06-10T00:00:00"/>
    <n v="400"/>
    <n v="160108"/>
    <x v="11"/>
  </r>
  <r>
    <x v="1"/>
    <x v="6"/>
    <x v="32"/>
    <d v="2024-06-10T00:00:00"/>
    <n v="350"/>
    <n v="108090.5"/>
    <x v="11"/>
  </r>
  <r>
    <x v="1"/>
    <x v="18"/>
    <x v="0"/>
    <d v="2024-06-10T00:00:00"/>
    <n v="70"/>
    <n v="21618.1"/>
    <x v="11"/>
  </r>
  <r>
    <x v="1"/>
    <x v="18"/>
    <x v="0"/>
    <d v="2024-06-10T00:00:00"/>
    <n v="494"/>
    <n v="152562.01999999999"/>
    <x v="11"/>
  </r>
  <r>
    <x v="1"/>
    <x v="17"/>
    <x v="2"/>
    <d v="2024-06-10T00:00:00"/>
    <n v="500"/>
    <n v="200135"/>
    <x v="11"/>
  </r>
  <r>
    <x v="1"/>
    <x v="4"/>
    <x v="2"/>
    <d v="2024-06-10T00:00:00"/>
    <n v="1620"/>
    <n v="648437.4"/>
    <x v="11"/>
  </r>
  <r>
    <x v="1"/>
    <x v="4"/>
    <x v="14"/>
    <d v="2024-06-10T00:00:00"/>
    <n v="1500"/>
    <n v="600405"/>
    <x v="11"/>
  </r>
  <r>
    <x v="1"/>
    <x v="6"/>
    <x v="14"/>
    <d v="2024-06-10T00:00:00"/>
    <n v="700"/>
    <n v="216181"/>
    <x v="11"/>
  </r>
  <r>
    <x v="1"/>
    <x v="18"/>
    <x v="0"/>
    <d v="2024-06-10T00:00:00"/>
    <n v="210"/>
    <n v="64854.3"/>
    <x v="11"/>
  </r>
  <r>
    <x v="1"/>
    <x v="4"/>
    <x v="0"/>
    <d v="2024-06-10T00:00:00"/>
    <n v="150"/>
    <n v="44047.5"/>
    <x v="11"/>
  </r>
  <r>
    <x v="2"/>
    <x v="9"/>
    <x v="11"/>
    <d v="2024-06-10T00:00:00"/>
    <n v="50"/>
    <n v="10809"/>
    <x v="11"/>
  </r>
  <r>
    <x v="2"/>
    <x v="7"/>
    <x v="11"/>
    <d v="2024-06-10T00:00:00"/>
    <n v="50"/>
    <n v="10809"/>
    <x v="11"/>
  </r>
  <r>
    <x v="1"/>
    <x v="18"/>
    <x v="11"/>
    <d v="2024-06-10T00:00:00"/>
    <n v="100"/>
    <n v="30883"/>
    <x v="11"/>
  </r>
  <r>
    <x v="1"/>
    <x v="17"/>
    <x v="11"/>
    <d v="2024-06-10T00:00:00"/>
    <n v="50"/>
    <n v="20013.5"/>
    <x v="11"/>
  </r>
  <r>
    <x v="1"/>
    <x v="4"/>
    <x v="11"/>
    <d v="2024-06-10T00:00:00"/>
    <n v="100"/>
    <n v="40027"/>
    <x v="11"/>
  </r>
  <r>
    <x v="1"/>
    <x v="18"/>
    <x v="0"/>
    <d v="2024-06-10T00:00:00"/>
    <n v="120"/>
    <n v="37059.599999999999"/>
    <x v="11"/>
  </r>
  <r>
    <x v="1"/>
    <x v="18"/>
    <x v="0"/>
    <d v="2024-06-10T00:00:00"/>
    <n v="8"/>
    <n v="2470.64"/>
    <x v="11"/>
  </r>
  <r>
    <x v="1"/>
    <x v="18"/>
    <x v="35"/>
    <d v="2024-06-10T00:00:00"/>
    <n v="300"/>
    <n v="92649"/>
    <x v="11"/>
  </r>
  <r>
    <x v="2"/>
    <x v="7"/>
    <x v="35"/>
    <d v="2024-06-10T00:00:00"/>
    <n v="100"/>
    <n v="27222"/>
    <x v="11"/>
  </r>
  <r>
    <x v="2"/>
    <x v="9"/>
    <x v="35"/>
    <d v="2024-06-10T00:00:00"/>
    <n v="100"/>
    <n v="27222"/>
    <x v="11"/>
  </r>
  <r>
    <x v="1"/>
    <x v="6"/>
    <x v="35"/>
    <d v="2024-06-10T00:00:00"/>
    <n v="300"/>
    <n v="92649"/>
    <x v="11"/>
  </r>
  <r>
    <x v="2"/>
    <x v="9"/>
    <x v="12"/>
    <d v="2024-06-10T00:00:00"/>
    <n v="50"/>
    <n v="13611"/>
    <x v="11"/>
  </r>
  <r>
    <x v="2"/>
    <x v="7"/>
    <x v="12"/>
    <d v="2024-06-10T00:00:00"/>
    <n v="50"/>
    <n v="13611"/>
    <x v="11"/>
  </r>
  <r>
    <x v="1"/>
    <x v="18"/>
    <x v="49"/>
    <d v="2024-06-10T00:00:00"/>
    <n v="200"/>
    <n v="61766"/>
    <x v="11"/>
  </r>
  <r>
    <x v="1"/>
    <x v="6"/>
    <x v="49"/>
    <d v="2024-06-10T00:00:00"/>
    <n v="50"/>
    <n v="15441.5"/>
    <x v="11"/>
  </r>
  <r>
    <x v="1"/>
    <x v="6"/>
    <x v="8"/>
    <d v="2024-06-10T00:00:00"/>
    <n v="40"/>
    <n v="12525.6"/>
    <x v="11"/>
  </r>
  <r>
    <x v="1"/>
    <x v="4"/>
    <x v="8"/>
    <d v="2024-06-10T00:00:00"/>
    <n v="50"/>
    <n v="20013.5"/>
    <x v="11"/>
  </r>
  <r>
    <x v="1"/>
    <x v="17"/>
    <x v="8"/>
    <d v="2024-06-10T00:00:00"/>
    <n v="60"/>
    <n v="24016.2"/>
    <x v="11"/>
  </r>
  <r>
    <x v="1"/>
    <x v="4"/>
    <x v="10"/>
    <d v="2024-06-10T00:00:00"/>
    <n v="1020"/>
    <n v="408275.4"/>
    <x v="11"/>
  </r>
  <r>
    <x v="1"/>
    <x v="18"/>
    <x v="10"/>
    <d v="2024-06-10T00:00:00"/>
    <n v="200"/>
    <n v="61766"/>
    <x v="11"/>
  </r>
  <r>
    <x v="1"/>
    <x v="17"/>
    <x v="10"/>
    <d v="2024-06-10T00:00:00"/>
    <n v="200"/>
    <n v="80054"/>
    <x v="11"/>
  </r>
  <r>
    <x v="1"/>
    <x v="6"/>
    <x v="10"/>
    <d v="2024-06-10T00:00:00"/>
    <n v="1000"/>
    <n v="308830"/>
    <x v="11"/>
  </r>
  <r>
    <x v="1"/>
    <x v="4"/>
    <x v="10"/>
    <d v="2024-06-10T00:00:00"/>
    <n v="1480"/>
    <n v="592399.6"/>
    <x v="11"/>
  </r>
  <r>
    <x v="1"/>
    <x v="6"/>
    <x v="24"/>
    <d v="2024-06-10T00:00:00"/>
    <n v="500"/>
    <n v="154415"/>
    <x v="11"/>
  </r>
  <r>
    <x v="1"/>
    <x v="4"/>
    <x v="24"/>
    <d v="2024-06-10T00:00:00"/>
    <n v="2500"/>
    <n v="1000675"/>
    <x v="11"/>
  </r>
  <r>
    <x v="1"/>
    <x v="18"/>
    <x v="0"/>
    <d v="2024-06-10T00:00:00"/>
    <n v="100"/>
    <n v="30883"/>
    <x v="11"/>
  </r>
  <r>
    <x v="1"/>
    <x v="6"/>
    <x v="11"/>
    <d v="2024-06-10T00:00:00"/>
    <n v="100"/>
    <n v="30883"/>
    <x v="11"/>
  </r>
  <r>
    <x v="1"/>
    <x v="18"/>
    <x v="11"/>
    <d v="2024-06-10T00:00:00"/>
    <n v="50"/>
    <n v="15441.5"/>
    <x v="11"/>
  </r>
  <r>
    <x v="1"/>
    <x v="4"/>
    <x v="11"/>
    <d v="2024-06-10T00:00:00"/>
    <n v="100"/>
    <n v="40027"/>
    <x v="11"/>
  </r>
  <r>
    <x v="1"/>
    <x v="17"/>
    <x v="11"/>
    <d v="2024-06-10T00:00:00"/>
    <n v="50"/>
    <n v="20013.5"/>
    <x v="11"/>
  </r>
  <r>
    <x v="1"/>
    <x v="4"/>
    <x v="24"/>
    <d v="2024-06-10T00:00:00"/>
    <n v="2950"/>
    <n v="1180796.5"/>
    <x v="11"/>
  </r>
  <r>
    <x v="1"/>
    <x v="6"/>
    <x v="20"/>
    <d v="2024-06-11T00:00:00"/>
    <n v="-1"/>
    <n v="-313.14"/>
    <x v="11"/>
  </r>
  <r>
    <x v="1"/>
    <x v="4"/>
    <x v="20"/>
    <d v="2024-06-11T00:00:00"/>
    <n v="-1"/>
    <n v="-400.27"/>
    <x v="11"/>
  </r>
  <r>
    <x v="1"/>
    <x v="17"/>
    <x v="20"/>
    <d v="2024-06-11T00:00:00"/>
    <n v="-1"/>
    <n v="-400.27"/>
    <x v="11"/>
  </r>
  <r>
    <x v="2"/>
    <x v="9"/>
    <x v="20"/>
    <d v="2024-06-11T00:00:00"/>
    <n v="-1"/>
    <n v="-272.22000000000003"/>
    <x v="11"/>
  </r>
  <r>
    <x v="1"/>
    <x v="6"/>
    <x v="20"/>
    <d v="2024-06-11T00:00:00"/>
    <n v="-6"/>
    <n v="-1542.6"/>
    <x v="11"/>
  </r>
  <r>
    <x v="1"/>
    <x v="4"/>
    <x v="20"/>
    <d v="2024-06-11T00:00:00"/>
    <n v="-1"/>
    <n v="-400.27"/>
    <x v="11"/>
  </r>
  <r>
    <x v="1"/>
    <x v="17"/>
    <x v="20"/>
    <d v="2024-06-11T00:00:00"/>
    <n v="-400"/>
    <n v="-160108"/>
    <x v="11"/>
  </r>
  <r>
    <x v="1"/>
    <x v="6"/>
    <x v="20"/>
    <d v="2024-06-11T00:00:00"/>
    <n v="6"/>
    <n v="1542.6"/>
    <x v="11"/>
  </r>
  <r>
    <x v="1"/>
    <x v="4"/>
    <x v="20"/>
    <d v="2024-06-11T00:00:00"/>
    <n v="1"/>
    <n v="400.27"/>
    <x v="11"/>
  </r>
  <r>
    <x v="2"/>
    <x v="9"/>
    <x v="20"/>
    <d v="2024-06-11T00:00:00"/>
    <n v="1"/>
    <n v="272.22000000000003"/>
    <x v="11"/>
  </r>
  <r>
    <x v="1"/>
    <x v="17"/>
    <x v="20"/>
    <d v="2024-06-11T00:00:00"/>
    <n v="400"/>
    <n v="160108"/>
    <x v="11"/>
  </r>
  <r>
    <x v="2"/>
    <x v="9"/>
    <x v="20"/>
    <d v="2024-06-11T00:00:00"/>
    <n v="-1"/>
    <n v="-272.22000000000003"/>
    <x v="11"/>
  </r>
  <r>
    <x v="1"/>
    <x v="6"/>
    <x v="20"/>
    <d v="2024-06-11T00:00:00"/>
    <n v="-6"/>
    <n v="-1542.6"/>
    <x v="11"/>
  </r>
  <r>
    <x v="1"/>
    <x v="4"/>
    <x v="20"/>
    <d v="2024-06-11T00:00:00"/>
    <n v="-1"/>
    <n v="-400.27"/>
    <x v="11"/>
  </r>
  <r>
    <x v="1"/>
    <x v="4"/>
    <x v="37"/>
    <d v="2024-06-11T00:00:00"/>
    <n v="2000"/>
    <n v="800540"/>
    <x v="11"/>
  </r>
  <r>
    <x v="1"/>
    <x v="6"/>
    <x v="30"/>
    <d v="2024-06-11T00:00:00"/>
    <n v="-2"/>
    <n v="-643.52"/>
    <x v="11"/>
  </r>
  <r>
    <x v="1"/>
    <x v="6"/>
    <x v="81"/>
    <d v="2024-06-11T00:00:00"/>
    <n v="40"/>
    <n v="16318.4"/>
    <x v="11"/>
  </r>
  <r>
    <x v="1"/>
    <x v="4"/>
    <x v="81"/>
    <d v="2024-06-11T00:00:00"/>
    <n v="40"/>
    <n v="19458.8"/>
    <x v="11"/>
  </r>
  <r>
    <x v="1"/>
    <x v="17"/>
    <x v="81"/>
    <d v="2024-06-11T00:00:00"/>
    <n v="340"/>
    <n v="165399.79999999999"/>
    <x v="11"/>
  </r>
  <r>
    <x v="1"/>
    <x v="18"/>
    <x v="81"/>
    <d v="2024-06-11T00:00:00"/>
    <n v="40"/>
    <n v="16318.4"/>
    <x v="11"/>
  </r>
  <r>
    <x v="1"/>
    <x v="17"/>
    <x v="80"/>
    <d v="2024-06-11T00:00:00"/>
    <n v="50"/>
    <n v="20013.5"/>
    <x v="11"/>
  </r>
  <r>
    <x v="1"/>
    <x v="17"/>
    <x v="55"/>
    <d v="2024-06-11T00:00:00"/>
    <n v="100"/>
    <n v="40027"/>
    <x v="11"/>
  </r>
  <r>
    <x v="1"/>
    <x v="4"/>
    <x v="55"/>
    <d v="2024-06-11T00:00:00"/>
    <n v="400"/>
    <n v="160108"/>
    <x v="11"/>
  </r>
  <r>
    <x v="1"/>
    <x v="6"/>
    <x v="55"/>
    <d v="2024-06-11T00:00:00"/>
    <n v="500"/>
    <n v="154415"/>
    <x v="11"/>
  </r>
  <r>
    <x v="1"/>
    <x v="6"/>
    <x v="55"/>
    <d v="2024-06-11T00:00:00"/>
    <n v="1500"/>
    <n v="463245"/>
    <x v="11"/>
  </r>
  <r>
    <x v="1"/>
    <x v="18"/>
    <x v="0"/>
    <d v="2024-06-11T00:00:00"/>
    <n v="400"/>
    <n v="123532"/>
    <x v="11"/>
  </r>
  <r>
    <x v="1"/>
    <x v="6"/>
    <x v="3"/>
    <d v="2024-06-11T00:00:00"/>
    <n v="5"/>
    <n v="1824.3"/>
    <x v="11"/>
  </r>
  <r>
    <x v="1"/>
    <x v="4"/>
    <x v="3"/>
    <d v="2024-06-11T00:00:00"/>
    <n v="5"/>
    <n v="2173.8000000000002"/>
    <x v="11"/>
  </r>
  <r>
    <x v="1"/>
    <x v="18"/>
    <x v="3"/>
    <d v="2024-06-11T00:00:00"/>
    <n v="5"/>
    <n v="1544.15"/>
    <x v="11"/>
  </r>
  <r>
    <x v="1"/>
    <x v="17"/>
    <x v="3"/>
    <d v="2024-06-11T00:00:00"/>
    <n v="5"/>
    <n v="2001.35"/>
    <x v="11"/>
  </r>
  <r>
    <x v="2"/>
    <x v="7"/>
    <x v="3"/>
    <d v="2024-06-11T00:00:00"/>
    <n v="20"/>
    <n v="5444.4"/>
    <x v="11"/>
  </r>
  <r>
    <x v="1"/>
    <x v="6"/>
    <x v="3"/>
    <d v="2024-06-11T00:00:00"/>
    <n v="30"/>
    <n v="10945.8"/>
    <x v="11"/>
  </r>
  <r>
    <x v="1"/>
    <x v="6"/>
    <x v="0"/>
    <d v="2024-06-11T00:00:00"/>
    <n v="1"/>
    <n v="137"/>
    <x v="11"/>
  </r>
  <r>
    <x v="1"/>
    <x v="18"/>
    <x v="0"/>
    <d v="2024-06-11T00:00:00"/>
    <n v="1"/>
    <n v="308.83"/>
    <x v="11"/>
  </r>
  <r>
    <x v="1"/>
    <x v="4"/>
    <x v="0"/>
    <d v="2024-06-11T00:00:00"/>
    <n v="5"/>
    <n v="1468.25"/>
    <x v="11"/>
  </r>
  <r>
    <x v="1"/>
    <x v="17"/>
    <x v="0"/>
    <d v="2024-06-11T00:00:00"/>
    <n v="5"/>
    <n v="1468.25"/>
    <x v="11"/>
  </r>
  <r>
    <x v="1"/>
    <x v="6"/>
    <x v="20"/>
    <d v="2024-06-12T00:00:00"/>
    <n v="-2"/>
    <n v="-626.28"/>
    <x v="11"/>
  </r>
  <r>
    <x v="1"/>
    <x v="17"/>
    <x v="20"/>
    <d v="2024-06-12T00:00:00"/>
    <n v="-2"/>
    <n v="-800.54"/>
    <x v="11"/>
  </r>
  <r>
    <x v="2"/>
    <x v="9"/>
    <x v="20"/>
    <d v="2024-06-12T00:00:00"/>
    <n v="-1"/>
    <n v="-272.22000000000003"/>
    <x v="11"/>
  </r>
  <r>
    <x v="1"/>
    <x v="6"/>
    <x v="20"/>
    <d v="2024-06-12T00:00:00"/>
    <n v="-1"/>
    <n v="-313.14"/>
    <x v="11"/>
  </r>
  <r>
    <x v="1"/>
    <x v="17"/>
    <x v="43"/>
    <d v="2024-06-12T00:00:00"/>
    <n v="500"/>
    <n v="200135"/>
    <x v="11"/>
  </r>
  <r>
    <x v="1"/>
    <x v="18"/>
    <x v="43"/>
    <d v="2024-06-12T00:00:00"/>
    <n v="100"/>
    <n v="30883"/>
    <x v="11"/>
  </r>
  <r>
    <x v="1"/>
    <x v="18"/>
    <x v="0"/>
    <d v="2024-06-12T00:00:00"/>
    <n v="102"/>
    <n v="31500.66"/>
    <x v="11"/>
  </r>
  <r>
    <x v="1"/>
    <x v="4"/>
    <x v="0"/>
    <d v="2024-06-12T00:00:00"/>
    <n v="24"/>
    <n v="7047.6"/>
    <x v="11"/>
  </r>
  <r>
    <x v="1"/>
    <x v="4"/>
    <x v="48"/>
    <d v="2024-06-12T00:00:00"/>
    <n v="100"/>
    <n v="40890"/>
    <x v="11"/>
  </r>
  <r>
    <x v="2"/>
    <x v="7"/>
    <x v="0"/>
    <d v="2024-06-12T00:00:00"/>
    <n v="8"/>
    <n v="839.04"/>
    <x v="11"/>
  </r>
  <r>
    <x v="1"/>
    <x v="17"/>
    <x v="2"/>
    <d v="2024-06-12T00:00:00"/>
    <n v="600"/>
    <n v="240162"/>
    <x v="11"/>
  </r>
  <r>
    <x v="1"/>
    <x v="4"/>
    <x v="2"/>
    <d v="2024-06-12T00:00:00"/>
    <n v="1520"/>
    <n v="608410.4"/>
    <x v="11"/>
  </r>
  <r>
    <x v="1"/>
    <x v="4"/>
    <x v="10"/>
    <d v="2024-06-12T00:00:00"/>
    <n v="1000"/>
    <n v="400270"/>
    <x v="11"/>
  </r>
  <r>
    <x v="1"/>
    <x v="18"/>
    <x v="10"/>
    <d v="2024-06-12T00:00:00"/>
    <n v="300"/>
    <n v="92649"/>
    <x v="11"/>
  </r>
  <r>
    <x v="1"/>
    <x v="17"/>
    <x v="10"/>
    <d v="2024-06-12T00:00:00"/>
    <n v="400"/>
    <n v="160108"/>
    <x v="11"/>
  </r>
  <r>
    <x v="1"/>
    <x v="6"/>
    <x v="10"/>
    <d v="2024-06-12T00:00:00"/>
    <n v="300"/>
    <n v="92649"/>
    <x v="11"/>
  </r>
  <r>
    <x v="1"/>
    <x v="6"/>
    <x v="37"/>
    <d v="2024-06-12T00:00:00"/>
    <n v="500"/>
    <n v="154415"/>
    <x v="11"/>
  </r>
  <r>
    <x v="1"/>
    <x v="4"/>
    <x v="37"/>
    <d v="2024-06-12T00:00:00"/>
    <n v="800"/>
    <n v="320216"/>
    <x v="11"/>
  </r>
  <r>
    <x v="1"/>
    <x v="18"/>
    <x v="37"/>
    <d v="2024-06-12T00:00:00"/>
    <n v="500"/>
    <n v="154415"/>
    <x v="11"/>
  </r>
  <r>
    <x v="1"/>
    <x v="17"/>
    <x v="37"/>
    <d v="2024-06-12T00:00:00"/>
    <n v="500"/>
    <n v="200135"/>
    <x v="11"/>
  </r>
  <r>
    <x v="1"/>
    <x v="4"/>
    <x v="2"/>
    <d v="2024-06-12T00:00:00"/>
    <n v="490"/>
    <n v="196132.3"/>
    <x v="11"/>
  </r>
  <r>
    <x v="1"/>
    <x v="18"/>
    <x v="0"/>
    <d v="2024-06-12T00:00:00"/>
    <n v="100"/>
    <n v="30883"/>
    <x v="11"/>
  </r>
  <r>
    <x v="1"/>
    <x v="18"/>
    <x v="0"/>
    <d v="2024-06-12T00:00:00"/>
    <n v="100"/>
    <n v="30883"/>
    <x v="11"/>
  </r>
  <r>
    <x v="0"/>
    <x v="11"/>
    <x v="6"/>
    <d v="2024-06-13T00:00:00"/>
    <n v="10"/>
    <n v="442.1"/>
    <x v="11"/>
  </r>
  <r>
    <x v="0"/>
    <x v="11"/>
    <x v="6"/>
    <d v="2024-06-13T00:00:00"/>
    <n v="3"/>
    <n v="132.63"/>
    <x v="11"/>
  </r>
  <r>
    <x v="0"/>
    <x v="11"/>
    <x v="6"/>
    <d v="2024-06-13T00:00:00"/>
    <n v="2"/>
    <n v="88.42"/>
    <x v="11"/>
  </r>
  <r>
    <x v="1"/>
    <x v="6"/>
    <x v="11"/>
    <d v="2024-06-13T00:00:00"/>
    <n v="2500"/>
    <n v="772075"/>
    <x v="11"/>
  </r>
  <r>
    <x v="1"/>
    <x v="18"/>
    <x v="11"/>
    <d v="2024-06-13T00:00:00"/>
    <n v="500"/>
    <n v="154415"/>
    <x v="11"/>
  </r>
  <r>
    <x v="2"/>
    <x v="9"/>
    <x v="31"/>
    <d v="2024-06-13T00:00:00"/>
    <n v="50"/>
    <n v="13611"/>
    <x v="11"/>
  </r>
  <r>
    <x v="1"/>
    <x v="18"/>
    <x v="31"/>
    <d v="2024-06-13T00:00:00"/>
    <n v="300"/>
    <n v="92649"/>
    <x v="11"/>
  </r>
  <r>
    <x v="1"/>
    <x v="17"/>
    <x v="31"/>
    <d v="2024-06-13T00:00:00"/>
    <n v="300"/>
    <n v="120081"/>
    <x v="11"/>
  </r>
  <r>
    <x v="1"/>
    <x v="6"/>
    <x v="31"/>
    <d v="2024-06-13T00:00:00"/>
    <n v="400"/>
    <n v="123532"/>
    <x v="11"/>
  </r>
  <r>
    <x v="1"/>
    <x v="18"/>
    <x v="0"/>
    <d v="2024-06-13T00:00:00"/>
    <n v="197"/>
    <n v="60839.51"/>
    <x v="11"/>
  </r>
  <r>
    <x v="1"/>
    <x v="4"/>
    <x v="2"/>
    <d v="2024-06-13T00:00:00"/>
    <n v="1500"/>
    <n v="600405"/>
    <x v="11"/>
  </r>
  <r>
    <x v="1"/>
    <x v="18"/>
    <x v="0"/>
    <d v="2024-06-13T00:00:00"/>
    <n v="300"/>
    <n v="92649"/>
    <x v="11"/>
  </r>
  <r>
    <x v="2"/>
    <x v="7"/>
    <x v="33"/>
    <d v="2024-06-14T00:00:00"/>
    <n v="-1"/>
    <n v="-272.22000000000003"/>
    <x v="11"/>
  </r>
  <r>
    <x v="1"/>
    <x v="4"/>
    <x v="33"/>
    <d v="2024-06-14T00:00:00"/>
    <n v="-1"/>
    <n v="-400.27"/>
    <x v="11"/>
  </r>
  <r>
    <x v="1"/>
    <x v="6"/>
    <x v="33"/>
    <d v="2024-06-14T00:00:00"/>
    <n v="-1"/>
    <n v="-257.10000000000002"/>
    <x v="11"/>
  </r>
  <r>
    <x v="1"/>
    <x v="17"/>
    <x v="33"/>
    <d v="2024-06-14T00:00:00"/>
    <n v="-1"/>
    <n v="-400.27"/>
    <x v="11"/>
  </r>
  <r>
    <x v="1"/>
    <x v="6"/>
    <x v="2"/>
    <d v="2024-06-14T00:00:00"/>
    <n v="500"/>
    <n v="154415"/>
    <x v="11"/>
  </r>
  <r>
    <x v="1"/>
    <x v="18"/>
    <x v="0"/>
    <d v="2024-06-14T00:00:00"/>
    <n v="150"/>
    <n v="46324.5"/>
    <x v="11"/>
  </r>
  <r>
    <x v="1"/>
    <x v="6"/>
    <x v="6"/>
    <d v="2024-06-14T00:00:00"/>
    <n v="1"/>
    <n v="313.14"/>
    <x v="11"/>
  </r>
  <r>
    <x v="2"/>
    <x v="7"/>
    <x v="0"/>
    <d v="2024-06-14T00:00:00"/>
    <n v="1"/>
    <n v="104.88"/>
    <x v="11"/>
  </r>
  <r>
    <x v="1"/>
    <x v="6"/>
    <x v="0"/>
    <d v="2024-06-14T00:00:00"/>
    <n v="1"/>
    <n v="137"/>
    <x v="11"/>
  </r>
  <r>
    <x v="1"/>
    <x v="6"/>
    <x v="47"/>
    <d v="2024-06-14T00:00:00"/>
    <n v="300"/>
    <n v="92649"/>
    <x v="11"/>
  </r>
  <r>
    <x v="1"/>
    <x v="4"/>
    <x v="47"/>
    <d v="2024-06-14T00:00:00"/>
    <n v="2200"/>
    <n v="880594"/>
    <x v="11"/>
  </r>
  <r>
    <x v="1"/>
    <x v="18"/>
    <x v="0"/>
    <d v="2024-06-14T00:00:00"/>
    <n v="25"/>
    <n v="7720.75"/>
    <x v="11"/>
  </r>
  <r>
    <x v="1"/>
    <x v="17"/>
    <x v="0"/>
    <d v="2024-06-14T00:00:00"/>
    <n v="46"/>
    <n v="13507.9"/>
    <x v="11"/>
  </r>
  <r>
    <x v="1"/>
    <x v="18"/>
    <x v="0"/>
    <d v="2024-06-14T00:00:00"/>
    <n v="60"/>
    <n v="18529.8"/>
    <x v="11"/>
  </r>
  <r>
    <x v="1"/>
    <x v="4"/>
    <x v="80"/>
    <d v="2024-06-14T00:00:00"/>
    <n v="50"/>
    <n v="20013.5"/>
    <x v="11"/>
  </r>
  <r>
    <x v="2"/>
    <x v="9"/>
    <x v="48"/>
    <d v="2024-06-14T00:00:00"/>
    <n v="10"/>
    <n v="2722.2"/>
    <x v="11"/>
  </r>
  <r>
    <x v="2"/>
    <x v="7"/>
    <x v="48"/>
    <d v="2024-06-14T00:00:00"/>
    <n v="100"/>
    <n v="27222"/>
    <x v="11"/>
  </r>
  <r>
    <x v="1"/>
    <x v="4"/>
    <x v="12"/>
    <d v="2024-06-14T00:00:00"/>
    <n v="70"/>
    <n v="28623"/>
    <x v="11"/>
  </r>
  <r>
    <x v="1"/>
    <x v="17"/>
    <x v="12"/>
    <d v="2024-06-14T00:00:00"/>
    <n v="30"/>
    <n v="12267"/>
    <x v="11"/>
  </r>
  <r>
    <x v="1"/>
    <x v="4"/>
    <x v="48"/>
    <d v="2024-06-14T00:00:00"/>
    <n v="100"/>
    <n v="40890"/>
    <x v="11"/>
  </r>
  <r>
    <x v="2"/>
    <x v="7"/>
    <x v="6"/>
    <d v="2024-06-14T00:00:00"/>
    <n v="5"/>
    <n v="1361.1"/>
    <x v="11"/>
  </r>
  <r>
    <x v="2"/>
    <x v="7"/>
    <x v="6"/>
    <d v="2024-06-14T00:00:00"/>
    <n v="5"/>
    <n v="1361.1"/>
    <x v="11"/>
  </r>
  <r>
    <x v="1"/>
    <x v="17"/>
    <x v="2"/>
    <d v="2024-06-14T00:00:00"/>
    <n v="550"/>
    <n v="220148.5"/>
    <x v="11"/>
  </r>
  <r>
    <x v="1"/>
    <x v="4"/>
    <x v="2"/>
    <d v="2024-06-14T00:00:00"/>
    <n v="1570"/>
    <n v="628423.9"/>
    <x v="11"/>
  </r>
  <r>
    <x v="1"/>
    <x v="4"/>
    <x v="0"/>
    <d v="2024-06-14T00:00:00"/>
    <n v="2"/>
    <n v="587.29999999999995"/>
    <x v="11"/>
  </r>
  <r>
    <x v="1"/>
    <x v="17"/>
    <x v="0"/>
    <d v="2024-06-14T00:00:00"/>
    <n v="2"/>
    <n v="587.29999999999995"/>
    <x v="11"/>
  </r>
  <r>
    <x v="1"/>
    <x v="6"/>
    <x v="0"/>
    <d v="2024-06-14T00:00:00"/>
    <n v="1"/>
    <n v="137"/>
    <x v="11"/>
  </r>
  <r>
    <x v="1"/>
    <x v="18"/>
    <x v="0"/>
    <d v="2024-06-14T00:00:00"/>
    <n v="1"/>
    <n v="308.83"/>
    <x v="11"/>
  </r>
  <r>
    <x v="1"/>
    <x v="18"/>
    <x v="0"/>
    <d v="2024-06-14T00:00:00"/>
    <n v="7"/>
    <n v="2161.81"/>
    <x v="11"/>
  </r>
  <r>
    <x v="1"/>
    <x v="4"/>
    <x v="0"/>
    <d v="2024-06-14T00:00:00"/>
    <n v="8"/>
    <n v="2349.1999999999998"/>
    <x v="11"/>
  </r>
  <r>
    <x v="1"/>
    <x v="17"/>
    <x v="0"/>
    <d v="2024-06-14T00:00:00"/>
    <n v="8"/>
    <n v="2349.1999999999998"/>
    <x v="11"/>
  </r>
  <r>
    <x v="1"/>
    <x v="6"/>
    <x v="0"/>
    <d v="2024-06-14T00:00:00"/>
    <n v="10"/>
    <n v="1370"/>
    <x v="11"/>
  </r>
  <r>
    <x v="1"/>
    <x v="18"/>
    <x v="0"/>
    <d v="2024-06-14T00:00:00"/>
    <n v="11"/>
    <n v="3397.13"/>
    <x v="11"/>
  </r>
  <r>
    <x v="1"/>
    <x v="4"/>
    <x v="79"/>
    <d v="2024-06-14T00:00:00"/>
    <n v="250"/>
    <n v="100067.5"/>
    <x v="11"/>
  </r>
  <r>
    <x v="1"/>
    <x v="17"/>
    <x v="79"/>
    <d v="2024-06-14T00:00:00"/>
    <n v="250"/>
    <n v="100067.5"/>
    <x v="11"/>
  </r>
  <r>
    <x v="1"/>
    <x v="6"/>
    <x v="11"/>
    <d v="2024-06-18T00:00:00"/>
    <n v="400"/>
    <n v="123532"/>
    <x v="11"/>
  </r>
  <r>
    <x v="1"/>
    <x v="18"/>
    <x v="11"/>
    <d v="2024-06-18T00:00:00"/>
    <n v="100"/>
    <n v="30883"/>
    <x v="11"/>
  </r>
  <r>
    <x v="1"/>
    <x v="4"/>
    <x v="10"/>
    <d v="2024-06-18T00:00:00"/>
    <n v="2000"/>
    <n v="800540"/>
    <x v="11"/>
  </r>
  <r>
    <x v="1"/>
    <x v="18"/>
    <x v="9"/>
    <d v="2024-06-18T00:00:00"/>
    <n v="1000"/>
    <n v="308830"/>
    <x v="11"/>
  </r>
  <r>
    <x v="1"/>
    <x v="17"/>
    <x v="9"/>
    <d v="2024-06-18T00:00:00"/>
    <n v="1000"/>
    <n v="400270"/>
    <x v="11"/>
  </r>
  <r>
    <x v="1"/>
    <x v="6"/>
    <x v="24"/>
    <d v="2024-06-18T00:00:00"/>
    <n v="142"/>
    <n v="43853.86"/>
    <x v="11"/>
  </r>
  <r>
    <x v="1"/>
    <x v="6"/>
    <x v="24"/>
    <d v="2024-06-18T00:00:00"/>
    <n v="803"/>
    <n v="247990.49"/>
    <x v="11"/>
  </r>
  <r>
    <x v="1"/>
    <x v="6"/>
    <x v="24"/>
    <d v="2024-06-18T00:00:00"/>
    <n v="11"/>
    <n v="3397.13"/>
    <x v="11"/>
  </r>
  <r>
    <x v="1"/>
    <x v="6"/>
    <x v="24"/>
    <d v="2024-06-18T00:00:00"/>
    <n v="11"/>
    <n v="3397.13"/>
    <x v="11"/>
  </r>
  <r>
    <x v="1"/>
    <x v="6"/>
    <x v="24"/>
    <d v="2024-06-18T00:00:00"/>
    <n v="533"/>
    <n v="164606.39000000001"/>
    <x v="11"/>
  </r>
  <r>
    <x v="1"/>
    <x v="17"/>
    <x v="24"/>
    <d v="2024-06-18T00:00:00"/>
    <n v="500"/>
    <n v="200135"/>
    <x v="11"/>
  </r>
  <r>
    <x v="1"/>
    <x v="18"/>
    <x v="24"/>
    <d v="2024-06-18T00:00:00"/>
    <n v="300"/>
    <n v="92649"/>
    <x v="11"/>
  </r>
  <r>
    <x v="1"/>
    <x v="18"/>
    <x v="0"/>
    <d v="2024-06-18T00:00:00"/>
    <n v="360"/>
    <n v="111178.8"/>
    <x v="11"/>
  </r>
  <r>
    <x v="1"/>
    <x v="18"/>
    <x v="0"/>
    <d v="2024-06-18T00:00:00"/>
    <n v="5"/>
    <n v="1544.15"/>
    <x v="11"/>
  </r>
  <r>
    <x v="1"/>
    <x v="17"/>
    <x v="80"/>
    <d v="2024-06-18T00:00:00"/>
    <n v="50"/>
    <n v="20013.5"/>
    <x v="11"/>
  </r>
  <r>
    <x v="1"/>
    <x v="6"/>
    <x v="49"/>
    <d v="2024-06-18T00:00:00"/>
    <n v="300"/>
    <n v="92649"/>
    <x v="11"/>
  </r>
  <r>
    <x v="1"/>
    <x v="4"/>
    <x v="49"/>
    <d v="2024-06-18T00:00:00"/>
    <n v="300"/>
    <n v="120081"/>
    <x v="11"/>
  </r>
  <r>
    <x v="1"/>
    <x v="18"/>
    <x v="49"/>
    <d v="2024-06-18T00:00:00"/>
    <n v="300"/>
    <n v="92649"/>
    <x v="11"/>
  </r>
  <r>
    <x v="1"/>
    <x v="17"/>
    <x v="49"/>
    <d v="2024-06-18T00:00:00"/>
    <n v="300"/>
    <n v="120081"/>
    <x v="11"/>
  </r>
  <r>
    <x v="1"/>
    <x v="6"/>
    <x v="71"/>
    <d v="2024-06-18T00:00:00"/>
    <n v="-1"/>
    <n v="-313.14"/>
    <x v="11"/>
  </r>
  <r>
    <x v="1"/>
    <x v="18"/>
    <x v="33"/>
    <d v="2024-06-18T00:00:00"/>
    <n v="100"/>
    <n v="30883"/>
    <x v="11"/>
  </r>
  <r>
    <x v="1"/>
    <x v="4"/>
    <x v="33"/>
    <d v="2024-06-18T00:00:00"/>
    <n v="300"/>
    <n v="120081"/>
    <x v="11"/>
  </r>
  <r>
    <x v="1"/>
    <x v="17"/>
    <x v="33"/>
    <d v="2024-06-18T00:00:00"/>
    <n v="300"/>
    <n v="120081"/>
    <x v="11"/>
  </r>
  <r>
    <x v="2"/>
    <x v="7"/>
    <x v="33"/>
    <d v="2024-06-18T00:00:00"/>
    <n v="100"/>
    <n v="27222"/>
    <x v="11"/>
  </r>
  <r>
    <x v="2"/>
    <x v="9"/>
    <x v="33"/>
    <d v="2024-06-18T00:00:00"/>
    <n v="50"/>
    <n v="13611"/>
    <x v="11"/>
  </r>
  <r>
    <x v="1"/>
    <x v="6"/>
    <x v="33"/>
    <d v="2024-06-18T00:00:00"/>
    <n v="100"/>
    <n v="30883"/>
    <x v="11"/>
  </r>
  <r>
    <x v="1"/>
    <x v="6"/>
    <x v="19"/>
    <d v="2024-06-18T00:00:00"/>
    <n v="800"/>
    <n v="247064"/>
    <x v="11"/>
  </r>
  <r>
    <x v="1"/>
    <x v="4"/>
    <x v="19"/>
    <d v="2024-06-18T00:00:00"/>
    <n v="400"/>
    <n v="160108"/>
    <x v="11"/>
  </r>
  <r>
    <x v="1"/>
    <x v="17"/>
    <x v="30"/>
    <d v="2024-06-18T00:00:00"/>
    <n v="200"/>
    <n v="81780"/>
    <x v="11"/>
  </r>
  <r>
    <x v="1"/>
    <x v="6"/>
    <x v="30"/>
    <d v="2024-06-18T00:00:00"/>
    <n v="200"/>
    <n v="62626"/>
    <x v="11"/>
  </r>
  <r>
    <x v="2"/>
    <x v="9"/>
    <x v="30"/>
    <d v="2024-06-18T00:00:00"/>
    <n v="200"/>
    <n v="54444"/>
    <x v="11"/>
  </r>
  <r>
    <x v="2"/>
    <x v="7"/>
    <x v="30"/>
    <d v="2024-06-18T00:00:00"/>
    <n v="300"/>
    <n v="81666"/>
    <x v="11"/>
  </r>
  <r>
    <x v="1"/>
    <x v="18"/>
    <x v="0"/>
    <d v="2024-06-18T00:00:00"/>
    <n v="40"/>
    <n v="12353.2"/>
    <x v="11"/>
  </r>
  <r>
    <x v="1"/>
    <x v="17"/>
    <x v="69"/>
    <d v="2024-06-18T00:00:00"/>
    <n v="80"/>
    <n v="32021.599999999999"/>
    <x v="11"/>
  </r>
  <r>
    <x v="1"/>
    <x v="4"/>
    <x v="69"/>
    <d v="2024-06-18T00:00:00"/>
    <n v="20"/>
    <n v="8005.4"/>
    <x v="11"/>
  </r>
  <r>
    <x v="1"/>
    <x v="18"/>
    <x v="0"/>
    <d v="2024-06-18T00:00:00"/>
    <n v="160"/>
    <n v="49412.800000000003"/>
    <x v="11"/>
  </r>
  <r>
    <x v="2"/>
    <x v="7"/>
    <x v="19"/>
    <d v="2024-06-18T00:00:00"/>
    <n v="20"/>
    <n v="5444.4"/>
    <x v="11"/>
  </r>
  <r>
    <x v="1"/>
    <x v="6"/>
    <x v="19"/>
    <d v="2024-06-18T00:00:00"/>
    <n v="600"/>
    <n v="185298"/>
    <x v="11"/>
  </r>
  <r>
    <x v="1"/>
    <x v="4"/>
    <x v="19"/>
    <d v="2024-06-18T00:00:00"/>
    <n v="50"/>
    <n v="20013.5"/>
    <x v="11"/>
  </r>
  <r>
    <x v="1"/>
    <x v="18"/>
    <x v="19"/>
    <d v="2024-06-18T00:00:00"/>
    <n v="150"/>
    <n v="46324.5"/>
    <x v="11"/>
  </r>
  <r>
    <x v="1"/>
    <x v="17"/>
    <x v="19"/>
    <d v="2024-06-18T00:00:00"/>
    <n v="200"/>
    <n v="80054"/>
    <x v="11"/>
  </r>
  <r>
    <x v="1"/>
    <x v="18"/>
    <x v="0"/>
    <d v="2024-06-18T00:00:00"/>
    <n v="150"/>
    <n v="46324.5"/>
    <x v="11"/>
  </r>
  <r>
    <x v="1"/>
    <x v="17"/>
    <x v="2"/>
    <d v="2024-06-18T00:00:00"/>
    <n v="1000"/>
    <n v="400270"/>
    <x v="11"/>
  </r>
  <r>
    <x v="1"/>
    <x v="4"/>
    <x v="2"/>
    <d v="2024-06-18T00:00:00"/>
    <n v="340"/>
    <n v="136091.79999999999"/>
    <x v="11"/>
  </r>
  <r>
    <x v="1"/>
    <x v="4"/>
    <x v="35"/>
    <d v="2024-06-18T00:00:00"/>
    <n v="500"/>
    <n v="200135"/>
    <x v="11"/>
  </r>
  <r>
    <x v="1"/>
    <x v="17"/>
    <x v="35"/>
    <d v="2024-06-18T00:00:00"/>
    <n v="1000"/>
    <n v="400270"/>
    <x v="11"/>
  </r>
  <r>
    <x v="1"/>
    <x v="6"/>
    <x v="32"/>
    <d v="2024-06-18T00:00:00"/>
    <n v="-4"/>
    <n v="-1028.4000000000001"/>
    <x v="11"/>
  </r>
  <r>
    <x v="1"/>
    <x v="4"/>
    <x v="32"/>
    <d v="2024-06-18T00:00:00"/>
    <n v="-2"/>
    <n v="-800.54"/>
    <x v="11"/>
  </r>
  <r>
    <x v="1"/>
    <x v="17"/>
    <x v="32"/>
    <d v="2024-06-18T00:00:00"/>
    <n v="-6"/>
    <n v="-2401.62"/>
    <x v="11"/>
  </r>
  <r>
    <x v="1"/>
    <x v="4"/>
    <x v="2"/>
    <d v="2024-06-18T00:00:00"/>
    <n v="1188"/>
    <n v="475520.76"/>
    <x v="11"/>
  </r>
  <r>
    <x v="1"/>
    <x v="4"/>
    <x v="2"/>
    <d v="2024-06-18T00:00:00"/>
    <n v="932"/>
    <n v="373051.64"/>
    <x v="11"/>
  </r>
  <r>
    <x v="1"/>
    <x v="6"/>
    <x v="37"/>
    <d v="2024-06-18T00:00:00"/>
    <n v="600"/>
    <n v="185298"/>
    <x v="11"/>
  </r>
  <r>
    <x v="1"/>
    <x v="4"/>
    <x v="37"/>
    <d v="2024-06-18T00:00:00"/>
    <n v="200"/>
    <n v="80054"/>
    <x v="11"/>
  </r>
  <r>
    <x v="1"/>
    <x v="18"/>
    <x v="37"/>
    <d v="2024-06-18T00:00:00"/>
    <n v="300"/>
    <n v="92649"/>
    <x v="11"/>
  </r>
  <r>
    <x v="1"/>
    <x v="18"/>
    <x v="0"/>
    <d v="2024-06-18T00:00:00"/>
    <n v="62"/>
    <n v="19147.46"/>
    <x v="11"/>
  </r>
  <r>
    <x v="1"/>
    <x v="18"/>
    <x v="0"/>
    <d v="2024-06-18T00:00:00"/>
    <n v="1"/>
    <n v="308.83"/>
    <x v="11"/>
  </r>
  <r>
    <x v="1"/>
    <x v="18"/>
    <x v="0"/>
    <d v="2024-06-18T00:00:00"/>
    <n v="117"/>
    <n v="36133.11"/>
    <x v="11"/>
  </r>
  <r>
    <x v="0"/>
    <x v="11"/>
    <x v="6"/>
    <d v="2024-06-19T00:00:00"/>
    <n v="2"/>
    <n v="88.42"/>
    <x v="11"/>
  </r>
  <r>
    <x v="2"/>
    <x v="7"/>
    <x v="6"/>
    <d v="2024-06-19T00:00:00"/>
    <n v="20"/>
    <n v="5444.4"/>
    <x v="11"/>
  </r>
  <r>
    <x v="1"/>
    <x v="17"/>
    <x v="41"/>
    <d v="2024-06-19T00:00:00"/>
    <n v="200"/>
    <n v="80054"/>
    <x v="11"/>
  </r>
  <r>
    <x v="1"/>
    <x v="18"/>
    <x v="41"/>
    <d v="2024-06-19T00:00:00"/>
    <n v="100"/>
    <n v="30883"/>
    <x v="11"/>
  </r>
  <r>
    <x v="1"/>
    <x v="4"/>
    <x v="41"/>
    <d v="2024-06-19T00:00:00"/>
    <n v="1000"/>
    <n v="400270"/>
    <x v="11"/>
  </r>
  <r>
    <x v="1"/>
    <x v="6"/>
    <x v="41"/>
    <d v="2024-06-19T00:00:00"/>
    <n v="700"/>
    <n v="216181"/>
    <x v="11"/>
  </r>
  <r>
    <x v="1"/>
    <x v="18"/>
    <x v="0"/>
    <d v="2024-06-19T00:00:00"/>
    <n v="239"/>
    <n v="73810.37"/>
    <x v="11"/>
  </r>
  <r>
    <x v="1"/>
    <x v="4"/>
    <x v="0"/>
    <d v="2024-06-19T00:00:00"/>
    <n v="10"/>
    <n v="2936.5"/>
    <x v="11"/>
  </r>
  <r>
    <x v="1"/>
    <x v="4"/>
    <x v="20"/>
    <d v="2024-06-19T00:00:00"/>
    <n v="400"/>
    <n v="160108"/>
    <x v="11"/>
  </r>
  <r>
    <x v="1"/>
    <x v="17"/>
    <x v="20"/>
    <d v="2024-06-19T00:00:00"/>
    <n v="600"/>
    <n v="240162"/>
    <x v="11"/>
  </r>
  <r>
    <x v="1"/>
    <x v="18"/>
    <x v="20"/>
    <d v="2024-06-19T00:00:00"/>
    <n v="800"/>
    <n v="247064"/>
    <x v="11"/>
  </r>
  <r>
    <x v="1"/>
    <x v="6"/>
    <x v="20"/>
    <d v="2024-06-19T00:00:00"/>
    <n v="600"/>
    <n v="185298"/>
    <x v="11"/>
  </r>
  <r>
    <x v="1"/>
    <x v="17"/>
    <x v="11"/>
    <d v="2024-06-19T00:00:00"/>
    <n v="50"/>
    <n v="20013.5"/>
    <x v="11"/>
  </r>
  <r>
    <x v="1"/>
    <x v="18"/>
    <x v="11"/>
    <d v="2024-06-19T00:00:00"/>
    <n v="200"/>
    <n v="61766"/>
    <x v="11"/>
  </r>
  <r>
    <x v="1"/>
    <x v="6"/>
    <x v="11"/>
    <d v="2024-06-19T00:00:00"/>
    <n v="250"/>
    <n v="77207.5"/>
    <x v="11"/>
  </r>
  <r>
    <x v="1"/>
    <x v="4"/>
    <x v="11"/>
    <d v="2024-06-19T00:00:00"/>
    <n v="50"/>
    <n v="20013.5"/>
    <x v="11"/>
  </r>
  <r>
    <x v="1"/>
    <x v="4"/>
    <x v="10"/>
    <d v="2024-06-19T00:00:00"/>
    <n v="2000"/>
    <n v="800540"/>
    <x v="11"/>
  </r>
  <r>
    <x v="1"/>
    <x v="6"/>
    <x v="47"/>
    <d v="2024-06-19T00:00:00"/>
    <n v="-1"/>
    <n v="-257.10000000000002"/>
    <x v="11"/>
  </r>
  <r>
    <x v="1"/>
    <x v="4"/>
    <x v="47"/>
    <d v="2024-06-19T00:00:00"/>
    <n v="-1"/>
    <n v="-400.27"/>
    <x v="11"/>
  </r>
  <r>
    <x v="0"/>
    <x v="11"/>
    <x v="6"/>
    <d v="2024-06-19T00:00:00"/>
    <n v="8"/>
    <n v="353.68"/>
    <x v="11"/>
  </r>
  <r>
    <x v="1"/>
    <x v="4"/>
    <x v="0"/>
    <d v="2024-06-19T00:00:00"/>
    <n v="3"/>
    <n v="880.95"/>
    <x v="11"/>
  </r>
  <r>
    <x v="2"/>
    <x v="7"/>
    <x v="0"/>
    <d v="2024-06-19T00:00:00"/>
    <n v="2"/>
    <n v="209.76"/>
    <x v="11"/>
  </r>
  <r>
    <x v="1"/>
    <x v="18"/>
    <x v="0"/>
    <d v="2024-06-20T00:00:00"/>
    <n v="30"/>
    <n v="9264.9"/>
    <x v="11"/>
  </r>
  <r>
    <x v="1"/>
    <x v="4"/>
    <x v="12"/>
    <d v="2024-06-20T00:00:00"/>
    <n v="100"/>
    <n v="40890"/>
    <x v="11"/>
  </r>
  <r>
    <x v="1"/>
    <x v="18"/>
    <x v="58"/>
    <d v="2024-06-20T00:00:00"/>
    <n v="50"/>
    <n v="15441.5"/>
    <x v="11"/>
  </r>
  <r>
    <x v="1"/>
    <x v="6"/>
    <x v="58"/>
    <d v="2024-06-20T00:00:00"/>
    <n v="100"/>
    <n v="30883"/>
    <x v="11"/>
  </r>
  <r>
    <x v="0"/>
    <x v="11"/>
    <x v="6"/>
    <d v="2024-06-20T00:00:00"/>
    <n v="7"/>
    <n v="309.47000000000003"/>
    <x v="11"/>
  </r>
  <r>
    <x v="1"/>
    <x v="18"/>
    <x v="51"/>
    <d v="2024-06-20T00:00:00"/>
    <n v="100"/>
    <n v="30883"/>
    <x v="11"/>
  </r>
  <r>
    <x v="1"/>
    <x v="18"/>
    <x v="0"/>
    <d v="2024-06-20T00:00:00"/>
    <n v="678"/>
    <n v="209386.74"/>
    <x v="11"/>
  </r>
  <r>
    <x v="1"/>
    <x v="18"/>
    <x v="74"/>
    <d v="2024-06-20T00:00:00"/>
    <n v="100"/>
    <n v="30883"/>
    <x v="11"/>
  </r>
  <r>
    <x v="1"/>
    <x v="4"/>
    <x v="74"/>
    <d v="2024-06-20T00:00:00"/>
    <n v="50"/>
    <n v="20013.5"/>
    <x v="11"/>
  </r>
  <r>
    <x v="1"/>
    <x v="17"/>
    <x v="74"/>
    <d v="2024-06-20T00:00:00"/>
    <n v="100"/>
    <n v="40027"/>
    <x v="11"/>
  </r>
  <r>
    <x v="1"/>
    <x v="6"/>
    <x v="74"/>
    <d v="2024-06-20T00:00:00"/>
    <n v="100"/>
    <n v="30883"/>
    <x v="11"/>
  </r>
  <r>
    <x v="1"/>
    <x v="18"/>
    <x v="0"/>
    <d v="2024-06-20T00:00:00"/>
    <n v="48"/>
    <n v="14823.84"/>
    <x v="11"/>
  </r>
  <r>
    <x v="1"/>
    <x v="6"/>
    <x v="56"/>
    <d v="2024-06-20T00:00:00"/>
    <n v="1700"/>
    <n v="525011"/>
    <x v="11"/>
  </r>
  <r>
    <x v="1"/>
    <x v="6"/>
    <x v="56"/>
    <d v="2024-06-20T00:00:00"/>
    <n v="3300"/>
    <n v="1019139"/>
    <x v="11"/>
  </r>
  <r>
    <x v="1"/>
    <x v="4"/>
    <x v="56"/>
    <d v="2024-06-20T00:00:00"/>
    <n v="600"/>
    <n v="240162"/>
    <x v="11"/>
  </r>
  <r>
    <x v="1"/>
    <x v="4"/>
    <x v="56"/>
    <d v="2024-06-20T00:00:00"/>
    <n v="1400"/>
    <n v="560378"/>
    <x v="11"/>
  </r>
  <r>
    <x v="1"/>
    <x v="18"/>
    <x v="0"/>
    <d v="2024-06-20T00:00:00"/>
    <n v="1000"/>
    <n v="308830"/>
    <x v="11"/>
  </r>
  <r>
    <x v="2"/>
    <x v="9"/>
    <x v="82"/>
    <d v="2024-06-21T00:00:00"/>
    <n v="-2"/>
    <n v="-501.34"/>
    <x v="11"/>
  </r>
  <r>
    <x v="2"/>
    <x v="9"/>
    <x v="82"/>
    <d v="2024-06-21T00:00:00"/>
    <n v="2"/>
    <n v="544.44000000000005"/>
    <x v="11"/>
  </r>
  <r>
    <x v="2"/>
    <x v="9"/>
    <x v="11"/>
    <d v="2024-06-22T00:00:00"/>
    <n v="50"/>
    <n v="10809"/>
    <x v="11"/>
  </r>
  <r>
    <x v="2"/>
    <x v="7"/>
    <x v="11"/>
    <d v="2024-06-22T00:00:00"/>
    <n v="50"/>
    <n v="10809"/>
    <x v="11"/>
  </r>
  <r>
    <x v="1"/>
    <x v="4"/>
    <x v="11"/>
    <d v="2024-06-22T00:00:00"/>
    <n v="100"/>
    <n v="40027"/>
    <x v="11"/>
  </r>
  <r>
    <x v="1"/>
    <x v="18"/>
    <x v="11"/>
    <d v="2024-06-22T00:00:00"/>
    <n v="1000"/>
    <n v="308830"/>
    <x v="11"/>
  </r>
  <r>
    <x v="1"/>
    <x v="17"/>
    <x v="0"/>
    <d v="2024-06-22T00:00:00"/>
    <n v="10"/>
    <n v="2936.5"/>
    <x v="11"/>
  </r>
  <r>
    <x v="1"/>
    <x v="6"/>
    <x v="2"/>
    <d v="2024-06-22T00:00:00"/>
    <n v="2000"/>
    <n v="617660"/>
    <x v="11"/>
  </r>
  <r>
    <x v="1"/>
    <x v="18"/>
    <x v="0"/>
    <d v="2024-06-22T00:00:00"/>
    <n v="600"/>
    <n v="185298"/>
    <x v="11"/>
  </r>
  <r>
    <x v="1"/>
    <x v="6"/>
    <x v="47"/>
    <d v="2024-06-22T00:00:00"/>
    <n v="-1"/>
    <n v="-257.10000000000002"/>
    <x v="11"/>
  </r>
  <r>
    <x v="1"/>
    <x v="4"/>
    <x v="47"/>
    <d v="2024-06-22T00:00:00"/>
    <n v="-2"/>
    <n v="-800.54"/>
    <x v="11"/>
  </r>
  <r>
    <x v="1"/>
    <x v="4"/>
    <x v="47"/>
    <d v="2024-06-22T00:00:00"/>
    <n v="-1"/>
    <n v="-400.27"/>
    <x v="11"/>
  </r>
  <r>
    <x v="1"/>
    <x v="6"/>
    <x v="47"/>
    <d v="2024-06-22T00:00:00"/>
    <n v="-1"/>
    <n v="-257.10000000000002"/>
    <x v="11"/>
  </r>
  <r>
    <x v="1"/>
    <x v="4"/>
    <x v="47"/>
    <d v="2024-06-22T00:00:00"/>
    <n v="-2"/>
    <n v="-800.54"/>
    <x v="11"/>
  </r>
  <r>
    <x v="1"/>
    <x v="4"/>
    <x v="47"/>
    <d v="2024-06-22T00:00:00"/>
    <n v="-1"/>
    <n v="-400.27"/>
    <x v="11"/>
  </r>
  <r>
    <x v="1"/>
    <x v="6"/>
    <x v="47"/>
    <d v="2024-06-22T00:00:00"/>
    <n v="400"/>
    <n v="123532"/>
    <x v="11"/>
  </r>
  <r>
    <x v="1"/>
    <x v="17"/>
    <x v="47"/>
    <d v="2024-06-22T00:00:00"/>
    <n v="100"/>
    <n v="40027"/>
    <x v="11"/>
  </r>
  <r>
    <x v="1"/>
    <x v="4"/>
    <x v="47"/>
    <d v="2024-06-22T00:00:00"/>
    <n v="1300"/>
    <n v="520351"/>
    <x v="11"/>
  </r>
  <r>
    <x v="1"/>
    <x v="18"/>
    <x v="0"/>
    <d v="2024-06-22T00:00:00"/>
    <n v="80"/>
    <n v="24706.400000000001"/>
    <x v="11"/>
  </r>
  <r>
    <x v="1"/>
    <x v="17"/>
    <x v="0"/>
    <d v="2024-06-22T00:00:00"/>
    <n v="46"/>
    <n v="13507.9"/>
    <x v="11"/>
  </r>
  <r>
    <x v="1"/>
    <x v="18"/>
    <x v="0"/>
    <d v="2024-06-22T00:00:00"/>
    <n v="25"/>
    <n v="7720.75"/>
    <x v="11"/>
  </r>
  <r>
    <x v="1"/>
    <x v="6"/>
    <x v="11"/>
    <d v="2024-06-22T00:00:00"/>
    <n v="100"/>
    <n v="30883"/>
    <x v="11"/>
  </r>
  <r>
    <x v="1"/>
    <x v="18"/>
    <x v="11"/>
    <d v="2024-06-22T00:00:00"/>
    <n v="200"/>
    <n v="61766"/>
    <x v="11"/>
  </r>
  <r>
    <x v="1"/>
    <x v="4"/>
    <x v="24"/>
    <d v="2024-06-22T00:00:00"/>
    <n v="3000"/>
    <n v="1200810"/>
    <x v="11"/>
  </r>
  <r>
    <x v="1"/>
    <x v="6"/>
    <x v="83"/>
    <d v="2024-06-24T00:00:00"/>
    <n v="50"/>
    <n v="15441.5"/>
    <x v="11"/>
  </r>
  <r>
    <x v="1"/>
    <x v="4"/>
    <x v="83"/>
    <d v="2024-06-24T00:00:00"/>
    <n v="50"/>
    <n v="20013.5"/>
    <x v="11"/>
  </r>
  <r>
    <x v="1"/>
    <x v="18"/>
    <x v="83"/>
    <d v="2024-06-24T00:00:00"/>
    <n v="50"/>
    <n v="15441.5"/>
    <x v="11"/>
  </r>
  <r>
    <x v="1"/>
    <x v="17"/>
    <x v="83"/>
    <d v="2024-06-24T00:00:00"/>
    <n v="50"/>
    <n v="20013.5"/>
    <x v="11"/>
  </r>
  <r>
    <x v="1"/>
    <x v="18"/>
    <x v="0"/>
    <d v="2024-06-24T00:00:00"/>
    <n v="20"/>
    <n v="6176.6"/>
    <x v="11"/>
  </r>
  <r>
    <x v="1"/>
    <x v="4"/>
    <x v="80"/>
    <d v="2024-06-24T00:00:00"/>
    <n v="50"/>
    <n v="20013.5"/>
    <x v="11"/>
  </r>
  <r>
    <x v="1"/>
    <x v="17"/>
    <x v="80"/>
    <d v="2024-06-24T00:00:00"/>
    <n v="100"/>
    <n v="40027"/>
    <x v="11"/>
  </r>
  <r>
    <x v="1"/>
    <x v="4"/>
    <x v="48"/>
    <d v="2024-06-24T00:00:00"/>
    <n v="100"/>
    <n v="40890"/>
    <x v="11"/>
  </r>
  <r>
    <x v="1"/>
    <x v="4"/>
    <x v="0"/>
    <d v="2024-06-24T00:00:00"/>
    <n v="5"/>
    <n v="1468.25"/>
    <x v="11"/>
  </r>
  <r>
    <x v="1"/>
    <x v="17"/>
    <x v="0"/>
    <d v="2024-06-24T00:00:00"/>
    <n v="5"/>
    <n v="1468.25"/>
    <x v="11"/>
  </r>
  <r>
    <x v="0"/>
    <x v="11"/>
    <x v="6"/>
    <d v="2024-06-24T00:00:00"/>
    <n v="6"/>
    <n v="265.26"/>
    <x v="11"/>
  </r>
  <r>
    <x v="1"/>
    <x v="6"/>
    <x v="11"/>
    <d v="2024-06-24T00:00:00"/>
    <n v="600"/>
    <n v="185298"/>
    <x v="11"/>
  </r>
  <r>
    <x v="1"/>
    <x v="17"/>
    <x v="11"/>
    <d v="2024-06-24T00:00:00"/>
    <n v="100"/>
    <n v="40027"/>
    <x v="11"/>
  </r>
  <r>
    <x v="1"/>
    <x v="18"/>
    <x v="0"/>
    <d v="2024-06-24T00:00:00"/>
    <n v="10"/>
    <n v="3088.3"/>
    <x v="11"/>
  </r>
  <r>
    <x v="1"/>
    <x v="6"/>
    <x v="10"/>
    <d v="2024-06-24T00:00:00"/>
    <n v="150"/>
    <n v="46324.5"/>
    <x v="11"/>
  </r>
  <r>
    <x v="1"/>
    <x v="4"/>
    <x v="10"/>
    <d v="2024-06-24T00:00:00"/>
    <n v="2000"/>
    <n v="800540"/>
    <x v="11"/>
  </r>
  <r>
    <x v="1"/>
    <x v="18"/>
    <x v="10"/>
    <d v="2024-06-24T00:00:00"/>
    <n v="100"/>
    <n v="30883"/>
    <x v="11"/>
  </r>
  <r>
    <x v="1"/>
    <x v="17"/>
    <x v="10"/>
    <d v="2024-06-24T00:00:00"/>
    <n v="50"/>
    <n v="20013.5"/>
    <x v="11"/>
  </r>
  <r>
    <x v="1"/>
    <x v="6"/>
    <x v="10"/>
    <d v="2024-06-24T00:00:00"/>
    <n v="150"/>
    <n v="46324.5"/>
    <x v="11"/>
  </r>
  <r>
    <x v="1"/>
    <x v="4"/>
    <x v="10"/>
    <d v="2024-06-24T00:00:00"/>
    <n v="2000"/>
    <n v="800540"/>
    <x v="11"/>
  </r>
  <r>
    <x v="1"/>
    <x v="18"/>
    <x v="10"/>
    <d v="2024-06-24T00:00:00"/>
    <n v="100"/>
    <n v="30883"/>
    <x v="11"/>
  </r>
  <r>
    <x v="1"/>
    <x v="17"/>
    <x v="10"/>
    <d v="2024-06-24T00:00:00"/>
    <n v="50"/>
    <n v="20013.5"/>
    <x v="11"/>
  </r>
  <r>
    <x v="1"/>
    <x v="4"/>
    <x v="2"/>
    <d v="2024-06-24T00:00:00"/>
    <n v="1240"/>
    <n v="496334.8"/>
    <x v="11"/>
  </r>
  <r>
    <x v="1"/>
    <x v="6"/>
    <x v="2"/>
    <d v="2024-06-24T00:00:00"/>
    <n v="1200"/>
    <n v="370596"/>
    <x v="11"/>
  </r>
  <r>
    <x v="1"/>
    <x v="18"/>
    <x v="0"/>
    <d v="2024-06-24T00:00:00"/>
    <n v="240"/>
    <n v="74119.199999999997"/>
    <x v="11"/>
  </r>
  <r>
    <x v="1"/>
    <x v="18"/>
    <x v="19"/>
    <d v="2024-06-25T00:00:00"/>
    <n v="100"/>
    <n v="30883"/>
    <x v="11"/>
  </r>
  <r>
    <x v="1"/>
    <x v="6"/>
    <x v="19"/>
    <d v="2024-06-25T00:00:00"/>
    <n v="100"/>
    <n v="30883"/>
    <x v="11"/>
  </r>
  <r>
    <x v="1"/>
    <x v="4"/>
    <x v="19"/>
    <d v="2024-06-25T00:00:00"/>
    <n v="100"/>
    <n v="40027"/>
    <x v="11"/>
  </r>
  <r>
    <x v="1"/>
    <x v="18"/>
    <x v="0"/>
    <d v="2024-06-25T00:00:00"/>
    <n v="40"/>
    <n v="12353.2"/>
    <x v="11"/>
  </r>
  <r>
    <x v="1"/>
    <x v="6"/>
    <x v="62"/>
    <d v="2024-06-25T00:00:00"/>
    <n v="70"/>
    <n v="21618.1"/>
    <x v="11"/>
  </r>
  <r>
    <x v="1"/>
    <x v="4"/>
    <x v="62"/>
    <d v="2024-06-25T00:00:00"/>
    <n v="200"/>
    <n v="80054"/>
    <x v="11"/>
  </r>
  <r>
    <x v="1"/>
    <x v="18"/>
    <x v="62"/>
    <d v="2024-06-25T00:00:00"/>
    <n v="30"/>
    <n v="9264.9"/>
    <x v="11"/>
  </r>
  <r>
    <x v="1"/>
    <x v="18"/>
    <x v="0"/>
    <d v="2024-06-25T00:00:00"/>
    <n v="20"/>
    <n v="6176.6"/>
    <x v="11"/>
  </r>
  <r>
    <x v="1"/>
    <x v="4"/>
    <x v="78"/>
    <d v="2024-06-25T00:00:00"/>
    <n v="-1"/>
    <n v="-400.27"/>
    <x v="11"/>
  </r>
  <r>
    <x v="1"/>
    <x v="4"/>
    <x v="78"/>
    <d v="2024-06-25T00:00:00"/>
    <n v="-1"/>
    <n v="-400.27"/>
    <x v="11"/>
  </r>
  <r>
    <x v="1"/>
    <x v="6"/>
    <x v="78"/>
    <d v="2024-06-25T00:00:00"/>
    <n v="-1"/>
    <n v="-257.10000000000002"/>
    <x v="11"/>
  </r>
  <r>
    <x v="0"/>
    <x v="11"/>
    <x v="3"/>
    <d v="2024-06-25T00:00:00"/>
    <n v="56"/>
    <n v="2475.7600000000002"/>
    <x v="11"/>
  </r>
  <r>
    <x v="0"/>
    <x v="11"/>
    <x v="22"/>
    <d v="2024-06-25T00:00:00"/>
    <n v="50"/>
    <n v="2210.5"/>
    <x v="11"/>
  </r>
  <r>
    <x v="1"/>
    <x v="6"/>
    <x v="2"/>
    <d v="2024-06-26T00:00:00"/>
    <n v="1500"/>
    <n v="463245"/>
    <x v="11"/>
  </r>
  <r>
    <x v="1"/>
    <x v="18"/>
    <x v="0"/>
    <d v="2024-06-26T00:00:00"/>
    <n v="110"/>
    <n v="33971.300000000003"/>
    <x v="11"/>
  </r>
  <r>
    <x v="1"/>
    <x v="18"/>
    <x v="0"/>
    <d v="2024-06-26T00:00:00"/>
    <n v="190"/>
    <n v="58677.7"/>
    <x v="11"/>
  </r>
  <r>
    <x v="0"/>
    <x v="11"/>
    <x v="6"/>
    <d v="2024-06-26T00:00:00"/>
    <n v="5"/>
    <n v="221.05"/>
    <x v="11"/>
  </r>
  <r>
    <x v="1"/>
    <x v="4"/>
    <x v="0"/>
    <d v="2024-06-26T00:00:00"/>
    <n v="2"/>
    <n v="587.29999999999995"/>
    <x v="11"/>
  </r>
  <r>
    <x v="2"/>
    <x v="7"/>
    <x v="0"/>
    <d v="2024-06-26T00:00:00"/>
    <n v="4"/>
    <n v="419.52"/>
    <x v="11"/>
  </r>
  <r>
    <x v="1"/>
    <x v="17"/>
    <x v="0"/>
    <d v="2024-06-26T00:00:00"/>
    <n v="16"/>
    <n v="4698.3999999999996"/>
    <x v="11"/>
  </r>
  <r>
    <x v="1"/>
    <x v="6"/>
    <x v="0"/>
    <d v="2024-06-26T00:00:00"/>
    <n v="4"/>
    <n v="548"/>
    <x v="11"/>
  </r>
  <r>
    <x v="1"/>
    <x v="4"/>
    <x v="0"/>
    <d v="2024-06-26T00:00:00"/>
    <n v="5"/>
    <n v="1468.25"/>
    <x v="11"/>
  </r>
  <r>
    <x v="1"/>
    <x v="18"/>
    <x v="0"/>
    <d v="2024-06-26T00:00:00"/>
    <n v="6"/>
    <n v="1852.98"/>
    <x v="11"/>
  </r>
  <r>
    <x v="1"/>
    <x v="17"/>
    <x v="0"/>
    <d v="2024-06-26T00:00:00"/>
    <n v="5"/>
    <n v="1468.25"/>
    <x v="11"/>
  </r>
  <r>
    <x v="1"/>
    <x v="6"/>
    <x v="2"/>
    <d v="2024-06-28T00:00:00"/>
    <n v="750"/>
    <n v="231622.5"/>
    <x v="11"/>
  </r>
  <r>
    <x v="1"/>
    <x v="4"/>
    <x v="2"/>
    <d v="2024-06-28T00:00:00"/>
    <n v="200"/>
    <n v="80054"/>
    <x v="11"/>
  </r>
  <r>
    <x v="1"/>
    <x v="18"/>
    <x v="0"/>
    <d v="2024-06-28T00:00:00"/>
    <n v="150"/>
    <n v="46324.5"/>
    <x v="11"/>
  </r>
  <r>
    <x v="1"/>
    <x v="17"/>
    <x v="24"/>
    <d v="2024-06-28T00:00:00"/>
    <n v="350"/>
    <n v="140094.5"/>
    <x v="11"/>
  </r>
  <r>
    <x v="1"/>
    <x v="18"/>
    <x v="24"/>
    <d v="2024-06-28T00:00:00"/>
    <n v="350"/>
    <n v="108090.5"/>
    <x v="11"/>
  </r>
  <r>
    <x v="1"/>
    <x v="4"/>
    <x v="24"/>
    <d v="2024-06-28T00:00:00"/>
    <n v="1000"/>
    <n v="400270"/>
    <x v="11"/>
  </r>
  <r>
    <x v="1"/>
    <x v="6"/>
    <x v="24"/>
    <d v="2024-06-28T00:00:00"/>
    <n v="250"/>
    <n v="77207.5"/>
    <x v="11"/>
  </r>
  <r>
    <x v="1"/>
    <x v="17"/>
    <x v="24"/>
    <d v="2024-06-28T00:00:00"/>
    <n v="350"/>
    <n v="140094.5"/>
    <x v="11"/>
  </r>
  <r>
    <x v="1"/>
    <x v="18"/>
    <x v="24"/>
    <d v="2024-06-28T00:00:00"/>
    <n v="350"/>
    <n v="108090.5"/>
    <x v="11"/>
  </r>
  <r>
    <x v="1"/>
    <x v="4"/>
    <x v="24"/>
    <d v="2024-06-28T00:00:00"/>
    <n v="1000"/>
    <n v="400270"/>
    <x v="11"/>
  </r>
  <r>
    <x v="1"/>
    <x v="6"/>
    <x v="24"/>
    <d v="2024-06-28T00:00:00"/>
    <n v="250"/>
    <n v="77207.5"/>
    <x v="11"/>
  </r>
  <r>
    <x v="1"/>
    <x v="18"/>
    <x v="0"/>
    <d v="2024-06-28T00:00:00"/>
    <n v="120"/>
    <n v="37059.599999999999"/>
    <x v="11"/>
  </r>
  <r>
    <x v="1"/>
    <x v="18"/>
    <x v="0"/>
    <d v="2024-06-28T00:00:00"/>
    <n v="120"/>
    <n v="37059.599999999999"/>
    <x v="11"/>
  </r>
  <r>
    <x v="1"/>
    <x v="4"/>
    <x v="2"/>
    <d v="2024-06-28T00:00:00"/>
    <n v="2120"/>
    <n v="848572.4"/>
    <x v="11"/>
  </r>
  <r>
    <x v="1"/>
    <x v="4"/>
    <x v="79"/>
    <d v="2024-06-28T00:00:00"/>
    <n v="263"/>
    <n v="105271.01"/>
    <x v="11"/>
  </r>
  <r>
    <x v="1"/>
    <x v="17"/>
    <x v="79"/>
    <d v="2024-06-28T00:00:00"/>
    <n v="236"/>
    <n v="94463.72"/>
    <x v="11"/>
  </r>
  <r>
    <x v="1"/>
    <x v="6"/>
    <x v="79"/>
    <d v="2024-06-28T00:00:00"/>
    <n v="214"/>
    <n v="66089.62"/>
    <x v="11"/>
  </r>
  <r>
    <x v="1"/>
    <x v="6"/>
    <x v="35"/>
    <d v="2024-06-28T00:00:00"/>
    <n v="700"/>
    <n v="216181"/>
    <x v="11"/>
  </r>
  <r>
    <x v="1"/>
    <x v="4"/>
    <x v="35"/>
    <d v="2024-06-28T00:00:00"/>
    <n v="1350"/>
    <n v="540364.5"/>
    <x v="11"/>
  </r>
  <r>
    <x v="1"/>
    <x v="18"/>
    <x v="35"/>
    <d v="2024-06-28T00:00:00"/>
    <n v="200"/>
    <n v="61766"/>
    <x v="11"/>
  </r>
  <r>
    <x v="1"/>
    <x v="17"/>
    <x v="35"/>
    <d v="2024-06-28T00:00:00"/>
    <n v="260"/>
    <n v="104070.2"/>
    <x v="11"/>
  </r>
  <r>
    <x v="1"/>
    <x v="18"/>
    <x v="0"/>
    <d v="2024-06-28T00:00:00"/>
    <n v="50"/>
    <n v="15441.5"/>
    <x v="11"/>
  </r>
  <r>
    <x v="1"/>
    <x v="18"/>
    <x v="0"/>
    <d v="2024-06-28T00:00:00"/>
    <n v="1"/>
    <n v="308.83"/>
    <x v="11"/>
  </r>
  <r>
    <x v="1"/>
    <x v="18"/>
    <x v="0"/>
    <d v="2024-06-28T00:00:00"/>
    <n v="5"/>
    <n v="1544.15"/>
    <x v="11"/>
  </r>
  <r>
    <x v="1"/>
    <x v="18"/>
    <x v="0"/>
    <d v="2024-06-28T00:00:00"/>
    <n v="4"/>
    <n v="1235.32"/>
    <x v="11"/>
  </r>
  <r>
    <x v="1"/>
    <x v="18"/>
    <x v="0"/>
    <d v="2024-06-28T00:00:00"/>
    <n v="21"/>
    <n v="6485.43"/>
    <x v="11"/>
  </r>
  <r>
    <x v="1"/>
    <x v="18"/>
    <x v="0"/>
    <d v="2024-06-28T00:00:00"/>
    <n v="99"/>
    <n v="30574.17"/>
    <x v="11"/>
  </r>
  <r>
    <x v="1"/>
    <x v="4"/>
    <x v="31"/>
    <d v="2024-06-28T00:00:00"/>
    <n v="408"/>
    <n v="163310.16"/>
    <x v="11"/>
  </r>
  <r>
    <x v="1"/>
    <x v="6"/>
    <x v="31"/>
    <d v="2024-06-28T00:00:00"/>
    <n v="100"/>
    <n v="30883"/>
    <x v="11"/>
  </r>
  <r>
    <x v="1"/>
    <x v="18"/>
    <x v="31"/>
    <d v="2024-06-28T00:00:00"/>
    <n v="300"/>
    <n v="92649"/>
    <x v="11"/>
  </r>
  <r>
    <x v="1"/>
    <x v="17"/>
    <x v="31"/>
    <d v="2024-06-28T00:00:00"/>
    <n v="175"/>
    <n v="70047.25"/>
    <x v="11"/>
  </r>
  <r>
    <x v="1"/>
    <x v="18"/>
    <x v="0"/>
    <d v="2024-06-28T00:00:00"/>
    <n v="80"/>
    <n v="24706.400000000001"/>
    <x v="11"/>
  </r>
  <r>
    <x v="1"/>
    <x v="4"/>
    <x v="25"/>
    <d v="2024-06-28T00:00:00"/>
    <n v="600"/>
    <n v="240162"/>
    <x v="11"/>
  </r>
  <r>
    <x v="1"/>
    <x v="6"/>
    <x v="25"/>
    <d v="2024-06-28T00:00:00"/>
    <n v="1200"/>
    <n v="370596"/>
    <x v="11"/>
  </r>
  <r>
    <x v="1"/>
    <x v="18"/>
    <x v="0"/>
    <d v="2024-06-28T00:00:00"/>
    <n v="240"/>
    <n v="74119.199999999997"/>
    <x v="11"/>
  </r>
  <r>
    <x v="1"/>
    <x v="17"/>
    <x v="0"/>
    <d v="2024-06-28T00:00:00"/>
    <n v="92"/>
    <n v="27015.8"/>
    <x v="11"/>
  </r>
  <r>
    <x v="1"/>
    <x v="18"/>
    <x v="0"/>
    <d v="2024-06-28T00:00:00"/>
    <n v="50"/>
    <n v="15441.5"/>
    <x v="11"/>
  </r>
  <r>
    <x v="1"/>
    <x v="18"/>
    <x v="43"/>
    <d v="2024-06-28T00:00:00"/>
    <n v="500"/>
    <n v="154415"/>
    <x v="11"/>
  </r>
  <r>
    <x v="1"/>
    <x v="6"/>
    <x v="43"/>
    <d v="2024-06-28T00:00:00"/>
    <n v="1000"/>
    <n v="308830"/>
    <x v="11"/>
  </r>
  <r>
    <x v="1"/>
    <x v="6"/>
    <x v="0"/>
    <d v="2024-06-28T00:00:00"/>
    <n v="1"/>
    <n v="137"/>
    <x v="11"/>
  </r>
  <r>
    <x v="1"/>
    <x v="4"/>
    <x v="0"/>
    <d v="2024-06-28T00:00:00"/>
    <n v="1"/>
    <n v="293.64999999999998"/>
    <x v="11"/>
  </r>
  <r>
    <x v="1"/>
    <x v="18"/>
    <x v="0"/>
    <d v="2024-06-28T00:00:00"/>
    <n v="1"/>
    <n v="308.83"/>
    <x v="11"/>
  </r>
  <r>
    <x v="1"/>
    <x v="17"/>
    <x v="0"/>
    <d v="2024-06-28T00:00:00"/>
    <n v="1"/>
    <n v="293.64999999999998"/>
    <x v="11"/>
  </r>
  <r>
    <x v="1"/>
    <x v="6"/>
    <x v="0"/>
    <d v="2024-06-28T00:00:00"/>
    <n v="6"/>
    <n v="822"/>
    <x v="11"/>
  </r>
  <r>
    <x v="1"/>
    <x v="18"/>
    <x v="0"/>
    <d v="2024-06-28T00:00:00"/>
    <n v="300"/>
    <n v="92649"/>
    <x v="11"/>
  </r>
  <r>
    <x v="1"/>
    <x v="4"/>
    <x v="2"/>
    <d v="2024-06-28T00:00:00"/>
    <n v="500"/>
    <n v="200135"/>
    <x v="11"/>
  </r>
  <r>
    <x v="1"/>
    <x v="6"/>
    <x v="2"/>
    <d v="2024-06-28T00:00:00"/>
    <n v="1593"/>
    <n v="491966.19"/>
    <x v="11"/>
  </r>
  <r>
    <x v="1"/>
    <x v="18"/>
    <x v="0"/>
    <d v="2024-06-28T00:00:00"/>
    <n v="400"/>
    <n v="123532"/>
    <x v="11"/>
  </r>
  <r>
    <x v="1"/>
    <x v="4"/>
    <x v="41"/>
    <d v="2024-06-28T00:00:00"/>
    <n v="1000"/>
    <n v="400270"/>
    <x v="11"/>
  </r>
  <r>
    <x v="1"/>
    <x v="6"/>
    <x v="41"/>
    <d v="2024-06-28T00:00:00"/>
    <n v="800"/>
    <n v="247064"/>
    <x v="11"/>
  </r>
  <r>
    <x v="1"/>
    <x v="17"/>
    <x v="41"/>
    <d v="2024-06-28T00:00:00"/>
    <n v="200"/>
    <n v="80054"/>
    <x v="11"/>
  </r>
  <r>
    <x v="1"/>
    <x v="18"/>
    <x v="0"/>
    <d v="2024-06-28T00:00:00"/>
    <n v="160"/>
    <n v="49412.800000000003"/>
    <x v="11"/>
  </r>
  <r>
    <x v="1"/>
    <x v="6"/>
    <x v="10"/>
    <d v="2024-06-28T00:00:00"/>
    <n v="200"/>
    <n v="61766"/>
    <x v="11"/>
  </r>
  <r>
    <x v="1"/>
    <x v="4"/>
    <x v="10"/>
    <d v="2024-06-28T00:00:00"/>
    <n v="1300"/>
    <n v="520351"/>
    <x v="11"/>
  </r>
  <r>
    <x v="1"/>
    <x v="18"/>
    <x v="10"/>
    <d v="2024-06-28T00:00:00"/>
    <n v="150"/>
    <n v="46324.5"/>
    <x v="11"/>
  </r>
  <r>
    <x v="1"/>
    <x v="17"/>
    <x v="10"/>
    <d v="2024-06-28T00:00:00"/>
    <n v="400"/>
    <n v="160108"/>
    <x v="11"/>
  </r>
  <r>
    <x v="1"/>
    <x v="4"/>
    <x v="0"/>
    <d v="2024-06-28T00:00:00"/>
    <n v="2"/>
    <n v="587.29999999999995"/>
    <x v="11"/>
  </r>
  <r>
    <x v="1"/>
    <x v="17"/>
    <x v="0"/>
    <d v="2024-06-28T00:00:00"/>
    <n v="1"/>
    <n v="293.64999999999998"/>
    <x v="11"/>
  </r>
  <r>
    <x v="1"/>
    <x v="6"/>
    <x v="0"/>
    <d v="2024-06-28T00:00:00"/>
    <n v="5"/>
    <n v="685"/>
    <x v="11"/>
  </r>
  <r>
    <x v="1"/>
    <x v="6"/>
    <x v="10"/>
    <d v="2024-06-28T00:00:00"/>
    <n v="500"/>
    <n v="154415"/>
    <x v="11"/>
  </r>
  <r>
    <x v="1"/>
    <x v="4"/>
    <x v="10"/>
    <d v="2024-06-28T00:00:00"/>
    <n v="800"/>
    <n v="320216"/>
    <x v="11"/>
  </r>
  <r>
    <x v="1"/>
    <x v="18"/>
    <x v="10"/>
    <d v="2024-06-28T00:00:00"/>
    <n v="300"/>
    <n v="92649"/>
    <x v="11"/>
  </r>
  <r>
    <x v="1"/>
    <x v="17"/>
    <x v="10"/>
    <d v="2024-06-28T00:00:00"/>
    <n v="500"/>
    <n v="200135"/>
    <x v="11"/>
  </r>
  <r>
    <x v="1"/>
    <x v="4"/>
    <x v="10"/>
    <d v="2024-06-28T00:00:00"/>
    <n v="2883"/>
    <n v="1153978.4099999999"/>
    <x v="11"/>
  </r>
  <r>
    <x v="1"/>
    <x v="4"/>
    <x v="10"/>
    <d v="2024-06-28T00:00:00"/>
    <n v="17"/>
    <n v="6804.59"/>
    <x v="11"/>
  </r>
  <r>
    <x v="1"/>
    <x v="6"/>
    <x v="9"/>
    <d v="2024-06-28T00:00:00"/>
    <n v="1500"/>
    <n v="463245"/>
    <x v="11"/>
  </r>
  <r>
    <x v="1"/>
    <x v="4"/>
    <x v="9"/>
    <d v="2024-06-28T00:00:00"/>
    <n v="498"/>
    <n v="199334.46"/>
    <x v="11"/>
  </r>
  <r>
    <x v="1"/>
    <x v="4"/>
    <x v="9"/>
    <d v="2024-06-28T00:00:00"/>
    <n v="1002"/>
    <n v="401070.54"/>
    <x v="11"/>
  </r>
  <r>
    <x v="2"/>
    <x v="7"/>
    <x v="0"/>
    <d v="2024-06-28T00:00:00"/>
    <n v="108"/>
    <n v="11327.04"/>
    <x v="11"/>
  </r>
  <r>
    <x v="1"/>
    <x v="6"/>
    <x v="19"/>
    <d v="2024-06-29T00:00:00"/>
    <n v="500"/>
    <n v="154415"/>
    <x v="11"/>
  </r>
  <r>
    <x v="1"/>
    <x v="4"/>
    <x v="19"/>
    <d v="2024-06-29T00:00:00"/>
    <n v="50"/>
    <n v="20013.5"/>
    <x v="11"/>
  </r>
  <r>
    <x v="1"/>
    <x v="18"/>
    <x v="19"/>
    <d v="2024-06-29T00:00:00"/>
    <n v="100"/>
    <n v="30883"/>
    <x v="11"/>
  </r>
  <r>
    <x v="1"/>
    <x v="18"/>
    <x v="0"/>
    <d v="2024-06-29T00:00:00"/>
    <n v="120"/>
    <n v="37059.599999999999"/>
    <x v="11"/>
  </r>
  <r>
    <x v="1"/>
    <x v="17"/>
    <x v="71"/>
    <d v="2024-06-29T00:00:00"/>
    <n v="200"/>
    <n v="80054"/>
    <x v="11"/>
  </r>
  <r>
    <x v="2"/>
    <x v="7"/>
    <x v="11"/>
    <d v="2024-06-29T00:00:00"/>
    <n v="50"/>
    <n v="10809"/>
    <x v="11"/>
  </r>
  <r>
    <x v="1"/>
    <x v="18"/>
    <x v="11"/>
    <d v="2024-06-29T00:00:00"/>
    <n v="200"/>
    <n v="61766"/>
    <x v="11"/>
  </r>
  <r>
    <x v="1"/>
    <x v="17"/>
    <x v="11"/>
    <d v="2024-06-29T00:00:00"/>
    <n v="200"/>
    <n v="80054"/>
    <x v="11"/>
  </r>
  <r>
    <x v="1"/>
    <x v="18"/>
    <x v="11"/>
    <d v="2024-06-29T00:00:00"/>
    <n v="700"/>
    <n v="216181"/>
    <x v="11"/>
  </r>
  <r>
    <x v="1"/>
    <x v="17"/>
    <x v="2"/>
    <d v="2024-06-29T00:00:00"/>
    <n v="300"/>
    <n v="120081"/>
    <x v="11"/>
  </r>
  <r>
    <x v="1"/>
    <x v="4"/>
    <x v="2"/>
    <d v="2024-06-29T00:00:00"/>
    <n v="260"/>
    <n v="104070.2"/>
    <x v="11"/>
  </r>
  <r>
    <x v="1"/>
    <x v="6"/>
    <x v="2"/>
    <d v="2024-06-29T00:00:00"/>
    <n v="2042"/>
    <n v="630630.86"/>
    <x v="11"/>
  </r>
  <r>
    <x v="1"/>
    <x v="18"/>
    <x v="0"/>
    <d v="2024-06-29T00:00:00"/>
    <n v="512"/>
    <n v="158120.95999999999"/>
    <x v="11"/>
  </r>
  <r>
    <x v="1"/>
    <x v="6"/>
    <x v="2"/>
    <d v="2024-06-29T00:00:00"/>
    <n v="2350"/>
    <n v="725750.5"/>
    <x v="11"/>
  </r>
  <r>
    <x v="1"/>
    <x v="18"/>
    <x v="0"/>
    <d v="2024-06-29T00:00:00"/>
    <n v="470"/>
    <n v="145150.1"/>
    <x v="11"/>
  </r>
  <r>
    <x v="2"/>
    <x v="9"/>
    <x v="11"/>
    <d v="2024-06-29T00:00:00"/>
    <n v="30"/>
    <n v="6485.4"/>
    <x v="11"/>
  </r>
  <r>
    <x v="2"/>
    <x v="7"/>
    <x v="11"/>
    <d v="2024-06-29T00:00:00"/>
    <n v="50"/>
    <n v="10809"/>
    <x v="11"/>
  </r>
  <r>
    <x v="1"/>
    <x v="17"/>
    <x v="11"/>
    <d v="2024-06-29T00:00:00"/>
    <n v="100"/>
    <n v="40027"/>
    <x v="11"/>
  </r>
  <r>
    <x v="1"/>
    <x v="17"/>
    <x v="11"/>
    <d v="2024-06-29T00:00:00"/>
    <n v="100"/>
    <n v="40027"/>
    <x v="11"/>
  </r>
  <r>
    <x v="1"/>
    <x v="18"/>
    <x v="11"/>
    <d v="2024-06-29T00:00:00"/>
    <n v="70"/>
    <n v="21618.1"/>
    <x v="11"/>
  </r>
  <r>
    <x v="1"/>
    <x v="18"/>
    <x v="11"/>
    <d v="2024-06-29T00:00:00"/>
    <n v="200"/>
    <n v="61766"/>
    <x v="11"/>
  </r>
  <r>
    <x v="1"/>
    <x v="17"/>
    <x v="11"/>
    <d v="2024-06-29T00:00:00"/>
    <n v="200"/>
    <n v="80054"/>
    <x v="11"/>
  </r>
  <r>
    <x v="1"/>
    <x v="4"/>
    <x v="31"/>
    <d v="2024-06-29T00:00:00"/>
    <n v="345"/>
    <n v="138093.15"/>
    <x v="11"/>
  </r>
  <r>
    <x v="1"/>
    <x v="4"/>
    <x v="31"/>
    <d v="2024-06-29T00:00:00"/>
    <n v="62"/>
    <n v="24816.74"/>
    <x v="11"/>
  </r>
  <r>
    <x v="1"/>
    <x v="6"/>
    <x v="31"/>
    <d v="2024-06-29T00:00:00"/>
    <n v="100"/>
    <n v="30883"/>
    <x v="11"/>
  </r>
  <r>
    <x v="1"/>
    <x v="18"/>
    <x v="31"/>
    <d v="2024-06-29T00:00:00"/>
    <n v="300"/>
    <n v="92649"/>
    <x v="11"/>
  </r>
  <r>
    <x v="1"/>
    <x v="17"/>
    <x v="31"/>
    <d v="2024-06-29T00:00:00"/>
    <n v="175"/>
    <n v="70047.25"/>
    <x v="11"/>
  </r>
  <r>
    <x v="1"/>
    <x v="18"/>
    <x v="0"/>
    <d v="2024-06-29T00:00:00"/>
    <n v="80"/>
    <n v="24706.400000000001"/>
    <x v="11"/>
  </r>
  <r>
    <x v="1"/>
    <x v="6"/>
    <x v="30"/>
    <d v="2024-06-29T00:00:00"/>
    <n v="100"/>
    <n v="31313"/>
    <x v="11"/>
  </r>
  <r>
    <x v="2"/>
    <x v="9"/>
    <x v="30"/>
    <d v="2024-06-29T00:00:00"/>
    <n v="28"/>
    <n v="7622.16"/>
    <x v="11"/>
  </r>
  <r>
    <x v="2"/>
    <x v="9"/>
    <x v="30"/>
    <d v="2024-06-29T00:00:00"/>
    <n v="222"/>
    <n v="60432.84"/>
    <x v="11"/>
  </r>
  <r>
    <x v="2"/>
    <x v="7"/>
    <x v="30"/>
    <d v="2024-06-29T00:00:00"/>
    <n v="200"/>
    <n v="54444"/>
    <x v="11"/>
  </r>
  <r>
    <x v="1"/>
    <x v="18"/>
    <x v="0"/>
    <d v="2024-06-29T00:00:00"/>
    <n v="20"/>
    <n v="6176.6"/>
    <x v="11"/>
  </r>
  <r>
    <x v="3"/>
    <x v="19"/>
    <x v="84"/>
    <m/>
    <m/>
    <m/>
    <x v="1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
  <r>
    <x v="0"/>
    <x v="0"/>
    <x v="0"/>
    <x v="0"/>
    <n v="1100"/>
  </r>
  <r>
    <x v="1"/>
    <x v="1"/>
    <x v="0"/>
    <x v="0"/>
    <n v="1100"/>
  </r>
  <r>
    <x v="2"/>
    <x v="2"/>
    <x v="0"/>
    <x v="0"/>
    <n v="1100"/>
  </r>
  <r>
    <x v="3"/>
    <x v="3"/>
    <x v="0"/>
    <x v="0"/>
    <n v="1100"/>
  </r>
  <r>
    <x v="4"/>
    <x v="4"/>
    <x v="0"/>
    <x v="0"/>
    <n v="1100"/>
  </r>
  <r>
    <x v="5"/>
    <x v="5"/>
    <x v="0"/>
    <x v="0"/>
    <n v="1100"/>
  </r>
  <r>
    <x v="6"/>
    <x v="6"/>
    <x v="0"/>
    <x v="0"/>
    <n v="1100"/>
  </r>
  <r>
    <x v="7"/>
    <x v="7"/>
    <x v="0"/>
    <x v="0"/>
    <n v="1100"/>
  </r>
  <r>
    <x v="8"/>
    <x v="8"/>
    <x v="0"/>
    <x v="0"/>
    <n v="1100"/>
  </r>
  <r>
    <x v="9"/>
    <x v="9"/>
    <x v="0"/>
    <x v="0"/>
    <n v="1100"/>
  </r>
  <r>
    <x v="10"/>
    <x v="10"/>
    <x v="0"/>
    <x v="0"/>
    <n v="1100"/>
  </r>
  <r>
    <x v="11"/>
    <x v="11"/>
    <x v="0"/>
    <x v="0"/>
    <n v="1100"/>
  </r>
  <r>
    <x v="12"/>
    <x v="12"/>
    <x v="0"/>
    <x v="0"/>
    <n v="1100"/>
  </r>
  <r>
    <x v="13"/>
    <x v="13"/>
    <x v="0"/>
    <x v="0"/>
    <n v="1100"/>
  </r>
  <r>
    <x v="14"/>
    <x v="14"/>
    <x v="0"/>
    <x v="0"/>
    <n v="1100"/>
  </r>
  <r>
    <x v="15"/>
    <x v="15"/>
    <x v="0"/>
    <x v="0"/>
    <n v="1100"/>
  </r>
  <r>
    <x v="16"/>
    <x v="16"/>
    <x v="0"/>
    <x v="0"/>
    <n v="1100"/>
  </r>
  <r>
    <x v="17"/>
    <x v="17"/>
    <x v="0"/>
    <x v="0"/>
    <n v="1100"/>
  </r>
  <r>
    <x v="18"/>
    <x v="18"/>
    <x v="0"/>
    <x v="0"/>
    <n v="1100"/>
  </r>
  <r>
    <x v="19"/>
    <x v="19"/>
    <x v="0"/>
    <x v="0"/>
    <n v="1100"/>
  </r>
  <r>
    <x v="20"/>
    <x v="20"/>
    <x v="0"/>
    <x v="0"/>
    <n v="1100"/>
  </r>
  <r>
    <x v="21"/>
    <x v="21"/>
    <x v="0"/>
    <x v="0"/>
    <n v="1100"/>
  </r>
  <r>
    <x v="22"/>
    <x v="22"/>
    <x v="0"/>
    <x v="0"/>
    <n v="1100"/>
  </r>
  <r>
    <x v="23"/>
    <x v="23"/>
    <x v="0"/>
    <x v="0"/>
    <n v="1100"/>
  </r>
  <r>
    <x v="24"/>
    <x v="24"/>
    <x v="0"/>
    <x v="0"/>
    <n v="1100"/>
  </r>
  <r>
    <x v="25"/>
    <x v="25"/>
    <x v="0"/>
    <x v="0"/>
    <n v="1100"/>
  </r>
  <r>
    <x v="26"/>
    <x v="26"/>
    <x v="0"/>
    <x v="0"/>
    <n v="1100"/>
  </r>
  <r>
    <x v="27"/>
    <x v="27"/>
    <x v="0"/>
    <x v="0"/>
    <n v="1100"/>
  </r>
  <r>
    <x v="28"/>
    <x v="28"/>
    <x v="0"/>
    <x v="0"/>
    <n v="1100"/>
  </r>
  <r>
    <x v="29"/>
    <x v="29"/>
    <x v="0"/>
    <x v="0"/>
    <n v="1100"/>
  </r>
  <r>
    <x v="30"/>
    <x v="30"/>
    <x v="0"/>
    <x v="0"/>
    <n v="1100"/>
  </r>
  <r>
    <x v="31"/>
    <x v="31"/>
    <x v="0"/>
    <x v="0"/>
    <n v="1100"/>
  </r>
  <r>
    <x v="32"/>
    <x v="32"/>
    <x v="1"/>
    <x v="1"/>
    <m/>
  </r>
  <r>
    <x v="33"/>
    <x v="33"/>
    <x v="1"/>
    <x v="1"/>
    <m/>
  </r>
  <r>
    <x v="34"/>
    <x v="34"/>
    <x v="1"/>
    <x v="1"/>
    <m/>
  </r>
  <r>
    <x v="35"/>
    <x v="35"/>
    <x v="1"/>
    <x v="1"/>
    <m/>
  </r>
  <r>
    <x v="36"/>
    <x v="36"/>
    <x v="0"/>
    <x v="0"/>
    <n v="1100"/>
  </r>
  <r>
    <x v="37"/>
    <x v="37"/>
    <x v="2"/>
    <x v="2"/>
    <n v="1100"/>
  </r>
  <r>
    <x v="38"/>
    <x v="38"/>
    <x v="2"/>
    <x v="2"/>
    <n v="1100"/>
  </r>
  <r>
    <x v="39"/>
    <x v="39"/>
    <x v="2"/>
    <x v="2"/>
    <n v="1100"/>
  </r>
  <r>
    <x v="40"/>
    <x v="40"/>
    <x v="2"/>
    <x v="2"/>
    <n v="1100"/>
  </r>
  <r>
    <x v="41"/>
    <x v="41"/>
    <x v="2"/>
    <x v="2"/>
    <n v="1100"/>
  </r>
  <r>
    <x v="42"/>
    <x v="42"/>
    <x v="3"/>
    <x v="3"/>
    <m/>
  </r>
  <r>
    <x v="43"/>
    <x v="43"/>
    <x v="3"/>
    <x v="3"/>
    <m/>
  </r>
  <r>
    <x v="44"/>
    <x v="44"/>
    <x v="1"/>
    <x v="1"/>
    <m/>
  </r>
  <r>
    <x v="45"/>
    <x v="45"/>
    <x v="1"/>
    <x v="1"/>
    <m/>
  </r>
  <r>
    <x v="46"/>
    <x v="46"/>
    <x v="2"/>
    <x v="2"/>
    <n v="1100"/>
  </r>
  <r>
    <x v="47"/>
    <x v="47"/>
    <x v="0"/>
    <x v="0"/>
    <n v="1100"/>
  </r>
  <r>
    <x v="48"/>
    <x v="48"/>
    <x v="0"/>
    <x v="0"/>
    <n v="1100"/>
  </r>
  <r>
    <x v="49"/>
    <x v="49"/>
    <x v="0"/>
    <x v="0"/>
    <n v="1100"/>
  </r>
  <r>
    <x v="50"/>
    <x v="50"/>
    <x v="0"/>
    <x v="0"/>
    <n v="1100"/>
  </r>
  <r>
    <x v="51"/>
    <x v="51"/>
    <x v="3"/>
    <x v="3"/>
    <m/>
  </r>
  <r>
    <x v="52"/>
    <x v="52"/>
    <x v="3"/>
    <x v="3"/>
    <m/>
  </r>
  <r>
    <x v="53"/>
    <x v="53"/>
    <x v="3"/>
    <x v="3"/>
    <m/>
  </r>
  <r>
    <x v="54"/>
    <x v="54"/>
    <x v="1"/>
    <x v="1"/>
    <m/>
  </r>
  <r>
    <x v="55"/>
    <x v="55"/>
    <x v="1"/>
    <x v="1"/>
    <m/>
  </r>
  <r>
    <x v="56"/>
    <x v="56"/>
    <x v="1"/>
    <x v="1"/>
    <m/>
  </r>
  <r>
    <x v="57"/>
    <x v="57"/>
    <x v="1"/>
    <x v="1"/>
    <m/>
  </r>
  <r>
    <x v="58"/>
    <x v="58"/>
    <x v="2"/>
    <x v="2"/>
    <m/>
  </r>
  <r>
    <x v="59"/>
    <x v="59"/>
    <x v="4"/>
    <x v="4"/>
    <m/>
  </r>
  <r>
    <x v="60"/>
    <x v="60"/>
    <x v="4"/>
    <x v="4"/>
    <m/>
  </r>
  <r>
    <x v="61"/>
    <x v="61"/>
    <x v="4"/>
    <x v="4"/>
    <m/>
  </r>
  <r>
    <x v="62"/>
    <x v="62"/>
    <x v="4"/>
    <x v="4"/>
    <m/>
  </r>
  <r>
    <x v="63"/>
    <x v="63"/>
    <x v="4"/>
    <x v="4"/>
    <m/>
  </r>
  <r>
    <x v="64"/>
    <x v="64"/>
    <x v="4"/>
    <x v="4"/>
    <m/>
  </r>
  <r>
    <x v="65"/>
    <x v="43"/>
    <x v="3"/>
    <x v="3"/>
    <m/>
  </r>
  <r>
    <x v="66"/>
    <x v="65"/>
    <x v="3"/>
    <x v="3"/>
    <m/>
  </r>
  <r>
    <x v="67"/>
    <x v="65"/>
    <x v="3"/>
    <x v="3"/>
    <m/>
  </r>
  <r>
    <x v="68"/>
    <x v="66"/>
    <x v="3"/>
    <x v="3"/>
    <m/>
  </r>
  <r>
    <x v="69"/>
    <x v="67"/>
    <x v="3"/>
    <x v="3"/>
    <m/>
  </r>
  <r>
    <x v="70"/>
    <x v="68"/>
    <x v="5"/>
    <x v="4"/>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4">
  <r>
    <x v="0"/>
    <x v="0"/>
    <x v="0"/>
    <x v="0"/>
  </r>
  <r>
    <x v="1"/>
    <x v="1"/>
    <x v="1"/>
    <x v="0"/>
  </r>
  <r>
    <x v="2"/>
    <x v="0"/>
    <x v="0"/>
    <x v="0"/>
  </r>
  <r>
    <x v="3"/>
    <x v="0"/>
    <x v="0"/>
    <x v="0"/>
  </r>
  <r>
    <x v="4"/>
    <x v="0"/>
    <x v="0"/>
    <x v="0"/>
  </r>
  <r>
    <x v="5"/>
    <x v="0"/>
    <x v="0"/>
    <x v="0"/>
  </r>
  <r>
    <x v="6"/>
    <x v="0"/>
    <x v="0"/>
    <x v="0"/>
  </r>
  <r>
    <x v="7"/>
    <x v="2"/>
    <x v="2"/>
    <x v="0"/>
  </r>
  <r>
    <x v="8"/>
    <x v="3"/>
    <x v="3"/>
    <x v="0"/>
  </r>
  <r>
    <x v="9"/>
    <x v="0"/>
    <x v="0"/>
    <x v="0"/>
  </r>
  <r>
    <x v="10"/>
    <x v="2"/>
    <x v="2"/>
    <x v="0"/>
  </r>
  <r>
    <x v="11"/>
    <x v="1"/>
    <x v="1"/>
    <x v="0"/>
  </r>
  <r>
    <x v="12"/>
    <x v="1"/>
    <x v="1"/>
    <x v="0"/>
  </r>
  <r>
    <x v="13"/>
    <x v="1"/>
    <x v="1"/>
    <x v="0"/>
  </r>
  <r>
    <x v="14"/>
    <x v="1"/>
    <x v="1"/>
    <x v="0"/>
  </r>
  <r>
    <x v="15"/>
    <x v="1"/>
    <x v="1"/>
    <x v="0"/>
  </r>
  <r>
    <x v="16"/>
    <x v="1"/>
    <x v="1"/>
    <x v="0"/>
  </r>
  <r>
    <x v="17"/>
    <x v="1"/>
    <x v="1"/>
    <x v="0"/>
  </r>
  <r>
    <x v="18"/>
    <x v="2"/>
    <x v="2"/>
    <x v="0"/>
  </r>
  <r>
    <x v="19"/>
    <x v="4"/>
    <x v="4"/>
    <x v="0"/>
  </r>
  <r>
    <x v="20"/>
    <x v="1"/>
    <x v="1"/>
    <x v="0"/>
  </r>
  <r>
    <x v="21"/>
    <x v="5"/>
    <x v="5"/>
    <x v="0"/>
  </r>
  <r>
    <x v="22"/>
    <x v="0"/>
    <x v="0"/>
    <x v="0"/>
  </r>
  <r>
    <x v="23"/>
    <x v="1"/>
    <x v="1"/>
    <x v="0"/>
  </r>
  <r>
    <x v="24"/>
    <x v="4"/>
    <x v="4"/>
    <x v="0"/>
  </r>
  <r>
    <x v="25"/>
    <x v="1"/>
    <x v="1"/>
    <x v="0"/>
  </r>
  <r>
    <x v="26"/>
    <x v="1"/>
    <x v="1"/>
    <x v="0"/>
  </r>
  <r>
    <x v="27"/>
    <x v="1"/>
    <x v="1"/>
    <x v="0"/>
  </r>
  <r>
    <x v="28"/>
    <x v="2"/>
    <x v="2"/>
    <x v="0"/>
  </r>
  <r>
    <x v="29"/>
    <x v="6"/>
    <x v="6"/>
    <x v="0"/>
  </r>
  <r>
    <x v="30"/>
    <x v="1"/>
    <x v="1"/>
    <x v="0"/>
  </r>
  <r>
    <x v="31"/>
    <x v="1"/>
    <x v="1"/>
    <x v="0"/>
  </r>
  <r>
    <x v="32"/>
    <x v="1"/>
    <x v="1"/>
    <x v="0"/>
  </r>
  <r>
    <x v="33"/>
    <x v="1"/>
    <x v="1"/>
    <x v="0"/>
  </r>
  <r>
    <x v="34"/>
    <x v="1"/>
    <x v="1"/>
    <x v="0"/>
  </r>
  <r>
    <x v="35"/>
    <x v="1"/>
    <x v="1"/>
    <x v="0"/>
  </r>
  <r>
    <x v="36"/>
    <x v="1"/>
    <x v="1"/>
    <x v="0"/>
  </r>
  <r>
    <x v="37"/>
    <x v="2"/>
    <x v="2"/>
    <x v="0"/>
  </r>
  <r>
    <x v="38"/>
    <x v="2"/>
    <x v="2"/>
    <x v="0"/>
  </r>
  <r>
    <x v="39"/>
    <x v="0"/>
    <x v="0"/>
    <x v="0"/>
  </r>
  <r>
    <x v="40"/>
    <x v="1"/>
    <x v="1"/>
    <x v="0"/>
  </r>
  <r>
    <x v="41"/>
    <x v="1"/>
    <x v="1"/>
    <x v="0"/>
  </r>
  <r>
    <x v="42"/>
    <x v="7"/>
    <x v="7"/>
    <x v="0"/>
  </r>
  <r>
    <x v="43"/>
    <x v="1"/>
    <x v="1"/>
    <x v="0"/>
  </r>
  <r>
    <x v="44"/>
    <x v="1"/>
    <x v="1"/>
    <x v="0"/>
  </r>
  <r>
    <x v="45"/>
    <x v="1"/>
    <x v="1"/>
    <x v="0"/>
  </r>
  <r>
    <x v="46"/>
    <x v="1"/>
    <x v="1"/>
    <x v="0"/>
  </r>
  <r>
    <x v="47"/>
    <x v="1"/>
    <x v="1"/>
    <x v="0"/>
  </r>
  <r>
    <x v="48"/>
    <x v="1"/>
    <x v="1"/>
    <x v="0"/>
  </r>
  <r>
    <x v="49"/>
    <x v="1"/>
    <x v="1"/>
    <x v="0"/>
  </r>
  <r>
    <x v="50"/>
    <x v="1"/>
    <x v="1"/>
    <x v="0"/>
  </r>
  <r>
    <x v="51"/>
    <x v="1"/>
    <x v="1"/>
    <x v="0"/>
  </r>
  <r>
    <x v="52"/>
    <x v="2"/>
    <x v="2"/>
    <x v="0"/>
  </r>
  <r>
    <x v="53"/>
    <x v="1"/>
    <x v="1"/>
    <x v="0"/>
  </r>
  <r>
    <x v="54"/>
    <x v="0"/>
    <x v="0"/>
    <x v="0"/>
  </r>
  <r>
    <x v="55"/>
    <x v="1"/>
    <x v="1"/>
    <x v="0"/>
  </r>
  <r>
    <x v="56"/>
    <x v="1"/>
    <x v="1"/>
    <x v="0"/>
  </r>
  <r>
    <x v="57"/>
    <x v="1"/>
    <x v="1"/>
    <x v="0"/>
  </r>
  <r>
    <x v="58"/>
    <x v="1"/>
    <x v="1"/>
    <x v="0"/>
  </r>
  <r>
    <x v="59"/>
    <x v="1"/>
    <x v="1"/>
    <x v="0"/>
  </r>
  <r>
    <x v="60"/>
    <x v="1"/>
    <x v="1"/>
    <x v="0"/>
  </r>
  <r>
    <x v="61"/>
    <x v="1"/>
    <x v="1"/>
    <x v="0"/>
  </r>
  <r>
    <x v="62"/>
    <x v="1"/>
    <x v="1"/>
    <x v="0"/>
  </r>
  <r>
    <x v="63"/>
    <x v="1"/>
    <x v="1"/>
    <x v="0"/>
  </r>
  <r>
    <x v="64"/>
    <x v="1"/>
    <x v="1"/>
    <x v="0"/>
  </r>
  <r>
    <x v="65"/>
    <x v="1"/>
    <x v="1"/>
    <x v="0"/>
  </r>
  <r>
    <x v="66"/>
    <x v="1"/>
    <x v="1"/>
    <x v="0"/>
  </r>
  <r>
    <x v="67"/>
    <x v="1"/>
    <x v="1"/>
    <x v="0"/>
  </r>
  <r>
    <x v="68"/>
    <x v="1"/>
    <x v="1"/>
    <x v="0"/>
  </r>
  <r>
    <x v="69"/>
    <x v="1"/>
    <x v="1"/>
    <x v="0"/>
  </r>
  <r>
    <x v="70"/>
    <x v="1"/>
    <x v="1"/>
    <x v="0"/>
  </r>
  <r>
    <x v="71"/>
    <x v="1"/>
    <x v="1"/>
    <x v="0"/>
  </r>
  <r>
    <x v="72"/>
    <x v="1"/>
    <x v="1"/>
    <x v="0"/>
  </r>
  <r>
    <x v="73"/>
    <x v="1"/>
    <x v="1"/>
    <x v="0"/>
  </r>
  <r>
    <x v="74"/>
    <x v="1"/>
    <x v="1"/>
    <x v="0"/>
  </r>
  <r>
    <x v="75"/>
    <x v="1"/>
    <x v="1"/>
    <x v="0"/>
  </r>
  <r>
    <x v="76"/>
    <x v="1"/>
    <x v="1"/>
    <x v="0"/>
  </r>
  <r>
    <x v="77"/>
    <x v="1"/>
    <x v="1"/>
    <x v="0"/>
  </r>
  <r>
    <x v="78"/>
    <x v="1"/>
    <x v="1"/>
    <x v="0"/>
  </r>
  <r>
    <x v="79"/>
    <x v="1"/>
    <x v="1"/>
    <x v="0"/>
  </r>
  <r>
    <x v="80"/>
    <x v="1"/>
    <x v="1"/>
    <x v="0"/>
  </r>
  <r>
    <x v="81"/>
    <x v="1"/>
    <x v="1"/>
    <x v="0"/>
  </r>
  <r>
    <x v="82"/>
    <x v="1"/>
    <x v="1"/>
    <x v="0"/>
  </r>
  <r>
    <x v="83"/>
    <x v="1"/>
    <x v="1"/>
    <x v="0"/>
  </r>
  <r>
    <x v="84"/>
    <x v="1"/>
    <x v="1"/>
    <x v="0"/>
  </r>
  <r>
    <x v="85"/>
    <x v="1"/>
    <x v="1"/>
    <x v="0"/>
  </r>
  <r>
    <x v="86"/>
    <x v="1"/>
    <x v="1"/>
    <x v="0"/>
  </r>
  <r>
    <x v="87"/>
    <x v="1"/>
    <x v="1"/>
    <x v="0"/>
  </r>
  <r>
    <x v="88"/>
    <x v="1"/>
    <x v="1"/>
    <x v="0"/>
  </r>
  <r>
    <x v="89"/>
    <x v="1"/>
    <x v="1"/>
    <x v="0"/>
  </r>
  <r>
    <x v="90"/>
    <x v="1"/>
    <x v="1"/>
    <x v="0"/>
  </r>
  <r>
    <x v="91"/>
    <x v="1"/>
    <x v="1"/>
    <x v="0"/>
  </r>
  <r>
    <x v="92"/>
    <x v="1"/>
    <x v="1"/>
    <x v="0"/>
  </r>
  <r>
    <x v="93"/>
    <x v="1"/>
    <x v="1"/>
    <x v="0"/>
  </r>
  <r>
    <x v="94"/>
    <x v="1"/>
    <x v="1"/>
    <x v="0"/>
  </r>
  <r>
    <x v="95"/>
    <x v="1"/>
    <x v="1"/>
    <x v="0"/>
  </r>
  <r>
    <x v="96"/>
    <x v="1"/>
    <x v="1"/>
    <x v="0"/>
  </r>
  <r>
    <x v="97"/>
    <x v="1"/>
    <x v="1"/>
    <x v="0"/>
  </r>
  <r>
    <x v="98"/>
    <x v="1"/>
    <x v="1"/>
    <x v="1"/>
  </r>
  <r>
    <x v="99"/>
    <x v="1"/>
    <x v="1"/>
    <x v="0"/>
  </r>
  <r>
    <x v="100"/>
    <x v="1"/>
    <x v="1"/>
    <x v="0"/>
  </r>
  <r>
    <x v="101"/>
    <x v="1"/>
    <x v="1"/>
    <x v="0"/>
  </r>
  <r>
    <x v="102"/>
    <x v="1"/>
    <x v="1"/>
    <x v="0"/>
  </r>
  <r>
    <x v="103"/>
    <x v="1"/>
    <x v="1"/>
    <x v="0"/>
  </r>
  <r>
    <x v="104"/>
    <x v="1"/>
    <x v="1"/>
    <x v="0"/>
  </r>
  <r>
    <x v="105"/>
    <x v="1"/>
    <x v="1"/>
    <x v="0"/>
  </r>
  <r>
    <x v="106"/>
    <x v="1"/>
    <x v="1"/>
    <x v="0"/>
  </r>
  <r>
    <x v="107"/>
    <x v="1"/>
    <x v="1"/>
    <x v="0"/>
  </r>
  <r>
    <x v="108"/>
    <x v="1"/>
    <x v="1"/>
    <x v="0"/>
  </r>
  <r>
    <x v="109"/>
    <x v="1"/>
    <x v="1"/>
    <x v="0"/>
  </r>
  <r>
    <x v="110"/>
    <x v="1"/>
    <x v="1"/>
    <x v="0"/>
  </r>
  <r>
    <x v="111"/>
    <x v="1"/>
    <x v="1"/>
    <x v="0"/>
  </r>
  <r>
    <x v="112"/>
    <x v="1"/>
    <x v="1"/>
    <x v="0"/>
  </r>
  <r>
    <x v="113"/>
    <x v="1"/>
    <x v="1"/>
    <x v="0"/>
  </r>
  <r>
    <x v="114"/>
    <x v="1"/>
    <x v="1"/>
    <x v="0"/>
  </r>
  <r>
    <x v="115"/>
    <x v="1"/>
    <x v="1"/>
    <x v="0"/>
  </r>
  <r>
    <x v="116"/>
    <x v="1"/>
    <x v="1"/>
    <x v="0"/>
  </r>
  <r>
    <x v="117"/>
    <x v="1"/>
    <x v="1"/>
    <x v="0"/>
  </r>
  <r>
    <x v="118"/>
    <x v="1"/>
    <x v="1"/>
    <x v="0"/>
  </r>
  <r>
    <x v="119"/>
    <x v="1"/>
    <x v="1"/>
    <x v="0"/>
  </r>
  <r>
    <x v="120"/>
    <x v="1"/>
    <x v="1"/>
    <x v="0"/>
  </r>
  <r>
    <x v="121"/>
    <x v="1"/>
    <x v="1"/>
    <x v="0"/>
  </r>
  <r>
    <x v="122"/>
    <x v="1"/>
    <x v="1"/>
    <x v="0"/>
  </r>
  <r>
    <x v="123"/>
    <x v="1"/>
    <x v="1"/>
    <x v="0"/>
  </r>
  <r>
    <x v="124"/>
    <x v="1"/>
    <x v="1"/>
    <x v="0"/>
  </r>
  <r>
    <x v="125"/>
    <x v="1"/>
    <x v="1"/>
    <x v="0"/>
  </r>
  <r>
    <x v="126"/>
    <x v="1"/>
    <x v="1"/>
    <x v="0"/>
  </r>
  <r>
    <x v="127"/>
    <x v="1"/>
    <x v="1"/>
    <x v="0"/>
  </r>
  <r>
    <x v="128"/>
    <x v="1"/>
    <x v="1"/>
    <x v="0"/>
  </r>
  <r>
    <x v="129"/>
    <x v="1"/>
    <x v="1"/>
    <x v="0"/>
  </r>
  <r>
    <x v="130"/>
    <x v="1"/>
    <x v="1"/>
    <x v="0"/>
  </r>
  <r>
    <x v="131"/>
    <x v="1"/>
    <x v="1"/>
    <x v="0"/>
  </r>
  <r>
    <x v="132"/>
    <x v="1"/>
    <x v="1"/>
    <x v="0"/>
  </r>
  <r>
    <x v="133"/>
    <x v="1"/>
    <x v="1"/>
    <x v="0"/>
  </r>
  <r>
    <x v="134"/>
    <x v="1"/>
    <x v="1"/>
    <x v="0"/>
  </r>
  <r>
    <x v="135"/>
    <x v="1"/>
    <x v="1"/>
    <x v="0"/>
  </r>
  <r>
    <x v="136"/>
    <x v="1"/>
    <x v="1"/>
    <x v="0"/>
  </r>
  <r>
    <x v="137"/>
    <x v="1"/>
    <x v="1"/>
    <x v="0"/>
  </r>
  <r>
    <x v="138"/>
    <x v="1"/>
    <x v="1"/>
    <x v="0"/>
  </r>
  <r>
    <x v="139"/>
    <x v="1"/>
    <x v="1"/>
    <x v="0"/>
  </r>
  <r>
    <x v="140"/>
    <x v="1"/>
    <x v="1"/>
    <x v="0"/>
  </r>
  <r>
    <x v="141"/>
    <x v="1"/>
    <x v="1"/>
    <x v="0"/>
  </r>
  <r>
    <x v="142"/>
    <x v="1"/>
    <x v="1"/>
    <x v="0"/>
  </r>
  <r>
    <x v="143"/>
    <x v="1"/>
    <x v="1"/>
    <x v="0"/>
  </r>
  <r>
    <x v="144"/>
    <x v="1"/>
    <x v="1"/>
    <x v="0"/>
  </r>
  <r>
    <x v="145"/>
    <x v="1"/>
    <x v="1"/>
    <x v="0"/>
  </r>
  <r>
    <x v="146"/>
    <x v="1"/>
    <x v="1"/>
    <x v="0"/>
  </r>
  <r>
    <x v="147"/>
    <x v="1"/>
    <x v="1"/>
    <x v="0"/>
  </r>
  <r>
    <x v="148"/>
    <x v="1"/>
    <x v="1"/>
    <x v="0"/>
  </r>
  <r>
    <x v="149"/>
    <x v="1"/>
    <x v="1"/>
    <x v="0"/>
  </r>
  <r>
    <x v="150"/>
    <x v="1"/>
    <x v="1"/>
    <x v="0"/>
  </r>
  <r>
    <x v="151"/>
    <x v="1"/>
    <x v="1"/>
    <x v="0"/>
  </r>
  <r>
    <x v="152"/>
    <x v="1"/>
    <x v="1"/>
    <x v="0"/>
  </r>
  <r>
    <x v="153"/>
    <x v="1"/>
    <x v="1"/>
    <x v="0"/>
  </r>
  <r>
    <x v="154"/>
    <x v="1"/>
    <x v="1"/>
    <x v="0"/>
  </r>
  <r>
    <x v="155"/>
    <x v="1"/>
    <x v="1"/>
    <x v="0"/>
  </r>
  <r>
    <x v="156"/>
    <x v="1"/>
    <x v="1"/>
    <x v="0"/>
  </r>
  <r>
    <x v="157"/>
    <x v="1"/>
    <x v="1"/>
    <x v="0"/>
  </r>
  <r>
    <x v="158"/>
    <x v="1"/>
    <x v="1"/>
    <x v="0"/>
  </r>
  <r>
    <x v="159"/>
    <x v="1"/>
    <x v="1"/>
    <x v="0"/>
  </r>
  <r>
    <x v="160"/>
    <x v="1"/>
    <x v="1"/>
    <x v="0"/>
  </r>
  <r>
    <x v="161"/>
    <x v="1"/>
    <x v="1"/>
    <x v="0"/>
  </r>
  <r>
    <x v="162"/>
    <x v="1"/>
    <x v="1"/>
    <x v="0"/>
  </r>
  <r>
    <x v="163"/>
    <x v="1"/>
    <x v="1"/>
    <x v="0"/>
  </r>
  <r>
    <x v="164"/>
    <x v="1"/>
    <x v="1"/>
    <x v="0"/>
  </r>
  <r>
    <x v="165"/>
    <x v="1"/>
    <x v="1"/>
    <x v="0"/>
  </r>
  <r>
    <x v="166"/>
    <x v="1"/>
    <x v="1"/>
    <x v="0"/>
  </r>
  <r>
    <x v="167"/>
    <x v="1"/>
    <x v="1"/>
    <x v="0"/>
  </r>
  <r>
    <x v="168"/>
    <x v="1"/>
    <x v="1"/>
    <x v="0"/>
  </r>
  <r>
    <x v="169"/>
    <x v="1"/>
    <x v="1"/>
    <x v="0"/>
  </r>
  <r>
    <x v="170"/>
    <x v="1"/>
    <x v="1"/>
    <x v="0"/>
  </r>
  <r>
    <x v="171"/>
    <x v="1"/>
    <x v="1"/>
    <x v="0"/>
  </r>
  <r>
    <x v="172"/>
    <x v="1"/>
    <x v="1"/>
    <x v="0"/>
  </r>
  <r>
    <x v="173"/>
    <x v="1"/>
    <x v="1"/>
    <x v="0"/>
  </r>
  <r>
    <x v="174"/>
    <x v="1"/>
    <x v="1"/>
    <x v="0"/>
  </r>
  <r>
    <x v="175"/>
    <x v="1"/>
    <x v="1"/>
    <x v="0"/>
  </r>
  <r>
    <x v="176"/>
    <x v="1"/>
    <x v="1"/>
    <x v="0"/>
  </r>
  <r>
    <x v="177"/>
    <x v="1"/>
    <x v="1"/>
    <x v="0"/>
  </r>
  <r>
    <x v="178"/>
    <x v="1"/>
    <x v="1"/>
    <x v="0"/>
  </r>
  <r>
    <x v="179"/>
    <x v="1"/>
    <x v="1"/>
    <x v="0"/>
  </r>
  <r>
    <x v="180"/>
    <x v="1"/>
    <x v="1"/>
    <x v="0"/>
  </r>
  <r>
    <x v="181"/>
    <x v="1"/>
    <x v="1"/>
    <x v="0"/>
  </r>
  <r>
    <x v="182"/>
    <x v="1"/>
    <x v="1"/>
    <x v="0"/>
  </r>
  <r>
    <x v="183"/>
    <x v="1"/>
    <x v="1"/>
    <x v="0"/>
  </r>
  <r>
    <x v="184"/>
    <x v="1"/>
    <x v="1"/>
    <x v="0"/>
  </r>
  <r>
    <x v="185"/>
    <x v="1"/>
    <x v="1"/>
    <x v="0"/>
  </r>
  <r>
    <x v="186"/>
    <x v="1"/>
    <x v="1"/>
    <x v="0"/>
  </r>
  <r>
    <x v="187"/>
    <x v="1"/>
    <x v="1"/>
    <x v="0"/>
  </r>
  <r>
    <x v="188"/>
    <x v="1"/>
    <x v="1"/>
    <x v="0"/>
  </r>
  <r>
    <x v="189"/>
    <x v="1"/>
    <x v="1"/>
    <x v="0"/>
  </r>
  <r>
    <x v="190"/>
    <x v="1"/>
    <x v="1"/>
    <x v="0"/>
  </r>
  <r>
    <x v="191"/>
    <x v="1"/>
    <x v="1"/>
    <x v="0"/>
  </r>
  <r>
    <x v="192"/>
    <x v="1"/>
    <x v="1"/>
    <x v="0"/>
  </r>
  <r>
    <x v="193"/>
    <x v="1"/>
    <x v="1"/>
    <x v="0"/>
  </r>
  <r>
    <x v="194"/>
    <x v="1"/>
    <x v="1"/>
    <x v="0"/>
  </r>
  <r>
    <x v="195"/>
    <x v="1"/>
    <x v="1"/>
    <x v="0"/>
  </r>
  <r>
    <x v="196"/>
    <x v="1"/>
    <x v="1"/>
    <x v="0"/>
  </r>
  <r>
    <x v="197"/>
    <x v="1"/>
    <x v="1"/>
    <x v="0"/>
  </r>
  <r>
    <x v="198"/>
    <x v="1"/>
    <x v="1"/>
    <x v="0"/>
  </r>
  <r>
    <x v="199"/>
    <x v="1"/>
    <x v="1"/>
    <x v="0"/>
  </r>
  <r>
    <x v="200"/>
    <x v="1"/>
    <x v="1"/>
    <x v="0"/>
  </r>
  <r>
    <x v="201"/>
    <x v="1"/>
    <x v="1"/>
    <x v="0"/>
  </r>
  <r>
    <x v="202"/>
    <x v="1"/>
    <x v="1"/>
    <x v="0"/>
  </r>
  <r>
    <x v="203"/>
    <x v="1"/>
    <x v="1"/>
    <x v="0"/>
  </r>
  <r>
    <x v="204"/>
    <x v="1"/>
    <x v="1"/>
    <x v="0"/>
  </r>
  <r>
    <x v="205"/>
    <x v="1"/>
    <x v="1"/>
    <x v="0"/>
  </r>
  <r>
    <x v="206"/>
    <x v="1"/>
    <x v="1"/>
    <x v="0"/>
  </r>
  <r>
    <x v="207"/>
    <x v="1"/>
    <x v="1"/>
    <x v="0"/>
  </r>
  <r>
    <x v="208"/>
    <x v="1"/>
    <x v="1"/>
    <x v="0"/>
  </r>
  <r>
    <x v="209"/>
    <x v="0"/>
    <x v="0"/>
    <x v="0"/>
  </r>
  <r>
    <x v="210"/>
    <x v="2"/>
    <x v="2"/>
    <x v="0"/>
  </r>
  <r>
    <x v="211"/>
    <x v="2"/>
    <x v="2"/>
    <x v="0"/>
  </r>
  <r>
    <x v="212"/>
    <x v="2"/>
    <x v="2"/>
    <x v="0"/>
  </r>
  <r>
    <x v="213"/>
    <x v="2"/>
    <x v="2"/>
    <x v="0"/>
  </r>
  <r>
    <x v="214"/>
    <x v="2"/>
    <x v="2"/>
    <x v="0"/>
  </r>
  <r>
    <x v="215"/>
    <x v="8"/>
    <x v="8"/>
    <x v="0"/>
  </r>
  <r>
    <x v="216"/>
    <x v="2"/>
    <x v="2"/>
    <x v="0"/>
  </r>
  <r>
    <x v="217"/>
    <x v="5"/>
    <x v="5"/>
    <x v="0"/>
  </r>
  <r>
    <x v="218"/>
    <x v="0"/>
    <x v="0"/>
    <x v="0"/>
  </r>
  <r>
    <x v="219"/>
    <x v="4"/>
    <x v="4"/>
    <x v="0"/>
  </r>
  <r>
    <x v="220"/>
    <x v="4"/>
    <x v="4"/>
    <x v="0"/>
  </r>
  <r>
    <x v="221"/>
    <x v="2"/>
    <x v="2"/>
    <x v="0"/>
  </r>
  <r>
    <x v="222"/>
    <x v="7"/>
    <x v="7"/>
    <x v="0"/>
  </r>
  <r>
    <x v="223"/>
    <x v="2"/>
    <x v="2"/>
    <x v="0"/>
  </r>
  <r>
    <x v="224"/>
    <x v="2"/>
    <x v="2"/>
    <x v="0"/>
  </r>
  <r>
    <x v="225"/>
    <x v="9"/>
    <x v="9"/>
    <x v="0"/>
  </r>
  <r>
    <x v="226"/>
    <x v="4"/>
    <x v="4"/>
    <x v="0"/>
  </r>
  <r>
    <x v="227"/>
    <x v="7"/>
    <x v="7"/>
    <x v="0"/>
  </r>
  <r>
    <x v="228"/>
    <x v="2"/>
    <x v="2"/>
    <x v="0"/>
  </r>
  <r>
    <x v="229"/>
    <x v="2"/>
    <x v="2"/>
    <x v="0"/>
  </r>
  <r>
    <x v="230"/>
    <x v="8"/>
    <x v="8"/>
    <x v="0"/>
  </r>
  <r>
    <x v="231"/>
    <x v="7"/>
    <x v="7"/>
    <x v="0"/>
  </r>
  <r>
    <x v="232"/>
    <x v="7"/>
    <x v="7"/>
    <x v="0"/>
  </r>
  <r>
    <x v="233"/>
    <x v="4"/>
    <x v="4"/>
    <x v="0"/>
  </r>
  <r>
    <x v="234"/>
    <x v="2"/>
    <x v="2"/>
    <x v="0"/>
  </r>
  <r>
    <x v="235"/>
    <x v="2"/>
    <x v="2"/>
    <x v="0"/>
  </r>
  <r>
    <x v="236"/>
    <x v="2"/>
    <x v="2"/>
    <x v="0"/>
  </r>
  <r>
    <x v="237"/>
    <x v="7"/>
    <x v="7"/>
    <x v="0"/>
  </r>
  <r>
    <x v="238"/>
    <x v="7"/>
    <x v="7"/>
    <x v="0"/>
  </r>
  <r>
    <x v="239"/>
    <x v="2"/>
    <x v="2"/>
    <x v="0"/>
  </r>
  <r>
    <x v="240"/>
    <x v="3"/>
    <x v="3"/>
    <x v="0"/>
  </r>
  <r>
    <x v="241"/>
    <x v="4"/>
    <x v="4"/>
    <x v="0"/>
  </r>
  <r>
    <x v="242"/>
    <x v="0"/>
    <x v="0"/>
    <x v="0"/>
  </r>
  <r>
    <x v="243"/>
    <x v="7"/>
    <x v="7"/>
    <x v="0"/>
  </r>
  <r>
    <x v="244"/>
    <x v="4"/>
    <x v="4"/>
    <x v="0"/>
  </r>
  <r>
    <x v="245"/>
    <x v="2"/>
    <x v="2"/>
    <x v="0"/>
  </r>
  <r>
    <x v="246"/>
    <x v="2"/>
    <x v="2"/>
    <x v="0"/>
  </r>
  <r>
    <x v="247"/>
    <x v="4"/>
    <x v="4"/>
    <x v="0"/>
  </r>
  <r>
    <x v="248"/>
    <x v="4"/>
    <x v="4"/>
    <x v="0"/>
  </r>
  <r>
    <x v="249"/>
    <x v="0"/>
    <x v="0"/>
    <x v="0"/>
  </r>
  <r>
    <x v="250"/>
    <x v="2"/>
    <x v="2"/>
    <x v="0"/>
  </r>
  <r>
    <x v="251"/>
    <x v="2"/>
    <x v="2"/>
    <x v="0"/>
  </r>
  <r>
    <x v="252"/>
    <x v="2"/>
    <x v="2"/>
    <x v="0"/>
  </r>
  <r>
    <x v="253"/>
    <x v="2"/>
    <x v="2"/>
    <x v="0"/>
  </r>
  <r>
    <x v="254"/>
    <x v="8"/>
    <x v="8"/>
    <x v="0"/>
  </r>
  <r>
    <x v="255"/>
    <x v="10"/>
    <x v="10"/>
    <x v="0"/>
  </r>
  <r>
    <x v="256"/>
    <x v="2"/>
    <x v="2"/>
    <x v="0"/>
  </r>
  <r>
    <x v="257"/>
    <x v="0"/>
    <x v="0"/>
    <x v="0"/>
  </r>
  <r>
    <x v="258"/>
    <x v="2"/>
    <x v="2"/>
    <x v="0"/>
  </r>
  <r>
    <x v="259"/>
    <x v="2"/>
    <x v="2"/>
    <x v="0"/>
  </r>
  <r>
    <x v="260"/>
    <x v="2"/>
    <x v="2"/>
    <x v="0"/>
  </r>
  <r>
    <x v="261"/>
    <x v="2"/>
    <x v="2"/>
    <x v="0"/>
  </r>
  <r>
    <x v="262"/>
    <x v="7"/>
    <x v="7"/>
    <x v="0"/>
  </r>
  <r>
    <x v="263"/>
    <x v="2"/>
    <x v="2"/>
    <x v="0"/>
  </r>
  <r>
    <x v="264"/>
    <x v="2"/>
    <x v="2"/>
    <x v="0"/>
  </r>
  <r>
    <x v="265"/>
    <x v="2"/>
    <x v="2"/>
    <x v="0"/>
  </r>
  <r>
    <x v="266"/>
    <x v="2"/>
    <x v="2"/>
    <x v="0"/>
  </r>
  <r>
    <x v="267"/>
    <x v="4"/>
    <x v="4"/>
    <x v="0"/>
  </r>
  <r>
    <x v="268"/>
    <x v="7"/>
    <x v="7"/>
    <x v="0"/>
  </r>
  <r>
    <x v="269"/>
    <x v="3"/>
    <x v="3"/>
    <x v="0"/>
  </r>
  <r>
    <x v="270"/>
    <x v="0"/>
    <x v="0"/>
    <x v="0"/>
  </r>
  <r>
    <x v="271"/>
    <x v="0"/>
    <x v="0"/>
    <x v="0"/>
  </r>
  <r>
    <x v="272"/>
    <x v="0"/>
    <x v="0"/>
    <x v="0"/>
  </r>
  <r>
    <x v="273"/>
    <x v="6"/>
    <x v="6"/>
    <x v="0"/>
  </r>
  <r>
    <x v="274"/>
    <x v="2"/>
    <x v="2"/>
    <x v="0"/>
  </r>
  <r>
    <x v="275"/>
    <x v="7"/>
    <x v="7"/>
    <x v="0"/>
  </r>
  <r>
    <x v="276"/>
    <x v="7"/>
    <x v="7"/>
    <x v="0"/>
  </r>
  <r>
    <x v="277"/>
    <x v="8"/>
    <x v="8"/>
    <x v="0"/>
  </r>
  <r>
    <x v="278"/>
    <x v="4"/>
    <x v="4"/>
    <x v="0"/>
  </r>
  <r>
    <x v="279"/>
    <x v="4"/>
    <x v="4"/>
    <x v="0"/>
  </r>
  <r>
    <x v="280"/>
    <x v="7"/>
    <x v="7"/>
    <x v="0"/>
  </r>
  <r>
    <x v="281"/>
    <x v="8"/>
    <x v="8"/>
    <x v="0"/>
  </r>
  <r>
    <x v="282"/>
    <x v="4"/>
    <x v="4"/>
    <x v="0"/>
  </r>
  <r>
    <x v="283"/>
    <x v="2"/>
    <x v="2"/>
    <x v="0"/>
  </r>
  <r>
    <x v="284"/>
    <x v="2"/>
    <x v="2"/>
    <x v="0"/>
  </r>
  <r>
    <x v="285"/>
    <x v="2"/>
    <x v="2"/>
    <x v="0"/>
  </r>
  <r>
    <x v="286"/>
    <x v="2"/>
    <x v="2"/>
    <x v="0"/>
  </r>
  <r>
    <x v="287"/>
    <x v="2"/>
    <x v="2"/>
    <x v="0"/>
  </r>
  <r>
    <x v="288"/>
    <x v="4"/>
    <x v="4"/>
    <x v="0"/>
  </r>
  <r>
    <x v="289"/>
    <x v="0"/>
    <x v="0"/>
    <x v="0"/>
  </r>
  <r>
    <x v="290"/>
    <x v="2"/>
    <x v="2"/>
    <x v="0"/>
  </r>
  <r>
    <x v="291"/>
    <x v="2"/>
    <x v="2"/>
    <x v="0"/>
  </r>
  <r>
    <x v="292"/>
    <x v="2"/>
    <x v="2"/>
    <x v="0"/>
  </r>
  <r>
    <x v="293"/>
    <x v="2"/>
    <x v="2"/>
    <x v="0"/>
  </r>
  <r>
    <x v="294"/>
    <x v="2"/>
    <x v="2"/>
    <x v="0"/>
  </r>
  <r>
    <x v="295"/>
    <x v="2"/>
    <x v="2"/>
    <x v="0"/>
  </r>
  <r>
    <x v="296"/>
    <x v="2"/>
    <x v="2"/>
    <x v="0"/>
  </r>
  <r>
    <x v="297"/>
    <x v="2"/>
    <x v="2"/>
    <x v="0"/>
  </r>
  <r>
    <x v="298"/>
    <x v="2"/>
    <x v="2"/>
    <x v="0"/>
  </r>
  <r>
    <x v="299"/>
    <x v="0"/>
    <x v="0"/>
    <x v="0"/>
  </r>
  <r>
    <x v="300"/>
    <x v="2"/>
    <x v="2"/>
    <x v="0"/>
  </r>
  <r>
    <x v="301"/>
    <x v="2"/>
    <x v="2"/>
    <x v="0"/>
  </r>
  <r>
    <x v="302"/>
    <x v="2"/>
    <x v="2"/>
    <x v="0"/>
  </r>
  <r>
    <x v="303"/>
    <x v="4"/>
    <x v="4"/>
    <x v="0"/>
  </r>
  <r>
    <x v="304"/>
    <x v="0"/>
    <x v="0"/>
    <x v="0"/>
  </r>
  <r>
    <x v="305"/>
    <x v="2"/>
    <x v="2"/>
    <x v="0"/>
  </r>
  <r>
    <x v="306"/>
    <x v="2"/>
    <x v="2"/>
    <x v="0"/>
  </r>
  <r>
    <x v="307"/>
    <x v="2"/>
    <x v="2"/>
    <x v="0"/>
  </r>
  <r>
    <x v="308"/>
    <x v="2"/>
    <x v="2"/>
    <x v="0"/>
  </r>
  <r>
    <x v="309"/>
    <x v="2"/>
    <x v="2"/>
    <x v="0"/>
  </r>
  <r>
    <x v="310"/>
    <x v="2"/>
    <x v="2"/>
    <x v="0"/>
  </r>
  <r>
    <x v="311"/>
    <x v="2"/>
    <x v="2"/>
    <x v="0"/>
  </r>
  <r>
    <x v="312"/>
    <x v="2"/>
    <x v="2"/>
    <x v="0"/>
  </r>
  <r>
    <x v="313"/>
    <x v="2"/>
    <x v="2"/>
    <x v="0"/>
  </r>
  <r>
    <x v="314"/>
    <x v="0"/>
    <x v="0"/>
    <x v="0"/>
  </r>
  <r>
    <x v="315"/>
    <x v="2"/>
    <x v="2"/>
    <x v="0"/>
  </r>
  <r>
    <x v="316"/>
    <x v="2"/>
    <x v="2"/>
    <x v="0"/>
  </r>
  <r>
    <x v="317"/>
    <x v="2"/>
    <x v="2"/>
    <x v="0"/>
  </r>
  <r>
    <x v="318"/>
    <x v="2"/>
    <x v="2"/>
    <x v="0"/>
  </r>
  <r>
    <x v="319"/>
    <x v="2"/>
    <x v="2"/>
    <x v="0"/>
  </r>
  <r>
    <x v="320"/>
    <x v="2"/>
    <x v="2"/>
    <x v="0"/>
  </r>
  <r>
    <x v="321"/>
    <x v="2"/>
    <x v="2"/>
    <x v="0"/>
  </r>
  <r>
    <x v="322"/>
    <x v="7"/>
    <x v="7"/>
    <x v="0"/>
  </r>
  <r>
    <x v="323"/>
    <x v="0"/>
    <x v="0"/>
    <x v="0"/>
  </r>
  <r>
    <x v="324"/>
    <x v="3"/>
    <x v="3"/>
    <x v="0"/>
  </r>
  <r>
    <x v="325"/>
    <x v="2"/>
    <x v="2"/>
    <x v="0"/>
  </r>
  <r>
    <x v="326"/>
    <x v="2"/>
    <x v="2"/>
    <x v="0"/>
  </r>
  <r>
    <x v="327"/>
    <x v="0"/>
    <x v="0"/>
    <x v="0"/>
  </r>
  <r>
    <x v="328"/>
    <x v="7"/>
    <x v="7"/>
    <x v="0"/>
  </r>
  <r>
    <x v="329"/>
    <x v="4"/>
    <x v="4"/>
    <x v="0"/>
  </r>
  <r>
    <x v="330"/>
    <x v="11"/>
    <x v="11"/>
    <x v="0"/>
  </r>
  <r>
    <x v="331"/>
    <x v="2"/>
    <x v="2"/>
    <x v="0"/>
  </r>
  <r>
    <x v="332"/>
    <x v="2"/>
    <x v="2"/>
    <x v="0"/>
  </r>
  <r>
    <x v="333"/>
    <x v="2"/>
    <x v="2"/>
    <x v="0"/>
  </r>
  <r>
    <x v="334"/>
    <x v="2"/>
    <x v="2"/>
    <x v="0"/>
  </r>
  <r>
    <x v="335"/>
    <x v="2"/>
    <x v="2"/>
    <x v="0"/>
  </r>
  <r>
    <x v="336"/>
    <x v="2"/>
    <x v="2"/>
    <x v="0"/>
  </r>
  <r>
    <x v="337"/>
    <x v="4"/>
    <x v="4"/>
    <x v="0"/>
  </r>
  <r>
    <x v="338"/>
    <x v="0"/>
    <x v="0"/>
    <x v="0"/>
  </r>
  <r>
    <x v="339"/>
    <x v="0"/>
    <x v="0"/>
    <x v="0"/>
  </r>
  <r>
    <x v="340"/>
    <x v="2"/>
    <x v="2"/>
    <x v="0"/>
  </r>
  <r>
    <x v="341"/>
    <x v="2"/>
    <x v="2"/>
    <x v="0"/>
  </r>
  <r>
    <x v="342"/>
    <x v="7"/>
    <x v="7"/>
    <x v="0"/>
  </r>
  <r>
    <x v="343"/>
    <x v="7"/>
    <x v="7"/>
    <x v="0"/>
  </r>
  <r>
    <x v="344"/>
    <x v="8"/>
    <x v="8"/>
    <x v="0"/>
  </r>
  <r>
    <x v="345"/>
    <x v="2"/>
    <x v="2"/>
    <x v="0"/>
  </r>
  <r>
    <x v="346"/>
    <x v="2"/>
    <x v="2"/>
    <x v="0"/>
  </r>
  <r>
    <x v="347"/>
    <x v="0"/>
    <x v="0"/>
    <x v="0"/>
  </r>
  <r>
    <x v="348"/>
    <x v="7"/>
    <x v="7"/>
    <x v="0"/>
  </r>
  <r>
    <x v="349"/>
    <x v="7"/>
    <x v="7"/>
    <x v="0"/>
  </r>
  <r>
    <x v="350"/>
    <x v="2"/>
    <x v="2"/>
    <x v="0"/>
  </r>
  <r>
    <x v="351"/>
    <x v="2"/>
    <x v="2"/>
    <x v="0"/>
  </r>
  <r>
    <x v="352"/>
    <x v="2"/>
    <x v="2"/>
    <x v="0"/>
  </r>
  <r>
    <x v="353"/>
    <x v="2"/>
    <x v="2"/>
    <x v="0"/>
  </r>
  <r>
    <x v="354"/>
    <x v="2"/>
    <x v="2"/>
    <x v="0"/>
  </r>
  <r>
    <x v="355"/>
    <x v="0"/>
    <x v="0"/>
    <x v="0"/>
  </r>
  <r>
    <x v="356"/>
    <x v="2"/>
    <x v="2"/>
    <x v="0"/>
  </r>
  <r>
    <x v="357"/>
    <x v="5"/>
    <x v="5"/>
    <x v="0"/>
  </r>
  <r>
    <x v="358"/>
    <x v="4"/>
    <x v="4"/>
    <x v="0"/>
  </r>
  <r>
    <x v="359"/>
    <x v="5"/>
    <x v="5"/>
    <x v="0"/>
  </r>
  <r>
    <x v="360"/>
    <x v="0"/>
    <x v="0"/>
    <x v="0"/>
  </r>
  <r>
    <x v="361"/>
    <x v="7"/>
    <x v="7"/>
    <x v="0"/>
  </r>
  <r>
    <x v="362"/>
    <x v="4"/>
    <x v="4"/>
    <x v="0"/>
  </r>
  <r>
    <x v="363"/>
    <x v="4"/>
    <x v="4"/>
    <x v="0"/>
  </r>
  <r>
    <x v="364"/>
    <x v="2"/>
    <x v="2"/>
    <x v="0"/>
  </r>
  <r>
    <x v="365"/>
    <x v="2"/>
    <x v="2"/>
    <x v="0"/>
  </r>
  <r>
    <x v="366"/>
    <x v="0"/>
    <x v="0"/>
    <x v="0"/>
  </r>
  <r>
    <x v="367"/>
    <x v="7"/>
    <x v="7"/>
    <x v="0"/>
  </r>
  <r>
    <x v="368"/>
    <x v="7"/>
    <x v="7"/>
    <x v="0"/>
  </r>
  <r>
    <x v="369"/>
    <x v="7"/>
    <x v="7"/>
    <x v="0"/>
  </r>
  <r>
    <x v="370"/>
    <x v="7"/>
    <x v="7"/>
    <x v="0"/>
  </r>
  <r>
    <x v="371"/>
    <x v="7"/>
    <x v="7"/>
    <x v="0"/>
  </r>
  <r>
    <x v="372"/>
    <x v="7"/>
    <x v="7"/>
    <x v="0"/>
  </r>
  <r>
    <x v="373"/>
    <x v="7"/>
    <x v="7"/>
    <x v="0"/>
  </r>
  <r>
    <x v="374"/>
    <x v="0"/>
    <x v="0"/>
    <x v="0"/>
  </r>
  <r>
    <x v="375"/>
    <x v="7"/>
    <x v="7"/>
    <x v="0"/>
  </r>
  <r>
    <x v="376"/>
    <x v="2"/>
    <x v="2"/>
    <x v="0"/>
  </r>
  <r>
    <x v="377"/>
    <x v="7"/>
    <x v="7"/>
    <x v="0"/>
  </r>
  <r>
    <x v="378"/>
    <x v="2"/>
    <x v="2"/>
    <x v="0"/>
  </r>
  <r>
    <x v="379"/>
    <x v="0"/>
    <x v="0"/>
    <x v="0"/>
  </r>
  <r>
    <x v="380"/>
    <x v="2"/>
    <x v="2"/>
    <x v="0"/>
  </r>
  <r>
    <x v="381"/>
    <x v="2"/>
    <x v="2"/>
    <x v="0"/>
  </r>
  <r>
    <x v="382"/>
    <x v="2"/>
    <x v="2"/>
    <x v="0"/>
  </r>
  <r>
    <x v="383"/>
    <x v="2"/>
    <x v="2"/>
    <x v="0"/>
  </r>
  <r>
    <x v="384"/>
    <x v="2"/>
    <x v="2"/>
    <x v="0"/>
  </r>
  <r>
    <x v="385"/>
    <x v="12"/>
    <x v="12"/>
    <x v="0"/>
  </r>
  <r>
    <x v="386"/>
    <x v="2"/>
    <x v="2"/>
    <x v="0"/>
  </r>
  <r>
    <x v="387"/>
    <x v="3"/>
    <x v="3"/>
    <x v="0"/>
  </r>
  <r>
    <x v="388"/>
    <x v="4"/>
    <x v="4"/>
    <x v="0"/>
  </r>
  <r>
    <x v="389"/>
    <x v="4"/>
    <x v="4"/>
    <x v="0"/>
  </r>
  <r>
    <x v="390"/>
    <x v="4"/>
    <x v="4"/>
    <x v="0"/>
  </r>
  <r>
    <x v="391"/>
    <x v="3"/>
    <x v="3"/>
    <x v="0"/>
  </r>
  <r>
    <x v="392"/>
    <x v="7"/>
    <x v="7"/>
    <x v="0"/>
  </r>
  <r>
    <x v="393"/>
    <x v="6"/>
    <x v="6"/>
    <x v="0"/>
  </r>
  <r>
    <x v="394"/>
    <x v="2"/>
    <x v="2"/>
    <x v="0"/>
  </r>
  <r>
    <x v="395"/>
    <x v="5"/>
    <x v="5"/>
    <x v="0"/>
  </r>
  <r>
    <x v="396"/>
    <x v="4"/>
    <x v="4"/>
    <x v="0"/>
  </r>
  <r>
    <x v="397"/>
    <x v="12"/>
    <x v="12"/>
    <x v="0"/>
  </r>
  <r>
    <x v="398"/>
    <x v="0"/>
    <x v="0"/>
    <x v="0"/>
  </r>
  <r>
    <x v="399"/>
    <x v="0"/>
    <x v="0"/>
    <x v="0"/>
  </r>
  <r>
    <x v="400"/>
    <x v="2"/>
    <x v="2"/>
    <x v="0"/>
  </r>
  <r>
    <x v="401"/>
    <x v="4"/>
    <x v="4"/>
    <x v="0"/>
  </r>
  <r>
    <x v="402"/>
    <x v="4"/>
    <x v="4"/>
    <x v="0"/>
  </r>
  <r>
    <x v="403"/>
    <x v="4"/>
    <x v="4"/>
    <x v="0"/>
  </r>
  <r>
    <x v="404"/>
    <x v="13"/>
    <x v="13"/>
    <x v="0"/>
  </r>
  <r>
    <x v="405"/>
    <x v="3"/>
    <x v="3"/>
    <x v="0"/>
  </r>
  <r>
    <x v="406"/>
    <x v="2"/>
    <x v="2"/>
    <x v="0"/>
  </r>
  <r>
    <x v="407"/>
    <x v="5"/>
    <x v="5"/>
    <x v="0"/>
  </r>
  <r>
    <x v="408"/>
    <x v="0"/>
    <x v="0"/>
    <x v="0"/>
  </r>
  <r>
    <x v="409"/>
    <x v="0"/>
    <x v="0"/>
    <x v="0"/>
  </r>
  <r>
    <x v="410"/>
    <x v="7"/>
    <x v="7"/>
    <x v="0"/>
  </r>
  <r>
    <x v="411"/>
    <x v="2"/>
    <x v="2"/>
    <x v="0"/>
  </r>
  <r>
    <x v="412"/>
    <x v="7"/>
    <x v="7"/>
    <x v="0"/>
  </r>
  <r>
    <x v="413"/>
    <x v="7"/>
    <x v="7"/>
    <x v="0"/>
  </r>
  <r>
    <x v="414"/>
    <x v="14"/>
    <x v="14"/>
    <x v="0"/>
  </r>
  <r>
    <x v="415"/>
    <x v="0"/>
    <x v="0"/>
    <x v="0"/>
  </r>
  <r>
    <x v="416"/>
    <x v="2"/>
    <x v="2"/>
    <x v="0"/>
  </r>
  <r>
    <x v="417"/>
    <x v="2"/>
    <x v="2"/>
    <x v="0"/>
  </r>
  <r>
    <x v="418"/>
    <x v="5"/>
    <x v="5"/>
    <x v="0"/>
  </r>
  <r>
    <x v="419"/>
    <x v="4"/>
    <x v="4"/>
    <x v="0"/>
  </r>
  <r>
    <x v="420"/>
    <x v="2"/>
    <x v="2"/>
    <x v="0"/>
  </r>
  <r>
    <x v="421"/>
    <x v="15"/>
    <x v="15"/>
    <x v="0"/>
  </r>
  <r>
    <x v="422"/>
    <x v="5"/>
    <x v="5"/>
    <x v="0"/>
  </r>
  <r>
    <x v="423"/>
    <x v="5"/>
    <x v="5"/>
    <x v="0"/>
  </r>
  <r>
    <x v="424"/>
    <x v="2"/>
    <x v="2"/>
    <x v="0"/>
  </r>
  <r>
    <x v="425"/>
    <x v="2"/>
    <x v="2"/>
    <x v="0"/>
  </r>
  <r>
    <x v="426"/>
    <x v="14"/>
    <x v="14"/>
    <x v="0"/>
  </r>
  <r>
    <x v="427"/>
    <x v="2"/>
    <x v="2"/>
    <x v="0"/>
  </r>
  <r>
    <x v="428"/>
    <x v="2"/>
    <x v="2"/>
    <x v="0"/>
  </r>
  <r>
    <x v="429"/>
    <x v="5"/>
    <x v="5"/>
    <x v="0"/>
  </r>
  <r>
    <x v="430"/>
    <x v="0"/>
    <x v="0"/>
    <x v="0"/>
  </r>
  <r>
    <x v="431"/>
    <x v="2"/>
    <x v="2"/>
    <x v="0"/>
  </r>
  <r>
    <x v="432"/>
    <x v="0"/>
    <x v="0"/>
    <x v="0"/>
  </r>
  <r>
    <x v="433"/>
    <x v="4"/>
    <x v="4"/>
    <x v="0"/>
  </r>
  <r>
    <x v="434"/>
    <x v="15"/>
    <x v="15"/>
    <x v="0"/>
  </r>
  <r>
    <x v="435"/>
    <x v="2"/>
    <x v="2"/>
    <x v="0"/>
  </r>
  <r>
    <x v="436"/>
    <x v="2"/>
    <x v="2"/>
    <x v="0"/>
  </r>
  <r>
    <x v="437"/>
    <x v="8"/>
    <x v="8"/>
    <x v="0"/>
  </r>
  <r>
    <x v="438"/>
    <x v="0"/>
    <x v="0"/>
    <x v="0"/>
  </r>
  <r>
    <x v="439"/>
    <x v="2"/>
    <x v="2"/>
    <x v="0"/>
  </r>
  <r>
    <x v="440"/>
    <x v="2"/>
    <x v="2"/>
    <x v="0"/>
  </r>
  <r>
    <x v="441"/>
    <x v="15"/>
    <x v="15"/>
    <x v="0"/>
  </r>
  <r>
    <x v="442"/>
    <x v="2"/>
    <x v="2"/>
    <x v="0"/>
  </r>
  <r>
    <x v="443"/>
    <x v="8"/>
    <x v="8"/>
    <x v="0"/>
  </r>
  <r>
    <x v="444"/>
    <x v="6"/>
    <x v="6"/>
    <x v="0"/>
  </r>
  <r>
    <x v="445"/>
    <x v="2"/>
    <x v="2"/>
    <x v="0"/>
  </r>
  <r>
    <x v="446"/>
    <x v="2"/>
    <x v="2"/>
    <x v="0"/>
  </r>
  <r>
    <x v="447"/>
    <x v="4"/>
    <x v="4"/>
    <x v="0"/>
  </r>
  <r>
    <x v="448"/>
    <x v="0"/>
    <x v="0"/>
    <x v="0"/>
  </r>
  <r>
    <x v="449"/>
    <x v="0"/>
    <x v="0"/>
    <x v="0"/>
  </r>
  <r>
    <x v="450"/>
    <x v="2"/>
    <x v="2"/>
    <x v="0"/>
  </r>
  <r>
    <x v="451"/>
    <x v="0"/>
    <x v="0"/>
    <x v="0"/>
  </r>
  <r>
    <x v="452"/>
    <x v="0"/>
    <x v="0"/>
    <x v="0"/>
  </r>
  <r>
    <x v="453"/>
    <x v="5"/>
    <x v="5"/>
    <x v="0"/>
  </r>
  <r>
    <x v="454"/>
    <x v="0"/>
    <x v="0"/>
    <x v="0"/>
  </r>
  <r>
    <x v="455"/>
    <x v="16"/>
    <x v="16"/>
    <x v="0"/>
  </r>
  <r>
    <x v="456"/>
    <x v="0"/>
    <x v="0"/>
    <x v="0"/>
  </r>
  <r>
    <x v="457"/>
    <x v="2"/>
    <x v="2"/>
    <x v="0"/>
  </r>
  <r>
    <x v="458"/>
    <x v="17"/>
    <x v="17"/>
    <x v="0"/>
  </r>
  <r>
    <x v="459"/>
    <x v="0"/>
    <x v="0"/>
    <x v="0"/>
  </r>
  <r>
    <x v="460"/>
    <x v="2"/>
    <x v="2"/>
    <x v="0"/>
  </r>
  <r>
    <x v="461"/>
    <x v="2"/>
    <x v="2"/>
    <x v="0"/>
  </r>
  <r>
    <x v="462"/>
    <x v="2"/>
    <x v="2"/>
    <x v="0"/>
  </r>
  <r>
    <x v="463"/>
    <x v="0"/>
    <x v="0"/>
    <x v="0"/>
  </r>
  <r>
    <x v="464"/>
    <x v="2"/>
    <x v="2"/>
    <x v="0"/>
  </r>
  <r>
    <x v="465"/>
    <x v="2"/>
    <x v="2"/>
    <x v="0"/>
  </r>
  <r>
    <x v="466"/>
    <x v="4"/>
    <x v="4"/>
    <x v="0"/>
  </r>
  <r>
    <x v="467"/>
    <x v="18"/>
    <x v="18"/>
    <x v="0"/>
  </r>
  <r>
    <x v="468"/>
    <x v="4"/>
    <x v="4"/>
    <x v="0"/>
  </r>
  <r>
    <x v="469"/>
    <x v="2"/>
    <x v="2"/>
    <x v="0"/>
  </r>
  <r>
    <x v="470"/>
    <x v="2"/>
    <x v="2"/>
    <x v="0"/>
  </r>
  <r>
    <x v="471"/>
    <x v="2"/>
    <x v="2"/>
    <x v="0"/>
  </r>
  <r>
    <x v="472"/>
    <x v="2"/>
    <x v="2"/>
    <x v="0"/>
  </r>
  <r>
    <x v="473"/>
    <x v="2"/>
    <x v="2"/>
    <x v="0"/>
  </r>
  <r>
    <x v="474"/>
    <x v="2"/>
    <x v="2"/>
    <x v="0"/>
  </r>
  <r>
    <x v="475"/>
    <x v="15"/>
    <x v="15"/>
    <x v="0"/>
  </r>
  <r>
    <x v="476"/>
    <x v="2"/>
    <x v="2"/>
    <x v="0"/>
  </r>
  <r>
    <x v="477"/>
    <x v="2"/>
    <x v="2"/>
    <x v="0"/>
  </r>
  <r>
    <x v="478"/>
    <x v="11"/>
    <x v="11"/>
    <x v="0"/>
  </r>
  <r>
    <x v="479"/>
    <x v="2"/>
    <x v="2"/>
    <x v="0"/>
  </r>
  <r>
    <x v="480"/>
    <x v="5"/>
    <x v="5"/>
    <x v="0"/>
  </r>
  <r>
    <x v="481"/>
    <x v="11"/>
    <x v="11"/>
    <x v="0"/>
  </r>
  <r>
    <x v="482"/>
    <x v="2"/>
    <x v="2"/>
    <x v="0"/>
  </r>
  <r>
    <x v="483"/>
    <x v="8"/>
    <x v="8"/>
    <x v="0"/>
  </r>
  <r>
    <x v="484"/>
    <x v="2"/>
    <x v="2"/>
    <x v="0"/>
  </r>
  <r>
    <x v="485"/>
    <x v="11"/>
    <x v="11"/>
    <x v="0"/>
  </r>
  <r>
    <x v="486"/>
    <x v="2"/>
    <x v="2"/>
    <x v="0"/>
  </r>
  <r>
    <x v="487"/>
    <x v="0"/>
    <x v="0"/>
    <x v="0"/>
  </r>
  <r>
    <x v="488"/>
    <x v="2"/>
    <x v="2"/>
    <x v="0"/>
  </r>
  <r>
    <x v="489"/>
    <x v="8"/>
    <x v="8"/>
    <x v="0"/>
  </r>
  <r>
    <x v="490"/>
    <x v="4"/>
    <x v="4"/>
    <x v="0"/>
  </r>
  <r>
    <x v="491"/>
    <x v="0"/>
    <x v="0"/>
    <x v="0"/>
  </r>
  <r>
    <x v="492"/>
    <x v="2"/>
    <x v="2"/>
    <x v="0"/>
  </r>
  <r>
    <x v="493"/>
    <x v="2"/>
    <x v="2"/>
    <x v="0"/>
  </r>
  <r>
    <x v="494"/>
    <x v="0"/>
    <x v="0"/>
    <x v="0"/>
  </r>
  <r>
    <x v="495"/>
    <x v="2"/>
    <x v="2"/>
    <x v="0"/>
  </r>
  <r>
    <x v="496"/>
    <x v="2"/>
    <x v="2"/>
    <x v="0"/>
  </r>
  <r>
    <x v="497"/>
    <x v="2"/>
    <x v="2"/>
    <x v="0"/>
  </r>
  <r>
    <x v="498"/>
    <x v="2"/>
    <x v="2"/>
    <x v="0"/>
  </r>
  <r>
    <x v="499"/>
    <x v="2"/>
    <x v="2"/>
    <x v="0"/>
  </r>
  <r>
    <x v="500"/>
    <x v="2"/>
    <x v="2"/>
    <x v="0"/>
  </r>
  <r>
    <x v="501"/>
    <x v="2"/>
    <x v="2"/>
    <x v="0"/>
  </r>
  <r>
    <x v="502"/>
    <x v="0"/>
    <x v="0"/>
    <x v="0"/>
  </r>
  <r>
    <x v="503"/>
    <x v="4"/>
    <x v="4"/>
    <x v="0"/>
  </r>
  <r>
    <x v="504"/>
    <x v="0"/>
    <x v="0"/>
    <x v="0"/>
  </r>
  <r>
    <x v="505"/>
    <x v="0"/>
    <x v="0"/>
    <x v="0"/>
  </r>
  <r>
    <x v="506"/>
    <x v="0"/>
    <x v="0"/>
    <x v="0"/>
  </r>
  <r>
    <x v="507"/>
    <x v="4"/>
    <x v="4"/>
    <x v="0"/>
  </r>
  <r>
    <x v="508"/>
    <x v="0"/>
    <x v="0"/>
    <x v="0"/>
  </r>
  <r>
    <x v="509"/>
    <x v="7"/>
    <x v="7"/>
    <x v="0"/>
  </r>
  <r>
    <x v="510"/>
    <x v="2"/>
    <x v="2"/>
    <x v="0"/>
  </r>
  <r>
    <x v="511"/>
    <x v="5"/>
    <x v="5"/>
    <x v="0"/>
  </r>
  <r>
    <x v="512"/>
    <x v="19"/>
    <x v="19"/>
    <x v="0"/>
  </r>
  <r>
    <x v="513"/>
    <x v="20"/>
    <x v="20"/>
    <x v="0"/>
  </r>
  <r>
    <x v="514"/>
    <x v="8"/>
    <x v="8"/>
    <x v="0"/>
  </r>
  <r>
    <x v="515"/>
    <x v="2"/>
    <x v="2"/>
    <x v="0"/>
  </r>
  <r>
    <x v="516"/>
    <x v="2"/>
    <x v="2"/>
    <x v="0"/>
  </r>
  <r>
    <x v="517"/>
    <x v="8"/>
    <x v="8"/>
    <x v="0"/>
  </r>
  <r>
    <x v="518"/>
    <x v="20"/>
    <x v="20"/>
    <x v="0"/>
  </r>
  <r>
    <x v="519"/>
    <x v="21"/>
    <x v="21"/>
    <x v="0"/>
  </r>
  <r>
    <x v="520"/>
    <x v="0"/>
    <x v="0"/>
    <x v="0"/>
  </r>
  <r>
    <x v="521"/>
    <x v="0"/>
    <x v="0"/>
    <x v="0"/>
  </r>
  <r>
    <x v="522"/>
    <x v="22"/>
    <x v="22"/>
    <x v="0"/>
  </r>
  <r>
    <x v="523"/>
    <x v="0"/>
    <x v="0"/>
    <x v="0"/>
  </r>
  <r>
    <x v="524"/>
    <x v="8"/>
    <x v="8"/>
    <x v="0"/>
  </r>
  <r>
    <x v="525"/>
    <x v="0"/>
    <x v="0"/>
    <x v="0"/>
  </r>
  <r>
    <x v="526"/>
    <x v="8"/>
    <x v="8"/>
    <x v="0"/>
  </r>
  <r>
    <x v="527"/>
    <x v="2"/>
    <x v="2"/>
    <x v="0"/>
  </r>
  <r>
    <x v="528"/>
    <x v="0"/>
    <x v="0"/>
    <x v="0"/>
  </r>
  <r>
    <x v="529"/>
    <x v="5"/>
    <x v="5"/>
    <x v="0"/>
  </r>
  <r>
    <x v="530"/>
    <x v="0"/>
    <x v="0"/>
    <x v="0"/>
  </r>
  <r>
    <x v="531"/>
    <x v="2"/>
    <x v="2"/>
    <x v="0"/>
  </r>
  <r>
    <x v="532"/>
    <x v="0"/>
    <x v="0"/>
    <x v="0"/>
  </r>
  <r>
    <x v="533"/>
    <x v="5"/>
    <x v="5"/>
    <x v="0"/>
  </r>
  <r>
    <x v="534"/>
    <x v="17"/>
    <x v="17"/>
    <x v="0"/>
  </r>
  <r>
    <x v="535"/>
    <x v="2"/>
    <x v="2"/>
    <x v="0"/>
  </r>
  <r>
    <x v="536"/>
    <x v="2"/>
    <x v="2"/>
    <x v="0"/>
  </r>
  <r>
    <x v="537"/>
    <x v="8"/>
    <x v="8"/>
    <x v="0"/>
  </r>
  <r>
    <x v="538"/>
    <x v="23"/>
    <x v="23"/>
    <x v="0"/>
  </r>
  <r>
    <x v="539"/>
    <x v="8"/>
    <x v="8"/>
    <x v="0"/>
  </r>
  <r>
    <x v="540"/>
    <x v="6"/>
    <x v="6"/>
    <x v="0"/>
  </r>
  <r>
    <x v="541"/>
    <x v="1"/>
    <x v="1"/>
    <x v="0"/>
  </r>
  <r>
    <x v="542"/>
    <x v="2"/>
    <x v="2"/>
    <x v="0"/>
  </r>
  <r>
    <x v="543"/>
    <x v="1"/>
    <x v="1"/>
    <x v="0"/>
  </r>
  <r>
    <x v="544"/>
    <x v="2"/>
    <x v="2"/>
    <x v="0"/>
  </r>
  <r>
    <x v="545"/>
    <x v="2"/>
    <x v="2"/>
    <x v="2"/>
  </r>
  <r>
    <x v="546"/>
    <x v="2"/>
    <x v="2"/>
    <x v="0"/>
  </r>
  <r>
    <x v="547"/>
    <x v="1"/>
    <x v="1"/>
    <x v="0"/>
  </r>
  <r>
    <x v="548"/>
    <x v="2"/>
    <x v="2"/>
    <x v="0"/>
  </r>
  <r>
    <x v="549"/>
    <x v="4"/>
    <x v="4"/>
    <x v="0"/>
  </r>
  <r>
    <x v="550"/>
    <x v="1"/>
    <x v="1"/>
    <x v="0"/>
  </r>
  <r>
    <x v="551"/>
    <x v="1"/>
    <x v="1"/>
    <x v="0"/>
  </r>
  <r>
    <x v="552"/>
    <x v="1"/>
    <x v="1"/>
    <x v="0"/>
  </r>
  <r>
    <x v="553"/>
    <x v="1"/>
    <x v="1"/>
    <x v="0"/>
  </r>
  <r>
    <x v="554"/>
    <x v="1"/>
    <x v="1"/>
    <x v="0"/>
  </r>
  <r>
    <x v="555"/>
    <x v="1"/>
    <x v="1"/>
    <x v="0"/>
  </r>
  <r>
    <x v="556"/>
    <x v="1"/>
    <x v="1"/>
    <x v="0"/>
  </r>
  <r>
    <x v="557"/>
    <x v="1"/>
    <x v="1"/>
    <x v="0"/>
  </r>
  <r>
    <x v="558"/>
    <x v="2"/>
    <x v="2"/>
    <x v="0"/>
  </r>
  <r>
    <x v="559"/>
    <x v="1"/>
    <x v="1"/>
    <x v="0"/>
  </r>
  <r>
    <x v="560"/>
    <x v="1"/>
    <x v="1"/>
    <x v="0"/>
  </r>
  <r>
    <x v="561"/>
    <x v="1"/>
    <x v="1"/>
    <x v="0"/>
  </r>
  <r>
    <x v="562"/>
    <x v="2"/>
    <x v="2"/>
    <x v="0"/>
  </r>
  <r>
    <x v="563"/>
    <x v="1"/>
    <x v="1"/>
    <x v="0"/>
  </r>
  <r>
    <x v="564"/>
    <x v="1"/>
    <x v="1"/>
    <x v="0"/>
  </r>
  <r>
    <x v="565"/>
    <x v="1"/>
    <x v="1"/>
    <x v="0"/>
  </r>
  <r>
    <x v="566"/>
    <x v="5"/>
    <x v="5"/>
    <x v="0"/>
  </r>
  <r>
    <x v="567"/>
    <x v="1"/>
    <x v="1"/>
    <x v="0"/>
  </r>
  <r>
    <x v="568"/>
    <x v="1"/>
    <x v="1"/>
    <x v="0"/>
  </r>
  <r>
    <x v="569"/>
    <x v="1"/>
    <x v="1"/>
    <x v="0"/>
  </r>
  <r>
    <x v="570"/>
    <x v="1"/>
    <x v="1"/>
    <x v="0"/>
  </r>
  <r>
    <x v="571"/>
    <x v="1"/>
    <x v="1"/>
    <x v="0"/>
  </r>
  <r>
    <x v="572"/>
    <x v="1"/>
    <x v="1"/>
    <x v="0"/>
  </r>
  <r>
    <x v="573"/>
    <x v="1"/>
    <x v="1"/>
    <x v="0"/>
  </r>
  <r>
    <x v="574"/>
    <x v="1"/>
    <x v="1"/>
    <x v="0"/>
  </r>
  <r>
    <x v="575"/>
    <x v="2"/>
    <x v="2"/>
    <x v="0"/>
  </r>
  <r>
    <x v="576"/>
    <x v="11"/>
    <x v="11"/>
    <x v="0"/>
  </r>
  <r>
    <x v="577"/>
    <x v="1"/>
    <x v="1"/>
    <x v="0"/>
  </r>
  <r>
    <x v="578"/>
    <x v="2"/>
    <x v="2"/>
    <x v="0"/>
  </r>
  <r>
    <x v="579"/>
    <x v="2"/>
    <x v="2"/>
    <x v="0"/>
  </r>
  <r>
    <x v="580"/>
    <x v="0"/>
    <x v="0"/>
    <x v="0"/>
  </r>
  <r>
    <x v="581"/>
    <x v="2"/>
    <x v="2"/>
    <x v="0"/>
  </r>
  <r>
    <x v="512"/>
    <x v="2"/>
    <x v="2"/>
    <x v="0"/>
  </r>
  <r>
    <x v="582"/>
    <x v="0"/>
    <x v="0"/>
    <x v="0"/>
  </r>
  <r>
    <x v="583"/>
    <x v="8"/>
    <x v="8"/>
    <x v="0"/>
  </r>
  <r>
    <x v="584"/>
    <x v="1"/>
    <x v="1"/>
    <x v="0"/>
  </r>
  <r>
    <x v="585"/>
    <x v="1"/>
    <x v="1"/>
    <x v="0"/>
  </r>
  <r>
    <x v="586"/>
    <x v="14"/>
    <x v="14"/>
    <x v="0"/>
  </r>
  <r>
    <x v="587"/>
    <x v="1"/>
    <x v="1"/>
    <x v="0"/>
  </r>
  <r>
    <x v="588"/>
    <x v="8"/>
    <x v="8"/>
    <x v="0"/>
  </r>
  <r>
    <x v="589"/>
    <x v="0"/>
    <x v="0"/>
    <x v="0"/>
  </r>
  <r>
    <x v="590"/>
    <x v="2"/>
    <x v="2"/>
    <x v="0"/>
  </r>
  <r>
    <x v="591"/>
    <x v="0"/>
    <x v="0"/>
    <x v="0"/>
  </r>
  <r>
    <x v="592"/>
    <x v="0"/>
    <x v="0"/>
    <x v="0"/>
  </r>
  <r>
    <x v="593"/>
    <x v="0"/>
    <x v="0"/>
    <x v="0"/>
  </r>
  <r>
    <x v="594"/>
    <x v="0"/>
    <x v="0"/>
    <x v="0"/>
  </r>
  <r>
    <x v="595"/>
    <x v="2"/>
    <x v="2"/>
    <x v="0"/>
  </r>
  <r>
    <x v="596"/>
    <x v="0"/>
    <x v="0"/>
    <x v="0"/>
  </r>
  <r>
    <x v="597"/>
    <x v="1"/>
    <x v="1"/>
    <x v="0"/>
  </r>
  <r>
    <x v="598"/>
    <x v="0"/>
    <x v="0"/>
    <x v="0"/>
  </r>
  <r>
    <x v="599"/>
    <x v="1"/>
    <x v="1"/>
    <x v="0"/>
  </r>
  <r>
    <x v="600"/>
    <x v="1"/>
    <x v="1"/>
    <x v="0"/>
  </r>
  <r>
    <x v="601"/>
    <x v="0"/>
    <x v="0"/>
    <x v="0"/>
  </r>
  <r>
    <x v="602"/>
    <x v="0"/>
    <x v="0"/>
    <x v="0"/>
  </r>
  <r>
    <x v="603"/>
    <x v="0"/>
    <x v="0"/>
    <x v="0"/>
  </r>
  <r>
    <x v="604"/>
    <x v="1"/>
    <x v="1"/>
    <x v="0"/>
  </r>
  <r>
    <x v="605"/>
    <x v="0"/>
    <x v="0"/>
    <x v="0"/>
  </r>
  <r>
    <x v="606"/>
    <x v="1"/>
    <x v="1"/>
    <x v="0"/>
  </r>
  <r>
    <x v="607"/>
    <x v="1"/>
    <x v="1"/>
    <x v="0"/>
  </r>
  <r>
    <x v="608"/>
    <x v="1"/>
    <x v="1"/>
    <x v="0"/>
  </r>
  <r>
    <x v="609"/>
    <x v="1"/>
    <x v="1"/>
    <x v="0"/>
  </r>
  <r>
    <x v="610"/>
    <x v="1"/>
    <x v="1"/>
    <x v="0"/>
  </r>
  <r>
    <x v="611"/>
    <x v="1"/>
    <x v="1"/>
    <x v="0"/>
  </r>
  <r>
    <x v="612"/>
    <x v="1"/>
    <x v="1"/>
    <x v="0"/>
  </r>
  <r>
    <x v="613"/>
    <x v="1"/>
    <x v="1"/>
    <x v="3"/>
  </r>
  <r>
    <x v="614"/>
    <x v="1"/>
    <x v="1"/>
    <x v="4"/>
  </r>
  <r>
    <x v="615"/>
    <x v="0"/>
    <x v="0"/>
    <x v="5"/>
  </r>
  <r>
    <x v="616"/>
    <x v="1"/>
    <x v="1"/>
    <x v="6"/>
  </r>
  <r>
    <x v="617"/>
    <x v="1"/>
    <x v="1"/>
    <x v="7"/>
  </r>
  <r>
    <x v="618"/>
    <x v="5"/>
    <x v="5"/>
    <x v="8"/>
  </r>
  <r>
    <x v="619"/>
    <x v="1"/>
    <x v="1"/>
    <x v="9"/>
  </r>
  <r>
    <x v="620"/>
    <x v="1"/>
    <x v="1"/>
    <x v="10"/>
  </r>
  <r>
    <x v="621"/>
    <x v="1"/>
    <x v="1"/>
    <x v="11"/>
  </r>
  <r>
    <x v="622"/>
    <x v="1"/>
    <x v="1"/>
    <x v="12"/>
  </r>
  <r>
    <x v="623"/>
    <x v="1"/>
    <x v="1"/>
    <x v="13"/>
  </r>
  <r>
    <x v="624"/>
    <x v="1"/>
    <x v="1"/>
    <x v="14"/>
  </r>
  <r>
    <x v="625"/>
    <x v="1"/>
    <x v="1"/>
    <x v="15"/>
  </r>
  <r>
    <x v="626"/>
    <x v="1"/>
    <x v="1"/>
    <x v="16"/>
  </r>
  <r>
    <x v="627"/>
    <x v="1"/>
    <x v="1"/>
    <x v="17"/>
  </r>
  <r>
    <x v="628"/>
    <x v="1"/>
    <x v="1"/>
    <x v="18"/>
  </r>
  <r>
    <x v="629"/>
    <x v="0"/>
    <x v="0"/>
    <x v="19"/>
  </r>
  <r>
    <x v="630"/>
    <x v="1"/>
    <x v="1"/>
    <x v="20"/>
  </r>
  <r>
    <x v="631"/>
    <x v="1"/>
    <x v="1"/>
    <x v="21"/>
  </r>
  <r>
    <x v="632"/>
    <x v="24"/>
    <x v="8"/>
    <x v="22"/>
  </r>
  <r>
    <x v="633"/>
    <x v="1"/>
    <x v="1"/>
    <x v="23"/>
  </r>
  <r>
    <x v="629"/>
    <x v="0"/>
    <x v="0"/>
    <x v="19"/>
  </r>
  <r>
    <x v="634"/>
    <x v="1"/>
    <x v="1"/>
    <x v="24"/>
  </r>
  <r>
    <x v="635"/>
    <x v="2"/>
    <x v="2"/>
    <x v="25"/>
  </r>
  <r>
    <x v="636"/>
    <x v="7"/>
    <x v="7"/>
    <x v="26"/>
  </r>
  <r>
    <x v="637"/>
    <x v="5"/>
    <x v="5"/>
    <x v="27"/>
  </r>
  <r>
    <x v="638"/>
    <x v="0"/>
    <x v="0"/>
    <x v="28"/>
  </r>
  <r>
    <x v="639"/>
    <x v="1"/>
    <x v="1"/>
    <x v="29"/>
  </r>
  <r>
    <x v="640"/>
    <x v="1"/>
    <x v="1"/>
    <x v="30"/>
  </r>
  <r>
    <x v="641"/>
    <x v="5"/>
    <x v="5"/>
    <x v="31"/>
  </r>
  <r>
    <x v="642"/>
    <x v="0"/>
    <x v="0"/>
    <x v="32"/>
  </r>
  <r>
    <x v="643"/>
    <x v="1"/>
    <x v="1"/>
    <x v="33"/>
  </r>
  <r>
    <x v="644"/>
    <x v="2"/>
    <x v="2"/>
    <x v="34"/>
  </r>
  <r>
    <x v="645"/>
    <x v="1"/>
    <x v="1"/>
    <x v="35"/>
  </r>
  <r>
    <x v="646"/>
    <x v="1"/>
    <x v="1"/>
    <x v="36"/>
  </r>
  <r>
    <x v="647"/>
    <x v="1"/>
    <x v="1"/>
    <x v="37"/>
  </r>
  <r>
    <x v="648"/>
    <x v="1"/>
    <x v="1"/>
    <x v="38"/>
  </r>
  <r>
    <x v="649"/>
    <x v="1"/>
    <x v="1"/>
    <x v="39"/>
  </r>
  <r>
    <x v="650"/>
    <x v="0"/>
    <x v="0"/>
    <x v="40"/>
  </r>
  <r>
    <x v="651"/>
    <x v="1"/>
    <x v="1"/>
    <x v="41"/>
  </r>
  <r>
    <x v="652"/>
    <x v="1"/>
    <x v="1"/>
    <x v="42"/>
  </r>
  <r>
    <x v="653"/>
    <x v="1"/>
    <x v="1"/>
    <x v="43"/>
  </r>
  <r>
    <x v="654"/>
    <x v="0"/>
    <x v="0"/>
    <x v="44"/>
  </r>
  <r>
    <x v="655"/>
    <x v="1"/>
    <x v="1"/>
    <x v="45"/>
  </r>
  <r>
    <x v="656"/>
    <x v="0"/>
    <x v="0"/>
    <x v="46"/>
  </r>
  <r>
    <x v="657"/>
    <x v="1"/>
    <x v="1"/>
    <x v="47"/>
  </r>
  <r>
    <x v="658"/>
    <x v="1"/>
    <x v="1"/>
    <x v="48"/>
  </r>
  <r>
    <x v="659"/>
    <x v="1"/>
    <x v="1"/>
    <x v="49"/>
  </r>
  <r>
    <x v="660"/>
    <x v="1"/>
    <x v="1"/>
    <x v="50"/>
  </r>
  <r>
    <x v="661"/>
    <x v="25"/>
    <x v="12"/>
    <x v="51"/>
  </r>
  <r>
    <x v="662"/>
    <x v="0"/>
    <x v="0"/>
    <x v="52"/>
  </r>
  <r>
    <x v="663"/>
    <x v="1"/>
    <x v="1"/>
    <x v="53"/>
  </r>
  <r>
    <x v="601"/>
    <x v="0"/>
    <x v="0"/>
    <x v="54"/>
  </r>
  <r>
    <x v="664"/>
    <x v="2"/>
    <x v="2"/>
    <x v="55"/>
  </r>
  <r>
    <x v="665"/>
    <x v="0"/>
    <x v="0"/>
    <x v="56"/>
  </r>
  <r>
    <x v="666"/>
    <x v="5"/>
    <x v="5"/>
    <x v="57"/>
  </r>
  <r>
    <x v="667"/>
    <x v="1"/>
    <x v="1"/>
    <x v="58"/>
  </r>
  <r>
    <x v="668"/>
    <x v="1"/>
    <x v="1"/>
    <x v="59"/>
  </r>
  <r>
    <x v="669"/>
    <x v="1"/>
    <x v="1"/>
    <x v="60"/>
  </r>
  <r>
    <x v="512"/>
    <x v="2"/>
    <x v="2"/>
    <x v="61"/>
  </r>
  <r>
    <x v="670"/>
    <x v="1"/>
    <x v="1"/>
    <x v="62"/>
  </r>
  <r>
    <x v="671"/>
    <x v="3"/>
    <x v="3"/>
    <x v="63"/>
  </r>
  <r>
    <x v="672"/>
    <x v="1"/>
    <x v="1"/>
    <x v="64"/>
  </r>
  <r>
    <x v="673"/>
    <x v="1"/>
    <x v="1"/>
    <x v="65"/>
  </r>
  <r>
    <x v="674"/>
    <x v="1"/>
    <x v="1"/>
    <x v="66"/>
  </r>
  <r>
    <x v="675"/>
    <x v="1"/>
    <x v="1"/>
    <x v="67"/>
  </r>
  <r>
    <x v="676"/>
    <x v="1"/>
    <x v="1"/>
    <x v="68"/>
  </r>
  <r>
    <x v="677"/>
    <x v="1"/>
    <x v="1"/>
    <x v="69"/>
  </r>
  <r>
    <x v="678"/>
    <x v="1"/>
    <x v="1"/>
    <x v="70"/>
  </r>
  <r>
    <x v="679"/>
    <x v="0"/>
    <x v="0"/>
    <x v="71"/>
  </r>
  <r>
    <x v="680"/>
    <x v="1"/>
    <x v="1"/>
    <x v="72"/>
  </r>
  <r>
    <x v="681"/>
    <x v="0"/>
    <x v="0"/>
    <x v="73"/>
  </r>
  <r>
    <x v="682"/>
    <x v="0"/>
    <x v="2"/>
    <x v="74"/>
  </r>
  <r>
    <x v="683"/>
    <x v="1"/>
    <x v="1"/>
    <x v="75"/>
  </r>
  <r>
    <x v="684"/>
    <x v="1"/>
    <x v="1"/>
    <x v="76"/>
  </r>
  <r>
    <x v="685"/>
    <x v="1"/>
    <x v="1"/>
    <x v="77"/>
  </r>
  <r>
    <x v="686"/>
    <x v="1"/>
    <x v="1"/>
    <x v="78"/>
  </r>
  <r>
    <x v="687"/>
    <x v="1"/>
    <x v="1"/>
    <x v="79"/>
  </r>
  <r>
    <x v="688"/>
    <x v="1"/>
    <x v="1"/>
    <x v="80"/>
  </r>
  <r>
    <x v="689"/>
    <x v="1"/>
    <x v="1"/>
    <x v="81"/>
  </r>
  <r>
    <x v="690"/>
    <x v="1"/>
    <x v="1"/>
    <x v="82"/>
  </r>
  <r>
    <x v="691"/>
    <x v="1"/>
    <x v="1"/>
    <x v="83"/>
  </r>
  <r>
    <x v="692"/>
    <x v="1"/>
    <x v="1"/>
    <x v="84"/>
  </r>
  <r>
    <x v="693"/>
    <x v="1"/>
    <x v="1"/>
    <x v="85"/>
  </r>
  <r>
    <x v="694"/>
    <x v="1"/>
    <x v="1"/>
    <x v="86"/>
  </r>
  <r>
    <x v="695"/>
    <x v="1"/>
    <x v="1"/>
    <x v="87"/>
  </r>
  <r>
    <x v="696"/>
    <x v="1"/>
    <x v="1"/>
    <x v="88"/>
  </r>
  <r>
    <x v="160"/>
    <x v="1"/>
    <x v="1"/>
    <x v="89"/>
  </r>
  <r>
    <x v="697"/>
    <x v="1"/>
    <x v="1"/>
    <x v="90"/>
  </r>
  <r>
    <x v="698"/>
    <x v="1"/>
    <x v="1"/>
    <x v="0"/>
  </r>
  <r>
    <x v="699"/>
    <x v="1"/>
    <x v="1"/>
    <x v="91"/>
  </r>
  <r>
    <x v="700"/>
    <x v="1"/>
    <x v="1"/>
    <x v="92"/>
  </r>
  <r>
    <x v="701"/>
    <x v="1"/>
    <x v="1"/>
    <x v="93"/>
  </r>
  <r>
    <x v="702"/>
    <x v="1"/>
    <x v="1"/>
    <x v="94"/>
  </r>
  <r>
    <x v="228"/>
    <x v="2"/>
    <x v="2"/>
    <x v="95"/>
  </r>
  <r>
    <x v="703"/>
    <x v="11"/>
    <x v="11"/>
    <x v="96"/>
  </r>
  <r>
    <x v="704"/>
    <x v="1"/>
    <x v="1"/>
    <x v="97"/>
  </r>
  <r>
    <x v="705"/>
    <x v="1"/>
    <x v="1"/>
    <x v="98"/>
  </r>
  <r>
    <x v="706"/>
    <x v="1"/>
    <x v="1"/>
    <x v="99"/>
  </r>
  <r>
    <x v="204"/>
    <x v="1"/>
    <x v="1"/>
    <x v="100"/>
  </r>
  <r>
    <x v="707"/>
    <x v="1"/>
    <x v="1"/>
    <x v="101"/>
  </r>
  <r>
    <x v="708"/>
    <x v="1"/>
    <x v="1"/>
    <x v="102"/>
  </r>
  <r>
    <x v="709"/>
    <x v="1"/>
    <x v="1"/>
    <x v="103"/>
  </r>
  <r>
    <x v="710"/>
    <x v="1"/>
    <x v="1"/>
    <x v="104"/>
  </r>
  <r>
    <x v="711"/>
    <x v="1"/>
    <x v="1"/>
    <x v="105"/>
  </r>
  <r>
    <x v="712"/>
    <x v="1"/>
    <x v="1"/>
    <x v="106"/>
  </r>
  <r>
    <x v="452"/>
    <x v="0"/>
    <x v="0"/>
    <x v="107"/>
  </r>
  <r>
    <x v="713"/>
    <x v="1"/>
    <x v="1"/>
    <x v="108"/>
  </r>
  <r>
    <x v="714"/>
    <x v="1"/>
    <x v="1"/>
    <x v="109"/>
  </r>
  <r>
    <x v="715"/>
    <x v="1"/>
    <x v="1"/>
    <x v="110"/>
  </r>
  <r>
    <x v="716"/>
    <x v="1"/>
    <x v="1"/>
    <x v="111"/>
  </r>
  <r>
    <x v="717"/>
    <x v="1"/>
    <x v="1"/>
    <x v="112"/>
  </r>
  <r>
    <x v="718"/>
    <x v="1"/>
    <x v="1"/>
    <x v="113"/>
  </r>
  <r>
    <x v="719"/>
    <x v="1"/>
    <x v="1"/>
    <x v="114"/>
  </r>
  <r>
    <x v="720"/>
    <x v="1"/>
    <x v="1"/>
    <x v="115"/>
  </r>
  <r>
    <x v="721"/>
    <x v="1"/>
    <x v="1"/>
    <x v="116"/>
  </r>
  <r>
    <x v="722"/>
    <x v="1"/>
    <x v="1"/>
    <x v="117"/>
  </r>
  <r>
    <x v="41"/>
    <x v="1"/>
    <x v="1"/>
    <x v="118"/>
  </r>
  <r>
    <x v="723"/>
    <x v="7"/>
    <x v="7"/>
    <x v="119"/>
  </r>
  <r>
    <x v="724"/>
    <x v="1"/>
    <x v="1"/>
    <x v="120"/>
  </r>
  <r>
    <x v="725"/>
    <x v="1"/>
    <x v="1"/>
    <x v="121"/>
  </r>
  <r>
    <x v="726"/>
    <x v="1"/>
    <x v="1"/>
    <x v="122"/>
  </r>
  <r>
    <x v="727"/>
    <x v="1"/>
    <x v="1"/>
    <x v="123"/>
  </r>
  <r>
    <x v="728"/>
    <x v="1"/>
    <x v="1"/>
    <x v="124"/>
  </r>
  <r>
    <x v="156"/>
    <x v="1"/>
    <x v="1"/>
    <x v="125"/>
  </r>
  <r>
    <x v="729"/>
    <x v="1"/>
    <x v="1"/>
    <x v="126"/>
  </r>
  <r>
    <x v="730"/>
    <x v="2"/>
    <x v="2"/>
    <x v="127"/>
  </r>
  <r>
    <x v="731"/>
    <x v="1"/>
    <x v="1"/>
    <x v="128"/>
  </r>
  <r>
    <x v="732"/>
    <x v="1"/>
    <x v="1"/>
    <x v="129"/>
  </r>
  <r>
    <x v="529"/>
    <x v="5"/>
    <x v="5"/>
    <x v="130"/>
  </r>
  <r>
    <x v="733"/>
    <x v="1"/>
    <x v="1"/>
    <x v="131"/>
  </r>
  <r>
    <x v="734"/>
    <x v="1"/>
    <x v="1"/>
    <x v="132"/>
  </r>
  <r>
    <x v="735"/>
    <x v="1"/>
    <x v="1"/>
    <x v="133"/>
  </r>
  <r>
    <x v="736"/>
    <x v="1"/>
    <x v="1"/>
    <x v="134"/>
  </r>
  <r>
    <x v="737"/>
    <x v="1"/>
    <x v="1"/>
    <x v="135"/>
  </r>
  <r>
    <x v="738"/>
    <x v="1"/>
    <x v="1"/>
    <x v="136"/>
  </r>
  <r>
    <x v="739"/>
    <x v="1"/>
    <x v="1"/>
    <x v="137"/>
  </r>
  <r>
    <x v="740"/>
    <x v="1"/>
    <x v="1"/>
    <x v="138"/>
  </r>
  <r>
    <x v="741"/>
    <x v="1"/>
    <x v="1"/>
    <x v="139"/>
  </r>
  <r>
    <x v="742"/>
    <x v="1"/>
    <x v="1"/>
    <x v="140"/>
  </r>
  <r>
    <x v="743"/>
    <x v="1"/>
    <x v="1"/>
    <x v="141"/>
  </r>
  <r>
    <x v="744"/>
    <x v="1"/>
    <x v="1"/>
    <x v="142"/>
  </r>
  <r>
    <x v="745"/>
    <x v="1"/>
    <x v="1"/>
    <x v="143"/>
  </r>
  <r>
    <x v="746"/>
    <x v="1"/>
    <x v="1"/>
    <x v="144"/>
  </r>
  <r>
    <x v="747"/>
    <x v="5"/>
    <x v="5"/>
    <x v="145"/>
  </r>
  <r>
    <x v="748"/>
    <x v="1"/>
    <x v="1"/>
    <x v="146"/>
  </r>
  <r>
    <x v="749"/>
    <x v="1"/>
    <x v="1"/>
    <x v="147"/>
  </r>
  <r>
    <x v="750"/>
    <x v="1"/>
    <x v="1"/>
    <x v="148"/>
  </r>
  <r>
    <x v="751"/>
    <x v="1"/>
    <x v="1"/>
    <x v="149"/>
  </r>
  <r>
    <x v="752"/>
    <x v="26"/>
    <x v="24"/>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76">
  <r>
    <x v="0"/>
    <x v="0"/>
    <x v="0"/>
    <n v="446"/>
    <n v="131966.72468965515"/>
    <x v="0"/>
  </r>
  <r>
    <x v="1"/>
    <x v="0"/>
    <x v="0"/>
    <n v="222"/>
    <n v="85031.572965517247"/>
    <x v="0"/>
  </r>
  <r>
    <x v="2"/>
    <x v="0"/>
    <x v="0"/>
    <n v="506"/>
    <n v="193810.70234482759"/>
    <x v="0"/>
  </r>
  <r>
    <x v="1"/>
    <x v="0"/>
    <x v="1"/>
    <n v="4194"/>
    <n v="1606407.2838620692"/>
    <x v="0"/>
  </r>
  <r>
    <x v="2"/>
    <x v="0"/>
    <x v="1"/>
    <n v="1164"/>
    <n v="445841.22041379317"/>
    <x v="0"/>
  </r>
  <r>
    <x v="3"/>
    <x v="0"/>
    <x v="2"/>
    <n v="310"/>
    <n v="79843.83517241379"/>
    <x v="0"/>
  </r>
  <r>
    <x v="4"/>
    <x v="0"/>
    <x v="2"/>
    <n v="76"/>
    <n v="19574.617655172413"/>
    <x v="0"/>
  </r>
  <r>
    <x v="0"/>
    <x v="0"/>
    <x v="2"/>
    <n v="665"/>
    <n v="196766.52896551721"/>
    <x v="0"/>
  </r>
  <r>
    <x v="2"/>
    <x v="0"/>
    <x v="2"/>
    <n v="409"/>
    <n v="156657.26731034485"/>
    <x v="0"/>
  </r>
  <r>
    <x v="5"/>
    <x v="0"/>
    <x v="3"/>
    <n v="108"/>
    <n v="25539.12496551724"/>
    <x v="0"/>
  </r>
  <r>
    <x v="6"/>
    <x v="0"/>
    <x v="3"/>
    <n v="3"/>
    <n v="709.42013793103445"/>
    <x v="0"/>
  </r>
  <r>
    <x v="7"/>
    <x v="0"/>
    <x v="3"/>
    <n v="1"/>
    <n v="211.87310344827586"/>
    <x v="0"/>
  </r>
  <r>
    <x v="8"/>
    <x v="0"/>
    <x v="3"/>
    <n v="8"/>
    <n v="2491.6413793103447"/>
    <x v="0"/>
  </r>
  <r>
    <x v="0"/>
    <x v="0"/>
    <x v="3"/>
    <n v="99"/>
    <n v="29293.062206896546"/>
    <x v="0"/>
  </r>
  <r>
    <x v="1"/>
    <x v="0"/>
    <x v="3"/>
    <n v="-32"/>
    <n v="-12256.803310344829"/>
    <x v="0"/>
  </r>
  <r>
    <x v="2"/>
    <x v="0"/>
    <x v="3"/>
    <n v="558"/>
    <n v="213728.00772413795"/>
    <x v="0"/>
  </r>
  <r>
    <x v="0"/>
    <x v="0"/>
    <x v="4"/>
    <n v="185"/>
    <n v="54739.560689655169"/>
    <x v="0"/>
  </r>
  <r>
    <x v="1"/>
    <x v="0"/>
    <x v="4"/>
    <n v="172"/>
    <n v="65880.317793103459"/>
    <x v="0"/>
  </r>
  <r>
    <x v="2"/>
    <x v="0"/>
    <x v="4"/>
    <n v="362"/>
    <n v="138655.08744827588"/>
    <x v="0"/>
  </r>
  <r>
    <x v="7"/>
    <x v="0"/>
    <x v="5"/>
    <n v="28"/>
    <n v="5932.4468965517235"/>
    <x v="0"/>
  </r>
  <r>
    <x v="0"/>
    <x v="0"/>
    <x v="5"/>
    <n v="25"/>
    <n v="7397.2379310344822"/>
    <x v="0"/>
  </r>
  <r>
    <x v="1"/>
    <x v="0"/>
    <x v="5"/>
    <n v="35"/>
    <n v="13405.878620689655"/>
    <x v="0"/>
  </r>
  <r>
    <x v="9"/>
    <x v="0"/>
    <x v="6"/>
    <n v="1"/>
    <n v="211.87310344827586"/>
    <x v="0"/>
  </r>
  <r>
    <x v="7"/>
    <x v="0"/>
    <x v="6"/>
    <n v="46"/>
    <n v="9746.1627586206887"/>
    <x v="0"/>
  </r>
  <r>
    <x v="1"/>
    <x v="0"/>
    <x v="6"/>
    <n v="27"/>
    <n v="10341.677793103448"/>
    <x v="0"/>
  </r>
  <r>
    <x v="2"/>
    <x v="0"/>
    <x v="6"/>
    <n v="201"/>
    <n v="76988.045793103462"/>
    <x v="0"/>
  </r>
  <r>
    <x v="9"/>
    <x v="0"/>
    <x v="7"/>
    <n v="145"/>
    <n v="30721.599999999999"/>
    <x v="0"/>
  </r>
  <r>
    <x v="7"/>
    <x v="0"/>
    <x v="7"/>
    <n v="40"/>
    <n v="8474.9241379310351"/>
    <x v="0"/>
  </r>
  <r>
    <x v="8"/>
    <x v="0"/>
    <x v="7"/>
    <n v="23"/>
    <n v="7163.4689655172415"/>
    <x v="0"/>
  </r>
  <r>
    <x v="0"/>
    <x v="0"/>
    <x v="7"/>
    <n v="224"/>
    <n v="66279.251862068952"/>
    <x v="0"/>
  </r>
  <r>
    <x v="1"/>
    <x v="0"/>
    <x v="7"/>
    <n v="3203"/>
    <n v="1226829.4063448277"/>
    <x v="0"/>
  </r>
  <r>
    <x v="2"/>
    <x v="0"/>
    <x v="7"/>
    <n v="271"/>
    <n v="103799.80303448277"/>
    <x v="0"/>
  </r>
  <r>
    <x v="1"/>
    <x v="0"/>
    <x v="8"/>
    <n v="900"/>
    <n v="344722.59310344834"/>
    <x v="0"/>
  </r>
  <r>
    <x v="1"/>
    <x v="0"/>
    <x v="9"/>
    <n v="1788"/>
    <n v="684848.88496551733"/>
    <x v="0"/>
  </r>
  <r>
    <x v="2"/>
    <x v="0"/>
    <x v="9"/>
    <n v="255"/>
    <n v="97671.401379310351"/>
    <x v="0"/>
  </r>
  <r>
    <x v="3"/>
    <x v="0"/>
    <x v="10"/>
    <n v="270"/>
    <n v="69541.404827586201"/>
    <x v="0"/>
  </r>
  <r>
    <x v="1"/>
    <x v="0"/>
    <x v="10"/>
    <n v="1154"/>
    <n v="442010.96937931038"/>
    <x v="0"/>
  </r>
  <r>
    <x v="2"/>
    <x v="0"/>
    <x v="10"/>
    <n v="400"/>
    <n v="153210.04137931037"/>
    <x v="0"/>
  </r>
  <r>
    <x v="0"/>
    <x v="0"/>
    <x v="11"/>
    <n v="285"/>
    <n v="84328.512413793098"/>
    <x v="0"/>
  </r>
  <r>
    <x v="1"/>
    <x v="0"/>
    <x v="12"/>
    <n v="1500"/>
    <n v="574537.6551724138"/>
    <x v="0"/>
  </r>
  <r>
    <x v="1"/>
    <x v="0"/>
    <x v="13"/>
    <n v="8907"/>
    <n v="3411604.596413793"/>
    <x v="0"/>
  </r>
  <r>
    <x v="2"/>
    <x v="0"/>
    <x v="13"/>
    <n v="1569"/>
    <n v="600966.38731034484"/>
    <x v="0"/>
  </r>
  <r>
    <x v="9"/>
    <x v="0"/>
    <x v="14"/>
    <n v="31"/>
    <n v="6568.0662068965521"/>
    <x v="0"/>
  </r>
  <r>
    <x v="7"/>
    <x v="0"/>
    <x v="14"/>
    <n v="239"/>
    <n v="50637.67172413793"/>
    <x v="0"/>
  </r>
  <r>
    <x v="1"/>
    <x v="0"/>
    <x v="14"/>
    <n v="405"/>
    <n v="155125.16689655173"/>
    <x v="0"/>
  </r>
  <r>
    <x v="1"/>
    <x v="0"/>
    <x v="14"/>
    <n v="2198"/>
    <n v="841889.17737931036"/>
    <x v="0"/>
  </r>
  <r>
    <x v="2"/>
    <x v="0"/>
    <x v="14"/>
    <n v="128"/>
    <n v="49027.213241379315"/>
    <x v="0"/>
  </r>
  <r>
    <x v="0"/>
    <x v="0"/>
    <x v="15"/>
    <n v="1245"/>
    <n v="368382.44896551722"/>
    <x v="0"/>
  </r>
  <r>
    <x v="1"/>
    <x v="0"/>
    <x v="15"/>
    <n v="3418"/>
    <n v="1309179.8035862069"/>
    <x v="0"/>
  </r>
  <r>
    <x v="2"/>
    <x v="0"/>
    <x v="15"/>
    <n v="335"/>
    <n v="128313.40965517242"/>
    <x v="0"/>
  </r>
  <r>
    <x v="9"/>
    <x v="0"/>
    <x v="16"/>
    <n v="423"/>
    <n v="89622.322758620692"/>
    <x v="0"/>
  </r>
  <r>
    <x v="7"/>
    <x v="0"/>
    <x v="16"/>
    <n v="1381"/>
    <n v="292596.75586206897"/>
    <x v="0"/>
  </r>
  <r>
    <x v="0"/>
    <x v="0"/>
    <x v="16"/>
    <n v="1362"/>
    <n v="403001.52248275856"/>
    <x v="0"/>
  </r>
  <r>
    <x v="1"/>
    <x v="0"/>
    <x v="16"/>
    <n v="1257"/>
    <n v="481462.55503448274"/>
    <x v="0"/>
  </r>
  <r>
    <x v="2"/>
    <x v="0"/>
    <x v="16"/>
    <n v="1352"/>
    <n v="517849.93986206903"/>
    <x v="0"/>
  </r>
  <r>
    <x v="9"/>
    <x v="0"/>
    <x v="17"/>
    <n v="222"/>
    <n v="47035.828965517241"/>
    <x v="0"/>
  </r>
  <r>
    <x v="10"/>
    <x v="0"/>
    <x v="17"/>
    <n v="5"/>
    <n v="649.32758620689651"/>
    <x v="0"/>
  </r>
  <r>
    <x v="11"/>
    <x v="0"/>
    <x v="17"/>
    <n v="1"/>
    <n v="259.73103448275862"/>
    <x v="0"/>
  </r>
  <r>
    <x v="7"/>
    <x v="0"/>
    <x v="17"/>
    <n v="399"/>
    <n v="84537.368275862071"/>
    <x v="0"/>
  </r>
  <r>
    <x v="8"/>
    <x v="0"/>
    <x v="17"/>
    <n v="3"/>
    <n v="934.36551724137928"/>
    <x v="0"/>
  </r>
  <r>
    <x v="1"/>
    <x v="0"/>
    <x v="17"/>
    <n v="2523"/>
    <n v="966372.33600000013"/>
    <x v="0"/>
  </r>
  <r>
    <x v="2"/>
    <x v="0"/>
    <x v="17"/>
    <n v="760"/>
    <n v="291099.07862068969"/>
    <x v="0"/>
  </r>
  <r>
    <x v="0"/>
    <x v="0"/>
    <x v="18"/>
    <n v="400"/>
    <n v="118355.80689655172"/>
    <x v="0"/>
  </r>
  <r>
    <x v="1"/>
    <x v="0"/>
    <x v="18"/>
    <n v="430"/>
    <n v="164700.79448275865"/>
    <x v="0"/>
  </r>
  <r>
    <x v="2"/>
    <x v="0"/>
    <x v="18"/>
    <n v="469"/>
    <n v="179638.77351724141"/>
    <x v="0"/>
  </r>
  <r>
    <x v="5"/>
    <x v="0"/>
    <x v="19"/>
    <n v="32"/>
    <n v="7567.1481379310344"/>
    <x v="0"/>
  </r>
  <r>
    <x v="6"/>
    <x v="0"/>
    <x v="19"/>
    <n v="383"/>
    <n v="90569.304275862072"/>
    <x v="0"/>
  </r>
  <r>
    <x v="9"/>
    <x v="0"/>
    <x v="19"/>
    <n v="50"/>
    <n v="10593.655172413793"/>
    <x v="0"/>
  </r>
  <r>
    <x v="7"/>
    <x v="0"/>
    <x v="19"/>
    <n v="63"/>
    <n v="13348.005517241378"/>
    <x v="0"/>
  </r>
  <r>
    <x v="8"/>
    <x v="0"/>
    <x v="19"/>
    <n v="42"/>
    <n v="13081.11724137931"/>
    <x v="0"/>
  </r>
  <r>
    <x v="0"/>
    <x v="0"/>
    <x v="19"/>
    <n v="489"/>
    <n v="144689.97393103444"/>
    <x v="0"/>
  </r>
  <r>
    <x v="1"/>
    <x v="0"/>
    <x v="19"/>
    <n v="478"/>
    <n v="183085.99944827589"/>
    <x v="0"/>
  </r>
  <r>
    <x v="2"/>
    <x v="0"/>
    <x v="19"/>
    <n v="131"/>
    <n v="50176.288551724138"/>
    <x v="0"/>
  </r>
  <r>
    <x v="0"/>
    <x v="0"/>
    <x v="20"/>
    <n v="2074"/>
    <n v="613674.85875862068"/>
    <x v="0"/>
  </r>
  <r>
    <x v="1"/>
    <x v="0"/>
    <x v="20"/>
    <n v="23479"/>
    <n v="8993046.4038620684"/>
    <x v="0"/>
  </r>
  <r>
    <x v="2"/>
    <x v="0"/>
    <x v="20"/>
    <n v="1640"/>
    <n v="628161.16965517239"/>
    <x v="0"/>
  </r>
  <r>
    <x v="1"/>
    <x v="0"/>
    <x v="21"/>
    <n v="730"/>
    <n v="279608.32551724138"/>
    <x v="0"/>
  </r>
  <r>
    <x v="2"/>
    <x v="0"/>
    <x v="21"/>
    <n v="118"/>
    <n v="45196.962206896555"/>
    <x v="0"/>
  </r>
  <r>
    <x v="1"/>
    <x v="0"/>
    <x v="22"/>
    <n v="1730"/>
    <n v="662633.42896551732"/>
    <x v="0"/>
  </r>
  <r>
    <x v="2"/>
    <x v="0"/>
    <x v="22"/>
    <n v="188"/>
    <n v="72008.719448275864"/>
    <x v="0"/>
  </r>
  <r>
    <x v="3"/>
    <x v="0"/>
    <x v="23"/>
    <n v="23"/>
    <n v="5923.8974482758622"/>
    <x v="0"/>
  </r>
  <r>
    <x v="4"/>
    <x v="0"/>
    <x v="23"/>
    <n v="8"/>
    <n v="2060.486068965517"/>
    <x v="0"/>
  </r>
  <r>
    <x v="9"/>
    <x v="0"/>
    <x v="23"/>
    <n v="19.25"/>
    <n v="4078.5572413793097"/>
    <x v="0"/>
  </r>
  <r>
    <x v="11"/>
    <x v="0"/>
    <x v="23"/>
    <n v="1"/>
    <n v="259.73103448275862"/>
    <x v="0"/>
  </r>
  <r>
    <x v="7"/>
    <x v="0"/>
    <x v="23"/>
    <n v="6"/>
    <n v="1271.2386206896549"/>
    <x v="0"/>
  </r>
  <r>
    <x v="8"/>
    <x v="0"/>
    <x v="23"/>
    <n v="6"/>
    <n v="1868.7310344827588"/>
    <x v="0"/>
  </r>
  <r>
    <x v="0"/>
    <x v="0"/>
    <x v="23"/>
    <n v="817"/>
    <n v="241741.73558620689"/>
    <x v="0"/>
  </r>
  <r>
    <x v="1"/>
    <x v="0"/>
    <x v="23"/>
    <n v="797"/>
    <n v="305271.00744827586"/>
    <x v="0"/>
  </r>
  <r>
    <x v="12"/>
    <x v="0"/>
    <x v="23"/>
    <n v="287"/>
    <n v="132728.89000000001"/>
    <x v="0"/>
  </r>
  <r>
    <x v="2"/>
    <x v="0"/>
    <x v="23"/>
    <n v="581"/>
    <n v="222537.58510344831"/>
    <x v="0"/>
  </r>
  <r>
    <x v="1"/>
    <x v="0"/>
    <x v="24"/>
    <n v="3996"/>
    <n v="1530568.3133793105"/>
    <x v="0"/>
  </r>
  <r>
    <x v="2"/>
    <x v="0"/>
    <x v="24"/>
    <n v="512"/>
    <n v="196108.85296551726"/>
    <x v="0"/>
  </r>
  <r>
    <x v="0"/>
    <x v="0"/>
    <x v="25"/>
    <n v="414"/>
    <n v="122498.26013793102"/>
    <x v="0"/>
  </r>
  <r>
    <x v="1"/>
    <x v="0"/>
    <x v="25"/>
    <n v="670"/>
    <n v="256626.81931034487"/>
    <x v="0"/>
  </r>
  <r>
    <x v="2"/>
    <x v="0"/>
    <x v="25"/>
    <n v="133"/>
    <n v="50942.338758620695"/>
    <x v="0"/>
  </r>
  <r>
    <x v="1"/>
    <x v="0"/>
    <x v="26"/>
    <n v="5083"/>
    <n v="1946916.6008275864"/>
    <x v="0"/>
  </r>
  <r>
    <x v="2"/>
    <x v="0"/>
    <x v="26"/>
    <n v="1874"/>
    <n v="717789.04386206903"/>
    <x v="0"/>
  </r>
  <r>
    <x v="7"/>
    <x v="0"/>
    <x v="27"/>
    <n v="190"/>
    <n v="40255.88965517241"/>
    <x v="0"/>
  </r>
  <r>
    <x v="0"/>
    <x v="0"/>
    <x v="27"/>
    <n v="1029"/>
    <n v="304470.31324137928"/>
    <x v="0"/>
  </r>
  <r>
    <x v="1"/>
    <x v="0"/>
    <x v="27"/>
    <n v="570"/>
    <n v="218324.3089655173"/>
    <x v="0"/>
  </r>
  <r>
    <x v="2"/>
    <x v="0"/>
    <x v="27"/>
    <n v="662"/>
    <n v="253562.61848275864"/>
    <x v="0"/>
  </r>
  <r>
    <x v="3"/>
    <x v="0"/>
    <x v="28"/>
    <n v="-2"/>
    <n v="-515.12151724137925"/>
    <x v="0"/>
  </r>
  <r>
    <x v="6"/>
    <x v="0"/>
    <x v="28"/>
    <n v="2"/>
    <n v="472.94675862068965"/>
    <x v="0"/>
  </r>
  <r>
    <x v="9"/>
    <x v="0"/>
    <x v="28"/>
    <n v="95"/>
    <n v="20127.944827586209"/>
    <x v="0"/>
  </r>
  <r>
    <x v="7"/>
    <x v="0"/>
    <x v="28"/>
    <n v="200"/>
    <n v="42374.620689655174"/>
    <x v="0"/>
  </r>
  <r>
    <x v="0"/>
    <x v="0"/>
    <x v="28"/>
    <n v="136"/>
    <n v="40240.974344827584"/>
    <x v="0"/>
  </r>
  <r>
    <x v="1"/>
    <x v="0"/>
    <x v="28"/>
    <n v="377"/>
    <n v="144400.46400000001"/>
    <x v="0"/>
  </r>
  <r>
    <x v="2"/>
    <x v="0"/>
    <x v="28"/>
    <n v="166"/>
    <n v="63582.1671724138"/>
    <x v="0"/>
  </r>
  <r>
    <x v="9"/>
    <x v="0"/>
    <x v="29"/>
    <n v="43"/>
    <n v="9110.5434482758628"/>
    <x v="0"/>
  </r>
  <r>
    <x v="7"/>
    <x v="0"/>
    <x v="29"/>
    <n v="36"/>
    <n v="7627.4317241379313"/>
    <x v="0"/>
  </r>
  <r>
    <x v="0"/>
    <x v="0"/>
    <x v="29"/>
    <n v="6221"/>
    <n v="1840728.6867586204"/>
    <x v="0"/>
  </r>
  <r>
    <x v="1"/>
    <x v="0"/>
    <x v="29"/>
    <n v="495"/>
    <n v="189597.42620689658"/>
    <x v="0"/>
  </r>
  <r>
    <x v="2"/>
    <x v="0"/>
    <x v="29"/>
    <n v="356"/>
    <n v="136356.93682758624"/>
    <x v="0"/>
  </r>
  <r>
    <x v="9"/>
    <x v="0"/>
    <x v="30"/>
    <n v="135"/>
    <n v="28602.868965517242"/>
    <x v="0"/>
  </r>
  <r>
    <x v="7"/>
    <x v="0"/>
    <x v="30"/>
    <n v="201"/>
    <n v="42586.493793103444"/>
    <x v="0"/>
  </r>
  <r>
    <x v="0"/>
    <x v="0"/>
    <x v="30"/>
    <n v="348"/>
    <n v="102969.552"/>
    <x v="0"/>
  </r>
  <r>
    <x v="1"/>
    <x v="0"/>
    <x v="30"/>
    <n v="394"/>
    <n v="150911.89075862072"/>
    <x v="0"/>
  </r>
  <r>
    <x v="2"/>
    <x v="0"/>
    <x v="30"/>
    <n v="216"/>
    <n v="82733.422344827588"/>
    <x v="0"/>
  </r>
  <r>
    <x v="9"/>
    <x v="0"/>
    <x v="31"/>
    <n v="213"/>
    <n v="45128.971034482754"/>
    <x v="0"/>
  </r>
  <r>
    <x v="7"/>
    <x v="0"/>
    <x v="31"/>
    <n v="307"/>
    <n v="65045.042758620686"/>
    <x v="0"/>
  </r>
  <r>
    <x v="0"/>
    <x v="0"/>
    <x v="31"/>
    <n v="205"/>
    <n v="60657.351034482752"/>
    <x v="0"/>
  </r>
  <r>
    <x v="1"/>
    <x v="0"/>
    <x v="31"/>
    <n v="362"/>
    <n v="138655.08744827588"/>
    <x v="0"/>
  </r>
  <r>
    <x v="2"/>
    <x v="0"/>
    <x v="31"/>
    <n v="166"/>
    <n v="63582.1671724138"/>
    <x v="0"/>
  </r>
  <r>
    <x v="5"/>
    <x v="0"/>
    <x v="32"/>
    <n v="3"/>
    <n v="709.42013793103445"/>
    <x v="0"/>
  </r>
  <r>
    <x v="6"/>
    <x v="0"/>
    <x v="32"/>
    <n v="7"/>
    <n v="1655.3136551724137"/>
    <x v="0"/>
  </r>
  <r>
    <x v="9"/>
    <x v="0"/>
    <x v="32"/>
    <n v="216"/>
    <n v="45764.590344827579"/>
    <x v="0"/>
  </r>
  <r>
    <x v="13"/>
    <x v="0"/>
    <x v="32"/>
    <n v="5"/>
    <n v="540.45862068965516"/>
    <x v="0"/>
  </r>
  <r>
    <x v="7"/>
    <x v="0"/>
    <x v="32"/>
    <n v="571"/>
    <n v="120979.54206896553"/>
    <x v="0"/>
  </r>
  <r>
    <x v="8"/>
    <x v="0"/>
    <x v="32"/>
    <n v="1"/>
    <n v="311.45517241379309"/>
    <x v="0"/>
  </r>
  <r>
    <x v="0"/>
    <x v="0"/>
    <x v="32"/>
    <n v="76"/>
    <n v="22487.603310344824"/>
    <x v="0"/>
  </r>
  <r>
    <x v="1"/>
    <x v="0"/>
    <x v="32"/>
    <n v="755"/>
    <n v="289184"/>
    <x v="0"/>
  </r>
  <r>
    <x v="2"/>
    <x v="0"/>
    <x v="32"/>
    <n v="504"/>
    <n v="193044.65213793106"/>
    <x v="0"/>
  </r>
  <r>
    <x v="1"/>
    <x v="0"/>
    <x v="33"/>
    <n v="49"/>
    <n v="18768"/>
    <x v="0"/>
  </r>
  <r>
    <x v="2"/>
    <x v="0"/>
    <x v="33"/>
    <n v="29"/>
    <n v="11108"/>
    <x v="0"/>
  </r>
  <r>
    <x v="1"/>
    <x v="0"/>
    <x v="34"/>
    <n v="88"/>
    <n v="33706.20910344828"/>
    <x v="0"/>
  </r>
  <r>
    <x v="2"/>
    <x v="0"/>
    <x v="34"/>
    <n v="33"/>
    <n v="12639.828413793104"/>
    <x v="0"/>
  </r>
  <r>
    <x v="9"/>
    <x v="0"/>
    <x v="35"/>
    <n v="177"/>
    <n v="37501.53931034483"/>
    <x v="0"/>
  </r>
  <r>
    <x v="7"/>
    <x v="0"/>
    <x v="35"/>
    <n v="213"/>
    <n v="45128.971034482762"/>
    <x v="0"/>
  </r>
  <r>
    <x v="0"/>
    <x v="0"/>
    <x v="35"/>
    <n v="264"/>
    <n v="78114.832551724132"/>
    <x v="0"/>
  </r>
  <r>
    <x v="1"/>
    <x v="0"/>
    <x v="35"/>
    <n v="267"/>
    <n v="102267.70262068967"/>
    <x v="0"/>
  </r>
  <r>
    <x v="2"/>
    <x v="0"/>
    <x v="35"/>
    <n v="78"/>
    <n v="29875.958068965523"/>
    <x v="0"/>
  </r>
  <r>
    <x v="1"/>
    <x v="0"/>
    <x v="36"/>
    <n v="220"/>
    <n v="84265.522758620704"/>
    <x v="0"/>
  </r>
  <r>
    <x v="2"/>
    <x v="0"/>
    <x v="36"/>
    <n v="42"/>
    <n v="16087.054344827588"/>
    <x v="0"/>
  </r>
  <r>
    <x v="1"/>
    <x v="0"/>
    <x v="37"/>
    <n v="27"/>
    <n v="10341.677793103448"/>
    <x v="0"/>
  </r>
  <r>
    <x v="2"/>
    <x v="0"/>
    <x v="37"/>
    <n v="41"/>
    <n v="15704.029241379314"/>
    <x v="0"/>
  </r>
  <r>
    <x v="0"/>
    <x v="1"/>
    <x v="0"/>
    <n v="548"/>
    <n v="162147.45544827584"/>
    <x v="1"/>
  </r>
  <r>
    <x v="1"/>
    <x v="1"/>
    <x v="0"/>
    <n v="82"/>
    <n v="31408.058482758621"/>
    <x v="1"/>
  </r>
  <r>
    <x v="2"/>
    <x v="1"/>
    <x v="0"/>
    <n v="312"/>
    <n v="119503.83227586206"/>
    <x v="1"/>
  </r>
  <r>
    <x v="1"/>
    <x v="1"/>
    <x v="1"/>
    <n v="13684"/>
    <n v="5241315.5155862076"/>
    <x v="1"/>
  </r>
  <r>
    <x v="2"/>
    <x v="1"/>
    <x v="1"/>
    <n v="774"/>
    <n v="296461.43006896554"/>
    <x v="1"/>
  </r>
  <r>
    <x v="3"/>
    <x v="1"/>
    <x v="2"/>
    <n v="276"/>
    <n v="71086.769379310339"/>
    <x v="1"/>
  </r>
  <r>
    <x v="4"/>
    <x v="1"/>
    <x v="2"/>
    <n v="72"/>
    <n v="18544.374620689654"/>
    <x v="1"/>
  </r>
  <r>
    <x v="0"/>
    <x v="1"/>
    <x v="2"/>
    <n v="567"/>
    <n v="167769.35627586205"/>
    <x v="1"/>
  </r>
  <r>
    <x v="1"/>
    <x v="1"/>
    <x v="2"/>
    <n v="-40"/>
    <n v="-15321.004137931035"/>
    <x v="1"/>
  </r>
  <r>
    <x v="2"/>
    <x v="1"/>
    <x v="2"/>
    <n v="381"/>
    <n v="145932.56441379309"/>
    <x v="1"/>
  </r>
  <r>
    <x v="5"/>
    <x v="1"/>
    <x v="3"/>
    <n v="142"/>
    <n v="33579.219862068967"/>
    <x v="1"/>
  </r>
  <r>
    <x v="6"/>
    <x v="1"/>
    <x v="3"/>
    <n v="20"/>
    <n v="4729.4675862068962"/>
    <x v="1"/>
  </r>
  <r>
    <x v="7"/>
    <x v="1"/>
    <x v="3"/>
    <n v="42"/>
    <n v="8898.6703448275857"/>
    <x v="1"/>
  </r>
  <r>
    <x v="8"/>
    <x v="1"/>
    <x v="3"/>
    <n v="-6"/>
    <n v="-1868.7310344827586"/>
    <x v="1"/>
  </r>
  <r>
    <x v="0"/>
    <x v="1"/>
    <x v="3"/>
    <n v="582"/>
    <n v="172207.69903448276"/>
    <x v="1"/>
  </r>
  <r>
    <x v="2"/>
    <x v="1"/>
    <x v="3"/>
    <n v="444"/>
    <n v="170063.14593103452"/>
    <x v="1"/>
  </r>
  <r>
    <x v="0"/>
    <x v="1"/>
    <x v="4"/>
    <n v="160"/>
    <n v="47342.322758620678"/>
    <x v="1"/>
  </r>
  <r>
    <x v="1"/>
    <x v="1"/>
    <x v="4"/>
    <n v="128"/>
    <n v="49027.213241379315"/>
    <x v="1"/>
  </r>
  <r>
    <x v="2"/>
    <x v="1"/>
    <x v="4"/>
    <n v="247"/>
    <n v="94607.200551724149"/>
    <x v="1"/>
  </r>
  <r>
    <x v="9"/>
    <x v="1"/>
    <x v="5"/>
    <n v="5"/>
    <n v="1059.3655172413792"/>
    <x v="1"/>
  </r>
  <r>
    <x v="0"/>
    <x v="1"/>
    <x v="5"/>
    <n v="25"/>
    <n v="7397.2379310344822"/>
    <x v="1"/>
  </r>
  <r>
    <x v="1"/>
    <x v="1"/>
    <x v="5"/>
    <n v="85"/>
    <n v="32557.13379310345"/>
    <x v="1"/>
  </r>
  <r>
    <x v="2"/>
    <x v="1"/>
    <x v="5"/>
    <n v="320"/>
    <n v="122568.03310344828"/>
    <x v="1"/>
  </r>
  <r>
    <x v="9"/>
    <x v="1"/>
    <x v="6"/>
    <n v="83"/>
    <n v="17585.467586206898"/>
    <x v="1"/>
  </r>
  <r>
    <x v="7"/>
    <x v="1"/>
    <x v="6"/>
    <n v="118"/>
    <n v="25001.026206896553"/>
    <x v="1"/>
  </r>
  <r>
    <x v="0"/>
    <x v="1"/>
    <x v="6"/>
    <n v="400"/>
    <n v="118355.80689655172"/>
    <x v="1"/>
  </r>
  <r>
    <x v="1"/>
    <x v="1"/>
    <x v="6"/>
    <n v="30"/>
    <n v="11490.753103448276"/>
    <x v="1"/>
  </r>
  <r>
    <x v="2"/>
    <x v="1"/>
    <x v="6"/>
    <n v="99"/>
    <n v="37919.485241379312"/>
    <x v="1"/>
  </r>
  <r>
    <x v="9"/>
    <x v="1"/>
    <x v="7"/>
    <n v="28"/>
    <n v="5932.4468965517244"/>
    <x v="1"/>
  </r>
  <r>
    <x v="7"/>
    <x v="1"/>
    <x v="7"/>
    <n v="71"/>
    <n v="15042.990344827585"/>
    <x v="1"/>
  </r>
  <r>
    <x v="8"/>
    <x v="1"/>
    <x v="7"/>
    <n v="2"/>
    <n v="622.91034482758619"/>
    <x v="1"/>
  </r>
  <r>
    <x v="0"/>
    <x v="1"/>
    <x v="7"/>
    <n v="254"/>
    <n v="75155.937379310344"/>
    <x v="1"/>
  </r>
  <r>
    <x v="1"/>
    <x v="1"/>
    <x v="7"/>
    <n v="5330"/>
    <n v="2041523.8013793109"/>
    <x v="1"/>
  </r>
  <r>
    <x v="2"/>
    <x v="1"/>
    <x v="7"/>
    <n v="955"/>
    <n v="365788.97379310348"/>
    <x v="1"/>
  </r>
  <r>
    <x v="1"/>
    <x v="1"/>
    <x v="8"/>
    <n v="3200"/>
    <n v="1225680.3310344829"/>
    <x v="1"/>
  </r>
  <r>
    <x v="2"/>
    <x v="1"/>
    <x v="8"/>
    <n v="499"/>
    <n v="191129.52662068966"/>
    <x v="1"/>
  </r>
  <r>
    <x v="0"/>
    <x v="1"/>
    <x v="9"/>
    <n v="847"/>
    <n v="250618.42110344826"/>
    <x v="1"/>
  </r>
  <r>
    <x v="1"/>
    <x v="1"/>
    <x v="9"/>
    <n v="2144"/>
    <n v="821205.82179310359"/>
    <x v="1"/>
  </r>
  <r>
    <x v="2"/>
    <x v="1"/>
    <x v="9"/>
    <n v="189"/>
    <n v="72391.744551724143"/>
    <x v="1"/>
  </r>
  <r>
    <x v="3"/>
    <x v="1"/>
    <x v="10"/>
    <n v="338"/>
    <n v="87055.536413793088"/>
    <x v="1"/>
  </r>
  <r>
    <x v="4"/>
    <x v="1"/>
    <x v="10"/>
    <n v="192"/>
    <n v="49451.665655172408"/>
    <x v="1"/>
  </r>
  <r>
    <x v="0"/>
    <x v="1"/>
    <x v="10"/>
    <n v="444"/>
    <n v="131374.9456551724"/>
    <x v="1"/>
  </r>
  <r>
    <x v="1"/>
    <x v="1"/>
    <x v="10"/>
    <n v="1564"/>
    <n v="599051.26179310353"/>
    <x v="1"/>
  </r>
  <r>
    <x v="2"/>
    <x v="1"/>
    <x v="10"/>
    <n v="500"/>
    <n v="191512.55172413797"/>
    <x v="1"/>
  </r>
  <r>
    <x v="9"/>
    <x v="1"/>
    <x v="13"/>
    <n v="288"/>
    <n v="61019.453793103443"/>
    <x v="1"/>
  </r>
  <r>
    <x v="7"/>
    <x v="1"/>
    <x v="13"/>
    <n v="1523"/>
    <n v="322682.73655172408"/>
    <x v="1"/>
  </r>
  <r>
    <x v="1"/>
    <x v="1"/>
    <x v="13"/>
    <n v="14907"/>
    <n v="5709755.2171034487"/>
    <x v="1"/>
  </r>
  <r>
    <x v="2"/>
    <x v="1"/>
    <x v="13"/>
    <n v="1292"/>
    <n v="494868.43365517247"/>
    <x v="1"/>
  </r>
  <r>
    <x v="7"/>
    <x v="1"/>
    <x v="14"/>
    <n v="34"/>
    <n v="7203.6855172413789"/>
    <x v="1"/>
  </r>
  <r>
    <x v="1"/>
    <x v="1"/>
    <x v="14"/>
    <n v="749"/>
    <n v="286885.80248275865"/>
    <x v="1"/>
  </r>
  <r>
    <x v="2"/>
    <x v="1"/>
    <x v="14"/>
    <n v="37"/>
    <n v="14171.928827586209"/>
    <x v="1"/>
  </r>
  <r>
    <x v="1"/>
    <x v="1"/>
    <x v="14"/>
    <n v="3792"/>
    <n v="1452431.1922758624"/>
    <x v="1"/>
  </r>
  <r>
    <x v="2"/>
    <x v="1"/>
    <x v="14"/>
    <n v="267"/>
    <n v="102267.70262068967"/>
    <x v="1"/>
  </r>
  <r>
    <x v="0"/>
    <x v="1"/>
    <x v="15"/>
    <n v="1072"/>
    <n v="317193.5624827586"/>
    <x v="1"/>
  </r>
  <r>
    <x v="1"/>
    <x v="1"/>
    <x v="15"/>
    <n v="2918"/>
    <n v="1117667.2518620691"/>
    <x v="1"/>
  </r>
  <r>
    <x v="2"/>
    <x v="1"/>
    <x v="15"/>
    <n v="434"/>
    <n v="166232.89489655173"/>
    <x v="1"/>
  </r>
  <r>
    <x v="4"/>
    <x v="1"/>
    <x v="16"/>
    <n v="-5"/>
    <n v="-1287.8037931034482"/>
    <x v="1"/>
  </r>
  <r>
    <x v="9"/>
    <x v="1"/>
    <x v="16"/>
    <n v="918"/>
    <n v="194499.50896551722"/>
    <x v="1"/>
  </r>
  <r>
    <x v="7"/>
    <x v="1"/>
    <x v="16"/>
    <n v="2231"/>
    <n v="472688.8937931034"/>
    <x v="1"/>
  </r>
  <r>
    <x v="0"/>
    <x v="1"/>
    <x v="16"/>
    <n v="2312"/>
    <n v="684096.56386206881"/>
    <x v="1"/>
  </r>
  <r>
    <x v="1"/>
    <x v="1"/>
    <x v="16"/>
    <n v="1612"/>
    <n v="617436.46675862069"/>
    <x v="1"/>
  </r>
  <r>
    <x v="2"/>
    <x v="1"/>
    <x v="16"/>
    <n v="1479"/>
    <n v="566494.12800000003"/>
    <x v="1"/>
  </r>
  <r>
    <x v="9"/>
    <x v="1"/>
    <x v="17"/>
    <n v="420"/>
    <n v="88986.703448275861"/>
    <x v="1"/>
  </r>
  <r>
    <x v="7"/>
    <x v="1"/>
    <x v="17"/>
    <n v="1293"/>
    <n v="273951.9227586207"/>
    <x v="1"/>
  </r>
  <r>
    <x v="8"/>
    <x v="1"/>
    <x v="17"/>
    <n v="-1"/>
    <n v="-311.45517241379309"/>
    <x v="1"/>
  </r>
  <r>
    <x v="1"/>
    <x v="1"/>
    <x v="17"/>
    <n v="2185"/>
    <n v="836909.85103448271"/>
    <x v="1"/>
  </r>
  <r>
    <x v="2"/>
    <x v="1"/>
    <x v="17"/>
    <n v="613"/>
    <n v="234794.38841379312"/>
    <x v="1"/>
  </r>
  <r>
    <x v="0"/>
    <x v="1"/>
    <x v="18"/>
    <n v="434"/>
    <n v="128416.05048275861"/>
    <x v="1"/>
  </r>
  <r>
    <x v="1"/>
    <x v="1"/>
    <x v="18"/>
    <n v="1002"/>
    <n v="383791.1536551725"/>
    <x v="1"/>
  </r>
  <r>
    <x v="2"/>
    <x v="1"/>
    <x v="18"/>
    <n v="113"/>
    <n v="43281.836689655174"/>
    <x v="1"/>
  </r>
  <r>
    <x v="5"/>
    <x v="1"/>
    <x v="19"/>
    <n v="99"/>
    <n v="23410.864551724138"/>
    <x v="1"/>
  </r>
  <r>
    <x v="9"/>
    <x v="1"/>
    <x v="19"/>
    <n v="70"/>
    <n v="14831.11724137931"/>
    <x v="1"/>
  </r>
  <r>
    <x v="10"/>
    <x v="1"/>
    <x v="19"/>
    <n v="7"/>
    <n v="909.05862068965519"/>
    <x v="1"/>
  </r>
  <r>
    <x v="11"/>
    <x v="1"/>
    <x v="19"/>
    <n v="2"/>
    <n v="519.46206896551723"/>
    <x v="1"/>
  </r>
  <r>
    <x v="7"/>
    <x v="1"/>
    <x v="19"/>
    <n v="434"/>
    <n v="91952.926896551726"/>
    <x v="1"/>
  </r>
  <r>
    <x v="8"/>
    <x v="1"/>
    <x v="19"/>
    <n v="39"/>
    <n v="12146.751724137936"/>
    <x v="1"/>
  </r>
  <r>
    <x v="0"/>
    <x v="1"/>
    <x v="19"/>
    <n v="506"/>
    <n v="149720.09572413791"/>
    <x v="1"/>
  </r>
  <r>
    <x v="1"/>
    <x v="1"/>
    <x v="19"/>
    <n v="530"/>
    <n v="203003.30482758622"/>
    <x v="1"/>
  </r>
  <r>
    <x v="2"/>
    <x v="1"/>
    <x v="19"/>
    <n v="332"/>
    <n v="127164.3343448276"/>
    <x v="1"/>
  </r>
  <r>
    <x v="0"/>
    <x v="1"/>
    <x v="20"/>
    <n v="8269"/>
    <n v="2446710.418068965"/>
    <x v="1"/>
  </r>
  <r>
    <x v="1"/>
    <x v="1"/>
    <x v="20"/>
    <n v="40676"/>
    <n v="15579929.10786207"/>
    <x v="1"/>
  </r>
  <r>
    <x v="2"/>
    <x v="1"/>
    <x v="20"/>
    <n v="1280"/>
    <n v="490272.13241379312"/>
    <x v="1"/>
  </r>
  <r>
    <x v="7"/>
    <x v="1"/>
    <x v="21"/>
    <n v="6"/>
    <n v="1271.2386206896551"/>
    <x v="1"/>
  </r>
  <r>
    <x v="1"/>
    <x v="1"/>
    <x v="21"/>
    <n v="205"/>
    <n v="78520.146206896563"/>
    <x v="1"/>
  </r>
  <r>
    <x v="2"/>
    <x v="1"/>
    <x v="21"/>
    <n v="158"/>
    <n v="60517.966344827597"/>
    <x v="1"/>
  </r>
  <r>
    <x v="1"/>
    <x v="1"/>
    <x v="22"/>
    <n v="3301"/>
    <n v="1264365.8664827589"/>
    <x v="1"/>
  </r>
  <r>
    <x v="2"/>
    <x v="1"/>
    <x v="22"/>
    <n v="354"/>
    <n v="135590.88662068968"/>
    <x v="1"/>
  </r>
  <r>
    <x v="3"/>
    <x v="1"/>
    <x v="23"/>
    <n v="102"/>
    <n v="26271.197379310343"/>
    <x v="1"/>
  </r>
  <r>
    <x v="4"/>
    <x v="1"/>
    <x v="23"/>
    <n v="105"/>
    <n v="27043.879655172412"/>
    <x v="1"/>
  </r>
  <r>
    <x v="9"/>
    <x v="1"/>
    <x v="23"/>
    <n v="45"/>
    <n v="9534.2896551724134"/>
    <x v="1"/>
  </r>
  <r>
    <x v="10"/>
    <x v="1"/>
    <x v="23"/>
    <n v="15"/>
    <n v="1947.9827586206895"/>
    <x v="1"/>
  </r>
  <r>
    <x v="11"/>
    <x v="1"/>
    <x v="23"/>
    <n v="13"/>
    <n v="3376.503448275862"/>
    <x v="1"/>
  </r>
  <r>
    <x v="7"/>
    <x v="1"/>
    <x v="23"/>
    <n v="35"/>
    <n v="7415.5586206896551"/>
    <x v="1"/>
  </r>
  <r>
    <x v="8"/>
    <x v="1"/>
    <x v="23"/>
    <n v="27"/>
    <n v="8409.2896551724134"/>
    <x v="1"/>
  </r>
  <r>
    <x v="0"/>
    <x v="1"/>
    <x v="23"/>
    <n v="1226"/>
    <n v="362760.54813793098"/>
    <x v="1"/>
  </r>
  <r>
    <x v="1"/>
    <x v="1"/>
    <x v="23"/>
    <n v="1363"/>
    <n v="522063.21600000001"/>
    <x v="1"/>
  </r>
  <r>
    <x v="12"/>
    <x v="1"/>
    <x v="23"/>
    <n v="-2"/>
    <n v="-924.94"/>
    <x v="1"/>
  </r>
  <r>
    <x v="2"/>
    <x v="1"/>
    <x v="23"/>
    <n v="579"/>
    <n v="221771.53489655178"/>
    <x v="1"/>
  </r>
  <r>
    <x v="1"/>
    <x v="1"/>
    <x v="24"/>
    <n v="6018"/>
    <n v="2305045.0725517245"/>
    <x v="1"/>
  </r>
  <r>
    <x v="2"/>
    <x v="1"/>
    <x v="24"/>
    <n v="32"/>
    <n v="12256.80331034484"/>
    <x v="1"/>
  </r>
  <r>
    <x v="0"/>
    <x v="1"/>
    <x v="25"/>
    <n v="451"/>
    <n v="133446.17227586205"/>
    <x v="1"/>
  </r>
  <r>
    <x v="1"/>
    <x v="1"/>
    <x v="25"/>
    <n v="710"/>
    <n v="271947.82344827586"/>
    <x v="1"/>
  </r>
  <r>
    <x v="2"/>
    <x v="1"/>
    <x v="25"/>
    <n v="257"/>
    <n v="98437.451586206909"/>
    <x v="1"/>
  </r>
  <r>
    <x v="1"/>
    <x v="1"/>
    <x v="26"/>
    <n v="9708"/>
    <n v="3718407.7042758623"/>
    <x v="1"/>
  </r>
  <r>
    <x v="2"/>
    <x v="1"/>
    <x v="26"/>
    <n v="2425"/>
    <n v="928835.87586206908"/>
    <x v="1"/>
  </r>
  <r>
    <x v="9"/>
    <x v="1"/>
    <x v="27"/>
    <n v="10"/>
    <n v="2118.7310344827583"/>
    <x v="1"/>
  </r>
  <r>
    <x v="0"/>
    <x v="1"/>
    <x v="27"/>
    <n v="1170"/>
    <n v="346190.73517241381"/>
    <x v="1"/>
  </r>
  <r>
    <x v="1"/>
    <x v="1"/>
    <x v="27"/>
    <n v="1210"/>
    <n v="463460.37517241383"/>
    <x v="1"/>
  </r>
  <r>
    <x v="2"/>
    <x v="1"/>
    <x v="27"/>
    <n v="880"/>
    <n v="337062.09103448276"/>
    <x v="1"/>
  </r>
  <r>
    <x v="6"/>
    <x v="1"/>
    <x v="28"/>
    <n v="3"/>
    <n v="709.42013793103445"/>
    <x v="1"/>
  </r>
  <r>
    <x v="9"/>
    <x v="1"/>
    <x v="28"/>
    <n v="118"/>
    <n v="25001.026206896553"/>
    <x v="1"/>
  </r>
  <r>
    <x v="7"/>
    <x v="1"/>
    <x v="28"/>
    <n v="393"/>
    <n v="83266.129655172408"/>
    <x v="1"/>
  </r>
  <r>
    <x v="0"/>
    <x v="1"/>
    <x v="28"/>
    <n v="270"/>
    <n v="79890.169655172416"/>
    <x v="1"/>
  </r>
  <r>
    <x v="1"/>
    <x v="1"/>
    <x v="28"/>
    <n v="588"/>
    <n v="225218.76082758623"/>
    <x v="1"/>
  </r>
  <r>
    <x v="2"/>
    <x v="1"/>
    <x v="28"/>
    <n v="191"/>
    <n v="73157.794758620701"/>
    <x v="1"/>
  </r>
  <r>
    <x v="9"/>
    <x v="1"/>
    <x v="29"/>
    <n v="62"/>
    <n v="13136.132413793102"/>
    <x v="1"/>
  </r>
  <r>
    <x v="7"/>
    <x v="1"/>
    <x v="29"/>
    <n v="51"/>
    <n v="10805.528275862067"/>
    <x v="1"/>
  </r>
  <r>
    <x v="0"/>
    <x v="1"/>
    <x v="29"/>
    <n v="1873"/>
    <n v="554201.06579310342"/>
    <x v="1"/>
  </r>
  <r>
    <x v="1"/>
    <x v="1"/>
    <x v="29"/>
    <n v="782"/>
    <n v="299525.63089655177"/>
    <x v="1"/>
  </r>
  <r>
    <x v="2"/>
    <x v="1"/>
    <x v="29"/>
    <n v="714"/>
    <n v="273479.92386206897"/>
    <x v="1"/>
  </r>
  <r>
    <x v="9"/>
    <x v="1"/>
    <x v="30"/>
    <n v="121"/>
    <n v="25636.645517241377"/>
    <x v="1"/>
  </r>
  <r>
    <x v="7"/>
    <x v="1"/>
    <x v="30"/>
    <n v="429"/>
    <n v="90893.561379310355"/>
    <x v="1"/>
  </r>
  <r>
    <x v="0"/>
    <x v="1"/>
    <x v="30"/>
    <n v="612"/>
    <n v="181084.38455172413"/>
    <x v="1"/>
  </r>
  <r>
    <x v="1"/>
    <x v="1"/>
    <x v="30"/>
    <n v="112"/>
    <n v="42898.811586206903"/>
    <x v="1"/>
  </r>
  <r>
    <x v="2"/>
    <x v="1"/>
    <x v="30"/>
    <n v="278"/>
    <n v="106480.97875862069"/>
    <x v="1"/>
  </r>
  <r>
    <x v="9"/>
    <x v="1"/>
    <x v="31"/>
    <n v="222"/>
    <n v="47035.828965517241"/>
    <x v="1"/>
  </r>
  <r>
    <x v="7"/>
    <x v="1"/>
    <x v="31"/>
    <n v="1110"/>
    <n v="235179.14482758619"/>
    <x v="1"/>
  </r>
  <r>
    <x v="0"/>
    <x v="1"/>
    <x v="31"/>
    <n v="223"/>
    <n v="65983.362344827576"/>
    <x v="1"/>
  </r>
  <r>
    <x v="1"/>
    <x v="1"/>
    <x v="31"/>
    <n v="440"/>
    <n v="168531.04551724138"/>
    <x v="1"/>
  </r>
  <r>
    <x v="2"/>
    <x v="1"/>
    <x v="31"/>
    <n v="300"/>
    <n v="114907.53103448277"/>
    <x v="1"/>
  </r>
  <r>
    <x v="5"/>
    <x v="1"/>
    <x v="32"/>
    <n v="-2"/>
    <n v="-472.94675862068965"/>
    <x v="1"/>
  </r>
  <r>
    <x v="6"/>
    <x v="1"/>
    <x v="32"/>
    <n v="4"/>
    <n v="945.8935172413793"/>
    <x v="1"/>
  </r>
  <r>
    <x v="9"/>
    <x v="1"/>
    <x v="32"/>
    <n v="207"/>
    <n v="43857.732413793099"/>
    <x v="1"/>
  </r>
  <r>
    <x v="10"/>
    <x v="1"/>
    <x v="32"/>
    <n v="2"/>
    <n v="259.73103448275862"/>
    <x v="1"/>
  </r>
  <r>
    <x v="13"/>
    <x v="1"/>
    <x v="32"/>
    <n v="2"/>
    <n v="216.18344827586216"/>
    <x v="1"/>
  </r>
  <r>
    <x v="7"/>
    <x v="1"/>
    <x v="32"/>
    <n v="716"/>
    <n v="151701.14206896554"/>
    <x v="1"/>
  </r>
  <r>
    <x v="8"/>
    <x v="1"/>
    <x v="32"/>
    <n v="6"/>
    <n v="1868.7310344827586"/>
    <x v="1"/>
  </r>
  <r>
    <x v="0"/>
    <x v="1"/>
    <x v="32"/>
    <n v="250"/>
    <n v="73972.379310344812"/>
    <x v="1"/>
  </r>
  <r>
    <x v="1"/>
    <x v="1"/>
    <x v="32"/>
    <n v="1851"/>
    <n v="708979.46648275875"/>
    <x v="1"/>
  </r>
  <r>
    <x v="2"/>
    <x v="1"/>
    <x v="32"/>
    <n v="1147"/>
    <n v="439329.7936551724"/>
    <x v="1"/>
  </r>
  <r>
    <x v="0"/>
    <x v="1"/>
    <x v="33"/>
    <n v="8"/>
    <n v="2367.1161379310342"/>
    <x v="1"/>
  </r>
  <r>
    <x v="1"/>
    <x v="1"/>
    <x v="33"/>
    <n v="61"/>
    <n v="23364.531310344828"/>
    <x v="1"/>
  </r>
  <r>
    <x v="2"/>
    <x v="1"/>
    <x v="33"/>
    <n v="22"/>
    <n v="8426.5522758620682"/>
    <x v="1"/>
  </r>
  <r>
    <x v="4"/>
    <x v="1"/>
    <x v="34"/>
    <n v="-5"/>
    <n v="-1287.8037931034482"/>
    <x v="1"/>
  </r>
  <r>
    <x v="1"/>
    <x v="1"/>
    <x v="34"/>
    <n v="100"/>
    <n v="38302.510344827591"/>
    <x v="1"/>
  </r>
  <r>
    <x v="2"/>
    <x v="1"/>
    <x v="34"/>
    <n v="32"/>
    <n v="12256.803310344827"/>
    <x v="1"/>
  </r>
  <r>
    <x v="9"/>
    <x v="1"/>
    <x v="35"/>
    <n v="360"/>
    <n v="76274.317241379307"/>
    <x v="1"/>
  </r>
  <r>
    <x v="7"/>
    <x v="1"/>
    <x v="35"/>
    <n v="1107"/>
    <n v="234543.52551724139"/>
    <x v="1"/>
  </r>
  <r>
    <x v="0"/>
    <x v="1"/>
    <x v="35"/>
    <n v="450"/>
    <n v="133150.28275862068"/>
    <x v="1"/>
  </r>
  <r>
    <x v="1"/>
    <x v="1"/>
    <x v="35"/>
    <n v="934"/>
    <n v="357745.44662068971"/>
    <x v="1"/>
  </r>
  <r>
    <x v="2"/>
    <x v="1"/>
    <x v="35"/>
    <n v="282"/>
    <n v="108013.07917241381"/>
    <x v="1"/>
  </r>
  <r>
    <x v="1"/>
    <x v="1"/>
    <x v="36"/>
    <n v="522"/>
    <n v="199939.10400000002"/>
    <x v="1"/>
  </r>
  <r>
    <x v="2"/>
    <x v="1"/>
    <x v="36"/>
    <n v="74"/>
    <n v="28343.857655172415"/>
    <x v="1"/>
  </r>
  <r>
    <x v="0"/>
    <x v="1"/>
    <x v="37"/>
    <n v="20"/>
    <n v="5917.7903448275856"/>
    <x v="1"/>
  </r>
  <r>
    <x v="1"/>
    <x v="1"/>
    <x v="37"/>
    <n v="174"/>
    <n v="66646.368000000002"/>
    <x v="1"/>
  </r>
  <r>
    <x v="2"/>
    <x v="1"/>
    <x v="37"/>
    <n v="200"/>
    <n v="76605.020689655183"/>
    <x v="1"/>
  </r>
  <r>
    <x v="0"/>
    <x v="2"/>
    <x v="0"/>
    <n v="690"/>
    <n v="204163.76689655171"/>
    <x v="2"/>
  </r>
  <r>
    <x v="1"/>
    <x v="2"/>
    <x v="0"/>
    <n v="111"/>
    <n v="42515.786482758624"/>
    <x v="2"/>
  </r>
  <r>
    <x v="2"/>
    <x v="2"/>
    <x v="0"/>
    <n v="181"/>
    <n v="69327.54372413794"/>
    <x v="2"/>
  </r>
  <r>
    <x v="0"/>
    <x v="2"/>
    <x v="1"/>
    <n v="1173"/>
    <n v="347078.40372413793"/>
    <x v="2"/>
  </r>
  <r>
    <x v="1"/>
    <x v="2"/>
    <x v="1"/>
    <n v="17447"/>
    <n v="6682638.9798620688"/>
    <x v="2"/>
  </r>
  <r>
    <x v="2"/>
    <x v="2"/>
    <x v="1"/>
    <n v="1334"/>
    <n v="510955.48800000001"/>
    <x v="2"/>
  </r>
  <r>
    <x v="3"/>
    <x v="2"/>
    <x v="2"/>
    <n v="14"/>
    <n v="3605.850620689655"/>
    <x v="2"/>
  </r>
  <r>
    <x v="4"/>
    <x v="2"/>
    <x v="2"/>
    <n v="43"/>
    <n v="11075.112620689653"/>
    <x v="2"/>
  </r>
  <r>
    <x v="2"/>
    <x v="2"/>
    <x v="2"/>
    <n v="137"/>
    <n v="52474.439172413797"/>
    <x v="2"/>
  </r>
  <r>
    <x v="7"/>
    <x v="2"/>
    <x v="3"/>
    <n v="213"/>
    <n v="45128.971034482754"/>
    <x v="2"/>
  </r>
  <r>
    <x v="0"/>
    <x v="2"/>
    <x v="3"/>
    <n v="1128"/>
    <n v="333763.37544827582"/>
    <x v="2"/>
  </r>
  <r>
    <x v="1"/>
    <x v="2"/>
    <x v="3"/>
    <n v="23"/>
    <n v="8809.5773793103453"/>
    <x v="2"/>
  </r>
  <r>
    <x v="2"/>
    <x v="2"/>
    <x v="3"/>
    <n v="502"/>
    <n v="192278.6019310345"/>
    <x v="2"/>
  </r>
  <r>
    <x v="0"/>
    <x v="2"/>
    <x v="4"/>
    <n v="1253"/>
    <n v="370749.56510344823"/>
    <x v="2"/>
  </r>
  <r>
    <x v="1"/>
    <x v="2"/>
    <x v="4"/>
    <n v="403"/>
    <n v="154359.1166896552"/>
    <x v="2"/>
  </r>
  <r>
    <x v="2"/>
    <x v="2"/>
    <x v="4"/>
    <n v="651"/>
    <n v="249349.34234482763"/>
    <x v="2"/>
  </r>
  <r>
    <x v="7"/>
    <x v="2"/>
    <x v="6"/>
    <n v="55"/>
    <n v="11653.020689655172"/>
    <x v="2"/>
  </r>
  <r>
    <x v="0"/>
    <x v="2"/>
    <x v="6"/>
    <n v="148"/>
    <n v="43791.648551724131"/>
    <x v="2"/>
  </r>
  <r>
    <x v="1"/>
    <x v="2"/>
    <x v="6"/>
    <n v="175"/>
    <n v="67029.393103448281"/>
    <x v="2"/>
  </r>
  <r>
    <x v="2"/>
    <x v="2"/>
    <x v="6"/>
    <n v="37"/>
    <n v="14171.928827586209"/>
    <x v="2"/>
  </r>
  <r>
    <x v="9"/>
    <x v="2"/>
    <x v="7"/>
    <n v="3"/>
    <n v="635.61931034482757"/>
    <x v="2"/>
  </r>
  <r>
    <x v="7"/>
    <x v="2"/>
    <x v="7"/>
    <n v="62"/>
    <n v="13136.132413793104"/>
    <x v="2"/>
  </r>
  <r>
    <x v="0"/>
    <x v="2"/>
    <x v="7"/>
    <n v="252"/>
    <n v="74564.158344827578"/>
    <x v="2"/>
  </r>
  <r>
    <x v="1"/>
    <x v="2"/>
    <x v="7"/>
    <n v="3004"/>
    <n v="1150607.4107586208"/>
    <x v="2"/>
  </r>
  <r>
    <x v="2"/>
    <x v="2"/>
    <x v="7"/>
    <n v="339"/>
    <n v="129845.51006896552"/>
    <x v="2"/>
  </r>
  <r>
    <x v="0"/>
    <x v="2"/>
    <x v="8"/>
    <n v="300"/>
    <n v="88766.855172413794"/>
    <x v="2"/>
  </r>
  <r>
    <x v="1"/>
    <x v="2"/>
    <x v="8"/>
    <n v="3800"/>
    <n v="1455495.3931034484"/>
    <x v="2"/>
  </r>
  <r>
    <x v="0"/>
    <x v="2"/>
    <x v="9"/>
    <n v="702"/>
    <n v="207714.44110344825"/>
    <x v="2"/>
  </r>
  <r>
    <x v="1"/>
    <x v="2"/>
    <x v="9"/>
    <n v="1787"/>
    <n v="684465.85986206913"/>
    <x v="2"/>
  </r>
  <r>
    <x v="2"/>
    <x v="2"/>
    <x v="9"/>
    <n v="339"/>
    <n v="129845.51006896554"/>
    <x v="2"/>
  </r>
  <r>
    <x v="3"/>
    <x v="2"/>
    <x v="10"/>
    <n v="100"/>
    <n v="25756.075862068959"/>
    <x v="2"/>
  </r>
  <r>
    <x v="0"/>
    <x v="2"/>
    <x v="10"/>
    <n v="300"/>
    <n v="88766.85517241378"/>
    <x v="2"/>
  </r>
  <r>
    <x v="1"/>
    <x v="2"/>
    <x v="10"/>
    <n v="1100"/>
    <n v="421327.61379310349"/>
    <x v="2"/>
  </r>
  <r>
    <x v="2"/>
    <x v="2"/>
    <x v="10"/>
    <n v="280"/>
    <n v="107247.02896551725"/>
    <x v="2"/>
  </r>
  <r>
    <x v="9"/>
    <x v="2"/>
    <x v="13"/>
    <n v="561"/>
    <n v="118860.81103448274"/>
    <x v="2"/>
  </r>
  <r>
    <x v="7"/>
    <x v="2"/>
    <x v="13"/>
    <n v="2208"/>
    <n v="467815.81241379312"/>
    <x v="2"/>
  </r>
  <r>
    <x v="1"/>
    <x v="2"/>
    <x v="13"/>
    <n v="13929"/>
    <n v="5335156.6659310348"/>
    <x v="2"/>
  </r>
  <r>
    <x v="2"/>
    <x v="2"/>
    <x v="13"/>
    <n v="1418"/>
    <n v="543129.59668965521"/>
    <x v="2"/>
  </r>
  <r>
    <x v="1"/>
    <x v="2"/>
    <x v="14"/>
    <n v="401"/>
    <n v="153593.06648275864"/>
    <x v="2"/>
  </r>
  <r>
    <x v="2"/>
    <x v="2"/>
    <x v="14"/>
    <n v="15"/>
    <n v="5745.3765517241382"/>
    <x v="2"/>
  </r>
  <r>
    <x v="1"/>
    <x v="2"/>
    <x v="14"/>
    <n v="2853"/>
    <n v="1092770.6201379313"/>
    <x v="2"/>
  </r>
  <r>
    <x v="2"/>
    <x v="2"/>
    <x v="14"/>
    <n v="92"/>
    <n v="35238.309517241381"/>
    <x v="2"/>
  </r>
  <r>
    <x v="0"/>
    <x v="2"/>
    <x v="15"/>
    <n v="674"/>
    <n v="199429.53462068964"/>
    <x v="2"/>
  </r>
  <r>
    <x v="1"/>
    <x v="2"/>
    <x v="15"/>
    <n v="2380"/>
    <n v="911599.74620689661"/>
    <x v="2"/>
  </r>
  <r>
    <x v="2"/>
    <x v="2"/>
    <x v="15"/>
    <n v="89"/>
    <n v="34089.234206896559"/>
    <x v="2"/>
  </r>
  <r>
    <x v="9"/>
    <x v="2"/>
    <x v="16"/>
    <n v="1152"/>
    <n v="244077.81517241377"/>
    <x v="2"/>
  </r>
  <r>
    <x v="7"/>
    <x v="2"/>
    <x v="16"/>
    <n v="1987"/>
    <n v="420991.85655172414"/>
    <x v="2"/>
  </r>
  <r>
    <x v="0"/>
    <x v="2"/>
    <x v="16"/>
    <n v="2402"/>
    <n v="710726.62041379302"/>
    <x v="2"/>
  </r>
  <r>
    <x v="1"/>
    <x v="2"/>
    <x v="16"/>
    <n v="1749"/>
    <n v="669910.90593103459"/>
    <x v="2"/>
  </r>
  <r>
    <x v="2"/>
    <x v="2"/>
    <x v="16"/>
    <n v="1355"/>
    <n v="518999.0151724139"/>
    <x v="2"/>
  </r>
  <r>
    <x v="9"/>
    <x v="2"/>
    <x v="17"/>
    <n v="539"/>
    <n v="114199.60275862069"/>
    <x v="2"/>
  </r>
  <r>
    <x v="11"/>
    <x v="2"/>
    <x v="17"/>
    <n v="1"/>
    <n v="259.73103448275862"/>
    <x v="2"/>
  </r>
  <r>
    <x v="7"/>
    <x v="2"/>
    <x v="17"/>
    <n v="2131"/>
    <n v="451501.58344827581"/>
    <x v="2"/>
  </r>
  <r>
    <x v="1"/>
    <x v="2"/>
    <x v="17"/>
    <n v="2140"/>
    <n v="819673.72137931036"/>
    <x v="2"/>
  </r>
  <r>
    <x v="2"/>
    <x v="2"/>
    <x v="17"/>
    <n v="723"/>
    <n v="276927.14979310345"/>
    <x v="2"/>
  </r>
  <r>
    <x v="0"/>
    <x v="2"/>
    <x v="18"/>
    <n v="80"/>
    <n v="23671.161379310342"/>
    <x v="2"/>
  </r>
  <r>
    <x v="1"/>
    <x v="2"/>
    <x v="18"/>
    <n v="170"/>
    <n v="65114.267586206901"/>
    <x v="2"/>
  </r>
  <r>
    <x v="2"/>
    <x v="2"/>
    <x v="18"/>
    <n v="90"/>
    <n v="34472.259310344831"/>
    <x v="2"/>
  </r>
  <r>
    <x v="6"/>
    <x v="2"/>
    <x v="19"/>
    <n v="5"/>
    <n v="1182.366896551724"/>
    <x v="2"/>
  </r>
  <r>
    <x v="9"/>
    <x v="2"/>
    <x v="19"/>
    <n v="38"/>
    <n v="8051.1779310344828"/>
    <x v="2"/>
  </r>
  <r>
    <x v="10"/>
    <x v="2"/>
    <x v="19"/>
    <n v="8"/>
    <n v="1038.9241379310345"/>
    <x v="2"/>
  </r>
  <r>
    <x v="7"/>
    <x v="2"/>
    <x v="19"/>
    <n v="101"/>
    <n v="21399.18344827586"/>
    <x v="2"/>
  </r>
  <r>
    <x v="8"/>
    <x v="2"/>
    <x v="19"/>
    <n v="21"/>
    <n v="6540.5586206896542"/>
    <x v="2"/>
  </r>
  <r>
    <x v="0"/>
    <x v="2"/>
    <x v="19"/>
    <n v="1012"/>
    <n v="299440.19144827581"/>
    <x v="2"/>
  </r>
  <r>
    <x v="1"/>
    <x v="2"/>
    <x v="19"/>
    <n v="573"/>
    <n v="219473.38427586207"/>
    <x v="2"/>
  </r>
  <r>
    <x v="2"/>
    <x v="2"/>
    <x v="19"/>
    <n v="199"/>
    <n v="76221.995586206904"/>
    <x v="2"/>
  </r>
  <r>
    <x v="0"/>
    <x v="2"/>
    <x v="20"/>
    <n v="9388"/>
    <n v="2777810.787862069"/>
    <x v="2"/>
  </r>
  <r>
    <x v="1"/>
    <x v="2"/>
    <x v="20"/>
    <n v="39077"/>
    <n v="14967471.967448279"/>
    <x v="2"/>
  </r>
  <r>
    <x v="2"/>
    <x v="2"/>
    <x v="20"/>
    <n v="450"/>
    <n v="172361.29655172417"/>
    <x v="2"/>
  </r>
  <r>
    <x v="1"/>
    <x v="2"/>
    <x v="21"/>
    <n v="159"/>
    <n v="60900.991448275876"/>
    <x v="2"/>
  </r>
  <r>
    <x v="2"/>
    <x v="2"/>
    <x v="21"/>
    <n v="40"/>
    <n v="15321.004137931037"/>
    <x v="2"/>
  </r>
  <r>
    <x v="1"/>
    <x v="2"/>
    <x v="22"/>
    <n v="3791"/>
    <n v="1452048.1671724138"/>
    <x v="2"/>
  </r>
  <r>
    <x v="2"/>
    <x v="2"/>
    <x v="22"/>
    <n v="343"/>
    <n v="131377.61048275864"/>
    <x v="2"/>
  </r>
  <r>
    <x v="3"/>
    <x v="2"/>
    <x v="23"/>
    <n v="3"/>
    <n v="772.68227586206888"/>
    <x v="2"/>
  </r>
  <r>
    <x v="4"/>
    <x v="2"/>
    <x v="23"/>
    <n v="-43"/>
    <n v="-11075.112620689653"/>
    <x v="2"/>
  </r>
  <r>
    <x v="9"/>
    <x v="2"/>
    <x v="23"/>
    <n v="45"/>
    <n v="9534.2896551724152"/>
    <x v="2"/>
  </r>
  <r>
    <x v="10"/>
    <x v="2"/>
    <x v="23"/>
    <n v="11"/>
    <n v="1428.5206896551724"/>
    <x v="2"/>
  </r>
  <r>
    <x v="11"/>
    <x v="2"/>
    <x v="23"/>
    <n v="12"/>
    <n v="3116.7724137931036"/>
    <x v="2"/>
  </r>
  <r>
    <x v="7"/>
    <x v="2"/>
    <x v="23"/>
    <n v="60"/>
    <n v="12712.386206896552"/>
    <x v="2"/>
  </r>
  <r>
    <x v="8"/>
    <x v="2"/>
    <x v="23"/>
    <n v="14.75"/>
    <n v="4593.9637931034486"/>
    <x v="2"/>
  </r>
  <r>
    <x v="0"/>
    <x v="2"/>
    <x v="23"/>
    <n v="2202"/>
    <n v="651548.71696551715"/>
    <x v="2"/>
  </r>
  <r>
    <x v="1"/>
    <x v="2"/>
    <x v="23"/>
    <n v="1386.75"/>
    <n v="531160.0622068966"/>
    <x v="2"/>
  </r>
  <r>
    <x v="2"/>
    <x v="2"/>
    <x v="23"/>
    <n v="967"/>
    <n v="370385.27503448282"/>
    <x v="2"/>
  </r>
  <r>
    <x v="1"/>
    <x v="2"/>
    <x v="24"/>
    <n v="4536"/>
    <n v="1737401.8692413794"/>
    <x v="2"/>
  </r>
  <r>
    <x v="2"/>
    <x v="2"/>
    <x v="24"/>
    <n v="261"/>
    <n v="99969.552000000011"/>
    <x v="2"/>
  </r>
  <r>
    <x v="0"/>
    <x v="2"/>
    <x v="25"/>
    <n v="361"/>
    <n v="106816.11572413793"/>
    <x v="2"/>
  </r>
  <r>
    <x v="1"/>
    <x v="2"/>
    <x v="25"/>
    <n v="548"/>
    <n v="209897.75668965519"/>
    <x v="2"/>
  </r>
  <r>
    <x v="2"/>
    <x v="2"/>
    <x v="25"/>
    <n v="280"/>
    <n v="107247.02896551725"/>
    <x v="2"/>
  </r>
  <r>
    <x v="1"/>
    <x v="2"/>
    <x v="26"/>
    <n v="7462"/>
    <n v="2858133.3219310348"/>
    <x v="2"/>
  </r>
  <r>
    <x v="2"/>
    <x v="2"/>
    <x v="26"/>
    <n v="1558"/>
    <n v="596753.11117241392"/>
    <x v="2"/>
  </r>
  <r>
    <x v="0"/>
    <x v="2"/>
    <x v="27"/>
    <n v="1180"/>
    <n v="349149.63034482754"/>
    <x v="2"/>
  </r>
  <r>
    <x v="1"/>
    <x v="2"/>
    <x v="27"/>
    <n v="540"/>
    <n v="206833.55586206898"/>
    <x v="2"/>
  </r>
  <r>
    <x v="2"/>
    <x v="2"/>
    <x v="27"/>
    <n v="420"/>
    <n v="160870.54344827589"/>
    <x v="2"/>
  </r>
  <r>
    <x v="6"/>
    <x v="2"/>
    <x v="28"/>
    <n v="-1"/>
    <n v="-236.47337931034482"/>
    <x v="2"/>
  </r>
  <r>
    <x v="9"/>
    <x v="2"/>
    <x v="28"/>
    <n v="208"/>
    <n v="44069.605517241376"/>
    <x v="2"/>
  </r>
  <r>
    <x v="7"/>
    <x v="2"/>
    <x v="28"/>
    <n v="216"/>
    <n v="45764.590344827586"/>
    <x v="2"/>
  </r>
  <r>
    <x v="0"/>
    <x v="2"/>
    <x v="28"/>
    <n v="617"/>
    <n v="182563.83213793102"/>
    <x v="2"/>
  </r>
  <r>
    <x v="1"/>
    <x v="2"/>
    <x v="28"/>
    <n v="506"/>
    <n v="193810.70234482759"/>
    <x v="2"/>
  </r>
  <r>
    <x v="2"/>
    <x v="2"/>
    <x v="28"/>
    <n v="208"/>
    <n v="79669.221517241385"/>
    <x v="2"/>
  </r>
  <r>
    <x v="0"/>
    <x v="2"/>
    <x v="29"/>
    <n v="5804"/>
    <n v="1717342.7580689653"/>
    <x v="2"/>
  </r>
  <r>
    <x v="1"/>
    <x v="2"/>
    <x v="29"/>
    <n v="1204"/>
    <n v="461162.22455172415"/>
    <x v="2"/>
  </r>
  <r>
    <x v="2"/>
    <x v="2"/>
    <x v="29"/>
    <n v="581"/>
    <n v="222537.58510344831"/>
    <x v="2"/>
  </r>
  <r>
    <x v="9"/>
    <x v="2"/>
    <x v="30"/>
    <n v="115"/>
    <n v="24365.406896551725"/>
    <x v="2"/>
  </r>
  <r>
    <x v="7"/>
    <x v="2"/>
    <x v="30"/>
    <n v="181"/>
    <n v="38349.031724137931"/>
    <x v="2"/>
  </r>
  <r>
    <x v="0"/>
    <x v="2"/>
    <x v="30"/>
    <n v="759"/>
    <n v="224580.14358620689"/>
    <x v="2"/>
  </r>
  <r>
    <x v="1"/>
    <x v="2"/>
    <x v="30"/>
    <n v="265"/>
    <n v="101501.65241379311"/>
    <x v="2"/>
  </r>
  <r>
    <x v="2"/>
    <x v="2"/>
    <x v="30"/>
    <n v="167"/>
    <n v="63965.192275862079"/>
    <x v="2"/>
  </r>
  <r>
    <x v="9"/>
    <x v="2"/>
    <x v="31"/>
    <n v="277"/>
    <n v="58688.849655172409"/>
    <x v="2"/>
  </r>
  <r>
    <x v="7"/>
    <x v="2"/>
    <x v="31"/>
    <n v="392"/>
    <n v="83054.256551724146"/>
    <x v="2"/>
  </r>
  <r>
    <x v="0"/>
    <x v="2"/>
    <x v="31"/>
    <n v="151"/>
    <n v="44679.317103448273"/>
    <x v="2"/>
  </r>
  <r>
    <x v="1"/>
    <x v="2"/>
    <x v="31"/>
    <n v="444"/>
    <n v="170063.14593103449"/>
    <x v="2"/>
  </r>
  <r>
    <x v="2"/>
    <x v="2"/>
    <x v="31"/>
    <n v="228"/>
    <n v="87329.723586206906"/>
    <x v="2"/>
  </r>
  <r>
    <x v="5"/>
    <x v="2"/>
    <x v="32"/>
    <n v="2"/>
    <n v="472.94675862068965"/>
    <x v="2"/>
  </r>
  <r>
    <x v="9"/>
    <x v="2"/>
    <x v="32"/>
    <n v="326"/>
    <n v="69070.631724137929"/>
    <x v="2"/>
  </r>
  <r>
    <x v="10"/>
    <x v="2"/>
    <x v="32"/>
    <n v="2"/>
    <n v="259.73103448275867"/>
    <x v="2"/>
  </r>
  <r>
    <x v="13"/>
    <x v="2"/>
    <x v="32"/>
    <n v="-1"/>
    <n v="-108.09172413793112"/>
    <x v="2"/>
  </r>
  <r>
    <x v="11"/>
    <x v="2"/>
    <x v="32"/>
    <n v="3"/>
    <n v="779.19310344827591"/>
    <x v="2"/>
  </r>
  <r>
    <x v="7"/>
    <x v="2"/>
    <x v="32"/>
    <n v="1092"/>
    <n v="231365.4289655172"/>
    <x v="2"/>
  </r>
  <r>
    <x v="8"/>
    <x v="2"/>
    <x v="32"/>
    <n v="3"/>
    <n v="934.36551724137928"/>
    <x v="2"/>
  </r>
  <r>
    <x v="0"/>
    <x v="2"/>
    <x v="32"/>
    <n v="249"/>
    <n v="73676.48979310345"/>
    <x v="2"/>
  </r>
  <r>
    <x v="1"/>
    <x v="2"/>
    <x v="32"/>
    <n v="1986"/>
    <n v="760687.85544827592"/>
    <x v="2"/>
  </r>
  <r>
    <x v="2"/>
    <x v="2"/>
    <x v="32"/>
    <n v="1271"/>
    <n v="486824.9064827587"/>
    <x v="2"/>
  </r>
  <r>
    <x v="0"/>
    <x v="2"/>
    <x v="33"/>
    <n v="7"/>
    <n v="2071.2266206896547"/>
    <x v="2"/>
  </r>
  <r>
    <x v="1"/>
    <x v="2"/>
    <x v="33"/>
    <n v="60"/>
    <n v="22981.506206896556"/>
    <x v="2"/>
  </r>
  <r>
    <x v="2"/>
    <x v="2"/>
    <x v="33"/>
    <n v="26"/>
    <n v="9958.6526896551732"/>
    <x v="2"/>
  </r>
  <r>
    <x v="0"/>
    <x v="2"/>
    <x v="34"/>
    <n v="3"/>
    <n v="887.66855172413784"/>
    <x v="2"/>
  </r>
  <r>
    <x v="1"/>
    <x v="2"/>
    <x v="34"/>
    <n v="108"/>
    <n v="41366.711172413794"/>
    <x v="2"/>
  </r>
  <r>
    <x v="2"/>
    <x v="2"/>
    <x v="34"/>
    <n v="50"/>
    <n v="19151.255172413796"/>
    <x v="2"/>
  </r>
  <r>
    <x v="9"/>
    <x v="2"/>
    <x v="35"/>
    <n v="256"/>
    <n v="54239.514482758619"/>
    <x v="2"/>
  </r>
  <r>
    <x v="7"/>
    <x v="2"/>
    <x v="35"/>
    <n v="832"/>
    <n v="176278.4220689655"/>
    <x v="2"/>
  </r>
  <r>
    <x v="0"/>
    <x v="2"/>
    <x v="35"/>
    <n v="790"/>
    <n v="233752.71862068964"/>
    <x v="2"/>
  </r>
  <r>
    <x v="1"/>
    <x v="2"/>
    <x v="35"/>
    <n v="68"/>
    <n v="26045.707034482766"/>
    <x v="2"/>
  </r>
  <r>
    <x v="2"/>
    <x v="2"/>
    <x v="35"/>
    <n v="515"/>
    <n v="197257.9282758621"/>
    <x v="2"/>
  </r>
  <r>
    <x v="1"/>
    <x v="2"/>
    <x v="36"/>
    <n v="411"/>
    <n v="157423.3175172414"/>
    <x v="2"/>
  </r>
  <r>
    <x v="2"/>
    <x v="2"/>
    <x v="36"/>
    <n v="111"/>
    <n v="42515.786482758631"/>
    <x v="2"/>
  </r>
  <r>
    <x v="0"/>
    <x v="2"/>
    <x v="37"/>
    <n v="49"/>
    <n v="14498.586344827585"/>
    <x v="2"/>
  </r>
  <r>
    <x v="1"/>
    <x v="2"/>
    <x v="37"/>
    <n v="189"/>
    <n v="72391.744551724143"/>
    <x v="2"/>
  </r>
  <r>
    <x v="2"/>
    <x v="2"/>
    <x v="37"/>
    <n v="123"/>
    <n v="47112.087724137935"/>
    <x v="2"/>
  </r>
  <r>
    <x v="0"/>
    <x v="3"/>
    <x v="0"/>
    <n v="1611"/>
    <n v="476678.01227586204"/>
    <x v="3"/>
  </r>
  <r>
    <x v="1"/>
    <x v="3"/>
    <x v="0"/>
    <n v="91"/>
    <n v="34855.284413793102"/>
    <x v="3"/>
  </r>
  <r>
    <x v="2"/>
    <x v="3"/>
    <x v="0"/>
    <n v="336"/>
    <n v="128696.4347586207"/>
    <x v="3"/>
  </r>
  <r>
    <x v="0"/>
    <x v="3"/>
    <x v="1"/>
    <n v="415"/>
    <n v="122794.1496551724"/>
    <x v="3"/>
  </r>
  <r>
    <x v="1"/>
    <x v="3"/>
    <x v="1"/>
    <n v="13996"/>
    <n v="5360819.3478620695"/>
    <x v="3"/>
  </r>
  <r>
    <x v="2"/>
    <x v="3"/>
    <x v="1"/>
    <n v="987"/>
    <n v="378045.77710344829"/>
    <x v="3"/>
  </r>
  <r>
    <x v="2"/>
    <x v="3"/>
    <x v="2"/>
    <n v="173"/>
    <n v="66263.342896551738"/>
    <x v="3"/>
  </r>
  <r>
    <x v="6"/>
    <x v="3"/>
    <x v="3"/>
    <n v="-20"/>
    <n v="-4729.4675862068962"/>
    <x v="3"/>
  </r>
  <r>
    <x v="7"/>
    <x v="3"/>
    <x v="3"/>
    <n v="56"/>
    <n v="11864.893793103449"/>
    <x v="3"/>
  </r>
  <r>
    <x v="8"/>
    <x v="3"/>
    <x v="3"/>
    <n v="7"/>
    <n v="2180.1862068965515"/>
    <x v="3"/>
  </r>
  <r>
    <x v="0"/>
    <x v="3"/>
    <x v="3"/>
    <n v="1512"/>
    <n v="447384.95006896544"/>
    <x v="3"/>
  </r>
  <r>
    <x v="1"/>
    <x v="3"/>
    <x v="3"/>
    <n v="195"/>
    <n v="74689.895172413802"/>
    <x v="3"/>
  </r>
  <r>
    <x v="2"/>
    <x v="3"/>
    <x v="3"/>
    <n v="333"/>
    <n v="127547.35944827586"/>
    <x v="3"/>
  </r>
  <r>
    <x v="0"/>
    <x v="3"/>
    <x v="4"/>
    <n v="4897"/>
    <n v="1448970.9659310344"/>
    <x v="3"/>
  </r>
  <r>
    <x v="1"/>
    <x v="3"/>
    <x v="4"/>
    <n v="365"/>
    <n v="139804.16275862069"/>
    <x v="3"/>
  </r>
  <r>
    <x v="2"/>
    <x v="3"/>
    <x v="4"/>
    <n v="219"/>
    <n v="83882.497655172425"/>
    <x v="3"/>
  </r>
  <r>
    <x v="7"/>
    <x v="3"/>
    <x v="6"/>
    <n v="365"/>
    <n v="77333.682758620678"/>
    <x v="3"/>
  </r>
  <r>
    <x v="0"/>
    <x v="3"/>
    <x v="6"/>
    <n v="236"/>
    <n v="69829.926068965506"/>
    <x v="3"/>
  </r>
  <r>
    <x v="1"/>
    <x v="3"/>
    <x v="6"/>
    <n v="89"/>
    <n v="34089.234206896559"/>
    <x v="3"/>
  </r>
  <r>
    <x v="2"/>
    <x v="3"/>
    <x v="6"/>
    <n v="118"/>
    <n v="45196.962206896555"/>
    <x v="3"/>
  </r>
  <r>
    <x v="9"/>
    <x v="3"/>
    <x v="7"/>
    <n v="1"/>
    <n v="211.87310344827586"/>
    <x v="3"/>
  </r>
  <r>
    <x v="7"/>
    <x v="3"/>
    <x v="7"/>
    <n v="21"/>
    <n v="4449.3351724137929"/>
    <x v="3"/>
  </r>
  <r>
    <x v="0"/>
    <x v="3"/>
    <x v="7"/>
    <n v="820"/>
    <n v="242629.40413793101"/>
    <x v="3"/>
  </r>
  <r>
    <x v="1"/>
    <x v="3"/>
    <x v="7"/>
    <n v="714"/>
    <n v="273479.92386206903"/>
    <x v="3"/>
  </r>
  <r>
    <x v="2"/>
    <x v="3"/>
    <x v="7"/>
    <n v="889"/>
    <n v="340509.31696551724"/>
    <x v="3"/>
  </r>
  <r>
    <x v="0"/>
    <x v="3"/>
    <x v="8"/>
    <n v="900"/>
    <n v="266300.56551724137"/>
    <x v="3"/>
  </r>
  <r>
    <x v="1"/>
    <x v="3"/>
    <x v="8"/>
    <n v="3750"/>
    <n v="1436344.1379310347"/>
    <x v="3"/>
  </r>
  <r>
    <x v="0"/>
    <x v="3"/>
    <x v="9"/>
    <n v="943"/>
    <n v="279023.81475862069"/>
    <x v="3"/>
  </r>
  <r>
    <x v="1"/>
    <x v="3"/>
    <x v="9"/>
    <n v="2112"/>
    <n v="808949.01848275866"/>
    <x v="3"/>
  </r>
  <r>
    <x v="2"/>
    <x v="3"/>
    <x v="9"/>
    <n v="479"/>
    <n v="183469.02455172417"/>
    <x v="3"/>
  </r>
  <r>
    <x v="3"/>
    <x v="3"/>
    <x v="10"/>
    <n v="432"/>
    <n v="111266.24772413791"/>
    <x v="3"/>
  </r>
  <r>
    <x v="0"/>
    <x v="3"/>
    <x v="10"/>
    <n v="-120"/>
    <n v="-35506.742068965526"/>
    <x v="3"/>
  </r>
  <r>
    <x v="1"/>
    <x v="3"/>
    <x v="10"/>
    <n v="1370"/>
    <n v="524744.39172413794"/>
    <x v="3"/>
  </r>
  <r>
    <x v="2"/>
    <x v="3"/>
    <x v="10"/>
    <n v="220"/>
    <n v="84265.522758620689"/>
    <x v="3"/>
  </r>
  <r>
    <x v="9"/>
    <x v="3"/>
    <x v="13"/>
    <n v="350"/>
    <n v="74155.586206896565"/>
    <x v="3"/>
  </r>
  <r>
    <x v="7"/>
    <x v="3"/>
    <x v="13"/>
    <n v="1055"/>
    <n v="223526.12413793104"/>
    <x v="3"/>
  </r>
  <r>
    <x v="1"/>
    <x v="3"/>
    <x v="13"/>
    <n v="12740"/>
    <n v="4879739.8179310355"/>
    <x v="3"/>
  </r>
  <r>
    <x v="2"/>
    <x v="3"/>
    <x v="13"/>
    <n v="851"/>
    <n v="325954.36303448281"/>
    <x v="3"/>
  </r>
  <r>
    <x v="1"/>
    <x v="3"/>
    <x v="14"/>
    <n v="209"/>
    <n v="80052.246620689664"/>
    <x v="3"/>
  </r>
  <r>
    <x v="2"/>
    <x v="3"/>
    <x v="14"/>
    <n v="15"/>
    <n v="5745.3765517241382"/>
    <x v="3"/>
  </r>
  <r>
    <x v="1"/>
    <x v="3"/>
    <x v="14"/>
    <n v="2211"/>
    <n v="846868.50372413802"/>
    <x v="3"/>
  </r>
  <r>
    <x v="2"/>
    <x v="3"/>
    <x v="14"/>
    <n v="112"/>
    <n v="42898.811586206903"/>
    <x v="3"/>
  </r>
  <r>
    <x v="0"/>
    <x v="3"/>
    <x v="15"/>
    <n v="790"/>
    <n v="233752.71862068964"/>
    <x v="3"/>
  </r>
  <r>
    <x v="1"/>
    <x v="3"/>
    <x v="15"/>
    <n v="3373"/>
    <n v="1291943.6739310347"/>
    <x v="3"/>
  </r>
  <r>
    <x v="2"/>
    <x v="3"/>
    <x v="15"/>
    <n v="338"/>
    <n v="129462.48496551724"/>
    <x v="3"/>
  </r>
  <r>
    <x v="9"/>
    <x v="3"/>
    <x v="16"/>
    <n v="1151"/>
    <n v="243865.94206896552"/>
    <x v="3"/>
  </r>
  <r>
    <x v="7"/>
    <x v="3"/>
    <x v="16"/>
    <n v="2547"/>
    <n v="539640.79448275862"/>
    <x v="3"/>
  </r>
  <r>
    <x v="0"/>
    <x v="3"/>
    <x v="16"/>
    <n v="956"/>
    <n v="282870.37848275859"/>
    <x v="3"/>
  </r>
  <r>
    <x v="1"/>
    <x v="3"/>
    <x v="16"/>
    <n v="1139"/>
    <n v="436265.59282758622"/>
    <x v="3"/>
  </r>
  <r>
    <x v="2"/>
    <x v="3"/>
    <x v="16"/>
    <n v="995"/>
    <n v="381109.97793103452"/>
    <x v="3"/>
  </r>
  <r>
    <x v="9"/>
    <x v="3"/>
    <x v="17"/>
    <n v="1114"/>
    <n v="236026.6372413793"/>
    <x v="3"/>
  </r>
  <r>
    <x v="7"/>
    <x v="3"/>
    <x v="17"/>
    <n v="3302"/>
    <n v="699604.98758620687"/>
    <x v="3"/>
  </r>
  <r>
    <x v="0"/>
    <x v="3"/>
    <x v="17"/>
    <n v="489"/>
    <n v="144689.97393103447"/>
    <x v="3"/>
  </r>
  <r>
    <x v="1"/>
    <x v="3"/>
    <x v="17"/>
    <n v="1822"/>
    <n v="697871.73848275864"/>
    <x v="3"/>
  </r>
  <r>
    <x v="2"/>
    <x v="3"/>
    <x v="17"/>
    <n v="925"/>
    <n v="354298.22068965522"/>
    <x v="3"/>
  </r>
  <r>
    <x v="5"/>
    <x v="3"/>
    <x v="19"/>
    <n v="2"/>
    <n v="472.94675862068965"/>
    <x v="3"/>
  </r>
  <r>
    <x v="6"/>
    <x v="3"/>
    <x v="19"/>
    <n v="227"/>
    <n v="53679.457103448272"/>
    <x v="3"/>
  </r>
  <r>
    <x v="9"/>
    <x v="3"/>
    <x v="19"/>
    <n v="91"/>
    <n v="19280.452413793104"/>
    <x v="3"/>
  </r>
  <r>
    <x v="10"/>
    <x v="3"/>
    <x v="19"/>
    <n v="15"/>
    <n v="1947.9827586206895"/>
    <x v="3"/>
  </r>
  <r>
    <x v="7"/>
    <x v="3"/>
    <x v="19"/>
    <n v="619"/>
    <n v="131149.45103448274"/>
    <x v="3"/>
  </r>
  <r>
    <x v="8"/>
    <x v="3"/>
    <x v="19"/>
    <n v="33"/>
    <n v="10278.020689655172"/>
    <x v="3"/>
  </r>
  <r>
    <x v="0"/>
    <x v="3"/>
    <x v="19"/>
    <n v="1528"/>
    <n v="452119.18234482757"/>
    <x v="3"/>
  </r>
  <r>
    <x v="1"/>
    <x v="3"/>
    <x v="19"/>
    <n v="629"/>
    <n v="240922.79006896552"/>
    <x v="3"/>
  </r>
  <r>
    <x v="2"/>
    <x v="3"/>
    <x v="19"/>
    <n v="221"/>
    <n v="84648.547862068968"/>
    <x v="3"/>
  </r>
  <r>
    <x v="0"/>
    <x v="3"/>
    <x v="20"/>
    <n v="10322"/>
    <n v="3054171.5969655174"/>
    <x v="3"/>
  </r>
  <r>
    <x v="1"/>
    <x v="3"/>
    <x v="20"/>
    <n v="37542"/>
    <n v="14379528.433655173"/>
    <x v="3"/>
  </r>
  <r>
    <x v="2"/>
    <x v="3"/>
    <x v="20"/>
    <n v="250"/>
    <n v="95756.275862068971"/>
    <x v="3"/>
  </r>
  <r>
    <x v="7"/>
    <x v="3"/>
    <x v="21"/>
    <n v="2"/>
    <n v="423.74620689655171"/>
    <x v="3"/>
  </r>
  <r>
    <x v="1"/>
    <x v="3"/>
    <x v="21"/>
    <n v="754"/>
    <n v="288800.92800000007"/>
    <x v="3"/>
  </r>
  <r>
    <x v="2"/>
    <x v="3"/>
    <x v="21"/>
    <n v="33"/>
    <n v="12639.828413793106"/>
    <x v="3"/>
  </r>
  <r>
    <x v="5"/>
    <x v="3"/>
    <x v="22"/>
    <n v="548"/>
    <n v="129587.41186206896"/>
    <x v="3"/>
  </r>
  <r>
    <x v="6"/>
    <x v="3"/>
    <x v="22"/>
    <n v="745"/>
    <n v="176172.6675862069"/>
    <x v="3"/>
  </r>
  <r>
    <x v="1"/>
    <x v="3"/>
    <x v="22"/>
    <n v="4605"/>
    <n v="1763830.6013793105"/>
    <x v="3"/>
  </r>
  <r>
    <x v="2"/>
    <x v="3"/>
    <x v="22"/>
    <n v="336"/>
    <n v="128696.4347586207"/>
    <x v="3"/>
  </r>
  <r>
    <x v="3"/>
    <x v="3"/>
    <x v="23"/>
    <n v="37"/>
    <n v="9529.7480689655149"/>
    <x v="3"/>
  </r>
  <r>
    <x v="4"/>
    <x v="3"/>
    <x v="23"/>
    <n v="27"/>
    <n v="6954.1404827586193"/>
    <x v="3"/>
  </r>
  <r>
    <x v="9"/>
    <x v="3"/>
    <x v="23"/>
    <n v="650"/>
    <n v="137717.5172413793"/>
    <x v="3"/>
  </r>
  <r>
    <x v="10"/>
    <x v="3"/>
    <x v="23"/>
    <n v="25"/>
    <n v="3246.6379310344828"/>
    <x v="3"/>
  </r>
  <r>
    <x v="11"/>
    <x v="3"/>
    <x v="23"/>
    <n v="25"/>
    <n v="6493.2758620689656"/>
    <x v="3"/>
  </r>
  <r>
    <x v="7"/>
    <x v="3"/>
    <x v="23"/>
    <n v="4171"/>
    <n v="883722.71448275854"/>
    <x v="3"/>
  </r>
  <r>
    <x v="8"/>
    <x v="3"/>
    <x v="23"/>
    <n v="36"/>
    <n v="11212.386206896552"/>
    <x v="3"/>
  </r>
  <r>
    <x v="0"/>
    <x v="3"/>
    <x v="23"/>
    <n v="3368"/>
    <n v="996555.89406896546"/>
    <x v="3"/>
  </r>
  <r>
    <x v="1"/>
    <x v="3"/>
    <x v="23"/>
    <n v="1981"/>
    <n v="758772.72993103461"/>
    <x v="3"/>
  </r>
  <r>
    <x v="2"/>
    <x v="3"/>
    <x v="23"/>
    <n v="780"/>
    <n v="298759.58068965521"/>
    <x v="3"/>
  </r>
  <r>
    <x v="1"/>
    <x v="3"/>
    <x v="24"/>
    <n v="3592"/>
    <n v="1375826.1715862071"/>
    <x v="3"/>
  </r>
  <r>
    <x v="2"/>
    <x v="3"/>
    <x v="24"/>
    <n v="255"/>
    <n v="97671.401379310351"/>
    <x v="3"/>
  </r>
  <r>
    <x v="5"/>
    <x v="3"/>
    <x v="25"/>
    <n v="60"/>
    <n v="14188.40275862069"/>
    <x v="3"/>
  </r>
  <r>
    <x v="6"/>
    <x v="3"/>
    <x v="25"/>
    <n v="297"/>
    <n v="70232.593655172415"/>
    <x v="3"/>
  </r>
  <r>
    <x v="0"/>
    <x v="3"/>
    <x v="25"/>
    <n v="704"/>
    <n v="208306.220137931"/>
    <x v="3"/>
  </r>
  <r>
    <x v="1"/>
    <x v="3"/>
    <x v="25"/>
    <n v="702"/>
    <n v="268883.62262068968"/>
    <x v="3"/>
  </r>
  <r>
    <x v="2"/>
    <x v="3"/>
    <x v="25"/>
    <n v="327"/>
    <n v="125249.2088275862"/>
    <x v="3"/>
  </r>
  <r>
    <x v="1"/>
    <x v="3"/>
    <x v="26"/>
    <n v="4209"/>
    <n v="1612152.6604137933"/>
    <x v="3"/>
  </r>
  <r>
    <x v="2"/>
    <x v="3"/>
    <x v="26"/>
    <n v="1268"/>
    <n v="485675.83117241383"/>
    <x v="3"/>
  </r>
  <r>
    <x v="0"/>
    <x v="3"/>
    <x v="27"/>
    <n v="778"/>
    <n v="230202.04441379308"/>
    <x v="3"/>
  </r>
  <r>
    <x v="1"/>
    <x v="3"/>
    <x v="27"/>
    <n v="224"/>
    <n v="85797.623172413805"/>
    <x v="3"/>
  </r>
  <r>
    <x v="2"/>
    <x v="3"/>
    <x v="27"/>
    <n v="495"/>
    <n v="189597.42620689661"/>
    <x v="3"/>
  </r>
  <r>
    <x v="9"/>
    <x v="3"/>
    <x v="28"/>
    <n v="114"/>
    <n v="24153.533793103448"/>
    <x v="3"/>
  </r>
  <r>
    <x v="7"/>
    <x v="3"/>
    <x v="28"/>
    <n v="187"/>
    <n v="39620.270344827593"/>
    <x v="3"/>
  </r>
  <r>
    <x v="0"/>
    <x v="3"/>
    <x v="28"/>
    <n v="777"/>
    <n v="229906.15489655168"/>
    <x v="3"/>
  </r>
  <r>
    <x v="1"/>
    <x v="3"/>
    <x v="28"/>
    <n v="668"/>
    <n v="255860.76910344829"/>
    <x v="3"/>
  </r>
  <r>
    <x v="2"/>
    <x v="3"/>
    <x v="28"/>
    <n v="241"/>
    <n v="92309.049931034489"/>
    <x v="3"/>
  </r>
  <r>
    <x v="0"/>
    <x v="3"/>
    <x v="29"/>
    <n v="1391"/>
    <n v="411582.31848275854"/>
    <x v="3"/>
  </r>
  <r>
    <x v="1"/>
    <x v="3"/>
    <x v="29"/>
    <n v="870"/>
    <n v="333231.84000000003"/>
    <x v="3"/>
  </r>
  <r>
    <x v="2"/>
    <x v="3"/>
    <x v="29"/>
    <n v="661"/>
    <n v="253179.59337931039"/>
    <x v="3"/>
  </r>
  <r>
    <x v="9"/>
    <x v="3"/>
    <x v="30"/>
    <n v="166"/>
    <n v="35170.935172413796"/>
    <x v="3"/>
  </r>
  <r>
    <x v="7"/>
    <x v="3"/>
    <x v="30"/>
    <n v="295"/>
    <n v="62502.565517241368"/>
    <x v="3"/>
  </r>
  <r>
    <x v="0"/>
    <x v="3"/>
    <x v="30"/>
    <n v="718"/>
    <n v="212448.67337931035"/>
    <x v="3"/>
  </r>
  <r>
    <x v="1"/>
    <x v="3"/>
    <x v="30"/>
    <n v="297"/>
    <n v="113758.45572413795"/>
    <x v="3"/>
  </r>
  <r>
    <x v="2"/>
    <x v="3"/>
    <x v="30"/>
    <n v="258"/>
    <n v="98820.476689655188"/>
    <x v="3"/>
  </r>
  <r>
    <x v="9"/>
    <x v="3"/>
    <x v="31"/>
    <n v="377"/>
    <n v="79876.160000000003"/>
    <x v="3"/>
  </r>
  <r>
    <x v="7"/>
    <x v="3"/>
    <x v="31"/>
    <n v="893"/>
    <n v="189202.68137931032"/>
    <x v="3"/>
  </r>
  <r>
    <x v="0"/>
    <x v="3"/>
    <x v="31"/>
    <n v="202"/>
    <n v="59769.68248275861"/>
    <x v="3"/>
  </r>
  <r>
    <x v="1"/>
    <x v="3"/>
    <x v="31"/>
    <n v="410"/>
    <n v="157040.2924137931"/>
    <x v="3"/>
  </r>
  <r>
    <x v="2"/>
    <x v="3"/>
    <x v="31"/>
    <n v="234"/>
    <n v="89627.874206896566"/>
    <x v="3"/>
  </r>
  <r>
    <x v="9"/>
    <x v="3"/>
    <x v="32"/>
    <n v="576"/>
    <n v="122038.90758620689"/>
    <x v="3"/>
  </r>
  <r>
    <x v="11"/>
    <x v="3"/>
    <x v="32"/>
    <n v="5"/>
    <n v="1298.655172413793"/>
    <x v="3"/>
  </r>
  <r>
    <x v="7"/>
    <x v="3"/>
    <x v="32"/>
    <n v="1406"/>
    <n v="297893.58344827587"/>
    <x v="3"/>
  </r>
  <r>
    <x v="8"/>
    <x v="3"/>
    <x v="32"/>
    <n v="6"/>
    <n v="1868.7310344827588"/>
    <x v="3"/>
  </r>
  <r>
    <x v="0"/>
    <x v="3"/>
    <x v="32"/>
    <n v="715"/>
    <n v="211561.00482758618"/>
    <x v="3"/>
  </r>
  <r>
    <x v="1"/>
    <x v="3"/>
    <x v="32"/>
    <n v="1495"/>
    <n v="572622.52965517249"/>
    <x v="3"/>
  </r>
  <r>
    <x v="2"/>
    <x v="3"/>
    <x v="32"/>
    <n v="1158"/>
    <n v="443543.0697931035"/>
    <x v="3"/>
  </r>
  <r>
    <x v="0"/>
    <x v="3"/>
    <x v="33"/>
    <n v="10"/>
    <n v="2958.8951724137928"/>
    <x v="3"/>
  </r>
  <r>
    <x v="1"/>
    <x v="3"/>
    <x v="33"/>
    <n v="65"/>
    <n v="24896.631724137929"/>
    <x v="3"/>
  </r>
  <r>
    <x v="2"/>
    <x v="3"/>
    <x v="33"/>
    <n v="26"/>
    <n v="9958.6526896551732"/>
    <x v="3"/>
  </r>
  <r>
    <x v="0"/>
    <x v="3"/>
    <x v="34"/>
    <n v="2"/>
    <n v="591.77903448275856"/>
    <x v="3"/>
  </r>
  <r>
    <x v="1"/>
    <x v="3"/>
    <x v="34"/>
    <n v="84"/>
    <n v="32174.108689655179"/>
    <x v="3"/>
  </r>
  <r>
    <x v="2"/>
    <x v="3"/>
    <x v="34"/>
    <n v="47"/>
    <n v="18002.179862068966"/>
    <x v="3"/>
  </r>
  <r>
    <x v="9"/>
    <x v="3"/>
    <x v="35"/>
    <n v="325"/>
    <n v="68858.758620689652"/>
    <x v="3"/>
  </r>
  <r>
    <x v="7"/>
    <x v="3"/>
    <x v="35"/>
    <n v="808"/>
    <n v="171193.46758620688"/>
    <x v="3"/>
  </r>
  <r>
    <x v="0"/>
    <x v="3"/>
    <x v="35"/>
    <n v="136"/>
    <n v="40240.974344827584"/>
    <x v="3"/>
  </r>
  <r>
    <x v="1"/>
    <x v="3"/>
    <x v="35"/>
    <n v="175"/>
    <n v="67029.393103448281"/>
    <x v="3"/>
  </r>
  <r>
    <x v="2"/>
    <x v="3"/>
    <x v="35"/>
    <n v="243"/>
    <n v="93075.100137931047"/>
    <x v="3"/>
  </r>
  <r>
    <x v="1"/>
    <x v="3"/>
    <x v="36"/>
    <n v="427"/>
    <n v="163551.71917241381"/>
    <x v="3"/>
  </r>
  <r>
    <x v="2"/>
    <x v="3"/>
    <x v="36"/>
    <n v="47"/>
    <n v="18002.179862068966"/>
    <x v="3"/>
  </r>
  <r>
    <x v="0"/>
    <x v="3"/>
    <x v="37"/>
    <n v="32"/>
    <n v="9468.464551724137"/>
    <x v="3"/>
  </r>
  <r>
    <x v="1"/>
    <x v="3"/>
    <x v="37"/>
    <n v="190"/>
    <n v="72774.769655172422"/>
    <x v="3"/>
  </r>
  <r>
    <x v="2"/>
    <x v="3"/>
    <x v="37"/>
    <n v="96"/>
    <n v="36770.40993103449"/>
    <x v="3"/>
  </r>
  <r>
    <x v="0"/>
    <x v="3"/>
    <x v="38"/>
    <n v="1155"/>
    <n v="341752.39241379307"/>
    <x v="3"/>
  </r>
  <r>
    <x v="1"/>
    <x v="3"/>
    <x v="38"/>
    <n v="137"/>
    <n v="52474.439172413797"/>
    <x v="3"/>
  </r>
  <r>
    <x v="2"/>
    <x v="3"/>
    <x v="38"/>
    <n v="324"/>
    <n v="124100.1335172414"/>
    <x v="3"/>
  </r>
  <r>
    <x v="9"/>
    <x v="3"/>
    <x v="39"/>
    <n v="198"/>
    <n v="41950.87448275862"/>
    <x v="3"/>
  </r>
  <r>
    <x v="7"/>
    <x v="3"/>
    <x v="39"/>
    <n v="394"/>
    <n v="83478.002758620685"/>
    <x v="3"/>
  </r>
  <r>
    <x v="0"/>
    <x v="3"/>
    <x v="39"/>
    <n v="601"/>
    <n v="177829.59986206895"/>
    <x v="3"/>
  </r>
  <r>
    <x v="1"/>
    <x v="3"/>
    <x v="39"/>
    <n v="822"/>
    <n v="314846.63503448281"/>
    <x v="3"/>
  </r>
  <r>
    <x v="2"/>
    <x v="3"/>
    <x v="39"/>
    <n v="513"/>
    <n v="196491.87806896551"/>
    <x v="3"/>
  </r>
  <r>
    <x v="1"/>
    <x v="3"/>
    <x v="40"/>
    <n v="2081"/>
    <n v="797075.24027586216"/>
    <x v="3"/>
  </r>
  <r>
    <x v="0"/>
    <x v="4"/>
    <x v="0"/>
    <n v="1311"/>
    <n v="387911.15710344823"/>
    <x v="4"/>
  </r>
  <r>
    <x v="1"/>
    <x v="4"/>
    <x v="0"/>
    <n v="24"/>
    <n v="9192.6024827586225"/>
    <x v="4"/>
  </r>
  <r>
    <x v="2"/>
    <x v="4"/>
    <x v="0"/>
    <n v="283"/>
    <n v="108396.10427586208"/>
    <x v="4"/>
  </r>
  <r>
    <x v="0"/>
    <x v="4"/>
    <x v="1"/>
    <n v="2680"/>
    <n v="792983.90620689653"/>
    <x v="4"/>
  </r>
  <r>
    <x v="1"/>
    <x v="4"/>
    <x v="1"/>
    <n v="12609"/>
    <n v="4829563.5293793101"/>
    <x v="4"/>
  </r>
  <r>
    <x v="2"/>
    <x v="4"/>
    <x v="1"/>
    <n v="1011"/>
    <n v="387238.37958620698"/>
    <x v="4"/>
  </r>
  <r>
    <x v="7"/>
    <x v="4"/>
    <x v="3"/>
    <n v="66"/>
    <n v="13983.624827586207"/>
    <x v="4"/>
  </r>
  <r>
    <x v="8"/>
    <x v="4"/>
    <x v="3"/>
    <n v="8"/>
    <n v="2491.6413793103447"/>
    <x v="4"/>
  </r>
  <r>
    <x v="0"/>
    <x v="4"/>
    <x v="3"/>
    <n v="593"/>
    <n v="175462.48372413791"/>
    <x v="4"/>
  </r>
  <r>
    <x v="1"/>
    <x v="4"/>
    <x v="3"/>
    <n v="36"/>
    <n v="13788.903724137932"/>
    <x v="4"/>
  </r>
  <r>
    <x v="2"/>
    <x v="4"/>
    <x v="3"/>
    <n v="345"/>
    <n v="132143.6606896552"/>
    <x v="4"/>
  </r>
  <r>
    <x v="0"/>
    <x v="4"/>
    <x v="4"/>
    <n v="4555"/>
    <n v="1347776.7510344824"/>
    <x v="4"/>
  </r>
  <r>
    <x v="1"/>
    <x v="4"/>
    <x v="4"/>
    <n v="74"/>
    <n v="28343.857655172415"/>
    <x v="4"/>
  </r>
  <r>
    <x v="2"/>
    <x v="4"/>
    <x v="4"/>
    <n v="483"/>
    <n v="185001.12496551726"/>
    <x v="4"/>
  </r>
  <r>
    <x v="7"/>
    <x v="4"/>
    <x v="6"/>
    <n v="34"/>
    <n v="7203.685517241378"/>
    <x v="4"/>
  </r>
  <r>
    <x v="0"/>
    <x v="4"/>
    <x v="6"/>
    <n v="234"/>
    <n v="69238.147034482754"/>
    <x v="4"/>
  </r>
  <r>
    <x v="1"/>
    <x v="4"/>
    <x v="6"/>
    <n v="65"/>
    <n v="24896.631724137937"/>
    <x v="4"/>
  </r>
  <r>
    <x v="2"/>
    <x v="4"/>
    <x v="6"/>
    <n v="61"/>
    <n v="23364.531310344832"/>
    <x v="4"/>
  </r>
  <r>
    <x v="9"/>
    <x v="4"/>
    <x v="7"/>
    <n v="3"/>
    <n v="635.61931034482757"/>
    <x v="4"/>
  </r>
  <r>
    <x v="7"/>
    <x v="4"/>
    <x v="7"/>
    <n v="-13"/>
    <n v="-2754.350344827586"/>
    <x v="4"/>
  </r>
  <r>
    <x v="0"/>
    <x v="4"/>
    <x v="7"/>
    <n v="432"/>
    <n v="127824.27144827585"/>
    <x v="4"/>
  </r>
  <r>
    <x v="1"/>
    <x v="4"/>
    <x v="7"/>
    <n v="402"/>
    <n v="153976.09158620692"/>
    <x v="4"/>
  </r>
  <r>
    <x v="2"/>
    <x v="4"/>
    <x v="7"/>
    <n v="489"/>
    <n v="187299.27558620693"/>
    <x v="4"/>
  </r>
  <r>
    <x v="0"/>
    <x v="4"/>
    <x v="8"/>
    <n v="800"/>
    <n v="236711.61379310343"/>
    <x v="4"/>
  </r>
  <r>
    <x v="1"/>
    <x v="4"/>
    <x v="8"/>
    <n v="3250"/>
    <n v="1244831.5862068967"/>
    <x v="4"/>
  </r>
  <r>
    <x v="9"/>
    <x v="4"/>
    <x v="9"/>
    <n v="23"/>
    <n v="4873.0813793103443"/>
    <x v="4"/>
  </r>
  <r>
    <x v="7"/>
    <x v="4"/>
    <x v="9"/>
    <n v="15"/>
    <n v="3178.096551724138"/>
    <x v="4"/>
  </r>
  <r>
    <x v="0"/>
    <x v="4"/>
    <x v="9"/>
    <n v="830"/>
    <n v="245588.2993103448"/>
    <x v="4"/>
  </r>
  <r>
    <x v="1"/>
    <x v="4"/>
    <x v="9"/>
    <n v="1600"/>
    <n v="612840.16551724134"/>
    <x v="4"/>
  </r>
  <r>
    <x v="2"/>
    <x v="4"/>
    <x v="9"/>
    <n v="190"/>
    <n v="72774.769655172422"/>
    <x v="4"/>
  </r>
  <r>
    <x v="3"/>
    <x v="4"/>
    <x v="10"/>
    <n v="68"/>
    <n v="17514.131586206895"/>
    <x v="4"/>
  </r>
  <r>
    <x v="0"/>
    <x v="4"/>
    <x v="10"/>
    <n v="120"/>
    <n v="35506.742068965512"/>
    <x v="4"/>
  </r>
  <r>
    <x v="1"/>
    <x v="4"/>
    <x v="10"/>
    <n v="1850"/>
    <n v="708596.44137931045"/>
    <x v="4"/>
  </r>
  <r>
    <x v="2"/>
    <x v="4"/>
    <x v="10"/>
    <n v="460"/>
    <n v="176191.5475862069"/>
    <x v="4"/>
  </r>
  <r>
    <x v="7"/>
    <x v="4"/>
    <x v="13"/>
    <n v="459"/>
    <n v="97249.754482758624"/>
    <x v="4"/>
  </r>
  <r>
    <x v="1"/>
    <x v="4"/>
    <x v="13"/>
    <n v="9328"/>
    <n v="3572858.1649655174"/>
    <x v="4"/>
  </r>
  <r>
    <x v="2"/>
    <x v="4"/>
    <x v="13"/>
    <n v="641"/>
    <n v="245519.09131034484"/>
    <x v="4"/>
  </r>
  <r>
    <x v="7"/>
    <x v="4"/>
    <x v="14"/>
    <n v="106"/>
    <n v="22458.548965517242"/>
    <x v="4"/>
  </r>
  <r>
    <x v="1"/>
    <x v="4"/>
    <x v="14"/>
    <n v="266"/>
    <n v="101884.67751724138"/>
    <x v="4"/>
  </r>
  <r>
    <x v="2"/>
    <x v="4"/>
    <x v="14"/>
    <n v="7"/>
    <n v="2681.1757241379314"/>
    <x v="4"/>
  </r>
  <r>
    <x v="1"/>
    <x v="4"/>
    <x v="14"/>
    <n v="1693"/>
    <n v="648461.50013793109"/>
    <x v="4"/>
  </r>
  <r>
    <x v="2"/>
    <x v="4"/>
    <x v="14"/>
    <n v="275"/>
    <n v="105331.90344827587"/>
    <x v="4"/>
  </r>
  <r>
    <x v="0"/>
    <x v="4"/>
    <x v="15"/>
    <n v="330"/>
    <n v="97643.540689655143"/>
    <x v="4"/>
  </r>
  <r>
    <x v="1"/>
    <x v="4"/>
    <x v="15"/>
    <n v="3090"/>
    <n v="1183547.5696551725"/>
    <x v="4"/>
  </r>
  <r>
    <x v="2"/>
    <x v="4"/>
    <x v="15"/>
    <n v="338"/>
    <n v="129462.48496551727"/>
    <x v="4"/>
  </r>
  <r>
    <x v="9"/>
    <x v="4"/>
    <x v="16"/>
    <n v="398"/>
    <n v="84325.495172413794"/>
    <x v="4"/>
  </r>
  <r>
    <x v="7"/>
    <x v="4"/>
    <x v="16"/>
    <n v="1240"/>
    <n v="262722.6482758621"/>
    <x v="4"/>
  </r>
  <r>
    <x v="0"/>
    <x v="4"/>
    <x v="16"/>
    <n v="269"/>
    <n v="79594.280137931026"/>
    <x v="4"/>
  </r>
  <r>
    <x v="1"/>
    <x v="4"/>
    <x v="16"/>
    <n v="458"/>
    <n v="175425.49737931037"/>
    <x v="4"/>
  </r>
  <r>
    <x v="2"/>
    <x v="4"/>
    <x v="16"/>
    <n v="185"/>
    <n v="70859.644137931042"/>
    <x v="4"/>
  </r>
  <r>
    <x v="9"/>
    <x v="4"/>
    <x v="17"/>
    <n v="553"/>
    <n v="117165.82620689657"/>
    <x v="4"/>
  </r>
  <r>
    <x v="11"/>
    <x v="4"/>
    <x v="17"/>
    <n v="3"/>
    <n v="779.19310344827591"/>
    <x v="4"/>
  </r>
  <r>
    <x v="7"/>
    <x v="4"/>
    <x v="17"/>
    <n v="1587"/>
    <n v="336242.61517241376"/>
    <x v="4"/>
  </r>
  <r>
    <x v="0"/>
    <x v="4"/>
    <x v="17"/>
    <n v="936"/>
    <n v="276952.58813793102"/>
    <x v="4"/>
  </r>
  <r>
    <x v="1"/>
    <x v="4"/>
    <x v="17"/>
    <n v="1454"/>
    <n v="556918.50041379326"/>
    <x v="4"/>
  </r>
  <r>
    <x v="2"/>
    <x v="4"/>
    <x v="17"/>
    <n v="969"/>
    <n v="371151.32524137932"/>
    <x v="4"/>
  </r>
  <r>
    <x v="0"/>
    <x v="4"/>
    <x v="18"/>
    <n v="343"/>
    <n v="101490.10441379309"/>
    <x v="4"/>
  </r>
  <r>
    <x v="1"/>
    <x v="4"/>
    <x v="18"/>
    <n v="150"/>
    <n v="57453.765517241387"/>
    <x v="4"/>
  </r>
  <r>
    <x v="2"/>
    <x v="4"/>
    <x v="18"/>
    <n v="84"/>
    <n v="32174.108689655175"/>
    <x v="4"/>
  </r>
  <r>
    <x v="5"/>
    <x v="4"/>
    <x v="19"/>
    <n v="20"/>
    <n v="4729.4675862068962"/>
    <x v="4"/>
  </r>
  <r>
    <x v="6"/>
    <x v="4"/>
    <x v="19"/>
    <n v="18"/>
    <n v="4256.5208275862069"/>
    <x v="4"/>
  </r>
  <r>
    <x v="9"/>
    <x v="4"/>
    <x v="19"/>
    <n v="35"/>
    <n v="7415.558620689656"/>
    <x v="4"/>
  </r>
  <r>
    <x v="10"/>
    <x v="4"/>
    <x v="19"/>
    <n v="7"/>
    <n v="909.05862068965507"/>
    <x v="4"/>
  </r>
  <r>
    <x v="11"/>
    <x v="4"/>
    <x v="19"/>
    <n v="6"/>
    <n v="1558.3862068965518"/>
    <x v="4"/>
  </r>
  <r>
    <x v="7"/>
    <x v="4"/>
    <x v="19"/>
    <n v="200"/>
    <n v="42374.620689655174"/>
    <x v="4"/>
  </r>
  <r>
    <x v="8"/>
    <x v="4"/>
    <x v="19"/>
    <n v="15"/>
    <n v="4671.8275862068958"/>
    <x v="4"/>
  </r>
  <r>
    <x v="0"/>
    <x v="4"/>
    <x v="19"/>
    <n v="929"/>
    <n v="274881.36151724134"/>
    <x v="4"/>
  </r>
  <r>
    <x v="1"/>
    <x v="4"/>
    <x v="19"/>
    <n v="338"/>
    <n v="129462.48496551724"/>
    <x v="4"/>
  </r>
  <r>
    <x v="2"/>
    <x v="4"/>
    <x v="19"/>
    <n v="213"/>
    <n v="81584.34703448278"/>
    <x v="4"/>
  </r>
  <r>
    <x v="0"/>
    <x v="4"/>
    <x v="20"/>
    <n v="3230"/>
    <n v="955723.14068965509"/>
    <x v="4"/>
  </r>
  <r>
    <x v="1"/>
    <x v="4"/>
    <x v="20"/>
    <n v="10300"/>
    <n v="3945158.5655172416"/>
    <x v="4"/>
  </r>
  <r>
    <x v="7"/>
    <x v="4"/>
    <x v="21"/>
    <n v="68"/>
    <n v="14407.371034482758"/>
    <x v="4"/>
  </r>
  <r>
    <x v="1"/>
    <x v="4"/>
    <x v="21"/>
    <n v="276"/>
    <n v="105714.92855172417"/>
    <x v="4"/>
  </r>
  <r>
    <x v="2"/>
    <x v="4"/>
    <x v="21"/>
    <n v="40"/>
    <n v="15321.004137931035"/>
    <x v="4"/>
  </r>
  <r>
    <x v="5"/>
    <x v="4"/>
    <x v="22"/>
    <n v="238"/>
    <n v="56280.664275862066"/>
    <x v="4"/>
  </r>
  <r>
    <x v="6"/>
    <x v="4"/>
    <x v="22"/>
    <n v="305"/>
    <n v="72124.380689655169"/>
    <x v="4"/>
  </r>
  <r>
    <x v="1"/>
    <x v="4"/>
    <x v="22"/>
    <n v="900"/>
    <n v="344722.59310344834"/>
    <x v="4"/>
  </r>
  <r>
    <x v="2"/>
    <x v="4"/>
    <x v="22"/>
    <n v="788"/>
    <n v="301823.78151724138"/>
    <x v="4"/>
  </r>
  <r>
    <x v="3"/>
    <x v="4"/>
    <x v="23"/>
    <n v="-5"/>
    <n v="-1287.8037931034471"/>
    <x v="4"/>
  </r>
  <r>
    <x v="4"/>
    <x v="4"/>
    <x v="23"/>
    <n v="7"/>
    <n v="1802.925310344827"/>
    <x v="4"/>
  </r>
  <r>
    <x v="9"/>
    <x v="4"/>
    <x v="23"/>
    <n v="637.75"/>
    <n v="135122.07172413793"/>
    <x v="4"/>
  </r>
  <r>
    <x v="10"/>
    <x v="4"/>
    <x v="23"/>
    <n v="34"/>
    <n v="4415.4275862068962"/>
    <x v="4"/>
  </r>
  <r>
    <x v="11"/>
    <x v="4"/>
    <x v="23"/>
    <n v="19"/>
    <n v="4934.8896551724138"/>
    <x v="4"/>
  </r>
  <r>
    <x v="7"/>
    <x v="4"/>
    <x v="23"/>
    <n v="4345"/>
    <n v="920588.63448275859"/>
    <x v="4"/>
  </r>
  <r>
    <x v="8"/>
    <x v="4"/>
    <x v="23"/>
    <n v="24"/>
    <n v="7474.9241379310351"/>
    <x v="4"/>
  </r>
  <r>
    <x v="0"/>
    <x v="4"/>
    <x v="23"/>
    <n v="2686.75"/>
    <n v="794981.16044827574"/>
    <x v="4"/>
  </r>
  <r>
    <x v="1"/>
    <x v="4"/>
    <x v="23"/>
    <n v="1762"/>
    <n v="674890.23227586213"/>
    <x v="4"/>
  </r>
  <r>
    <x v="2"/>
    <x v="4"/>
    <x v="23"/>
    <n v="930"/>
    <n v="356213.34620689659"/>
    <x v="4"/>
  </r>
  <r>
    <x v="1"/>
    <x v="4"/>
    <x v="24"/>
    <n v="5320"/>
    <n v="2037693.5503448278"/>
    <x v="4"/>
  </r>
  <r>
    <x v="2"/>
    <x v="4"/>
    <x v="24"/>
    <n v="171"/>
    <n v="65497.29268965518"/>
    <x v="4"/>
  </r>
  <r>
    <x v="5"/>
    <x v="4"/>
    <x v="25"/>
    <n v="-11"/>
    <n v="-2601.2071724137941"/>
    <x v="4"/>
  </r>
  <r>
    <x v="6"/>
    <x v="4"/>
    <x v="25"/>
    <n v="160"/>
    <n v="37835.740689655169"/>
    <x v="4"/>
  </r>
  <r>
    <x v="0"/>
    <x v="4"/>
    <x v="25"/>
    <n v="367"/>
    <n v="108591.4528275862"/>
    <x v="4"/>
  </r>
  <r>
    <x v="1"/>
    <x v="4"/>
    <x v="25"/>
    <n v="306"/>
    <n v="117205.68165517243"/>
    <x v="4"/>
  </r>
  <r>
    <x v="2"/>
    <x v="4"/>
    <x v="25"/>
    <n v="97"/>
    <n v="37153.435034482762"/>
    <x v="4"/>
  </r>
  <r>
    <x v="0"/>
    <x v="4"/>
    <x v="26"/>
    <n v="204"/>
    <n v="60361.461517241376"/>
    <x v="4"/>
  </r>
  <r>
    <x v="1"/>
    <x v="4"/>
    <x v="26"/>
    <n v="5897"/>
    <n v="2258699.0350344833"/>
    <x v="4"/>
  </r>
  <r>
    <x v="2"/>
    <x v="4"/>
    <x v="26"/>
    <n v="1992"/>
    <n v="762986.00606896554"/>
    <x v="4"/>
  </r>
  <r>
    <x v="0"/>
    <x v="4"/>
    <x v="27"/>
    <n v="542"/>
    <n v="160372.11834482758"/>
    <x v="4"/>
  </r>
  <r>
    <x v="1"/>
    <x v="4"/>
    <x v="27"/>
    <n v="384"/>
    <n v="147081.63972413793"/>
    <x v="4"/>
  </r>
  <r>
    <x v="2"/>
    <x v="4"/>
    <x v="27"/>
    <n v="360"/>
    <n v="137889.03724137932"/>
    <x v="4"/>
  </r>
  <r>
    <x v="3"/>
    <x v="4"/>
    <x v="28"/>
    <n v="5"/>
    <n v="1287.8037931034482"/>
    <x v="4"/>
  </r>
  <r>
    <x v="4"/>
    <x v="4"/>
    <x v="28"/>
    <n v="1"/>
    <n v="257.56075862068963"/>
    <x v="4"/>
  </r>
  <r>
    <x v="9"/>
    <x v="4"/>
    <x v="28"/>
    <n v="74"/>
    <n v="15678.609655172411"/>
    <x v="4"/>
  </r>
  <r>
    <x v="7"/>
    <x v="4"/>
    <x v="28"/>
    <n v="275"/>
    <n v="58265.103448275855"/>
    <x v="4"/>
  </r>
  <r>
    <x v="0"/>
    <x v="4"/>
    <x v="28"/>
    <n v="336"/>
    <n v="99418.877793103442"/>
    <x v="4"/>
  </r>
  <r>
    <x v="1"/>
    <x v="4"/>
    <x v="28"/>
    <n v="479"/>
    <n v="183469.02455172417"/>
    <x v="4"/>
  </r>
  <r>
    <x v="2"/>
    <x v="4"/>
    <x v="28"/>
    <n v="163"/>
    <n v="62433.091862068977"/>
    <x v="4"/>
  </r>
  <r>
    <x v="0"/>
    <x v="4"/>
    <x v="29"/>
    <n v="778"/>
    <n v="230202.04441379308"/>
    <x v="4"/>
  </r>
  <r>
    <x v="1"/>
    <x v="4"/>
    <x v="29"/>
    <n v="580"/>
    <n v="222154.56000000003"/>
    <x v="4"/>
  </r>
  <r>
    <x v="2"/>
    <x v="4"/>
    <x v="29"/>
    <n v="395"/>
    <n v="151294.91586206897"/>
    <x v="4"/>
  </r>
  <r>
    <x v="9"/>
    <x v="4"/>
    <x v="30"/>
    <n v="123"/>
    <n v="26060.391724137931"/>
    <x v="4"/>
  </r>
  <r>
    <x v="7"/>
    <x v="4"/>
    <x v="30"/>
    <n v="337"/>
    <n v="71401.235862068963"/>
    <x v="4"/>
  </r>
  <r>
    <x v="0"/>
    <x v="4"/>
    <x v="30"/>
    <n v="566"/>
    <n v="167473.46675862069"/>
    <x v="4"/>
  </r>
  <r>
    <x v="1"/>
    <x v="4"/>
    <x v="30"/>
    <n v="321"/>
    <n v="122951.05820689656"/>
    <x v="4"/>
  </r>
  <r>
    <x v="2"/>
    <x v="4"/>
    <x v="30"/>
    <n v="248"/>
    <n v="94990.225655172428"/>
    <x v="4"/>
  </r>
  <r>
    <x v="9"/>
    <x v="4"/>
    <x v="31"/>
    <n v="30"/>
    <n v="6356.193103448275"/>
    <x v="4"/>
  </r>
  <r>
    <x v="7"/>
    <x v="4"/>
    <x v="31"/>
    <n v="187"/>
    <n v="39620.270344827586"/>
    <x v="4"/>
  </r>
  <r>
    <x v="0"/>
    <x v="4"/>
    <x v="31"/>
    <n v="133"/>
    <n v="39353.305793103442"/>
    <x v="4"/>
  </r>
  <r>
    <x v="1"/>
    <x v="4"/>
    <x v="31"/>
    <n v="401"/>
    <n v="153593.06648275864"/>
    <x v="4"/>
  </r>
  <r>
    <x v="2"/>
    <x v="4"/>
    <x v="31"/>
    <n v="217"/>
    <n v="83116.447448275867"/>
    <x v="4"/>
  </r>
  <r>
    <x v="9"/>
    <x v="4"/>
    <x v="32"/>
    <n v="240"/>
    <n v="50849.544827586215"/>
    <x v="4"/>
  </r>
  <r>
    <x v="10"/>
    <x v="4"/>
    <x v="32"/>
    <n v="3"/>
    <n v="389.59655172413795"/>
    <x v="4"/>
  </r>
  <r>
    <x v="11"/>
    <x v="4"/>
    <x v="32"/>
    <n v="2"/>
    <n v="519.46206896551723"/>
    <x v="4"/>
  </r>
  <r>
    <x v="7"/>
    <x v="4"/>
    <x v="32"/>
    <n v="787"/>
    <n v="166744.13241379312"/>
    <x v="4"/>
  </r>
  <r>
    <x v="0"/>
    <x v="4"/>
    <x v="32"/>
    <n v="477"/>
    <n v="141139.29972413791"/>
    <x v="4"/>
  </r>
  <r>
    <x v="1"/>
    <x v="4"/>
    <x v="32"/>
    <n v="1156"/>
    <n v="442777.01958620694"/>
    <x v="4"/>
  </r>
  <r>
    <x v="2"/>
    <x v="4"/>
    <x v="32"/>
    <n v="965"/>
    <n v="369619.22482758627"/>
    <x v="4"/>
  </r>
  <r>
    <x v="0"/>
    <x v="4"/>
    <x v="33"/>
    <n v="8"/>
    <n v="2367.1161379310342"/>
    <x v="4"/>
  </r>
  <r>
    <x v="1"/>
    <x v="4"/>
    <x v="33"/>
    <n v="50"/>
    <n v="19151.255172413792"/>
    <x v="4"/>
  </r>
  <r>
    <x v="2"/>
    <x v="4"/>
    <x v="33"/>
    <n v="24"/>
    <n v="9192.6024827586225"/>
    <x v="4"/>
  </r>
  <r>
    <x v="0"/>
    <x v="4"/>
    <x v="34"/>
    <n v="2"/>
    <n v="591.77903448275856"/>
    <x v="4"/>
  </r>
  <r>
    <x v="1"/>
    <x v="4"/>
    <x v="34"/>
    <n v="106"/>
    <n v="40600.660965517243"/>
    <x v="4"/>
  </r>
  <r>
    <x v="2"/>
    <x v="4"/>
    <x v="34"/>
    <n v="36"/>
    <n v="13788.903724137934"/>
    <x v="4"/>
  </r>
  <r>
    <x v="9"/>
    <x v="4"/>
    <x v="35"/>
    <n v="123"/>
    <n v="26060.391724137931"/>
    <x v="4"/>
  </r>
  <r>
    <x v="7"/>
    <x v="4"/>
    <x v="35"/>
    <n v="334.54200000000003"/>
    <n v="70880.451773793102"/>
    <x v="4"/>
  </r>
  <r>
    <x v="0"/>
    <x v="4"/>
    <x v="35"/>
    <n v="187.16700000000003"/>
    <n v="55380.75327351725"/>
    <x v="4"/>
  </r>
  <r>
    <x v="1"/>
    <x v="4"/>
    <x v="35"/>
    <n v="78"/>
    <n v="29875.958068965519"/>
    <x v="4"/>
  </r>
  <r>
    <x v="2"/>
    <x v="4"/>
    <x v="35"/>
    <n v="263"/>
    <n v="100735.60220689655"/>
    <x v="4"/>
  </r>
  <r>
    <x v="1"/>
    <x v="4"/>
    <x v="36"/>
    <n v="577"/>
    <n v="221005.48468965522"/>
    <x v="4"/>
  </r>
  <r>
    <x v="2"/>
    <x v="4"/>
    <x v="36"/>
    <n v="100"/>
    <n v="38302.510344827591"/>
    <x v="4"/>
  </r>
  <r>
    <x v="0"/>
    <x v="4"/>
    <x v="37"/>
    <n v="65"/>
    <n v="19232.81862068965"/>
    <x v="4"/>
  </r>
  <r>
    <x v="1"/>
    <x v="4"/>
    <x v="37"/>
    <n v="216"/>
    <n v="82733.422344827603"/>
    <x v="4"/>
  </r>
  <r>
    <x v="2"/>
    <x v="4"/>
    <x v="37"/>
    <n v="181"/>
    <n v="69327.54372413794"/>
    <x v="4"/>
  </r>
  <r>
    <x v="0"/>
    <x v="4"/>
    <x v="38"/>
    <n v="1152"/>
    <n v="340864.72386206896"/>
    <x v="4"/>
  </r>
  <r>
    <x v="1"/>
    <x v="4"/>
    <x v="38"/>
    <n v="299"/>
    <n v="114524.50593103448"/>
    <x v="4"/>
  </r>
  <r>
    <x v="2"/>
    <x v="4"/>
    <x v="38"/>
    <n v="1281"/>
    <n v="490655.15751724143"/>
    <x v="4"/>
  </r>
  <r>
    <x v="9"/>
    <x v="4"/>
    <x v="39"/>
    <n v="143"/>
    <n v="30297.853793103448"/>
    <x v="4"/>
  </r>
  <r>
    <x v="7"/>
    <x v="4"/>
    <x v="39"/>
    <n v="441"/>
    <n v="93436.038620689651"/>
    <x v="4"/>
  </r>
  <r>
    <x v="0"/>
    <x v="4"/>
    <x v="39"/>
    <n v="738"/>
    <n v="218366.4637241379"/>
    <x v="4"/>
  </r>
  <r>
    <x v="1"/>
    <x v="4"/>
    <x v="39"/>
    <n v="154"/>
    <n v="58985.865931034488"/>
    <x v="4"/>
  </r>
  <r>
    <x v="2"/>
    <x v="4"/>
    <x v="39"/>
    <n v="742"/>
    <n v="284204.62675862073"/>
    <x v="4"/>
  </r>
  <r>
    <x v="1"/>
    <x v="4"/>
    <x v="40"/>
    <n v="935"/>
    <n v="358128.47172413795"/>
    <x v="4"/>
  </r>
  <r>
    <x v="9"/>
    <x v="4"/>
    <x v="41"/>
    <n v="132"/>
    <n v="27967.249655172411"/>
    <x v="4"/>
  </r>
  <r>
    <x v="7"/>
    <x v="4"/>
    <x v="41"/>
    <n v="298"/>
    <n v="63138.184827586199"/>
    <x v="4"/>
  </r>
  <r>
    <x v="0"/>
    <x v="4"/>
    <x v="41"/>
    <n v="488"/>
    <n v="144394.08441379311"/>
    <x v="4"/>
  </r>
  <r>
    <x v="1"/>
    <x v="4"/>
    <x v="41"/>
    <n v="563"/>
    <n v="215643.13324137934"/>
    <x v="4"/>
  </r>
  <r>
    <x v="2"/>
    <x v="4"/>
    <x v="41"/>
    <n v="452"/>
    <n v="173127.3467586207"/>
    <x v="4"/>
  </r>
  <r>
    <x v="0"/>
    <x v="4"/>
    <x v="42"/>
    <n v="270"/>
    <n v="79890.169655172402"/>
    <x v="4"/>
  </r>
  <r>
    <x v="1"/>
    <x v="4"/>
    <x v="42"/>
    <n v="221"/>
    <n v="84648.547862068968"/>
    <x v="4"/>
  </r>
  <r>
    <x v="2"/>
    <x v="4"/>
    <x v="42"/>
    <n v="200"/>
    <n v="76605.020689655183"/>
    <x v="4"/>
  </r>
  <r>
    <x v="9"/>
    <x v="4"/>
    <x v="43"/>
    <n v="40"/>
    <n v="8474.9241379310333"/>
    <x v="4"/>
  </r>
  <r>
    <x v="7"/>
    <x v="4"/>
    <x v="43"/>
    <n v="150"/>
    <n v="31780.965517241377"/>
    <x v="4"/>
  </r>
  <r>
    <x v="0"/>
    <x v="4"/>
    <x v="43"/>
    <n v="96"/>
    <n v="28405.393655172411"/>
    <x v="4"/>
  </r>
  <r>
    <x v="1"/>
    <x v="4"/>
    <x v="43"/>
    <n v="15"/>
    <n v="5745.3765517241391"/>
    <x v="4"/>
  </r>
  <r>
    <x v="2"/>
    <x v="4"/>
    <x v="43"/>
    <n v="22"/>
    <n v="8426.55227586207"/>
    <x v="4"/>
  </r>
  <r>
    <x v="9"/>
    <x v="4"/>
    <x v="44"/>
    <n v="37"/>
    <n v="7839.1900000000005"/>
    <x v="4"/>
  </r>
  <r>
    <x v="7"/>
    <x v="4"/>
    <x v="44"/>
    <n v="7"/>
    <n v="1483.0900000000001"/>
    <x v="4"/>
  </r>
  <r>
    <x v="0"/>
    <x v="4"/>
    <x v="44"/>
    <n v="39"/>
    <n v="10060.439999999999"/>
    <x v="4"/>
  </r>
  <r>
    <x v="1"/>
    <x v="4"/>
    <x v="44"/>
    <n v="35"/>
    <n v="13405"/>
    <x v="4"/>
  </r>
  <r>
    <x v="2"/>
    <x v="4"/>
    <x v="44"/>
    <n v="93"/>
    <n v="23990.28"/>
    <x v="4"/>
  </r>
  <r>
    <x v="9"/>
    <x v="5"/>
    <x v="0"/>
    <n v="26"/>
    <n v="5508.700689655172"/>
    <x v="5"/>
  </r>
  <r>
    <x v="7"/>
    <x v="5"/>
    <x v="0"/>
    <n v="109"/>
    <n v="23094.168275862066"/>
    <x v="5"/>
  </r>
  <r>
    <x v="0"/>
    <x v="5"/>
    <x v="0"/>
    <n v="979"/>
    <n v="289675.83737931028"/>
    <x v="5"/>
  </r>
  <r>
    <x v="1"/>
    <x v="5"/>
    <x v="0"/>
    <n v="60"/>
    <n v="22981.506206896553"/>
    <x v="5"/>
  </r>
  <r>
    <x v="2"/>
    <x v="5"/>
    <x v="0"/>
    <n v="493"/>
    <n v="188831.37599999999"/>
    <x v="5"/>
  </r>
  <r>
    <x v="0"/>
    <x v="5"/>
    <x v="1"/>
    <n v="2347"/>
    <n v="694452.69696551724"/>
    <x v="5"/>
  </r>
  <r>
    <x v="1"/>
    <x v="5"/>
    <x v="1"/>
    <n v="14506"/>
    <n v="5556162.1506206896"/>
    <x v="5"/>
  </r>
  <r>
    <x v="2"/>
    <x v="5"/>
    <x v="1"/>
    <n v="733"/>
    <n v="280757.40082758619"/>
    <x v="5"/>
  </r>
  <r>
    <x v="7"/>
    <x v="5"/>
    <x v="3"/>
    <n v="47"/>
    <n v="9958.035862068964"/>
    <x v="5"/>
  </r>
  <r>
    <x v="0"/>
    <x v="5"/>
    <x v="3"/>
    <n v="306"/>
    <n v="90542.192275862064"/>
    <x v="5"/>
  </r>
  <r>
    <x v="1"/>
    <x v="5"/>
    <x v="3"/>
    <n v="6"/>
    <n v="2298.1506206896556"/>
    <x v="5"/>
  </r>
  <r>
    <x v="2"/>
    <x v="5"/>
    <x v="3"/>
    <n v="393"/>
    <n v="150528.86565517241"/>
    <x v="5"/>
  </r>
  <r>
    <x v="0"/>
    <x v="5"/>
    <x v="4"/>
    <n v="3717"/>
    <n v="1099821.3355862068"/>
    <x v="5"/>
  </r>
  <r>
    <x v="1"/>
    <x v="5"/>
    <x v="4"/>
    <n v="70"/>
    <n v="26811.757241379313"/>
    <x v="5"/>
  </r>
  <r>
    <x v="2"/>
    <x v="5"/>
    <x v="4"/>
    <n v="522"/>
    <n v="199939.10400000002"/>
    <x v="5"/>
  </r>
  <r>
    <x v="7"/>
    <x v="5"/>
    <x v="6"/>
    <n v="41"/>
    <n v="8686.7972413793104"/>
    <x v="5"/>
  </r>
  <r>
    <x v="0"/>
    <x v="5"/>
    <x v="6"/>
    <n v="94"/>
    <n v="27813.614620689652"/>
    <x v="5"/>
  </r>
  <r>
    <x v="7"/>
    <x v="5"/>
    <x v="7"/>
    <n v="2"/>
    <n v="423.7462068965516"/>
    <x v="5"/>
  </r>
  <r>
    <x v="0"/>
    <x v="5"/>
    <x v="7"/>
    <n v="672"/>
    <n v="198837.75558620688"/>
    <x v="5"/>
  </r>
  <r>
    <x v="1"/>
    <x v="5"/>
    <x v="7"/>
    <n v="483"/>
    <n v="185001.12496551726"/>
    <x v="5"/>
  </r>
  <r>
    <x v="2"/>
    <x v="5"/>
    <x v="7"/>
    <n v="390"/>
    <n v="149379.7903448276"/>
    <x v="5"/>
  </r>
  <r>
    <x v="0"/>
    <x v="5"/>
    <x v="8"/>
    <n v="900"/>
    <n v="266300.56551724137"/>
    <x v="5"/>
  </r>
  <r>
    <x v="1"/>
    <x v="5"/>
    <x v="8"/>
    <n v="4900"/>
    <n v="1876823.0068965517"/>
    <x v="5"/>
  </r>
  <r>
    <x v="2"/>
    <x v="5"/>
    <x v="8"/>
    <n v="440"/>
    <n v="168531.04551724141"/>
    <x v="5"/>
  </r>
  <r>
    <x v="9"/>
    <x v="5"/>
    <x v="9"/>
    <n v="234"/>
    <n v="49578.306206896552"/>
    <x v="5"/>
  </r>
  <r>
    <x v="7"/>
    <x v="5"/>
    <x v="9"/>
    <n v="618"/>
    <n v="130937.57793103447"/>
    <x v="5"/>
  </r>
  <r>
    <x v="0"/>
    <x v="5"/>
    <x v="9"/>
    <n v="1610"/>
    <n v="476382.12275862065"/>
    <x v="5"/>
  </r>
  <r>
    <x v="1"/>
    <x v="5"/>
    <x v="9"/>
    <n v="4069"/>
    <n v="1558529.1459310348"/>
    <x v="5"/>
  </r>
  <r>
    <x v="2"/>
    <x v="5"/>
    <x v="9"/>
    <n v="479"/>
    <n v="183469.02455172414"/>
    <x v="5"/>
  </r>
  <r>
    <x v="1"/>
    <x v="5"/>
    <x v="10"/>
    <n v="950"/>
    <n v="363873.84827586217"/>
    <x v="5"/>
  </r>
  <r>
    <x v="2"/>
    <x v="5"/>
    <x v="10"/>
    <n v="1020"/>
    <n v="390685.60551724141"/>
    <x v="5"/>
  </r>
  <r>
    <x v="0"/>
    <x v="5"/>
    <x v="13"/>
    <n v="1073"/>
    <n v="317489.45199999993"/>
    <x v="5"/>
  </r>
  <r>
    <x v="1"/>
    <x v="5"/>
    <x v="13"/>
    <n v="10775"/>
    <n v="4127095.4896551725"/>
    <x v="5"/>
  </r>
  <r>
    <x v="2"/>
    <x v="5"/>
    <x v="13"/>
    <n v="1466"/>
    <n v="561514.80165517249"/>
    <x v="5"/>
  </r>
  <r>
    <x v="7"/>
    <x v="5"/>
    <x v="14"/>
    <n v="326"/>
    <n v="69070.631724137929"/>
    <x v="5"/>
  </r>
  <r>
    <x v="1"/>
    <x v="5"/>
    <x v="14"/>
    <n v="346"/>
    <n v="132526.68579310348"/>
    <x v="5"/>
  </r>
  <r>
    <x v="2"/>
    <x v="5"/>
    <x v="14"/>
    <n v="6"/>
    <n v="2298.1506206896556"/>
    <x v="5"/>
  </r>
  <r>
    <x v="0"/>
    <x v="5"/>
    <x v="14"/>
    <n v="277"/>
    <n v="81961.396275862062"/>
    <x v="5"/>
  </r>
  <r>
    <x v="1"/>
    <x v="5"/>
    <x v="14"/>
    <n v="1762"/>
    <n v="674890.23227586213"/>
    <x v="5"/>
  </r>
  <r>
    <x v="2"/>
    <x v="5"/>
    <x v="14"/>
    <n v="320"/>
    <n v="122568.0331034483"/>
    <x v="5"/>
  </r>
  <r>
    <x v="0"/>
    <x v="5"/>
    <x v="15"/>
    <n v="800"/>
    <n v="236711.61379310343"/>
    <x v="5"/>
  </r>
  <r>
    <x v="1"/>
    <x v="5"/>
    <x v="15"/>
    <n v="8180"/>
    <n v="3133145.3462068969"/>
    <x v="5"/>
  </r>
  <r>
    <x v="2"/>
    <x v="5"/>
    <x v="15"/>
    <n v="310"/>
    <n v="118737.78206896552"/>
    <x v="5"/>
  </r>
  <r>
    <x v="9"/>
    <x v="5"/>
    <x v="16"/>
    <n v="528"/>
    <n v="111868.99862068964"/>
    <x v="5"/>
  </r>
  <r>
    <x v="13"/>
    <x v="5"/>
    <x v="16"/>
    <n v="53"/>
    <n v="5728.861379310345"/>
    <x v="5"/>
  </r>
  <r>
    <x v="7"/>
    <x v="5"/>
    <x v="16"/>
    <n v="1415"/>
    <n v="299800.44137931033"/>
    <x v="5"/>
  </r>
  <r>
    <x v="0"/>
    <x v="5"/>
    <x v="16"/>
    <n v="463"/>
    <n v="136996.84648275861"/>
    <x v="5"/>
  </r>
  <r>
    <x v="1"/>
    <x v="5"/>
    <x v="16"/>
    <n v="927"/>
    <n v="355064.27089655178"/>
    <x v="5"/>
  </r>
  <r>
    <x v="2"/>
    <x v="5"/>
    <x v="16"/>
    <n v="689"/>
    <n v="263904.29627586209"/>
    <x v="5"/>
  </r>
  <r>
    <x v="9"/>
    <x v="5"/>
    <x v="17"/>
    <n v="537"/>
    <n v="113775.85655172414"/>
    <x v="5"/>
  </r>
  <r>
    <x v="11"/>
    <x v="5"/>
    <x v="17"/>
    <n v="8"/>
    <n v="2077.8482758620689"/>
    <x v="5"/>
  </r>
  <r>
    <x v="7"/>
    <x v="5"/>
    <x v="17"/>
    <n v="1572"/>
    <n v="333064.51862068963"/>
    <x v="5"/>
  </r>
  <r>
    <x v="0"/>
    <x v="5"/>
    <x v="17"/>
    <n v="272"/>
    <n v="80481.948689655168"/>
    <x v="5"/>
  </r>
  <r>
    <x v="1"/>
    <x v="5"/>
    <x v="17"/>
    <n v="1287"/>
    <n v="492953.30813793105"/>
    <x v="5"/>
  </r>
  <r>
    <x v="2"/>
    <x v="5"/>
    <x v="17"/>
    <n v="793"/>
    <n v="303738.90703448281"/>
    <x v="5"/>
  </r>
  <r>
    <x v="0"/>
    <x v="5"/>
    <x v="18"/>
    <n v="240"/>
    <n v="71013.484137931024"/>
    <x v="5"/>
  </r>
  <r>
    <x v="1"/>
    <x v="5"/>
    <x v="18"/>
    <n v="225"/>
    <n v="86180.648275862084"/>
    <x v="5"/>
  </r>
  <r>
    <x v="2"/>
    <x v="5"/>
    <x v="18"/>
    <n v="220"/>
    <n v="84265.522758620704"/>
    <x v="5"/>
  </r>
  <r>
    <x v="5"/>
    <x v="5"/>
    <x v="19"/>
    <n v="186"/>
    <n v="43984.048551724132"/>
    <x v="5"/>
  </r>
  <r>
    <x v="9"/>
    <x v="5"/>
    <x v="19"/>
    <n v="94"/>
    <n v="19916.071724137932"/>
    <x v="5"/>
  </r>
  <r>
    <x v="10"/>
    <x v="5"/>
    <x v="19"/>
    <n v="-3"/>
    <n v="-389.59655172413795"/>
    <x v="5"/>
  </r>
  <r>
    <x v="11"/>
    <x v="5"/>
    <x v="19"/>
    <n v="16"/>
    <n v="4155.6965517241379"/>
    <x v="5"/>
  </r>
  <r>
    <x v="7"/>
    <x v="5"/>
    <x v="19"/>
    <n v="318"/>
    <n v="67375.646896551727"/>
    <x v="5"/>
  </r>
  <r>
    <x v="8"/>
    <x v="5"/>
    <x v="19"/>
    <n v="16"/>
    <n v="4983.2827586206895"/>
    <x v="5"/>
  </r>
  <r>
    <x v="0"/>
    <x v="5"/>
    <x v="19"/>
    <n v="1317"/>
    <n v="389686.49420689652"/>
    <x v="5"/>
  </r>
  <r>
    <x v="1"/>
    <x v="5"/>
    <x v="19"/>
    <n v="287"/>
    <n v="109928.20468965519"/>
    <x v="5"/>
  </r>
  <r>
    <x v="2"/>
    <x v="5"/>
    <x v="19"/>
    <n v="351"/>
    <n v="134441.81131034484"/>
    <x v="5"/>
  </r>
  <r>
    <x v="0"/>
    <x v="5"/>
    <x v="20"/>
    <n v="19720"/>
    <n v="5834941.2799999993"/>
    <x v="5"/>
  </r>
  <r>
    <x v="1"/>
    <x v="5"/>
    <x v="20"/>
    <n v="33924"/>
    <n v="12993743.609379312"/>
    <x v="5"/>
  </r>
  <r>
    <x v="2"/>
    <x v="5"/>
    <x v="20"/>
    <n v="2611"/>
    <n v="1000078.5451034484"/>
    <x v="5"/>
  </r>
  <r>
    <x v="1"/>
    <x v="5"/>
    <x v="21"/>
    <n v="261"/>
    <n v="99969.552000000011"/>
    <x v="5"/>
  </r>
  <r>
    <x v="2"/>
    <x v="5"/>
    <x v="21"/>
    <n v="251"/>
    <n v="96139.300965517235"/>
    <x v="5"/>
  </r>
  <r>
    <x v="5"/>
    <x v="5"/>
    <x v="22"/>
    <n v="664"/>
    <n v="157018.32386206894"/>
    <x v="5"/>
  </r>
  <r>
    <x v="6"/>
    <x v="5"/>
    <x v="22"/>
    <n v="469"/>
    <n v="110906.01489655173"/>
    <x v="5"/>
  </r>
  <r>
    <x v="1"/>
    <x v="5"/>
    <x v="22"/>
    <n v="4737"/>
    <n v="1814389.915034483"/>
    <x v="5"/>
  </r>
  <r>
    <x v="2"/>
    <x v="5"/>
    <x v="22"/>
    <n v="273"/>
    <n v="104565.85324137931"/>
    <x v="5"/>
  </r>
  <r>
    <x v="3"/>
    <x v="5"/>
    <x v="23"/>
    <n v="1"/>
    <n v="257.56075862068974"/>
    <x v="5"/>
  </r>
  <r>
    <x v="4"/>
    <x v="5"/>
    <x v="23"/>
    <n v="-7"/>
    <n v="-1802.9253103448275"/>
    <x v="5"/>
  </r>
  <r>
    <x v="9"/>
    <x v="5"/>
    <x v="23"/>
    <n v="278.25"/>
    <n v="58953.691034482763"/>
    <x v="5"/>
  </r>
  <r>
    <x v="10"/>
    <x v="5"/>
    <x v="23"/>
    <n v="10"/>
    <n v="1298.6551724137933"/>
    <x v="5"/>
  </r>
  <r>
    <x v="11"/>
    <x v="5"/>
    <x v="23"/>
    <n v="13"/>
    <n v="3376.503448275862"/>
    <x v="5"/>
  </r>
  <r>
    <x v="7"/>
    <x v="5"/>
    <x v="23"/>
    <n v="3047"/>
    <n v="645577.34620689647"/>
    <x v="5"/>
  </r>
  <r>
    <x v="8"/>
    <x v="5"/>
    <x v="23"/>
    <n v="43.25"/>
    <n v="13470.436206896551"/>
    <x v="5"/>
  </r>
  <r>
    <x v="0"/>
    <x v="5"/>
    <x v="23"/>
    <n v="3799.25"/>
    <n v="1124158.2483793101"/>
    <x v="5"/>
  </r>
  <r>
    <x v="1"/>
    <x v="5"/>
    <x v="23"/>
    <n v="1863"/>
    <n v="713575.76772413799"/>
    <x v="5"/>
  </r>
  <r>
    <x v="2"/>
    <x v="5"/>
    <x v="23"/>
    <n v="1252"/>
    <n v="479547.42951724143"/>
    <x v="5"/>
  </r>
  <r>
    <x v="1"/>
    <x v="5"/>
    <x v="24"/>
    <n v="5809"/>
    <n v="2224992.825931035"/>
    <x v="5"/>
  </r>
  <r>
    <x v="2"/>
    <x v="5"/>
    <x v="24"/>
    <n v="147"/>
    <n v="56304.690206896557"/>
    <x v="5"/>
  </r>
  <r>
    <x v="5"/>
    <x v="5"/>
    <x v="25"/>
    <n v="223"/>
    <n v="52733.563586206888"/>
    <x v="5"/>
  </r>
  <r>
    <x v="6"/>
    <x v="5"/>
    <x v="25"/>
    <n v="98"/>
    <n v="23174.391172413794"/>
    <x v="5"/>
  </r>
  <r>
    <x v="0"/>
    <x v="5"/>
    <x v="25"/>
    <n v="372"/>
    <n v="110070.90041379309"/>
    <x v="5"/>
  </r>
  <r>
    <x v="1"/>
    <x v="5"/>
    <x v="25"/>
    <n v="436"/>
    <n v="166998.94510344829"/>
    <x v="5"/>
  </r>
  <r>
    <x v="2"/>
    <x v="5"/>
    <x v="25"/>
    <n v="801"/>
    <n v="306803.10786206898"/>
    <x v="5"/>
  </r>
  <r>
    <x v="0"/>
    <x v="5"/>
    <x v="26"/>
    <n v="3386"/>
    <n v="1001881.9053793103"/>
    <x v="5"/>
  </r>
  <r>
    <x v="1"/>
    <x v="5"/>
    <x v="26"/>
    <n v="8609"/>
    <n v="3297463.1155862072"/>
    <x v="5"/>
  </r>
  <r>
    <x v="2"/>
    <x v="5"/>
    <x v="26"/>
    <n v="3248"/>
    <n v="1244065.5360000001"/>
    <x v="5"/>
  </r>
  <r>
    <x v="9"/>
    <x v="5"/>
    <x v="28"/>
    <n v="79"/>
    <n v="16737.975172413793"/>
    <x v="5"/>
  </r>
  <r>
    <x v="13"/>
    <x v="5"/>
    <x v="28"/>
    <n v="300"/>
    <n v="32427.517241379312"/>
    <x v="5"/>
  </r>
  <r>
    <x v="0"/>
    <x v="5"/>
    <x v="28"/>
    <n v="271"/>
    <n v="80186.059172413778"/>
    <x v="5"/>
  </r>
  <r>
    <x v="1"/>
    <x v="5"/>
    <x v="28"/>
    <n v="399"/>
    <n v="152827.01627586209"/>
    <x v="5"/>
  </r>
  <r>
    <x v="2"/>
    <x v="5"/>
    <x v="28"/>
    <n v="920"/>
    <n v="352383.09517241386"/>
    <x v="5"/>
  </r>
  <r>
    <x v="0"/>
    <x v="5"/>
    <x v="29"/>
    <n v="871"/>
    <n v="257719.76951724134"/>
    <x v="5"/>
  </r>
  <r>
    <x v="1"/>
    <x v="5"/>
    <x v="29"/>
    <n v="723"/>
    <n v="276927.14979310351"/>
    <x v="5"/>
  </r>
  <r>
    <x v="2"/>
    <x v="5"/>
    <x v="29"/>
    <n v="826"/>
    <n v="316378.73544827593"/>
    <x v="5"/>
  </r>
  <r>
    <x v="9"/>
    <x v="5"/>
    <x v="30"/>
    <n v="132"/>
    <n v="27967.249655172414"/>
    <x v="5"/>
  </r>
  <r>
    <x v="7"/>
    <x v="5"/>
    <x v="30"/>
    <n v="262"/>
    <n v="55510.753103448267"/>
    <x v="5"/>
  </r>
  <r>
    <x v="0"/>
    <x v="5"/>
    <x v="30"/>
    <n v="563"/>
    <n v="166585.79820689652"/>
    <x v="5"/>
  </r>
  <r>
    <x v="1"/>
    <x v="5"/>
    <x v="30"/>
    <n v="231"/>
    <n v="88478.798896551729"/>
    <x v="5"/>
  </r>
  <r>
    <x v="2"/>
    <x v="5"/>
    <x v="30"/>
    <n v="280"/>
    <n v="107247.02896551725"/>
    <x v="5"/>
  </r>
  <r>
    <x v="9"/>
    <x v="5"/>
    <x v="31"/>
    <n v="269"/>
    <n v="56993.864827586207"/>
    <x v="5"/>
  </r>
  <r>
    <x v="7"/>
    <x v="5"/>
    <x v="31"/>
    <n v="501"/>
    <n v="106148.42482758619"/>
    <x v="5"/>
  </r>
  <r>
    <x v="0"/>
    <x v="5"/>
    <x v="31"/>
    <n v="117"/>
    <n v="34619.073517241377"/>
    <x v="5"/>
  </r>
  <r>
    <x v="1"/>
    <x v="5"/>
    <x v="31"/>
    <n v="332"/>
    <n v="127164.3343448276"/>
    <x v="5"/>
  </r>
  <r>
    <x v="2"/>
    <x v="5"/>
    <x v="31"/>
    <n v="948"/>
    <n v="363107.79806896555"/>
    <x v="5"/>
  </r>
  <r>
    <x v="5"/>
    <x v="5"/>
    <x v="32"/>
    <n v="-2"/>
    <n v="-472.94675862068965"/>
    <x v="5"/>
  </r>
  <r>
    <x v="6"/>
    <x v="5"/>
    <x v="32"/>
    <n v="3"/>
    <n v="709.42013793103445"/>
    <x v="5"/>
  </r>
  <r>
    <x v="9"/>
    <x v="5"/>
    <x v="32"/>
    <n v="206"/>
    <n v="43645.859310344829"/>
    <x v="5"/>
  </r>
  <r>
    <x v="10"/>
    <x v="5"/>
    <x v="32"/>
    <n v="-1"/>
    <n v="-129.86551724137931"/>
    <x v="5"/>
  </r>
  <r>
    <x v="13"/>
    <x v="5"/>
    <x v="32"/>
    <n v="-25"/>
    <n v="-2702.2931034482758"/>
    <x v="5"/>
  </r>
  <r>
    <x v="7"/>
    <x v="5"/>
    <x v="32"/>
    <n v="975"/>
    <n v="206576.27586206893"/>
    <x v="5"/>
  </r>
  <r>
    <x v="8"/>
    <x v="5"/>
    <x v="32"/>
    <n v="1"/>
    <n v="311.45517241379309"/>
    <x v="5"/>
  </r>
  <r>
    <x v="0"/>
    <x v="5"/>
    <x v="32"/>
    <n v="443"/>
    <n v="131079.05613793101"/>
    <x v="5"/>
  </r>
  <r>
    <x v="1"/>
    <x v="5"/>
    <x v="32"/>
    <n v="866"/>
    <n v="331699.73958620697"/>
    <x v="5"/>
  </r>
  <r>
    <x v="2"/>
    <x v="5"/>
    <x v="32"/>
    <n v="737"/>
    <n v="282289.50124137936"/>
    <x v="5"/>
  </r>
  <r>
    <x v="0"/>
    <x v="5"/>
    <x v="33"/>
    <n v="7"/>
    <n v="2071.2266206896547"/>
    <x v="5"/>
  </r>
  <r>
    <x v="1"/>
    <x v="5"/>
    <x v="33"/>
    <n v="45"/>
    <n v="17236.129655172415"/>
    <x v="5"/>
  </r>
  <r>
    <x v="2"/>
    <x v="5"/>
    <x v="33"/>
    <n v="19"/>
    <n v="7277.4769655172413"/>
    <x v="5"/>
  </r>
  <r>
    <x v="0"/>
    <x v="5"/>
    <x v="34"/>
    <n v="6"/>
    <n v="1775.3371034482757"/>
    <x v="5"/>
  </r>
  <r>
    <x v="1"/>
    <x v="5"/>
    <x v="34"/>
    <n v="85"/>
    <n v="32557.13379310345"/>
    <x v="5"/>
  </r>
  <r>
    <x v="2"/>
    <x v="5"/>
    <x v="34"/>
    <n v="24"/>
    <n v="9192.6024827586225"/>
    <x v="5"/>
  </r>
  <r>
    <x v="9"/>
    <x v="5"/>
    <x v="35"/>
    <n v="332"/>
    <n v="70341.870344827577"/>
    <x v="5"/>
  </r>
  <r>
    <x v="7"/>
    <x v="5"/>
    <x v="35"/>
    <n v="649"/>
    <n v="137505.64413793103"/>
    <x v="5"/>
  </r>
  <r>
    <x v="0"/>
    <x v="5"/>
    <x v="35"/>
    <n v="174"/>
    <n v="51484.775999999998"/>
    <x v="5"/>
  </r>
  <r>
    <x v="1"/>
    <x v="5"/>
    <x v="35"/>
    <n v="133"/>
    <n v="50942.338758620695"/>
    <x v="5"/>
  </r>
  <r>
    <x v="2"/>
    <x v="5"/>
    <x v="35"/>
    <n v="125"/>
    <n v="47878.137931034493"/>
    <x v="5"/>
  </r>
  <r>
    <x v="1"/>
    <x v="5"/>
    <x v="36"/>
    <n v="621"/>
    <n v="237858.58924137935"/>
    <x v="5"/>
  </r>
  <r>
    <x v="2"/>
    <x v="5"/>
    <x v="36"/>
    <n v="102"/>
    <n v="39068.560551724142"/>
    <x v="5"/>
  </r>
  <r>
    <x v="0"/>
    <x v="5"/>
    <x v="37"/>
    <n v="112"/>
    <n v="33139.625931034476"/>
    <x v="5"/>
  </r>
  <r>
    <x v="1"/>
    <x v="5"/>
    <x v="37"/>
    <n v="363"/>
    <n v="139038.11255172416"/>
    <x v="5"/>
  </r>
  <r>
    <x v="2"/>
    <x v="5"/>
    <x v="37"/>
    <n v="302"/>
    <n v="115673.58124137932"/>
    <x v="5"/>
  </r>
  <r>
    <x v="0"/>
    <x v="5"/>
    <x v="38"/>
    <n v="1620"/>
    <n v="479341.01793103444"/>
    <x v="5"/>
  </r>
  <r>
    <x v="1"/>
    <x v="5"/>
    <x v="38"/>
    <n v="459"/>
    <n v="175808.52248275862"/>
    <x v="5"/>
  </r>
  <r>
    <x v="2"/>
    <x v="5"/>
    <x v="38"/>
    <n v="1582"/>
    <n v="605945.7136551725"/>
    <x v="5"/>
  </r>
  <r>
    <x v="9"/>
    <x v="5"/>
    <x v="39"/>
    <n v="209"/>
    <n v="44281.478620689653"/>
    <x v="5"/>
  </r>
  <r>
    <x v="7"/>
    <x v="5"/>
    <x v="39"/>
    <n v="455"/>
    <n v="96402.262068965516"/>
    <x v="5"/>
  </r>
  <r>
    <x v="0"/>
    <x v="5"/>
    <x v="39"/>
    <n v="1083"/>
    <n v="320448.34717241378"/>
    <x v="5"/>
  </r>
  <r>
    <x v="1"/>
    <x v="5"/>
    <x v="39"/>
    <n v="150"/>
    <n v="57453.76551724138"/>
    <x v="5"/>
  </r>
  <r>
    <x v="2"/>
    <x v="5"/>
    <x v="39"/>
    <n v="677"/>
    <n v="259307.99503448277"/>
    <x v="5"/>
  </r>
  <r>
    <x v="9"/>
    <x v="5"/>
    <x v="41"/>
    <n v="153"/>
    <n v="32416.584827586204"/>
    <x v="5"/>
  </r>
  <r>
    <x v="7"/>
    <x v="5"/>
    <x v="41"/>
    <n v="301"/>
    <n v="63773.804137931031"/>
    <x v="5"/>
  </r>
  <r>
    <x v="0"/>
    <x v="5"/>
    <x v="41"/>
    <n v="5315"/>
    <n v="1572652.784137931"/>
    <x v="5"/>
  </r>
  <r>
    <x v="1"/>
    <x v="5"/>
    <x v="41"/>
    <n v="744"/>
    <n v="284970.67696551722"/>
    <x v="5"/>
  </r>
  <r>
    <x v="2"/>
    <x v="5"/>
    <x v="41"/>
    <n v="444"/>
    <n v="170063.14593103452"/>
    <x v="5"/>
  </r>
  <r>
    <x v="0"/>
    <x v="5"/>
    <x v="42"/>
    <n v="3630"/>
    <n v="1074078.9475862067"/>
    <x v="5"/>
  </r>
  <r>
    <x v="1"/>
    <x v="5"/>
    <x v="42"/>
    <n v="175"/>
    <n v="67029.393103448281"/>
    <x v="5"/>
  </r>
  <r>
    <x v="2"/>
    <x v="5"/>
    <x v="42"/>
    <n v="222"/>
    <n v="85031.572965517233"/>
    <x v="5"/>
  </r>
  <r>
    <x v="9"/>
    <x v="5"/>
    <x v="43"/>
    <n v="45"/>
    <n v="9534.2896551724152"/>
    <x v="5"/>
  </r>
  <r>
    <x v="7"/>
    <x v="5"/>
    <x v="43"/>
    <n v="259"/>
    <n v="54875.13379310345"/>
    <x v="5"/>
  </r>
  <r>
    <x v="0"/>
    <x v="5"/>
    <x v="43"/>
    <n v="818"/>
    <n v="242037.62510344826"/>
    <x v="5"/>
  </r>
  <r>
    <x v="1"/>
    <x v="5"/>
    <x v="43"/>
    <n v="67"/>
    <n v="25662.681931034487"/>
    <x v="5"/>
  </r>
  <r>
    <x v="2"/>
    <x v="5"/>
    <x v="43"/>
    <n v="154"/>
    <n v="58985.865931034488"/>
    <x v="5"/>
  </r>
  <r>
    <x v="0"/>
    <x v="5"/>
    <x v="45"/>
    <n v="42"/>
    <n v="12427.35972413793"/>
    <x v="5"/>
  </r>
  <r>
    <x v="1"/>
    <x v="5"/>
    <x v="45"/>
    <n v="206"/>
    <n v="78903.171310344842"/>
    <x v="5"/>
  </r>
  <r>
    <x v="2"/>
    <x v="5"/>
    <x v="45"/>
    <n v="252"/>
    <n v="96522.326068965529"/>
    <x v="5"/>
  </r>
  <r>
    <x v="0"/>
    <x v="5"/>
    <x v="46"/>
    <n v="15"/>
    <n v="4438.342758620689"/>
    <x v="5"/>
  </r>
  <r>
    <x v="1"/>
    <x v="5"/>
    <x v="46"/>
    <n v="20"/>
    <n v="7660.5020689655184"/>
    <x v="5"/>
  </r>
  <r>
    <x v="2"/>
    <x v="5"/>
    <x v="46"/>
    <n v="38"/>
    <n v="14554.953931034484"/>
    <x v="5"/>
  </r>
  <r>
    <x v="11"/>
    <x v="5"/>
    <x v="47"/>
    <n v="2"/>
    <n v="519.46206896551723"/>
    <x v="5"/>
  </r>
  <r>
    <x v="0"/>
    <x v="5"/>
    <x v="47"/>
    <n v="9"/>
    <n v="2663.0056551724138"/>
    <x v="5"/>
  </r>
  <r>
    <x v="1"/>
    <x v="5"/>
    <x v="47"/>
    <n v="12"/>
    <n v="4596.3012413793113"/>
    <x v="5"/>
  </r>
  <r>
    <x v="2"/>
    <x v="5"/>
    <x v="47"/>
    <n v="22"/>
    <n v="8426.55227586207"/>
    <x v="5"/>
  </r>
  <r>
    <x v="0"/>
    <x v="5"/>
    <x v="48"/>
    <n v="77"/>
    <n v="22783.492827586204"/>
    <x v="5"/>
  </r>
  <r>
    <x v="1"/>
    <x v="5"/>
    <x v="48"/>
    <n v="30"/>
    <n v="11490.753103448276"/>
    <x v="5"/>
  </r>
  <r>
    <x v="2"/>
    <x v="5"/>
    <x v="48"/>
    <n v="40"/>
    <n v="15321.004137931035"/>
    <x v="5"/>
  </r>
  <r>
    <x v="9"/>
    <x v="5"/>
    <x v="44"/>
    <n v="20"/>
    <n v="4237.3999999999996"/>
    <x v="5"/>
  </r>
  <r>
    <x v="7"/>
    <x v="5"/>
    <x v="44"/>
    <n v="13"/>
    <n v="2754.31"/>
    <x v="5"/>
  </r>
  <r>
    <x v="0"/>
    <x v="5"/>
    <x v="44"/>
    <n v="63"/>
    <n v="16251.48"/>
    <x v="5"/>
  </r>
  <r>
    <x v="1"/>
    <x v="5"/>
    <x v="44"/>
    <n v="46"/>
    <n v="17618"/>
    <x v="5"/>
  </r>
  <r>
    <x v="2"/>
    <x v="5"/>
    <x v="44"/>
    <n v="30"/>
    <n v="7738.7999999999993"/>
    <x v="5"/>
  </r>
  <r>
    <x v="9"/>
    <x v="6"/>
    <x v="0"/>
    <n v="13"/>
    <n v="3538.8600000000006"/>
    <x v="6"/>
  </r>
  <r>
    <x v="7"/>
    <x v="6"/>
    <x v="0"/>
    <n v="1"/>
    <n v="272.22000000000003"/>
    <x v="6"/>
  </r>
  <r>
    <x v="0"/>
    <x v="6"/>
    <x v="0"/>
    <n v="1440"/>
    <n v="426080.90482758614"/>
    <x v="6"/>
  </r>
  <r>
    <x v="1"/>
    <x v="6"/>
    <x v="0"/>
    <n v="128"/>
    <n v="49027.213241379315"/>
    <x v="6"/>
  </r>
  <r>
    <x v="2"/>
    <x v="6"/>
    <x v="0"/>
    <n v="621"/>
    <n v="237858.58924137935"/>
    <x v="6"/>
  </r>
  <r>
    <x v="0"/>
    <x v="6"/>
    <x v="1"/>
    <n v="2535"/>
    <n v="750079.92620689655"/>
    <x v="6"/>
  </r>
  <r>
    <x v="1"/>
    <x v="6"/>
    <x v="1"/>
    <n v="14687.5"/>
    <n v="5625681.2068965519"/>
    <x v="6"/>
  </r>
  <r>
    <x v="2"/>
    <x v="6"/>
    <x v="1"/>
    <n v="773"/>
    <n v="296078.40496551723"/>
    <x v="6"/>
  </r>
  <r>
    <x v="7"/>
    <x v="6"/>
    <x v="3"/>
    <n v="3"/>
    <n v="790.80000000000007"/>
    <x v="6"/>
  </r>
  <r>
    <x v="8"/>
    <x v="6"/>
    <x v="3"/>
    <n v="1"/>
    <n v="311.45517241379309"/>
    <x v="6"/>
  </r>
  <r>
    <x v="0"/>
    <x v="6"/>
    <x v="3"/>
    <n v="583"/>
    <n v="172503.5885517241"/>
    <x v="6"/>
  </r>
  <r>
    <x v="1"/>
    <x v="6"/>
    <x v="3"/>
    <n v="-19"/>
    <n v="-7277.4769655172413"/>
    <x v="6"/>
  </r>
  <r>
    <x v="2"/>
    <x v="6"/>
    <x v="3"/>
    <n v="519"/>
    <n v="198790.02868965518"/>
    <x v="6"/>
  </r>
  <r>
    <x v="0"/>
    <x v="6"/>
    <x v="4"/>
    <n v="5558"/>
    <n v="1644553.936827586"/>
    <x v="6"/>
  </r>
  <r>
    <x v="1"/>
    <x v="6"/>
    <x v="4"/>
    <n v="350"/>
    <n v="134058.78620689656"/>
    <x v="6"/>
  </r>
  <r>
    <x v="2"/>
    <x v="6"/>
    <x v="4"/>
    <n v="366"/>
    <n v="140187.18786206897"/>
    <x v="6"/>
  </r>
  <r>
    <x v="7"/>
    <x v="6"/>
    <x v="6"/>
    <n v="147"/>
    <n v="38749.199999999997"/>
    <x v="6"/>
  </r>
  <r>
    <x v="0"/>
    <x v="6"/>
    <x v="6"/>
    <n v="9"/>
    <n v="2663.0056551724133"/>
    <x v="6"/>
  </r>
  <r>
    <x v="5"/>
    <x v="6"/>
    <x v="7"/>
    <n v="-32"/>
    <n v="-7567.1481379310344"/>
    <x v="6"/>
  </r>
  <r>
    <x v="6"/>
    <x v="6"/>
    <x v="7"/>
    <n v="-8"/>
    <n v="-1891.7870344827586"/>
    <x v="6"/>
  </r>
  <r>
    <x v="7"/>
    <x v="6"/>
    <x v="7"/>
    <n v="40"/>
    <n v="10888.800000000001"/>
    <x v="6"/>
  </r>
  <r>
    <x v="0"/>
    <x v="6"/>
    <x v="7"/>
    <n v="654"/>
    <n v="193511.74427586206"/>
    <x v="6"/>
  </r>
  <r>
    <x v="1"/>
    <x v="6"/>
    <x v="7"/>
    <n v="340"/>
    <n v="130228.5351724138"/>
    <x v="6"/>
  </r>
  <r>
    <x v="2"/>
    <x v="6"/>
    <x v="7"/>
    <n v="314"/>
    <n v="120269.88248275864"/>
    <x v="6"/>
  </r>
  <r>
    <x v="0"/>
    <x v="6"/>
    <x v="8"/>
    <n v="5000"/>
    <n v="1479447.5862068965"/>
    <x v="6"/>
  </r>
  <r>
    <x v="1"/>
    <x v="6"/>
    <x v="8"/>
    <n v="5000"/>
    <n v="1915125.5172413797"/>
    <x v="6"/>
  </r>
  <r>
    <x v="2"/>
    <x v="6"/>
    <x v="8"/>
    <n v="360"/>
    <n v="137889.03724137932"/>
    <x v="6"/>
  </r>
  <r>
    <x v="9"/>
    <x v="6"/>
    <x v="9"/>
    <n v="229"/>
    <n v="62338.380000000005"/>
    <x v="6"/>
  </r>
  <r>
    <x v="11"/>
    <x v="6"/>
    <x v="9"/>
    <n v="16"/>
    <n v="4155.6965517241379"/>
    <x v="6"/>
  </r>
  <r>
    <x v="7"/>
    <x v="6"/>
    <x v="9"/>
    <n v="67"/>
    <n v="18238.740000000002"/>
    <x v="6"/>
  </r>
  <r>
    <x v="8"/>
    <x v="6"/>
    <x v="9"/>
    <n v="16"/>
    <n v="4983.2827586206895"/>
    <x v="6"/>
  </r>
  <r>
    <x v="0"/>
    <x v="6"/>
    <x v="9"/>
    <n v="2103"/>
    <n v="622255.65475862066"/>
    <x v="6"/>
  </r>
  <r>
    <x v="1"/>
    <x v="6"/>
    <x v="9"/>
    <n v="3160"/>
    <n v="1210359.326896552"/>
    <x v="6"/>
  </r>
  <r>
    <x v="2"/>
    <x v="6"/>
    <x v="9"/>
    <n v="593"/>
    <n v="227133.8863448276"/>
    <x v="6"/>
  </r>
  <r>
    <x v="1"/>
    <x v="6"/>
    <x v="10"/>
    <n v="1330"/>
    <n v="509423.38758620695"/>
    <x v="6"/>
  </r>
  <r>
    <x v="2"/>
    <x v="6"/>
    <x v="10"/>
    <n v="300"/>
    <n v="114907.53103448276"/>
    <x v="6"/>
  </r>
  <r>
    <x v="0"/>
    <x v="6"/>
    <x v="13"/>
    <n v="1369"/>
    <n v="405072.74910344824"/>
    <x v="6"/>
  </r>
  <r>
    <x v="1"/>
    <x v="6"/>
    <x v="13"/>
    <n v="12072"/>
    <n v="4623879.0488275867"/>
    <x v="6"/>
  </r>
  <r>
    <x v="2"/>
    <x v="6"/>
    <x v="13"/>
    <n v="1190"/>
    <n v="455799.87310344831"/>
    <x v="6"/>
  </r>
  <r>
    <x v="7"/>
    <x v="6"/>
    <x v="14"/>
    <n v="203"/>
    <n v="55260.66"/>
    <x v="6"/>
  </r>
  <r>
    <x v="1"/>
    <x v="6"/>
    <x v="14"/>
    <n v="513"/>
    <n v="196491.87806896554"/>
    <x v="6"/>
  </r>
  <r>
    <x v="2"/>
    <x v="6"/>
    <x v="14"/>
    <n v="53"/>
    <n v="20300.330482758625"/>
    <x v="6"/>
  </r>
  <r>
    <x v="0"/>
    <x v="6"/>
    <x v="14"/>
    <n v="841"/>
    <n v="248843.08399999997"/>
    <x v="6"/>
  </r>
  <r>
    <x v="1"/>
    <x v="6"/>
    <x v="14"/>
    <n v="2744"/>
    <n v="1051020.8838620691"/>
    <x v="6"/>
  </r>
  <r>
    <x v="2"/>
    <x v="6"/>
    <x v="14"/>
    <n v="742"/>
    <n v="284204.62675862073"/>
    <x v="6"/>
  </r>
  <r>
    <x v="0"/>
    <x v="6"/>
    <x v="15"/>
    <n v="520"/>
    <n v="153862.54896551723"/>
    <x v="6"/>
  </r>
  <r>
    <x v="1"/>
    <x v="6"/>
    <x v="15"/>
    <n v="9550"/>
    <n v="3657889.737931035"/>
    <x v="6"/>
  </r>
  <r>
    <x v="2"/>
    <x v="6"/>
    <x v="15"/>
    <n v="152"/>
    <n v="58219.815724137938"/>
    <x v="6"/>
  </r>
  <r>
    <x v="9"/>
    <x v="6"/>
    <x v="16"/>
    <n v="390"/>
    <n v="84310.200000000012"/>
    <x v="6"/>
  </r>
  <r>
    <x v="13"/>
    <x v="6"/>
    <x v="16"/>
    <n v="54"/>
    <n v="5836.9531034482761"/>
    <x v="6"/>
  </r>
  <r>
    <x v="7"/>
    <x v="6"/>
    <x v="16"/>
    <n v="604"/>
    <n v="130572.72"/>
    <x v="6"/>
  </r>
  <r>
    <x v="0"/>
    <x v="6"/>
    <x v="16"/>
    <n v="758"/>
    <n v="224284.2540689655"/>
    <x v="6"/>
  </r>
  <r>
    <x v="1"/>
    <x v="6"/>
    <x v="16"/>
    <n v="912"/>
    <n v="349318.89434482763"/>
    <x v="6"/>
  </r>
  <r>
    <x v="2"/>
    <x v="6"/>
    <x v="16"/>
    <n v="608"/>
    <n v="232879.26289655175"/>
    <x v="6"/>
  </r>
  <r>
    <x v="9"/>
    <x v="6"/>
    <x v="17"/>
    <n v="344"/>
    <n v="74365.920000000013"/>
    <x v="6"/>
  </r>
  <r>
    <x v="7"/>
    <x v="6"/>
    <x v="17"/>
    <n v="414"/>
    <n v="89498.52"/>
    <x v="6"/>
  </r>
  <r>
    <x v="0"/>
    <x v="6"/>
    <x v="17"/>
    <n v="378"/>
    <n v="111846.23751724137"/>
    <x v="6"/>
  </r>
  <r>
    <x v="1"/>
    <x v="6"/>
    <x v="17"/>
    <n v="1452"/>
    <n v="556152.45020689664"/>
    <x v="6"/>
  </r>
  <r>
    <x v="2"/>
    <x v="6"/>
    <x v="17"/>
    <n v="1166"/>
    <n v="446607.27062068973"/>
    <x v="6"/>
  </r>
  <r>
    <x v="5"/>
    <x v="6"/>
    <x v="19"/>
    <n v="1"/>
    <n v="236.47337931034482"/>
    <x v="6"/>
  </r>
  <r>
    <x v="9"/>
    <x v="6"/>
    <x v="19"/>
    <n v="39"/>
    <n v="10112.310000000001"/>
    <x v="6"/>
  </r>
  <r>
    <x v="10"/>
    <x v="6"/>
    <x v="19"/>
    <n v="13"/>
    <n v="1688.251724137931"/>
    <x v="6"/>
  </r>
  <r>
    <x v="11"/>
    <x v="6"/>
    <x v="19"/>
    <n v="3"/>
    <n v="779.19310344827579"/>
    <x v="6"/>
  </r>
  <r>
    <x v="7"/>
    <x v="6"/>
    <x v="19"/>
    <n v="41"/>
    <n v="10630.890000000003"/>
    <x v="6"/>
  </r>
  <r>
    <x v="8"/>
    <x v="6"/>
    <x v="19"/>
    <n v="70"/>
    <n v="21801.862068965518"/>
    <x v="6"/>
  </r>
  <r>
    <x v="0"/>
    <x v="6"/>
    <x v="19"/>
    <n v="1742"/>
    <n v="515439.53903448273"/>
    <x v="6"/>
  </r>
  <r>
    <x v="1"/>
    <x v="6"/>
    <x v="19"/>
    <n v="758"/>
    <n v="290333.02841379313"/>
    <x v="6"/>
  </r>
  <r>
    <x v="2"/>
    <x v="6"/>
    <x v="19"/>
    <n v="681"/>
    <n v="260840.09544827588"/>
    <x v="6"/>
  </r>
  <r>
    <x v="0"/>
    <x v="6"/>
    <x v="20"/>
    <n v="23947"/>
    <n v="7085666.2693793103"/>
    <x v="6"/>
  </r>
  <r>
    <x v="1"/>
    <x v="6"/>
    <x v="20"/>
    <n v="32620"/>
    <n v="12494278.874482762"/>
    <x v="6"/>
  </r>
  <r>
    <x v="2"/>
    <x v="6"/>
    <x v="20"/>
    <n v="1490"/>
    <n v="570707.40413793107"/>
    <x v="6"/>
  </r>
  <r>
    <x v="2"/>
    <x v="6"/>
    <x v="21"/>
    <n v="36"/>
    <n v="13788.903724137932"/>
    <x v="6"/>
  </r>
  <r>
    <x v="1"/>
    <x v="6"/>
    <x v="22"/>
    <n v="4579"/>
    <n v="1753871.9486896554"/>
    <x v="6"/>
  </r>
  <r>
    <x v="2"/>
    <x v="6"/>
    <x v="22"/>
    <n v="177"/>
    <n v="67795.443310344839"/>
    <x v="6"/>
  </r>
  <r>
    <x v="3"/>
    <x v="6"/>
    <x v="23"/>
    <n v="2"/>
    <n v="515.12151724137925"/>
    <x v="6"/>
  </r>
  <r>
    <x v="4"/>
    <x v="6"/>
    <x v="23"/>
    <n v="-2"/>
    <n v="-515.12151724137925"/>
    <x v="6"/>
  </r>
  <r>
    <x v="9"/>
    <x v="6"/>
    <x v="23"/>
    <n v="200"/>
    <n v="52720"/>
    <x v="6"/>
  </r>
  <r>
    <x v="10"/>
    <x v="6"/>
    <x v="23"/>
    <n v="29"/>
    <n v="3766.1"/>
    <x v="6"/>
  </r>
  <r>
    <x v="11"/>
    <x v="6"/>
    <x v="23"/>
    <n v="-3"/>
    <n v="-779.19310344827591"/>
    <x v="6"/>
  </r>
  <r>
    <x v="7"/>
    <x v="6"/>
    <x v="23"/>
    <n v="1570"/>
    <n v="413852.00000000006"/>
    <x v="6"/>
  </r>
  <r>
    <x v="8"/>
    <x v="6"/>
    <x v="23"/>
    <n v="25.25"/>
    <n v="7864.2431034482761"/>
    <x v="6"/>
  </r>
  <r>
    <x v="0"/>
    <x v="6"/>
    <x v="23"/>
    <n v="5179"/>
    <n v="1532411.8097931033"/>
    <x v="6"/>
  </r>
  <r>
    <x v="1"/>
    <x v="6"/>
    <x v="23"/>
    <n v="2215"/>
    <n v="848400.60413793125"/>
    <x v="6"/>
  </r>
  <r>
    <x v="2"/>
    <x v="6"/>
    <x v="23"/>
    <n v="1234"/>
    <n v="472652.97765517246"/>
    <x v="6"/>
  </r>
  <r>
    <x v="0"/>
    <x v="6"/>
    <x v="24"/>
    <n v="300"/>
    <n v="88766.85517241378"/>
    <x v="6"/>
  </r>
  <r>
    <x v="1"/>
    <x v="6"/>
    <x v="24"/>
    <n v="4691"/>
    <n v="1796770.7602758622"/>
    <x v="6"/>
  </r>
  <r>
    <x v="2"/>
    <x v="6"/>
    <x v="24"/>
    <n v="50"/>
    <n v="19151.255172413796"/>
    <x v="6"/>
  </r>
  <r>
    <x v="5"/>
    <x v="6"/>
    <x v="25"/>
    <n v="320"/>
    <n v="75671.481379310339"/>
    <x v="6"/>
  </r>
  <r>
    <x v="6"/>
    <x v="6"/>
    <x v="25"/>
    <n v="374"/>
    <n v="88441.043862068967"/>
    <x v="6"/>
  </r>
  <r>
    <x v="0"/>
    <x v="6"/>
    <x v="25"/>
    <n v="750"/>
    <n v="221917.13793103443"/>
    <x v="6"/>
  </r>
  <r>
    <x v="1"/>
    <x v="6"/>
    <x v="25"/>
    <n v="684"/>
    <n v="261989.17075862072"/>
    <x v="6"/>
  </r>
  <r>
    <x v="2"/>
    <x v="6"/>
    <x v="25"/>
    <n v="190"/>
    <n v="72774.769655172422"/>
    <x v="6"/>
  </r>
  <r>
    <x v="0"/>
    <x v="6"/>
    <x v="26"/>
    <n v="1600"/>
    <n v="473423.22758620686"/>
    <x v="6"/>
  </r>
  <r>
    <x v="1"/>
    <x v="6"/>
    <x v="26"/>
    <n v="7141"/>
    <n v="2735182.263724138"/>
    <x v="6"/>
  </r>
  <r>
    <x v="2"/>
    <x v="6"/>
    <x v="26"/>
    <n v="3840"/>
    <n v="1470816.3972413796"/>
    <x v="6"/>
  </r>
  <r>
    <x v="9"/>
    <x v="6"/>
    <x v="28"/>
    <n v="65"/>
    <n v="15172.3"/>
    <x v="6"/>
  </r>
  <r>
    <x v="7"/>
    <x v="6"/>
    <x v="28"/>
    <n v="122"/>
    <n v="28477.239999999998"/>
    <x v="6"/>
  </r>
  <r>
    <x v="0"/>
    <x v="6"/>
    <x v="28"/>
    <n v="450"/>
    <n v="133150.28275862068"/>
    <x v="6"/>
  </r>
  <r>
    <x v="1"/>
    <x v="6"/>
    <x v="28"/>
    <n v="484"/>
    <n v="185384.15006896551"/>
    <x v="6"/>
  </r>
  <r>
    <x v="2"/>
    <x v="6"/>
    <x v="28"/>
    <n v="598"/>
    <n v="229049.01186206896"/>
    <x v="6"/>
  </r>
  <r>
    <x v="0"/>
    <x v="6"/>
    <x v="29"/>
    <n v="1151"/>
    <n v="340568.83434482757"/>
    <x v="6"/>
  </r>
  <r>
    <x v="1"/>
    <x v="6"/>
    <x v="29"/>
    <n v="787"/>
    <n v="301440.75641379313"/>
    <x v="6"/>
  </r>
  <r>
    <x v="2"/>
    <x v="6"/>
    <x v="29"/>
    <n v="833"/>
    <n v="319059.91117241385"/>
    <x v="6"/>
  </r>
  <r>
    <x v="9"/>
    <x v="6"/>
    <x v="30"/>
    <n v="150"/>
    <n v="38893.5"/>
    <x v="6"/>
  </r>
  <r>
    <x v="7"/>
    <x v="6"/>
    <x v="30"/>
    <n v="171"/>
    <n v="44338.590000000004"/>
    <x v="6"/>
  </r>
  <r>
    <x v="0"/>
    <x v="6"/>
    <x v="30"/>
    <n v="852"/>
    <n v="252097.86868965515"/>
    <x v="6"/>
  </r>
  <r>
    <x v="1"/>
    <x v="6"/>
    <x v="30"/>
    <n v="293"/>
    <n v="112226.35531034484"/>
    <x v="6"/>
  </r>
  <r>
    <x v="2"/>
    <x v="6"/>
    <x v="30"/>
    <n v="326"/>
    <n v="124866.18372413794"/>
    <x v="6"/>
  </r>
  <r>
    <x v="9"/>
    <x v="6"/>
    <x v="31"/>
    <n v="173"/>
    <n v="40381.659999999996"/>
    <x v="6"/>
  </r>
  <r>
    <x v="7"/>
    <x v="6"/>
    <x v="31"/>
    <n v="258"/>
    <n v="60222.36"/>
    <x v="6"/>
  </r>
  <r>
    <x v="0"/>
    <x v="6"/>
    <x v="31"/>
    <n v="158"/>
    <n v="46750.543724137926"/>
    <x v="6"/>
  </r>
  <r>
    <x v="1"/>
    <x v="6"/>
    <x v="31"/>
    <n v="403"/>
    <n v="154359.11668965517"/>
    <x v="6"/>
  </r>
  <r>
    <x v="2"/>
    <x v="6"/>
    <x v="31"/>
    <n v="475"/>
    <n v="181936.92413793103"/>
    <x v="6"/>
  </r>
  <r>
    <x v="6"/>
    <x v="6"/>
    <x v="32"/>
    <n v="-5"/>
    <n v="-1182.366896551724"/>
    <x v="6"/>
  </r>
  <r>
    <x v="9"/>
    <x v="6"/>
    <x v="32"/>
    <n v="129"/>
    <n v="27887.22"/>
    <x v="6"/>
  </r>
  <r>
    <x v="10"/>
    <x v="6"/>
    <x v="32"/>
    <n v="1"/>
    <n v="129.86551724137931"/>
    <x v="6"/>
  </r>
  <r>
    <x v="7"/>
    <x v="6"/>
    <x v="32"/>
    <n v="329"/>
    <n v="71123.22"/>
    <x v="6"/>
  </r>
  <r>
    <x v="8"/>
    <x v="6"/>
    <x v="32"/>
    <n v="4"/>
    <n v="1245.8206896551724"/>
    <x v="6"/>
  </r>
  <r>
    <x v="0"/>
    <x v="6"/>
    <x v="32"/>
    <n v="402"/>
    <n v="118947.58593103447"/>
    <x v="6"/>
  </r>
  <r>
    <x v="1"/>
    <x v="6"/>
    <x v="32"/>
    <n v="844"/>
    <n v="323273.18731034489"/>
    <x v="6"/>
  </r>
  <r>
    <x v="2"/>
    <x v="6"/>
    <x v="32"/>
    <n v="1045"/>
    <n v="400261.23310344835"/>
    <x v="6"/>
  </r>
  <r>
    <x v="0"/>
    <x v="6"/>
    <x v="33"/>
    <n v="19"/>
    <n v="5621.900827586207"/>
    <x v="6"/>
  </r>
  <r>
    <x v="1"/>
    <x v="6"/>
    <x v="33"/>
    <n v="37"/>
    <n v="14171.928827586209"/>
    <x v="6"/>
  </r>
  <r>
    <x v="2"/>
    <x v="6"/>
    <x v="33"/>
    <n v="37"/>
    <n v="14171.928827586209"/>
    <x v="6"/>
  </r>
  <r>
    <x v="0"/>
    <x v="6"/>
    <x v="34"/>
    <n v="16"/>
    <n v="4734.2322758620685"/>
    <x v="6"/>
  </r>
  <r>
    <x v="1"/>
    <x v="6"/>
    <x v="34"/>
    <n v="63"/>
    <n v="24130.581517241382"/>
    <x v="6"/>
  </r>
  <r>
    <x v="2"/>
    <x v="6"/>
    <x v="34"/>
    <n v="47"/>
    <n v="18002.179862068966"/>
    <x v="6"/>
  </r>
  <r>
    <x v="9"/>
    <x v="6"/>
    <x v="35"/>
    <n v="164"/>
    <n v="35453.520000000004"/>
    <x v="6"/>
  </r>
  <r>
    <x v="0"/>
    <x v="6"/>
    <x v="35"/>
    <n v="202"/>
    <n v="59769.68248275861"/>
    <x v="6"/>
  </r>
  <r>
    <x v="1"/>
    <x v="6"/>
    <x v="35"/>
    <n v="166"/>
    <n v="63582.1671724138"/>
    <x v="6"/>
  </r>
  <r>
    <x v="2"/>
    <x v="6"/>
    <x v="35"/>
    <n v="309"/>
    <n v="118354.75696551726"/>
    <x v="6"/>
  </r>
  <r>
    <x v="0"/>
    <x v="6"/>
    <x v="37"/>
    <n v="71"/>
    <n v="21008.155724137931"/>
    <x v="6"/>
  </r>
  <r>
    <x v="1"/>
    <x v="6"/>
    <x v="37"/>
    <n v="192"/>
    <n v="73540.81986206898"/>
    <x v="6"/>
  </r>
  <r>
    <x v="2"/>
    <x v="6"/>
    <x v="37"/>
    <n v="385"/>
    <n v="147464.66482758621"/>
    <x v="6"/>
  </r>
  <r>
    <x v="0"/>
    <x v="6"/>
    <x v="38"/>
    <n v="1910"/>
    <n v="565148.97793103452"/>
    <x v="6"/>
  </r>
  <r>
    <x v="1"/>
    <x v="6"/>
    <x v="38"/>
    <n v="418"/>
    <n v="160104.49324137933"/>
    <x v="6"/>
  </r>
  <r>
    <x v="2"/>
    <x v="6"/>
    <x v="38"/>
    <n v="616"/>
    <n v="235943.46372413792"/>
    <x v="6"/>
  </r>
  <r>
    <x v="9"/>
    <x v="6"/>
    <x v="39"/>
    <n v="172"/>
    <n v="37182.959999999999"/>
    <x v="6"/>
  </r>
  <r>
    <x v="7"/>
    <x v="6"/>
    <x v="39"/>
    <n v="94"/>
    <n v="20320.920000000002"/>
    <x v="6"/>
  </r>
  <r>
    <x v="0"/>
    <x v="6"/>
    <x v="39"/>
    <n v="1935"/>
    <n v="572546.21586206893"/>
    <x v="6"/>
  </r>
  <r>
    <x v="1"/>
    <x v="6"/>
    <x v="39"/>
    <n v="138"/>
    <n v="52857.464275862076"/>
    <x v="6"/>
  </r>
  <r>
    <x v="2"/>
    <x v="6"/>
    <x v="39"/>
    <n v="1480"/>
    <n v="566877.15310344833"/>
    <x v="6"/>
  </r>
  <r>
    <x v="9"/>
    <x v="6"/>
    <x v="41"/>
    <n v="204"/>
    <n v="44100.72"/>
    <x v="6"/>
  </r>
  <r>
    <x v="7"/>
    <x v="6"/>
    <x v="41"/>
    <n v="253"/>
    <n v="54693.540000000008"/>
    <x v="6"/>
  </r>
  <r>
    <x v="0"/>
    <x v="6"/>
    <x v="41"/>
    <n v="2550"/>
    <n v="754518.26896551717"/>
    <x v="6"/>
  </r>
  <r>
    <x v="1"/>
    <x v="6"/>
    <x v="41"/>
    <n v="723"/>
    <n v="276927.14979310345"/>
    <x v="6"/>
  </r>
  <r>
    <x v="2"/>
    <x v="6"/>
    <x v="41"/>
    <n v="1085"/>
    <n v="415582.23724137933"/>
    <x v="6"/>
  </r>
  <r>
    <x v="0"/>
    <x v="6"/>
    <x v="42"/>
    <n v="410"/>
    <n v="121314.7020689655"/>
    <x v="6"/>
  </r>
  <r>
    <x v="1"/>
    <x v="6"/>
    <x v="42"/>
    <n v="217"/>
    <n v="83116.447448275867"/>
    <x v="6"/>
  </r>
  <r>
    <x v="2"/>
    <x v="6"/>
    <x v="42"/>
    <n v="188"/>
    <n v="72008.719448275864"/>
    <x v="6"/>
  </r>
  <r>
    <x v="9"/>
    <x v="6"/>
    <x v="43"/>
    <n v="8"/>
    <n v="1729.44"/>
    <x v="6"/>
  </r>
  <r>
    <x v="7"/>
    <x v="6"/>
    <x v="43"/>
    <n v="145"/>
    <n v="31346.100000000002"/>
    <x v="6"/>
  </r>
  <r>
    <x v="0"/>
    <x v="6"/>
    <x v="43"/>
    <n v="836"/>
    <n v="247363.63641379308"/>
    <x v="6"/>
  </r>
  <r>
    <x v="1"/>
    <x v="6"/>
    <x v="43"/>
    <n v="9"/>
    <n v="3447.225931034483"/>
    <x v="6"/>
  </r>
  <r>
    <x v="2"/>
    <x v="6"/>
    <x v="43"/>
    <n v="138"/>
    <n v="52857.464275862076"/>
    <x v="6"/>
  </r>
  <r>
    <x v="0"/>
    <x v="6"/>
    <x v="45"/>
    <n v="909"/>
    <n v="0"/>
    <x v="6"/>
  </r>
  <r>
    <x v="1"/>
    <x v="6"/>
    <x v="45"/>
    <n v="179"/>
    <n v="0"/>
    <x v="6"/>
  </r>
  <r>
    <x v="2"/>
    <x v="6"/>
    <x v="45"/>
    <n v="-26"/>
    <n v="0"/>
    <x v="6"/>
  </r>
  <r>
    <x v="0"/>
    <x v="6"/>
    <x v="46"/>
    <n v="9"/>
    <n v="0"/>
    <x v="6"/>
  </r>
  <r>
    <x v="1"/>
    <x v="6"/>
    <x v="46"/>
    <n v="42"/>
    <n v="0"/>
    <x v="6"/>
  </r>
  <r>
    <x v="2"/>
    <x v="6"/>
    <x v="46"/>
    <n v="29"/>
    <n v="0"/>
    <x v="6"/>
  </r>
  <r>
    <x v="11"/>
    <x v="6"/>
    <x v="47"/>
    <n v="11"/>
    <n v="2857.0413793103448"/>
    <x v="6"/>
  </r>
  <r>
    <x v="0"/>
    <x v="6"/>
    <x v="47"/>
    <n v="27"/>
    <n v="7989.0169655172413"/>
    <x v="6"/>
  </r>
  <r>
    <x v="1"/>
    <x v="6"/>
    <x v="47"/>
    <n v="8"/>
    <n v="3064.2008275862072"/>
    <x v="6"/>
  </r>
  <r>
    <x v="2"/>
    <x v="6"/>
    <x v="47"/>
    <n v="33"/>
    <n v="12639.828413793104"/>
    <x v="6"/>
  </r>
  <r>
    <x v="0"/>
    <x v="6"/>
    <x v="48"/>
    <n v="29"/>
    <n v="0"/>
    <x v="6"/>
  </r>
  <r>
    <x v="1"/>
    <x v="6"/>
    <x v="48"/>
    <n v="-17"/>
    <n v="0"/>
    <x v="6"/>
  </r>
  <r>
    <x v="2"/>
    <x v="6"/>
    <x v="48"/>
    <n v="-2"/>
    <n v="0"/>
    <x v="6"/>
  </r>
  <r>
    <x v="2"/>
    <x v="6"/>
    <x v="49"/>
    <n v="133"/>
    <n v="50942.338758620695"/>
    <x v="6"/>
  </r>
  <r>
    <x v="0"/>
    <x v="6"/>
    <x v="50"/>
    <n v="9"/>
    <n v="2663.0056551724138"/>
    <x v="6"/>
  </r>
  <r>
    <x v="1"/>
    <x v="6"/>
    <x v="50"/>
    <n v="60"/>
    <n v="22981.506206896553"/>
    <x v="6"/>
  </r>
  <r>
    <x v="2"/>
    <x v="6"/>
    <x v="50"/>
    <n v="6"/>
    <n v="2298.1506206896556"/>
    <x v="6"/>
  </r>
  <r>
    <x v="9"/>
    <x v="6"/>
    <x v="44"/>
    <n v="17"/>
    <n v="3601.79"/>
    <x v="6"/>
  </r>
  <r>
    <x v="7"/>
    <x v="6"/>
    <x v="44"/>
    <n v="7"/>
    <n v="1483.0900000000001"/>
    <x v="6"/>
  </r>
  <r>
    <x v="0"/>
    <x v="6"/>
    <x v="44"/>
    <n v="35"/>
    <n v="9028.5999999999985"/>
    <x v="6"/>
  </r>
  <r>
    <x v="1"/>
    <x v="6"/>
    <x v="44"/>
    <n v="96"/>
    <n v="36768"/>
    <x v="6"/>
  </r>
  <r>
    <x v="2"/>
    <x v="6"/>
    <x v="44"/>
    <n v="92"/>
    <n v="23732.32"/>
    <x v="6"/>
  </r>
  <r>
    <x v="9"/>
    <x v="6"/>
    <x v="51"/>
    <n v="16"/>
    <n v="3389.92"/>
    <x v="6"/>
  </r>
  <r>
    <x v="7"/>
    <x v="6"/>
    <x v="51"/>
    <n v="16"/>
    <n v="3389.92"/>
    <x v="6"/>
  </r>
  <r>
    <x v="1"/>
    <x v="6"/>
    <x v="51"/>
    <n v="20"/>
    <n v="7660"/>
    <x v="6"/>
  </r>
  <r>
    <x v="2"/>
    <x v="6"/>
    <x v="51"/>
    <n v="24"/>
    <n v="9192"/>
    <x v="6"/>
  </r>
  <r>
    <x v="9"/>
    <x v="7"/>
    <x v="0"/>
    <n v="21"/>
    <n v="5716.6200000000008"/>
    <x v="7"/>
  </r>
  <r>
    <x v="0"/>
    <x v="7"/>
    <x v="0"/>
    <n v="999"/>
    <n v="256842.90000000002"/>
    <x v="7"/>
  </r>
  <r>
    <x v="1"/>
    <x v="7"/>
    <x v="0"/>
    <n v="67"/>
    <n v="25662.681931034484"/>
    <x v="7"/>
  </r>
  <r>
    <x v="2"/>
    <x v="7"/>
    <x v="0"/>
    <n v="601"/>
    <n v="206365.37"/>
    <x v="7"/>
  </r>
  <r>
    <x v="0"/>
    <x v="7"/>
    <x v="1"/>
    <n v="1895"/>
    <n v="487204.50000000006"/>
    <x v="7"/>
  </r>
  <r>
    <x v="1"/>
    <x v="7"/>
    <x v="1"/>
    <n v="16347"/>
    <n v="6261311.3660689667"/>
    <x v="7"/>
  </r>
  <r>
    <x v="2"/>
    <x v="7"/>
    <x v="1"/>
    <n v="915"/>
    <n v="314183.55"/>
    <x v="7"/>
  </r>
  <r>
    <x v="0"/>
    <x v="7"/>
    <x v="3"/>
    <n v="430"/>
    <n v="110553"/>
    <x v="7"/>
  </r>
  <r>
    <x v="1"/>
    <x v="7"/>
    <x v="3"/>
    <n v="10"/>
    <n v="3830.2510344827592"/>
    <x v="7"/>
  </r>
  <r>
    <x v="2"/>
    <x v="7"/>
    <x v="3"/>
    <n v="350"/>
    <n v="120179.5"/>
    <x v="7"/>
  </r>
  <r>
    <x v="0"/>
    <x v="7"/>
    <x v="4"/>
    <n v="4150"/>
    <n v="1066965"/>
    <x v="7"/>
  </r>
  <r>
    <x v="1"/>
    <x v="7"/>
    <x v="4"/>
    <n v="33"/>
    <n v="12639.828413793104"/>
    <x v="7"/>
  </r>
  <r>
    <x v="2"/>
    <x v="7"/>
    <x v="4"/>
    <n v="638"/>
    <n v="219070.06"/>
    <x v="7"/>
  </r>
  <r>
    <x v="0"/>
    <x v="7"/>
    <x v="52"/>
    <n v="218"/>
    <n v="56047.80000000001"/>
    <x v="7"/>
  </r>
  <r>
    <x v="1"/>
    <x v="7"/>
    <x v="52"/>
    <n v="37"/>
    <n v="14171.928827586209"/>
    <x v="7"/>
  </r>
  <r>
    <x v="2"/>
    <x v="7"/>
    <x v="52"/>
    <n v="64"/>
    <n v="21975.68"/>
    <x v="7"/>
  </r>
  <r>
    <x v="7"/>
    <x v="7"/>
    <x v="6"/>
    <n v="60"/>
    <n v="15816.000000000002"/>
    <x v="7"/>
  </r>
  <r>
    <x v="0"/>
    <x v="7"/>
    <x v="6"/>
    <n v="5"/>
    <n v="1285.5"/>
    <x v="7"/>
  </r>
  <r>
    <x v="7"/>
    <x v="7"/>
    <x v="7"/>
    <n v="45"/>
    <n v="12249.900000000001"/>
    <x v="7"/>
  </r>
  <r>
    <x v="0"/>
    <x v="7"/>
    <x v="7"/>
    <n v="508"/>
    <n v="130606.80000000002"/>
    <x v="7"/>
  </r>
  <r>
    <x v="1"/>
    <x v="7"/>
    <x v="7"/>
    <n v="378.25"/>
    <n v="144879.24537931036"/>
    <x v="7"/>
  </r>
  <r>
    <x v="2"/>
    <x v="7"/>
    <x v="7"/>
    <n v="362.5"/>
    <n v="124471.625"/>
    <x v="7"/>
  </r>
  <r>
    <x v="0"/>
    <x v="7"/>
    <x v="8"/>
    <n v="3550"/>
    <n v="1050409.5"/>
    <x v="7"/>
  </r>
  <r>
    <x v="1"/>
    <x v="7"/>
    <x v="8"/>
    <n v="2100"/>
    <n v="804352.71724137943"/>
    <x v="7"/>
  </r>
  <r>
    <x v="2"/>
    <x v="7"/>
    <x v="8"/>
    <n v="295"/>
    <n v="101294.15000000001"/>
    <x v="7"/>
  </r>
  <r>
    <x v="9"/>
    <x v="7"/>
    <x v="9"/>
    <n v="53"/>
    <n v="14427.660000000002"/>
    <x v="7"/>
  </r>
  <r>
    <x v="11"/>
    <x v="7"/>
    <x v="9"/>
    <n v="9"/>
    <n v="2337.5793103448277"/>
    <x v="7"/>
  </r>
  <r>
    <x v="8"/>
    <x v="7"/>
    <x v="9"/>
    <n v="16"/>
    <n v="4983.2827586206895"/>
    <x v="7"/>
  </r>
  <r>
    <x v="0"/>
    <x v="7"/>
    <x v="9"/>
    <n v="1610"/>
    <n v="413931"/>
    <x v="7"/>
  </r>
  <r>
    <x v="1"/>
    <x v="7"/>
    <x v="9"/>
    <n v="2912"/>
    <n v="1115369.1012413795"/>
    <x v="7"/>
  </r>
  <r>
    <x v="2"/>
    <x v="7"/>
    <x v="9"/>
    <n v="766"/>
    <n v="263021.42"/>
    <x v="7"/>
  </r>
  <r>
    <x v="1"/>
    <x v="7"/>
    <x v="10"/>
    <n v="1020"/>
    <n v="390685.60551724141"/>
    <x v="7"/>
  </r>
  <r>
    <x v="2"/>
    <x v="7"/>
    <x v="10"/>
    <n v="450"/>
    <n v="154516.5"/>
    <x v="7"/>
  </r>
  <r>
    <x v="0"/>
    <x v="7"/>
    <x v="13"/>
    <n v="2127"/>
    <n v="546851.70000000007"/>
    <x v="7"/>
  </r>
  <r>
    <x v="1"/>
    <x v="7"/>
    <x v="13"/>
    <n v="16031"/>
    <n v="6140275.4333793111"/>
    <x v="7"/>
  </r>
  <r>
    <x v="2"/>
    <x v="7"/>
    <x v="13"/>
    <n v="903"/>
    <n v="310063.11"/>
    <x v="7"/>
  </r>
  <r>
    <x v="7"/>
    <x v="7"/>
    <x v="14"/>
    <n v="65"/>
    <n v="17694.300000000003"/>
    <x v="7"/>
  </r>
  <r>
    <x v="1"/>
    <x v="7"/>
    <x v="14"/>
    <n v="406"/>
    <n v="155508.19200000001"/>
    <x v="7"/>
  </r>
  <r>
    <x v="2"/>
    <x v="7"/>
    <x v="14"/>
    <n v="32"/>
    <n v="10987.84"/>
    <x v="7"/>
  </r>
  <r>
    <x v="0"/>
    <x v="7"/>
    <x v="14"/>
    <n v="1220"/>
    <n v="313662"/>
    <x v="7"/>
  </r>
  <r>
    <x v="1"/>
    <x v="7"/>
    <x v="14"/>
    <n v="3022"/>
    <n v="1157501.8626206899"/>
    <x v="7"/>
  </r>
  <r>
    <x v="2"/>
    <x v="7"/>
    <x v="14"/>
    <n v="629"/>
    <n v="215979.73"/>
    <x v="7"/>
  </r>
  <r>
    <x v="0"/>
    <x v="7"/>
    <x v="15"/>
    <n v="155"/>
    <n v="45862.95"/>
    <x v="7"/>
  </r>
  <r>
    <x v="1"/>
    <x v="7"/>
    <x v="15"/>
    <n v="11750"/>
    <n v="4500544.9655172415"/>
    <x v="7"/>
  </r>
  <r>
    <x v="2"/>
    <x v="7"/>
    <x v="15"/>
    <n v="489"/>
    <n v="167907.93"/>
    <x v="7"/>
  </r>
  <r>
    <x v="9"/>
    <x v="7"/>
    <x v="16"/>
    <n v="445"/>
    <n v="96200.1"/>
    <x v="7"/>
  </r>
  <r>
    <x v="13"/>
    <x v="7"/>
    <x v="16"/>
    <n v="3"/>
    <n v="324.27517241379314"/>
    <x v="7"/>
  </r>
  <r>
    <x v="7"/>
    <x v="7"/>
    <x v="16"/>
    <n v="774"/>
    <n v="167323.32000000004"/>
    <x v="7"/>
  </r>
  <r>
    <x v="0"/>
    <x v="7"/>
    <x v="16"/>
    <n v="367"/>
    <n v="94355.700000000012"/>
    <x v="7"/>
  </r>
  <r>
    <x v="1"/>
    <x v="7"/>
    <x v="16"/>
    <n v="609"/>
    <n v="233262.28800000003"/>
    <x v="7"/>
  </r>
  <r>
    <x v="2"/>
    <x v="7"/>
    <x v="16"/>
    <n v="545"/>
    <n v="187136.65"/>
    <x v="7"/>
  </r>
  <r>
    <x v="9"/>
    <x v="7"/>
    <x v="17"/>
    <n v="497"/>
    <n v="107441.46"/>
    <x v="7"/>
  </r>
  <r>
    <x v="7"/>
    <x v="7"/>
    <x v="17"/>
    <n v="755"/>
    <n v="163215.9"/>
    <x v="7"/>
  </r>
  <r>
    <x v="0"/>
    <x v="7"/>
    <x v="17"/>
    <n v="843"/>
    <n v="216735.3"/>
    <x v="7"/>
  </r>
  <r>
    <x v="1"/>
    <x v="7"/>
    <x v="17"/>
    <n v="1365"/>
    <n v="522829.26620689651"/>
    <x v="7"/>
  </r>
  <r>
    <x v="2"/>
    <x v="7"/>
    <x v="17"/>
    <n v="1236"/>
    <n v="424405.32"/>
    <x v="7"/>
  </r>
  <r>
    <x v="9"/>
    <x v="7"/>
    <x v="19"/>
    <n v="66"/>
    <n v="17113.140000000003"/>
    <x v="7"/>
  </r>
  <r>
    <x v="10"/>
    <x v="7"/>
    <x v="19"/>
    <n v="14"/>
    <n v="1818.1172413793104"/>
    <x v="7"/>
  </r>
  <r>
    <x v="11"/>
    <x v="7"/>
    <x v="19"/>
    <n v="1"/>
    <n v="259.73103448275862"/>
    <x v="7"/>
  </r>
  <r>
    <x v="7"/>
    <x v="7"/>
    <x v="19"/>
    <n v="136"/>
    <n v="35263.440000000002"/>
    <x v="7"/>
  </r>
  <r>
    <x v="8"/>
    <x v="7"/>
    <x v="19"/>
    <n v="22"/>
    <n v="6852.0137931034478"/>
    <x v="7"/>
  </r>
  <r>
    <x v="0"/>
    <x v="7"/>
    <x v="19"/>
    <n v="1705"/>
    <n v="438355.50000000012"/>
    <x v="7"/>
  </r>
  <r>
    <x v="1"/>
    <x v="7"/>
    <x v="19"/>
    <n v="585"/>
    <n v="224069.68551724139"/>
    <x v="7"/>
  </r>
  <r>
    <x v="2"/>
    <x v="7"/>
    <x v="19"/>
    <n v="647"/>
    <n v="247820.40999999997"/>
    <x v="7"/>
  </r>
  <r>
    <x v="0"/>
    <x v="7"/>
    <x v="20"/>
    <n v="17100"/>
    <n v="5059719"/>
    <x v="7"/>
  </r>
  <r>
    <x v="1"/>
    <x v="7"/>
    <x v="20"/>
    <n v="21750"/>
    <n v="8330796.0000000009"/>
    <x v="7"/>
  </r>
  <r>
    <x v="2"/>
    <x v="7"/>
    <x v="20"/>
    <n v="1730"/>
    <n v="594030.1"/>
    <x v="7"/>
  </r>
  <r>
    <x v="1"/>
    <x v="7"/>
    <x v="21"/>
    <n v="649"/>
    <n v="248583.29213793107"/>
    <x v="7"/>
  </r>
  <r>
    <x v="1"/>
    <x v="7"/>
    <x v="22"/>
    <n v="1151"/>
    <n v="440861.89406896551"/>
    <x v="7"/>
  </r>
  <r>
    <x v="2"/>
    <x v="7"/>
    <x v="22"/>
    <n v="212"/>
    <n v="72794.44"/>
    <x v="7"/>
  </r>
  <r>
    <x v="3"/>
    <x v="7"/>
    <x v="23"/>
    <n v="3"/>
    <n v="772.68227586206888"/>
    <x v="7"/>
  </r>
  <r>
    <x v="9"/>
    <x v="7"/>
    <x v="23"/>
    <n v="121"/>
    <n v="31895.600000000006"/>
    <x v="7"/>
  </r>
  <r>
    <x v="10"/>
    <x v="7"/>
    <x v="23"/>
    <n v="16"/>
    <n v="2077.8482758620689"/>
    <x v="7"/>
  </r>
  <r>
    <x v="11"/>
    <x v="7"/>
    <x v="23"/>
    <n v="2"/>
    <n v="519.46206896551712"/>
    <x v="7"/>
  </r>
  <r>
    <x v="7"/>
    <x v="7"/>
    <x v="23"/>
    <n v="574"/>
    <n v="151306.40000000002"/>
    <x v="7"/>
  </r>
  <r>
    <x v="8"/>
    <x v="7"/>
    <x v="23"/>
    <n v="31.5"/>
    <n v="9810.8379310344826"/>
    <x v="7"/>
  </r>
  <r>
    <x v="0"/>
    <x v="7"/>
    <x v="23"/>
    <n v="3583"/>
    <n v="921189.30000000016"/>
    <x v="7"/>
  </r>
  <r>
    <x v="1"/>
    <x v="7"/>
    <x v="23"/>
    <n v="2418"/>
    <n v="926154.70013793104"/>
    <x v="7"/>
  </r>
  <r>
    <x v="2"/>
    <x v="7"/>
    <x v="23"/>
    <n v="1522"/>
    <n v="522609.14"/>
    <x v="7"/>
  </r>
  <r>
    <x v="0"/>
    <x v="7"/>
    <x v="24"/>
    <n v="600"/>
    <n v="154260"/>
    <x v="7"/>
  </r>
  <r>
    <x v="1"/>
    <x v="7"/>
    <x v="24"/>
    <n v="7742"/>
    <n v="2965380.3508965522"/>
    <x v="7"/>
  </r>
  <r>
    <x v="2"/>
    <x v="7"/>
    <x v="24"/>
    <n v="177"/>
    <n v="60776.49"/>
    <x v="7"/>
  </r>
  <r>
    <x v="6"/>
    <x v="7"/>
    <x v="25"/>
    <n v="356"/>
    <n v="84184.523034482758"/>
    <x v="7"/>
  </r>
  <r>
    <x v="0"/>
    <x v="7"/>
    <x v="25"/>
    <n v="956"/>
    <n v="245787.60000000003"/>
    <x v="7"/>
  </r>
  <r>
    <x v="1"/>
    <x v="7"/>
    <x v="25"/>
    <n v="605"/>
    <n v="231730.18758620691"/>
    <x v="7"/>
  </r>
  <r>
    <x v="2"/>
    <x v="7"/>
    <x v="25"/>
    <n v="360"/>
    <n v="123613.2"/>
    <x v="7"/>
  </r>
  <r>
    <x v="0"/>
    <x v="7"/>
    <x v="26"/>
    <n v="940"/>
    <n v="241674.00000000003"/>
    <x v="7"/>
  </r>
  <r>
    <x v="1"/>
    <x v="7"/>
    <x v="26"/>
    <n v="4013"/>
    <n v="1537079.7401379312"/>
    <x v="7"/>
  </r>
  <r>
    <x v="2"/>
    <x v="7"/>
    <x v="26"/>
    <n v="1872"/>
    <n v="642788.64"/>
    <x v="7"/>
  </r>
  <r>
    <x v="9"/>
    <x v="7"/>
    <x v="28"/>
    <n v="97"/>
    <n v="22641.739999999998"/>
    <x v="7"/>
  </r>
  <r>
    <x v="7"/>
    <x v="7"/>
    <x v="28"/>
    <n v="115"/>
    <n v="26843.299999999996"/>
    <x v="7"/>
  </r>
  <r>
    <x v="0"/>
    <x v="7"/>
    <x v="28"/>
    <n v="737"/>
    <n v="189482.7"/>
    <x v="7"/>
  </r>
  <r>
    <x v="1"/>
    <x v="7"/>
    <x v="28"/>
    <n v="475"/>
    <n v="181936.92413793106"/>
    <x v="7"/>
  </r>
  <r>
    <x v="2"/>
    <x v="7"/>
    <x v="28"/>
    <n v="578"/>
    <n v="198467.86"/>
    <x v="7"/>
  </r>
  <r>
    <x v="0"/>
    <x v="7"/>
    <x v="29"/>
    <n v="1232"/>
    <n v="316747.20000000007"/>
    <x v="7"/>
  </r>
  <r>
    <x v="1"/>
    <x v="7"/>
    <x v="29"/>
    <n v="449"/>
    <n v="171978.27144827586"/>
    <x v="7"/>
  </r>
  <r>
    <x v="2"/>
    <x v="7"/>
    <x v="29"/>
    <n v="782"/>
    <n v="268515.34000000003"/>
    <x v="7"/>
  </r>
  <r>
    <x v="9"/>
    <x v="7"/>
    <x v="30"/>
    <n v="103"/>
    <n v="26706.870000000003"/>
    <x v="7"/>
  </r>
  <r>
    <x v="7"/>
    <x v="7"/>
    <x v="30"/>
    <n v="75"/>
    <n v="19446.750000000004"/>
    <x v="7"/>
  </r>
  <r>
    <x v="0"/>
    <x v="7"/>
    <x v="30"/>
    <n v="633"/>
    <n v="162744.30000000002"/>
    <x v="7"/>
  </r>
  <r>
    <x v="1"/>
    <x v="7"/>
    <x v="30"/>
    <n v="316"/>
    <n v="121035.93268965519"/>
    <x v="7"/>
  </r>
  <r>
    <x v="2"/>
    <x v="7"/>
    <x v="30"/>
    <n v="327"/>
    <n v="112281.99"/>
    <x v="7"/>
  </r>
  <r>
    <x v="9"/>
    <x v="7"/>
    <x v="31"/>
    <n v="107"/>
    <n v="24975.94"/>
    <x v="7"/>
  </r>
  <r>
    <x v="7"/>
    <x v="7"/>
    <x v="31"/>
    <n v="68"/>
    <n v="15872.56"/>
    <x v="7"/>
  </r>
  <r>
    <x v="0"/>
    <x v="7"/>
    <x v="31"/>
    <n v="224"/>
    <n v="57590.400000000009"/>
    <x v="7"/>
  </r>
  <r>
    <x v="1"/>
    <x v="7"/>
    <x v="31"/>
    <n v="351"/>
    <n v="134441.81131034484"/>
    <x v="7"/>
  </r>
  <r>
    <x v="2"/>
    <x v="7"/>
    <x v="31"/>
    <n v="255"/>
    <n v="87559.35"/>
    <x v="7"/>
  </r>
  <r>
    <x v="9"/>
    <x v="7"/>
    <x v="32"/>
    <n v="127"/>
    <n v="27454.86"/>
    <x v="7"/>
  </r>
  <r>
    <x v="10"/>
    <x v="7"/>
    <x v="32"/>
    <n v="5"/>
    <n v="649.32758620689651"/>
    <x v="7"/>
  </r>
  <r>
    <x v="7"/>
    <x v="7"/>
    <x v="32"/>
    <n v="127"/>
    <n v="27454.86"/>
    <x v="7"/>
  </r>
  <r>
    <x v="8"/>
    <x v="7"/>
    <x v="32"/>
    <n v="8"/>
    <n v="2491.6413793103447"/>
    <x v="7"/>
  </r>
  <r>
    <x v="0"/>
    <x v="7"/>
    <x v="32"/>
    <n v="453"/>
    <n v="116466.30000000002"/>
    <x v="7"/>
  </r>
  <r>
    <x v="1"/>
    <x v="7"/>
    <x v="32"/>
    <n v="1363"/>
    <n v="522063.21600000013"/>
    <x v="7"/>
  </r>
  <r>
    <x v="2"/>
    <x v="7"/>
    <x v="32"/>
    <n v="1467"/>
    <n v="503723.79000000004"/>
    <x v="7"/>
  </r>
  <r>
    <x v="0"/>
    <x v="7"/>
    <x v="33"/>
    <n v="24"/>
    <n v="6170.4"/>
    <x v="7"/>
  </r>
  <r>
    <x v="1"/>
    <x v="7"/>
    <x v="33"/>
    <n v="43"/>
    <n v="16470.079448275865"/>
    <x v="7"/>
  </r>
  <r>
    <x v="2"/>
    <x v="7"/>
    <x v="33"/>
    <n v="47"/>
    <n v="16138.39"/>
    <x v="7"/>
  </r>
  <r>
    <x v="0"/>
    <x v="7"/>
    <x v="34"/>
    <n v="50"/>
    <n v="12855"/>
    <x v="7"/>
  </r>
  <r>
    <x v="1"/>
    <x v="7"/>
    <x v="34"/>
    <n v="115"/>
    <n v="44047.886896551725"/>
    <x v="7"/>
  </r>
  <r>
    <x v="2"/>
    <x v="7"/>
    <x v="34"/>
    <n v="59"/>
    <n v="20258.830000000002"/>
    <x v="7"/>
  </r>
  <r>
    <x v="0"/>
    <x v="7"/>
    <x v="35"/>
    <n v="226"/>
    <n v="58104.6"/>
    <x v="7"/>
  </r>
  <r>
    <x v="1"/>
    <x v="7"/>
    <x v="35"/>
    <n v="77"/>
    <n v="29492.932965517244"/>
    <x v="7"/>
  </r>
  <r>
    <x v="2"/>
    <x v="7"/>
    <x v="35"/>
    <n v="295"/>
    <n v="101294.15"/>
    <x v="7"/>
  </r>
  <r>
    <x v="0"/>
    <x v="7"/>
    <x v="37"/>
    <n v="107"/>
    <n v="27509.700000000004"/>
    <x v="7"/>
  </r>
  <r>
    <x v="1"/>
    <x v="7"/>
    <x v="37"/>
    <n v="213"/>
    <n v="81584.347034482766"/>
    <x v="7"/>
  </r>
  <r>
    <x v="2"/>
    <x v="7"/>
    <x v="37"/>
    <n v="418"/>
    <n v="143528.66"/>
    <x v="7"/>
  </r>
  <r>
    <x v="0"/>
    <x v="7"/>
    <x v="38"/>
    <n v="1415"/>
    <n v="363796.5"/>
    <x v="7"/>
  </r>
  <r>
    <x v="1"/>
    <x v="7"/>
    <x v="38"/>
    <n v="425"/>
    <n v="162785.66896551725"/>
    <x v="7"/>
  </r>
  <r>
    <x v="2"/>
    <x v="7"/>
    <x v="38"/>
    <n v="1029"/>
    <n v="353327.73000000004"/>
    <x v="7"/>
  </r>
  <r>
    <x v="9"/>
    <x v="7"/>
    <x v="39"/>
    <n v="196"/>
    <n v="42371.28"/>
    <x v="7"/>
  </r>
  <r>
    <x v="7"/>
    <x v="7"/>
    <x v="39"/>
    <n v="222"/>
    <n v="47991.96"/>
    <x v="7"/>
  </r>
  <r>
    <x v="0"/>
    <x v="7"/>
    <x v="39"/>
    <n v="1157"/>
    <n v="297464.7"/>
    <x v="7"/>
  </r>
  <r>
    <x v="1"/>
    <x v="7"/>
    <x v="39"/>
    <n v="76"/>
    <n v="29109.907862068969"/>
    <x v="7"/>
  </r>
  <r>
    <x v="2"/>
    <x v="7"/>
    <x v="39"/>
    <n v="1163"/>
    <n v="399339.31"/>
    <x v="7"/>
  </r>
  <r>
    <x v="9"/>
    <x v="7"/>
    <x v="41"/>
    <n v="237"/>
    <n v="51234.66"/>
    <x v="7"/>
  </r>
  <r>
    <x v="13"/>
    <x v="7"/>
    <x v="41"/>
    <n v="2"/>
    <n v="216.18344827586208"/>
    <x v="7"/>
  </r>
  <r>
    <x v="7"/>
    <x v="7"/>
    <x v="41"/>
    <n v="402"/>
    <n v="86904.36"/>
    <x v="7"/>
  </r>
  <r>
    <x v="0"/>
    <x v="7"/>
    <x v="41"/>
    <n v="1717"/>
    <n v="441440.7"/>
    <x v="7"/>
  </r>
  <r>
    <x v="1"/>
    <x v="7"/>
    <x v="41"/>
    <n v="628"/>
    <n v="240539.7649655173"/>
    <x v="7"/>
  </r>
  <r>
    <x v="2"/>
    <x v="7"/>
    <x v="41"/>
    <n v="781"/>
    <n v="268171.97000000003"/>
    <x v="7"/>
  </r>
  <r>
    <x v="0"/>
    <x v="7"/>
    <x v="42"/>
    <n v="1331"/>
    <n v="342200.10000000003"/>
    <x v="7"/>
  </r>
  <r>
    <x v="1"/>
    <x v="7"/>
    <x v="42"/>
    <n v="415"/>
    <n v="158955.41793103452"/>
    <x v="7"/>
  </r>
  <r>
    <x v="2"/>
    <x v="7"/>
    <x v="42"/>
    <n v="345"/>
    <n v="118462.65"/>
    <x v="7"/>
  </r>
  <r>
    <x v="9"/>
    <x v="7"/>
    <x v="43"/>
    <n v="6"/>
    <n v="1297.0800000000002"/>
    <x v="7"/>
  </r>
  <r>
    <x v="7"/>
    <x v="7"/>
    <x v="43"/>
    <n v="40"/>
    <n v="8647.2000000000007"/>
    <x v="7"/>
  </r>
  <r>
    <x v="0"/>
    <x v="7"/>
    <x v="43"/>
    <n v="922"/>
    <n v="237046.2"/>
    <x v="7"/>
  </r>
  <r>
    <x v="1"/>
    <x v="7"/>
    <x v="43"/>
    <n v="112"/>
    <n v="42898.811586206903"/>
    <x v="7"/>
  </r>
  <r>
    <x v="2"/>
    <x v="7"/>
    <x v="43"/>
    <n v="157"/>
    <n v="53909.090000000004"/>
    <x v="7"/>
  </r>
  <r>
    <x v="0"/>
    <x v="7"/>
    <x v="45"/>
    <n v="249"/>
    <n v="0"/>
    <x v="7"/>
  </r>
  <r>
    <x v="1"/>
    <x v="7"/>
    <x v="45"/>
    <n v="9"/>
    <n v="0"/>
    <x v="7"/>
  </r>
  <r>
    <x v="2"/>
    <x v="7"/>
    <x v="45"/>
    <n v="110"/>
    <n v="0"/>
    <x v="7"/>
  </r>
  <r>
    <x v="9"/>
    <x v="7"/>
    <x v="46"/>
    <n v="29"/>
    <n v="0"/>
    <x v="7"/>
  </r>
  <r>
    <x v="7"/>
    <x v="7"/>
    <x v="46"/>
    <n v="29"/>
    <n v="0"/>
    <x v="7"/>
  </r>
  <r>
    <x v="0"/>
    <x v="7"/>
    <x v="46"/>
    <n v="16"/>
    <n v="0"/>
    <x v="7"/>
  </r>
  <r>
    <x v="1"/>
    <x v="7"/>
    <x v="46"/>
    <n v="35"/>
    <n v="0"/>
    <x v="7"/>
  </r>
  <r>
    <x v="2"/>
    <x v="7"/>
    <x v="46"/>
    <n v="58"/>
    <n v="0"/>
    <x v="7"/>
  </r>
  <r>
    <x v="0"/>
    <x v="7"/>
    <x v="48"/>
    <n v="39"/>
    <n v="0"/>
    <x v="7"/>
  </r>
  <r>
    <x v="1"/>
    <x v="7"/>
    <x v="48"/>
    <n v="45"/>
    <n v="0"/>
    <x v="7"/>
  </r>
  <r>
    <x v="2"/>
    <x v="7"/>
    <x v="48"/>
    <n v="3"/>
    <n v="0"/>
    <x v="7"/>
  </r>
  <r>
    <x v="0"/>
    <x v="7"/>
    <x v="49"/>
    <n v="12"/>
    <n v="3085.2000000000003"/>
    <x v="7"/>
  </r>
  <r>
    <x v="2"/>
    <x v="7"/>
    <x v="49"/>
    <n v="11"/>
    <n v="3777.07"/>
    <x v="7"/>
  </r>
  <r>
    <x v="0"/>
    <x v="7"/>
    <x v="50"/>
    <n v="19"/>
    <n v="4884.8999999999996"/>
    <x v="7"/>
  </r>
  <r>
    <x v="1"/>
    <x v="7"/>
    <x v="50"/>
    <n v="37"/>
    <n v="14171.928827586209"/>
    <x v="7"/>
  </r>
  <r>
    <x v="2"/>
    <x v="7"/>
    <x v="50"/>
    <n v="151"/>
    <n v="51848.87"/>
    <x v="7"/>
  </r>
  <r>
    <x v="9"/>
    <x v="7"/>
    <x v="53"/>
    <n v="1"/>
    <n v="263.60000000000002"/>
    <x v="7"/>
  </r>
  <r>
    <x v="0"/>
    <x v="7"/>
    <x v="53"/>
    <n v="150"/>
    <n v="38565"/>
    <x v="7"/>
  </r>
  <r>
    <x v="1"/>
    <x v="7"/>
    <x v="53"/>
    <n v="31"/>
    <n v="11873.778206896553"/>
    <x v="7"/>
  </r>
  <r>
    <x v="2"/>
    <x v="7"/>
    <x v="53"/>
    <n v="213"/>
    <n v="73137.810000000012"/>
    <x v="7"/>
  </r>
  <r>
    <x v="2"/>
    <x v="7"/>
    <x v="54"/>
    <n v="110"/>
    <n v="37770.699999999997"/>
    <x v="7"/>
  </r>
  <r>
    <x v="9"/>
    <x v="7"/>
    <x v="44"/>
    <n v="17"/>
    <n v="3601.79"/>
    <x v="7"/>
  </r>
  <r>
    <x v="7"/>
    <x v="7"/>
    <x v="44"/>
    <n v="2"/>
    <n v="423.74"/>
    <x v="7"/>
  </r>
  <r>
    <x v="0"/>
    <x v="7"/>
    <x v="44"/>
    <n v="67"/>
    <n v="17283.32"/>
    <x v="7"/>
  </r>
  <r>
    <x v="1"/>
    <x v="7"/>
    <x v="44"/>
    <n v="140"/>
    <n v="53620"/>
    <x v="7"/>
  </r>
  <r>
    <x v="2"/>
    <x v="7"/>
    <x v="44"/>
    <n v="88"/>
    <n v="22700.48"/>
    <x v="7"/>
  </r>
  <r>
    <x v="9"/>
    <x v="7"/>
    <x v="51"/>
    <n v="116"/>
    <n v="24576.920000000002"/>
    <x v="7"/>
  </r>
  <r>
    <x v="7"/>
    <x v="7"/>
    <x v="51"/>
    <n v="116"/>
    <n v="24576.920000000002"/>
    <x v="7"/>
  </r>
  <r>
    <x v="0"/>
    <x v="7"/>
    <x v="51"/>
    <n v="15"/>
    <n v="3869.3999999999996"/>
    <x v="7"/>
  </r>
  <r>
    <x v="1"/>
    <x v="7"/>
    <x v="51"/>
    <n v="34"/>
    <n v="13022"/>
    <x v="7"/>
  </r>
  <r>
    <x v="2"/>
    <x v="7"/>
    <x v="51"/>
    <n v="43"/>
    <n v="16469"/>
    <x v="7"/>
  </r>
  <r>
    <x v="0"/>
    <x v="8"/>
    <x v="0"/>
    <n v="1653"/>
    <n v="489106.17"/>
    <x v="8"/>
  </r>
  <r>
    <x v="1"/>
    <x v="8"/>
    <x v="0"/>
    <n v="59"/>
    <n v="22598.481103448277"/>
    <x v="8"/>
  </r>
  <r>
    <x v="2"/>
    <x v="8"/>
    <x v="0"/>
    <n v="798"/>
    <n v="305654.03255172417"/>
    <x v="8"/>
  </r>
  <r>
    <x v="0"/>
    <x v="8"/>
    <x v="1"/>
    <n v="4401"/>
    <n v="1302211.8899999999"/>
    <x v="8"/>
  </r>
  <r>
    <x v="1"/>
    <x v="8"/>
    <x v="1"/>
    <n v="21562"/>
    <n v="8258787.2805517241"/>
    <x v="8"/>
  </r>
  <r>
    <x v="2"/>
    <x v="8"/>
    <x v="1"/>
    <n v="1835"/>
    <n v="702851.06482758629"/>
    <x v="8"/>
  </r>
  <r>
    <x v="0"/>
    <x v="8"/>
    <x v="3"/>
    <n v="625"/>
    <n v="184931.25"/>
    <x v="8"/>
  </r>
  <r>
    <x v="1"/>
    <x v="8"/>
    <x v="3"/>
    <n v="7"/>
    <n v="2681.1757241379319"/>
    <x v="8"/>
  </r>
  <r>
    <x v="2"/>
    <x v="8"/>
    <x v="3"/>
    <n v="475"/>
    <n v="181936.92413793106"/>
    <x v="8"/>
  </r>
  <r>
    <x v="0"/>
    <x v="8"/>
    <x v="4"/>
    <n v="3988"/>
    <n v="1180009.3199999998"/>
    <x v="8"/>
  </r>
  <r>
    <x v="1"/>
    <x v="8"/>
    <x v="4"/>
    <n v="17"/>
    <n v="6511.4267586206879"/>
    <x v="8"/>
  </r>
  <r>
    <x v="2"/>
    <x v="8"/>
    <x v="4"/>
    <n v="417"/>
    <n v="159721.46813793105"/>
    <x v="8"/>
  </r>
  <r>
    <x v="0"/>
    <x v="8"/>
    <x v="52"/>
    <n v="104"/>
    <n v="30772.559999999998"/>
    <x v="8"/>
  </r>
  <r>
    <x v="1"/>
    <x v="8"/>
    <x v="52"/>
    <n v="13"/>
    <n v="4979.3263448275866"/>
    <x v="8"/>
  </r>
  <r>
    <x v="2"/>
    <x v="8"/>
    <x v="52"/>
    <n v="46"/>
    <n v="17619.154758620691"/>
    <x v="8"/>
  </r>
  <r>
    <x v="7"/>
    <x v="8"/>
    <x v="6"/>
    <n v="98"/>
    <n v="25832.800000000003"/>
    <x v="8"/>
  </r>
  <r>
    <x v="7"/>
    <x v="8"/>
    <x v="7"/>
    <n v="118"/>
    <n v="32121.960000000003"/>
    <x v="8"/>
  </r>
  <r>
    <x v="0"/>
    <x v="8"/>
    <x v="7"/>
    <n v="607"/>
    <n v="179605.22999999998"/>
    <x v="8"/>
  </r>
  <r>
    <x v="1"/>
    <x v="8"/>
    <x v="7"/>
    <n v="359"/>
    <n v="137506.01213793104"/>
    <x v="8"/>
  </r>
  <r>
    <x v="2"/>
    <x v="8"/>
    <x v="7"/>
    <n v="579"/>
    <n v="221771.53489655175"/>
    <x v="8"/>
  </r>
  <r>
    <x v="0"/>
    <x v="8"/>
    <x v="8"/>
    <n v="850"/>
    <n v="251506.5"/>
    <x v="8"/>
  </r>
  <r>
    <x v="1"/>
    <x v="8"/>
    <x v="8"/>
    <n v="3500"/>
    <n v="1340587.8620689658"/>
    <x v="8"/>
  </r>
  <r>
    <x v="2"/>
    <x v="8"/>
    <x v="8"/>
    <n v="5"/>
    <n v="1915.1255172413794"/>
    <x v="8"/>
  </r>
  <r>
    <x v="11"/>
    <x v="8"/>
    <x v="9"/>
    <n v="15"/>
    <n v="3895.9655172413791"/>
    <x v="8"/>
  </r>
  <r>
    <x v="8"/>
    <x v="8"/>
    <x v="9"/>
    <n v="5"/>
    <n v="1557.2758620689656"/>
    <x v="8"/>
  </r>
  <r>
    <x v="0"/>
    <x v="8"/>
    <x v="9"/>
    <n v="1757"/>
    <n v="519878.73"/>
    <x v="8"/>
  </r>
  <r>
    <x v="1"/>
    <x v="8"/>
    <x v="9"/>
    <n v="3088"/>
    <n v="1182781.5194482759"/>
    <x v="8"/>
  </r>
  <r>
    <x v="2"/>
    <x v="8"/>
    <x v="9"/>
    <n v="630"/>
    <n v="241305.81517241383"/>
    <x v="8"/>
  </r>
  <r>
    <x v="1"/>
    <x v="8"/>
    <x v="10"/>
    <n v="1200"/>
    <n v="459630.12413793104"/>
    <x v="8"/>
  </r>
  <r>
    <x v="2"/>
    <x v="8"/>
    <x v="10"/>
    <n v="330"/>
    <n v="126398.28413793104"/>
    <x v="8"/>
  </r>
  <r>
    <x v="0"/>
    <x v="8"/>
    <x v="13"/>
    <n v="4453"/>
    <n v="1317598.17"/>
    <x v="8"/>
  </r>
  <r>
    <x v="1"/>
    <x v="8"/>
    <x v="13"/>
    <n v="13599"/>
    <n v="5208758.3817931041"/>
    <x v="8"/>
  </r>
  <r>
    <x v="2"/>
    <x v="8"/>
    <x v="13"/>
    <n v="695"/>
    <n v="266202.44689655176"/>
    <x v="8"/>
  </r>
  <r>
    <x v="2"/>
    <x v="8"/>
    <x v="14"/>
    <n v="387"/>
    <n v="148230.71503448277"/>
    <x v="8"/>
  </r>
  <r>
    <x v="0"/>
    <x v="8"/>
    <x v="14"/>
    <n v="853"/>
    <n v="252394.16999999998"/>
    <x v="8"/>
  </r>
  <r>
    <x v="1"/>
    <x v="8"/>
    <x v="14"/>
    <n v="2170"/>
    <n v="831164.47448275879"/>
    <x v="8"/>
  </r>
  <r>
    <x v="2"/>
    <x v="8"/>
    <x v="14"/>
    <n v="348"/>
    <n v="133292.736"/>
    <x v="8"/>
  </r>
  <r>
    <x v="0"/>
    <x v="8"/>
    <x v="15"/>
    <n v="413"/>
    <n v="122202.56999999999"/>
    <x v="8"/>
  </r>
  <r>
    <x v="1"/>
    <x v="8"/>
    <x v="15"/>
    <n v="11750"/>
    <n v="4500544.9655172415"/>
    <x v="8"/>
  </r>
  <r>
    <x v="2"/>
    <x v="8"/>
    <x v="15"/>
    <n v="539"/>
    <n v="206450.53075862071"/>
    <x v="8"/>
  </r>
  <r>
    <x v="9"/>
    <x v="8"/>
    <x v="16"/>
    <n v="433"/>
    <n v="93605.94"/>
    <x v="8"/>
  </r>
  <r>
    <x v="13"/>
    <x v="8"/>
    <x v="16"/>
    <n v="6"/>
    <n v="648.55034482758629"/>
    <x v="8"/>
  </r>
  <r>
    <x v="7"/>
    <x v="8"/>
    <x v="16"/>
    <n v="610"/>
    <n v="131869.79999999999"/>
    <x v="8"/>
  </r>
  <r>
    <x v="0"/>
    <x v="8"/>
    <x v="16"/>
    <n v="605"/>
    <n v="179013.44999999998"/>
    <x v="8"/>
  </r>
  <r>
    <x v="1"/>
    <x v="8"/>
    <x v="16"/>
    <n v="666"/>
    <n v="255094.71889655176"/>
    <x v="8"/>
  </r>
  <r>
    <x v="2"/>
    <x v="8"/>
    <x v="16"/>
    <n v="556"/>
    <n v="212961.95751724142"/>
    <x v="8"/>
  </r>
  <r>
    <x v="9"/>
    <x v="8"/>
    <x v="17"/>
    <n v="133"/>
    <n v="28751.940000000002"/>
    <x v="8"/>
  </r>
  <r>
    <x v="7"/>
    <x v="8"/>
    <x v="17"/>
    <n v="424"/>
    <n v="91660.32"/>
    <x v="8"/>
  </r>
  <r>
    <x v="0"/>
    <x v="8"/>
    <x v="17"/>
    <n v="1129"/>
    <n v="334059.81"/>
    <x v="8"/>
  </r>
  <r>
    <x v="1"/>
    <x v="8"/>
    <x v="17"/>
    <n v="2009"/>
    <n v="769497.43282758631"/>
    <x v="8"/>
  </r>
  <r>
    <x v="2"/>
    <x v="8"/>
    <x v="17"/>
    <n v="1021"/>
    <n v="391068.63062068966"/>
    <x v="8"/>
  </r>
  <r>
    <x v="9"/>
    <x v="8"/>
    <x v="19"/>
    <n v="50"/>
    <n v="12964.5"/>
    <x v="8"/>
  </r>
  <r>
    <x v="10"/>
    <x v="8"/>
    <x v="19"/>
    <n v="14"/>
    <n v="1818.1172413793104"/>
    <x v="8"/>
  </r>
  <r>
    <x v="11"/>
    <x v="8"/>
    <x v="19"/>
    <n v="2"/>
    <n v="519.46206896551723"/>
    <x v="8"/>
  </r>
  <r>
    <x v="7"/>
    <x v="8"/>
    <x v="19"/>
    <n v="163"/>
    <n v="42264.270000000004"/>
    <x v="8"/>
  </r>
  <r>
    <x v="8"/>
    <x v="8"/>
    <x v="19"/>
    <n v="20"/>
    <n v="6229.1034482758623"/>
    <x v="8"/>
  </r>
  <r>
    <x v="0"/>
    <x v="8"/>
    <x v="19"/>
    <n v="2433"/>
    <n v="719900.36999999988"/>
    <x v="8"/>
  </r>
  <r>
    <x v="1"/>
    <x v="8"/>
    <x v="19"/>
    <n v="786"/>
    <n v="301057.73131034488"/>
    <x v="8"/>
  </r>
  <r>
    <x v="2"/>
    <x v="8"/>
    <x v="19"/>
    <n v="1359"/>
    <n v="520537.77"/>
    <x v="8"/>
  </r>
  <r>
    <x v="0"/>
    <x v="8"/>
    <x v="20"/>
    <n v="19726"/>
    <n v="5836726.1399999997"/>
    <x v="8"/>
  </r>
  <r>
    <x v="1"/>
    <x v="8"/>
    <x v="20"/>
    <n v="22660"/>
    <n v="8679348.8441379312"/>
    <x v="8"/>
  </r>
  <r>
    <x v="2"/>
    <x v="8"/>
    <x v="20"/>
    <n v="1632"/>
    <n v="625096.96882758627"/>
    <x v="8"/>
  </r>
  <r>
    <x v="1"/>
    <x v="8"/>
    <x v="21"/>
    <n v="391"/>
    <n v="149762.81544827585"/>
    <x v="8"/>
  </r>
  <r>
    <x v="1"/>
    <x v="8"/>
    <x v="22"/>
    <n v="1194"/>
    <n v="457331.97351724142"/>
    <x v="8"/>
  </r>
  <r>
    <x v="2"/>
    <x v="8"/>
    <x v="22"/>
    <n v="184"/>
    <n v="70476.619034482763"/>
    <x v="8"/>
  </r>
  <r>
    <x v="3"/>
    <x v="8"/>
    <x v="23"/>
    <n v="-4"/>
    <n v="-1030.2430344827585"/>
    <x v="8"/>
  </r>
  <r>
    <x v="4"/>
    <x v="8"/>
    <x v="23"/>
    <n v="-38"/>
    <n v="-9787.3088275862065"/>
    <x v="8"/>
  </r>
  <r>
    <x v="9"/>
    <x v="8"/>
    <x v="23"/>
    <n v="137"/>
    <n v="36113.199999999997"/>
    <x v="8"/>
  </r>
  <r>
    <x v="10"/>
    <x v="8"/>
    <x v="23"/>
    <n v="18"/>
    <n v="2337.5793103448277"/>
    <x v="8"/>
  </r>
  <r>
    <x v="11"/>
    <x v="8"/>
    <x v="23"/>
    <n v="3"/>
    <n v="779.19310344827591"/>
    <x v="8"/>
  </r>
  <r>
    <x v="7"/>
    <x v="8"/>
    <x v="23"/>
    <n v="186"/>
    <n v="49029.600000000006"/>
    <x v="8"/>
  </r>
  <r>
    <x v="8"/>
    <x v="8"/>
    <x v="23"/>
    <n v="23.5"/>
    <n v="7319.1965517241379"/>
    <x v="8"/>
  </r>
  <r>
    <x v="0"/>
    <x v="8"/>
    <x v="23"/>
    <n v="3555"/>
    <n v="1051888.95"/>
    <x v="8"/>
  </r>
  <r>
    <x v="1"/>
    <x v="8"/>
    <x v="23"/>
    <n v="1907.8330000000001"/>
    <n v="730747.93218703452"/>
    <x v="8"/>
  </r>
  <r>
    <x v="2"/>
    <x v="8"/>
    <x v="23"/>
    <n v="1130"/>
    <n v="432818.36689655174"/>
    <x v="8"/>
  </r>
  <r>
    <x v="0"/>
    <x v="8"/>
    <x v="24"/>
    <n v="800"/>
    <n v="236712"/>
    <x v="8"/>
  </r>
  <r>
    <x v="1"/>
    <x v="8"/>
    <x v="24"/>
    <n v="8653"/>
    <n v="3314316.2201379314"/>
    <x v="8"/>
  </r>
  <r>
    <x v="2"/>
    <x v="8"/>
    <x v="24"/>
    <n v="145"/>
    <n v="55538.640000000007"/>
    <x v="8"/>
  </r>
  <r>
    <x v="0"/>
    <x v="8"/>
    <x v="25"/>
    <n v="1002"/>
    <n v="296481.77999999997"/>
    <x v="8"/>
  </r>
  <r>
    <x v="1"/>
    <x v="8"/>
    <x v="25"/>
    <n v="688"/>
    <n v="263521.27117241378"/>
    <x v="8"/>
  </r>
  <r>
    <x v="2"/>
    <x v="8"/>
    <x v="25"/>
    <n v="273"/>
    <n v="104565.85324137933"/>
    <x v="8"/>
  </r>
  <r>
    <x v="0"/>
    <x v="8"/>
    <x v="26"/>
    <n v="1415"/>
    <n v="418684.35"/>
    <x v="8"/>
  </r>
  <r>
    <x v="1"/>
    <x v="8"/>
    <x v="26"/>
    <n v="6477"/>
    <n v="2480853.5950344829"/>
    <x v="8"/>
  </r>
  <r>
    <x v="2"/>
    <x v="8"/>
    <x v="26"/>
    <n v="3087"/>
    <n v="1182398.4943448277"/>
    <x v="8"/>
  </r>
  <r>
    <x v="9"/>
    <x v="8"/>
    <x v="28"/>
    <n v="120"/>
    <n v="28010.400000000001"/>
    <x v="8"/>
  </r>
  <r>
    <x v="7"/>
    <x v="8"/>
    <x v="28"/>
    <n v="109"/>
    <n v="25442.78"/>
    <x v="8"/>
  </r>
  <r>
    <x v="0"/>
    <x v="8"/>
    <x v="28"/>
    <n v="699"/>
    <n v="206827.11000000002"/>
    <x v="8"/>
  </r>
  <r>
    <x v="1"/>
    <x v="8"/>
    <x v="28"/>
    <n v="577"/>
    <n v="221005.48468965519"/>
    <x v="8"/>
  </r>
  <r>
    <x v="2"/>
    <x v="8"/>
    <x v="28"/>
    <n v="593"/>
    <n v="227133.8863448276"/>
    <x v="8"/>
  </r>
  <r>
    <x v="0"/>
    <x v="8"/>
    <x v="29"/>
    <n v="822"/>
    <n v="243221.58000000002"/>
    <x v="8"/>
  </r>
  <r>
    <x v="1"/>
    <x v="8"/>
    <x v="29"/>
    <n v="557"/>
    <n v="213344.98262068967"/>
    <x v="8"/>
  </r>
  <r>
    <x v="2"/>
    <x v="8"/>
    <x v="29"/>
    <n v="859"/>
    <n v="329018.56386206899"/>
    <x v="8"/>
  </r>
  <r>
    <x v="9"/>
    <x v="8"/>
    <x v="30"/>
    <n v="19"/>
    <n v="4926.51"/>
    <x v="8"/>
  </r>
  <r>
    <x v="7"/>
    <x v="8"/>
    <x v="30"/>
    <n v="73"/>
    <n v="18928.170000000002"/>
    <x v="8"/>
  </r>
  <r>
    <x v="0"/>
    <x v="8"/>
    <x v="30"/>
    <n v="780"/>
    <n v="230794.19999999998"/>
    <x v="8"/>
  </r>
  <r>
    <x v="1"/>
    <x v="8"/>
    <x v="30"/>
    <n v="287"/>
    <n v="109928.20468965518"/>
    <x v="8"/>
  </r>
  <r>
    <x v="2"/>
    <x v="8"/>
    <x v="30"/>
    <n v="479"/>
    <n v="183469.02455172414"/>
    <x v="8"/>
  </r>
  <r>
    <x v="9"/>
    <x v="8"/>
    <x v="31"/>
    <n v="109"/>
    <n v="25442.78"/>
    <x v="8"/>
  </r>
  <r>
    <x v="7"/>
    <x v="8"/>
    <x v="31"/>
    <n v="120"/>
    <n v="28010.399999999998"/>
    <x v="8"/>
  </r>
  <r>
    <x v="0"/>
    <x v="8"/>
    <x v="31"/>
    <n v="244"/>
    <n v="72197.16"/>
    <x v="8"/>
  </r>
  <r>
    <x v="1"/>
    <x v="8"/>
    <x v="31"/>
    <n v="399"/>
    <n v="152827.01627586209"/>
    <x v="8"/>
  </r>
  <r>
    <x v="2"/>
    <x v="8"/>
    <x v="31"/>
    <n v="320"/>
    <n v="122568.0331034483"/>
    <x v="8"/>
  </r>
  <r>
    <x v="9"/>
    <x v="8"/>
    <x v="32"/>
    <n v="94"/>
    <n v="20320.920000000002"/>
    <x v="8"/>
  </r>
  <r>
    <x v="10"/>
    <x v="8"/>
    <x v="32"/>
    <n v="6"/>
    <n v="779.19310344827591"/>
    <x v="8"/>
  </r>
  <r>
    <x v="7"/>
    <x v="8"/>
    <x v="32"/>
    <n v="111"/>
    <n v="23995.980000000003"/>
    <x v="8"/>
  </r>
  <r>
    <x v="8"/>
    <x v="8"/>
    <x v="32"/>
    <n v="6"/>
    <n v="1868.7310344827588"/>
    <x v="8"/>
  </r>
  <r>
    <x v="0"/>
    <x v="8"/>
    <x v="32"/>
    <n v="317"/>
    <n v="93797.12999999999"/>
    <x v="8"/>
  </r>
  <r>
    <x v="1"/>
    <x v="8"/>
    <x v="32"/>
    <n v="1141"/>
    <n v="437031.64303448284"/>
    <x v="8"/>
  </r>
  <r>
    <x v="2"/>
    <x v="8"/>
    <x v="32"/>
    <n v="802"/>
    <n v="307186.13296551723"/>
    <x v="8"/>
  </r>
  <r>
    <x v="0"/>
    <x v="8"/>
    <x v="33"/>
    <n v="34"/>
    <n v="10060.259999999998"/>
    <x v="8"/>
  </r>
  <r>
    <x v="1"/>
    <x v="8"/>
    <x v="33"/>
    <n v="31"/>
    <n v="11873.778206896553"/>
    <x v="8"/>
  </r>
  <r>
    <x v="2"/>
    <x v="8"/>
    <x v="33"/>
    <n v="64"/>
    <n v="24513.606620689658"/>
    <x v="8"/>
  </r>
  <r>
    <x v="0"/>
    <x v="8"/>
    <x v="34"/>
    <n v="31"/>
    <n v="9172.59"/>
    <x v="8"/>
  </r>
  <r>
    <x v="1"/>
    <x v="8"/>
    <x v="34"/>
    <n v="46"/>
    <n v="17619.154758620691"/>
    <x v="8"/>
  </r>
  <r>
    <x v="2"/>
    <x v="8"/>
    <x v="34"/>
    <n v="39"/>
    <n v="14937.979034482758"/>
    <x v="8"/>
  </r>
  <r>
    <x v="0"/>
    <x v="8"/>
    <x v="35"/>
    <n v="221"/>
    <n v="65391.689999999988"/>
    <x v="8"/>
  </r>
  <r>
    <x v="1"/>
    <x v="8"/>
    <x v="35"/>
    <n v="137"/>
    <n v="52474.439172413797"/>
    <x v="8"/>
  </r>
  <r>
    <x v="2"/>
    <x v="8"/>
    <x v="35"/>
    <n v="155"/>
    <n v="59368.89103448276"/>
    <x v="8"/>
  </r>
  <r>
    <x v="0"/>
    <x v="8"/>
    <x v="36"/>
    <n v="40"/>
    <n v="11835.599999999999"/>
    <x v="8"/>
  </r>
  <r>
    <x v="1"/>
    <x v="8"/>
    <x v="36"/>
    <n v="751"/>
    <n v="287651.85268965521"/>
    <x v="8"/>
  </r>
  <r>
    <x v="2"/>
    <x v="8"/>
    <x v="36"/>
    <n v="62"/>
    <n v="23747.556413793107"/>
    <x v="8"/>
  </r>
  <r>
    <x v="0"/>
    <x v="8"/>
    <x v="37"/>
    <n v="135"/>
    <n v="39945.149999999994"/>
    <x v="8"/>
  </r>
  <r>
    <x v="1"/>
    <x v="8"/>
    <x v="37"/>
    <n v="152"/>
    <n v="58219.815724137938"/>
    <x v="8"/>
  </r>
  <r>
    <x v="2"/>
    <x v="8"/>
    <x v="37"/>
    <n v="537"/>
    <n v="205684.48055172415"/>
    <x v="8"/>
  </r>
  <r>
    <x v="0"/>
    <x v="8"/>
    <x v="38"/>
    <n v="1823"/>
    <n v="539407.47"/>
    <x v="8"/>
  </r>
  <r>
    <x v="1"/>
    <x v="8"/>
    <x v="38"/>
    <n v="419"/>
    <n v="160487.51834482758"/>
    <x v="8"/>
  </r>
  <r>
    <x v="2"/>
    <x v="8"/>
    <x v="38"/>
    <n v="1115"/>
    <n v="427072.99034482765"/>
    <x v="8"/>
  </r>
  <r>
    <x v="9"/>
    <x v="8"/>
    <x v="39"/>
    <n v="167"/>
    <n v="36102.06"/>
    <x v="8"/>
  </r>
  <r>
    <x v="7"/>
    <x v="8"/>
    <x v="39"/>
    <n v="194"/>
    <n v="41938.92"/>
    <x v="8"/>
  </r>
  <r>
    <x v="0"/>
    <x v="8"/>
    <x v="39"/>
    <n v="1044"/>
    <n v="308909.15999999997"/>
    <x v="8"/>
  </r>
  <r>
    <x v="1"/>
    <x v="8"/>
    <x v="39"/>
    <n v="279"/>
    <n v="106864.00386206899"/>
    <x v="8"/>
  </r>
  <r>
    <x v="2"/>
    <x v="8"/>
    <x v="39"/>
    <n v="740"/>
    <n v="283438.57655172417"/>
    <x v="8"/>
  </r>
  <r>
    <x v="9"/>
    <x v="8"/>
    <x v="41"/>
    <n v="459"/>
    <n v="99226.62"/>
    <x v="8"/>
  </r>
  <r>
    <x v="7"/>
    <x v="8"/>
    <x v="41"/>
    <n v="344"/>
    <n v="74365.919999999998"/>
    <x v="8"/>
  </r>
  <r>
    <x v="0"/>
    <x v="8"/>
    <x v="41"/>
    <n v="6323"/>
    <n v="1870912.47"/>
    <x v="8"/>
  </r>
  <r>
    <x v="1"/>
    <x v="8"/>
    <x v="41"/>
    <n v="1164"/>
    <n v="445841.22041379311"/>
    <x v="8"/>
  </r>
  <r>
    <x v="2"/>
    <x v="8"/>
    <x v="41"/>
    <n v="1269"/>
    <n v="486058.85627586208"/>
    <x v="8"/>
  </r>
  <r>
    <x v="0"/>
    <x v="8"/>
    <x v="42"/>
    <n v="372"/>
    <n v="110071.08"/>
    <x v="8"/>
  </r>
  <r>
    <x v="1"/>
    <x v="8"/>
    <x v="42"/>
    <n v="-30"/>
    <n v="-11490.753103448278"/>
    <x v="8"/>
  </r>
  <r>
    <x v="2"/>
    <x v="8"/>
    <x v="42"/>
    <n v="118"/>
    <n v="45196.962206896555"/>
    <x v="8"/>
  </r>
  <r>
    <x v="9"/>
    <x v="8"/>
    <x v="43"/>
    <n v="24"/>
    <n v="5188.3200000000006"/>
    <x v="8"/>
  </r>
  <r>
    <x v="7"/>
    <x v="8"/>
    <x v="43"/>
    <n v="56"/>
    <n v="12106.08"/>
    <x v="8"/>
  </r>
  <r>
    <x v="0"/>
    <x v="8"/>
    <x v="43"/>
    <n v="1026"/>
    <n v="303583.14"/>
    <x v="8"/>
  </r>
  <r>
    <x v="1"/>
    <x v="8"/>
    <x v="43"/>
    <n v="16"/>
    <n v="6128.4016551724144"/>
    <x v="8"/>
  </r>
  <r>
    <x v="2"/>
    <x v="8"/>
    <x v="43"/>
    <n v="317"/>
    <n v="121418.95779310346"/>
    <x v="8"/>
  </r>
  <r>
    <x v="0"/>
    <x v="8"/>
    <x v="45"/>
    <n v="146"/>
    <n v="43199.939999999995"/>
    <x v="8"/>
  </r>
  <r>
    <x v="1"/>
    <x v="8"/>
    <x v="45"/>
    <n v="20"/>
    <n v="7660.5020689655175"/>
    <x v="8"/>
  </r>
  <r>
    <x v="2"/>
    <x v="8"/>
    <x v="45"/>
    <n v="57"/>
    <n v="21832.430896551727"/>
    <x v="8"/>
  </r>
  <r>
    <x v="0"/>
    <x v="8"/>
    <x v="46"/>
    <n v="1"/>
    <n v="295.89"/>
    <x v="8"/>
  </r>
  <r>
    <x v="1"/>
    <x v="8"/>
    <x v="46"/>
    <n v="8"/>
    <n v="3064.2008275862072"/>
    <x v="8"/>
  </r>
  <r>
    <x v="2"/>
    <x v="8"/>
    <x v="46"/>
    <n v="21"/>
    <n v="8043.5271724137938"/>
    <x v="8"/>
  </r>
  <r>
    <x v="0"/>
    <x v="8"/>
    <x v="47"/>
    <n v="29"/>
    <n v="8580.81"/>
    <x v="8"/>
  </r>
  <r>
    <x v="2"/>
    <x v="8"/>
    <x v="47"/>
    <n v="39"/>
    <n v="14937.97903448276"/>
    <x v="8"/>
  </r>
  <r>
    <x v="1"/>
    <x v="8"/>
    <x v="48"/>
    <n v="48"/>
    <n v="18385.204965517245"/>
    <x v="8"/>
  </r>
  <r>
    <x v="2"/>
    <x v="8"/>
    <x v="48"/>
    <n v="48"/>
    <n v="18385.204965517241"/>
    <x v="8"/>
  </r>
  <r>
    <x v="0"/>
    <x v="8"/>
    <x v="49"/>
    <n v="56"/>
    <n v="16569.84"/>
    <x v="8"/>
  </r>
  <r>
    <x v="2"/>
    <x v="8"/>
    <x v="49"/>
    <n v="110"/>
    <n v="42132.761379310352"/>
    <x v="8"/>
  </r>
  <r>
    <x v="0"/>
    <x v="8"/>
    <x v="50"/>
    <n v="67"/>
    <n v="19824.629999999997"/>
    <x v="8"/>
  </r>
  <r>
    <x v="1"/>
    <x v="8"/>
    <x v="50"/>
    <n v="3"/>
    <n v="1149.0753103448278"/>
    <x v="8"/>
  </r>
  <r>
    <x v="2"/>
    <x v="8"/>
    <x v="50"/>
    <n v="118"/>
    <n v="45196.962206896555"/>
    <x v="8"/>
  </r>
  <r>
    <x v="0"/>
    <x v="8"/>
    <x v="53"/>
    <n v="324"/>
    <n v="95868.36"/>
    <x v="8"/>
  </r>
  <r>
    <x v="1"/>
    <x v="8"/>
    <x v="53"/>
    <n v="20"/>
    <n v="7660.5020689655194"/>
    <x v="8"/>
  </r>
  <r>
    <x v="2"/>
    <x v="8"/>
    <x v="53"/>
    <n v="263"/>
    <n v="100735.60220689655"/>
    <x v="8"/>
  </r>
  <r>
    <x v="2"/>
    <x v="8"/>
    <x v="54"/>
    <n v="119"/>
    <n v="45579.987310344834"/>
    <x v="8"/>
  </r>
  <r>
    <x v="9"/>
    <x v="8"/>
    <x v="44"/>
    <n v="26"/>
    <n v="5620.68"/>
    <x v="8"/>
  </r>
  <r>
    <x v="7"/>
    <x v="8"/>
    <x v="44"/>
    <n v="15"/>
    <n v="3242.7000000000003"/>
    <x v="8"/>
  </r>
  <r>
    <x v="0"/>
    <x v="8"/>
    <x v="44"/>
    <n v="3"/>
    <n v="887.67000000000007"/>
    <x v="8"/>
  </r>
  <r>
    <x v="1"/>
    <x v="8"/>
    <x v="44"/>
    <n v="4"/>
    <n v="1532.1004137931041"/>
    <x v="8"/>
  </r>
  <r>
    <x v="2"/>
    <x v="8"/>
    <x v="44"/>
    <n v="94"/>
    <n v="36004.359724137932"/>
    <x v="8"/>
  </r>
  <r>
    <x v="9"/>
    <x v="8"/>
    <x v="51"/>
    <n v="41"/>
    <n v="8686.7972413793104"/>
    <x v="8"/>
  </r>
  <r>
    <x v="7"/>
    <x v="8"/>
    <x v="51"/>
    <n v="56"/>
    <n v="11864.893793103449"/>
    <x v="8"/>
  </r>
  <r>
    <x v="0"/>
    <x v="8"/>
    <x v="51"/>
    <n v="-1"/>
    <n v="-295.89"/>
    <x v="8"/>
  </r>
  <r>
    <x v="1"/>
    <x v="8"/>
    <x v="51"/>
    <n v="45"/>
    <n v="17236.129655172415"/>
    <x v="8"/>
  </r>
  <r>
    <x v="2"/>
    <x v="8"/>
    <x v="51"/>
    <n v="76"/>
    <n v="29109.907862068969"/>
    <x v="8"/>
  </r>
  <r>
    <x v="2"/>
    <x v="8"/>
    <x v="55"/>
    <n v="6"/>
    <n v="2298.1506206896556"/>
    <x v="8"/>
  </r>
  <r>
    <x v="0"/>
    <x v="9"/>
    <x v="0"/>
    <n v="1070"/>
    <n v="275097"/>
    <x v="9"/>
  </r>
  <r>
    <x v="1"/>
    <x v="9"/>
    <x v="0"/>
    <n v="111"/>
    <n v="42515.786482758624"/>
    <x v="9"/>
  </r>
  <r>
    <x v="2"/>
    <x v="9"/>
    <x v="0"/>
    <n v="601"/>
    <n v="230198.08717241383"/>
    <x v="9"/>
  </r>
  <r>
    <x v="0"/>
    <x v="9"/>
    <x v="1"/>
    <n v="2890"/>
    <n v="743019.00000000012"/>
    <x v="9"/>
  </r>
  <r>
    <x v="1"/>
    <x v="9"/>
    <x v="1"/>
    <n v="15810"/>
    <n v="6055626.8855172424"/>
    <x v="9"/>
  </r>
  <r>
    <x v="2"/>
    <x v="9"/>
    <x v="1"/>
    <n v="797"/>
    <n v="305271.00744827592"/>
    <x v="9"/>
  </r>
  <r>
    <x v="0"/>
    <x v="9"/>
    <x v="3"/>
    <n v="453"/>
    <n v="116466.30000000002"/>
    <x v="9"/>
  </r>
  <r>
    <x v="1"/>
    <x v="9"/>
    <x v="3"/>
    <n v="21"/>
    <n v="8043.5271724137938"/>
    <x v="9"/>
  </r>
  <r>
    <x v="2"/>
    <x v="9"/>
    <x v="3"/>
    <n v="110"/>
    <n v="42132.761379310345"/>
    <x v="9"/>
  </r>
  <r>
    <x v="0"/>
    <x v="9"/>
    <x v="4"/>
    <n v="1601"/>
    <n v="411617.10000000009"/>
    <x v="9"/>
  </r>
  <r>
    <x v="1"/>
    <x v="9"/>
    <x v="4"/>
    <n v="55"/>
    <n v="21066.380689655176"/>
    <x v="9"/>
  </r>
  <r>
    <x v="2"/>
    <x v="9"/>
    <x v="4"/>
    <n v="435"/>
    <n v="166615.92000000001"/>
    <x v="9"/>
  </r>
  <r>
    <x v="0"/>
    <x v="9"/>
    <x v="52"/>
    <n v="63"/>
    <n v="16197.300000000001"/>
    <x v="9"/>
  </r>
  <r>
    <x v="7"/>
    <x v="9"/>
    <x v="6"/>
    <n v="21"/>
    <n v="5535.6"/>
    <x v="9"/>
  </r>
  <r>
    <x v="0"/>
    <x v="9"/>
    <x v="7"/>
    <n v="529"/>
    <n v="136005.90000000002"/>
    <x v="9"/>
  </r>
  <r>
    <x v="1"/>
    <x v="9"/>
    <x v="7"/>
    <n v="349"/>
    <n v="133675.76110344828"/>
    <x v="9"/>
  </r>
  <r>
    <x v="2"/>
    <x v="9"/>
    <x v="7"/>
    <n v="412"/>
    <n v="157806.34262068965"/>
    <x v="9"/>
  </r>
  <r>
    <x v="1"/>
    <x v="9"/>
    <x v="8"/>
    <n v="4400"/>
    <n v="1685310.455172414"/>
    <x v="9"/>
  </r>
  <r>
    <x v="0"/>
    <x v="9"/>
    <x v="9"/>
    <n v="1475"/>
    <n v="379222.5"/>
    <x v="9"/>
  </r>
  <r>
    <x v="1"/>
    <x v="9"/>
    <x v="9"/>
    <n v="2448"/>
    <n v="937645.45324137935"/>
    <x v="9"/>
  </r>
  <r>
    <x v="2"/>
    <x v="9"/>
    <x v="9"/>
    <n v="592"/>
    <n v="226750.86124137935"/>
    <x v="9"/>
  </r>
  <r>
    <x v="1"/>
    <x v="9"/>
    <x v="10"/>
    <n v="200"/>
    <n v="76605.020689655183"/>
    <x v="9"/>
  </r>
  <r>
    <x v="2"/>
    <x v="9"/>
    <x v="10"/>
    <n v="150"/>
    <n v="57453.765517241387"/>
    <x v="9"/>
  </r>
  <r>
    <x v="0"/>
    <x v="9"/>
    <x v="13"/>
    <n v="2845"/>
    <n v="731449.50000000012"/>
    <x v="9"/>
  </r>
  <r>
    <x v="1"/>
    <x v="9"/>
    <x v="13"/>
    <n v="13527"/>
    <n v="5181180.5743448287"/>
    <x v="9"/>
  </r>
  <r>
    <x v="2"/>
    <x v="9"/>
    <x v="13"/>
    <n v="729"/>
    <n v="279225.30041379313"/>
    <x v="9"/>
  </r>
  <r>
    <x v="1"/>
    <x v="9"/>
    <x v="14"/>
    <n v="373"/>
    <n v="142868.36358620692"/>
    <x v="9"/>
  </r>
  <r>
    <x v="2"/>
    <x v="9"/>
    <x v="14"/>
    <n v="91"/>
    <n v="34855.284413793102"/>
    <x v="9"/>
  </r>
  <r>
    <x v="0"/>
    <x v="9"/>
    <x v="14"/>
    <n v="736"/>
    <n v="189225.60000000001"/>
    <x v="9"/>
  </r>
  <r>
    <x v="1"/>
    <x v="9"/>
    <x v="14"/>
    <n v="2306"/>
    <n v="883255.88855172414"/>
    <x v="9"/>
  </r>
  <r>
    <x v="2"/>
    <x v="9"/>
    <x v="14"/>
    <n v="3"/>
    <n v="1149.0753103448278"/>
    <x v="9"/>
  </r>
  <r>
    <x v="0"/>
    <x v="9"/>
    <x v="15"/>
    <n v="1400"/>
    <n v="359940.00000000006"/>
    <x v="9"/>
  </r>
  <r>
    <x v="1"/>
    <x v="9"/>
    <x v="15"/>
    <n v="7684"/>
    <n v="2943164.894896552"/>
    <x v="9"/>
  </r>
  <r>
    <x v="2"/>
    <x v="9"/>
    <x v="15"/>
    <n v="466"/>
    <n v="178489.69820689657"/>
    <x v="9"/>
  </r>
  <r>
    <x v="9"/>
    <x v="9"/>
    <x v="16"/>
    <n v="117"/>
    <n v="25293.060000000005"/>
    <x v="9"/>
  </r>
  <r>
    <x v="13"/>
    <x v="9"/>
    <x v="16"/>
    <n v="11"/>
    <n v="1189.0089655172414"/>
    <x v="9"/>
  </r>
  <r>
    <x v="7"/>
    <x v="9"/>
    <x v="16"/>
    <n v="373"/>
    <n v="80635.140000000014"/>
    <x v="9"/>
  </r>
  <r>
    <x v="0"/>
    <x v="9"/>
    <x v="16"/>
    <n v="447"/>
    <n v="114923.70000000001"/>
    <x v="9"/>
  </r>
  <r>
    <x v="1"/>
    <x v="9"/>
    <x v="16"/>
    <n v="585"/>
    <n v="224069.68551724142"/>
    <x v="9"/>
  </r>
  <r>
    <x v="2"/>
    <x v="9"/>
    <x v="16"/>
    <n v="574"/>
    <n v="219856.40937931035"/>
    <x v="9"/>
  </r>
  <r>
    <x v="9"/>
    <x v="9"/>
    <x v="17"/>
    <n v="68"/>
    <n v="14700.240000000002"/>
    <x v="9"/>
  </r>
  <r>
    <x v="7"/>
    <x v="9"/>
    <x v="17"/>
    <n v="203"/>
    <n v="43884.54"/>
    <x v="9"/>
  </r>
  <r>
    <x v="0"/>
    <x v="9"/>
    <x v="17"/>
    <n v="1387"/>
    <n v="356597.70000000007"/>
    <x v="9"/>
  </r>
  <r>
    <x v="1"/>
    <x v="9"/>
    <x v="17"/>
    <n v="1406"/>
    <n v="538533.29544827587"/>
    <x v="9"/>
  </r>
  <r>
    <x v="2"/>
    <x v="9"/>
    <x v="17"/>
    <n v="792"/>
    <n v="303355.88193103444"/>
    <x v="9"/>
  </r>
  <r>
    <x v="0"/>
    <x v="9"/>
    <x v="18"/>
    <n v="500"/>
    <n v="128550"/>
    <x v="9"/>
  </r>
  <r>
    <x v="1"/>
    <x v="9"/>
    <x v="18"/>
    <n v="600"/>
    <n v="229815.06206896555"/>
    <x v="9"/>
  </r>
  <r>
    <x v="2"/>
    <x v="9"/>
    <x v="18"/>
    <n v="150"/>
    <n v="57453.765517241387"/>
    <x v="9"/>
  </r>
  <r>
    <x v="9"/>
    <x v="9"/>
    <x v="19"/>
    <n v="18"/>
    <n v="4667.22"/>
    <x v="9"/>
  </r>
  <r>
    <x v="10"/>
    <x v="9"/>
    <x v="19"/>
    <n v="1"/>
    <n v="129.86551724137931"/>
    <x v="9"/>
  </r>
  <r>
    <x v="11"/>
    <x v="9"/>
    <x v="19"/>
    <n v="2"/>
    <n v="519.46206896551723"/>
    <x v="9"/>
  </r>
  <r>
    <x v="7"/>
    <x v="9"/>
    <x v="19"/>
    <n v="113"/>
    <n v="29299.77"/>
    <x v="9"/>
  </r>
  <r>
    <x v="8"/>
    <x v="9"/>
    <x v="19"/>
    <n v="6"/>
    <n v="1868.7310344827588"/>
    <x v="9"/>
  </r>
  <r>
    <x v="0"/>
    <x v="9"/>
    <x v="19"/>
    <n v="1456"/>
    <n v="374337.60000000003"/>
    <x v="9"/>
  </r>
  <r>
    <x v="1"/>
    <x v="9"/>
    <x v="19"/>
    <n v="427"/>
    <n v="163551.71917241381"/>
    <x v="9"/>
  </r>
  <r>
    <x v="2"/>
    <x v="9"/>
    <x v="19"/>
    <n v="538"/>
    <n v="206070.13999999998"/>
    <x v="9"/>
  </r>
  <r>
    <x v="0"/>
    <x v="9"/>
    <x v="20"/>
    <n v="12680"/>
    <n v="3751885.2"/>
    <x v="9"/>
  </r>
  <r>
    <x v="1"/>
    <x v="9"/>
    <x v="20"/>
    <n v="21680"/>
    <n v="8303984.2427586205"/>
    <x v="9"/>
  </r>
  <r>
    <x v="2"/>
    <x v="9"/>
    <x v="20"/>
    <n v="2000"/>
    <n v="766050.20689655177"/>
    <x v="9"/>
  </r>
  <r>
    <x v="1"/>
    <x v="9"/>
    <x v="21"/>
    <n v="65"/>
    <n v="24896.631724137933"/>
    <x v="9"/>
  </r>
  <r>
    <x v="1"/>
    <x v="9"/>
    <x v="22"/>
    <n v="473"/>
    <n v="181170.87393103453"/>
    <x v="9"/>
  </r>
  <r>
    <x v="2"/>
    <x v="9"/>
    <x v="22"/>
    <n v="34"/>
    <n v="13022.853517241379"/>
    <x v="9"/>
  </r>
  <r>
    <x v="3"/>
    <x v="9"/>
    <x v="23"/>
    <n v="1"/>
    <n v="257.56075862068963"/>
    <x v="9"/>
  </r>
  <r>
    <x v="9"/>
    <x v="9"/>
    <x v="23"/>
    <n v="104"/>
    <n v="27414.400000000001"/>
    <x v="9"/>
  </r>
  <r>
    <x v="10"/>
    <x v="9"/>
    <x v="23"/>
    <n v="1"/>
    <n v="129.86551724137917"/>
    <x v="9"/>
  </r>
  <r>
    <x v="11"/>
    <x v="9"/>
    <x v="23"/>
    <n v="5"/>
    <n v="1298.655172413793"/>
    <x v="9"/>
  </r>
  <r>
    <x v="7"/>
    <x v="9"/>
    <x v="23"/>
    <n v="96"/>
    <n v="25305.600000000006"/>
    <x v="9"/>
  </r>
  <r>
    <x v="8"/>
    <x v="9"/>
    <x v="23"/>
    <n v="16"/>
    <n v="4983.2827586206895"/>
    <x v="9"/>
  </r>
  <r>
    <x v="0"/>
    <x v="9"/>
    <x v="23"/>
    <n v="2976"/>
    <n v="765129.60000000009"/>
    <x v="9"/>
  </r>
  <r>
    <x v="1"/>
    <x v="9"/>
    <x v="23"/>
    <n v="1257"/>
    <n v="481462.55503448285"/>
    <x v="9"/>
  </r>
  <r>
    <x v="2"/>
    <x v="9"/>
    <x v="23"/>
    <n v="777"/>
    <n v="297610.5053793104"/>
    <x v="9"/>
  </r>
  <r>
    <x v="0"/>
    <x v="9"/>
    <x v="24"/>
    <n v="801"/>
    <n v="205937.1"/>
    <x v="9"/>
  </r>
  <r>
    <x v="1"/>
    <x v="9"/>
    <x v="24"/>
    <n v="7227"/>
    <n v="2768122.4226206904"/>
    <x v="9"/>
  </r>
  <r>
    <x v="2"/>
    <x v="9"/>
    <x v="24"/>
    <n v="99"/>
    <n v="37919.485241379312"/>
    <x v="9"/>
  </r>
  <r>
    <x v="0"/>
    <x v="9"/>
    <x v="25"/>
    <n v="657"/>
    <n v="168914.7"/>
    <x v="9"/>
  </r>
  <r>
    <x v="1"/>
    <x v="9"/>
    <x v="25"/>
    <n v="262"/>
    <n v="100352.57710344829"/>
    <x v="9"/>
  </r>
  <r>
    <x v="2"/>
    <x v="9"/>
    <x v="25"/>
    <n v="166"/>
    <n v="63582.1671724138"/>
    <x v="9"/>
  </r>
  <r>
    <x v="0"/>
    <x v="9"/>
    <x v="26"/>
    <n v="1156"/>
    <n v="297207.60000000003"/>
    <x v="9"/>
  </r>
  <r>
    <x v="1"/>
    <x v="9"/>
    <x v="26"/>
    <n v="6169"/>
    <n v="2362881.8631724138"/>
    <x v="9"/>
  </r>
  <r>
    <x v="2"/>
    <x v="9"/>
    <x v="26"/>
    <n v="3334"/>
    <n v="1277005.6948965518"/>
    <x v="9"/>
  </r>
  <r>
    <x v="9"/>
    <x v="9"/>
    <x v="28"/>
    <n v="2"/>
    <n v="466.84000000000015"/>
    <x v="9"/>
  </r>
  <r>
    <x v="7"/>
    <x v="9"/>
    <x v="28"/>
    <n v="38"/>
    <n v="8869.9600000000009"/>
    <x v="9"/>
  </r>
  <r>
    <x v="0"/>
    <x v="9"/>
    <x v="28"/>
    <n v="237"/>
    <n v="60932.7"/>
    <x v="9"/>
  </r>
  <r>
    <x v="1"/>
    <x v="9"/>
    <x v="28"/>
    <n v="470"/>
    <n v="180021.79862068966"/>
    <x v="9"/>
  </r>
  <r>
    <x v="2"/>
    <x v="9"/>
    <x v="28"/>
    <n v="447"/>
    <n v="171212.22124137933"/>
    <x v="9"/>
  </r>
  <r>
    <x v="0"/>
    <x v="9"/>
    <x v="29"/>
    <n v="1724"/>
    <n v="443240.4"/>
    <x v="9"/>
  </r>
  <r>
    <x v="1"/>
    <x v="9"/>
    <x v="29"/>
    <n v="467"/>
    <n v="178872.72331034485"/>
    <x v="9"/>
  </r>
  <r>
    <x v="2"/>
    <x v="9"/>
    <x v="29"/>
    <n v="522"/>
    <n v="199939.10400000002"/>
    <x v="9"/>
  </r>
  <r>
    <x v="9"/>
    <x v="9"/>
    <x v="30"/>
    <n v="12"/>
    <n v="3111.4800000000005"/>
    <x v="9"/>
  </r>
  <r>
    <x v="7"/>
    <x v="9"/>
    <x v="30"/>
    <n v="73"/>
    <n v="18928.170000000002"/>
    <x v="9"/>
  </r>
  <r>
    <x v="0"/>
    <x v="9"/>
    <x v="30"/>
    <n v="614"/>
    <n v="157859.40000000002"/>
    <x v="9"/>
  </r>
  <r>
    <x v="1"/>
    <x v="9"/>
    <x v="30"/>
    <n v="325"/>
    <n v="124483.15862068965"/>
    <x v="9"/>
  </r>
  <r>
    <x v="2"/>
    <x v="9"/>
    <x v="30"/>
    <n v="356"/>
    <n v="136356.93682758624"/>
    <x v="9"/>
  </r>
  <r>
    <x v="9"/>
    <x v="9"/>
    <x v="31"/>
    <n v="65"/>
    <n v="15172.3"/>
    <x v="9"/>
  </r>
  <r>
    <x v="13"/>
    <x v="9"/>
    <x v="31"/>
    <n v="30"/>
    <n v="3242.751724137931"/>
    <x v="9"/>
  </r>
  <r>
    <x v="7"/>
    <x v="9"/>
    <x v="31"/>
    <n v="150"/>
    <n v="35013"/>
    <x v="9"/>
  </r>
  <r>
    <x v="0"/>
    <x v="9"/>
    <x v="31"/>
    <n v="205"/>
    <n v="52705.5"/>
    <x v="9"/>
  </r>
  <r>
    <x v="1"/>
    <x v="9"/>
    <x v="31"/>
    <n v="347"/>
    <n v="132909.71089655175"/>
    <x v="9"/>
  </r>
  <r>
    <x v="2"/>
    <x v="9"/>
    <x v="31"/>
    <n v="375"/>
    <n v="143634.41379310348"/>
    <x v="9"/>
  </r>
  <r>
    <x v="9"/>
    <x v="9"/>
    <x v="32"/>
    <n v="38"/>
    <n v="8214.84"/>
    <x v="9"/>
  </r>
  <r>
    <x v="10"/>
    <x v="9"/>
    <x v="32"/>
    <n v="3"/>
    <n v="389.59655172413795"/>
    <x v="9"/>
  </r>
  <r>
    <x v="7"/>
    <x v="9"/>
    <x v="32"/>
    <n v="72"/>
    <n v="15564.960000000003"/>
    <x v="9"/>
  </r>
  <r>
    <x v="8"/>
    <x v="9"/>
    <x v="32"/>
    <n v="2"/>
    <n v="622.91034482758619"/>
    <x v="9"/>
  </r>
  <r>
    <x v="0"/>
    <x v="9"/>
    <x v="32"/>
    <n v="1790"/>
    <n v="460209.00000000006"/>
    <x v="9"/>
  </r>
  <r>
    <x v="1"/>
    <x v="9"/>
    <x v="32"/>
    <n v="1390"/>
    <n v="532404.89379310352"/>
    <x v="9"/>
  </r>
  <r>
    <x v="2"/>
    <x v="9"/>
    <x v="32"/>
    <n v="784"/>
    <n v="300291.68110344827"/>
    <x v="9"/>
  </r>
  <r>
    <x v="0"/>
    <x v="9"/>
    <x v="33"/>
    <n v="6"/>
    <n v="1542.6000000000001"/>
    <x v="9"/>
  </r>
  <r>
    <x v="1"/>
    <x v="9"/>
    <x v="33"/>
    <n v="30"/>
    <n v="11490.753103448274"/>
    <x v="9"/>
  </r>
  <r>
    <x v="2"/>
    <x v="9"/>
    <x v="33"/>
    <n v="26"/>
    <n v="9958.6526896551732"/>
    <x v="9"/>
  </r>
  <r>
    <x v="1"/>
    <x v="9"/>
    <x v="34"/>
    <n v="69"/>
    <n v="26428.732137931038"/>
    <x v="9"/>
  </r>
  <r>
    <x v="2"/>
    <x v="9"/>
    <x v="34"/>
    <n v="36"/>
    <n v="13788.903724137934"/>
    <x v="9"/>
  </r>
  <r>
    <x v="0"/>
    <x v="9"/>
    <x v="35"/>
    <n v="213"/>
    <n v="54762.3"/>
    <x v="9"/>
  </r>
  <r>
    <x v="1"/>
    <x v="9"/>
    <x v="35"/>
    <n v="153"/>
    <n v="58602.840827586217"/>
    <x v="9"/>
  </r>
  <r>
    <x v="2"/>
    <x v="9"/>
    <x v="35"/>
    <n v="44"/>
    <n v="16853.10455172414"/>
    <x v="9"/>
  </r>
  <r>
    <x v="0"/>
    <x v="9"/>
    <x v="36"/>
    <n v="176"/>
    <n v="45249.600000000006"/>
    <x v="9"/>
  </r>
  <r>
    <x v="1"/>
    <x v="9"/>
    <x v="36"/>
    <n v="750"/>
    <n v="287268.8275862069"/>
    <x v="9"/>
  </r>
  <r>
    <x v="2"/>
    <x v="9"/>
    <x v="36"/>
    <n v="189"/>
    <n v="72391.744551724143"/>
    <x v="9"/>
  </r>
  <r>
    <x v="0"/>
    <x v="9"/>
    <x v="37"/>
    <n v="123"/>
    <n v="31623.300000000003"/>
    <x v="9"/>
  </r>
  <r>
    <x v="1"/>
    <x v="9"/>
    <x v="37"/>
    <n v="132"/>
    <n v="50559.313655172416"/>
    <x v="9"/>
  </r>
  <r>
    <x v="2"/>
    <x v="9"/>
    <x v="37"/>
    <n v="363"/>
    <n v="139038.11255172416"/>
    <x v="9"/>
  </r>
  <r>
    <x v="0"/>
    <x v="9"/>
    <x v="38"/>
    <n v="1203"/>
    <n v="309291.30000000005"/>
    <x v="9"/>
  </r>
  <r>
    <x v="1"/>
    <x v="9"/>
    <x v="38"/>
    <n v="590"/>
    <n v="225984.81103448279"/>
    <x v="9"/>
  </r>
  <r>
    <x v="2"/>
    <x v="9"/>
    <x v="38"/>
    <n v="1091"/>
    <n v="417880.38786206901"/>
    <x v="9"/>
  </r>
  <r>
    <x v="9"/>
    <x v="9"/>
    <x v="39"/>
    <n v="97"/>
    <n v="20969.46"/>
    <x v="9"/>
  </r>
  <r>
    <x v="7"/>
    <x v="9"/>
    <x v="39"/>
    <n v="123"/>
    <n v="26590.14"/>
    <x v="9"/>
  </r>
  <r>
    <x v="0"/>
    <x v="9"/>
    <x v="39"/>
    <n v="1106"/>
    <n v="284352.60000000003"/>
    <x v="9"/>
  </r>
  <r>
    <x v="1"/>
    <x v="9"/>
    <x v="39"/>
    <n v="162"/>
    <n v="62050.066758620698"/>
    <x v="9"/>
  </r>
  <r>
    <x v="2"/>
    <x v="9"/>
    <x v="39"/>
    <n v="425"/>
    <n v="162785.66896551725"/>
    <x v="9"/>
  </r>
  <r>
    <x v="9"/>
    <x v="9"/>
    <x v="41"/>
    <n v="23"/>
    <n v="4972.1400000000003"/>
    <x v="9"/>
  </r>
  <r>
    <x v="7"/>
    <x v="9"/>
    <x v="41"/>
    <n v="216"/>
    <n v="46694.880000000005"/>
    <x v="9"/>
  </r>
  <r>
    <x v="0"/>
    <x v="9"/>
    <x v="41"/>
    <n v="2979"/>
    <n v="765900.90000000014"/>
    <x v="9"/>
  </r>
  <r>
    <x v="1"/>
    <x v="9"/>
    <x v="41"/>
    <n v="818"/>
    <n v="313314.53462068969"/>
    <x v="9"/>
  </r>
  <r>
    <x v="2"/>
    <x v="9"/>
    <x v="41"/>
    <n v="1004"/>
    <n v="384557.20386206906"/>
    <x v="9"/>
  </r>
  <r>
    <x v="0"/>
    <x v="9"/>
    <x v="42"/>
    <n v="823"/>
    <n v="211593.30000000005"/>
    <x v="9"/>
  </r>
  <r>
    <x v="1"/>
    <x v="9"/>
    <x v="42"/>
    <n v="129"/>
    <n v="49410.238344827587"/>
    <x v="9"/>
  </r>
  <r>
    <x v="2"/>
    <x v="9"/>
    <x v="42"/>
    <n v="79"/>
    <n v="30258.983172413795"/>
    <x v="9"/>
  </r>
  <r>
    <x v="9"/>
    <x v="9"/>
    <x v="43"/>
    <n v="14"/>
    <n v="3026.5200000000004"/>
    <x v="9"/>
  </r>
  <r>
    <x v="7"/>
    <x v="9"/>
    <x v="43"/>
    <n v="51"/>
    <n v="11025.180000000002"/>
    <x v="9"/>
  </r>
  <r>
    <x v="0"/>
    <x v="9"/>
    <x v="43"/>
    <n v="823"/>
    <n v="211593.30000000002"/>
    <x v="9"/>
  </r>
  <r>
    <x v="1"/>
    <x v="9"/>
    <x v="43"/>
    <n v="17"/>
    <n v="6511.4267586206906"/>
    <x v="9"/>
  </r>
  <r>
    <x v="2"/>
    <x v="9"/>
    <x v="43"/>
    <n v="88"/>
    <n v="33706.20910344828"/>
    <x v="9"/>
  </r>
  <r>
    <x v="0"/>
    <x v="9"/>
    <x v="45"/>
    <n v="299"/>
    <n v="76872.899999999994"/>
    <x v="9"/>
  </r>
  <r>
    <x v="1"/>
    <x v="9"/>
    <x v="45"/>
    <n v="168"/>
    <n v="64348.217379310358"/>
    <x v="9"/>
  </r>
  <r>
    <x v="2"/>
    <x v="9"/>
    <x v="45"/>
    <n v="7"/>
    <n v="2681.175724137931"/>
    <x v="9"/>
  </r>
  <r>
    <x v="0"/>
    <x v="9"/>
    <x v="46"/>
    <n v="9"/>
    <n v="2313.9"/>
    <x v="9"/>
  </r>
  <r>
    <x v="1"/>
    <x v="9"/>
    <x v="46"/>
    <n v="6"/>
    <n v="2298.1506206896556"/>
    <x v="9"/>
  </r>
  <r>
    <x v="2"/>
    <x v="9"/>
    <x v="46"/>
    <n v="17"/>
    <n v="6511.4267586206906"/>
    <x v="9"/>
  </r>
  <r>
    <x v="0"/>
    <x v="9"/>
    <x v="47"/>
    <n v="15"/>
    <n v="3856.5"/>
    <x v="9"/>
  </r>
  <r>
    <x v="2"/>
    <x v="9"/>
    <x v="47"/>
    <n v="20"/>
    <n v="7660.5020689655175"/>
    <x v="9"/>
  </r>
  <r>
    <x v="1"/>
    <x v="9"/>
    <x v="48"/>
    <n v="35"/>
    <n v="13405.878620689657"/>
    <x v="9"/>
  </r>
  <r>
    <x v="2"/>
    <x v="9"/>
    <x v="48"/>
    <n v="2"/>
    <n v="766.0502068965518"/>
    <x v="9"/>
  </r>
  <r>
    <x v="0"/>
    <x v="9"/>
    <x v="49"/>
    <n v="82"/>
    <n v="21082.200000000004"/>
    <x v="9"/>
  </r>
  <r>
    <x v="2"/>
    <x v="9"/>
    <x v="49"/>
    <n v="44"/>
    <n v="16853.10455172414"/>
    <x v="9"/>
  </r>
  <r>
    <x v="0"/>
    <x v="9"/>
    <x v="50"/>
    <n v="104"/>
    <n v="26738.400000000001"/>
    <x v="9"/>
  </r>
  <r>
    <x v="1"/>
    <x v="9"/>
    <x v="50"/>
    <n v="29"/>
    <n v="11107.728000000001"/>
    <x v="9"/>
  </r>
  <r>
    <x v="2"/>
    <x v="9"/>
    <x v="50"/>
    <n v="340"/>
    <n v="130228.53517241382"/>
    <x v="9"/>
  </r>
  <r>
    <x v="9"/>
    <x v="9"/>
    <x v="53"/>
    <n v="-99"/>
    <n v="-26096.400000000001"/>
    <x v="9"/>
  </r>
  <r>
    <x v="0"/>
    <x v="9"/>
    <x v="53"/>
    <n v="333"/>
    <n v="85614.3"/>
    <x v="9"/>
  </r>
  <r>
    <x v="1"/>
    <x v="9"/>
    <x v="53"/>
    <n v="29"/>
    <n v="11107.728000000001"/>
    <x v="9"/>
  </r>
  <r>
    <x v="2"/>
    <x v="9"/>
    <x v="53"/>
    <n v="326"/>
    <n v="124866.18372413795"/>
    <x v="9"/>
  </r>
  <r>
    <x v="2"/>
    <x v="9"/>
    <x v="54"/>
    <n v="131"/>
    <n v="50176.288551724145"/>
    <x v="9"/>
  </r>
  <r>
    <x v="9"/>
    <x v="9"/>
    <x v="44"/>
    <n v="12"/>
    <n v="2594.16"/>
    <x v="9"/>
  </r>
  <r>
    <x v="7"/>
    <x v="9"/>
    <x v="44"/>
    <n v="6"/>
    <n v="1297.08"/>
    <x v="9"/>
  </r>
  <r>
    <x v="0"/>
    <x v="9"/>
    <x v="44"/>
    <n v="96"/>
    <n v="24681.600000000002"/>
    <x v="9"/>
  </r>
  <r>
    <x v="1"/>
    <x v="9"/>
    <x v="44"/>
    <n v="72"/>
    <n v="27577.807448275864"/>
    <x v="9"/>
  </r>
  <r>
    <x v="2"/>
    <x v="9"/>
    <x v="44"/>
    <n v="162"/>
    <n v="62050.066758620698"/>
    <x v="9"/>
  </r>
  <r>
    <x v="9"/>
    <x v="9"/>
    <x v="51"/>
    <n v="35"/>
    <n v="7415.5586206896551"/>
    <x v="9"/>
  </r>
  <r>
    <x v="7"/>
    <x v="9"/>
    <x v="51"/>
    <n v="56"/>
    <n v="11864.893793103449"/>
    <x v="9"/>
  </r>
  <r>
    <x v="1"/>
    <x v="9"/>
    <x v="51"/>
    <n v="19"/>
    <n v="7277.4769655172422"/>
    <x v="9"/>
  </r>
  <r>
    <x v="2"/>
    <x v="9"/>
    <x v="51"/>
    <n v="97"/>
    <n v="37153.435034482762"/>
    <x v="9"/>
  </r>
  <r>
    <x v="0"/>
    <x v="9"/>
    <x v="56"/>
    <n v="19"/>
    <n v="4884.9000000000005"/>
    <x v="9"/>
  </r>
  <r>
    <x v="1"/>
    <x v="9"/>
    <x v="56"/>
    <n v="30"/>
    <n v="11490.753103448276"/>
    <x v="9"/>
  </r>
  <r>
    <x v="2"/>
    <x v="9"/>
    <x v="56"/>
    <n v="53"/>
    <n v="20300.330482758622"/>
    <x v="9"/>
  </r>
  <r>
    <x v="0"/>
    <x v="9"/>
    <x v="57"/>
    <n v="10"/>
    <n v="2571"/>
    <x v="9"/>
  </r>
  <r>
    <x v="1"/>
    <x v="9"/>
    <x v="57"/>
    <n v="8"/>
    <n v="3064.2008275862072"/>
    <x v="9"/>
  </r>
  <r>
    <x v="2"/>
    <x v="9"/>
    <x v="57"/>
    <n v="6"/>
    <n v="2298.1506206896556"/>
    <x v="9"/>
  </r>
  <r>
    <x v="0"/>
    <x v="9"/>
    <x v="58"/>
    <n v="10"/>
    <n v="2571"/>
    <x v="9"/>
  </r>
  <r>
    <x v="1"/>
    <x v="9"/>
    <x v="58"/>
    <n v="5"/>
    <n v="1915.1255172413794"/>
    <x v="9"/>
  </r>
  <r>
    <x v="2"/>
    <x v="9"/>
    <x v="58"/>
    <n v="7"/>
    <n v="2681.1757241379314"/>
    <x v="9"/>
  </r>
  <r>
    <x v="0"/>
    <x v="9"/>
    <x v="59"/>
    <n v="15"/>
    <n v="3856.5000000000005"/>
    <x v="9"/>
  </r>
  <r>
    <x v="1"/>
    <x v="9"/>
    <x v="59"/>
    <n v="20"/>
    <n v="7660.5020689655175"/>
    <x v="9"/>
  </r>
  <r>
    <x v="2"/>
    <x v="9"/>
    <x v="59"/>
    <n v="9"/>
    <n v="3447.225931034483"/>
    <x v="9"/>
  </r>
  <r>
    <x v="0"/>
    <x v="9"/>
    <x v="60"/>
    <n v="7"/>
    <n v="1799.7000000000003"/>
    <x v="9"/>
  </r>
  <r>
    <x v="1"/>
    <x v="9"/>
    <x v="60"/>
    <n v="5"/>
    <n v="1915.1255172413794"/>
    <x v="9"/>
  </r>
  <r>
    <x v="2"/>
    <x v="9"/>
    <x v="60"/>
    <n v="4"/>
    <n v="1532.1004137931036"/>
    <x v="9"/>
  </r>
  <r>
    <x v="0"/>
    <x v="9"/>
    <x v="61"/>
    <n v="5"/>
    <n v="1285.5"/>
    <x v="9"/>
  </r>
  <r>
    <x v="1"/>
    <x v="9"/>
    <x v="61"/>
    <n v="25"/>
    <n v="9575.6275862068978"/>
    <x v="9"/>
  </r>
  <r>
    <x v="2"/>
    <x v="9"/>
    <x v="61"/>
    <n v="26"/>
    <n v="9958.6526896551732"/>
    <x v="9"/>
  </r>
  <r>
    <x v="0"/>
    <x v="9"/>
    <x v="62"/>
    <n v="4"/>
    <n v="1028.4000000000001"/>
    <x v="9"/>
  </r>
  <r>
    <x v="1"/>
    <x v="9"/>
    <x v="62"/>
    <n v="2"/>
    <n v="766.0502068965518"/>
    <x v="9"/>
  </r>
  <r>
    <x v="0"/>
    <x v="9"/>
    <x v="63"/>
    <n v="159"/>
    <n v="40878.900000000009"/>
    <x v="9"/>
  </r>
  <r>
    <x v="1"/>
    <x v="9"/>
    <x v="63"/>
    <n v="29"/>
    <n v="11107.728000000003"/>
    <x v="9"/>
  </r>
  <r>
    <x v="2"/>
    <x v="9"/>
    <x v="63"/>
    <n v="39"/>
    <n v="14937.97903448276"/>
    <x v="9"/>
  </r>
  <r>
    <x v="2"/>
    <x v="9"/>
    <x v="55"/>
    <n v="20"/>
    <n v="7660.5020689655184"/>
    <x v="9"/>
  </r>
  <r>
    <x v="9"/>
    <x v="10"/>
    <x v="23"/>
    <n v="44"/>
    <n v="11598.400000000001"/>
    <x v="10"/>
  </r>
  <r>
    <x v="10"/>
    <x v="10"/>
    <x v="23"/>
    <n v="10"/>
    <n v="1298.655172413793"/>
    <x v="10"/>
  </r>
  <r>
    <x v="11"/>
    <x v="10"/>
    <x v="23"/>
    <n v="-1"/>
    <n v="-259.73103448275862"/>
    <x v="10"/>
  </r>
  <r>
    <x v="7"/>
    <x v="10"/>
    <x v="23"/>
    <n v="65"/>
    <n v="17134.000000000004"/>
    <x v="10"/>
  </r>
  <r>
    <x v="8"/>
    <x v="10"/>
    <x v="23"/>
    <n v="3"/>
    <n v="934.36551724137928"/>
    <x v="10"/>
  </r>
  <r>
    <x v="0"/>
    <x v="10"/>
    <x v="23"/>
    <n v="2602"/>
    <n v="668974.20000000007"/>
    <x v="10"/>
  </r>
  <r>
    <x v="14"/>
    <x v="10"/>
    <x v="23"/>
    <n v="1035"/>
    <n v="396430.98206896556"/>
    <x v="10"/>
  </r>
  <r>
    <x v="2"/>
    <x v="10"/>
    <x v="23"/>
    <n v="861"/>
    <n v="329784.61406896554"/>
    <x v="10"/>
  </r>
  <r>
    <x v="15"/>
    <x v="10"/>
    <x v="23"/>
    <n v="64"/>
    <n v="19765.12"/>
    <x v="10"/>
  </r>
  <r>
    <x v="0"/>
    <x v="10"/>
    <x v="48"/>
    <n v="5"/>
    <n v="1285.5"/>
    <x v="10"/>
  </r>
  <r>
    <x v="14"/>
    <x v="10"/>
    <x v="48"/>
    <n v="22"/>
    <n v="8426.55227586207"/>
    <x v="10"/>
  </r>
  <r>
    <x v="2"/>
    <x v="10"/>
    <x v="48"/>
    <n v="2"/>
    <n v="766.0502068965518"/>
    <x v="10"/>
  </r>
  <r>
    <x v="0"/>
    <x v="10"/>
    <x v="18"/>
    <n v="100"/>
    <n v="25710"/>
    <x v="10"/>
  </r>
  <r>
    <x v="14"/>
    <x v="10"/>
    <x v="18"/>
    <n v="400"/>
    <n v="153210.04137931037"/>
    <x v="10"/>
  </r>
  <r>
    <x v="2"/>
    <x v="10"/>
    <x v="18"/>
    <n v="150"/>
    <n v="57453.76551724138"/>
    <x v="10"/>
  </r>
  <r>
    <x v="9"/>
    <x v="10"/>
    <x v="32"/>
    <n v="89"/>
    <n v="19240.02"/>
    <x v="10"/>
  </r>
  <r>
    <x v="7"/>
    <x v="10"/>
    <x v="32"/>
    <n v="1"/>
    <n v="216.18"/>
    <x v="10"/>
  </r>
  <r>
    <x v="8"/>
    <x v="10"/>
    <x v="32"/>
    <n v="8"/>
    <n v="2491.6413793103447"/>
    <x v="10"/>
  </r>
  <r>
    <x v="0"/>
    <x v="10"/>
    <x v="32"/>
    <n v="1100"/>
    <n v="282810"/>
    <x v="10"/>
  </r>
  <r>
    <x v="14"/>
    <x v="10"/>
    <x v="32"/>
    <n v="1117"/>
    <n v="427839.04055172415"/>
    <x v="10"/>
  </r>
  <r>
    <x v="2"/>
    <x v="10"/>
    <x v="32"/>
    <n v="897"/>
    <n v="343573.51779310347"/>
    <x v="10"/>
  </r>
  <r>
    <x v="15"/>
    <x v="10"/>
    <x v="32"/>
    <n v="30"/>
    <n v="9264.9"/>
    <x v="10"/>
  </r>
  <r>
    <x v="9"/>
    <x v="10"/>
    <x v="44"/>
    <n v="26"/>
    <n v="5620.68"/>
    <x v="10"/>
  </r>
  <r>
    <x v="7"/>
    <x v="10"/>
    <x v="44"/>
    <n v="3"/>
    <n v="648.54"/>
    <x v="10"/>
  </r>
  <r>
    <x v="0"/>
    <x v="10"/>
    <x v="44"/>
    <n v="42"/>
    <n v="10798.2"/>
    <x v="10"/>
  </r>
  <r>
    <x v="14"/>
    <x v="10"/>
    <x v="44"/>
    <n v="99"/>
    <n v="37919.485241379312"/>
    <x v="10"/>
  </r>
  <r>
    <x v="2"/>
    <x v="10"/>
    <x v="44"/>
    <n v="136"/>
    <n v="52091.414068965525"/>
    <x v="10"/>
  </r>
  <r>
    <x v="7"/>
    <x v="10"/>
    <x v="17"/>
    <n v="188"/>
    <n v="40641.839999999997"/>
    <x v="10"/>
  </r>
  <r>
    <x v="0"/>
    <x v="10"/>
    <x v="17"/>
    <n v="377"/>
    <n v="96926.700000000012"/>
    <x v="10"/>
  </r>
  <r>
    <x v="14"/>
    <x v="10"/>
    <x v="17"/>
    <n v="759"/>
    <n v="290716.05351724138"/>
    <x v="10"/>
  </r>
  <r>
    <x v="2"/>
    <x v="10"/>
    <x v="17"/>
    <n v="498"/>
    <n v="190746.50151724141"/>
    <x v="10"/>
  </r>
  <r>
    <x v="15"/>
    <x v="10"/>
    <x v="17"/>
    <n v="45"/>
    <n v="13897.349999999999"/>
    <x v="10"/>
  </r>
  <r>
    <x v="0"/>
    <x v="10"/>
    <x v="36"/>
    <n v="3224"/>
    <n v="828890.40000000014"/>
    <x v="10"/>
  </r>
  <r>
    <x v="14"/>
    <x v="10"/>
    <x v="36"/>
    <n v="1352"/>
    <n v="517849.93986206903"/>
    <x v="10"/>
  </r>
  <r>
    <x v="2"/>
    <x v="10"/>
    <x v="36"/>
    <n v="130"/>
    <n v="49793.263448275873"/>
    <x v="10"/>
  </r>
  <r>
    <x v="0"/>
    <x v="10"/>
    <x v="34"/>
    <n v="51"/>
    <n v="13112.100000000002"/>
    <x v="10"/>
  </r>
  <r>
    <x v="14"/>
    <x v="10"/>
    <x v="34"/>
    <n v="46"/>
    <n v="17619.154758620691"/>
    <x v="10"/>
  </r>
  <r>
    <x v="2"/>
    <x v="10"/>
    <x v="34"/>
    <n v="44"/>
    <n v="16853.104551724136"/>
    <x v="10"/>
  </r>
  <r>
    <x v="0"/>
    <x v="10"/>
    <x v="33"/>
    <n v="39"/>
    <n v="10026.900000000001"/>
    <x v="10"/>
  </r>
  <r>
    <x v="14"/>
    <x v="10"/>
    <x v="33"/>
    <n v="45"/>
    <n v="17236.129655172415"/>
    <x v="10"/>
  </r>
  <r>
    <x v="2"/>
    <x v="10"/>
    <x v="33"/>
    <n v="51"/>
    <n v="19534.280275862071"/>
    <x v="10"/>
  </r>
  <r>
    <x v="14"/>
    <x v="10"/>
    <x v="46"/>
    <n v="11"/>
    <n v="4213.276137931035"/>
    <x v="10"/>
  </r>
  <r>
    <x v="2"/>
    <x v="10"/>
    <x v="46"/>
    <n v="12"/>
    <n v="4596.3012413793113"/>
    <x v="10"/>
  </r>
  <r>
    <x v="9"/>
    <x v="10"/>
    <x v="51"/>
    <n v="43"/>
    <n v="9110.543448275861"/>
    <x v="10"/>
  </r>
  <r>
    <x v="7"/>
    <x v="10"/>
    <x v="51"/>
    <n v="50"/>
    <n v="10593.655172413793"/>
    <x v="10"/>
  </r>
  <r>
    <x v="0"/>
    <x v="10"/>
    <x v="51"/>
    <n v="5"/>
    <n v="1285.5"/>
    <x v="10"/>
  </r>
  <r>
    <x v="14"/>
    <x v="10"/>
    <x v="51"/>
    <n v="31"/>
    <n v="11873.778206896553"/>
    <x v="10"/>
  </r>
  <r>
    <x v="2"/>
    <x v="10"/>
    <x v="51"/>
    <n v="133"/>
    <n v="50942.338758620695"/>
    <x v="10"/>
  </r>
  <r>
    <x v="0"/>
    <x v="10"/>
    <x v="29"/>
    <n v="1643"/>
    <n v="422415.30000000005"/>
    <x v="10"/>
  </r>
  <r>
    <x v="14"/>
    <x v="10"/>
    <x v="29"/>
    <n v="309"/>
    <n v="118354.75696551724"/>
    <x v="10"/>
  </r>
  <r>
    <x v="2"/>
    <x v="10"/>
    <x v="29"/>
    <n v="350"/>
    <n v="134058.78620689656"/>
    <x v="10"/>
  </r>
  <r>
    <x v="7"/>
    <x v="10"/>
    <x v="31"/>
    <n v="31"/>
    <n v="7236.0199999999995"/>
    <x v="10"/>
  </r>
  <r>
    <x v="0"/>
    <x v="10"/>
    <x v="31"/>
    <n v="132"/>
    <n v="33937.199999999997"/>
    <x v="10"/>
  </r>
  <r>
    <x v="14"/>
    <x v="10"/>
    <x v="31"/>
    <n v="223"/>
    <n v="85414.598068965526"/>
    <x v="10"/>
  </r>
  <r>
    <x v="2"/>
    <x v="10"/>
    <x v="31"/>
    <n v="302"/>
    <n v="115673.58124137932"/>
    <x v="10"/>
  </r>
  <r>
    <x v="9"/>
    <x v="10"/>
    <x v="30"/>
    <n v="15"/>
    <n v="3889.3500000000004"/>
    <x v="10"/>
  </r>
  <r>
    <x v="7"/>
    <x v="10"/>
    <x v="30"/>
    <n v="31"/>
    <n v="8037.9900000000007"/>
    <x v="10"/>
  </r>
  <r>
    <x v="0"/>
    <x v="10"/>
    <x v="30"/>
    <n v="388"/>
    <n v="99754.800000000017"/>
    <x v="10"/>
  </r>
  <r>
    <x v="14"/>
    <x v="10"/>
    <x v="30"/>
    <n v="218"/>
    <n v="83499.472551724146"/>
    <x v="10"/>
  </r>
  <r>
    <x v="2"/>
    <x v="10"/>
    <x v="30"/>
    <n v="377"/>
    <n v="144400.46400000001"/>
    <x v="10"/>
  </r>
  <r>
    <x v="9"/>
    <x v="10"/>
    <x v="16"/>
    <n v="91"/>
    <n v="19672.38"/>
    <x v="10"/>
  </r>
  <r>
    <x v="7"/>
    <x v="10"/>
    <x v="16"/>
    <n v="207"/>
    <n v="44749.26"/>
    <x v="10"/>
  </r>
  <r>
    <x v="0"/>
    <x v="10"/>
    <x v="16"/>
    <n v="363"/>
    <n v="93327.3"/>
    <x v="10"/>
  </r>
  <r>
    <x v="14"/>
    <x v="10"/>
    <x v="16"/>
    <n v="530"/>
    <n v="203003.30482758622"/>
    <x v="10"/>
  </r>
  <r>
    <x v="2"/>
    <x v="10"/>
    <x v="16"/>
    <n v="446"/>
    <n v="170829.19613793108"/>
    <x v="10"/>
  </r>
  <r>
    <x v="15"/>
    <x v="10"/>
    <x v="16"/>
    <n v="16"/>
    <n v="4941.28"/>
    <x v="10"/>
  </r>
  <r>
    <x v="0"/>
    <x v="10"/>
    <x v="35"/>
    <n v="235"/>
    <n v="60418.500000000007"/>
    <x v="10"/>
  </r>
  <r>
    <x v="14"/>
    <x v="10"/>
    <x v="35"/>
    <n v="121"/>
    <n v="46346.037517241391"/>
    <x v="10"/>
  </r>
  <r>
    <x v="2"/>
    <x v="10"/>
    <x v="35"/>
    <n v="21"/>
    <n v="8043.5271724137938"/>
    <x v="10"/>
  </r>
  <r>
    <x v="15"/>
    <x v="10"/>
    <x v="35"/>
    <n v="10"/>
    <n v="3088.2999999999997"/>
    <x v="10"/>
  </r>
  <r>
    <x v="0"/>
    <x v="10"/>
    <x v="25"/>
    <n v="645"/>
    <n v="165829.5"/>
    <x v="10"/>
  </r>
  <r>
    <x v="14"/>
    <x v="10"/>
    <x v="25"/>
    <n v="387"/>
    <n v="148230.71503448277"/>
    <x v="10"/>
  </r>
  <r>
    <x v="2"/>
    <x v="10"/>
    <x v="25"/>
    <n v="163"/>
    <n v="62433.091862068977"/>
    <x v="10"/>
  </r>
  <r>
    <x v="9"/>
    <x v="10"/>
    <x v="28"/>
    <n v="66"/>
    <n v="15405.720000000001"/>
    <x v="10"/>
  </r>
  <r>
    <x v="7"/>
    <x v="10"/>
    <x v="28"/>
    <n v="63"/>
    <n v="14705.46"/>
    <x v="10"/>
  </r>
  <r>
    <x v="0"/>
    <x v="10"/>
    <x v="28"/>
    <n v="205"/>
    <n v="52705.500000000007"/>
    <x v="10"/>
  </r>
  <r>
    <x v="14"/>
    <x v="10"/>
    <x v="28"/>
    <n v="496"/>
    <n v="189980.45131034488"/>
    <x v="10"/>
  </r>
  <r>
    <x v="2"/>
    <x v="10"/>
    <x v="28"/>
    <n v="406"/>
    <n v="155508.19200000004"/>
    <x v="10"/>
  </r>
  <r>
    <x v="15"/>
    <x v="10"/>
    <x v="28"/>
    <n v="2"/>
    <n v="617.66"/>
    <x v="10"/>
  </r>
  <r>
    <x v="9"/>
    <x v="10"/>
    <x v="19"/>
    <n v="28"/>
    <n v="7260.12"/>
    <x v="10"/>
  </r>
  <r>
    <x v="11"/>
    <x v="10"/>
    <x v="19"/>
    <n v="4"/>
    <n v="1038.9241379310345"/>
    <x v="10"/>
  </r>
  <r>
    <x v="7"/>
    <x v="10"/>
    <x v="19"/>
    <n v="21"/>
    <n v="5445.09"/>
    <x v="10"/>
  </r>
  <r>
    <x v="0"/>
    <x v="10"/>
    <x v="19"/>
    <n v="1389"/>
    <n v="357111.9"/>
    <x v="10"/>
  </r>
  <r>
    <x v="14"/>
    <x v="10"/>
    <x v="19"/>
    <n v="603"/>
    <n v="230964.13737931036"/>
    <x v="10"/>
  </r>
  <r>
    <x v="2"/>
    <x v="10"/>
    <x v="19"/>
    <n v="922"/>
    <n v="353153.66"/>
    <x v="10"/>
  </r>
  <r>
    <x v="15"/>
    <x v="10"/>
    <x v="19"/>
    <n v="23"/>
    <n v="7103.0899999999992"/>
    <x v="10"/>
  </r>
  <r>
    <x v="9"/>
    <x v="10"/>
    <x v="43"/>
    <n v="3"/>
    <n v="648.54"/>
    <x v="10"/>
  </r>
  <r>
    <x v="7"/>
    <x v="10"/>
    <x v="43"/>
    <n v="13"/>
    <n v="2810.3399999999997"/>
    <x v="10"/>
  </r>
  <r>
    <x v="0"/>
    <x v="10"/>
    <x v="43"/>
    <n v="861"/>
    <n v="221363.10000000003"/>
    <x v="10"/>
  </r>
  <r>
    <x v="14"/>
    <x v="10"/>
    <x v="43"/>
    <n v="11"/>
    <n v="4213.276137931035"/>
    <x v="10"/>
  </r>
  <r>
    <x v="2"/>
    <x v="10"/>
    <x v="43"/>
    <n v="105"/>
    <n v="40217.635862068972"/>
    <x v="10"/>
  </r>
  <r>
    <x v="0"/>
    <x v="10"/>
    <x v="3"/>
    <n v="329"/>
    <n v="84585.9"/>
    <x v="10"/>
  </r>
  <r>
    <x v="14"/>
    <x v="10"/>
    <x v="3"/>
    <n v="71"/>
    <n v="27194.782344827589"/>
    <x v="10"/>
  </r>
  <r>
    <x v="2"/>
    <x v="10"/>
    <x v="3"/>
    <n v="169"/>
    <n v="64731.242482758629"/>
    <x v="10"/>
  </r>
  <r>
    <x v="0"/>
    <x v="10"/>
    <x v="7"/>
    <n v="359"/>
    <n v="92298.900000000009"/>
    <x v="10"/>
  </r>
  <r>
    <x v="14"/>
    <x v="10"/>
    <x v="7"/>
    <n v="210"/>
    <n v="80435.271724137943"/>
    <x v="10"/>
  </r>
  <r>
    <x v="2"/>
    <x v="10"/>
    <x v="7"/>
    <n v="363"/>
    <n v="139038.11255172416"/>
    <x v="10"/>
  </r>
  <r>
    <x v="0"/>
    <x v="10"/>
    <x v="1"/>
    <n v="2435"/>
    <n v="626038.5"/>
    <x v="10"/>
  </r>
  <r>
    <x v="14"/>
    <x v="10"/>
    <x v="1"/>
    <n v="13791"/>
    <n v="5282299.2016551737"/>
    <x v="10"/>
  </r>
  <r>
    <x v="2"/>
    <x v="10"/>
    <x v="1"/>
    <n v="1098"/>
    <n v="420561.56358620693"/>
    <x v="10"/>
  </r>
  <r>
    <x v="15"/>
    <x v="10"/>
    <x v="1"/>
    <n v="34"/>
    <n v="10500.22"/>
    <x v="10"/>
  </r>
  <r>
    <x v="14"/>
    <x v="10"/>
    <x v="14"/>
    <n v="294"/>
    <n v="112609.38041379311"/>
    <x v="10"/>
  </r>
  <r>
    <x v="2"/>
    <x v="10"/>
    <x v="14"/>
    <n v="27"/>
    <n v="10341.677793103448"/>
    <x v="10"/>
  </r>
  <r>
    <x v="0"/>
    <x v="10"/>
    <x v="14"/>
    <n v="650"/>
    <n v="167115"/>
    <x v="10"/>
  </r>
  <r>
    <x v="14"/>
    <x v="10"/>
    <x v="14"/>
    <n v="2087"/>
    <n v="799373.39089655178"/>
    <x v="10"/>
  </r>
  <r>
    <x v="2"/>
    <x v="10"/>
    <x v="14"/>
    <n v="218"/>
    <n v="83499.472551724146"/>
    <x v="10"/>
  </r>
  <r>
    <x v="0"/>
    <x v="10"/>
    <x v="24"/>
    <n v="690"/>
    <n v="177399.00000000003"/>
    <x v="10"/>
  </r>
  <r>
    <x v="14"/>
    <x v="10"/>
    <x v="24"/>
    <n v="7241"/>
    <n v="2773484.7740689656"/>
    <x v="10"/>
  </r>
  <r>
    <x v="2"/>
    <x v="10"/>
    <x v="24"/>
    <n v="188"/>
    <n v="72008.719448275864"/>
    <x v="10"/>
  </r>
  <r>
    <x v="0"/>
    <x v="10"/>
    <x v="13"/>
    <n v="3923"/>
    <n v="1008603.3"/>
    <x v="10"/>
  </r>
  <r>
    <x v="14"/>
    <x v="10"/>
    <x v="13"/>
    <n v="12539"/>
    <n v="4802751.7721379315"/>
    <x v="10"/>
  </r>
  <r>
    <x v="2"/>
    <x v="10"/>
    <x v="13"/>
    <n v="1477"/>
    <n v="565728.07779310353"/>
    <x v="10"/>
  </r>
  <r>
    <x v="0"/>
    <x v="10"/>
    <x v="63"/>
    <n v="31"/>
    <n v="7970.1"/>
    <x v="10"/>
  </r>
  <r>
    <x v="14"/>
    <x v="10"/>
    <x v="63"/>
    <n v="9"/>
    <n v="3447.225931034483"/>
    <x v="10"/>
  </r>
  <r>
    <x v="2"/>
    <x v="10"/>
    <x v="63"/>
    <n v="1"/>
    <n v="383.02510344827579"/>
    <x v="10"/>
  </r>
  <r>
    <x v="14"/>
    <x v="10"/>
    <x v="22"/>
    <n v="3322"/>
    <n v="1272409.3936551723"/>
    <x v="10"/>
  </r>
  <r>
    <x v="2"/>
    <x v="10"/>
    <x v="22"/>
    <n v="11"/>
    <n v="4213.276137931035"/>
    <x v="10"/>
  </r>
  <r>
    <x v="0"/>
    <x v="10"/>
    <x v="26"/>
    <n v="930"/>
    <n v="239103.00000000003"/>
    <x v="10"/>
  </r>
  <r>
    <x v="14"/>
    <x v="10"/>
    <x v="26"/>
    <n v="6740"/>
    <n v="2581589.1972413794"/>
    <x v="10"/>
  </r>
  <r>
    <x v="2"/>
    <x v="10"/>
    <x v="26"/>
    <n v="3679"/>
    <n v="1409149.355586207"/>
    <x v="10"/>
  </r>
  <r>
    <x v="5"/>
    <x v="10"/>
    <x v="64"/>
    <m/>
    <m/>
    <x v="11"/>
  </r>
  <r>
    <x v="6"/>
    <x v="10"/>
    <x v="64"/>
    <m/>
    <m/>
    <x v="11"/>
  </r>
  <r>
    <x v="9"/>
    <x v="10"/>
    <x v="64"/>
    <m/>
    <m/>
    <x v="11"/>
  </r>
  <r>
    <x v="10"/>
    <x v="10"/>
    <x v="64"/>
    <m/>
    <m/>
    <x v="11"/>
  </r>
  <r>
    <x v="13"/>
    <x v="10"/>
    <x v="64"/>
    <m/>
    <m/>
    <x v="11"/>
  </r>
  <r>
    <x v="11"/>
    <x v="10"/>
    <x v="64"/>
    <m/>
    <m/>
    <x v="11"/>
  </r>
  <r>
    <x v="7"/>
    <x v="10"/>
    <x v="64"/>
    <m/>
    <m/>
    <x v="11"/>
  </r>
  <r>
    <x v="8"/>
    <x v="10"/>
    <x v="64"/>
    <m/>
    <m/>
    <x v="11"/>
  </r>
  <r>
    <x v="0"/>
    <x v="10"/>
    <x v="64"/>
    <m/>
    <m/>
    <x v="11"/>
  </r>
  <r>
    <x v="14"/>
    <x v="10"/>
    <x v="64"/>
    <m/>
    <m/>
    <x v="11"/>
  </r>
  <r>
    <x v="2"/>
    <x v="10"/>
    <x v="64"/>
    <m/>
    <m/>
    <x v="11"/>
  </r>
  <r>
    <x v="15"/>
    <x v="10"/>
    <x v="64"/>
    <m/>
    <m/>
    <x v="11"/>
  </r>
  <r>
    <x v="3"/>
    <x v="10"/>
    <x v="64"/>
    <m/>
    <m/>
    <x v="11"/>
  </r>
  <r>
    <x v="4"/>
    <x v="10"/>
    <x v="64"/>
    <m/>
    <m/>
    <x v="11"/>
  </r>
  <r>
    <x v="0"/>
    <x v="10"/>
    <x v="0"/>
    <n v="1002"/>
    <n v="257614.20000000004"/>
    <x v="10"/>
  </r>
  <r>
    <x v="14"/>
    <x v="10"/>
    <x v="0"/>
    <n v="109"/>
    <n v="41749.736275862073"/>
    <x v="10"/>
  </r>
  <r>
    <x v="2"/>
    <x v="10"/>
    <x v="0"/>
    <n v="615"/>
    <n v="235560.43862068967"/>
    <x v="10"/>
  </r>
  <r>
    <x v="0"/>
    <x v="10"/>
    <x v="9"/>
    <n v="1861"/>
    <n v="478463.1"/>
    <x v="10"/>
  </r>
  <r>
    <x v="14"/>
    <x v="10"/>
    <x v="9"/>
    <n v="2910"/>
    <n v="1114603.0510344829"/>
    <x v="10"/>
  </r>
  <r>
    <x v="2"/>
    <x v="10"/>
    <x v="9"/>
    <n v="805"/>
    <n v="308335.2082758621"/>
    <x v="10"/>
  </r>
  <r>
    <x v="0"/>
    <x v="10"/>
    <x v="4"/>
    <n v="1953"/>
    <n v="502116.30000000005"/>
    <x v="10"/>
  </r>
  <r>
    <x v="14"/>
    <x v="10"/>
    <x v="4"/>
    <n v="279"/>
    <n v="106864.00386206899"/>
    <x v="10"/>
  </r>
  <r>
    <x v="2"/>
    <x v="10"/>
    <x v="4"/>
    <n v="872"/>
    <n v="333997.89020689658"/>
    <x v="10"/>
  </r>
  <r>
    <x v="0"/>
    <x v="10"/>
    <x v="15"/>
    <n v="200"/>
    <n v="51420"/>
    <x v="10"/>
  </r>
  <r>
    <x v="14"/>
    <x v="10"/>
    <x v="15"/>
    <n v="13380"/>
    <n v="5124875.8841379322"/>
    <x v="10"/>
  </r>
  <r>
    <x v="2"/>
    <x v="10"/>
    <x v="15"/>
    <n v="395"/>
    <n v="151294.915862069"/>
    <x v="10"/>
  </r>
  <r>
    <x v="0"/>
    <x v="10"/>
    <x v="20"/>
    <n v="20306"/>
    <n v="6008342.3399999999"/>
    <x v="10"/>
  </r>
  <r>
    <x v="14"/>
    <x v="10"/>
    <x v="20"/>
    <n v="28780"/>
    <n v="11023462.477241378"/>
    <x v="10"/>
  </r>
  <r>
    <x v="2"/>
    <x v="10"/>
    <x v="20"/>
    <n v="2000"/>
    <n v="766050.20689655188"/>
    <x v="10"/>
  </r>
  <r>
    <x v="14"/>
    <x v="10"/>
    <x v="8"/>
    <n v="3000"/>
    <n v="1149075.3103448276"/>
    <x v="10"/>
  </r>
  <r>
    <x v="0"/>
    <x v="10"/>
    <x v="37"/>
    <n v="100"/>
    <n v="25710.000000000004"/>
    <x v="10"/>
  </r>
  <r>
    <x v="14"/>
    <x v="10"/>
    <x v="37"/>
    <n v="128"/>
    <n v="49027.213241379315"/>
    <x v="10"/>
  </r>
  <r>
    <x v="2"/>
    <x v="10"/>
    <x v="37"/>
    <n v="445"/>
    <n v="170446.17103448277"/>
    <x v="10"/>
  </r>
  <r>
    <x v="0"/>
    <x v="10"/>
    <x v="38"/>
    <n v="1498"/>
    <n v="385135.80000000005"/>
    <x v="10"/>
  </r>
  <r>
    <x v="14"/>
    <x v="10"/>
    <x v="38"/>
    <n v="452"/>
    <n v="173127.3467586207"/>
    <x v="10"/>
  </r>
  <r>
    <x v="2"/>
    <x v="10"/>
    <x v="38"/>
    <n v="1111"/>
    <n v="425540.88993103453"/>
    <x v="10"/>
  </r>
  <r>
    <x v="15"/>
    <x v="10"/>
    <x v="38"/>
    <n v="59"/>
    <n v="18220.969999999998"/>
    <x v="10"/>
  </r>
  <r>
    <x v="9"/>
    <x v="10"/>
    <x v="39"/>
    <n v="55"/>
    <n v="11889.9"/>
    <x v="10"/>
  </r>
  <r>
    <x v="7"/>
    <x v="10"/>
    <x v="39"/>
    <n v="58"/>
    <n v="12538.44"/>
    <x v="10"/>
  </r>
  <r>
    <x v="0"/>
    <x v="10"/>
    <x v="39"/>
    <n v="1221"/>
    <n v="313919.10000000003"/>
    <x v="10"/>
  </r>
  <r>
    <x v="14"/>
    <x v="10"/>
    <x v="39"/>
    <n v="128"/>
    <n v="49027.213241379315"/>
    <x v="10"/>
  </r>
  <r>
    <x v="2"/>
    <x v="10"/>
    <x v="39"/>
    <n v="386"/>
    <n v="147847.68993103449"/>
    <x v="10"/>
  </r>
  <r>
    <x v="5"/>
    <x v="10"/>
    <x v="65"/>
    <m/>
    <m/>
    <x v="11"/>
  </r>
  <r>
    <x v="6"/>
    <x v="10"/>
    <x v="65"/>
    <m/>
    <m/>
    <x v="11"/>
  </r>
  <r>
    <x v="9"/>
    <x v="10"/>
    <x v="65"/>
    <m/>
    <m/>
    <x v="11"/>
  </r>
  <r>
    <x v="10"/>
    <x v="10"/>
    <x v="65"/>
    <m/>
    <m/>
    <x v="11"/>
  </r>
  <r>
    <x v="13"/>
    <x v="10"/>
    <x v="65"/>
    <m/>
    <m/>
    <x v="11"/>
  </r>
  <r>
    <x v="11"/>
    <x v="10"/>
    <x v="65"/>
    <m/>
    <m/>
    <x v="11"/>
  </r>
  <r>
    <x v="7"/>
    <x v="10"/>
    <x v="65"/>
    <m/>
    <m/>
    <x v="11"/>
  </r>
  <r>
    <x v="8"/>
    <x v="10"/>
    <x v="65"/>
    <m/>
    <m/>
    <x v="11"/>
  </r>
  <r>
    <x v="0"/>
    <x v="10"/>
    <x v="65"/>
    <m/>
    <m/>
    <x v="11"/>
  </r>
  <r>
    <x v="14"/>
    <x v="10"/>
    <x v="65"/>
    <m/>
    <m/>
    <x v="11"/>
  </r>
  <r>
    <x v="2"/>
    <x v="10"/>
    <x v="65"/>
    <m/>
    <m/>
    <x v="11"/>
  </r>
  <r>
    <x v="15"/>
    <x v="10"/>
    <x v="65"/>
    <m/>
    <m/>
    <x v="11"/>
  </r>
  <r>
    <x v="3"/>
    <x v="10"/>
    <x v="65"/>
    <m/>
    <m/>
    <x v="11"/>
  </r>
  <r>
    <x v="4"/>
    <x v="10"/>
    <x v="65"/>
    <m/>
    <m/>
    <x v="11"/>
  </r>
  <r>
    <x v="0"/>
    <x v="10"/>
    <x v="55"/>
    <n v="59"/>
    <n v="15168.900000000001"/>
    <x v="10"/>
  </r>
  <r>
    <x v="14"/>
    <x v="10"/>
    <x v="55"/>
    <n v="28"/>
    <n v="10724.702896551726"/>
    <x v="10"/>
  </r>
  <r>
    <x v="2"/>
    <x v="10"/>
    <x v="55"/>
    <n v="73"/>
    <n v="27960.832551724143"/>
    <x v="10"/>
  </r>
  <r>
    <x v="0"/>
    <x v="10"/>
    <x v="42"/>
    <n v="3088"/>
    <n v="793924.80000000016"/>
    <x v="10"/>
  </r>
  <r>
    <x v="14"/>
    <x v="10"/>
    <x v="42"/>
    <n v="65"/>
    <n v="24896.631724137933"/>
    <x v="10"/>
  </r>
  <r>
    <x v="2"/>
    <x v="10"/>
    <x v="42"/>
    <n v="152"/>
    <n v="58219.815724137938"/>
    <x v="10"/>
  </r>
  <r>
    <x v="9"/>
    <x v="10"/>
    <x v="41"/>
    <n v="59"/>
    <n v="12754.619999999999"/>
    <x v="10"/>
  </r>
  <r>
    <x v="11"/>
    <x v="10"/>
    <x v="41"/>
    <n v="54"/>
    <n v="14025.475862068964"/>
    <x v="10"/>
  </r>
  <r>
    <x v="7"/>
    <x v="10"/>
    <x v="41"/>
    <n v="42"/>
    <n v="9079.5600000000013"/>
    <x v="10"/>
  </r>
  <r>
    <x v="0"/>
    <x v="10"/>
    <x v="41"/>
    <n v="4360"/>
    <n v="1120956"/>
    <x v="10"/>
  </r>
  <r>
    <x v="14"/>
    <x v="10"/>
    <x v="41"/>
    <n v="400"/>
    <n v="153210.04137931037"/>
    <x v="10"/>
  </r>
  <r>
    <x v="2"/>
    <x v="10"/>
    <x v="41"/>
    <n v="613"/>
    <n v="234794.38841379312"/>
    <x v="10"/>
  </r>
  <r>
    <x v="15"/>
    <x v="10"/>
    <x v="41"/>
    <n v="10"/>
    <n v="3088.2999999999997"/>
    <x v="10"/>
  </r>
  <r>
    <x v="5"/>
    <x v="10"/>
    <x v="2"/>
    <m/>
    <m/>
    <x v="11"/>
  </r>
  <r>
    <x v="6"/>
    <x v="10"/>
    <x v="2"/>
    <m/>
    <m/>
    <x v="11"/>
  </r>
  <r>
    <x v="9"/>
    <x v="10"/>
    <x v="2"/>
    <m/>
    <m/>
    <x v="11"/>
  </r>
  <r>
    <x v="10"/>
    <x v="10"/>
    <x v="2"/>
    <m/>
    <m/>
    <x v="11"/>
  </r>
  <r>
    <x v="13"/>
    <x v="10"/>
    <x v="2"/>
    <m/>
    <m/>
    <x v="11"/>
  </r>
  <r>
    <x v="11"/>
    <x v="10"/>
    <x v="2"/>
    <m/>
    <m/>
    <x v="11"/>
  </r>
  <r>
    <x v="7"/>
    <x v="10"/>
    <x v="2"/>
    <m/>
    <m/>
    <x v="11"/>
  </r>
  <r>
    <x v="8"/>
    <x v="10"/>
    <x v="2"/>
    <m/>
    <m/>
    <x v="11"/>
  </r>
  <r>
    <x v="0"/>
    <x v="10"/>
    <x v="2"/>
    <m/>
    <m/>
    <x v="11"/>
  </r>
  <r>
    <x v="14"/>
    <x v="10"/>
    <x v="2"/>
    <m/>
    <m/>
    <x v="11"/>
  </r>
  <r>
    <x v="2"/>
    <x v="10"/>
    <x v="2"/>
    <m/>
    <m/>
    <x v="11"/>
  </r>
  <r>
    <x v="15"/>
    <x v="10"/>
    <x v="2"/>
    <m/>
    <m/>
    <x v="11"/>
  </r>
  <r>
    <x v="3"/>
    <x v="10"/>
    <x v="2"/>
    <m/>
    <m/>
    <x v="11"/>
  </r>
  <r>
    <x v="4"/>
    <x v="10"/>
    <x v="2"/>
    <m/>
    <m/>
    <x v="11"/>
  </r>
  <r>
    <x v="0"/>
    <x v="10"/>
    <x v="45"/>
    <n v="198"/>
    <n v="50905.8"/>
    <x v="10"/>
  </r>
  <r>
    <x v="14"/>
    <x v="10"/>
    <x v="45"/>
    <n v="65"/>
    <n v="24896.631724137937"/>
    <x v="10"/>
  </r>
  <r>
    <x v="0"/>
    <x v="10"/>
    <x v="50"/>
    <n v="25"/>
    <n v="6427.5"/>
    <x v="10"/>
  </r>
  <r>
    <x v="14"/>
    <x v="10"/>
    <x v="50"/>
    <n v="32"/>
    <n v="12256.803310344829"/>
    <x v="10"/>
  </r>
  <r>
    <x v="2"/>
    <x v="10"/>
    <x v="50"/>
    <n v="447"/>
    <n v="171212.22124137933"/>
    <x v="10"/>
  </r>
  <r>
    <x v="7"/>
    <x v="10"/>
    <x v="53"/>
    <n v="11"/>
    <n v="2899.6"/>
    <x v="10"/>
  </r>
  <r>
    <x v="0"/>
    <x v="10"/>
    <x v="53"/>
    <n v="403"/>
    <n v="103611.30000000002"/>
    <x v="10"/>
  </r>
  <r>
    <x v="14"/>
    <x v="10"/>
    <x v="53"/>
    <n v="19"/>
    <n v="7277.4769655172422"/>
    <x v="10"/>
  </r>
  <r>
    <x v="2"/>
    <x v="10"/>
    <x v="53"/>
    <n v="315"/>
    <n v="120652.90758620691"/>
    <x v="10"/>
  </r>
  <r>
    <x v="15"/>
    <x v="10"/>
    <x v="53"/>
    <n v="3"/>
    <n v="926.49"/>
    <x v="10"/>
  </r>
  <r>
    <x v="2"/>
    <x v="10"/>
    <x v="54"/>
    <n v="187"/>
    <n v="71625.6943448276"/>
    <x v="10"/>
  </r>
  <r>
    <x v="0"/>
    <x v="10"/>
    <x v="66"/>
    <n v="38"/>
    <n v="9769.8000000000011"/>
    <x v="10"/>
  </r>
  <r>
    <x v="14"/>
    <x v="10"/>
    <x v="66"/>
    <n v="50"/>
    <n v="19151.255172413796"/>
    <x v="10"/>
  </r>
  <r>
    <x v="2"/>
    <x v="10"/>
    <x v="66"/>
    <n v="40"/>
    <n v="15321.004137931037"/>
    <x v="10"/>
  </r>
  <r>
    <x v="9"/>
    <x v="10"/>
    <x v="56"/>
    <n v="50"/>
    <n v="11671"/>
    <x v="10"/>
  </r>
  <r>
    <x v="7"/>
    <x v="10"/>
    <x v="56"/>
    <n v="100"/>
    <n v="23342"/>
    <x v="10"/>
  </r>
  <r>
    <x v="0"/>
    <x v="10"/>
    <x v="56"/>
    <n v="89"/>
    <n v="22881.9"/>
    <x v="10"/>
  </r>
  <r>
    <x v="14"/>
    <x v="10"/>
    <x v="56"/>
    <n v="157"/>
    <n v="60134.941241379318"/>
    <x v="10"/>
  </r>
  <r>
    <x v="2"/>
    <x v="10"/>
    <x v="56"/>
    <n v="265"/>
    <n v="101501.65241379313"/>
    <x v="10"/>
  </r>
  <r>
    <x v="0"/>
    <x v="10"/>
    <x v="57"/>
    <n v="17"/>
    <n v="4370.7000000000007"/>
    <x v="10"/>
  </r>
  <r>
    <x v="14"/>
    <x v="10"/>
    <x v="57"/>
    <n v="42"/>
    <n v="16087.054344827588"/>
    <x v="10"/>
  </r>
  <r>
    <x v="2"/>
    <x v="10"/>
    <x v="57"/>
    <n v="39"/>
    <n v="14937.97903448276"/>
    <x v="10"/>
  </r>
  <r>
    <x v="0"/>
    <x v="10"/>
    <x v="58"/>
    <n v="40"/>
    <n v="10284"/>
    <x v="10"/>
  </r>
  <r>
    <x v="14"/>
    <x v="10"/>
    <x v="58"/>
    <n v="24"/>
    <n v="9192.6024827586225"/>
    <x v="10"/>
  </r>
  <r>
    <x v="2"/>
    <x v="10"/>
    <x v="58"/>
    <n v="37"/>
    <n v="14171.928827586209"/>
    <x v="10"/>
  </r>
  <r>
    <x v="0"/>
    <x v="10"/>
    <x v="59"/>
    <n v="29"/>
    <n v="7455.9000000000005"/>
    <x v="10"/>
  </r>
  <r>
    <x v="14"/>
    <x v="10"/>
    <x v="59"/>
    <n v="31"/>
    <n v="11873.778206896553"/>
    <x v="10"/>
  </r>
  <r>
    <x v="2"/>
    <x v="10"/>
    <x v="59"/>
    <n v="66"/>
    <n v="25279.656827586208"/>
    <x v="10"/>
  </r>
  <r>
    <x v="0"/>
    <x v="10"/>
    <x v="60"/>
    <n v="43"/>
    <n v="11055.300000000001"/>
    <x v="10"/>
  </r>
  <r>
    <x v="14"/>
    <x v="10"/>
    <x v="60"/>
    <n v="44"/>
    <n v="16853.10455172414"/>
    <x v="10"/>
  </r>
  <r>
    <x v="2"/>
    <x v="10"/>
    <x v="60"/>
    <n v="86"/>
    <n v="32940.158896551729"/>
    <x v="10"/>
  </r>
  <r>
    <x v="0"/>
    <x v="10"/>
    <x v="61"/>
    <n v="41"/>
    <n v="10541.100000000002"/>
    <x v="10"/>
  </r>
  <r>
    <x v="14"/>
    <x v="10"/>
    <x v="61"/>
    <n v="88"/>
    <n v="33706.20910344828"/>
    <x v="10"/>
  </r>
  <r>
    <x v="2"/>
    <x v="10"/>
    <x v="61"/>
    <n v="82"/>
    <n v="31408.058482758624"/>
    <x v="10"/>
  </r>
  <r>
    <x v="0"/>
    <x v="10"/>
    <x v="62"/>
    <n v="12"/>
    <n v="3085.2000000000003"/>
    <x v="10"/>
  </r>
  <r>
    <x v="14"/>
    <x v="10"/>
    <x v="62"/>
    <n v="27"/>
    <n v="10341.67779310345"/>
    <x v="10"/>
  </r>
  <r>
    <x v="2"/>
    <x v="10"/>
    <x v="62"/>
    <n v="67"/>
    <n v="25662.681931034487"/>
    <x v="10"/>
  </r>
  <r>
    <x v="16"/>
    <x v="11"/>
    <x v="67"/>
    <n v="0"/>
    <n v="0"/>
    <x v="12"/>
  </r>
  <r>
    <x v="3"/>
    <x v="11"/>
    <x v="67"/>
    <n v="0"/>
    <n v="0"/>
    <x v="12"/>
  </r>
  <r>
    <x v="4"/>
    <x v="11"/>
    <x v="67"/>
    <n v="0"/>
    <n v="0"/>
    <x v="12"/>
  </r>
  <r>
    <x v="17"/>
    <x v="11"/>
    <x v="67"/>
    <n v="0"/>
    <n v="0"/>
    <x v="12"/>
  </r>
  <r>
    <x v="5"/>
    <x v="11"/>
    <x v="67"/>
    <n v="0"/>
    <n v="0"/>
    <x v="12"/>
  </r>
  <r>
    <x v="6"/>
    <x v="11"/>
    <x v="67"/>
    <n v="0"/>
    <n v="0"/>
    <x v="12"/>
  </r>
  <r>
    <x v="9"/>
    <x v="11"/>
    <x v="67"/>
    <n v="0"/>
    <n v="0"/>
    <x v="12"/>
  </r>
  <r>
    <x v="10"/>
    <x v="11"/>
    <x v="67"/>
    <n v="0"/>
    <n v="0"/>
    <x v="12"/>
  </r>
  <r>
    <x v="13"/>
    <x v="11"/>
    <x v="67"/>
    <n v="0"/>
    <n v="0"/>
    <x v="12"/>
  </r>
  <r>
    <x v="11"/>
    <x v="11"/>
    <x v="67"/>
    <n v="0"/>
    <n v="0"/>
    <x v="12"/>
  </r>
  <r>
    <x v="7"/>
    <x v="11"/>
    <x v="67"/>
    <n v="0"/>
    <n v="0"/>
    <x v="12"/>
  </r>
  <r>
    <x v="8"/>
    <x v="11"/>
    <x v="67"/>
    <n v="0"/>
    <n v="0"/>
    <x v="12"/>
  </r>
  <r>
    <x v="0"/>
    <x v="11"/>
    <x v="67"/>
    <n v="0"/>
    <n v="0"/>
    <x v="12"/>
  </r>
  <r>
    <x v="1"/>
    <x v="11"/>
    <x v="67"/>
    <n v="0"/>
    <n v="0"/>
    <x v="12"/>
  </r>
  <r>
    <x v="12"/>
    <x v="11"/>
    <x v="67"/>
    <n v="0"/>
    <n v="0"/>
    <x v="12"/>
  </r>
  <r>
    <x v="18"/>
    <x v="11"/>
    <x v="67"/>
    <n v="0"/>
    <n v="0"/>
    <x v="12"/>
  </r>
  <r>
    <x v="2"/>
    <x v="11"/>
    <x v="67"/>
    <n v="0"/>
    <n v="0"/>
    <x v="12"/>
  </r>
  <r>
    <x v="16"/>
    <x v="11"/>
    <x v="0"/>
    <n v="0"/>
    <n v="0"/>
    <x v="12"/>
  </r>
  <r>
    <x v="3"/>
    <x v="11"/>
    <x v="0"/>
    <n v="0"/>
    <n v="0"/>
    <x v="12"/>
  </r>
  <r>
    <x v="4"/>
    <x v="11"/>
    <x v="0"/>
    <n v="0"/>
    <n v="0"/>
    <x v="12"/>
  </r>
  <r>
    <x v="17"/>
    <x v="11"/>
    <x v="0"/>
    <n v="0"/>
    <n v="0"/>
    <x v="12"/>
  </r>
  <r>
    <x v="5"/>
    <x v="11"/>
    <x v="0"/>
    <n v="0"/>
    <n v="0"/>
    <x v="12"/>
  </r>
  <r>
    <x v="6"/>
    <x v="11"/>
    <x v="0"/>
    <n v="0"/>
    <n v="0"/>
    <x v="12"/>
  </r>
  <r>
    <x v="9"/>
    <x v="11"/>
    <x v="0"/>
    <n v="0"/>
    <n v="0"/>
    <x v="12"/>
  </r>
  <r>
    <x v="10"/>
    <x v="11"/>
    <x v="0"/>
    <n v="0"/>
    <n v="0"/>
    <x v="12"/>
  </r>
  <r>
    <x v="13"/>
    <x v="11"/>
    <x v="0"/>
    <n v="0"/>
    <n v="0"/>
    <x v="12"/>
  </r>
  <r>
    <x v="11"/>
    <x v="11"/>
    <x v="0"/>
    <n v="0"/>
    <n v="0"/>
    <x v="12"/>
  </r>
  <r>
    <x v="7"/>
    <x v="11"/>
    <x v="0"/>
    <n v="0"/>
    <n v="0"/>
    <x v="12"/>
  </r>
  <r>
    <x v="8"/>
    <x v="11"/>
    <x v="0"/>
    <n v="0"/>
    <n v="0"/>
    <x v="12"/>
  </r>
  <r>
    <x v="0"/>
    <x v="11"/>
    <x v="0"/>
    <n v="620"/>
    <n v="159402"/>
    <x v="12"/>
  </r>
  <r>
    <x v="1"/>
    <x v="11"/>
    <x v="0"/>
    <n v="38"/>
    <n v="14554.953931034484"/>
    <x v="12"/>
  </r>
  <r>
    <x v="12"/>
    <x v="11"/>
    <x v="0"/>
    <n v="0"/>
    <n v="0"/>
    <x v="12"/>
  </r>
  <r>
    <x v="18"/>
    <x v="11"/>
    <x v="0"/>
    <n v="0"/>
    <n v="0"/>
    <x v="12"/>
  </r>
  <r>
    <x v="2"/>
    <x v="11"/>
    <x v="0"/>
    <n v="474"/>
    <n v="181553.89903448278"/>
    <x v="12"/>
  </r>
  <r>
    <x v="16"/>
    <x v="11"/>
    <x v="1"/>
    <n v="0"/>
    <n v="0"/>
    <x v="12"/>
  </r>
  <r>
    <x v="3"/>
    <x v="11"/>
    <x v="1"/>
    <n v="0"/>
    <n v="0"/>
    <x v="12"/>
  </r>
  <r>
    <x v="4"/>
    <x v="11"/>
    <x v="1"/>
    <n v="0"/>
    <n v="0"/>
    <x v="12"/>
  </r>
  <r>
    <x v="17"/>
    <x v="11"/>
    <x v="1"/>
    <n v="0"/>
    <n v="0"/>
    <x v="12"/>
  </r>
  <r>
    <x v="5"/>
    <x v="11"/>
    <x v="1"/>
    <n v="0"/>
    <n v="0"/>
    <x v="12"/>
  </r>
  <r>
    <x v="6"/>
    <x v="11"/>
    <x v="1"/>
    <n v="0"/>
    <n v="0"/>
    <x v="12"/>
  </r>
  <r>
    <x v="9"/>
    <x v="11"/>
    <x v="1"/>
    <n v="0"/>
    <n v="0"/>
    <x v="12"/>
  </r>
  <r>
    <x v="10"/>
    <x v="11"/>
    <x v="1"/>
    <n v="0"/>
    <n v="0"/>
    <x v="12"/>
  </r>
  <r>
    <x v="13"/>
    <x v="11"/>
    <x v="1"/>
    <n v="0"/>
    <n v="0"/>
    <x v="12"/>
  </r>
  <r>
    <x v="11"/>
    <x v="11"/>
    <x v="1"/>
    <n v="0"/>
    <n v="0"/>
    <x v="12"/>
  </r>
  <r>
    <x v="7"/>
    <x v="11"/>
    <x v="1"/>
    <n v="0"/>
    <n v="0"/>
    <x v="12"/>
  </r>
  <r>
    <x v="8"/>
    <x v="11"/>
    <x v="1"/>
    <n v="0"/>
    <n v="0"/>
    <x v="12"/>
  </r>
  <r>
    <x v="0"/>
    <x v="11"/>
    <x v="1"/>
    <n v="2180"/>
    <n v="560478"/>
    <x v="12"/>
  </r>
  <r>
    <x v="1"/>
    <x v="11"/>
    <x v="1"/>
    <n v="14715"/>
    <n v="5636214.3972413801"/>
    <x v="12"/>
  </r>
  <r>
    <x v="12"/>
    <x v="11"/>
    <x v="1"/>
    <n v="0"/>
    <n v="0"/>
    <x v="12"/>
  </r>
  <r>
    <x v="18"/>
    <x v="11"/>
    <x v="1"/>
    <n v="0"/>
    <n v="0"/>
    <x v="12"/>
  </r>
  <r>
    <x v="2"/>
    <x v="11"/>
    <x v="1"/>
    <n v="1160"/>
    <n v="444309.12000000011"/>
    <x v="12"/>
  </r>
  <r>
    <x v="16"/>
    <x v="11"/>
    <x v="2"/>
    <n v="0"/>
    <n v="0"/>
    <x v="12"/>
  </r>
  <r>
    <x v="3"/>
    <x v="11"/>
    <x v="2"/>
    <n v="0"/>
    <n v="0"/>
    <x v="12"/>
  </r>
  <r>
    <x v="4"/>
    <x v="11"/>
    <x v="2"/>
    <n v="0"/>
    <n v="0"/>
    <x v="12"/>
  </r>
  <r>
    <x v="17"/>
    <x v="11"/>
    <x v="2"/>
    <n v="0"/>
    <n v="0"/>
    <x v="12"/>
  </r>
  <r>
    <x v="5"/>
    <x v="11"/>
    <x v="2"/>
    <n v="0"/>
    <n v="0"/>
    <x v="12"/>
  </r>
  <r>
    <x v="6"/>
    <x v="11"/>
    <x v="2"/>
    <n v="0"/>
    <n v="0"/>
    <x v="12"/>
  </r>
  <r>
    <x v="9"/>
    <x v="11"/>
    <x v="2"/>
    <n v="0"/>
    <n v="0"/>
    <x v="12"/>
  </r>
  <r>
    <x v="10"/>
    <x v="11"/>
    <x v="2"/>
    <n v="0"/>
    <n v="0"/>
    <x v="12"/>
  </r>
  <r>
    <x v="13"/>
    <x v="11"/>
    <x v="2"/>
    <n v="0"/>
    <n v="0"/>
    <x v="12"/>
  </r>
  <r>
    <x v="11"/>
    <x v="11"/>
    <x v="2"/>
    <n v="0"/>
    <n v="0"/>
    <x v="12"/>
  </r>
  <r>
    <x v="7"/>
    <x v="11"/>
    <x v="2"/>
    <n v="0"/>
    <n v="0"/>
    <x v="12"/>
  </r>
  <r>
    <x v="8"/>
    <x v="11"/>
    <x v="2"/>
    <n v="0"/>
    <n v="0"/>
    <x v="12"/>
  </r>
  <r>
    <x v="0"/>
    <x v="11"/>
    <x v="2"/>
    <n v="0"/>
    <n v="0"/>
    <x v="12"/>
  </r>
  <r>
    <x v="1"/>
    <x v="11"/>
    <x v="2"/>
    <n v="0"/>
    <n v="0"/>
    <x v="12"/>
  </r>
  <r>
    <x v="12"/>
    <x v="11"/>
    <x v="2"/>
    <n v="0"/>
    <n v="0"/>
    <x v="12"/>
  </r>
  <r>
    <x v="18"/>
    <x v="11"/>
    <x v="2"/>
    <n v="0"/>
    <n v="0"/>
    <x v="12"/>
  </r>
  <r>
    <x v="2"/>
    <x v="11"/>
    <x v="2"/>
    <n v="0"/>
    <n v="0"/>
    <x v="12"/>
  </r>
  <r>
    <x v="16"/>
    <x v="11"/>
    <x v="68"/>
    <n v="0"/>
    <n v="0"/>
    <x v="12"/>
  </r>
  <r>
    <x v="3"/>
    <x v="11"/>
    <x v="68"/>
    <n v="0"/>
    <n v="0"/>
    <x v="12"/>
  </r>
  <r>
    <x v="4"/>
    <x v="11"/>
    <x v="68"/>
    <n v="0"/>
    <n v="0"/>
    <x v="12"/>
  </r>
  <r>
    <x v="17"/>
    <x v="11"/>
    <x v="68"/>
    <n v="0"/>
    <n v="0"/>
    <x v="12"/>
  </r>
  <r>
    <x v="5"/>
    <x v="11"/>
    <x v="68"/>
    <n v="0"/>
    <n v="0"/>
    <x v="12"/>
  </r>
  <r>
    <x v="6"/>
    <x v="11"/>
    <x v="68"/>
    <n v="0"/>
    <n v="0"/>
    <x v="12"/>
  </r>
  <r>
    <x v="9"/>
    <x v="11"/>
    <x v="68"/>
    <n v="0"/>
    <n v="0"/>
    <x v="12"/>
  </r>
  <r>
    <x v="10"/>
    <x v="11"/>
    <x v="68"/>
    <n v="0"/>
    <n v="0"/>
    <x v="12"/>
  </r>
  <r>
    <x v="13"/>
    <x v="11"/>
    <x v="68"/>
    <n v="0"/>
    <n v="0"/>
    <x v="12"/>
  </r>
  <r>
    <x v="11"/>
    <x v="11"/>
    <x v="68"/>
    <n v="0"/>
    <n v="0"/>
    <x v="12"/>
  </r>
  <r>
    <x v="7"/>
    <x v="11"/>
    <x v="68"/>
    <n v="0"/>
    <n v="0"/>
    <x v="12"/>
  </r>
  <r>
    <x v="8"/>
    <x v="11"/>
    <x v="68"/>
    <n v="0"/>
    <n v="0"/>
    <x v="12"/>
  </r>
  <r>
    <x v="0"/>
    <x v="11"/>
    <x v="68"/>
    <n v="0"/>
    <n v="0"/>
    <x v="12"/>
  </r>
  <r>
    <x v="1"/>
    <x v="11"/>
    <x v="68"/>
    <n v="0"/>
    <n v="0"/>
    <x v="12"/>
  </r>
  <r>
    <x v="12"/>
    <x v="11"/>
    <x v="68"/>
    <n v="0"/>
    <n v="0"/>
    <x v="12"/>
  </r>
  <r>
    <x v="18"/>
    <x v="11"/>
    <x v="68"/>
    <n v="0"/>
    <n v="0"/>
    <x v="12"/>
  </r>
  <r>
    <x v="2"/>
    <x v="11"/>
    <x v="68"/>
    <n v="0"/>
    <n v="0"/>
    <x v="12"/>
  </r>
  <r>
    <x v="16"/>
    <x v="11"/>
    <x v="69"/>
    <n v="0"/>
    <n v="0"/>
    <x v="12"/>
  </r>
  <r>
    <x v="3"/>
    <x v="11"/>
    <x v="69"/>
    <n v="0"/>
    <n v="0"/>
    <x v="12"/>
  </r>
  <r>
    <x v="4"/>
    <x v="11"/>
    <x v="69"/>
    <n v="0"/>
    <n v="0"/>
    <x v="12"/>
  </r>
  <r>
    <x v="17"/>
    <x v="11"/>
    <x v="69"/>
    <n v="0"/>
    <n v="0"/>
    <x v="12"/>
  </r>
  <r>
    <x v="5"/>
    <x v="11"/>
    <x v="69"/>
    <n v="0"/>
    <n v="0"/>
    <x v="12"/>
  </r>
  <r>
    <x v="6"/>
    <x v="11"/>
    <x v="69"/>
    <n v="0"/>
    <n v="0"/>
    <x v="12"/>
  </r>
  <r>
    <x v="9"/>
    <x v="11"/>
    <x v="69"/>
    <n v="0"/>
    <n v="0"/>
    <x v="12"/>
  </r>
  <r>
    <x v="10"/>
    <x v="11"/>
    <x v="69"/>
    <n v="0"/>
    <n v="0"/>
    <x v="12"/>
  </r>
  <r>
    <x v="13"/>
    <x v="11"/>
    <x v="69"/>
    <n v="0"/>
    <n v="0"/>
    <x v="12"/>
  </r>
  <r>
    <x v="11"/>
    <x v="11"/>
    <x v="69"/>
    <n v="0"/>
    <n v="0"/>
    <x v="12"/>
  </r>
  <r>
    <x v="7"/>
    <x v="11"/>
    <x v="69"/>
    <n v="0"/>
    <n v="0"/>
    <x v="12"/>
  </r>
  <r>
    <x v="8"/>
    <x v="11"/>
    <x v="69"/>
    <n v="0"/>
    <n v="0"/>
    <x v="12"/>
  </r>
  <r>
    <x v="0"/>
    <x v="11"/>
    <x v="69"/>
    <n v="0"/>
    <n v="0"/>
    <x v="12"/>
  </r>
  <r>
    <x v="1"/>
    <x v="11"/>
    <x v="69"/>
    <n v="0"/>
    <n v="0"/>
    <x v="12"/>
  </r>
  <r>
    <x v="12"/>
    <x v="11"/>
    <x v="69"/>
    <n v="0"/>
    <n v="0"/>
    <x v="12"/>
  </r>
  <r>
    <x v="18"/>
    <x v="11"/>
    <x v="69"/>
    <n v="0"/>
    <n v="0"/>
    <x v="12"/>
  </r>
  <r>
    <x v="2"/>
    <x v="11"/>
    <x v="69"/>
    <n v="0"/>
    <n v="0"/>
    <x v="12"/>
  </r>
  <r>
    <x v="16"/>
    <x v="11"/>
    <x v="70"/>
    <n v="0"/>
    <n v="0"/>
    <x v="12"/>
  </r>
  <r>
    <x v="3"/>
    <x v="11"/>
    <x v="70"/>
    <n v="0"/>
    <n v="0"/>
    <x v="12"/>
  </r>
  <r>
    <x v="4"/>
    <x v="11"/>
    <x v="70"/>
    <n v="0"/>
    <n v="0"/>
    <x v="12"/>
  </r>
  <r>
    <x v="17"/>
    <x v="11"/>
    <x v="70"/>
    <n v="0"/>
    <n v="0"/>
    <x v="12"/>
  </r>
  <r>
    <x v="5"/>
    <x v="11"/>
    <x v="70"/>
    <n v="0"/>
    <n v="0"/>
    <x v="12"/>
  </r>
  <r>
    <x v="6"/>
    <x v="11"/>
    <x v="70"/>
    <n v="0"/>
    <n v="0"/>
    <x v="12"/>
  </r>
  <r>
    <x v="9"/>
    <x v="11"/>
    <x v="70"/>
    <n v="0"/>
    <n v="0"/>
    <x v="12"/>
  </r>
  <r>
    <x v="10"/>
    <x v="11"/>
    <x v="70"/>
    <n v="0"/>
    <n v="0"/>
    <x v="12"/>
  </r>
  <r>
    <x v="13"/>
    <x v="11"/>
    <x v="70"/>
    <n v="0"/>
    <n v="0"/>
    <x v="12"/>
  </r>
  <r>
    <x v="11"/>
    <x v="11"/>
    <x v="70"/>
    <n v="0"/>
    <n v="0"/>
    <x v="12"/>
  </r>
  <r>
    <x v="7"/>
    <x v="11"/>
    <x v="70"/>
    <n v="0"/>
    <n v="0"/>
    <x v="12"/>
  </r>
  <r>
    <x v="8"/>
    <x v="11"/>
    <x v="70"/>
    <n v="0"/>
    <n v="0"/>
    <x v="12"/>
  </r>
  <r>
    <x v="0"/>
    <x v="11"/>
    <x v="70"/>
    <n v="0"/>
    <n v="0"/>
    <x v="12"/>
  </r>
  <r>
    <x v="1"/>
    <x v="11"/>
    <x v="70"/>
    <n v="0"/>
    <n v="0"/>
    <x v="12"/>
  </r>
  <r>
    <x v="12"/>
    <x v="11"/>
    <x v="70"/>
    <n v="0"/>
    <n v="0"/>
    <x v="12"/>
  </r>
  <r>
    <x v="18"/>
    <x v="11"/>
    <x v="70"/>
    <n v="0"/>
    <n v="0"/>
    <x v="12"/>
  </r>
  <r>
    <x v="2"/>
    <x v="11"/>
    <x v="70"/>
    <n v="0"/>
    <n v="0"/>
    <x v="12"/>
  </r>
  <r>
    <x v="16"/>
    <x v="11"/>
    <x v="3"/>
    <n v="0"/>
    <n v="0"/>
    <x v="12"/>
  </r>
  <r>
    <x v="3"/>
    <x v="11"/>
    <x v="3"/>
    <n v="0"/>
    <n v="0"/>
    <x v="12"/>
  </r>
  <r>
    <x v="4"/>
    <x v="11"/>
    <x v="3"/>
    <n v="0"/>
    <n v="0"/>
    <x v="12"/>
  </r>
  <r>
    <x v="17"/>
    <x v="11"/>
    <x v="3"/>
    <n v="0"/>
    <n v="0"/>
    <x v="12"/>
  </r>
  <r>
    <x v="5"/>
    <x v="11"/>
    <x v="3"/>
    <n v="0"/>
    <n v="0"/>
    <x v="12"/>
  </r>
  <r>
    <x v="6"/>
    <x v="11"/>
    <x v="3"/>
    <n v="0"/>
    <n v="0"/>
    <x v="12"/>
  </r>
  <r>
    <x v="9"/>
    <x v="11"/>
    <x v="3"/>
    <n v="0"/>
    <n v="0"/>
    <x v="12"/>
  </r>
  <r>
    <x v="10"/>
    <x v="11"/>
    <x v="3"/>
    <n v="0"/>
    <n v="0"/>
    <x v="12"/>
  </r>
  <r>
    <x v="13"/>
    <x v="11"/>
    <x v="3"/>
    <n v="0"/>
    <n v="0"/>
    <x v="12"/>
  </r>
  <r>
    <x v="11"/>
    <x v="11"/>
    <x v="3"/>
    <n v="0"/>
    <n v="0"/>
    <x v="12"/>
  </r>
  <r>
    <x v="7"/>
    <x v="11"/>
    <x v="3"/>
    <n v="0"/>
    <n v="0"/>
    <x v="12"/>
  </r>
  <r>
    <x v="8"/>
    <x v="11"/>
    <x v="3"/>
    <n v="0"/>
    <n v="0"/>
    <x v="12"/>
  </r>
  <r>
    <x v="0"/>
    <x v="11"/>
    <x v="3"/>
    <n v="385"/>
    <n v="98983.500000000015"/>
    <x v="12"/>
  </r>
  <r>
    <x v="1"/>
    <x v="11"/>
    <x v="3"/>
    <n v="0"/>
    <n v="0"/>
    <x v="12"/>
  </r>
  <r>
    <x v="12"/>
    <x v="11"/>
    <x v="3"/>
    <n v="0"/>
    <n v="0"/>
    <x v="12"/>
  </r>
  <r>
    <x v="18"/>
    <x v="11"/>
    <x v="3"/>
    <n v="0"/>
    <n v="0"/>
    <x v="12"/>
  </r>
  <r>
    <x v="2"/>
    <x v="11"/>
    <x v="3"/>
    <n v="104"/>
    <n v="39834.610758620693"/>
    <x v="12"/>
  </r>
  <r>
    <x v="16"/>
    <x v="11"/>
    <x v="4"/>
    <n v="0"/>
    <n v="0"/>
    <x v="12"/>
  </r>
  <r>
    <x v="3"/>
    <x v="11"/>
    <x v="4"/>
    <n v="0"/>
    <n v="0"/>
    <x v="12"/>
  </r>
  <r>
    <x v="4"/>
    <x v="11"/>
    <x v="4"/>
    <n v="0"/>
    <n v="0"/>
    <x v="12"/>
  </r>
  <r>
    <x v="17"/>
    <x v="11"/>
    <x v="4"/>
    <n v="0"/>
    <n v="0"/>
    <x v="12"/>
  </r>
  <r>
    <x v="5"/>
    <x v="11"/>
    <x v="4"/>
    <n v="0"/>
    <n v="0"/>
    <x v="12"/>
  </r>
  <r>
    <x v="6"/>
    <x v="11"/>
    <x v="4"/>
    <n v="0"/>
    <n v="0"/>
    <x v="12"/>
  </r>
  <r>
    <x v="9"/>
    <x v="11"/>
    <x v="4"/>
    <n v="0"/>
    <n v="0"/>
    <x v="12"/>
  </r>
  <r>
    <x v="10"/>
    <x v="11"/>
    <x v="4"/>
    <n v="0"/>
    <n v="0"/>
    <x v="12"/>
  </r>
  <r>
    <x v="13"/>
    <x v="11"/>
    <x v="4"/>
    <n v="0"/>
    <n v="0"/>
    <x v="12"/>
  </r>
  <r>
    <x v="11"/>
    <x v="11"/>
    <x v="4"/>
    <n v="0"/>
    <n v="0"/>
    <x v="12"/>
  </r>
  <r>
    <x v="7"/>
    <x v="11"/>
    <x v="4"/>
    <n v="0"/>
    <n v="0"/>
    <x v="12"/>
  </r>
  <r>
    <x v="8"/>
    <x v="11"/>
    <x v="4"/>
    <n v="0"/>
    <n v="0"/>
    <x v="12"/>
  </r>
  <r>
    <x v="0"/>
    <x v="11"/>
    <x v="4"/>
    <n v="926"/>
    <n v="238074.6"/>
    <x v="12"/>
  </r>
  <r>
    <x v="1"/>
    <x v="11"/>
    <x v="4"/>
    <n v="7"/>
    <n v="2681.1757241379314"/>
    <x v="12"/>
  </r>
  <r>
    <x v="12"/>
    <x v="11"/>
    <x v="4"/>
    <n v="0"/>
    <n v="0"/>
    <x v="12"/>
  </r>
  <r>
    <x v="18"/>
    <x v="11"/>
    <x v="4"/>
    <n v="0"/>
    <n v="0"/>
    <x v="12"/>
  </r>
  <r>
    <x v="2"/>
    <x v="11"/>
    <x v="4"/>
    <n v="381"/>
    <n v="145932.56441379312"/>
    <x v="12"/>
  </r>
  <r>
    <x v="16"/>
    <x v="11"/>
    <x v="52"/>
    <n v="0"/>
    <n v="0"/>
    <x v="12"/>
  </r>
  <r>
    <x v="3"/>
    <x v="11"/>
    <x v="52"/>
    <n v="0"/>
    <n v="0"/>
    <x v="12"/>
  </r>
  <r>
    <x v="4"/>
    <x v="11"/>
    <x v="52"/>
    <n v="0"/>
    <n v="0"/>
    <x v="12"/>
  </r>
  <r>
    <x v="17"/>
    <x v="11"/>
    <x v="52"/>
    <n v="0"/>
    <n v="0"/>
    <x v="12"/>
  </r>
  <r>
    <x v="5"/>
    <x v="11"/>
    <x v="52"/>
    <n v="0"/>
    <n v="0"/>
    <x v="12"/>
  </r>
  <r>
    <x v="6"/>
    <x v="11"/>
    <x v="52"/>
    <n v="0"/>
    <n v="0"/>
    <x v="12"/>
  </r>
  <r>
    <x v="9"/>
    <x v="11"/>
    <x v="52"/>
    <n v="0"/>
    <n v="0"/>
    <x v="12"/>
  </r>
  <r>
    <x v="10"/>
    <x v="11"/>
    <x v="52"/>
    <n v="0"/>
    <n v="0"/>
    <x v="12"/>
  </r>
  <r>
    <x v="13"/>
    <x v="11"/>
    <x v="52"/>
    <n v="0"/>
    <n v="0"/>
    <x v="12"/>
  </r>
  <r>
    <x v="11"/>
    <x v="11"/>
    <x v="52"/>
    <n v="0"/>
    <n v="0"/>
    <x v="12"/>
  </r>
  <r>
    <x v="7"/>
    <x v="11"/>
    <x v="52"/>
    <n v="0"/>
    <n v="0"/>
    <x v="12"/>
  </r>
  <r>
    <x v="8"/>
    <x v="11"/>
    <x v="52"/>
    <n v="0"/>
    <n v="0"/>
    <x v="12"/>
  </r>
  <r>
    <x v="0"/>
    <x v="11"/>
    <x v="52"/>
    <n v="0"/>
    <n v="0"/>
    <x v="12"/>
  </r>
  <r>
    <x v="1"/>
    <x v="11"/>
    <x v="52"/>
    <n v="0"/>
    <n v="0"/>
    <x v="12"/>
  </r>
  <r>
    <x v="12"/>
    <x v="11"/>
    <x v="52"/>
    <n v="0"/>
    <n v="0"/>
    <x v="12"/>
  </r>
  <r>
    <x v="18"/>
    <x v="11"/>
    <x v="52"/>
    <n v="0"/>
    <n v="0"/>
    <x v="12"/>
  </r>
  <r>
    <x v="2"/>
    <x v="11"/>
    <x v="52"/>
    <n v="0"/>
    <n v="0"/>
    <x v="12"/>
  </r>
  <r>
    <x v="16"/>
    <x v="11"/>
    <x v="5"/>
    <n v="0"/>
    <n v="0"/>
    <x v="12"/>
  </r>
  <r>
    <x v="3"/>
    <x v="11"/>
    <x v="5"/>
    <n v="0"/>
    <n v="0"/>
    <x v="12"/>
  </r>
  <r>
    <x v="4"/>
    <x v="11"/>
    <x v="5"/>
    <n v="0"/>
    <n v="0"/>
    <x v="12"/>
  </r>
  <r>
    <x v="17"/>
    <x v="11"/>
    <x v="5"/>
    <n v="0"/>
    <n v="0"/>
    <x v="12"/>
  </r>
  <r>
    <x v="5"/>
    <x v="11"/>
    <x v="5"/>
    <n v="0"/>
    <n v="0"/>
    <x v="12"/>
  </r>
  <r>
    <x v="6"/>
    <x v="11"/>
    <x v="5"/>
    <n v="0"/>
    <n v="0"/>
    <x v="12"/>
  </r>
  <r>
    <x v="9"/>
    <x v="11"/>
    <x v="5"/>
    <n v="0"/>
    <n v="0"/>
    <x v="12"/>
  </r>
  <r>
    <x v="10"/>
    <x v="11"/>
    <x v="5"/>
    <n v="0"/>
    <n v="0"/>
    <x v="12"/>
  </r>
  <r>
    <x v="13"/>
    <x v="11"/>
    <x v="5"/>
    <n v="0"/>
    <n v="0"/>
    <x v="12"/>
  </r>
  <r>
    <x v="11"/>
    <x v="11"/>
    <x v="5"/>
    <n v="0"/>
    <n v="0"/>
    <x v="12"/>
  </r>
  <r>
    <x v="7"/>
    <x v="11"/>
    <x v="5"/>
    <n v="0"/>
    <n v="0"/>
    <x v="12"/>
  </r>
  <r>
    <x v="8"/>
    <x v="11"/>
    <x v="5"/>
    <n v="0"/>
    <n v="0"/>
    <x v="12"/>
  </r>
  <r>
    <x v="0"/>
    <x v="11"/>
    <x v="5"/>
    <n v="0"/>
    <n v="0"/>
    <x v="12"/>
  </r>
  <r>
    <x v="1"/>
    <x v="11"/>
    <x v="5"/>
    <n v="0"/>
    <n v="0"/>
    <x v="12"/>
  </r>
  <r>
    <x v="12"/>
    <x v="11"/>
    <x v="5"/>
    <n v="0"/>
    <n v="0"/>
    <x v="12"/>
  </r>
  <r>
    <x v="18"/>
    <x v="11"/>
    <x v="5"/>
    <n v="0"/>
    <n v="0"/>
    <x v="12"/>
  </r>
  <r>
    <x v="2"/>
    <x v="11"/>
    <x v="5"/>
    <n v="0"/>
    <n v="0"/>
    <x v="12"/>
  </r>
  <r>
    <x v="16"/>
    <x v="11"/>
    <x v="71"/>
    <n v="0"/>
    <n v="0"/>
    <x v="12"/>
  </r>
  <r>
    <x v="3"/>
    <x v="11"/>
    <x v="71"/>
    <n v="0"/>
    <n v="0"/>
    <x v="12"/>
  </r>
  <r>
    <x v="4"/>
    <x v="11"/>
    <x v="71"/>
    <n v="0"/>
    <n v="0"/>
    <x v="12"/>
  </r>
  <r>
    <x v="17"/>
    <x v="11"/>
    <x v="71"/>
    <n v="0"/>
    <n v="0"/>
    <x v="12"/>
  </r>
  <r>
    <x v="5"/>
    <x v="11"/>
    <x v="71"/>
    <n v="0"/>
    <n v="0"/>
    <x v="12"/>
  </r>
  <r>
    <x v="6"/>
    <x v="11"/>
    <x v="71"/>
    <n v="0"/>
    <n v="0"/>
    <x v="12"/>
  </r>
  <r>
    <x v="9"/>
    <x v="11"/>
    <x v="71"/>
    <n v="0"/>
    <n v="0"/>
    <x v="12"/>
  </r>
  <r>
    <x v="10"/>
    <x v="11"/>
    <x v="71"/>
    <n v="0"/>
    <n v="0"/>
    <x v="12"/>
  </r>
  <r>
    <x v="13"/>
    <x v="11"/>
    <x v="71"/>
    <n v="0"/>
    <n v="0"/>
    <x v="12"/>
  </r>
  <r>
    <x v="11"/>
    <x v="11"/>
    <x v="71"/>
    <n v="0"/>
    <n v="0"/>
    <x v="12"/>
  </r>
  <r>
    <x v="7"/>
    <x v="11"/>
    <x v="71"/>
    <n v="0"/>
    <n v="0"/>
    <x v="12"/>
  </r>
  <r>
    <x v="8"/>
    <x v="11"/>
    <x v="71"/>
    <n v="0"/>
    <n v="0"/>
    <x v="12"/>
  </r>
  <r>
    <x v="0"/>
    <x v="11"/>
    <x v="71"/>
    <n v="0"/>
    <n v="0"/>
    <x v="12"/>
  </r>
  <r>
    <x v="1"/>
    <x v="11"/>
    <x v="71"/>
    <n v="0"/>
    <n v="0"/>
    <x v="12"/>
  </r>
  <r>
    <x v="12"/>
    <x v="11"/>
    <x v="71"/>
    <n v="0"/>
    <n v="0"/>
    <x v="12"/>
  </r>
  <r>
    <x v="18"/>
    <x v="11"/>
    <x v="71"/>
    <n v="0"/>
    <n v="0"/>
    <x v="12"/>
  </r>
  <r>
    <x v="2"/>
    <x v="11"/>
    <x v="71"/>
    <n v="0"/>
    <n v="0"/>
    <x v="12"/>
  </r>
  <r>
    <x v="16"/>
    <x v="11"/>
    <x v="72"/>
    <n v="0"/>
    <n v="0"/>
    <x v="12"/>
  </r>
  <r>
    <x v="3"/>
    <x v="11"/>
    <x v="72"/>
    <n v="0"/>
    <n v="0"/>
    <x v="12"/>
  </r>
  <r>
    <x v="4"/>
    <x v="11"/>
    <x v="72"/>
    <n v="0"/>
    <n v="0"/>
    <x v="12"/>
  </r>
  <r>
    <x v="17"/>
    <x v="11"/>
    <x v="72"/>
    <n v="0"/>
    <n v="0"/>
    <x v="12"/>
  </r>
  <r>
    <x v="5"/>
    <x v="11"/>
    <x v="72"/>
    <n v="0"/>
    <n v="0"/>
    <x v="12"/>
  </r>
  <r>
    <x v="6"/>
    <x v="11"/>
    <x v="72"/>
    <n v="0"/>
    <n v="0"/>
    <x v="12"/>
  </r>
  <r>
    <x v="9"/>
    <x v="11"/>
    <x v="72"/>
    <n v="0"/>
    <n v="0"/>
    <x v="12"/>
  </r>
  <r>
    <x v="10"/>
    <x v="11"/>
    <x v="72"/>
    <n v="0"/>
    <n v="0"/>
    <x v="12"/>
  </r>
  <r>
    <x v="13"/>
    <x v="11"/>
    <x v="72"/>
    <n v="0"/>
    <n v="0"/>
    <x v="12"/>
  </r>
  <r>
    <x v="11"/>
    <x v="11"/>
    <x v="72"/>
    <n v="0"/>
    <n v="0"/>
    <x v="12"/>
  </r>
  <r>
    <x v="7"/>
    <x v="11"/>
    <x v="72"/>
    <n v="0"/>
    <n v="0"/>
    <x v="12"/>
  </r>
  <r>
    <x v="8"/>
    <x v="11"/>
    <x v="72"/>
    <n v="0"/>
    <n v="0"/>
    <x v="12"/>
  </r>
  <r>
    <x v="0"/>
    <x v="11"/>
    <x v="72"/>
    <n v="0"/>
    <n v="0"/>
    <x v="12"/>
  </r>
  <r>
    <x v="1"/>
    <x v="11"/>
    <x v="72"/>
    <n v="0"/>
    <n v="0"/>
    <x v="12"/>
  </r>
  <r>
    <x v="12"/>
    <x v="11"/>
    <x v="72"/>
    <n v="0"/>
    <n v="0"/>
    <x v="12"/>
  </r>
  <r>
    <x v="18"/>
    <x v="11"/>
    <x v="72"/>
    <n v="0"/>
    <n v="0"/>
    <x v="12"/>
  </r>
  <r>
    <x v="2"/>
    <x v="11"/>
    <x v="72"/>
    <n v="0"/>
    <n v="0"/>
    <x v="12"/>
  </r>
  <r>
    <x v="16"/>
    <x v="11"/>
    <x v="6"/>
    <n v="0"/>
    <n v="0"/>
    <x v="12"/>
  </r>
  <r>
    <x v="3"/>
    <x v="11"/>
    <x v="6"/>
    <n v="0"/>
    <n v="0"/>
    <x v="12"/>
  </r>
  <r>
    <x v="4"/>
    <x v="11"/>
    <x v="6"/>
    <n v="0"/>
    <n v="0"/>
    <x v="12"/>
  </r>
  <r>
    <x v="17"/>
    <x v="11"/>
    <x v="6"/>
    <n v="0"/>
    <n v="0"/>
    <x v="12"/>
  </r>
  <r>
    <x v="5"/>
    <x v="11"/>
    <x v="6"/>
    <n v="0"/>
    <n v="0"/>
    <x v="12"/>
  </r>
  <r>
    <x v="6"/>
    <x v="11"/>
    <x v="6"/>
    <n v="0"/>
    <n v="0"/>
    <x v="12"/>
  </r>
  <r>
    <x v="9"/>
    <x v="11"/>
    <x v="6"/>
    <n v="0"/>
    <n v="0"/>
    <x v="12"/>
  </r>
  <r>
    <x v="10"/>
    <x v="11"/>
    <x v="6"/>
    <n v="0"/>
    <n v="0"/>
    <x v="12"/>
  </r>
  <r>
    <x v="13"/>
    <x v="11"/>
    <x v="6"/>
    <n v="0"/>
    <n v="0"/>
    <x v="12"/>
  </r>
  <r>
    <x v="11"/>
    <x v="11"/>
    <x v="6"/>
    <n v="0"/>
    <n v="0"/>
    <x v="12"/>
  </r>
  <r>
    <x v="7"/>
    <x v="11"/>
    <x v="6"/>
    <n v="0"/>
    <n v="0"/>
    <x v="12"/>
  </r>
  <r>
    <x v="8"/>
    <x v="11"/>
    <x v="6"/>
    <n v="0"/>
    <n v="0"/>
    <x v="12"/>
  </r>
  <r>
    <x v="0"/>
    <x v="11"/>
    <x v="6"/>
    <n v="0"/>
    <n v="0"/>
    <x v="12"/>
  </r>
  <r>
    <x v="1"/>
    <x v="11"/>
    <x v="6"/>
    <n v="0"/>
    <n v="0"/>
    <x v="12"/>
  </r>
  <r>
    <x v="12"/>
    <x v="11"/>
    <x v="6"/>
    <n v="0"/>
    <n v="0"/>
    <x v="12"/>
  </r>
  <r>
    <x v="18"/>
    <x v="11"/>
    <x v="6"/>
    <n v="0"/>
    <n v="0"/>
    <x v="12"/>
  </r>
  <r>
    <x v="2"/>
    <x v="11"/>
    <x v="6"/>
    <n v="0"/>
    <n v="0"/>
    <x v="12"/>
  </r>
  <r>
    <x v="16"/>
    <x v="11"/>
    <x v="73"/>
    <n v="0"/>
    <n v="0"/>
    <x v="12"/>
  </r>
  <r>
    <x v="3"/>
    <x v="11"/>
    <x v="73"/>
    <n v="0"/>
    <n v="0"/>
    <x v="12"/>
  </r>
  <r>
    <x v="4"/>
    <x v="11"/>
    <x v="73"/>
    <n v="0"/>
    <n v="0"/>
    <x v="12"/>
  </r>
  <r>
    <x v="17"/>
    <x v="11"/>
    <x v="73"/>
    <n v="0"/>
    <n v="0"/>
    <x v="12"/>
  </r>
  <r>
    <x v="5"/>
    <x v="11"/>
    <x v="73"/>
    <n v="0"/>
    <n v="0"/>
    <x v="12"/>
  </r>
  <r>
    <x v="6"/>
    <x v="11"/>
    <x v="73"/>
    <n v="0"/>
    <n v="0"/>
    <x v="12"/>
  </r>
  <r>
    <x v="9"/>
    <x v="11"/>
    <x v="73"/>
    <n v="0"/>
    <n v="0"/>
    <x v="12"/>
  </r>
  <r>
    <x v="10"/>
    <x v="11"/>
    <x v="73"/>
    <n v="0"/>
    <n v="0"/>
    <x v="12"/>
  </r>
  <r>
    <x v="13"/>
    <x v="11"/>
    <x v="73"/>
    <n v="0"/>
    <n v="0"/>
    <x v="12"/>
  </r>
  <r>
    <x v="11"/>
    <x v="11"/>
    <x v="73"/>
    <n v="0"/>
    <n v="0"/>
    <x v="12"/>
  </r>
  <r>
    <x v="7"/>
    <x v="11"/>
    <x v="73"/>
    <n v="0"/>
    <n v="0"/>
    <x v="12"/>
  </r>
  <r>
    <x v="8"/>
    <x v="11"/>
    <x v="73"/>
    <n v="0"/>
    <n v="0"/>
    <x v="12"/>
  </r>
  <r>
    <x v="0"/>
    <x v="11"/>
    <x v="73"/>
    <n v="0"/>
    <n v="0"/>
    <x v="12"/>
  </r>
  <r>
    <x v="1"/>
    <x v="11"/>
    <x v="73"/>
    <n v="0"/>
    <n v="0"/>
    <x v="12"/>
  </r>
  <r>
    <x v="12"/>
    <x v="11"/>
    <x v="73"/>
    <n v="0"/>
    <n v="0"/>
    <x v="12"/>
  </r>
  <r>
    <x v="18"/>
    <x v="11"/>
    <x v="73"/>
    <n v="0"/>
    <n v="0"/>
    <x v="12"/>
  </r>
  <r>
    <x v="2"/>
    <x v="11"/>
    <x v="73"/>
    <n v="0"/>
    <n v="0"/>
    <x v="12"/>
  </r>
  <r>
    <x v="16"/>
    <x v="11"/>
    <x v="74"/>
    <n v="0"/>
    <n v="0"/>
    <x v="12"/>
  </r>
  <r>
    <x v="3"/>
    <x v="11"/>
    <x v="74"/>
    <n v="0"/>
    <n v="0"/>
    <x v="12"/>
  </r>
  <r>
    <x v="4"/>
    <x v="11"/>
    <x v="74"/>
    <n v="0"/>
    <n v="0"/>
    <x v="12"/>
  </r>
  <r>
    <x v="17"/>
    <x v="11"/>
    <x v="74"/>
    <n v="0"/>
    <n v="0"/>
    <x v="12"/>
  </r>
  <r>
    <x v="5"/>
    <x v="11"/>
    <x v="74"/>
    <n v="0"/>
    <n v="0"/>
    <x v="12"/>
  </r>
  <r>
    <x v="6"/>
    <x v="11"/>
    <x v="74"/>
    <n v="0"/>
    <n v="0"/>
    <x v="12"/>
  </r>
  <r>
    <x v="9"/>
    <x v="11"/>
    <x v="74"/>
    <n v="0"/>
    <n v="0"/>
    <x v="12"/>
  </r>
  <r>
    <x v="10"/>
    <x v="11"/>
    <x v="74"/>
    <n v="0"/>
    <n v="0"/>
    <x v="12"/>
  </r>
  <r>
    <x v="13"/>
    <x v="11"/>
    <x v="74"/>
    <n v="0"/>
    <n v="0"/>
    <x v="12"/>
  </r>
  <r>
    <x v="11"/>
    <x v="11"/>
    <x v="74"/>
    <n v="0"/>
    <n v="0"/>
    <x v="12"/>
  </r>
  <r>
    <x v="7"/>
    <x v="11"/>
    <x v="74"/>
    <n v="0"/>
    <n v="0"/>
    <x v="12"/>
  </r>
  <r>
    <x v="8"/>
    <x v="11"/>
    <x v="74"/>
    <n v="0"/>
    <n v="0"/>
    <x v="12"/>
  </r>
  <r>
    <x v="0"/>
    <x v="11"/>
    <x v="74"/>
    <n v="0"/>
    <n v="0"/>
    <x v="12"/>
  </r>
  <r>
    <x v="1"/>
    <x v="11"/>
    <x v="74"/>
    <n v="0"/>
    <n v="0"/>
    <x v="12"/>
  </r>
  <r>
    <x v="12"/>
    <x v="11"/>
    <x v="74"/>
    <n v="0"/>
    <n v="0"/>
    <x v="12"/>
  </r>
  <r>
    <x v="18"/>
    <x v="11"/>
    <x v="74"/>
    <n v="0"/>
    <n v="0"/>
    <x v="12"/>
  </r>
  <r>
    <x v="2"/>
    <x v="11"/>
    <x v="74"/>
    <n v="0"/>
    <n v="0"/>
    <x v="12"/>
  </r>
  <r>
    <x v="16"/>
    <x v="11"/>
    <x v="75"/>
    <n v="0"/>
    <n v="0"/>
    <x v="12"/>
  </r>
  <r>
    <x v="3"/>
    <x v="11"/>
    <x v="75"/>
    <n v="0"/>
    <n v="0"/>
    <x v="12"/>
  </r>
  <r>
    <x v="4"/>
    <x v="11"/>
    <x v="75"/>
    <n v="0"/>
    <n v="0"/>
    <x v="12"/>
  </r>
  <r>
    <x v="17"/>
    <x v="11"/>
    <x v="75"/>
    <n v="0"/>
    <n v="0"/>
    <x v="12"/>
  </r>
  <r>
    <x v="5"/>
    <x v="11"/>
    <x v="75"/>
    <n v="0"/>
    <n v="0"/>
    <x v="12"/>
  </r>
  <r>
    <x v="6"/>
    <x v="11"/>
    <x v="75"/>
    <n v="0"/>
    <n v="0"/>
    <x v="12"/>
  </r>
  <r>
    <x v="9"/>
    <x v="11"/>
    <x v="75"/>
    <n v="0"/>
    <n v="0"/>
    <x v="12"/>
  </r>
  <r>
    <x v="10"/>
    <x v="11"/>
    <x v="75"/>
    <n v="0"/>
    <n v="0"/>
    <x v="12"/>
  </r>
  <r>
    <x v="13"/>
    <x v="11"/>
    <x v="75"/>
    <n v="0"/>
    <n v="0"/>
    <x v="12"/>
  </r>
  <r>
    <x v="11"/>
    <x v="11"/>
    <x v="75"/>
    <n v="0"/>
    <n v="0"/>
    <x v="12"/>
  </r>
  <r>
    <x v="7"/>
    <x v="11"/>
    <x v="75"/>
    <n v="0"/>
    <n v="0"/>
    <x v="12"/>
  </r>
  <r>
    <x v="8"/>
    <x v="11"/>
    <x v="75"/>
    <n v="0"/>
    <n v="0"/>
    <x v="12"/>
  </r>
  <r>
    <x v="0"/>
    <x v="11"/>
    <x v="75"/>
    <n v="0"/>
    <n v="0"/>
    <x v="12"/>
  </r>
  <r>
    <x v="1"/>
    <x v="11"/>
    <x v="75"/>
    <n v="0"/>
    <n v="0"/>
    <x v="12"/>
  </r>
  <r>
    <x v="12"/>
    <x v="11"/>
    <x v="75"/>
    <n v="0"/>
    <n v="0"/>
    <x v="12"/>
  </r>
  <r>
    <x v="18"/>
    <x v="11"/>
    <x v="75"/>
    <n v="0"/>
    <n v="0"/>
    <x v="12"/>
  </r>
  <r>
    <x v="2"/>
    <x v="11"/>
    <x v="75"/>
    <n v="0"/>
    <n v="0"/>
    <x v="12"/>
  </r>
  <r>
    <x v="16"/>
    <x v="11"/>
    <x v="7"/>
    <n v="0"/>
    <n v="0"/>
    <x v="12"/>
  </r>
  <r>
    <x v="3"/>
    <x v="11"/>
    <x v="7"/>
    <n v="0"/>
    <n v="0"/>
    <x v="12"/>
  </r>
  <r>
    <x v="4"/>
    <x v="11"/>
    <x v="7"/>
    <n v="0"/>
    <n v="0"/>
    <x v="12"/>
  </r>
  <r>
    <x v="17"/>
    <x v="11"/>
    <x v="7"/>
    <n v="0"/>
    <n v="0"/>
    <x v="12"/>
  </r>
  <r>
    <x v="5"/>
    <x v="11"/>
    <x v="7"/>
    <n v="0"/>
    <n v="0"/>
    <x v="12"/>
  </r>
  <r>
    <x v="6"/>
    <x v="11"/>
    <x v="7"/>
    <n v="0"/>
    <n v="0"/>
    <x v="12"/>
  </r>
  <r>
    <x v="9"/>
    <x v="11"/>
    <x v="7"/>
    <n v="0"/>
    <n v="0"/>
    <x v="12"/>
  </r>
  <r>
    <x v="10"/>
    <x v="11"/>
    <x v="7"/>
    <n v="0"/>
    <n v="0"/>
    <x v="12"/>
  </r>
  <r>
    <x v="13"/>
    <x v="11"/>
    <x v="7"/>
    <n v="0"/>
    <n v="0"/>
    <x v="12"/>
  </r>
  <r>
    <x v="11"/>
    <x v="11"/>
    <x v="7"/>
    <n v="0"/>
    <n v="0"/>
    <x v="12"/>
  </r>
  <r>
    <x v="7"/>
    <x v="11"/>
    <x v="7"/>
    <n v="0"/>
    <n v="0"/>
    <x v="12"/>
  </r>
  <r>
    <x v="8"/>
    <x v="11"/>
    <x v="7"/>
    <n v="0"/>
    <n v="0"/>
    <x v="12"/>
  </r>
  <r>
    <x v="0"/>
    <x v="11"/>
    <x v="7"/>
    <n v="397"/>
    <n v="102068.70000000001"/>
    <x v="12"/>
  </r>
  <r>
    <x v="1"/>
    <x v="11"/>
    <x v="7"/>
    <n v="262"/>
    <n v="100352.57710344829"/>
    <x v="12"/>
  </r>
  <r>
    <x v="12"/>
    <x v="11"/>
    <x v="7"/>
    <n v="0"/>
    <n v="0"/>
    <x v="12"/>
  </r>
  <r>
    <x v="18"/>
    <x v="11"/>
    <x v="7"/>
    <n v="0"/>
    <n v="0"/>
    <x v="12"/>
  </r>
  <r>
    <x v="2"/>
    <x v="11"/>
    <x v="7"/>
    <n v="158"/>
    <n v="60517.966344827582"/>
    <x v="12"/>
  </r>
  <r>
    <x v="16"/>
    <x v="11"/>
    <x v="8"/>
    <n v="0"/>
    <n v="0"/>
    <x v="12"/>
  </r>
  <r>
    <x v="3"/>
    <x v="11"/>
    <x v="8"/>
    <n v="0"/>
    <n v="0"/>
    <x v="12"/>
  </r>
  <r>
    <x v="4"/>
    <x v="11"/>
    <x v="8"/>
    <n v="0"/>
    <n v="0"/>
    <x v="12"/>
  </r>
  <r>
    <x v="17"/>
    <x v="11"/>
    <x v="8"/>
    <n v="0"/>
    <n v="0"/>
    <x v="12"/>
  </r>
  <r>
    <x v="5"/>
    <x v="11"/>
    <x v="8"/>
    <n v="0"/>
    <n v="0"/>
    <x v="12"/>
  </r>
  <r>
    <x v="6"/>
    <x v="11"/>
    <x v="8"/>
    <n v="0"/>
    <n v="0"/>
    <x v="12"/>
  </r>
  <r>
    <x v="9"/>
    <x v="11"/>
    <x v="8"/>
    <n v="0"/>
    <n v="0"/>
    <x v="12"/>
  </r>
  <r>
    <x v="10"/>
    <x v="11"/>
    <x v="8"/>
    <n v="0"/>
    <n v="0"/>
    <x v="12"/>
  </r>
  <r>
    <x v="13"/>
    <x v="11"/>
    <x v="8"/>
    <n v="0"/>
    <n v="0"/>
    <x v="12"/>
  </r>
  <r>
    <x v="11"/>
    <x v="11"/>
    <x v="8"/>
    <n v="0"/>
    <n v="0"/>
    <x v="12"/>
  </r>
  <r>
    <x v="7"/>
    <x v="11"/>
    <x v="8"/>
    <n v="0"/>
    <n v="0"/>
    <x v="12"/>
  </r>
  <r>
    <x v="8"/>
    <x v="11"/>
    <x v="8"/>
    <n v="0"/>
    <n v="0"/>
    <x v="12"/>
  </r>
  <r>
    <x v="0"/>
    <x v="11"/>
    <x v="8"/>
    <n v="8000"/>
    <n v="2056800"/>
    <x v="12"/>
  </r>
  <r>
    <x v="1"/>
    <x v="11"/>
    <x v="8"/>
    <n v="4746"/>
    <n v="1817837.1409655171"/>
    <x v="12"/>
  </r>
  <r>
    <x v="12"/>
    <x v="11"/>
    <x v="8"/>
    <n v="0"/>
    <n v="0"/>
    <x v="12"/>
  </r>
  <r>
    <x v="18"/>
    <x v="11"/>
    <x v="8"/>
    <n v="0"/>
    <n v="0"/>
    <x v="12"/>
  </r>
  <r>
    <x v="2"/>
    <x v="11"/>
    <x v="8"/>
    <n v="0"/>
    <n v="0"/>
    <x v="12"/>
  </r>
  <r>
    <x v="16"/>
    <x v="11"/>
    <x v="9"/>
    <n v="0"/>
    <n v="0"/>
    <x v="12"/>
  </r>
  <r>
    <x v="3"/>
    <x v="11"/>
    <x v="9"/>
    <n v="0"/>
    <n v="0"/>
    <x v="12"/>
  </r>
  <r>
    <x v="4"/>
    <x v="11"/>
    <x v="9"/>
    <n v="0"/>
    <n v="0"/>
    <x v="12"/>
  </r>
  <r>
    <x v="17"/>
    <x v="11"/>
    <x v="9"/>
    <n v="0"/>
    <n v="0"/>
    <x v="12"/>
  </r>
  <r>
    <x v="5"/>
    <x v="11"/>
    <x v="9"/>
    <n v="0"/>
    <n v="0"/>
    <x v="12"/>
  </r>
  <r>
    <x v="6"/>
    <x v="11"/>
    <x v="9"/>
    <n v="0"/>
    <n v="0"/>
    <x v="12"/>
  </r>
  <r>
    <x v="9"/>
    <x v="11"/>
    <x v="9"/>
    <n v="0"/>
    <n v="0"/>
    <x v="12"/>
  </r>
  <r>
    <x v="10"/>
    <x v="11"/>
    <x v="9"/>
    <n v="0"/>
    <n v="0"/>
    <x v="12"/>
  </r>
  <r>
    <x v="13"/>
    <x v="11"/>
    <x v="9"/>
    <n v="0"/>
    <n v="0"/>
    <x v="12"/>
  </r>
  <r>
    <x v="11"/>
    <x v="11"/>
    <x v="9"/>
    <n v="0"/>
    <n v="0"/>
    <x v="12"/>
  </r>
  <r>
    <x v="7"/>
    <x v="11"/>
    <x v="9"/>
    <n v="0"/>
    <n v="0"/>
    <x v="12"/>
  </r>
  <r>
    <x v="8"/>
    <x v="11"/>
    <x v="9"/>
    <n v="0"/>
    <n v="0"/>
    <x v="12"/>
  </r>
  <r>
    <x v="0"/>
    <x v="11"/>
    <x v="9"/>
    <n v="1673"/>
    <n v="430128.30000000005"/>
    <x v="12"/>
  </r>
  <r>
    <x v="1"/>
    <x v="11"/>
    <x v="9"/>
    <n v="2446"/>
    <n v="936879.40303448285"/>
    <x v="12"/>
  </r>
  <r>
    <x v="12"/>
    <x v="11"/>
    <x v="9"/>
    <n v="0"/>
    <n v="0"/>
    <x v="12"/>
  </r>
  <r>
    <x v="18"/>
    <x v="11"/>
    <x v="9"/>
    <n v="0"/>
    <n v="0"/>
    <x v="12"/>
  </r>
  <r>
    <x v="2"/>
    <x v="11"/>
    <x v="9"/>
    <n v="500"/>
    <n v="191512.55172413797"/>
    <x v="12"/>
  </r>
  <r>
    <x v="16"/>
    <x v="11"/>
    <x v="9"/>
    <n v="0"/>
    <n v="0"/>
    <x v="12"/>
  </r>
  <r>
    <x v="3"/>
    <x v="11"/>
    <x v="9"/>
    <n v="0"/>
    <n v="0"/>
    <x v="12"/>
  </r>
  <r>
    <x v="4"/>
    <x v="11"/>
    <x v="9"/>
    <n v="0"/>
    <n v="0"/>
    <x v="12"/>
  </r>
  <r>
    <x v="17"/>
    <x v="11"/>
    <x v="9"/>
    <n v="0"/>
    <n v="0"/>
    <x v="12"/>
  </r>
  <r>
    <x v="5"/>
    <x v="11"/>
    <x v="9"/>
    <n v="0"/>
    <n v="0"/>
    <x v="12"/>
  </r>
  <r>
    <x v="6"/>
    <x v="11"/>
    <x v="9"/>
    <n v="0"/>
    <n v="0"/>
    <x v="12"/>
  </r>
  <r>
    <x v="9"/>
    <x v="11"/>
    <x v="9"/>
    <n v="0"/>
    <n v="0"/>
    <x v="12"/>
  </r>
  <r>
    <x v="10"/>
    <x v="11"/>
    <x v="9"/>
    <n v="0"/>
    <n v="0"/>
    <x v="12"/>
  </r>
  <r>
    <x v="13"/>
    <x v="11"/>
    <x v="9"/>
    <n v="0"/>
    <n v="0"/>
    <x v="12"/>
  </r>
  <r>
    <x v="11"/>
    <x v="11"/>
    <x v="9"/>
    <n v="0"/>
    <n v="0"/>
    <x v="12"/>
  </r>
  <r>
    <x v="7"/>
    <x v="11"/>
    <x v="9"/>
    <n v="0"/>
    <n v="0"/>
    <x v="12"/>
  </r>
  <r>
    <x v="8"/>
    <x v="11"/>
    <x v="9"/>
    <n v="0"/>
    <n v="0"/>
    <x v="12"/>
  </r>
  <r>
    <x v="0"/>
    <x v="11"/>
    <x v="9"/>
    <n v="0"/>
    <n v="0"/>
    <x v="12"/>
  </r>
  <r>
    <x v="1"/>
    <x v="11"/>
    <x v="9"/>
    <n v="0"/>
    <n v="0"/>
    <x v="12"/>
  </r>
  <r>
    <x v="12"/>
    <x v="11"/>
    <x v="9"/>
    <n v="0"/>
    <n v="0"/>
    <x v="12"/>
  </r>
  <r>
    <x v="18"/>
    <x v="11"/>
    <x v="9"/>
    <n v="0"/>
    <n v="0"/>
    <x v="12"/>
  </r>
  <r>
    <x v="2"/>
    <x v="11"/>
    <x v="9"/>
    <n v="0"/>
    <n v="0"/>
    <x v="12"/>
  </r>
  <r>
    <x v="16"/>
    <x v="11"/>
    <x v="64"/>
    <n v="0"/>
    <n v="0"/>
    <x v="12"/>
  </r>
  <r>
    <x v="3"/>
    <x v="11"/>
    <x v="64"/>
    <n v="0"/>
    <n v="0"/>
    <x v="12"/>
  </r>
  <r>
    <x v="4"/>
    <x v="11"/>
    <x v="64"/>
    <n v="0"/>
    <n v="0"/>
    <x v="12"/>
  </r>
  <r>
    <x v="17"/>
    <x v="11"/>
    <x v="64"/>
    <n v="0"/>
    <n v="0"/>
    <x v="12"/>
  </r>
  <r>
    <x v="5"/>
    <x v="11"/>
    <x v="64"/>
    <n v="0"/>
    <n v="0"/>
    <x v="12"/>
  </r>
  <r>
    <x v="6"/>
    <x v="11"/>
    <x v="64"/>
    <n v="0"/>
    <n v="0"/>
    <x v="12"/>
  </r>
  <r>
    <x v="9"/>
    <x v="11"/>
    <x v="64"/>
    <n v="0"/>
    <n v="0"/>
    <x v="12"/>
  </r>
  <r>
    <x v="10"/>
    <x v="11"/>
    <x v="64"/>
    <n v="0"/>
    <n v="0"/>
    <x v="12"/>
  </r>
  <r>
    <x v="13"/>
    <x v="11"/>
    <x v="64"/>
    <n v="0"/>
    <n v="0"/>
    <x v="12"/>
  </r>
  <r>
    <x v="11"/>
    <x v="11"/>
    <x v="64"/>
    <n v="0"/>
    <n v="0"/>
    <x v="12"/>
  </r>
  <r>
    <x v="7"/>
    <x v="11"/>
    <x v="64"/>
    <n v="0"/>
    <n v="0"/>
    <x v="12"/>
  </r>
  <r>
    <x v="8"/>
    <x v="11"/>
    <x v="64"/>
    <n v="0"/>
    <n v="0"/>
    <x v="12"/>
  </r>
  <r>
    <x v="0"/>
    <x v="11"/>
    <x v="64"/>
    <n v="0"/>
    <n v="0"/>
    <x v="12"/>
  </r>
  <r>
    <x v="1"/>
    <x v="11"/>
    <x v="64"/>
    <n v="0"/>
    <n v="0"/>
    <x v="12"/>
  </r>
  <r>
    <x v="12"/>
    <x v="11"/>
    <x v="64"/>
    <n v="0"/>
    <n v="0"/>
    <x v="12"/>
  </r>
  <r>
    <x v="18"/>
    <x v="11"/>
    <x v="64"/>
    <n v="0"/>
    <n v="0"/>
    <x v="12"/>
  </r>
  <r>
    <x v="2"/>
    <x v="11"/>
    <x v="64"/>
    <n v="0"/>
    <n v="0"/>
    <x v="12"/>
  </r>
  <r>
    <x v="16"/>
    <x v="11"/>
    <x v="76"/>
    <n v="0"/>
    <n v="0"/>
    <x v="12"/>
  </r>
  <r>
    <x v="3"/>
    <x v="11"/>
    <x v="76"/>
    <n v="0"/>
    <n v="0"/>
    <x v="12"/>
  </r>
  <r>
    <x v="4"/>
    <x v="11"/>
    <x v="76"/>
    <n v="0"/>
    <n v="0"/>
    <x v="12"/>
  </r>
  <r>
    <x v="17"/>
    <x v="11"/>
    <x v="76"/>
    <n v="0"/>
    <n v="0"/>
    <x v="12"/>
  </r>
  <r>
    <x v="5"/>
    <x v="11"/>
    <x v="76"/>
    <n v="0"/>
    <n v="0"/>
    <x v="12"/>
  </r>
  <r>
    <x v="6"/>
    <x v="11"/>
    <x v="76"/>
    <n v="0"/>
    <n v="0"/>
    <x v="12"/>
  </r>
  <r>
    <x v="9"/>
    <x v="11"/>
    <x v="76"/>
    <n v="0"/>
    <n v="0"/>
    <x v="12"/>
  </r>
  <r>
    <x v="10"/>
    <x v="11"/>
    <x v="76"/>
    <n v="0"/>
    <n v="0"/>
    <x v="12"/>
  </r>
  <r>
    <x v="13"/>
    <x v="11"/>
    <x v="76"/>
    <n v="0"/>
    <n v="0"/>
    <x v="12"/>
  </r>
  <r>
    <x v="11"/>
    <x v="11"/>
    <x v="76"/>
    <n v="0"/>
    <n v="0"/>
    <x v="12"/>
  </r>
  <r>
    <x v="7"/>
    <x v="11"/>
    <x v="76"/>
    <n v="0"/>
    <n v="0"/>
    <x v="12"/>
  </r>
  <r>
    <x v="8"/>
    <x v="11"/>
    <x v="76"/>
    <n v="0"/>
    <n v="0"/>
    <x v="12"/>
  </r>
  <r>
    <x v="0"/>
    <x v="11"/>
    <x v="76"/>
    <n v="0"/>
    <n v="0"/>
    <x v="12"/>
  </r>
  <r>
    <x v="1"/>
    <x v="11"/>
    <x v="76"/>
    <n v="0"/>
    <n v="0"/>
    <x v="12"/>
  </r>
  <r>
    <x v="12"/>
    <x v="11"/>
    <x v="76"/>
    <n v="0"/>
    <n v="0"/>
    <x v="12"/>
  </r>
  <r>
    <x v="18"/>
    <x v="11"/>
    <x v="76"/>
    <n v="0"/>
    <n v="0"/>
    <x v="12"/>
  </r>
  <r>
    <x v="2"/>
    <x v="11"/>
    <x v="76"/>
    <n v="0"/>
    <n v="0"/>
    <x v="12"/>
  </r>
  <r>
    <x v="16"/>
    <x v="11"/>
    <x v="77"/>
    <n v="0"/>
    <n v="0"/>
    <x v="12"/>
  </r>
  <r>
    <x v="3"/>
    <x v="11"/>
    <x v="77"/>
    <n v="0"/>
    <n v="0"/>
    <x v="12"/>
  </r>
  <r>
    <x v="4"/>
    <x v="11"/>
    <x v="77"/>
    <n v="0"/>
    <n v="0"/>
    <x v="12"/>
  </r>
  <r>
    <x v="17"/>
    <x v="11"/>
    <x v="77"/>
    <n v="0"/>
    <n v="0"/>
    <x v="12"/>
  </r>
  <r>
    <x v="5"/>
    <x v="11"/>
    <x v="77"/>
    <n v="0"/>
    <n v="0"/>
    <x v="12"/>
  </r>
  <r>
    <x v="6"/>
    <x v="11"/>
    <x v="77"/>
    <n v="0"/>
    <n v="0"/>
    <x v="12"/>
  </r>
  <r>
    <x v="9"/>
    <x v="11"/>
    <x v="77"/>
    <n v="0"/>
    <n v="0"/>
    <x v="12"/>
  </r>
  <r>
    <x v="10"/>
    <x v="11"/>
    <x v="77"/>
    <n v="0"/>
    <n v="0"/>
    <x v="12"/>
  </r>
  <r>
    <x v="13"/>
    <x v="11"/>
    <x v="77"/>
    <n v="0"/>
    <n v="0"/>
    <x v="12"/>
  </r>
  <r>
    <x v="11"/>
    <x v="11"/>
    <x v="77"/>
    <n v="0"/>
    <n v="0"/>
    <x v="12"/>
  </r>
  <r>
    <x v="7"/>
    <x v="11"/>
    <x v="77"/>
    <n v="0"/>
    <n v="0"/>
    <x v="12"/>
  </r>
  <r>
    <x v="8"/>
    <x v="11"/>
    <x v="77"/>
    <n v="0"/>
    <n v="0"/>
    <x v="12"/>
  </r>
  <r>
    <x v="0"/>
    <x v="11"/>
    <x v="77"/>
    <n v="0"/>
    <n v="0"/>
    <x v="12"/>
  </r>
  <r>
    <x v="1"/>
    <x v="11"/>
    <x v="77"/>
    <n v="0"/>
    <n v="0"/>
    <x v="12"/>
  </r>
  <r>
    <x v="12"/>
    <x v="11"/>
    <x v="77"/>
    <n v="0"/>
    <n v="0"/>
    <x v="12"/>
  </r>
  <r>
    <x v="18"/>
    <x v="11"/>
    <x v="77"/>
    <n v="0"/>
    <n v="0"/>
    <x v="12"/>
  </r>
  <r>
    <x v="2"/>
    <x v="11"/>
    <x v="77"/>
    <n v="0"/>
    <n v="0"/>
    <x v="12"/>
  </r>
  <r>
    <x v="16"/>
    <x v="11"/>
    <x v="10"/>
    <n v="0"/>
    <n v="0"/>
    <x v="12"/>
  </r>
  <r>
    <x v="3"/>
    <x v="11"/>
    <x v="10"/>
    <n v="0"/>
    <n v="0"/>
    <x v="12"/>
  </r>
  <r>
    <x v="4"/>
    <x v="11"/>
    <x v="10"/>
    <n v="0"/>
    <n v="0"/>
    <x v="12"/>
  </r>
  <r>
    <x v="17"/>
    <x v="11"/>
    <x v="10"/>
    <n v="0"/>
    <n v="0"/>
    <x v="12"/>
  </r>
  <r>
    <x v="5"/>
    <x v="11"/>
    <x v="10"/>
    <n v="0"/>
    <n v="0"/>
    <x v="12"/>
  </r>
  <r>
    <x v="6"/>
    <x v="11"/>
    <x v="10"/>
    <n v="0"/>
    <n v="0"/>
    <x v="12"/>
  </r>
  <r>
    <x v="9"/>
    <x v="11"/>
    <x v="10"/>
    <n v="0"/>
    <n v="0"/>
    <x v="12"/>
  </r>
  <r>
    <x v="10"/>
    <x v="11"/>
    <x v="10"/>
    <n v="0"/>
    <n v="0"/>
    <x v="12"/>
  </r>
  <r>
    <x v="13"/>
    <x v="11"/>
    <x v="10"/>
    <n v="0"/>
    <n v="0"/>
    <x v="12"/>
  </r>
  <r>
    <x v="11"/>
    <x v="11"/>
    <x v="10"/>
    <n v="0"/>
    <n v="0"/>
    <x v="12"/>
  </r>
  <r>
    <x v="7"/>
    <x v="11"/>
    <x v="10"/>
    <n v="0"/>
    <n v="0"/>
    <x v="12"/>
  </r>
  <r>
    <x v="8"/>
    <x v="11"/>
    <x v="10"/>
    <n v="0"/>
    <n v="0"/>
    <x v="12"/>
  </r>
  <r>
    <x v="0"/>
    <x v="11"/>
    <x v="10"/>
    <n v="0"/>
    <n v="0"/>
    <x v="12"/>
  </r>
  <r>
    <x v="1"/>
    <x v="11"/>
    <x v="10"/>
    <n v="0"/>
    <n v="0"/>
    <x v="12"/>
  </r>
  <r>
    <x v="12"/>
    <x v="11"/>
    <x v="10"/>
    <n v="0"/>
    <n v="0"/>
    <x v="12"/>
  </r>
  <r>
    <x v="18"/>
    <x v="11"/>
    <x v="10"/>
    <n v="0"/>
    <n v="0"/>
    <x v="12"/>
  </r>
  <r>
    <x v="2"/>
    <x v="11"/>
    <x v="10"/>
    <n v="0"/>
    <n v="0"/>
    <x v="12"/>
  </r>
  <r>
    <x v="16"/>
    <x v="11"/>
    <x v="11"/>
    <n v="0"/>
    <n v="0"/>
    <x v="12"/>
  </r>
  <r>
    <x v="3"/>
    <x v="11"/>
    <x v="11"/>
    <n v="0"/>
    <n v="0"/>
    <x v="12"/>
  </r>
  <r>
    <x v="4"/>
    <x v="11"/>
    <x v="11"/>
    <n v="0"/>
    <n v="0"/>
    <x v="12"/>
  </r>
  <r>
    <x v="17"/>
    <x v="11"/>
    <x v="11"/>
    <n v="0"/>
    <n v="0"/>
    <x v="12"/>
  </r>
  <r>
    <x v="5"/>
    <x v="11"/>
    <x v="11"/>
    <n v="0"/>
    <n v="0"/>
    <x v="12"/>
  </r>
  <r>
    <x v="6"/>
    <x v="11"/>
    <x v="11"/>
    <n v="0"/>
    <n v="0"/>
    <x v="12"/>
  </r>
  <r>
    <x v="9"/>
    <x v="11"/>
    <x v="11"/>
    <n v="0"/>
    <n v="0"/>
    <x v="12"/>
  </r>
  <r>
    <x v="10"/>
    <x v="11"/>
    <x v="11"/>
    <n v="0"/>
    <n v="0"/>
    <x v="12"/>
  </r>
  <r>
    <x v="13"/>
    <x v="11"/>
    <x v="11"/>
    <n v="0"/>
    <n v="0"/>
    <x v="12"/>
  </r>
  <r>
    <x v="11"/>
    <x v="11"/>
    <x v="11"/>
    <n v="0"/>
    <n v="0"/>
    <x v="12"/>
  </r>
  <r>
    <x v="7"/>
    <x v="11"/>
    <x v="11"/>
    <n v="0"/>
    <n v="0"/>
    <x v="12"/>
  </r>
  <r>
    <x v="8"/>
    <x v="11"/>
    <x v="11"/>
    <n v="0"/>
    <n v="0"/>
    <x v="12"/>
  </r>
  <r>
    <x v="0"/>
    <x v="11"/>
    <x v="11"/>
    <n v="0"/>
    <n v="0"/>
    <x v="12"/>
  </r>
  <r>
    <x v="1"/>
    <x v="11"/>
    <x v="11"/>
    <n v="0"/>
    <n v="0"/>
    <x v="12"/>
  </r>
  <r>
    <x v="12"/>
    <x v="11"/>
    <x v="11"/>
    <n v="0"/>
    <n v="0"/>
    <x v="12"/>
  </r>
  <r>
    <x v="18"/>
    <x v="11"/>
    <x v="11"/>
    <n v="0"/>
    <n v="0"/>
    <x v="12"/>
  </r>
  <r>
    <x v="2"/>
    <x v="11"/>
    <x v="11"/>
    <n v="0"/>
    <n v="0"/>
    <x v="12"/>
  </r>
  <r>
    <x v="16"/>
    <x v="11"/>
    <x v="12"/>
    <n v="0"/>
    <n v="0"/>
    <x v="12"/>
  </r>
  <r>
    <x v="3"/>
    <x v="11"/>
    <x v="12"/>
    <n v="0"/>
    <n v="0"/>
    <x v="12"/>
  </r>
  <r>
    <x v="4"/>
    <x v="11"/>
    <x v="12"/>
    <n v="0"/>
    <n v="0"/>
    <x v="12"/>
  </r>
  <r>
    <x v="17"/>
    <x v="11"/>
    <x v="12"/>
    <n v="0"/>
    <n v="0"/>
    <x v="12"/>
  </r>
  <r>
    <x v="5"/>
    <x v="11"/>
    <x v="12"/>
    <n v="0"/>
    <n v="0"/>
    <x v="12"/>
  </r>
  <r>
    <x v="6"/>
    <x v="11"/>
    <x v="12"/>
    <n v="0"/>
    <n v="0"/>
    <x v="12"/>
  </r>
  <r>
    <x v="9"/>
    <x v="11"/>
    <x v="12"/>
    <n v="0"/>
    <n v="0"/>
    <x v="12"/>
  </r>
  <r>
    <x v="10"/>
    <x v="11"/>
    <x v="12"/>
    <n v="0"/>
    <n v="0"/>
    <x v="12"/>
  </r>
  <r>
    <x v="13"/>
    <x v="11"/>
    <x v="12"/>
    <n v="0"/>
    <n v="0"/>
    <x v="12"/>
  </r>
  <r>
    <x v="11"/>
    <x v="11"/>
    <x v="12"/>
    <n v="0"/>
    <n v="0"/>
    <x v="12"/>
  </r>
  <r>
    <x v="7"/>
    <x v="11"/>
    <x v="12"/>
    <n v="0"/>
    <n v="0"/>
    <x v="12"/>
  </r>
  <r>
    <x v="8"/>
    <x v="11"/>
    <x v="12"/>
    <n v="0"/>
    <n v="0"/>
    <x v="12"/>
  </r>
  <r>
    <x v="0"/>
    <x v="11"/>
    <x v="12"/>
    <n v="0"/>
    <n v="0"/>
    <x v="12"/>
  </r>
  <r>
    <x v="1"/>
    <x v="11"/>
    <x v="12"/>
    <n v="0"/>
    <n v="0"/>
    <x v="12"/>
  </r>
  <r>
    <x v="12"/>
    <x v="11"/>
    <x v="12"/>
    <n v="0"/>
    <n v="0"/>
    <x v="12"/>
  </r>
  <r>
    <x v="18"/>
    <x v="11"/>
    <x v="12"/>
    <n v="0"/>
    <n v="0"/>
    <x v="12"/>
  </r>
  <r>
    <x v="2"/>
    <x v="11"/>
    <x v="12"/>
    <n v="0"/>
    <n v="0"/>
    <x v="12"/>
  </r>
  <r>
    <x v="16"/>
    <x v="11"/>
    <x v="78"/>
    <n v="0"/>
    <n v="0"/>
    <x v="12"/>
  </r>
  <r>
    <x v="3"/>
    <x v="11"/>
    <x v="78"/>
    <n v="0"/>
    <n v="0"/>
    <x v="12"/>
  </r>
  <r>
    <x v="4"/>
    <x v="11"/>
    <x v="78"/>
    <n v="0"/>
    <n v="0"/>
    <x v="12"/>
  </r>
  <r>
    <x v="17"/>
    <x v="11"/>
    <x v="78"/>
    <n v="0"/>
    <n v="0"/>
    <x v="12"/>
  </r>
  <r>
    <x v="5"/>
    <x v="11"/>
    <x v="78"/>
    <n v="0"/>
    <n v="0"/>
    <x v="12"/>
  </r>
  <r>
    <x v="6"/>
    <x v="11"/>
    <x v="78"/>
    <n v="0"/>
    <n v="0"/>
    <x v="12"/>
  </r>
  <r>
    <x v="9"/>
    <x v="11"/>
    <x v="78"/>
    <n v="0"/>
    <n v="0"/>
    <x v="12"/>
  </r>
  <r>
    <x v="10"/>
    <x v="11"/>
    <x v="78"/>
    <n v="0"/>
    <n v="0"/>
    <x v="12"/>
  </r>
  <r>
    <x v="13"/>
    <x v="11"/>
    <x v="78"/>
    <n v="0"/>
    <n v="0"/>
    <x v="12"/>
  </r>
  <r>
    <x v="11"/>
    <x v="11"/>
    <x v="78"/>
    <n v="0"/>
    <n v="0"/>
    <x v="12"/>
  </r>
  <r>
    <x v="7"/>
    <x v="11"/>
    <x v="78"/>
    <n v="0"/>
    <n v="0"/>
    <x v="12"/>
  </r>
  <r>
    <x v="8"/>
    <x v="11"/>
    <x v="78"/>
    <n v="0"/>
    <n v="0"/>
    <x v="12"/>
  </r>
  <r>
    <x v="0"/>
    <x v="11"/>
    <x v="78"/>
    <n v="0"/>
    <n v="0"/>
    <x v="12"/>
  </r>
  <r>
    <x v="1"/>
    <x v="11"/>
    <x v="78"/>
    <n v="0"/>
    <n v="0"/>
    <x v="12"/>
  </r>
  <r>
    <x v="12"/>
    <x v="11"/>
    <x v="78"/>
    <n v="0"/>
    <n v="0"/>
    <x v="12"/>
  </r>
  <r>
    <x v="18"/>
    <x v="11"/>
    <x v="78"/>
    <n v="0"/>
    <n v="0"/>
    <x v="12"/>
  </r>
  <r>
    <x v="2"/>
    <x v="11"/>
    <x v="78"/>
    <n v="0"/>
    <n v="0"/>
    <x v="12"/>
  </r>
  <r>
    <x v="16"/>
    <x v="11"/>
    <x v="13"/>
    <n v="0"/>
    <n v="0"/>
    <x v="12"/>
  </r>
  <r>
    <x v="3"/>
    <x v="11"/>
    <x v="13"/>
    <n v="0"/>
    <n v="0"/>
    <x v="12"/>
  </r>
  <r>
    <x v="4"/>
    <x v="11"/>
    <x v="13"/>
    <n v="0"/>
    <n v="0"/>
    <x v="12"/>
  </r>
  <r>
    <x v="17"/>
    <x v="11"/>
    <x v="13"/>
    <n v="0"/>
    <n v="0"/>
    <x v="12"/>
  </r>
  <r>
    <x v="5"/>
    <x v="11"/>
    <x v="13"/>
    <n v="0"/>
    <n v="0"/>
    <x v="12"/>
  </r>
  <r>
    <x v="6"/>
    <x v="11"/>
    <x v="13"/>
    <n v="0"/>
    <n v="0"/>
    <x v="12"/>
  </r>
  <r>
    <x v="9"/>
    <x v="11"/>
    <x v="13"/>
    <n v="0"/>
    <n v="0"/>
    <x v="12"/>
  </r>
  <r>
    <x v="10"/>
    <x v="11"/>
    <x v="13"/>
    <n v="0"/>
    <n v="0"/>
    <x v="12"/>
  </r>
  <r>
    <x v="13"/>
    <x v="11"/>
    <x v="13"/>
    <n v="0"/>
    <n v="0"/>
    <x v="12"/>
  </r>
  <r>
    <x v="11"/>
    <x v="11"/>
    <x v="13"/>
    <n v="0"/>
    <n v="0"/>
    <x v="12"/>
  </r>
  <r>
    <x v="7"/>
    <x v="11"/>
    <x v="13"/>
    <n v="0"/>
    <n v="0"/>
    <x v="12"/>
  </r>
  <r>
    <x v="8"/>
    <x v="11"/>
    <x v="13"/>
    <n v="0"/>
    <n v="0"/>
    <x v="12"/>
  </r>
  <r>
    <x v="0"/>
    <x v="11"/>
    <x v="13"/>
    <n v="2633"/>
    <n v="676944.3"/>
    <x v="12"/>
  </r>
  <r>
    <x v="1"/>
    <x v="11"/>
    <x v="13"/>
    <n v="13016"/>
    <n v="4985454.7464827597"/>
    <x v="12"/>
  </r>
  <r>
    <x v="12"/>
    <x v="11"/>
    <x v="13"/>
    <n v="0"/>
    <n v="0"/>
    <x v="12"/>
  </r>
  <r>
    <x v="18"/>
    <x v="11"/>
    <x v="13"/>
    <n v="0"/>
    <n v="0"/>
    <x v="12"/>
  </r>
  <r>
    <x v="2"/>
    <x v="11"/>
    <x v="13"/>
    <n v="1181"/>
    <n v="452352.64717241382"/>
    <x v="12"/>
  </r>
  <r>
    <x v="16"/>
    <x v="11"/>
    <x v="14"/>
    <n v="0"/>
    <n v="0"/>
    <x v="12"/>
  </r>
  <r>
    <x v="3"/>
    <x v="11"/>
    <x v="14"/>
    <n v="0"/>
    <n v="0"/>
    <x v="12"/>
  </r>
  <r>
    <x v="4"/>
    <x v="11"/>
    <x v="14"/>
    <n v="0"/>
    <n v="0"/>
    <x v="12"/>
  </r>
  <r>
    <x v="17"/>
    <x v="11"/>
    <x v="14"/>
    <n v="0"/>
    <n v="0"/>
    <x v="12"/>
  </r>
  <r>
    <x v="5"/>
    <x v="11"/>
    <x v="14"/>
    <n v="0"/>
    <n v="0"/>
    <x v="12"/>
  </r>
  <r>
    <x v="6"/>
    <x v="11"/>
    <x v="14"/>
    <n v="0"/>
    <n v="0"/>
    <x v="12"/>
  </r>
  <r>
    <x v="9"/>
    <x v="11"/>
    <x v="14"/>
    <n v="0"/>
    <n v="0"/>
    <x v="12"/>
  </r>
  <r>
    <x v="10"/>
    <x v="11"/>
    <x v="14"/>
    <n v="0"/>
    <n v="0"/>
    <x v="12"/>
  </r>
  <r>
    <x v="13"/>
    <x v="11"/>
    <x v="14"/>
    <n v="0"/>
    <n v="0"/>
    <x v="12"/>
  </r>
  <r>
    <x v="11"/>
    <x v="11"/>
    <x v="14"/>
    <n v="0"/>
    <n v="0"/>
    <x v="12"/>
  </r>
  <r>
    <x v="7"/>
    <x v="11"/>
    <x v="14"/>
    <n v="0"/>
    <n v="0"/>
    <x v="12"/>
  </r>
  <r>
    <x v="8"/>
    <x v="11"/>
    <x v="14"/>
    <n v="0"/>
    <n v="0"/>
    <x v="12"/>
  </r>
  <r>
    <x v="0"/>
    <x v="11"/>
    <x v="14"/>
    <n v="0"/>
    <n v="0"/>
    <x v="12"/>
  </r>
  <r>
    <x v="1"/>
    <x v="11"/>
    <x v="14"/>
    <n v="0"/>
    <n v="0"/>
    <x v="12"/>
  </r>
  <r>
    <x v="12"/>
    <x v="11"/>
    <x v="14"/>
    <n v="0"/>
    <n v="0"/>
    <x v="12"/>
  </r>
  <r>
    <x v="18"/>
    <x v="11"/>
    <x v="14"/>
    <n v="0"/>
    <n v="0"/>
    <x v="12"/>
  </r>
  <r>
    <x v="2"/>
    <x v="11"/>
    <x v="14"/>
    <n v="0"/>
    <n v="0"/>
    <x v="12"/>
  </r>
  <r>
    <x v="16"/>
    <x v="11"/>
    <x v="14"/>
    <n v="0"/>
    <n v="0"/>
    <x v="12"/>
  </r>
  <r>
    <x v="3"/>
    <x v="11"/>
    <x v="14"/>
    <n v="0"/>
    <n v="0"/>
    <x v="12"/>
  </r>
  <r>
    <x v="4"/>
    <x v="11"/>
    <x v="14"/>
    <n v="0"/>
    <n v="0"/>
    <x v="12"/>
  </r>
  <r>
    <x v="17"/>
    <x v="11"/>
    <x v="14"/>
    <n v="0"/>
    <n v="0"/>
    <x v="12"/>
  </r>
  <r>
    <x v="5"/>
    <x v="11"/>
    <x v="14"/>
    <n v="0"/>
    <n v="0"/>
    <x v="12"/>
  </r>
  <r>
    <x v="6"/>
    <x v="11"/>
    <x v="14"/>
    <n v="0"/>
    <n v="0"/>
    <x v="12"/>
  </r>
  <r>
    <x v="9"/>
    <x v="11"/>
    <x v="14"/>
    <n v="0"/>
    <n v="0"/>
    <x v="12"/>
  </r>
  <r>
    <x v="10"/>
    <x v="11"/>
    <x v="14"/>
    <n v="0"/>
    <n v="0"/>
    <x v="12"/>
  </r>
  <r>
    <x v="13"/>
    <x v="11"/>
    <x v="14"/>
    <n v="0"/>
    <n v="0"/>
    <x v="12"/>
  </r>
  <r>
    <x v="11"/>
    <x v="11"/>
    <x v="14"/>
    <n v="0"/>
    <n v="0"/>
    <x v="12"/>
  </r>
  <r>
    <x v="7"/>
    <x v="11"/>
    <x v="14"/>
    <n v="0"/>
    <n v="0"/>
    <x v="12"/>
  </r>
  <r>
    <x v="8"/>
    <x v="11"/>
    <x v="14"/>
    <n v="0"/>
    <n v="0"/>
    <x v="12"/>
  </r>
  <r>
    <x v="0"/>
    <x v="11"/>
    <x v="14"/>
    <n v="0"/>
    <n v="0"/>
    <x v="12"/>
  </r>
  <r>
    <x v="1"/>
    <x v="11"/>
    <x v="14"/>
    <n v="167"/>
    <n v="63965.192275862071"/>
    <x v="12"/>
  </r>
  <r>
    <x v="12"/>
    <x v="11"/>
    <x v="14"/>
    <n v="0"/>
    <n v="0"/>
    <x v="12"/>
  </r>
  <r>
    <x v="18"/>
    <x v="11"/>
    <x v="14"/>
    <n v="0"/>
    <n v="0"/>
    <x v="12"/>
  </r>
  <r>
    <x v="2"/>
    <x v="11"/>
    <x v="14"/>
    <n v="0"/>
    <n v="0"/>
    <x v="12"/>
  </r>
  <r>
    <x v="16"/>
    <x v="11"/>
    <x v="14"/>
    <n v="0"/>
    <n v="0"/>
    <x v="12"/>
  </r>
  <r>
    <x v="3"/>
    <x v="11"/>
    <x v="14"/>
    <n v="0"/>
    <n v="0"/>
    <x v="12"/>
  </r>
  <r>
    <x v="4"/>
    <x v="11"/>
    <x v="14"/>
    <n v="0"/>
    <n v="0"/>
    <x v="12"/>
  </r>
  <r>
    <x v="17"/>
    <x v="11"/>
    <x v="14"/>
    <n v="0"/>
    <n v="0"/>
    <x v="12"/>
  </r>
  <r>
    <x v="5"/>
    <x v="11"/>
    <x v="14"/>
    <n v="0"/>
    <n v="0"/>
    <x v="12"/>
  </r>
  <r>
    <x v="6"/>
    <x v="11"/>
    <x v="14"/>
    <n v="0"/>
    <n v="0"/>
    <x v="12"/>
  </r>
  <r>
    <x v="9"/>
    <x v="11"/>
    <x v="14"/>
    <n v="0"/>
    <n v="0"/>
    <x v="12"/>
  </r>
  <r>
    <x v="10"/>
    <x v="11"/>
    <x v="14"/>
    <n v="0"/>
    <n v="0"/>
    <x v="12"/>
  </r>
  <r>
    <x v="13"/>
    <x v="11"/>
    <x v="14"/>
    <n v="0"/>
    <n v="0"/>
    <x v="12"/>
  </r>
  <r>
    <x v="11"/>
    <x v="11"/>
    <x v="14"/>
    <n v="0"/>
    <n v="0"/>
    <x v="12"/>
  </r>
  <r>
    <x v="7"/>
    <x v="11"/>
    <x v="14"/>
    <n v="0"/>
    <n v="0"/>
    <x v="12"/>
  </r>
  <r>
    <x v="8"/>
    <x v="11"/>
    <x v="14"/>
    <n v="0"/>
    <n v="0"/>
    <x v="12"/>
  </r>
  <r>
    <x v="0"/>
    <x v="11"/>
    <x v="14"/>
    <n v="1261"/>
    <n v="324203.09999999998"/>
    <x v="12"/>
  </r>
  <r>
    <x v="1"/>
    <x v="11"/>
    <x v="14"/>
    <n v="2465"/>
    <n v="944156.88000000012"/>
    <x v="12"/>
  </r>
  <r>
    <x v="12"/>
    <x v="11"/>
    <x v="14"/>
    <n v="0"/>
    <n v="0"/>
    <x v="12"/>
  </r>
  <r>
    <x v="18"/>
    <x v="11"/>
    <x v="14"/>
    <n v="0"/>
    <n v="0"/>
    <x v="12"/>
  </r>
  <r>
    <x v="2"/>
    <x v="11"/>
    <x v="14"/>
    <n v="165"/>
    <n v="63199.142068965521"/>
    <x v="12"/>
  </r>
  <r>
    <x v="16"/>
    <x v="11"/>
    <x v="15"/>
    <n v="0"/>
    <n v="0"/>
    <x v="12"/>
  </r>
  <r>
    <x v="3"/>
    <x v="11"/>
    <x v="15"/>
    <n v="0"/>
    <n v="0"/>
    <x v="12"/>
  </r>
  <r>
    <x v="4"/>
    <x v="11"/>
    <x v="15"/>
    <n v="0"/>
    <n v="0"/>
    <x v="12"/>
  </r>
  <r>
    <x v="17"/>
    <x v="11"/>
    <x v="15"/>
    <n v="0"/>
    <n v="0"/>
    <x v="12"/>
  </r>
  <r>
    <x v="5"/>
    <x v="11"/>
    <x v="15"/>
    <n v="0"/>
    <n v="0"/>
    <x v="12"/>
  </r>
  <r>
    <x v="6"/>
    <x v="11"/>
    <x v="15"/>
    <n v="0"/>
    <n v="0"/>
    <x v="12"/>
  </r>
  <r>
    <x v="9"/>
    <x v="11"/>
    <x v="15"/>
    <n v="0"/>
    <n v="0"/>
    <x v="12"/>
  </r>
  <r>
    <x v="10"/>
    <x v="11"/>
    <x v="15"/>
    <n v="0"/>
    <n v="0"/>
    <x v="12"/>
  </r>
  <r>
    <x v="13"/>
    <x v="11"/>
    <x v="15"/>
    <n v="0"/>
    <n v="0"/>
    <x v="12"/>
  </r>
  <r>
    <x v="11"/>
    <x v="11"/>
    <x v="15"/>
    <n v="0"/>
    <n v="0"/>
    <x v="12"/>
  </r>
  <r>
    <x v="7"/>
    <x v="11"/>
    <x v="15"/>
    <n v="0"/>
    <n v="0"/>
    <x v="12"/>
  </r>
  <r>
    <x v="8"/>
    <x v="11"/>
    <x v="15"/>
    <n v="0"/>
    <n v="0"/>
    <x v="12"/>
  </r>
  <r>
    <x v="0"/>
    <x v="11"/>
    <x v="15"/>
    <n v="900"/>
    <n v="231390.00000000003"/>
    <x v="12"/>
  </r>
  <r>
    <x v="1"/>
    <x v="11"/>
    <x v="15"/>
    <n v="3700"/>
    <n v="1417192.8827586209"/>
    <x v="12"/>
  </r>
  <r>
    <x v="12"/>
    <x v="11"/>
    <x v="15"/>
    <n v="0"/>
    <n v="0"/>
    <x v="12"/>
  </r>
  <r>
    <x v="18"/>
    <x v="11"/>
    <x v="15"/>
    <n v="0"/>
    <n v="0"/>
    <x v="12"/>
  </r>
  <r>
    <x v="2"/>
    <x v="11"/>
    <x v="15"/>
    <n v="205"/>
    <n v="78520.146206896563"/>
    <x v="12"/>
  </r>
  <r>
    <x v="16"/>
    <x v="11"/>
    <x v="79"/>
    <n v="0"/>
    <n v="0"/>
    <x v="12"/>
  </r>
  <r>
    <x v="3"/>
    <x v="11"/>
    <x v="79"/>
    <n v="0"/>
    <n v="0"/>
    <x v="12"/>
  </r>
  <r>
    <x v="4"/>
    <x v="11"/>
    <x v="79"/>
    <n v="0"/>
    <n v="0"/>
    <x v="12"/>
  </r>
  <r>
    <x v="17"/>
    <x v="11"/>
    <x v="79"/>
    <n v="0"/>
    <n v="0"/>
    <x v="12"/>
  </r>
  <r>
    <x v="5"/>
    <x v="11"/>
    <x v="79"/>
    <n v="0"/>
    <n v="0"/>
    <x v="12"/>
  </r>
  <r>
    <x v="6"/>
    <x v="11"/>
    <x v="79"/>
    <n v="0"/>
    <n v="0"/>
    <x v="12"/>
  </r>
  <r>
    <x v="9"/>
    <x v="11"/>
    <x v="79"/>
    <n v="0"/>
    <n v="0"/>
    <x v="12"/>
  </r>
  <r>
    <x v="10"/>
    <x v="11"/>
    <x v="79"/>
    <n v="0"/>
    <n v="0"/>
    <x v="12"/>
  </r>
  <r>
    <x v="13"/>
    <x v="11"/>
    <x v="79"/>
    <n v="0"/>
    <n v="0"/>
    <x v="12"/>
  </r>
  <r>
    <x v="11"/>
    <x v="11"/>
    <x v="79"/>
    <n v="0"/>
    <n v="0"/>
    <x v="12"/>
  </r>
  <r>
    <x v="7"/>
    <x v="11"/>
    <x v="79"/>
    <n v="0"/>
    <n v="0"/>
    <x v="12"/>
  </r>
  <r>
    <x v="8"/>
    <x v="11"/>
    <x v="79"/>
    <n v="0"/>
    <n v="0"/>
    <x v="12"/>
  </r>
  <r>
    <x v="0"/>
    <x v="11"/>
    <x v="79"/>
    <n v="0"/>
    <n v="0"/>
    <x v="12"/>
  </r>
  <r>
    <x v="1"/>
    <x v="11"/>
    <x v="79"/>
    <n v="0"/>
    <n v="0"/>
    <x v="12"/>
  </r>
  <r>
    <x v="12"/>
    <x v="11"/>
    <x v="79"/>
    <n v="0"/>
    <n v="0"/>
    <x v="12"/>
  </r>
  <r>
    <x v="18"/>
    <x v="11"/>
    <x v="79"/>
    <n v="0"/>
    <n v="0"/>
    <x v="12"/>
  </r>
  <r>
    <x v="2"/>
    <x v="11"/>
    <x v="79"/>
    <n v="0"/>
    <n v="0"/>
    <x v="12"/>
  </r>
  <r>
    <x v="16"/>
    <x v="11"/>
    <x v="16"/>
    <n v="0"/>
    <n v="0"/>
    <x v="12"/>
  </r>
  <r>
    <x v="3"/>
    <x v="11"/>
    <x v="16"/>
    <n v="0"/>
    <n v="0"/>
    <x v="12"/>
  </r>
  <r>
    <x v="4"/>
    <x v="11"/>
    <x v="16"/>
    <n v="0"/>
    <n v="0"/>
    <x v="12"/>
  </r>
  <r>
    <x v="17"/>
    <x v="11"/>
    <x v="16"/>
    <n v="0"/>
    <n v="0"/>
    <x v="12"/>
  </r>
  <r>
    <x v="5"/>
    <x v="11"/>
    <x v="16"/>
    <n v="0"/>
    <n v="0"/>
    <x v="12"/>
  </r>
  <r>
    <x v="6"/>
    <x v="11"/>
    <x v="16"/>
    <n v="0"/>
    <n v="0"/>
    <x v="12"/>
  </r>
  <r>
    <x v="9"/>
    <x v="11"/>
    <x v="16"/>
    <n v="114"/>
    <n v="24644.519999999997"/>
    <x v="12"/>
  </r>
  <r>
    <x v="10"/>
    <x v="11"/>
    <x v="16"/>
    <n v="0"/>
    <n v="0"/>
    <x v="12"/>
  </r>
  <r>
    <x v="13"/>
    <x v="11"/>
    <x v="16"/>
    <n v="0"/>
    <n v="0"/>
    <x v="12"/>
  </r>
  <r>
    <x v="11"/>
    <x v="11"/>
    <x v="16"/>
    <n v="0"/>
    <n v="0"/>
    <x v="12"/>
  </r>
  <r>
    <x v="7"/>
    <x v="11"/>
    <x v="16"/>
    <n v="208"/>
    <n v="44965.440000000002"/>
    <x v="12"/>
  </r>
  <r>
    <x v="8"/>
    <x v="11"/>
    <x v="16"/>
    <n v="0"/>
    <n v="0"/>
    <x v="12"/>
  </r>
  <r>
    <x v="0"/>
    <x v="11"/>
    <x v="16"/>
    <n v="398"/>
    <n v="102325.80000000002"/>
    <x v="12"/>
  </r>
  <r>
    <x v="1"/>
    <x v="11"/>
    <x v="16"/>
    <n v="478"/>
    <n v="183085.99944827586"/>
    <x v="12"/>
  </r>
  <r>
    <x v="12"/>
    <x v="11"/>
    <x v="16"/>
    <n v="0"/>
    <n v="0"/>
    <x v="12"/>
  </r>
  <r>
    <x v="18"/>
    <x v="11"/>
    <x v="16"/>
    <n v="0"/>
    <n v="0"/>
    <x v="12"/>
  </r>
  <r>
    <x v="2"/>
    <x v="11"/>
    <x v="16"/>
    <n v="701"/>
    <n v="268500.59751724137"/>
    <x v="12"/>
  </r>
  <r>
    <x v="16"/>
    <x v="11"/>
    <x v="80"/>
    <n v="0"/>
    <n v="0"/>
    <x v="12"/>
  </r>
  <r>
    <x v="3"/>
    <x v="11"/>
    <x v="80"/>
    <n v="0"/>
    <n v="0"/>
    <x v="12"/>
  </r>
  <r>
    <x v="4"/>
    <x v="11"/>
    <x v="80"/>
    <n v="0"/>
    <n v="0"/>
    <x v="12"/>
  </r>
  <r>
    <x v="17"/>
    <x v="11"/>
    <x v="80"/>
    <n v="0"/>
    <n v="0"/>
    <x v="12"/>
  </r>
  <r>
    <x v="5"/>
    <x v="11"/>
    <x v="80"/>
    <n v="0"/>
    <n v="0"/>
    <x v="12"/>
  </r>
  <r>
    <x v="6"/>
    <x v="11"/>
    <x v="80"/>
    <n v="0"/>
    <n v="0"/>
    <x v="12"/>
  </r>
  <r>
    <x v="9"/>
    <x v="11"/>
    <x v="80"/>
    <n v="0"/>
    <n v="0"/>
    <x v="12"/>
  </r>
  <r>
    <x v="10"/>
    <x v="11"/>
    <x v="80"/>
    <n v="0"/>
    <n v="0"/>
    <x v="12"/>
  </r>
  <r>
    <x v="13"/>
    <x v="11"/>
    <x v="80"/>
    <n v="0"/>
    <n v="0"/>
    <x v="12"/>
  </r>
  <r>
    <x v="11"/>
    <x v="11"/>
    <x v="80"/>
    <n v="0"/>
    <n v="0"/>
    <x v="12"/>
  </r>
  <r>
    <x v="7"/>
    <x v="11"/>
    <x v="80"/>
    <n v="0"/>
    <n v="0"/>
    <x v="12"/>
  </r>
  <r>
    <x v="8"/>
    <x v="11"/>
    <x v="80"/>
    <n v="0"/>
    <n v="0"/>
    <x v="12"/>
  </r>
  <r>
    <x v="0"/>
    <x v="11"/>
    <x v="80"/>
    <n v="0"/>
    <n v="0"/>
    <x v="12"/>
  </r>
  <r>
    <x v="1"/>
    <x v="11"/>
    <x v="80"/>
    <n v="0"/>
    <n v="0"/>
    <x v="12"/>
  </r>
  <r>
    <x v="12"/>
    <x v="11"/>
    <x v="80"/>
    <n v="0"/>
    <n v="0"/>
    <x v="12"/>
  </r>
  <r>
    <x v="18"/>
    <x v="11"/>
    <x v="80"/>
    <n v="0"/>
    <n v="0"/>
    <x v="12"/>
  </r>
  <r>
    <x v="2"/>
    <x v="11"/>
    <x v="80"/>
    <n v="0"/>
    <n v="0"/>
    <x v="12"/>
  </r>
  <r>
    <x v="16"/>
    <x v="11"/>
    <x v="17"/>
    <n v="0"/>
    <n v="0"/>
    <x v="12"/>
  </r>
  <r>
    <x v="3"/>
    <x v="11"/>
    <x v="17"/>
    <n v="0"/>
    <n v="0"/>
    <x v="12"/>
  </r>
  <r>
    <x v="4"/>
    <x v="11"/>
    <x v="17"/>
    <n v="0"/>
    <n v="0"/>
    <x v="12"/>
  </r>
  <r>
    <x v="17"/>
    <x v="11"/>
    <x v="17"/>
    <n v="0"/>
    <n v="0"/>
    <x v="12"/>
  </r>
  <r>
    <x v="5"/>
    <x v="11"/>
    <x v="17"/>
    <n v="0"/>
    <n v="0"/>
    <x v="12"/>
  </r>
  <r>
    <x v="6"/>
    <x v="11"/>
    <x v="17"/>
    <n v="0"/>
    <n v="0"/>
    <x v="12"/>
  </r>
  <r>
    <x v="9"/>
    <x v="11"/>
    <x v="17"/>
    <n v="0"/>
    <n v="0"/>
    <x v="12"/>
  </r>
  <r>
    <x v="10"/>
    <x v="11"/>
    <x v="17"/>
    <n v="0"/>
    <n v="0"/>
    <x v="12"/>
  </r>
  <r>
    <x v="13"/>
    <x v="11"/>
    <x v="17"/>
    <n v="0"/>
    <n v="0"/>
    <x v="12"/>
  </r>
  <r>
    <x v="11"/>
    <x v="11"/>
    <x v="17"/>
    <n v="0"/>
    <n v="0"/>
    <x v="12"/>
  </r>
  <r>
    <x v="7"/>
    <x v="11"/>
    <x v="17"/>
    <n v="10"/>
    <n v="2161.8000000000002"/>
    <x v="12"/>
  </r>
  <r>
    <x v="8"/>
    <x v="11"/>
    <x v="17"/>
    <n v="0"/>
    <n v="0"/>
    <x v="12"/>
  </r>
  <r>
    <x v="0"/>
    <x v="11"/>
    <x v="17"/>
    <n v="1889"/>
    <n v="485661.9"/>
    <x v="12"/>
  </r>
  <r>
    <x v="1"/>
    <x v="11"/>
    <x v="17"/>
    <n v="682"/>
    <n v="261223.12055172416"/>
    <x v="12"/>
  </r>
  <r>
    <x v="12"/>
    <x v="11"/>
    <x v="17"/>
    <n v="0"/>
    <n v="0"/>
    <x v="12"/>
  </r>
  <r>
    <x v="18"/>
    <x v="11"/>
    <x v="17"/>
    <n v="0"/>
    <n v="0"/>
    <x v="12"/>
  </r>
  <r>
    <x v="2"/>
    <x v="11"/>
    <x v="17"/>
    <n v="601"/>
    <n v="230198.08717241383"/>
    <x v="12"/>
  </r>
  <r>
    <x v="16"/>
    <x v="11"/>
    <x v="81"/>
    <n v="0"/>
    <n v="0"/>
    <x v="12"/>
  </r>
  <r>
    <x v="3"/>
    <x v="11"/>
    <x v="81"/>
    <n v="0"/>
    <n v="0"/>
    <x v="12"/>
  </r>
  <r>
    <x v="4"/>
    <x v="11"/>
    <x v="81"/>
    <n v="0"/>
    <n v="0"/>
    <x v="12"/>
  </r>
  <r>
    <x v="17"/>
    <x v="11"/>
    <x v="81"/>
    <n v="0"/>
    <n v="0"/>
    <x v="12"/>
  </r>
  <r>
    <x v="5"/>
    <x v="11"/>
    <x v="81"/>
    <n v="0"/>
    <n v="0"/>
    <x v="12"/>
  </r>
  <r>
    <x v="6"/>
    <x v="11"/>
    <x v="81"/>
    <n v="0"/>
    <n v="0"/>
    <x v="12"/>
  </r>
  <r>
    <x v="9"/>
    <x v="11"/>
    <x v="81"/>
    <n v="0"/>
    <n v="0"/>
    <x v="12"/>
  </r>
  <r>
    <x v="10"/>
    <x v="11"/>
    <x v="81"/>
    <n v="0"/>
    <n v="0"/>
    <x v="12"/>
  </r>
  <r>
    <x v="13"/>
    <x v="11"/>
    <x v="81"/>
    <n v="0"/>
    <n v="0"/>
    <x v="12"/>
  </r>
  <r>
    <x v="11"/>
    <x v="11"/>
    <x v="81"/>
    <n v="0"/>
    <n v="0"/>
    <x v="12"/>
  </r>
  <r>
    <x v="7"/>
    <x v="11"/>
    <x v="81"/>
    <n v="0"/>
    <n v="0"/>
    <x v="12"/>
  </r>
  <r>
    <x v="8"/>
    <x v="11"/>
    <x v="81"/>
    <n v="0"/>
    <n v="0"/>
    <x v="12"/>
  </r>
  <r>
    <x v="0"/>
    <x v="11"/>
    <x v="81"/>
    <n v="0"/>
    <n v="0"/>
    <x v="12"/>
  </r>
  <r>
    <x v="1"/>
    <x v="11"/>
    <x v="81"/>
    <n v="0"/>
    <n v="0"/>
    <x v="12"/>
  </r>
  <r>
    <x v="12"/>
    <x v="11"/>
    <x v="81"/>
    <n v="0"/>
    <n v="0"/>
    <x v="12"/>
  </r>
  <r>
    <x v="18"/>
    <x v="11"/>
    <x v="81"/>
    <n v="0"/>
    <n v="0"/>
    <x v="12"/>
  </r>
  <r>
    <x v="2"/>
    <x v="11"/>
    <x v="81"/>
    <n v="0"/>
    <n v="0"/>
    <x v="12"/>
  </r>
  <r>
    <x v="16"/>
    <x v="11"/>
    <x v="18"/>
    <n v="0"/>
    <n v="0"/>
    <x v="12"/>
  </r>
  <r>
    <x v="3"/>
    <x v="11"/>
    <x v="18"/>
    <n v="0"/>
    <n v="0"/>
    <x v="12"/>
  </r>
  <r>
    <x v="4"/>
    <x v="11"/>
    <x v="18"/>
    <n v="0"/>
    <n v="0"/>
    <x v="12"/>
  </r>
  <r>
    <x v="17"/>
    <x v="11"/>
    <x v="18"/>
    <n v="0"/>
    <n v="0"/>
    <x v="12"/>
  </r>
  <r>
    <x v="5"/>
    <x v="11"/>
    <x v="18"/>
    <n v="0"/>
    <n v="0"/>
    <x v="12"/>
  </r>
  <r>
    <x v="6"/>
    <x v="11"/>
    <x v="18"/>
    <n v="0"/>
    <n v="0"/>
    <x v="12"/>
  </r>
  <r>
    <x v="9"/>
    <x v="11"/>
    <x v="18"/>
    <n v="0"/>
    <n v="0"/>
    <x v="12"/>
  </r>
  <r>
    <x v="10"/>
    <x v="11"/>
    <x v="18"/>
    <n v="0"/>
    <n v="0"/>
    <x v="12"/>
  </r>
  <r>
    <x v="13"/>
    <x v="11"/>
    <x v="18"/>
    <n v="0"/>
    <n v="0"/>
    <x v="12"/>
  </r>
  <r>
    <x v="11"/>
    <x v="11"/>
    <x v="18"/>
    <n v="0"/>
    <n v="0"/>
    <x v="12"/>
  </r>
  <r>
    <x v="7"/>
    <x v="11"/>
    <x v="18"/>
    <n v="0"/>
    <n v="0"/>
    <x v="12"/>
  </r>
  <r>
    <x v="8"/>
    <x v="11"/>
    <x v="18"/>
    <n v="0"/>
    <n v="0"/>
    <x v="12"/>
  </r>
  <r>
    <x v="0"/>
    <x v="11"/>
    <x v="18"/>
    <n v="0"/>
    <n v="0"/>
    <x v="12"/>
  </r>
  <r>
    <x v="1"/>
    <x v="11"/>
    <x v="18"/>
    <n v="0"/>
    <n v="0"/>
    <x v="12"/>
  </r>
  <r>
    <x v="12"/>
    <x v="11"/>
    <x v="18"/>
    <n v="0"/>
    <n v="0"/>
    <x v="12"/>
  </r>
  <r>
    <x v="18"/>
    <x v="11"/>
    <x v="18"/>
    <n v="0"/>
    <n v="0"/>
    <x v="12"/>
  </r>
  <r>
    <x v="2"/>
    <x v="11"/>
    <x v="18"/>
    <n v="0"/>
    <n v="0"/>
    <x v="12"/>
  </r>
  <r>
    <x v="16"/>
    <x v="11"/>
    <x v="82"/>
    <n v="0"/>
    <n v="0"/>
    <x v="12"/>
  </r>
  <r>
    <x v="3"/>
    <x v="11"/>
    <x v="82"/>
    <n v="0"/>
    <n v="0"/>
    <x v="12"/>
  </r>
  <r>
    <x v="4"/>
    <x v="11"/>
    <x v="82"/>
    <n v="0"/>
    <n v="0"/>
    <x v="12"/>
  </r>
  <r>
    <x v="17"/>
    <x v="11"/>
    <x v="82"/>
    <n v="0"/>
    <n v="0"/>
    <x v="12"/>
  </r>
  <r>
    <x v="5"/>
    <x v="11"/>
    <x v="82"/>
    <n v="0"/>
    <n v="0"/>
    <x v="12"/>
  </r>
  <r>
    <x v="6"/>
    <x v="11"/>
    <x v="82"/>
    <n v="0"/>
    <n v="0"/>
    <x v="12"/>
  </r>
  <r>
    <x v="9"/>
    <x v="11"/>
    <x v="82"/>
    <n v="0"/>
    <n v="0"/>
    <x v="12"/>
  </r>
  <r>
    <x v="10"/>
    <x v="11"/>
    <x v="82"/>
    <n v="0"/>
    <n v="0"/>
    <x v="12"/>
  </r>
  <r>
    <x v="13"/>
    <x v="11"/>
    <x v="82"/>
    <n v="0"/>
    <n v="0"/>
    <x v="12"/>
  </r>
  <r>
    <x v="11"/>
    <x v="11"/>
    <x v="82"/>
    <n v="0"/>
    <n v="0"/>
    <x v="12"/>
  </r>
  <r>
    <x v="7"/>
    <x v="11"/>
    <x v="82"/>
    <n v="0"/>
    <n v="0"/>
    <x v="12"/>
  </r>
  <r>
    <x v="8"/>
    <x v="11"/>
    <x v="82"/>
    <n v="0"/>
    <n v="0"/>
    <x v="12"/>
  </r>
  <r>
    <x v="0"/>
    <x v="11"/>
    <x v="82"/>
    <n v="0"/>
    <n v="0"/>
    <x v="12"/>
  </r>
  <r>
    <x v="1"/>
    <x v="11"/>
    <x v="82"/>
    <n v="0"/>
    <n v="0"/>
    <x v="12"/>
  </r>
  <r>
    <x v="12"/>
    <x v="11"/>
    <x v="82"/>
    <n v="0"/>
    <n v="0"/>
    <x v="12"/>
  </r>
  <r>
    <x v="18"/>
    <x v="11"/>
    <x v="82"/>
    <n v="0"/>
    <n v="0"/>
    <x v="12"/>
  </r>
  <r>
    <x v="2"/>
    <x v="11"/>
    <x v="82"/>
    <n v="0"/>
    <n v="0"/>
    <x v="12"/>
  </r>
  <r>
    <x v="16"/>
    <x v="11"/>
    <x v="19"/>
    <n v="0"/>
    <n v="0"/>
    <x v="12"/>
  </r>
  <r>
    <x v="3"/>
    <x v="11"/>
    <x v="19"/>
    <n v="0"/>
    <n v="0"/>
    <x v="12"/>
  </r>
  <r>
    <x v="4"/>
    <x v="11"/>
    <x v="19"/>
    <n v="0"/>
    <n v="0"/>
    <x v="12"/>
  </r>
  <r>
    <x v="17"/>
    <x v="11"/>
    <x v="19"/>
    <n v="0"/>
    <n v="0"/>
    <x v="12"/>
  </r>
  <r>
    <x v="5"/>
    <x v="11"/>
    <x v="19"/>
    <n v="0"/>
    <n v="0"/>
    <x v="12"/>
  </r>
  <r>
    <x v="6"/>
    <x v="11"/>
    <x v="19"/>
    <n v="0"/>
    <n v="0"/>
    <x v="12"/>
  </r>
  <r>
    <x v="9"/>
    <x v="11"/>
    <x v="19"/>
    <n v="14"/>
    <n v="3630.0600000000004"/>
    <x v="12"/>
  </r>
  <r>
    <x v="10"/>
    <x v="11"/>
    <x v="19"/>
    <n v="1"/>
    <n v="129.86551724137931"/>
    <x v="12"/>
  </r>
  <r>
    <x v="13"/>
    <x v="11"/>
    <x v="19"/>
    <n v="0"/>
    <n v="0"/>
    <x v="12"/>
  </r>
  <r>
    <x v="11"/>
    <x v="11"/>
    <x v="19"/>
    <n v="1"/>
    <n v="259.73103448275862"/>
    <x v="12"/>
  </r>
  <r>
    <x v="7"/>
    <x v="11"/>
    <x v="19"/>
    <n v="38"/>
    <n v="9853.02"/>
    <x v="12"/>
  </r>
  <r>
    <x v="8"/>
    <x v="11"/>
    <x v="19"/>
    <n v="19"/>
    <n v="5917.6482758620687"/>
    <x v="12"/>
  </r>
  <r>
    <x v="0"/>
    <x v="11"/>
    <x v="19"/>
    <n v="1752"/>
    <n v="450439.20000000007"/>
    <x v="12"/>
  </r>
  <r>
    <x v="1"/>
    <x v="11"/>
    <x v="19"/>
    <n v="519"/>
    <n v="198790.02868965518"/>
    <x v="12"/>
  </r>
  <r>
    <x v="12"/>
    <x v="11"/>
    <x v="19"/>
    <n v="0"/>
    <n v="0"/>
    <x v="12"/>
  </r>
  <r>
    <x v="18"/>
    <x v="11"/>
    <x v="19"/>
    <n v="0"/>
    <n v="0"/>
    <x v="12"/>
  </r>
  <r>
    <x v="2"/>
    <x v="11"/>
    <x v="19"/>
    <n v="182"/>
    <n v="69710.568827586219"/>
    <x v="12"/>
  </r>
  <r>
    <x v="16"/>
    <x v="11"/>
    <x v="20"/>
    <n v="0"/>
    <n v="0"/>
    <x v="12"/>
  </r>
  <r>
    <x v="3"/>
    <x v="11"/>
    <x v="20"/>
    <n v="0"/>
    <n v="0"/>
    <x v="12"/>
  </r>
  <r>
    <x v="4"/>
    <x v="11"/>
    <x v="20"/>
    <n v="0"/>
    <n v="0"/>
    <x v="12"/>
  </r>
  <r>
    <x v="17"/>
    <x v="11"/>
    <x v="20"/>
    <n v="0"/>
    <n v="0"/>
    <x v="12"/>
  </r>
  <r>
    <x v="5"/>
    <x v="11"/>
    <x v="20"/>
    <n v="0"/>
    <n v="0"/>
    <x v="12"/>
  </r>
  <r>
    <x v="6"/>
    <x v="11"/>
    <x v="20"/>
    <n v="0"/>
    <n v="0"/>
    <x v="12"/>
  </r>
  <r>
    <x v="9"/>
    <x v="11"/>
    <x v="20"/>
    <n v="0"/>
    <n v="0"/>
    <x v="12"/>
  </r>
  <r>
    <x v="10"/>
    <x v="11"/>
    <x v="20"/>
    <n v="0"/>
    <n v="0"/>
    <x v="12"/>
  </r>
  <r>
    <x v="13"/>
    <x v="11"/>
    <x v="20"/>
    <n v="0"/>
    <n v="0"/>
    <x v="12"/>
  </r>
  <r>
    <x v="11"/>
    <x v="11"/>
    <x v="20"/>
    <n v="0"/>
    <n v="0"/>
    <x v="12"/>
  </r>
  <r>
    <x v="7"/>
    <x v="11"/>
    <x v="20"/>
    <n v="0"/>
    <n v="0"/>
    <x v="12"/>
  </r>
  <r>
    <x v="8"/>
    <x v="11"/>
    <x v="20"/>
    <n v="0"/>
    <n v="0"/>
    <x v="12"/>
  </r>
  <r>
    <x v="0"/>
    <x v="11"/>
    <x v="20"/>
    <n v="15065"/>
    <n v="4457582.8499999996"/>
    <x v="12"/>
  </r>
  <r>
    <x v="1"/>
    <x v="11"/>
    <x v="20"/>
    <n v="14320"/>
    <n v="5484919.4813793106"/>
    <x v="12"/>
  </r>
  <r>
    <x v="12"/>
    <x v="11"/>
    <x v="20"/>
    <n v="0"/>
    <n v="0"/>
    <x v="12"/>
  </r>
  <r>
    <x v="18"/>
    <x v="11"/>
    <x v="20"/>
    <n v="0"/>
    <n v="0"/>
    <x v="12"/>
  </r>
  <r>
    <x v="2"/>
    <x v="11"/>
    <x v="20"/>
    <n v="4570"/>
    <n v="1750424.7227586207"/>
    <x v="12"/>
  </r>
  <r>
    <x v="16"/>
    <x v="11"/>
    <x v="83"/>
    <n v="0"/>
    <n v="0"/>
    <x v="12"/>
  </r>
  <r>
    <x v="3"/>
    <x v="11"/>
    <x v="83"/>
    <n v="0"/>
    <n v="0"/>
    <x v="12"/>
  </r>
  <r>
    <x v="4"/>
    <x v="11"/>
    <x v="83"/>
    <n v="0"/>
    <n v="0"/>
    <x v="12"/>
  </r>
  <r>
    <x v="17"/>
    <x v="11"/>
    <x v="83"/>
    <n v="0"/>
    <n v="0"/>
    <x v="12"/>
  </r>
  <r>
    <x v="5"/>
    <x v="11"/>
    <x v="83"/>
    <n v="0"/>
    <n v="0"/>
    <x v="12"/>
  </r>
  <r>
    <x v="6"/>
    <x v="11"/>
    <x v="83"/>
    <n v="0"/>
    <n v="0"/>
    <x v="12"/>
  </r>
  <r>
    <x v="9"/>
    <x v="11"/>
    <x v="83"/>
    <n v="0"/>
    <n v="0"/>
    <x v="12"/>
  </r>
  <r>
    <x v="10"/>
    <x v="11"/>
    <x v="83"/>
    <n v="0"/>
    <n v="0"/>
    <x v="12"/>
  </r>
  <r>
    <x v="13"/>
    <x v="11"/>
    <x v="83"/>
    <n v="0"/>
    <n v="0"/>
    <x v="12"/>
  </r>
  <r>
    <x v="11"/>
    <x v="11"/>
    <x v="83"/>
    <n v="0"/>
    <n v="0"/>
    <x v="12"/>
  </r>
  <r>
    <x v="7"/>
    <x v="11"/>
    <x v="83"/>
    <n v="0"/>
    <n v="0"/>
    <x v="12"/>
  </r>
  <r>
    <x v="8"/>
    <x v="11"/>
    <x v="83"/>
    <n v="0"/>
    <n v="0"/>
    <x v="12"/>
  </r>
  <r>
    <x v="0"/>
    <x v="11"/>
    <x v="83"/>
    <n v="0"/>
    <n v="0"/>
    <x v="12"/>
  </r>
  <r>
    <x v="1"/>
    <x v="11"/>
    <x v="83"/>
    <n v="0"/>
    <n v="0"/>
    <x v="12"/>
  </r>
  <r>
    <x v="12"/>
    <x v="11"/>
    <x v="83"/>
    <n v="0"/>
    <n v="0"/>
    <x v="12"/>
  </r>
  <r>
    <x v="18"/>
    <x v="11"/>
    <x v="83"/>
    <n v="0"/>
    <n v="0"/>
    <x v="12"/>
  </r>
  <r>
    <x v="2"/>
    <x v="11"/>
    <x v="83"/>
    <n v="0"/>
    <n v="0"/>
    <x v="12"/>
  </r>
  <r>
    <x v="16"/>
    <x v="11"/>
    <x v="21"/>
    <n v="0"/>
    <n v="0"/>
    <x v="12"/>
  </r>
  <r>
    <x v="3"/>
    <x v="11"/>
    <x v="21"/>
    <n v="0"/>
    <n v="0"/>
    <x v="12"/>
  </r>
  <r>
    <x v="4"/>
    <x v="11"/>
    <x v="21"/>
    <n v="0"/>
    <n v="0"/>
    <x v="12"/>
  </r>
  <r>
    <x v="17"/>
    <x v="11"/>
    <x v="21"/>
    <n v="0"/>
    <n v="0"/>
    <x v="12"/>
  </r>
  <r>
    <x v="5"/>
    <x v="11"/>
    <x v="21"/>
    <n v="0"/>
    <n v="0"/>
    <x v="12"/>
  </r>
  <r>
    <x v="6"/>
    <x v="11"/>
    <x v="21"/>
    <n v="0"/>
    <n v="0"/>
    <x v="12"/>
  </r>
  <r>
    <x v="9"/>
    <x v="11"/>
    <x v="21"/>
    <n v="0"/>
    <n v="0"/>
    <x v="12"/>
  </r>
  <r>
    <x v="10"/>
    <x v="11"/>
    <x v="21"/>
    <n v="0"/>
    <n v="0"/>
    <x v="12"/>
  </r>
  <r>
    <x v="13"/>
    <x v="11"/>
    <x v="21"/>
    <n v="0"/>
    <n v="0"/>
    <x v="12"/>
  </r>
  <r>
    <x v="11"/>
    <x v="11"/>
    <x v="21"/>
    <n v="0"/>
    <n v="0"/>
    <x v="12"/>
  </r>
  <r>
    <x v="7"/>
    <x v="11"/>
    <x v="21"/>
    <n v="0"/>
    <n v="0"/>
    <x v="12"/>
  </r>
  <r>
    <x v="8"/>
    <x v="11"/>
    <x v="21"/>
    <n v="0"/>
    <n v="0"/>
    <x v="12"/>
  </r>
  <r>
    <x v="0"/>
    <x v="11"/>
    <x v="21"/>
    <n v="0"/>
    <n v="0"/>
    <x v="12"/>
  </r>
  <r>
    <x v="1"/>
    <x v="11"/>
    <x v="21"/>
    <n v="0"/>
    <n v="0"/>
    <x v="12"/>
  </r>
  <r>
    <x v="12"/>
    <x v="11"/>
    <x v="21"/>
    <n v="0"/>
    <n v="0"/>
    <x v="12"/>
  </r>
  <r>
    <x v="18"/>
    <x v="11"/>
    <x v="21"/>
    <n v="0"/>
    <n v="0"/>
    <x v="12"/>
  </r>
  <r>
    <x v="2"/>
    <x v="11"/>
    <x v="21"/>
    <n v="0"/>
    <n v="0"/>
    <x v="12"/>
  </r>
  <r>
    <x v="16"/>
    <x v="11"/>
    <x v="84"/>
    <n v="0"/>
    <n v="0"/>
    <x v="12"/>
  </r>
  <r>
    <x v="3"/>
    <x v="11"/>
    <x v="84"/>
    <n v="0"/>
    <n v="0"/>
    <x v="12"/>
  </r>
  <r>
    <x v="4"/>
    <x v="11"/>
    <x v="84"/>
    <n v="0"/>
    <n v="0"/>
    <x v="12"/>
  </r>
  <r>
    <x v="17"/>
    <x v="11"/>
    <x v="84"/>
    <n v="0"/>
    <n v="0"/>
    <x v="12"/>
  </r>
  <r>
    <x v="5"/>
    <x v="11"/>
    <x v="84"/>
    <n v="0"/>
    <n v="0"/>
    <x v="12"/>
  </r>
  <r>
    <x v="6"/>
    <x v="11"/>
    <x v="84"/>
    <n v="0"/>
    <n v="0"/>
    <x v="12"/>
  </r>
  <r>
    <x v="9"/>
    <x v="11"/>
    <x v="84"/>
    <n v="0"/>
    <n v="0"/>
    <x v="12"/>
  </r>
  <r>
    <x v="10"/>
    <x v="11"/>
    <x v="84"/>
    <n v="0"/>
    <n v="0"/>
    <x v="12"/>
  </r>
  <r>
    <x v="13"/>
    <x v="11"/>
    <x v="84"/>
    <n v="0"/>
    <n v="0"/>
    <x v="12"/>
  </r>
  <r>
    <x v="11"/>
    <x v="11"/>
    <x v="84"/>
    <n v="0"/>
    <n v="0"/>
    <x v="12"/>
  </r>
  <r>
    <x v="7"/>
    <x v="11"/>
    <x v="84"/>
    <n v="0"/>
    <n v="0"/>
    <x v="12"/>
  </r>
  <r>
    <x v="8"/>
    <x v="11"/>
    <x v="84"/>
    <n v="0"/>
    <n v="0"/>
    <x v="12"/>
  </r>
  <r>
    <x v="0"/>
    <x v="11"/>
    <x v="84"/>
    <n v="0"/>
    <n v="0"/>
    <x v="12"/>
  </r>
  <r>
    <x v="1"/>
    <x v="11"/>
    <x v="84"/>
    <n v="0"/>
    <n v="0"/>
    <x v="12"/>
  </r>
  <r>
    <x v="12"/>
    <x v="11"/>
    <x v="84"/>
    <n v="0"/>
    <n v="0"/>
    <x v="12"/>
  </r>
  <r>
    <x v="18"/>
    <x v="11"/>
    <x v="84"/>
    <n v="0"/>
    <n v="0"/>
    <x v="12"/>
  </r>
  <r>
    <x v="2"/>
    <x v="11"/>
    <x v="84"/>
    <n v="0"/>
    <n v="0"/>
    <x v="12"/>
  </r>
  <r>
    <x v="16"/>
    <x v="11"/>
    <x v="22"/>
    <n v="0"/>
    <n v="0"/>
    <x v="12"/>
  </r>
  <r>
    <x v="3"/>
    <x v="11"/>
    <x v="22"/>
    <n v="0"/>
    <n v="0"/>
    <x v="12"/>
  </r>
  <r>
    <x v="4"/>
    <x v="11"/>
    <x v="22"/>
    <n v="0"/>
    <n v="0"/>
    <x v="12"/>
  </r>
  <r>
    <x v="17"/>
    <x v="11"/>
    <x v="22"/>
    <n v="0"/>
    <n v="0"/>
    <x v="12"/>
  </r>
  <r>
    <x v="5"/>
    <x v="11"/>
    <x v="22"/>
    <n v="0"/>
    <n v="0"/>
    <x v="12"/>
  </r>
  <r>
    <x v="6"/>
    <x v="11"/>
    <x v="22"/>
    <n v="0"/>
    <n v="0"/>
    <x v="12"/>
  </r>
  <r>
    <x v="9"/>
    <x v="11"/>
    <x v="22"/>
    <n v="0"/>
    <n v="0"/>
    <x v="12"/>
  </r>
  <r>
    <x v="10"/>
    <x v="11"/>
    <x v="22"/>
    <n v="0"/>
    <n v="0"/>
    <x v="12"/>
  </r>
  <r>
    <x v="13"/>
    <x v="11"/>
    <x v="22"/>
    <n v="0"/>
    <n v="0"/>
    <x v="12"/>
  </r>
  <r>
    <x v="11"/>
    <x v="11"/>
    <x v="22"/>
    <n v="0"/>
    <n v="0"/>
    <x v="12"/>
  </r>
  <r>
    <x v="7"/>
    <x v="11"/>
    <x v="22"/>
    <n v="0"/>
    <n v="0"/>
    <x v="12"/>
  </r>
  <r>
    <x v="8"/>
    <x v="11"/>
    <x v="22"/>
    <n v="0"/>
    <n v="0"/>
    <x v="12"/>
  </r>
  <r>
    <x v="0"/>
    <x v="11"/>
    <x v="22"/>
    <n v="0"/>
    <n v="0"/>
    <x v="12"/>
  </r>
  <r>
    <x v="1"/>
    <x v="11"/>
    <x v="22"/>
    <n v="1248"/>
    <n v="478015.32910344831"/>
    <x v="12"/>
  </r>
  <r>
    <x v="12"/>
    <x v="11"/>
    <x v="22"/>
    <n v="0"/>
    <n v="0"/>
    <x v="12"/>
  </r>
  <r>
    <x v="18"/>
    <x v="11"/>
    <x v="22"/>
    <n v="0"/>
    <n v="0"/>
    <x v="12"/>
  </r>
  <r>
    <x v="2"/>
    <x v="11"/>
    <x v="22"/>
    <n v="0"/>
    <n v="0"/>
    <x v="12"/>
  </r>
  <r>
    <x v="16"/>
    <x v="11"/>
    <x v="23"/>
    <n v="0"/>
    <n v="0"/>
    <x v="12"/>
  </r>
  <r>
    <x v="3"/>
    <x v="11"/>
    <x v="23"/>
    <n v="0"/>
    <n v="0"/>
    <x v="12"/>
  </r>
  <r>
    <x v="4"/>
    <x v="11"/>
    <x v="23"/>
    <n v="0"/>
    <n v="0"/>
    <x v="12"/>
  </r>
  <r>
    <x v="17"/>
    <x v="11"/>
    <x v="23"/>
    <n v="0"/>
    <n v="0"/>
    <x v="12"/>
  </r>
  <r>
    <x v="5"/>
    <x v="11"/>
    <x v="23"/>
    <n v="0"/>
    <n v="0"/>
    <x v="12"/>
  </r>
  <r>
    <x v="6"/>
    <x v="11"/>
    <x v="23"/>
    <n v="0"/>
    <n v="0"/>
    <x v="12"/>
  </r>
  <r>
    <x v="9"/>
    <x v="11"/>
    <x v="23"/>
    <n v="28"/>
    <n v="7380.8000000000011"/>
    <x v="12"/>
  </r>
  <r>
    <x v="10"/>
    <x v="11"/>
    <x v="23"/>
    <n v="5"/>
    <n v="649.32758620689651"/>
    <x v="12"/>
  </r>
  <r>
    <x v="13"/>
    <x v="11"/>
    <x v="23"/>
    <n v="0"/>
    <n v="0"/>
    <x v="12"/>
  </r>
  <r>
    <x v="11"/>
    <x v="11"/>
    <x v="23"/>
    <n v="0"/>
    <n v="0"/>
    <x v="12"/>
  </r>
  <r>
    <x v="7"/>
    <x v="11"/>
    <x v="23"/>
    <n v="26"/>
    <n v="6853.6"/>
    <x v="12"/>
  </r>
  <r>
    <x v="8"/>
    <x v="11"/>
    <x v="23"/>
    <n v="10"/>
    <n v="3114.5517241379312"/>
    <x v="12"/>
  </r>
  <r>
    <x v="0"/>
    <x v="11"/>
    <x v="23"/>
    <n v="1864"/>
    <n v="479234.4"/>
    <x v="12"/>
  </r>
  <r>
    <x v="1"/>
    <x v="11"/>
    <x v="23"/>
    <n v="803"/>
    <n v="307569.15806896554"/>
    <x v="12"/>
  </r>
  <r>
    <x v="12"/>
    <x v="11"/>
    <x v="23"/>
    <n v="0"/>
    <n v="0"/>
    <x v="12"/>
  </r>
  <r>
    <x v="18"/>
    <x v="11"/>
    <x v="23"/>
    <n v="0"/>
    <n v="0"/>
    <x v="12"/>
  </r>
  <r>
    <x v="2"/>
    <x v="11"/>
    <x v="23"/>
    <n v="446"/>
    <n v="170829.19613793105"/>
    <x v="12"/>
  </r>
  <r>
    <x v="16"/>
    <x v="11"/>
    <x v="24"/>
    <n v="0"/>
    <n v="0"/>
    <x v="12"/>
  </r>
  <r>
    <x v="3"/>
    <x v="11"/>
    <x v="24"/>
    <n v="0"/>
    <n v="0"/>
    <x v="12"/>
  </r>
  <r>
    <x v="4"/>
    <x v="11"/>
    <x v="24"/>
    <n v="0"/>
    <n v="0"/>
    <x v="12"/>
  </r>
  <r>
    <x v="17"/>
    <x v="11"/>
    <x v="24"/>
    <n v="0"/>
    <n v="0"/>
    <x v="12"/>
  </r>
  <r>
    <x v="5"/>
    <x v="11"/>
    <x v="24"/>
    <n v="0"/>
    <n v="0"/>
    <x v="12"/>
  </r>
  <r>
    <x v="6"/>
    <x v="11"/>
    <x v="24"/>
    <n v="0"/>
    <n v="0"/>
    <x v="12"/>
  </r>
  <r>
    <x v="9"/>
    <x v="11"/>
    <x v="24"/>
    <n v="0"/>
    <n v="0"/>
    <x v="12"/>
  </r>
  <r>
    <x v="10"/>
    <x v="11"/>
    <x v="24"/>
    <n v="0"/>
    <n v="0"/>
    <x v="12"/>
  </r>
  <r>
    <x v="13"/>
    <x v="11"/>
    <x v="24"/>
    <n v="0"/>
    <n v="0"/>
    <x v="12"/>
  </r>
  <r>
    <x v="11"/>
    <x v="11"/>
    <x v="24"/>
    <n v="0"/>
    <n v="0"/>
    <x v="12"/>
  </r>
  <r>
    <x v="7"/>
    <x v="11"/>
    <x v="24"/>
    <n v="0"/>
    <n v="0"/>
    <x v="12"/>
  </r>
  <r>
    <x v="8"/>
    <x v="11"/>
    <x v="24"/>
    <n v="0"/>
    <n v="0"/>
    <x v="12"/>
  </r>
  <r>
    <x v="0"/>
    <x v="11"/>
    <x v="24"/>
    <n v="740"/>
    <n v="190254.00000000003"/>
    <x v="12"/>
  </r>
  <r>
    <x v="1"/>
    <x v="11"/>
    <x v="24"/>
    <n v="5965"/>
    <n v="2284744.7420689659"/>
    <x v="12"/>
  </r>
  <r>
    <x v="12"/>
    <x v="11"/>
    <x v="24"/>
    <n v="0"/>
    <n v="0"/>
    <x v="12"/>
  </r>
  <r>
    <x v="18"/>
    <x v="11"/>
    <x v="24"/>
    <n v="0"/>
    <n v="0"/>
    <x v="12"/>
  </r>
  <r>
    <x v="2"/>
    <x v="11"/>
    <x v="24"/>
    <n v="132"/>
    <n v="50559.313655172416"/>
    <x v="12"/>
  </r>
  <r>
    <x v="16"/>
    <x v="11"/>
    <x v="25"/>
    <n v="0"/>
    <n v="0"/>
    <x v="12"/>
  </r>
  <r>
    <x v="3"/>
    <x v="11"/>
    <x v="25"/>
    <n v="0"/>
    <n v="0"/>
    <x v="12"/>
  </r>
  <r>
    <x v="4"/>
    <x v="11"/>
    <x v="25"/>
    <n v="0"/>
    <n v="0"/>
    <x v="12"/>
  </r>
  <r>
    <x v="17"/>
    <x v="11"/>
    <x v="25"/>
    <n v="0"/>
    <n v="0"/>
    <x v="12"/>
  </r>
  <r>
    <x v="5"/>
    <x v="11"/>
    <x v="25"/>
    <n v="0"/>
    <n v="0"/>
    <x v="12"/>
  </r>
  <r>
    <x v="6"/>
    <x v="11"/>
    <x v="25"/>
    <n v="0"/>
    <n v="0"/>
    <x v="12"/>
  </r>
  <r>
    <x v="9"/>
    <x v="11"/>
    <x v="25"/>
    <n v="0"/>
    <n v="0"/>
    <x v="12"/>
  </r>
  <r>
    <x v="10"/>
    <x v="11"/>
    <x v="25"/>
    <n v="0"/>
    <n v="0"/>
    <x v="12"/>
  </r>
  <r>
    <x v="13"/>
    <x v="11"/>
    <x v="25"/>
    <n v="0"/>
    <n v="0"/>
    <x v="12"/>
  </r>
  <r>
    <x v="11"/>
    <x v="11"/>
    <x v="25"/>
    <n v="0"/>
    <n v="0"/>
    <x v="12"/>
  </r>
  <r>
    <x v="7"/>
    <x v="11"/>
    <x v="25"/>
    <n v="0"/>
    <n v="0"/>
    <x v="12"/>
  </r>
  <r>
    <x v="8"/>
    <x v="11"/>
    <x v="25"/>
    <n v="0"/>
    <n v="0"/>
    <x v="12"/>
  </r>
  <r>
    <x v="0"/>
    <x v="11"/>
    <x v="25"/>
    <n v="958"/>
    <n v="246301.8"/>
    <x v="12"/>
  </r>
  <r>
    <x v="1"/>
    <x v="11"/>
    <x v="25"/>
    <n v="457"/>
    <n v="175042.47227586209"/>
    <x v="12"/>
  </r>
  <r>
    <x v="12"/>
    <x v="11"/>
    <x v="25"/>
    <n v="0"/>
    <n v="0"/>
    <x v="12"/>
  </r>
  <r>
    <x v="18"/>
    <x v="11"/>
    <x v="25"/>
    <n v="0"/>
    <n v="0"/>
    <x v="12"/>
  </r>
  <r>
    <x v="2"/>
    <x v="11"/>
    <x v="25"/>
    <n v="42"/>
    <n v="16087.054344827586"/>
    <x v="12"/>
  </r>
  <r>
    <x v="16"/>
    <x v="11"/>
    <x v="85"/>
    <n v="0"/>
    <n v="0"/>
    <x v="12"/>
  </r>
  <r>
    <x v="3"/>
    <x v="11"/>
    <x v="85"/>
    <n v="0"/>
    <n v="0"/>
    <x v="12"/>
  </r>
  <r>
    <x v="4"/>
    <x v="11"/>
    <x v="85"/>
    <n v="0"/>
    <n v="0"/>
    <x v="12"/>
  </r>
  <r>
    <x v="17"/>
    <x v="11"/>
    <x v="85"/>
    <n v="0"/>
    <n v="0"/>
    <x v="12"/>
  </r>
  <r>
    <x v="5"/>
    <x v="11"/>
    <x v="85"/>
    <n v="0"/>
    <n v="0"/>
    <x v="12"/>
  </r>
  <r>
    <x v="6"/>
    <x v="11"/>
    <x v="85"/>
    <n v="0"/>
    <n v="0"/>
    <x v="12"/>
  </r>
  <r>
    <x v="9"/>
    <x v="11"/>
    <x v="85"/>
    <n v="0"/>
    <n v="0"/>
    <x v="12"/>
  </r>
  <r>
    <x v="10"/>
    <x v="11"/>
    <x v="85"/>
    <n v="0"/>
    <n v="0"/>
    <x v="12"/>
  </r>
  <r>
    <x v="13"/>
    <x v="11"/>
    <x v="85"/>
    <n v="0"/>
    <n v="0"/>
    <x v="12"/>
  </r>
  <r>
    <x v="11"/>
    <x v="11"/>
    <x v="85"/>
    <n v="0"/>
    <n v="0"/>
    <x v="12"/>
  </r>
  <r>
    <x v="7"/>
    <x v="11"/>
    <x v="85"/>
    <n v="0"/>
    <n v="0"/>
    <x v="12"/>
  </r>
  <r>
    <x v="8"/>
    <x v="11"/>
    <x v="85"/>
    <n v="0"/>
    <n v="0"/>
    <x v="12"/>
  </r>
  <r>
    <x v="0"/>
    <x v="11"/>
    <x v="85"/>
    <n v="0"/>
    <n v="0"/>
    <x v="12"/>
  </r>
  <r>
    <x v="1"/>
    <x v="11"/>
    <x v="85"/>
    <n v="0"/>
    <n v="0"/>
    <x v="12"/>
  </r>
  <r>
    <x v="12"/>
    <x v="11"/>
    <x v="85"/>
    <n v="0"/>
    <n v="0"/>
    <x v="12"/>
  </r>
  <r>
    <x v="18"/>
    <x v="11"/>
    <x v="85"/>
    <n v="0"/>
    <n v="0"/>
    <x v="12"/>
  </r>
  <r>
    <x v="2"/>
    <x v="11"/>
    <x v="85"/>
    <n v="0"/>
    <n v="0"/>
    <x v="12"/>
  </r>
  <r>
    <x v="16"/>
    <x v="11"/>
    <x v="26"/>
    <n v="0"/>
    <n v="0"/>
    <x v="12"/>
  </r>
  <r>
    <x v="3"/>
    <x v="11"/>
    <x v="26"/>
    <n v="0"/>
    <n v="0"/>
    <x v="12"/>
  </r>
  <r>
    <x v="4"/>
    <x v="11"/>
    <x v="26"/>
    <n v="0"/>
    <n v="0"/>
    <x v="12"/>
  </r>
  <r>
    <x v="17"/>
    <x v="11"/>
    <x v="26"/>
    <n v="0"/>
    <n v="0"/>
    <x v="12"/>
  </r>
  <r>
    <x v="5"/>
    <x v="11"/>
    <x v="26"/>
    <n v="0"/>
    <n v="0"/>
    <x v="12"/>
  </r>
  <r>
    <x v="6"/>
    <x v="11"/>
    <x v="26"/>
    <n v="0"/>
    <n v="0"/>
    <x v="12"/>
  </r>
  <r>
    <x v="9"/>
    <x v="11"/>
    <x v="26"/>
    <n v="0"/>
    <n v="0"/>
    <x v="12"/>
  </r>
  <r>
    <x v="10"/>
    <x v="11"/>
    <x v="26"/>
    <n v="0"/>
    <n v="0"/>
    <x v="12"/>
  </r>
  <r>
    <x v="13"/>
    <x v="11"/>
    <x v="26"/>
    <n v="0"/>
    <n v="0"/>
    <x v="12"/>
  </r>
  <r>
    <x v="11"/>
    <x v="11"/>
    <x v="26"/>
    <n v="0"/>
    <n v="0"/>
    <x v="12"/>
  </r>
  <r>
    <x v="7"/>
    <x v="11"/>
    <x v="26"/>
    <n v="0"/>
    <n v="0"/>
    <x v="12"/>
  </r>
  <r>
    <x v="8"/>
    <x v="11"/>
    <x v="26"/>
    <n v="0"/>
    <n v="0"/>
    <x v="12"/>
  </r>
  <r>
    <x v="0"/>
    <x v="11"/>
    <x v="26"/>
    <n v="1470"/>
    <n v="377937.00000000006"/>
    <x v="12"/>
  </r>
  <r>
    <x v="1"/>
    <x v="11"/>
    <x v="26"/>
    <n v="4845"/>
    <n v="1855756.6262068967"/>
    <x v="12"/>
  </r>
  <r>
    <x v="12"/>
    <x v="11"/>
    <x v="26"/>
    <n v="0"/>
    <n v="0"/>
    <x v="12"/>
  </r>
  <r>
    <x v="18"/>
    <x v="11"/>
    <x v="26"/>
    <n v="0"/>
    <n v="0"/>
    <x v="12"/>
  </r>
  <r>
    <x v="2"/>
    <x v="11"/>
    <x v="26"/>
    <n v="2380"/>
    <n v="911599.74620689673"/>
    <x v="12"/>
  </r>
  <r>
    <x v="16"/>
    <x v="11"/>
    <x v="27"/>
    <n v="0"/>
    <n v="0"/>
    <x v="12"/>
  </r>
  <r>
    <x v="3"/>
    <x v="11"/>
    <x v="27"/>
    <n v="0"/>
    <n v="0"/>
    <x v="12"/>
  </r>
  <r>
    <x v="4"/>
    <x v="11"/>
    <x v="27"/>
    <n v="0"/>
    <n v="0"/>
    <x v="12"/>
  </r>
  <r>
    <x v="17"/>
    <x v="11"/>
    <x v="27"/>
    <n v="0"/>
    <n v="0"/>
    <x v="12"/>
  </r>
  <r>
    <x v="5"/>
    <x v="11"/>
    <x v="27"/>
    <n v="0"/>
    <n v="0"/>
    <x v="12"/>
  </r>
  <r>
    <x v="6"/>
    <x v="11"/>
    <x v="27"/>
    <n v="0"/>
    <n v="0"/>
    <x v="12"/>
  </r>
  <r>
    <x v="9"/>
    <x v="11"/>
    <x v="27"/>
    <n v="0"/>
    <n v="0"/>
    <x v="12"/>
  </r>
  <r>
    <x v="10"/>
    <x v="11"/>
    <x v="27"/>
    <n v="0"/>
    <n v="0"/>
    <x v="12"/>
  </r>
  <r>
    <x v="13"/>
    <x v="11"/>
    <x v="27"/>
    <n v="0"/>
    <n v="0"/>
    <x v="12"/>
  </r>
  <r>
    <x v="11"/>
    <x v="11"/>
    <x v="27"/>
    <n v="0"/>
    <n v="0"/>
    <x v="12"/>
  </r>
  <r>
    <x v="7"/>
    <x v="11"/>
    <x v="27"/>
    <n v="0"/>
    <n v="0"/>
    <x v="12"/>
  </r>
  <r>
    <x v="8"/>
    <x v="11"/>
    <x v="27"/>
    <n v="0"/>
    <n v="0"/>
    <x v="12"/>
  </r>
  <r>
    <x v="0"/>
    <x v="11"/>
    <x v="27"/>
    <n v="0"/>
    <n v="0"/>
    <x v="12"/>
  </r>
  <r>
    <x v="1"/>
    <x v="11"/>
    <x v="27"/>
    <n v="0"/>
    <n v="0"/>
    <x v="12"/>
  </r>
  <r>
    <x v="12"/>
    <x v="11"/>
    <x v="27"/>
    <n v="0"/>
    <n v="0"/>
    <x v="12"/>
  </r>
  <r>
    <x v="18"/>
    <x v="11"/>
    <x v="27"/>
    <n v="0"/>
    <n v="0"/>
    <x v="12"/>
  </r>
  <r>
    <x v="2"/>
    <x v="11"/>
    <x v="27"/>
    <n v="0"/>
    <n v="0"/>
    <x v="12"/>
  </r>
  <r>
    <x v="16"/>
    <x v="11"/>
    <x v="28"/>
    <n v="0"/>
    <n v="0"/>
    <x v="12"/>
  </r>
  <r>
    <x v="3"/>
    <x v="11"/>
    <x v="28"/>
    <n v="0"/>
    <n v="0"/>
    <x v="12"/>
  </r>
  <r>
    <x v="4"/>
    <x v="11"/>
    <x v="28"/>
    <n v="0"/>
    <n v="0"/>
    <x v="12"/>
  </r>
  <r>
    <x v="17"/>
    <x v="11"/>
    <x v="28"/>
    <n v="0"/>
    <n v="0"/>
    <x v="12"/>
  </r>
  <r>
    <x v="5"/>
    <x v="11"/>
    <x v="28"/>
    <n v="0"/>
    <n v="0"/>
    <x v="12"/>
  </r>
  <r>
    <x v="6"/>
    <x v="11"/>
    <x v="28"/>
    <n v="0"/>
    <n v="0"/>
    <x v="12"/>
  </r>
  <r>
    <x v="9"/>
    <x v="11"/>
    <x v="28"/>
    <n v="40"/>
    <n v="9336.7999999999993"/>
    <x v="12"/>
  </r>
  <r>
    <x v="10"/>
    <x v="11"/>
    <x v="28"/>
    <n v="0"/>
    <n v="0"/>
    <x v="12"/>
  </r>
  <r>
    <x v="13"/>
    <x v="11"/>
    <x v="28"/>
    <n v="0"/>
    <n v="0"/>
    <x v="12"/>
  </r>
  <r>
    <x v="11"/>
    <x v="11"/>
    <x v="28"/>
    <n v="0"/>
    <n v="0"/>
    <x v="12"/>
  </r>
  <r>
    <x v="7"/>
    <x v="11"/>
    <x v="28"/>
    <n v="143"/>
    <n v="33379.06"/>
    <x v="12"/>
  </r>
  <r>
    <x v="8"/>
    <x v="11"/>
    <x v="28"/>
    <n v="0"/>
    <n v="0"/>
    <x v="12"/>
  </r>
  <r>
    <x v="0"/>
    <x v="11"/>
    <x v="28"/>
    <n v="286"/>
    <n v="73530.600000000006"/>
    <x v="12"/>
  </r>
  <r>
    <x v="1"/>
    <x v="11"/>
    <x v="28"/>
    <n v="327"/>
    <n v="125249.2088275862"/>
    <x v="12"/>
  </r>
  <r>
    <x v="12"/>
    <x v="11"/>
    <x v="28"/>
    <n v="0"/>
    <n v="0"/>
    <x v="12"/>
  </r>
  <r>
    <x v="18"/>
    <x v="11"/>
    <x v="28"/>
    <n v="0"/>
    <n v="0"/>
    <x v="12"/>
  </r>
  <r>
    <x v="2"/>
    <x v="11"/>
    <x v="28"/>
    <n v="357"/>
    <n v="136739.96193103449"/>
    <x v="12"/>
  </r>
  <r>
    <x v="16"/>
    <x v="11"/>
    <x v="29"/>
    <n v="0"/>
    <n v="0"/>
    <x v="12"/>
  </r>
  <r>
    <x v="3"/>
    <x v="11"/>
    <x v="29"/>
    <n v="0"/>
    <n v="0"/>
    <x v="12"/>
  </r>
  <r>
    <x v="4"/>
    <x v="11"/>
    <x v="29"/>
    <n v="0"/>
    <n v="0"/>
    <x v="12"/>
  </r>
  <r>
    <x v="17"/>
    <x v="11"/>
    <x v="29"/>
    <n v="0"/>
    <n v="0"/>
    <x v="12"/>
  </r>
  <r>
    <x v="5"/>
    <x v="11"/>
    <x v="29"/>
    <n v="0"/>
    <n v="0"/>
    <x v="12"/>
  </r>
  <r>
    <x v="6"/>
    <x v="11"/>
    <x v="29"/>
    <n v="0"/>
    <n v="0"/>
    <x v="12"/>
  </r>
  <r>
    <x v="9"/>
    <x v="11"/>
    <x v="29"/>
    <n v="0"/>
    <n v="0"/>
    <x v="12"/>
  </r>
  <r>
    <x v="10"/>
    <x v="11"/>
    <x v="29"/>
    <n v="0"/>
    <n v="0"/>
    <x v="12"/>
  </r>
  <r>
    <x v="13"/>
    <x v="11"/>
    <x v="29"/>
    <n v="0"/>
    <n v="0"/>
    <x v="12"/>
  </r>
  <r>
    <x v="11"/>
    <x v="11"/>
    <x v="29"/>
    <n v="0"/>
    <n v="0"/>
    <x v="12"/>
  </r>
  <r>
    <x v="7"/>
    <x v="11"/>
    <x v="29"/>
    <n v="0"/>
    <n v="0"/>
    <x v="12"/>
  </r>
  <r>
    <x v="8"/>
    <x v="11"/>
    <x v="29"/>
    <n v="0"/>
    <n v="0"/>
    <x v="12"/>
  </r>
  <r>
    <x v="0"/>
    <x v="11"/>
    <x v="29"/>
    <n v="458"/>
    <n v="117751.80000000002"/>
    <x v="12"/>
  </r>
  <r>
    <x v="1"/>
    <x v="11"/>
    <x v="29"/>
    <n v="198"/>
    <n v="75838.970482758625"/>
    <x v="12"/>
  </r>
  <r>
    <x v="12"/>
    <x v="11"/>
    <x v="29"/>
    <n v="0"/>
    <n v="0"/>
    <x v="12"/>
  </r>
  <r>
    <x v="18"/>
    <x v="11"/>
    <x v="29"/>
    <n v="0"/>
    <n v="0"/>
    <x v="12"/>
  </r>
  <r>
    <x v="2"/>
    <x v="11"/>
    <x v="29"/>
    <n v="279"/>
    <n v="106864.00386206896"/>
    <x v="12"/>
  </r>
  <r>
    <x v="16"/>
    <x v="11"/>
    <x v="30"/>
    <n v="0"/>
    <n v="0"/>
    <x v="12"/>
  </r>
  <r>
    <x v="3"/>
    <x v="11"/>
    <x v="30"/>
    <n v="0"/>
    <n v="0"/>
    <x v="12"/>
  </r>
  <r>
    <x v="4"/>
    <x v="11"/>
    <x v="30"/>
    <n v="0"/>
    <n v="0"/>
    <x v="12"/>
  </r>
  <r>
    <x v="17"/>
    <x v="11"/>
    <x v="30"/>
    <n v="0"/>
    <n v="0"/>
    <x v="12"/>
  </r>
  <r>
    <x v="5"/>
    <x v="11"/>
    <x v="30"/>
    <n v="0"/>
    <n v="0"/>
    <x v="12"/>
  </r>
  <r>
    <x v="6"/>
    <x v="11"/>
    <x v="30"/>
    <n v="0"/>
    <n v="0"/>
    <x v="12"/>
  </r>
  <r>
    <x v="9"/>
    <x v="11"/>
    <x v="30"/>
    <n v="104"/>
    <n v="26966.16"/>
    <x v="12"/>
  </r>
  <r>
    <x v="10"/>
    <x v="11"/>
    <x v="30"/>
    <n v="0"/>
    <n v="0"/>
    <x v="12"/>
  </r>
  <r>
    <x v="13"/>
    <x v="11"/>
    <x v="30"/>
    <n v="0"/>
    <n v="0"/>
    <x v="12"/>
  </r>
  <r>
    <x v="11"/>
    <x v="11"/>
    <x v="30"/>
    <n v="0"/>
    <n v="0"/>
    <x v="12"/>
  </r>
  <r>
    <x v="7"/>
    <x v="11"/>
    <x v="30"/>
    <n v="121"/>
    <n v="31374.090000000004"/>
    <x v="12"/>
  </r>
  <r>
    <x v="8"/>
    <x v="11"/>
    <x v="30"/>
    <n v="0"/>
    <n v="0"/>
    <x v="12"/>
  </r>
  <r>
    <x v="0"/>
    <x v="11"/>
    <x v="30"/>
    <n v="872"/>
    <n v="224191.20000000004"/>
    <x v="12"/>
  </r>
  <r>
    <x v="1"/>
    <x v="11"/>
    <x v="30"/>
    <n v="276"/>
    <n v="105714.92855172414"/>
    <x v="12"/>
  </r>
  <r>
    <x v="12"/>
    <x v="11"/>
    <x v="30"/>
    <n v="0"/>
    <n v="0"/>
    <x v="12"/>
  </r>
  <r>
    <x v="18"/>
    <x v="11"/>
    <x v="30"/>
    <n v="0"/>
    <n v="0"/>
    <x v="12"/>
  </r>
  <r>
    <x v="2"/>
    <x v="11"/>
    <x v="30"/>
    <n v="151"/>
    <n v="57836.790620689659"/>
    <x v="12"/>
  </r>
  <r>
    <x v="16"/>
    <x v="11"/>
    <x v="31"/>
    <n v="0"/>
    <n v="0"/>
    <x v="12"/>
  </r>
  <r>
    <x v="3"/>
    <x v="11"/>
    <x v="31"/>
    <n v="0"/>
    <n v="0"/>
    <x v="12"/>
  </r>
  <r>
    <x v="4"/>
    <x v="11"/>
    <x v="31"/>
    <n v="0"/>
    <n v="0"/>
    <x v="12"/>
  </r>
  <r>
    <x v="17"/>
    <x v="11"/>
    <x v="31"/>
    <n v="0"/>
    <n v="0"/>
    <x v="12"/>
  </r>
  <r>
    <x v="5"/>
    <x v="11"/>
    <x v="31"/>
    <n v="0"/>
    <n v="0"/>
    <x v="12"/>
  </r>
  <r>
    <x v="6"/>
    <x v="11"/>
    <x v="31"/>
    <n v="0"/>
    <n v="0"/>
    <x v="12"/>
  </r>
  <r>
    <x v="9"/>
    <x v="11"/>
    <x v="31"/>
    <n v="3"/>
    <n v="700.26"/>
    <x v="12"/>
  </r>
  <r>
    <x v="10"/>
    <x v="11"/>
    <x v="31"/>
    <n v="0"/>
    <n v="0"/>
    <x v="12"/>
  </r>
  <r>
    <x v="13"/>
    <x v="11"/>
    <x v="31"/>
    <n v="0"/>
    <n v="0"/>
    <x v="12"/>
  </r>
  <r>
    <x v="11"/>
    <x v="11"/>
    <x v="31"/>
    <n v="0"/>
    <n v="0"/>
    <x v="12"/>
  </r>
  <r>
    <x v="7"/>
    <x v="11"/>
    <x v="31"/>
    <n v="113"/>
    <n v="26376.46"/>
    <x v="12"/>
  </r>
  <r>
    <x v="8"/>
    <x v="11"/>
    <x v="31"/>
    <n v="0"/>
    <n v="0"/>
    <x v="12"/>
  </r>
  <r>
    <x v="0"/>
    <x v="11"/>
    <x v="31"/>
    <n v="141"/>
    <n v="36251.100000000006"/>
    <x v="12"/>
  </r>
  <r>
    <x v="1"/>
    <x v="11"/>
    <x v="31"/>
    <n v="180"/>
    <n v="68944.518620689661"/>
    <x v="12"/>
  </r>
  <r>
    <x v="12"/>
    <x v="11"/>
    <x v="31"/>
    <n v="0"/>
    <n v="0"/>
    <x v="12"/>
  </r>
  <r>
    <x v="18"/>
    <x v="11"/>
    <x v="31"/>
    <n v="0"/>
    <n v="0"/>
    <x v="12"/>
  </r>
  <r>
    <x v="2"/>
    <x v="11"/>
    <x v="31"/>
    <n v="203"/>
    <n v="77754.09600000002"/>
    <x v="12"/>
  </r>
  <r>
    <x v="16"/>
    <x v="11"/>
    <x v="32"/>
    <n v="0"/>
    <n v="0"/>
    <x v="12"/>
  </r>
  <r>
    <x v="3"/>
    <x v="11"/>
    <x v="32"/>
    <n v="0"/>
    <n v="0"/>
    <x v="12"/>
  </r>
  <r>
    <x v="4"/>
    <x v="11"/>
    <x v="32"/>
    <n v="0"/>
    <n v="0"/>
    <x v="12"/>
  </r>
  <r>
    <x v="17"/>
    <x v="11"/>
    <x v="32"/>
    <n v="0"/>
    <n v="0"/>
    <x v="12"/>
  </r>
  <r>
    <x v="5"/>
    <x v="11"/>
    <x v="32"/>
    <n v="0"/>
    <n v="0"/>
    <x v="12"/>
  </r>
  <r>
    <x v="6"/>
    <x v="11"/>
    <x v="32"/>
    <n v="0"/>
    <n v="0"/>
    <x v="12"/>
  </r>
  <r>
    <x v="9"/>
    <x v="11"/>
    <x v="32"/>
    <n v="50"/>
    <n v="10809"/>
    <x v="12"/>
  </r>
  <r>
    <x v="10"/>
    <x v="11"/>
    <x v="32"/>
    <n v="0"/>
    <n v="0"/>
    <x v="12"/>
  </r>
  <r>
    <x v="13"/>
    <x v="11"/>
    <x v="32"/>
    <n v="0"/>
    <n v="0"/>
    <x v="12"/>
  </r>
  <r>
    <x v="11"/>
    <x v="11"/>
    <x v="32"/>
    <n v="0"/>
    <n v="0"/>
    <x v="12"/>
  </r>
  <r>
    <x v="7"/>
    <x v="11"/>
    <x v="32"/>
    <n v="55"/>
    <n v="11889.900000000001"/>
    <x v="12"/>
  </r>
  <r>
    <x v="8"/>
    <x v="11"/>
    <x v="32"/>
    <n v="0"/>
    <n v="0"/>
    <x v="12"/>
  </r>
  <r>
    <x v="0"/>
    <x v="11"/>
    <x v="32"/>
    <n v="242"/>
    <n v="62218.200000000004"/>
    <x v="12"/>
  </r>
  <r>
    <x v="1"/>
    <x v="11"/>
    <x v="32"/>
    <n v="1072"/>
    <n v="410602.91089655174"/>
    <x v="12"/>
  </r>
  <r>
    <x v="12"/>
    <x v="11"/>
    <x v="32"/>
    <n v="0"/>
    <n v="0"/>
    <x v="12"/>
  </r>
  <r>
    <x v="18"/>
    <x v="11"/>
    <x v="32"/>
    <n v="0"/>
    <n v="0"/>
    <x v="12"/>
  </r>
  <r>
    <x v="2"/>
    <x v="11"/>
    <x v="32"/>
    <n v="550"/>
    <n v="210663.80689655175"/>
    <x v="12"/>
  </r>
  <r>
    <x v="16"/>
    <x v="11"/>
    <x v="33"/>
    <n v="0"/>
    <n v="0"/>
    <x v="12"/>
  </r>
  <r>
    <x v="3"/>
    <x v="11"/>
    <x v="33"/>
    <n v="0"/>
    <n v="0"/>
    <x v="12"/>
  </r>
  <r>
    <x v="4"/>
    <x v="11"/>
    <x v="33"/>
    <n v="0"/>
    <n v="0"/>
    <x v="12"/>
  </r>
  <r>
    <x v="17"/>
    <x v="11"/>
    <x v="33"/>
    <n v="0"/>
    <n v="0"/>
    <x v="12"/>
  </r>
  <r>
    <x v="5"/>
    <x v="11"/>
    <x v="33"/>
    <n v="0"/>
    <n v="0"/>
    <x v="12"/>
  </r>
  <r>
    <x v="6"/>
    <x v="11"/>
    <x v="33"/>
    <n v="0"/>
    <n v="0"/>
    <x v="12"/>
  </r>
  <r>
    <x v="9"/>
    <x v="11"/>
    <x v="33"/>
    <n v="0"/>
    <n v="0"/>
    <x v="12"/>
  </r>
  <r>
    <x v="10"/>
    <x v="11"/>
    <x v="33"/>
    <n v="0"/>
    <n v="0"/>
    <x v="12"/>
  </r>
  <r>
    <x v="13"/>
    <x v="11"/>
    <x v="33"/>
    <n v="0"/>
    <n v="0"/>
    <x v="12"/>
  </r>
  <r>
    <x v="11"/>
    <x v="11"/>
    <x v="33"/>
    <n v="0"/>
    <n v="0"/>
    <x v="12"/>
  </r>
  <r>
    <x v="7"/>
    <x v="11"/>
    <x v="33"/>
    <n v="0"/>
    <n v="0"/>
    <x v="12"/>
  </r>
  <r>
    <x v="8"/>
    <x v="11"/>
    <x v="33"/>
    <n v="0"/>
    <n v="0"/>
    <x v="12"/>
  </r>
  <r>
    <x v="0"/>
    <x v="11"/>
    <x v="33"/>
    <n v="10"/>
    <n v="2571.0000000000005"/>
    <x v="12"/>
  </r>
  <r>
    <x v="1"/>
    <x v="11"/>
    <x v="33"/>
    <n v="37"/>
    <n v="14171.928827586209"/>
    <x v="12"/>
  </r>
  <r>
    <x v="12"/>
    <x v="11"/>
    <x v="33"/>
    <n v="0"/>
    <n v="0"/>
    <x v="12"/>
  </r>
  <r>
    <x v="18"/>
    <x v="11"/>
    <x v="33"/>
    <n v="0"/>
    <n v="0"/>
    <x v="12"/>
  </r>
  <r>
    <x v="2"/>
    <x v="11"/>
    <x v="33"/>
    <n v="15"/>
    <n v="5745.3765517241391"/>
    <x v="12"/>
  </r>
  <r>
    <x v="16"/>
    <x v="11"/>
    <x v="34"/>
    <n v="0"/>
    <n v="0"/>
    <x v="12"/>
  </r>
  <r>
    <x v="3"/>
    <x v="11"/>
    <x v="34"/>
    <n v="0"/>
    <n v="0"/>
    <x v="12"/>
  </r>
  <r>
    <x v="4"/>
    <x v="11"/>
    <x v="34"/>
    <n v="0"/>
    <n v="0"/>
    <x v="12"/>
  </r>
  <r>
    <x v="17"/>
    <x v="11"/>
    <x v="34"/>
    <n v="0"/>
    <n v="0"/>
    <x v="12"/>
  </r>
  <r>
    <x v="5"/>
    <x v="11"/>
    <x v="34"/>
    <n v="0"/>
    <n v="0"/>
    <x v="12"/>
  </r>
  <r>
    <x v="6"/>
    <x v="11"/>
    <x v="34"/>
    <n v="0"/>
    <n v="0"/>
    <x v="12"/>
  </r>
  <r>
    <x v="9"/>
    <x v="11"/>
    <x v="34"/>
    <n v="0"/>
    <n v="0"/>
    <x v="12"/>
  </r>
  <r>
    <x v="10"/>
    <x v="11"/>
    <x v="34"/>
    <n v="0"/>
    <n v="0"/>
    <x v="12"/>
  </r>
  <r>
    <x v="13"/>
    <x v="11"/>
    <x v="34"/>
    <n v="0"/>
    <n v="0"/>
    <x v="12"/>
  </r>
  <r>
    <x v="11"/>
    <x v="11"/>
    <x v="34"/>
    <n v="0"/>
    <n v="0"/>
    <x v="12"/>
  </r>
  <r>
    <x v="7"/>
    <x v="11"/>
    <x v="34"/>
    <n v="0"/>
    <n v="0"/>
    <x v="12"/>
  </r>
  <r>
    <x v="8"/>
    <x v="11"/>
    <x v="34"/>
    <n v="0"/>
    <n v="0"/>
    <x v="12"/>
  </r>
  <r>
    <x v="0"/>
    <x v="11"/>
    <x v="34"/>
    <n v="53"/>
    <n v="13626.300000000001"/>
    <x v="12"/>
  </r>
  <r>
    <x v="1"/>
    <x v="11"/>
    <x v="34"/>
    <n v="19"/>
    <n v="7277.4769655172422"/>
    <x v="12"/>
  </r>
  <r>
    <x v="12"/>
    <x v="11"/>
    <x v="34"/>
    <n v="0"/>
    <n v="0"/>
    <x v="12"/>
  </r>
  <r>
    <x v="18"/>
    <x v="11"/>
    <x v="34"/>
    <n v="0"/>
    <n v="0"/>
    <x v="12"/>
  </r>
  <r>
    <x v="2"/>
    <x v="11"/>
    <x v="34"/>
    <n v="27"/>
    <n v="10341.677793103448"/>
    <x v="12"/>
  </r>
  <r>
    <x v="16"/>
    <x v="11"/>
    <x v="86"/>
    <n v="0"/>
    <n v="0"/>
    <x v="12"/>
  </r>
  <r>
    <x v="3"/>
    <x v="11"/>
    <x v="86"/>
    <n v="0"/>
    <n v="0"/>
    <x v="12"/>
  </r>
  <r>
    <x v="4"/>
    <x v="11"/>
    <x v="86"/>
    <n v="0"/>
    <n v="0"/>
    <x v="12"/>
  </r>
  <r>
    <x v="17"/>
    <x v="11"/>
    <x v="86"/>
    <n v="0"/>
    <n v="0"/>
    <x v="12"/>
  </r>
  <r>
    <x v="5"/>
    <x v="11"/>
    <x v="86"/>
    <n v="0"/>
    <n v="0"/>
    <x v="12"/>
  </r>
  <r>
    <x v="6"/>
    <x v="11"/>
    <x v="86"/>
    <n v="0"/>
    <n v="0"/>
    <x v="12"/>
  </r>
  <r>
    <x v="9"/>
    <x v="11"/>
    <x v="86"/>
    <n v="0"/>
    <n v="0"/>
    <x v="12"/>
  </r>
  <r>
    <x v="10"/>
    <x v="11"/>
    <x v="86"/>
    <n v="0"/>
    <n v="0"/>
    <x v="12"/>
  </r>
  <r>
    <x v="13"/>
    <x v="11"/>
    <x v="86"/>
    <n v="0"/>
    <n v="0"/>
    <x v="12"/>
  </r>
  <r>
    <x v="11"/>
    <x v="11"/>
    <x v="86"/>
    <n v="0"/>
    <n v="0"/>
    <x v="12"/>
  </r>
  <r>
    <x v="7"/>
    <x v="11"/>
    <x v="86"/>
    <n v="0"/>
    <n v="0"/>
    <x v="12"/>
  </r>
  <r>
    <x v="8"/>
    <x v="11"/>
    <x v="86"/>
    <n v="0"/>
    <n v="0"/>
    <x v="12"/>
  </r>
  <r>
    <x v="0"/>
    <x v="11"/>
    <x v="86"/>
    <n v="0"/>
    <n v="0"/>
    <x v="12"/>
  </r>
  <r>
    <x v="1"/>
    <x v="11"/>
    <x v="86"/>
    <n v="0"/>
    <n v="0"/>
    <x v="12"/>
  </r>
  <r>
    <x v="12"/>
    <x v="11"/>
    <x v="86"/>
    <n v="0"/>
    <n v="0"/>
    <x v="12"/>
  </r>
  <r>
    <x v="18"/>
    <x v="11"/>
    <x v="86"/>
    <n v="0"/>
    <n v="0"/>
    <x v="12"/>
  </r>
  <r>
    <x v="2"/>
    <x v="11"/>
    <x v="86"/>
    <n v="0"/>
    <n v="0"/>
    <x v="12"/>
  </r>
  <r>
    <x v="16"/>
    <x v="11"/>
    <x v="35"/>
    <n v="0"/>
    <n v="0"/>
    <x v="12"/>
  </r>
  <r>
    <x v="3"/>
    <x v="11"/>
    <x v="35"/>
    <n v="0"/>
    <n v="0"/>
    <x v="12"/>
  </r>
  <r>
    <x v="4"/>
    <x v="11"/>
    <x v="35"/>
    <n v="0"/>
    <n v="0"/>
    <x v="12"/>
  </r>
  <r>
    <x v="17"/>
    <x v="11"/>
    <x v="35"/>
    <n v="0"/>
    <n v="0"/>
    <x v="12"/>
  </r>
  <r>
    <x v="5"/>
    <x v="11"/>
    <x v="35"/>
    <n v="0"/>
    <n v="0"/>
    <x v="12"/>
  </r>
  <r>
    <x v="6"/>
    <x v="11"/>
    <x v="35"/>
    <n v="0"/>
    <n v="0"/>
    <x v="12"/>
  </r>
  <r>
    <x v="9"/>
    <x v="11"/>
    <x v="35"/>
    <n v="0"/>
    <n v="0"/>
    <x v="12"/>
  </r>
  <r>
    <x v="10"/>
    <x v="11"/>
    <x v="35"/>
    <n v="0"/>
    <n v="0"/>
    <x v="12"/>
  </r>
  <r>
    <x v="13"/>
    <x v="11"/>
    <x v="35"/>
    <n v="0"/>
    <n v="0"/>
    <x v="12"/>
  </r>
  <r>
    <x v="11"/>
    <x v="11"/>
    <x v="35"/>
    <n v="0"/>
    <n v="0"/>
    <x v="12"/>
  </r>
  <r>
    <x v="7"/>
    <x v="11"/>
    <x v="35"/>
    <n v="0"/>
    <n v="0"/>
    <x v="12"/>
  </r>
  <r>
    <x v="8"/>
    <x v="11"/>
    <x v="35"/>
    <n v="0"/>
    <n v="0"/>
    <x v="12"/>
  </r>
  <r>
    <x v="0"/>
    <x v="11"/>
    <x v="35"/>
    <n v="136"/>
    <n v="34965.600000000006"/>
    <x v="12"/>
  </r>
  <r>
    <x v="1"/>
    <x v="11"/>
    <x v="35"/>
    <n v="42"/>
    <n v="16087.054344827589"/>
    <x v="12"/>
  </r>
  <r>
    <x v="12"/>
    <x v="11"/>
    <x v="35"/>
    <n v="0"/>
    <n v="0"/>
    <x v="12"/>
  </r>
  <r>
    <x v="18"/>
    <x v="11"/>
    <x v="35"/>
    <n v="0"/>
    <n v="0"/>
    <x v="12"/>
  </r>
  <r>
    <x v="2"/>
    <x v="11"/>
    <x v="35"/>
    <n v="32"/>
    <n v="12256.803310344829"/>
    <x v="12"/>
  </r>
  <r>
    <x v="16"/>
    <x v="11"/>
    <x v="36"/>
    <n v="0"/>
    <n v="0"/>
    <x v="12"/>
  </r>
  <r>
    <x v="3"/>
    <x v="11"/>
    <x v="36"/>
    <n v="0"/>
    <n v="0"/>
    <x v="12"/>
  </r>
  <r>
    <x v="4"/>
    <x v="11"/>
    <x v="36"/>
    <n v="0"/>
    <n v="0"/>
    <x v="12"/>
  </r>
  <r>
    <x v="17"/>
    <x v="11"/>
    <x v="36"/>
    <n v="0"/>
    <n v="0"/>
    <x v="12"/>
  </r>
  <r>
    <x v="5"/>
    <x v="11"/>
    <x v="36"/>
    <n v="0"/>
    <n v="0"/>
    <x v="12"/>
  </r>
  <r>
    <x v="6"/>
    <x v="11"/>
    <x v="36"/>
    <n v="0"/>
    <n v="0"/>
    <x v="12"/>
  </r>
  <r>
    <x v="9"/>
    <x v="11"/>
    <x v="36"/>
    <n v="0"/>
    <n v="0"/>
    <x v="12"/>
  </r>
  <r>
    <x v="10"/>
    <x v="11"/>
    <x v="36"/>
    <n v="0"/>
    <n v="0"/>
    <x v="12"/>
  </r>
  <r>
    <x v="13"/>
    <x v="11"/>
    <x v="36"/>
    <n v="0"/>
    <n v="0"/>
    <x v="12"/>
  </r>
  <r>
    <x v="11"/>
    <x v="11"/>
    <x v="36"/>
    <n v="0"/>
    <n v="0"/>
    <x v="12"/>
  </r>
  <r>
    <x v="7"/>
    <x v="11"/>
    <x v="36"/>
    <n v="0"/>
    <n v="0"/>
    <x v="12"/>
  </r>
  <r>
    <x v="8"/>
    <x v="11"/>
    <x v="36"/>
    <n v="0"/>
    <n v="0"/>
    <x v="12"/>
  </r>
  <r>
    <x v="0"/>
    <x v="11"/>
    <x v="36"/>
    <n v="1216"/>
    <n v="312633.60000000003"/>
    <x v="12"/>
  </r>
  <r>
    <x v="1"/>
    <x v="11"/>
    <x v="36"/>
    <n v="607"/>
    <n v="232496.23779310344"/>
    <x v="12"/>
  </r>
  <r>
    <x v="12"/>
    <x v="11"/>
    <x v="36"/>
    <n v="0"/>
    <n v="0"/>
    <x v="12"/>
  </r>
  <r>
    <x v="18"/>
    <x v="11"/>
    <x v="36"/>
    <n v="0"/>
    <n v="0"/>
    <x v="12"/>
  </r>
  <r>
    <x v="2"/>
    <x v="11"/>
    <x v="36"/>
    <n v="175"/>
    <n v="67029.393103448281"/>
    <x v="12"/>
  </r>
  <r>
    <x v="16"/>
    <x v="11"/>
    <x v="37"/>
    <n v="0"/>
    <n v="0"/>
    <x v="12"/>
  </r>
  <r>
    <x v="3"/>
    <x v="11"/>
    <x v="37"/>
    <n v="0"/>
    <n v="0"/>
    <x v="12"/>
  </r>
  <r>
    <x v="4"/>
    <x v="11"/>
    <x v="37"/>
    <n v="0"/>
    <n v="0"/>
    <x v="12"/>
  </r>
  <r>
    <x v="17"/>
    <x v="11"/>
    <x v="37"/>
    <n v="0"/>
    <n v="0"/>
    <x v="12"/>
  </r>
  <r>
    <x v="5"/>
    <x v="11"/>
    <x v="37"/>
    <n v="0"/>
    <n v="0"/>
    <x v="12"/>
  </r>
  <r>
    <x v="6"/>
    <x v="11"/>
    <x v="37"/>
    <n v="0"/>
    <n v="0"/>
    <x v="12"/>
  </r>
  <r>
    <x v="9"/>
    <x v="11"/>
    <x v="37"/>
    <n v="0"/>
    <n v="0"/>
    <x v="12"/>
  </r>
  <r>
    <x v="10"/>
    <x v="11"/>
    <x v="37"/>
    <n v="0"/>
    <n v="0"/>
    <x v="12"/>
  </r>
  <r>
    <x v="13"/>
    <x v="11"/>
    <x v="37"/>
    <n v="0"/>
    <n v="0"/>
    <x v="12"/>
  </r>
  <r>
    <x v="11"/>
    <x v="11"/>
    <x v="37"/>
    <n v="0"/>
    <n v="0"/>
    <x v="12"/>
  </r>
  <r>
    <x v="7"/>
    <x v="11"/>
    <x v="37"/>
    <n v="0"/>
    <n v="0"/>
    <x v="12"/>
  </r>
  <r>
    <x v="8"/>
    <x v="11"/>
    <x v="37"/>
    <n v="0"/>
    <n v="0"/>
    <x v="12"/>
  </r>
  <r>
    <x v="0"/>
    <x v="11"/>
    <x v="37"/>
    <n v="105"/>
    <n v="26995.500000000004"/>
    <x v="12"/>
  </r>
  <r>
    <x v="1"/>
    <x v="11"/>
    <x v="37"/>
    <n v="125"/>
    <n v="47878.137931034486"/>
    <x v="12"/>
  </r>
  <r>
    <x v="12"/>
    <x v="11"/>
    <x v="37"/>
    <n v="0"/>
    <n v="0"/>
    <x v="12"/>
  </r>
  <r>
    <x v="18"/>
    <x v="11"/>
    <x v="37"/>
    <n v="0"/>
    <n v="0"/>
    <x v="12"/>
  </r>
  <r>
    <x v="2"/>
    <x v="11"/>
    <x v="37"/>
    <n v="230"/>
    <n v="88095.773793103464"/>
    <x v="12"/>
  </r>
  <r>
    <x v="16"/>
    <x v="11"/>
    <x v="87"/>
    <n v="0"/>
    <n v="0"/>
    <x v="12"/>
  </r>
  <r>
    <x v="3"/>
    <x v="11"/>
    <x v="87"/>
    <n v="0"/>
    <n v="0"/>
    <x v="12"/>
  </r>
  <r>
    <x v="4"/>
    <x v="11"/>
    <x v="87"/>
    <n v="0"/>
    <n v="0"/>
    <x v="12"/>
  </r>
  <r>
    <x v="17"/>
    <x v="11"/>
    <x v="87"/>
    <n v="0"/>
    <n v="0"/>
    <x v="12"/>
  </r>
  <r>
    <x v="5"/>
    <x v="11"/>
    <x v="87"/>
    <n v="0"/>
    <n v="0"/>
    <x v="12"/>
  </r>
  <r>
    <x v="6"/>
    <x v="11"/>
    <x v="87"/>
    <n v="0"/>
    <n v="0"/>
    <x v="12"/>
  </r>
  <r>
    <x v="9"/>
    <x v="11"/>
    <x v="87"/>
    <n v="0"/>
    <n v="0"/>
    <x v="12"/>
  </r>
  <r>
    <x v="10"/>
    <x v="11"/>
    <x v="87"/>
    <n v="0"/>
    <n v="0"/>
    <x v="12"/>
  </r>
  <r>
    <x v="13"/>
    <x v="11"/>
    <x v="87"/>
    <n v="0"/>
    <n v="0"/>
    <x v="12"/>
  </r>
  <r>
    <x v="11"/>
    <x v="11"/>
    <x v="87"/>
    <n v="0"/>
    <n v="0"/>
    <x v="12"/>
  </r>
  <r>
    <x v="7"/>
    <x v="11"/>
    <x v="87"/>
    <n v="0"/>
    <n v="0"/>
    <x v="12"/>
  </r>
  <r>
    <x v="8"/>
    <x v="11"/>
    <x v="87"/>
    <n v="0"/>
    <n v="0"/>
    <x v="12"/>
  </r>
  <r>
    <x v="0"/>
    <x v="11"/>
    <x v="87"/>
    <n v="0"/>
    <n v="0"/>
    <x v="12"/>
  </r>
  <r>
    <x v="1"/>
    <x v="11"/>
    <x v="87"/>
    <n v="0"/>
    <n v="0"/>
    <x v="12"/>
  </r>
  <r>
    <x v="12"/>
    <x v="11"/>
    <x v="87"/>
    <n v="0"/>
    <n v="0"/>
    <x v="12"/>
  </r>
  <r>
    <x v="18"/>
    <x v="11"/>
    <x v="87"/>
    <n v="0"/>
    <n v="0"/>
    <x v="12"/>
  </r>
  <r>
    <x v="2"/>
    <x v="11"/>
    <x v="87"/>
    <n v="0"/>
    <n v="0"/>
    <x v="12"/>
  </r>
  <r>
    <x v="16"/>
    <x v="11"/>
    <x v="38"/>
    <n v="0"/>
    <n v="0"/>
    <x v="12"/>
  </r>
  <r>
    <x v="3"/>
    <x v="11"/>
    <x v="38"/>
    <n v="0"/>
    <n v="0"/>
    <x v="12"/>
  </r>
  <r>
    <x v="4"/>
    <x v="11"/>
    <x v="38"/>
    <n v="0"/>
    <n v="0"/>
    <x v="12"/>
  </r>
  <r>
    <x v="17"/>
    <x v="11"/>
    <x v="38"/>
    <n v="0"/>
    <n v="0"/>
    <x v="12"/>
  </r>
  <r>
    <x v="5"/>
    <x v="11"/>
    <x v="38"/>
    <n v="0"/>
    <n v="0"/>
    <x v="12"/>
  </r>
  <r>
    <x v="6"/>
    <x v="11"/>
    <x v="38"/>
    <n v="0"/>
    <n v="0"/>
    <x v="12"/>
  </r>
  <r>
    <x v="9"/>
    <x v="11"/>
    <x v="38"/>
    <n v="0"/>
    <n v="0"/>
    <x v="12"/>
  </r>
  <r>
    <x v="10"/>
    <x v="11"/>
    <x v="38"/>
    <n v="0"/>
    <n v="0"/>
    <x v="12"/>
  </r>
  <r>
    <x v="13"/>
    <x v="11"/>
    <x v="38"/>
    <n v="0"/>
    <n v="0"/>
    <x v="12"/>
  </r>
  <r>
    <x v="11"/>
    <x v="11"/>
    <x v="38"/>
    <n v="0"/>
    <n v="0"/>
    <x v="12"/>
  </r>
  <r>
    <x v="7"/>
    <x v="11"/>
    <x v="38"/>
    <n v="0"/>
    <n v="0"/>
    <x v="12"/>
  </r>
  <r>
    <x v="8"/>
    <x v="11"/>
    <x v="38"/>
    <n v="0"/>
    <n v="0"/>
    <x v="12"/>
  </r>
  <r>
    <x v="0"/>
    <x v="11"/>
    <x v="38"/>
    <n v="1099"/>
    <n v="282552.90000000002"/>
    <x v="12"/>
  </r>
  <r>
    <x v="1"/>
    <x v="11"/>
    <x v="38"/>
    <n v="465"/>
    <n v="178106.67310344832"/>
    <x v="12"/>
  </r>
  <r>
    <x v="12"/>
    <x v="11"/>
    <x v="38"/>
    <n v="0"/>
    <n v="0"/>
    <x v="12"/>
  </r>
  <r>
    <x v="18"/>
    <x v="11"/>
    <x v="38"/>
    <n v="0"/>
    <n v="0"/>
    <x v="12"/>
  </r>
  <r>
    <x v="2"/>
    <x v="11"/>
    <x v="38"/>
    <n v="632"/>
    <n v="242071.86537931036"/>
    <x v="12"/>
  </r>
  <r>
    <x v="16"/>
    <x v="11"/>
    <x v="39"/>
    <n v="0"/>
    <n v="0"/>
    <x v="12"/>
  </r>
  <r>
    <x v="3"/>
    <x v="11"/>
    <x v="39"/>
    <n v="0"/>
    <n v="0"/>
    <x v="12"/>
  </r>
  <r>
    <x v="4"/>
    <x v="11"/>
    <x v="39"/>
    <n v="0"/>
    <n v="0"/>
    <x v="12"/>
  </r>
  <r>
    <x v="17"/>
    <x v="11"/>
    <x v="39"/>
    <n v="0"/>
    <n v="0"/>
    <x v="12"/>
  </r>
  <r>
    <x v="5"/>
    <x v="11"/>
    <x v="39"/>
    <n v="0"/>
    <n v="0"/>
    <x v="12"/>
  </r>
  <r>
    <x v="6"/>
    <x v="11"/>
    <x v="39"/>
    <n v="0"/>
    <n v="0"/>
    <x v="12"/>
  </r>
  <r>
    <x v="9"/>
    <x v="11"/>
    <x v="39"/>
    <n v="53"/>
    <n v="11457.539999999999"/>
    <x v="12"/>
  </r>
  <r>
    <x v="10"/>
    <x v="11"/>
    <x v="39"/>
    <n v="0"/>
    <n v="0"/>
    <x v="12"/>
  </r>
  <r>
    <x v="13"/>
    <x v="11"/>
    <x v="39"/>
    <n v="0"/>
    <n v="0"/>
    <x v="12"/>
  </r>
  <r>
    <x v="11"/>
    <x v="11"/>
    <x v="39"/>
    <n v="0"/>
    <n v="0"/>
    <x v="12"/>
  </r>
  <r>
    <x v="7"/>
    <x v="11"/>
    <x v="39"/>
    <n v="61"/>
    <n v="13186.980000000001"/>
    <x v="12"/>
  </r>
  <r>
    <x v="8"/>
    <x v="11"/>
    <x v="39"/>
    <n v="0"/>
    <n v="0"/>
    <x v="12"/>
  </r>
  <r>
    <x v="0"/>
    <x v="11"/>
    <x v="39"/>
    <n v="1152"/>
    <n v="296179.20000000007"/>
    <x v="12"/>
  </r>
  <r>
    <x v="1"/>
    <x v="11"/>
    <x v="39"/>
    <n v="114"/>
    <n v="43664.861793103453"/>
    <x v="12"/>
  </r>
  <r>
    <x v="12"/>
    <x v="11"/>
    <x v="39"/>
    <n v="0"/>
    <n v="0"/>
    <x v="12"/>
  </r>
  <r>
    <x v="18"/>
    <x v="11"/>
    <x v="39"/>
    <n v="0"/>
    <n v="0"/>
    <x v="12"/>
  </r>
  <r>
    <x v="2"/>
    <x v="11"/>
    <x v="39"/>
    <n v="297"/>
    <n v="113758.45572413795"/>
    <x v="12"/>
  </r>
  <r>
    <x v="16"/>
    <x v="11"/>
    <x v="40"/>
    <n v="0"/>
    <n v="0"/>
    <x v="12"/>
  </r>
  <r>
    <x v="3"/>
    <x v="11"/>
    <x v="40"/>
    <n v="0"/>
    <n v="0"/>
    <x v="12"/>
  </r>
  <r>
    <x v="4"/>
    <x v="11"/>
    <x v="40"/>
    <n v="0"/>
    <n v="0"/>
    <x v="12"/>
  </r>
  <r>
    <x v="17"/>
    <x v="11"/>
    <x v="40"/>
    <n v="0"/>
    <n v="0"/>
    <x v="12"/>
  </r>
  <r>
    <x v="5"/>
    <x v="11"/>
    <x v="40"/>
    <n v="0"/>
    <n v="0"/>
    <x v="12"/>
  </r>
  <r>
    <x v="6"/>
    <x v="11"/>
    <x v="40"/>
    <n v="0"/>
    <n v="0"/>
    <x v="12"/>
  </r>
  <r>
    <x v="9"/>
    <x v="11"/>
    <x v="40"/>
    <n v="0"/>
    <n v="0"/>
    <x v="12"/>
  </r>
  <r>
    <x v="10"/>
    <x v="11"/>
    <x v="40"/>
    <n v="0"/>
    <n v="0"/>
    <x v="12"/>
  </r>
  <r>
    <x v="13"/>
    <x v="11"/>
    <x v="40"/>
    <n v="0"/>
    <n v="0"/>
    <x v="12"/>
  </r>
  <r>
    <x v="11"/>
    <x v="11"/>
    <x v="40"/>
    <n v="0"/>
    <n v="0"/>
    <x v="12"/>
  </r>
  <r>
    <x v="7"/>
    <x v="11"/>
    <x v="40"/>
    <n v="0"/>
    <n v="0"/>
    <x v="12"/>
  </r>
  <r>
    <x v="8"/>
    <x v="11"/>
    <x v="40"/>
    <n v="0"/>
    <n v="0"/>
    <x v="12"/>
  </r>
  <r>
    <x v="0"/>
    <x v="11"/>
    <x v="40"/>
    <n v="0"/>
    <n v="0"/>
    <x v="12"/>
  </r>
  <r>
    <x v="1"/>
    <x v="11"/>
    <x v="40"/>
    <n v="0"/>
    <n v="0"/>
    <x v="12"/>
  </r>
  <r>
    <x v="12"/>
    <x v="11"/>
    <x v="40"/>
    <n v="0"/>
    <n v="0"/>
    <x v="12"/>
  </r>
  <r>
    <x v="18"/>
    <x v="11"/>
    <x v="40"/>
    <n v="0"/>
    <n v="0"/>
    <x v="12"/>
  </r>
  <r>
    <x v="2"/>
    <x v="11"/>
    <x v="40"/>
    <n v="0"/>
    <n v="0"/>
    <x v="12"/>
  </r>
  <r>
    <x v="16"/>
    <x v="11"/>
    <x v="41"/>
    <n v="0"/>
    <n v="0"/>
    <x v="12"/>
  </r>
  <r>
    <x v="3"/>
    <x v="11"/>
    <x v="41"/>
    <n v="0"/>
    <n v="0"/>
    <x v="12"/>
  </r>
  <r>
    <x v="4"/>
    <x v="11"/>
    <x v="41"/>
    <n v="0"/>
    <n v="0"/>
    <x v="12"/>
  </r>
  <r>
    <x v="17"/>
    <x v="11"/>
    <x v="41"/>
    <n v="0"/>
    <n v="0"/>
    <x v="12"/>
  </r>
  <r>
    <x v="5"/>
    <x v="11"/>
    <x v="41"/>
    <n v="0"/>
    <n v="0"/>
    <x v="12"/>
  </r>
  <r>
    <x v="6"/>
    <x v="11"/>
    <x v="41"/>
    <n v="0"/>
    <n v="0"/>
    <x v="12"/>
  </r>
  <r>
    <x v="9"/>
    <x v="11"/>
    <x v="41"/>
    <n v="48"/>
    <n v="10376.64"/>
    <x v="12"/>
  </r>
  <r>
    <x v="10"/>
    <x v="11"/>
    <x v="41"/>
    <n v="0"/>
    <n v="0"/>
    <x v="12"/>
  </r>
  <r>
    <x v="13"/>
    <x v="11"/>
    <x v="41"/>
    <n v="0"/>
    <n v="0"/>
    <x v="12"/>
  </r>
  <r>
    <x v="11"/>
    <x v="11"/>
    <x v="41"/>
    <n v="0"/>
    <n v="0"/>
    <x v="12"/>
  </r>
  <r>
    <x v="7"/>
    <x v="11"/>
    <x v="41"/>
    <n v="61"/>
    <n v="13186.98"/>
    <x v="12"/>
  </r>
  <r>
    <x v="8"/>
    <x v="11"/>
    <x v="41"/>
    <n v="0"/>
    <n v="0"/>
    <x v="12"/>
  </r>
  <r>
    <x v="0"/>
    <x v="11"/>
    <x v="41"/>
    <n v="2834"/>
    <n v="728621.40000000014"/>
    <x v="12"/>
  </r>
  <r>
    <x v="1"/>
    <x v="11"/>
    <x v="41"/>
    <n v="441"/>
    <n v="168914.07062068969"/>
    <x v="12"/>
  </r>
  <r>
    <x v="12"/>
    <x v="11"/>
    <x v="41"/>
    <n v="0"/>
    <n v="0"/>
    <x v="12"/>
  </r>
  <r>
    <x v="18"/>
    <x v="11"/>
    <x v="41"/>
    <n v="0"/>
    <n v="0"/>
    <x v="12"/>
  </r>
  <r>
    <x v="2"/>
    <x v="11"/>
    <x v="41"/>
    <n v="600"/>
    <n v="229815.06206896555"/>
    <x v="12"/>
  </r>
  <r>
    <x v="16"/>
    <x v="11"/>
    <x v="42"/>
    <n v="0"/>
    <n v="0"/>
    <x v="12"/>
  </r>
  <r>
    <x v="3"/>
    <x v="11"/>
    <x v="42"/>
    <n v="0"/>
    <n v="0"/>
    <x v="12"/>
  </r>
  <r>
    <x v="4"/>
    <x v="11"/>
    <x v="42"/>
    <n v="0"/>
    <n v="0"/>
    <x v="12"/>
  </r>
  <r>
    <x v="17"/>
    <x v="11"/>
    <x v="42"/>
    <n v="0"/>
    <n v="0"/>
    <x v="12"/>
  </r>
  <r>
    <x v="5"/>
    <x v="11"/>
    <x v="42"/>
    <n v="0"/>
    <n v="0"/>
    <x v="12"/>
  </r>
  <r>
    <x v="6"/>
    <x v="11"/>
    <x v="42"/>
    <n v="0"/>
    <n v="0"/>
    <x v="12"/>
  </r>
  <r>
    <x v="9"/>
    <x v="11"/>
    <x v="42"/>
    <n v="0"/>
    <n v="0"/>
    <x v="12"/>
  </r>
  <r>
    <x v="10"/>
    <x v="11"/>
    <x v="42"/>
    <n v="0"/>
    <n v="0"/>
    <x v="12"/>
  </r>
  <r>
    <x v="13"/>
    <x v="11"/>
    <x v="42"/>
    <n v="0"/>
    <n v="0"/>
    <x v="12"/>
  </r>
  <r>
    <x v="11"/>
    <x v="11"/>
    <x v="42"/>
    <n v="0"/>
    <n v="0"/>
    <x v="12"/>
  </r>
  <r>
    <x v="7"/>
    <x v="11"/>
    <x v="42"/>
    <n v="0"/>
    <n v="0"/>
    <x v="12"/>
  </r>
  <r>
    <x v="8"/>
    <x v="11"/>
    <x v="42"/>
    <n v="0"/>
    <n v="0"/>
    <x v="12"/>
  </r>
  <r>
    <x v="0"/>
    <x v="11"/>
    <x v="42"/>
    <n v="1176"/>
    <n v="302349.60000000003"/>
    <x v="12"/>
  </r>
  <r>
    <x v="1"/>
    <x v="11"/>
    <x v="42"/>
    <n v="160"/>
    <n v="61284.01655172414"/>
    <x v="12"/>
  </r>
  <r>
    <x v="12"/>
    <x v="11"/>
    <x v="42"/>
    <n v="0"/>
    <n v="0"/>
    <x v="12"/>
  </r>
  <r>
    <x v="18"/>
    <x v="11"/>
    <x v="42"/>
    <n v="0"/>
    <n v="0"/>
    <x v="12"/>
  </r>
  <r>
    <x v="2"/>
    <x v="11"/>
    <x v="42"/>
    <n v="120"/>
    <n v="45963.012413793105"/>
    <x v="12"/>
  </r>
  <r>
    <x v="16"/>
    <x v="11"/>
    <x v="43"/>
    <n v="0"/>
    <n v="0"/>
    <x v="12"/>
  </r>
  <r>
    <x v="3"/>
    <x v="11"/>
    <x v="43"/>
    <n v="0"/>
    <n v="0"/>
    <x v="12"/>
  </r>
  <r>
    <x v="4"/>
    <x v="11"/>
    <x v="43"/>
    <n v="0"/>
    <n v="0"/>
    <x v="12"/>
  </r>
  <r>
    <x v="17"/>
    <x v="11"/>
    <x v="43"/>
    <n v="0"/>
    <n v="0"/>
    <x v="12"/>
  </r>
  <r>
    <x v="5"/>
    <x v="11"/>
    <x v="43"/>
    <n v="0"/>
    <n v="0"/>
    <x v="12"/>
  </r>
  <r>
    <x v="6"/>
    <x v="11"/>
    <x v="43"/>
    <n v="0"/>
    <n v="0"/>
    <x v="12"/>
  </r>
  <r>
    <x v="9"/>
    <x v="11"/>
    <x v="43"/>
    <n v="2"/>
    <n v="432.36"/>
    <x v="12"/>
  </r>
  <r>
    <x v="10"/>
    <x v="11"/>
    <x v="43"/>
    <n v="0"/>
    <n v="0"/>
    <x v="12"/>
  </r>
  <r>
    <x v="13"/>
    <x v="11"/>
    <x v="43"/>
    <n v="0"/>
    <n v="0"/>
    <x v="12"/>
  </r>
  <r>
    <x v="11"/>
    <x v="11"/>
    <x v="43"/>
    <n v="0"/>
    <n v="0"/>
    <x v="12"/>
  </r>
  <r>
    <x v="7"/>
    <x v="11"/>
    <x v="43"/>
    <n v="15"/>
    <n v="3242.7"/>
    <x v="12"/>
  </r>
  <r>
    <x v="8"/>
    <x v="11"/>
    <x v="43"/>
    <n v="0"/>
    <n v="0"/>
    <x v="12"/>
  </r>
  <r>
    <x v="0"/>
    <x v="11"/>
    <x v="43"/>
    <n v="663"/>
    <n v="170457.3"/>
    <x v="12"/>
  </r>
  <r>
    <x v="1"/>
    <x v="11"/>
    <x v="43"/>
    <n v="13"/>
    <n v="4979.3263448275866"/>
    <x v="12"/>
  </r>
  <r>
    <x v="12"/>
    <x v="11"/>
    <x v="43"/>
    <n v="0"/>
    <n v="0"/>
    <x v="12"/>
  </r>
  <r>
    <x v="18"/>
    <x v="11"/>
    <x v="43"/>
    <n v="0"/>
    <n v="0"/>
    <x v="12"/>
  </r>
  <r>
    <x v="2"/>
    <x v="11"/>
    <x v="43"/>
    <n v="65"/>
    <n v="24896.631724137933"/>
    <x v="12"/>
  </r>
  <r>
    <x v="16"/>
    <x v="11"/>
    <x v="45"/>
    <n v="0"/>
    <n v="0"/>
    <x v="12"/>
  </r>
  <r>
    <x v="3"/>
    <x v="11"/>
    <x v="45"/>
    <n v="0"/>
    <n v="0"/>
    <x v="12"/>
  </r>
  <r>
    <x v="4"/>
    <x v="11"/>
    <x v="45"/>
    <n v="0"/>
    <n v="0"/>
    <x v="12"/>
  </r>
  <r>
    <x v="17"/>
    <x v="11"/>
    <x v="45"/>
    <n v="0"/>
    <n v="0"/>
    <x v="12"/>
  </r>
  <r>
    <x v="5"/>
    <x v="11"/>
    <x v="45"/>
    <n v="0"/>
    <n v="0"/>
    <x v="12"/>
  </r>
  <r>
    <x v="6"/>
    <x v="11"/>
    <x v="45"/>
    <n v="0"/>
    <n v="0"/>
    <x v="12"/>
  </r>
  <r>
    <x v="9"/>
    <x v="11"/>
    <x v="45"/>
    <n v="0"/>
    <n v="0"/>
    <x v="12"/>
  </r>
  <r>
    <x v="10"/>
    <x v="11"/>
    <x v="45"/>
    <n v="0"/>
    <n v="0"/>
    <x v="12"/>
  </r>
  <r>
    <x v="13"/>
    <x v="11"/>
    <x v="45"/>
    <n v="0"/>
    <n v="0"/>
    <x v="12"/>
  </r>
  <r>
    <x v="11"/>
    <x v="11"/>
    <x v="45"/>
    <n v="0"/>
    <n v="0"/>
    <x v="12"/>
  </r>
  <r>
    <x v="7"/>
    <x v="11"/>
    <x v="45"/>
    <n v="0"/>
    <n v="0"/>
    <x v="12"/>
  </r>
  <r>
    <x v="8"/>
    <x v="11"/>
    <x v="45"/>
    <n v="0"/>
    <n v="0"/>
    <x v="12"/>
  </r>
  <r>
    <x v="0"/>
    <x v="11"/>
    <x v="45"/>
    <n v="0"/>
    <n v="0"/>
    <x v="12"/>
  </r>
  <r>
    <x v="1"/>
    <x v="11"/>
    <x v="45"/>
    <n v="42"/>
    <n v="16087.054344827588"/>
    <x v="12"/>
  </r>
  <r>
    <x v="12"/>
    <x v="11"/>
    <x v="45"/>
    <n v="0"/>
    <n v="0"/>
    <x v="12"/>
  </r>
  <r>
    <x v="18"/>
    <x v="11"/>
    <x v="45"/>
    <n v="0"/>
    <n v="0"/>
    <x v="12"/>
  </r>
  <r>
    <x v="2"/>
    <x v="11"/>
    <x v="45"/>
    <n v="0"/>
    <n v="0"/>
    <x v="12"/>
  </r>
  <r>
    <x v="16"/>
    <x v="11"/>
    <x v="46"/>
    <n v="0"/>
    <n v="0"/>
    <x v="12"/>
  </r>
  <r>
    <x v="3"/>
    <x v="11"/>
    <x v="46"/>
    <n v="0"/>
    <n v="0"/>
    <x v="12"/>
  </r>
  <r>
    <x v="4"/>
    <x v="11"/>
    <x v="46"/>
    <n v="0"/>
    <n v="0"/>
    <x v="12"/>
  </r>
  <r>
    <x v="17"/>
    <x v="11"/>
    <x v="46"/>
    <n v="0"/>
    <n v="0"/>
    <x v="12"/>
  </r>
  <r>
    <x v="5"/>
    <x v="11"/>
    <x v="46"/>
    <n v="0"/>
    <n v="0"/>
    <x v="12"/>
  </r>
  <r>
    <x v="6"/>
    <x v="11"/>
    <x v="46"/>
    <n v="0"/>
    <n v="0"/>
    <x v="12"/>
  </r>
  <r>
    <x v="9"/>
    <x v="11"/>
    <x v="46"/>
    <n v="0"/>
    <n v="0"/>
    <x v="12"/>
  </r>
  <r>
    <x v="10"/>
    <x v="11"/>
    <x v="46"/>
    <n v="0"/>
    <n v="0"/>
    <x v="12"/>
  </r>
  <r>
    <x v="13"/>
    <x v="11"/>
    <x v="46"/>
    <n v="0"/>
    <n v="0"/>
    <x v="12"/>
  </r>
  <r>
    <x v="11"/>
    <x v="11"/>
    <x v="46"/>
    <n v="0"/>
    <n v="0"/>
    <x v="12"/>
  </r>
  <r>
    <x v="7"/>
    <x v="11"/>
    <x v="46"/>
    <n v="0"/>
    <n v="0"/>
    <x v="12"/>
  </r>
  <r>
    <x v="8"/>
    <x v="11"/>
    <x v="46"/>
    <n v="0"/>
    <n v="0"/>
    <x v="12"/>
  </r>
  <r>
    <x v="0"/>
    <x v="11"/>
    <x v="46"/>
    <n v="1"/>
    <n v="257.10000000000002"/>
    <x v="12"/>
  </r>
  <r>
    <x v="1"/>
    <x v="11"/>
    <x v="46"/>
    <n v="1"/>
    <n v="383.0251034482759"/>
    <x v="12"/>
  </r>
  <r>
    <x v="12"/>
    <x v="11"/>
    <x v="46"/>
    <n v="0"/>
    <n v="0"/>
    <x v="12"/>
  </r>
  <r>
    <x v="18"/>
    <x v="11"/>
    <x v="46"/>
    <n v="0"/>
    <n v="0"/>
    <x v="12"/>
  </r>
  <r>
    <x v="2"/>
    <x v="11"/>
    <x v="46"/>
    <n v="5"/>
    <n v="1915.1255172413794"/>
    <x v="12"/>
  </r>
  <r>
    <x v="16"/>
    <x v="11"/>
    <x v="47"/>
    <n v="0"/>
    <n v="0"/>
    <x v="12"/>
  </r>
  <r>
    <x v="3"/>
    <x v="11"/>
    <x v="47"/>
    <n v="0"/>
    <n v="0"/>
    <x v="12"/>
  </r>
  <r>
    <x v="4"/>
    <x v="11"/>
    <x v="47"/>
    <n v="0"/>
    <n v="0"/>
    <x v="12"/>
  </r>
  <r>
    <x v="17"/>
    <x v="11"/>
    <x v="47"/>
    <n v="0"/>
    <n v="0"/>
    <x v="12"/>
  </r>
  <r>
    <x v="5"/>
    <x v="11"/>
    <x v="47"/>
    <n v="0"/>
    <n v="0"/>
    <x v="12"/>
  </r>
  <r>
    <x v="6"/>
    <x v="11"/>
    <x v="47"/>
    <n v="0"/>
    <n v="0"/>
    <x v="12"/>
  </r>
  <r>
    <x v="9"/>
    <x v="11"/>
    <x v="47"/>
    <n v="0"/>
    <n v="0"/>
    <x v="12"/>
  </r>
  <r>
    <x v="10"/>
    <x v="11"/>
    <x v="47"/>
    <n v="0"/>
    <n v="0"/>
    <x v="12"/>
  </r>
  <r>
    <x v="13"/>
    <x v="11"/>
    <x v="47"/>
    <n v="0"/>
    <n v="0"/>
    <x v="12"/>
  </r>
  <r>
    <x v="11"/>
    <x v="11"/>
    <x v="47"/>
    <n v="0"/>
    <n v="0"/>
    <x v="12"/>
  </r>
  <r>
    <x v="7"/>
    <x v="11"/>
    <x v="47"/>
    <n v="0"/>
    <n v="0"/>
    <x v="12"/>
  </r>
  <r>
    <x v="8"/>
    <x v="11"/>
    <x v="47"/>
    <n v="0"/>
    <n v="0"/>
    <x v="12"/>
  </r>
  <r>
    <x v="0"/>
    <x v="11"/>
    <x v="47"/>
    <n v="0"/>
    <n v="0"/>
    <x v="12"/>
  </r>
  <r>
    <x v="1"/>
    <x v="11"/>
    <x v="47"/>
    <n v="0"/>
    <n v="0"/>
    <x v="12"/>
  </r>
  <r>
    <x v="12"/>
    <x v="11"/>
    <x v="47"/>
    <n v="0"/>
    <n v="0"/>
    <x v="12"/>
  </r>
  <r>
    <x v="18"/>
    <x v="11"/>
    <x v="47"/>
    <n v="0"/>
    <n v="0"/>
    <x v="12"/>
  </r>
  <r>
    <x v="2"/>
    <x v="11"/>
    <x v="47"/>
    <n v="0"/>
    <n v="0"/>
    <x v="12"/>
  </r>
  <r>
    <x v="16"/>
    <x v="11"/>
    <x v="48"/>
    <n v="0"/>
    <n v="0"/>
    <x v="12"/>
  </r>
  <r>
    <x v="3"/>
    <x v="11"/>
    <x v="48"/>
    <n v="0"/>
    <n v="0"/>
    <x v="12"/>
  </r>
  <r>
    <x v="4"/>
    <x v="11"/>
    <x v="48"/>
    <n v="0"/>
    <n v="0"/>
    <x v="12"/>
  </r>
  <r>
    <x v="17"/>
    <x v="11"/>
    <x v="48"/>
    <n v="0"/>
    <n v="0"/>
    <x v="12"/>
  </r>
  <r>
    <x v="5"/>
    <x v="11"/>
    <x v="48"/>
    <n v="0"/>
    <n v="0"/>
    <x v="12"/>
  </r>
  <r>
    <x v="6"/>
    <x v="11"/>
    <x v="48"/>
    <n v="0"/>
    <n v="0"/>
    <x v="12"/>
  </r>
  <r>
    <x v="9"/>
    <x v="11"/>
    <x v="48"/>
    <n v="0"/>
    <n v="0"/>
    <x v="12"/>
  </r>
  <r>
    <x v="10"/>
    <x v="11"/>
    <x v="48"/>
    <n v="0"/>
    <n v="0"/>
    <x v="12"/>
  </r>
  <r>
    <x v="13"/>
    <x v="11"/>
    <x v="48"/>
    <n v="0"/>
    <n v="0"/>
    <x v="12"/>
  </r>
  <r>
    <x v="11"/>
    <x v="11"/>
    <x v="48"/>
    <n v="0"/>
    <n v="0"/>
    <x v="12"/>
  </r>
  <r>
    <x v="7"/>
    <x v="11"/>
    <x v="48"/>
    <n v="0"/>
    <n v="0"/>
    <x v="12"/>
  </r>
  <r>
    <x v="8"/>
    <x v="11"/>
    <x v="48"/>
    <n v="0"/>
    <n v="0"/>
    <x v="12"/>
  </r>
  <r>
    <x v="0"/>
    <x v="11"/>
    <x v="48"/>
    <n v="8"/>
    <n v="2056.8000000000002"/>
    <x v="12"/>
  </r>
  <r>
    <x v="1"/>
    <x v="11"/>
    <x v="48"/>
    <n v="37"/>
    <n v="14171.928827586209"/>
    <x v="12"/>
  </r>
  <r>
    <x v="12"/>
    <x v="11"/>
    <x v="48"/>
    <n v="0"/>
    <n v="0"/>
    <x v="12"/>
  </r>
  <r>
    <x v="18"/>
    <x v="11"/>
    <x v="48"/>
    <n v="0"/>
    <n v="0"/>
    <x v="12"/>
  </r>
  <r>
    <x v="2"/>
    <x v="11"/>
    <x v="48"/>
    <n v="2"/>
    <n v="766.0502068965518"/>
    <x v="12"/>
  </r>
  <r>
    <x v="16"/>
    <x v="11"/>
    <x v="49"/>
    <n v="0"/>
    <n v="0"/>
    <x v="12"/>
  </r>
  <r>
    <x v="3"/>
    <x v="11"/>
    <x v="49"/>
    <n v="0"/>
    <n v="0"/>
    <x v="12"/>
  </r>
  <r>
    <x v="4"/>
    <x v="11"/>
    <x v="49"/>
    <n v="0"/>
    <n v="0"/>
    <x v="12"/>
  </r>
  <r>
    <x v="17"/>
    <x v="11"/>
    <x v="49"/>
    <n v="0"/>
    <n v="0"/>
    <x v="12"/>
  </r>
  <r>
    <x v="5"/>
    <x v="11"/>
    <x v="49"/>
    <n v="0"/>
    <n v="0"/>
    <x v="12"/>
  </r>
  <r>
    <x v="6"/>
    <x v="11"/>
    <x v="49"/>
    <n v="0"/>
    <n v="0"/>
    <x v="12"/>
  </r>
  <r>
    <x v="9"/>
    <x v="11"/>
    <x v="49"/>
    <n v="0"/>
    <n v="0"/>
    <x v="12"/>
  </r>
  <r>
    <x v="10"/>
    <x v="11"/>
    <x v="49"/>
    <n v="0"/>
    <n v="0"/>
    <x v="12"/>
  </r>
  <r>
    <x v="13"/>
    <x v="11"/>
    <x v="49"/>
    <n v="0"/>
    <n v="0"/>
    <x v="12"/>
  </r>
  <r>
    <x v="11"/>
    <x v="11"/>
    <x v="49"/>
    <n v="0"/>
    <n v="0"/>
    <x v="12"/>
  </r>
  <r>
    <x v="7"/>
    <x v="11"/>
    <x v="49"/>
    <n v="0"/>
    <n v="0"/>
    <x v="12"/>
  </r>
  <r>
    <x v="8"/>
    <x v="11"/>
    <x v="49"/>
    <n v="0"/>
    <n v="0"/>
    <x v="12"/>
  </r>
  <r>
    <x v="0"/>
    <x v="11"/>
    <x v="49"/>
    <n v="0"/>
    <n v="0"/>
    <x v="12"/>
  </r>
  <r>
    <x v="1"/>
    <x v="11"/>
    <x v="49"/>
    <n v="0"/>
    <n v="0"/>
    <x v="12"/>
  </r>
  <r>
    <x v="12"/>
    <x v="11"/>
    <x v="49"/>
    <n v="0"/>
    <n v="0"/>
    <x v="12"/>
  </r>
  <r>
    <x v="18"/>
    <x v="11"/>
    <x v="49"/>
    <n v="0"/>
    <n v="0"/>
    <x v="12"/>
  </r>
  <r>
    <x v="2"/>
    <x v="11"/>
    <x v="49"/>
    <n v="0"/>
    <n v="0"/>
    <x v="12"/>
  </r>
  <r>
    <x v="16"/>
    <x v="11"/>
    <x v="50"/>
    <n v="0"/>
    <n v="0"/>
    <x v="12"/>
  </r>
  <r>
    <x v="3"/>
    <x v="11"/>
    <x v="50"/>
    <n v="0"/>
    <n v="0"/>
    <x v="12"/>
  </r>
  <r>
    <x v="4"/>
    <x v="11"/>
    <x v="50"/>
    <n v="0"/>
    <n v="0"/>
    <x v="12"/>
  </r>
  <r>
    <x v="17"/>
    <x v="11"/>
    <x v="50"/>
    <n v="0"/>
    <n v="0"/>
    <x v="12"/>
  </r>
  <r>
    <x v="5"/>
    <x v="11"/>
    <x v="50"/>
    <n v="0"/>
    <n v="0"/>
    <x v="12"/>
  </r>
  <r>
    <x v="6"/>
    <x v="11"/>
    <x v="50"/>
    <n v="0"/>
    <n v="0"/>
    <x v="12"/>
  </r>
  <r>
    <x v="9"/>
    <x v="11"/>
    <x v="50"/>
    <n v="0"/>
    <n v="0"/>
    <x v="12"/>
  </r>
  <r>
    <x v="10"/>
    <x v="11"/>
    <x v="50"/>
    <n v="0"/>
    <n v="0"/>
    <x v="12"/>
  </r>
  <r>
    <x v="13"/>
    <x v="11"/>
    <x v="50"/>
    <n v="0"/>
    <n v="0"/>
    <x v="12"/>
  </r>
  <r>
    <x v="11"/>
    <x v="11"/>
    <x v="50"/>
    <n v="0"/>
    <n v="0"/>
    <x v="12"/>
  </r>
  <r>
    <x v="7"/>
    <x v="11"/>
    <x v="50"/>
    <n v="0"/>
    <n v="0"/>
    <x v="12"/>
  </r>
  <r>
    <x v="8"/>
    <x v="11"/>
    <x v="50"/>
    <n v="0"/>
    <n v="0"/>
    <x v="12"/>
  </r>
  <r>
    <x v="0"/>
    <x v="11"/>
    <x v="50"/>
    <n v="69"/>
    <n v="17739.900000000001"/>
    <x v="12"/>
  </r>
  <r>
    <x v="1"/>
    <x v="11"/>
    <x v="50"/>
    <n v="53"/>
    <n v="20300.330482758622"/>
    <x v="12"/>
  </r>
  <r>
    <x v="12"/>
    <x v="11"/>
    <x v="50"/>
    <n v="0"/>
    <n v="0"/>
    <x v="12"/>
  </r>
  <r>
    <x v="18"/>
    <x v="11"/>
    <x v="50"/>
    <n v="0"/>
    <n v="0"/>
    <x v="12"/>
  </r>
  <r>
    <x v="2"/>
    <x v="11"/>
    <x v="50"/>
    <n v="222"/>
    <n v="85031.572965517247"/>
    <x v="12"/>
  </r>
  <r>
    <x v="16"/>
    <x v="11"/>
    <x v="53"/>
    <n v="0"/>
    <n v="0"/>
    <x v="12"/>
  </r>
  <r>
    <x v="3"/>
    <x v="11"/>
    <x v="53"/>
    <n v="0"/>
    <n v="0"/>
    <x v="12"/>
  </r>
  <r>
    <x v="4"/>
    <x v="11"/>
    <x v="53"/>
    <n v="0"/>
    <n v="0"/>
    <x v="12"/>
  </r>
  <r>
    <x v="17"/>
    <x v="11"/>
    <x v="53"/>
    <n v="0"/>
    <n v="0"/>
    <x v="12"/>
  </r>
  <r>
    <x v="5"/>
    <x v="11"/>
    <x v="53"/>
    <n v="0"/>
    <n v="0"/>
    <x v="12"/>
  </r>
  <r>
    <x v="6"/>
    <x v="11"/>
    <x v="53"/>
    <n v="0"/>
    <n v="0"/>
    <x v="12"/>
  </r>
  <r>
    <x v="9"/>
    <x v="11"/>
    <x v="53"/>
    <n v="0"/>
    <n v="0"/>
    <x v="12"/>
  </r>
  <r>
    <x v="10"/>
    <x v="11"/>
    <x v="53"/>
    <n v="0"/>
    <n v="0"/>
    <x v="12"/>
  </r>
  <r>
    <x v="13"/>
    <x v="11"/>
    <x v="53"/>
    <n v="0"/>
    <n v="0"/>
    <x v="12"/>
  </r>
  <r>
    <x v="11"/>
    <x v="11"/>
    <x v="53"/>
    <n v="0"/>
    <n v="0"/>
    <x v="12"/>
  </r>
  <r>
    <x v="7"/>
    <x v="11"/>
    <x v="53"/>
    <n v="0"/>
    <n v="0"/>
    <x v="12"/>
  </r>
  <r>
    <x v="8"/>
    <x v="11"/>
    <x v="53"/>
    <n v="0"/>
    <n v="0"/>
    <x v="12"/>
  </r>
  <r>
    <x v="0"/>
    <x v="11"/>
    <x v="53"/>
    <n v="120"/>
    <n v="30852.000000000004"/>
    <x v="12"/>
  </r>
  <r>
    <x v="1"/>
    <x v="11"/>
    <x v="53"/>
    <n v="2"/>
    <n v="766.0502068965518"/>
    <x v="12"/>
  </r>
  <r>
    <x v="12"/>
    <x v="11"/>
    <x v="53"/>
    <n v="0"/>
    <n v="0"/>
    <x v="12"/>
  </r>
  <r>
    <x v="18"/>
    <x v="11"/>
    <x v="53"/>
    <n v="0"/>
    <n v="0"/>
    <x v="12"/>
  </r>
  <r>
    <x v="2"/>
    <x v="11"/>
    <x v="53"/>
    <n v="217"/>
    <n v="83116.447448275867"/>
    <x v="12"/>
  </r>
  <r>
    <x v="16"/>
    <x v="11"/>
    <x v="54"/>
    <n v="0"/>
    <n v="0"/>
    <x v="12"/>
  </r>
  <r>
    <x v="3"/>
    <x v="11"/>
    <x v="54"/>
    <n v="0"/>
    <n v="0"/>
    <x v="12"/>
  </r>
  <r>
    <x v="4"/>
    <x v="11"/>
    <x v="54"/>
    <n v="0"/>
    <n v="0"/>
    <x v="12"/>
  </r>
  <r>
    <x v="17"/>
    <x v="11"/>
    <x v="54"/>
    <n v="0"/>
    <n v="0"/>
    <x v="12"/>
  </r>
  <r>
    <x v="5"/>
    <x v="11"/>
    <x v="54"/>
    <n v="0"/>
    <n v="0"/>
    <x v="12"/>
  </r>
  <r>
    <x v="6"/>
    <x v="11"/>
    <x v="54"/>
    <n v="0"/>
    <n v="0"/>
    <x v="12"/>
  </r>
  <r>
    <x v="9"/>
    <x v="11"/>
    <x v="54"/>
    <n v="0"/>
    <n v="0"/>
    <x v="12"/>
  </r>
  <r>
    <x v="10"/>
    <x v="11"/>
    <x v="54"/>
    <n v="0"/>
    <n v="0"/>
    <x v="12"/>
  </r>
  <r>
    <x v="13"/>
    <x v="11"/>
    <x v="54"/>
    <n v="0"/>
    <n v="0"/>
    <x v="12"/>
  </r>
  <r>
    <x v="11"/>
    <x v="11"/>
    <x v="54"/>
    <n v="0"/>
    <n v="0"/>
    <x v="12"/>
  </r>
  <r>
    <x v="7"/>
    <x v="11"/>
    <x v="54"/>
    <n v="0"/>
    <n v="0"/>
    <x v="12"/>
  </r>
  <r>
    <x v="8"/>
    <x v="11"/>
    <x v="54"/>
    <n v="0"/>
    <n v="0"/>
    <x v="12"/>
  </r>
  <r>
    <x v="0"/>
    <x v="11"/>
    <x v="54"/>
    <n v="0"/>
    <n v="0"/>
    <x v="12"/>
  </r>
  <r>
    <x v="1"/>
    <x v="11"/>
    <x v="54"/>
    <n v="0"/>
    <n v="0"/>
    <x v="12"/>
  </r>
  <r>
    <x v="12"/>
    <x v="11"/>
    <x v="54"/>
    <n v="0"/>
    <n v="0"/>
    <x v="12"/>
  </r>
  <r>
    <x v="18"/>
    <x v="11"/>
    <x v="54"/>
    <n v="0"/>
    <n v="0"/>
    <x v="12"/>
  </r>
  <r>
    <x v="2"/>
    <x v="11"/>
    <x v="54"/>
    <n v="127"/>
    <n v="48644.188137931036"/>
    <x v="12"/>
  </r>
  <r>
    <x v="16"/>
    <x v="11"/>
    <x v="44"/>
    <n v="0"/>
    <n v="0"/>
    <x v="12"/>
  </r>
  <r>
    <x v="3"/>
    <x v="11"/>
    <x v="44"/>
    <n v="0"/>
    <n v="0"/>
    <x v="12"/>
  </r>
  <r>
    <x v="4"/>
    <x v="11"/>
    <x v="44"/>
    <n v="0"/>
    <n v="0"/>
    <x v="12"/>
  </r>
  <r>
    <x v="17"/>
    <x v="11"/>
    <x v="44"/>
    <n v="0"/>
    <n v="0"/>
    <x v="12"/>
  </r>
  <r>
    <x v="5"/>
    <x v="11"/>
    <x v="44"/>
    <n v="0"/>
    <n v="0"/>
    <x v="12"/>
  </r>
  <r>
    <x v="6"/>
    <x v="11"/>
    <x v="44"/>
    <n v="0"/>
    <n v="0"/>
    <x v="12"/>
  </r>
  <r>
    <x v="9"/>
    <x v="11"/>
    <x v="44"/>
    <n v="0"/>
    <n v="0"/>
    <x v="12"/>
  </r>
  <r>
    <x v="10"/>
    <x v="11"/>
    <x v="44"/>
    <n v="0"/>
    <n v="0"/>
    <x v="12"/>
  </r>
  <r>
    <x v="13"/>
    <x v="11"/>
    <x v="44"/>
    <n v="0"/>
    <n v="0"/>
    <x v="12"/>
  </r>
  <r>
    <x v="11"/>
    <x v="11"/>
    <x v="44"/>
    <n v="0"/>
    <n v="0"/>
    <x v="12"/>
  </r>
  <r>
    <x v="7"/>
    <x v="11"/>
    <x v="44"/>
    <n v="0"/>
    <n v="0"/>
    <x v="12"/>
  </r>
  <r>
    <x v="8"/>
    <x v="11"/>
    <x v="44"/>
    <n v="0"/>
    <n v="0"/>
    <x v="12"/>
  </r>
  <r>
    <x v="0"/>
    <x v="11"/>
    <x v="44"/>
    <n v="13"/>
    <n v="3342.3"/>
    <x v="12"/>
  </r>
  <r>
    <x v="1"/>
    <x v="11"/>
    <x v="44"/>
    <n v="85"/>
    <n v="32557.133793103454"/>
    <x v="12"/>
  </r>
  <r>
    <x v="12"/>
    <x v="11"/>
    <x v="44"/>
    <n v="0"/>
    <n v="0"/>
    <x v="12"/>
  </r>
  <r>
    <x v="18"/>
    <x v="11"/>
    <x v="44"/>
    <n v="0"/>
    <n v="0"/>
    <x v="12"/>
  </r>
  <r>
    <x v="2"/>
    <x v="11"/>
    <x v="44"/>
    <n v="56"/>
    <n v="21449.405793103448"/>
    <x v="12"/>
  </r>
  <r>
    <x v="16"/>
    <x v="11"/>
    <x v="51"/>
    <n v="0"/>
    <n v="0"/>
    <x v="12"/>
  </r>
  <r>
    <x v="3"/>
    <x v="11"/>
    <x v="51"/>
    <n v="0"/>
    <n v="0"/>
    <x v="12"/>
  </r>
  <r>
    <x v="4"/>
    <x v="11"/>
    <x v="51"/>
    <n v="0"/>
    <n v="0"/>
    <x v="12"/>
  </r>
  <r>
    <x v="17"/>
    <x v="11"/>
    <x v="51"/>
    <n v="0"/>
    <n v="0"/>
    <x v="12"/>
  </r>
  <r>
    <x v="5"/>
    <x v="11"/>
    <x v="51"/>
    <n v="0"/>
    <n v="0"/>
    <x v="12"/>
  </r>
  <r>
    <x v="6"/>
    <x v="11"/>
    <x v="51"/>
    <n v="0"/>
    <n v="0"/>
    <x v="12"/>
  </r>
  <r>
    <x v="9"/>
    <x v="11"/>
    <x v="51"/>
    <n v="23"/>
    <n v="5368.66"/>
    <x v="12"/>
  </r>
  <r>
    <x v="10"/>
    <x v="11"/>
    <x v="51"/>
    <n v="0"/>
    <n v="0"/>
    <x v="12"/>
  </r>
  <r>
    <x v="13"/>
    <x v="11"/>
    <x v="51"/>
    <n v="0"/>
    <n v="0"/>
    <x v="12"/>
  </r>
  <r>
    <x v="11"/>
    <x v="11"/>
    <x v="51"/>
    <n v="0"/>
    <n v="0"/>
    <x v="12"/>
  </r>
  <r>
    <x v="7"/>
    <x v="11"/>
    <x v="51"/>
    <n v="21"/>
    <n v="4901.82"/>
    <x v="12"/>
  </r>
  <r>
    <x v="8"/>
    <x v="11"/>
    <x v="51"/>
    <n v="0"/>
    <n v="0"/>
    <x v="12"/>
  </r>
  <r>
    <x v="0"/>
    <x v="11"/>
    <x v="51"/>
    <n v="10"/>
    <n v="2571"/>
    <x v="12"/>
  </r>
  <r>
    <x v="1"/>
    <x v="11"/>
    <x v="51"/>
    <n v="35"/>
    <n v="13405.878620689657"/>
    <x v="12"/>
  </r>
  <r>
    <x v="12"/>
    <x v="11"/>
    <x v="51"/>
    <n v="0"/>
    <n v="0"/>
    <x v="12"/>
  </r>
  <r>
    <x v="18"/>
    <x v="11"/>
    <x v="51"/>
    <n v="0"/>
    <n v="0"/>
    <x v="12"/>
  </r>
  <r>
    <x v="2"/>
    <x v="11"/>
    <x v="51"/>
    <n v="99"/>
    <n v="37919.485241379312"/>
    <x v="12"/>
  </r>
  <r>
    <x v="16"/>
    <x v="11"/>
    <x v="56"/>
    <n v="0"/>
    <n v="0"/>
    <x v="12"/>
  </r>
  <r>
    <x v="3"/>
    <x v="11"/>
    <x v="56"/>
    <n v="0"/>
    <n v="0"/>
    <x v="12"/>
  </r>
  <r>
    <x v="4"/>
    <x v="11"/>
    <x v="56"/>
    <n v="0"/>
    <n v="0"/>
    <x v="12"/>
  </r>
  <r>
    <x v="17"/>
    <x v="11"/>
    <x v="56"/>
    <n v="0"/>
    <n v="0"/>
    <x v="12"/>
  </r>
  <r>
    <x v="5"/>
    <x v="11"/>
    <x v="56"/>
    <n v="0"/>
    <n v="0"/>
    <x v="12"/>
  </r>
  <r>
    <x v="6"/>
    <x v="11"/>
    <x v="56"/>
    <n v="0"/>
    <n v="0"/>
    <x v="12"/>
  </r>
  <r>
    <x v="9"/>
    <x v="11"/>
    <x v="56"/>
    <n v="50"/>
    <n v="11671"/>
    <x v="12"/>
  </r>
  <r>
    <x v="10"/>
    <x v="11"/>
    <x v="56"/>
    <n v="0"/>
    <n v="0"/>
    <x v="12"/>
  </r>
  <r>
    <x v="13"/>
    <x v="11"/>
    <x v="56"/>
    <n v="0"/>
    <n v="0"/>
    <x v="12"/>
  </r>
  <r>
    <x v="11"/>
    <x v="11"/>
    <x v="56"/>
    <n v="0"/>
    <n v="0"/>
    <x v="12"/>
  </r>
  <r>
    <x v="7"/>
    <x v="11"/>
    <x v="56"/>
    <n v="100"/>
    <n v="23342"/>
    <x v="12"/>
  </r>
  <r>
    <x v="8"/>
    <x v="11"/>
    <x v="56"/>
    <n v="0"/>
    <n v="0"/>
    <x v="12"/>
  </r>
  <r>
    <x v="0"/>
    <x v="11"/>
    <x v="56"/>
    <n v="32"/>
    <n v="8227.2000000000007"/>
    <x v="12"/>
  </r>
  <r>
    <x v="1"/>
    <x v="11"/>
    <x v="56"/>
    <n v="113"/>
    <n v="43281.836689655174"/>
    <x v="12"/>
  </r>
  <r>
    <x v="12"/>
    <x v="11"/>
    <x v="56"/>
    <n v="0"/>
    <n v="0"/>
    <x v="12"/>
  </r>
  <r>
    <x v="18"/>
    <x v="11"/>
    <x v="56"/>
    <n v="0"/>
    <n v="0"/>
    <x v="12"/>
  </r>
  <r>
    <x v="2"/>
    <x v="11"/>
    <x v="56"/>
    <n v="193"/>
    <n v="73923.844965517244"/>
    <x v="12"/>
  </r>
  <r>
    <x v="16"/>
    <x v="11"/>
    <x v="57"/>
    <n v="0"/>
    <n v="0"/>
    <x v="12"/>
  </r>
  <r>
    <x v="3"/>
    <x v="11"/>
    <x v="57"/>
    <n v="0"/>
    <n v="0"/>
    <x v="12"/>
  </r>
  <r>
    <x v="4"/>
    <x v="11"/>
    <x v="57"/>
    <n v="0"/>
    <n v="0"/>
    <x v="12"/>
  </r>
  <r>
    <x v="17"/>
    <x v="11"/>
    <x v="57"/>
    <n v="0"/>
    <n v="0"/>
    <x v="12"/>
  </r>
  <r>
    <x v="5"/>
    <x v="11"/>
    <x v="57"/>
    <n v="0"/>
    <n v="0"/>
    <x v="12"/>
  </r>
  <r>
    <x v="6"/>
    <x v="11"/>
    <x v="57"/>
    <n v="0"/>
    <n v="0"/>
    <x v="12"/>
  </r>
  <r>
    <x v="9"/>
    <x v="11"/>
    <x v="57"/>
    <n v="0"/>
    <n v="0"/>
    <x v="12"/>
  </r>
  <r>
    <x v="10"/>
    <x v="11"/>
    <x v="57"/>
    <n v="0"/>
    <n v="0"/>
    <x v="12"/>
  </r>
  <r>
    <x v="13"/>
    <x v="11"/>
    <x v="57"/>
    <n v="0"/>
    <n v="0"/>
    <x v="12"/>
  </r>
  <r>
    <x v="11"/>
    <x v="11"/>
    <x v="57"/>
    <n v="0"/>
    <n v="0"/>
    <x v="12"/>
  </r>
  <r>
    <x v="7"/>
    <x v="11"/>
    <x v="57"/>
    <n v="0"/>
    <n v="0"/>
    <x v="12"/>
  </r>
  <r>
    <x v="8"/>
    <x v="11"/>
    <x v="57"/>
    <n v="0"/>
    <n v="0"/>
    <x v="12"/>
  </r>
  <r>
    <x v="0"/>
    <x v="11"/>
    <x v="57"/>
    <n v="22"/>
    <n v="5656.2000000000007"/>
    <x v="12"/>
  </r>
  <r>
    <x v="1"/>
    <x v="11"/>
    <x v="57"/>
    <n v="0"/>
    <n v="0"/>
    <x v="12"/>
  </r>
  <r>
    <x v="12"/>
    <x v="11"/>
    <x v="57"/>
    <n v="0"/>
    <n v="0"/>
    <x v="12"/>
  </r>
  <r>
    <x v="18"/>
    <x v="11"/>
    <x v="57"/>
    <n v="0"/>
    <n v="0"/>
    <x v="12"/>
  </r>
  <r>
    <x v="2"/>
    <x v="11"/>
    <x v="57"/>
    <n v="55"/>
    <n v="21066.380689655176"/>
    <x v="12"/>
  </r>
  <r>
    <x v="16"/>
    <x v="11"/>
    <x v="58"/>
    <n v="0"/>
    <n v="0"/>
    <x v="12"/>
  </r>
  <r>
    <x v="3"/>
    <x v="11"/>
    <x v="58"/>
    <n v="0"/>
    <n v="0"/>
    <x v="12"/>
  </r>
  <r>
    <x v="4"/>
    <x v="11"/>
    <x v="58"/>
    <n v="0"/>
    <n v="0"/>
    <x v="12"/>
  </r>
  <r>
    <x v="17"/>
    <x v="11"/>
    <x v="58"/>
    <n v="0"/>
    <n v="0"/>
    <x v="12"/>
  </r>
  <r>
    <x v="5"/>
    <x v="11"/>
    <x v="58"/>
    <n v="0"/>
    <n v="0"/>
    <x v="12"/>
  </r>
  <r>
    <x v="6"/>
    <x v="11"/>
    <x v="58"/>
    <n v="0"/>
    <n v="0"/>
    <x v="12"/>
  </r>
  <r>
    <x v="9"/>
    <x v="11"/>
    <x v="58"/>
    <n v="0"/>
    <n v="0"/>
    <x v="12"/>
  </r>
  <r>
    <x v="10"/>
    <x v="11"/>
    <x v="58"/>
    <n v="0"/>
    <n v="0"/>
    <x v="12"/>
  </r>
  <r>
    <x v="13"/>
    <x v="11"/>
    <x v="58"/>
    <n v="0"/>
    <n v="0"/>
    <x v="12"/>
  </r>
  <r>
    <x v="11"/>
    <x v="11"/>
    <x v="58"/>
    <n v="0"/>
    <n v="0"/>
    <x v="12"/>
  </r>
  <r>
    <x v="7"/>
    <x v="11"/>
    <x v="58"/>
    <n v="0"/>
    <n v="0"/>
    <x v="12"/>
  </r>
  <r>
    <x v="8"/>
    <x v="11"/>
    <x v="58"/>
    <n v="0"/>
    <n v="0"/>
    <x v="12"/>
  </r>
  <r>
    <x v="0"/>
    <x v="11"/>
    <x v="58"/>
    <n v="-1"/>
    <n v="-257.10000000000002"/>
    <x v="12"/>
  </r>
  <r>
    <x v="1"/>
    <x v="11"/>
    <x v="58"/>
    <n v="21"/>
    <n v="8043.5271724137938"/>
    <x v="12"/>
  </r>
  <r>
    <x v="12"/>
    <x v="11"/>
    <x v="58"/>
    <n v="0"/>
    <n v="0"/>
    <x v="12"/>
  </r>
  <r>
    <x v="18"/>
    <x v="11"/>
    <x v="58"/>
    <n v="0"/>
    <n v="0"/>
    <x v="12"/>
  </r>
  <r>
    <x v="2"/>
    <x v="11"/>
    <x v="58"/>
    <n v="56"/>
    <n v="21449.405793103451"/>
    <x v="12"/>
  </r>
  <r>
    <x v="16"/>
    <x v="11"/>
    <x v="59"/>
    <n v="0"/>
    <n v="0"/>
    <x v="12"/>
  </r>
  <r>
    <x v="3"/>
    <x v="11"/>
    <x v="59"/>
    <n v="0"/>
    <n v="0"/>
    <x v="12"/>
  </r>
  <r>
    <x v="4"/>
    <x v="11"/>
    <x v="59"/>
    <n v="0"/>
    <n v="0"/>
    <x v="12"/>
  </r>
  <r>
    <x v="17"/>
    <x v="11"/>
    <x v="59"/>
    <n v="0"/>
    <n v="0"/>
    <x v="12"/>
  </r>
  <r>
    <x v="5"/>
    <x v="11"/>
    <x v="59"/>
    <n v="0"/>
    <n v="0"/>
    <x v="12"/>
  </r>
  <r>
    <x v="6"/>
    <x v="11"/>
    <x v="59"/>
    <n v="0"/>
    <n v="0"/>
    <x v="12"/>
  </r>
  <r>
    <x v="9"/>
    <x v="11"/>
    <x v="59"/>
    <n v="0"/>
    <n v="0"/>
    <x v="12"/>
  </r>
  <r>
    <x v="10"/>
    <x v="11"/>
    <x v="59"/>
    <n v="0"/>
    <n v="0"/>
    <x v="12"/>
  </r>
  <r>
    <x v="13"/>
    <x v="11"/>
    <x v="59"/>
    <n v="0"/>
    <n v="0"/>
    <x v="12"/>
  </r>
  <r>
    <x v="11"/>
    <x v="11"/>
    <x v="59"/>
    <n v="0"/>
    <n v="0"/>
    <x v="12"/>
  </r>
  <r>
    <x v="7"/>
    <x v="11"/>
    <x v="59"/>
    <n v="0"/>
    <n v="0"/>
    <x v="12"/>
  </r>
  <r>
    <x v="8"/>
    <x v="11"/>
    <x v="59"/>
    <n v="0"/>
    <n v="0"/>
    <x v="12"/>
  </r>
  <r>
    <x v="0"/>
    <x v="11"/>
    <x v="59"/>
    <n v="19"/>
    <n v="4884.9000000000005"/>
    <x v="12"/>
  </r>
  <r>
    <x v="1"/>
    <x v="11"/>
    <x v="59"/>
    <n v="47"/>
    <n v="18002.179862068966"/>
    <x v="12"/>
  </r>
  <r>
    <x v="12"/>
    <x v="11"/>
    <x v="59"/>
    <n v="0"/>
    <n v="0"/>
    <x v="12"/>
  </r>
  <r>
    <x v="18"/>
    <x v="11"/>
    <x v="59"/>
    <n v="0"/>
    <n v="0"/>
    <x v="12"/>
  </r>
  <r>
    <x v="2"/>
    <x v="11"/>
    <x v="59"/>
    <n v="53"/>
    <n v="20300.330482758622"/>
    <x v="12"/>
  </r>
  <r>
    <x v="16"/>
    <x v="11"/>
    <x v="60"/>
    <n v="0"/>
    <n v="0"/>
    <x v="12"/>
  </r>
  <r>
    <x v="3"/>
    <x v="11"/>
    <x v="60"/>
    <n v="0"/>
    <n v="0"/>
    <x v="12"/>
  </r>
  <r>
    <x v="4"/>
    <x v="11"/>
    <x v="60"/>
    <n v="0"/>
    <n v="0"/>
    <x v="12"/>
  </r>
  <r>
    <x v="17"/>
    <x v="11"/>
    <x v="60"/>
    <n v="0"/>
    <n v="0"/>
    <x v="12"/>
  </r>
  <r>
    <x v="5"/>
    <x v="11"/>
    <x v="60"/>
    <n v="0"/>
    <n v="0"/>
    <x v="12"/>
  </r>
  <r>
    <x v="6"/>
    <x v="11"/>
    <x v="60"/>
    <n v="0"/>
    <n v="0"/>
    <x v="12"/>
  </r>
  <r>
    <x v="9"/>
    <x v="11"/>
    <x v="60"/>
    <n v="0"/>
    <n v="0"/>
    <x v="12"/>
  </r>
  <r>
    <x v="10"/>
    <x v="11"/>
    <x v="60"/>
    <n v="0"/>
    <n v="0"/>
    <x v="12"/>
  </r>
  <r>
    <x v="13"/>
    <x v="11"/>
    <x v="60"/>
    <n v="0"/>
    <n v="0"/>
    <x v="12"/>
  </r>
  <r>
    <x v="11"/>
    <x v="11"/>
    <x v="60"/>
    <n v="0"/>
    <n v="0"/>
    <x v="12"/>
  </r>
  <r>
    <x v="7"/>
    <x v="11"/>
    <x v="60"/>
    <n v="0"/>
    <n v="0"/>
    <x v="12"/>
  </r>
  <r>
    <x v="8"/>
    <x v="11"/>
    <x v="60"/>
    <n v="0"/>
    <n v="0"/>
    <x v="12"/>
  </r>
  <r>
    <x v="0"/>
    <x v="11"/>
    <x v="60"/>
    <n v="0"/>
    <n v="0"/>
    <x v="12"/>
  </r>
  <r>
    <x v="1"/>
    <x v="11"/>
    <x v="60"/>
    <n v="1"/>
    <n v="383.0251034482759"/>
    <x v="12"/>
  </r>
  <r>
    <x v="12"/>
    <x v="11"/>
    <x v="60"/>
    <n v="0"/>
    <n v="0"/>
    <x v="12"/>
  </r>
  <r>
    <x v="18"/>
    <x v="11"/>
    <x v="60"/>
    <n v="0"/>
    <n v="0"/>
    <x v="12"/>
  </r>
  <r>
    <x v="2"/>
    <x v="11"/>
    <x v="60"/>
    <n v="10"/>
    <n v="3830.2510344827588"/>
    <x v="12"/>
  </r>
  <r>
    <x v="16"/>
    <x v="11"/>
    <x v="61"/>
    <n v="0"/>
    <n v="0"/>
    <x v="12"/>
  </r>
  <r>
    <x v="3"/>
    <x v="11"/>
    <x v="61"/>
    <n v="0"/>
    <n v="0"/>
    <x v="12"/>
  </r>
  <r>
    <x v="4"/>
    <x v="11"/>
    <x v="61"/>
    <n v="0"/>
    <n v="0"/>
    <x v="12"/>
  </r>
  <r>
    <x v="17"/>
    <x v="11"/>
    <x v="61"/>
    <n v="0"/>
    <n v="0"/>
    <x v="12"/>
  </r>
  <r>
    <x v="5"/>
    <x v="11"/>
    <x v="61"/>
    <n v="0"/>
    <n v="0"/>
    <x v="12"/>
  </r>
  <r>
    <x v="6"/>
    <x v="11"/>
    <x v="61"/>
    <n v="0"/>
    <n v="0"/>
    <x v="12"/>
  </r>
  <r>
    <x v="9"/>
    <x v="11"/>
    <x v="61"/>
    <n v="0"/>
    <n v="0"/>
    <x v="12"/>
  </r>
  <r>
    <x v="10"/>
    <x v="11"/>
    <x v="61"/>
    <n v="0"/>
    <n v="0"/>
    <x v="12"/>
  </r>
  <r>
    <x v="13"/>
    <x v="11"/>
    <x v="61"/>
    <n v="0"/>
    <n v="0"/>
    <x v="12"/>
  </r>
  <r>
    <x v="11"/>
    <x v="11"/>
    <x v="61"/>
    <n v="0"/>
    <n v="0"/>
    <x v="12"/>
  </r>
  <r>
    <x v="7"/>
    <x v="11"/>
    <x v="61"/>
    <n v="0"/>
    <n v="0"/>
    <x v="12"/>
  </r>
  <r>
    <x v="8"/>
    <x v="11"/>
    <x v="61"/>
    <n v="0"/>
    <n v="0"/>
    <x v="12"/>
  </r>
  <r>
    <x v="0"/>
    <x v="11"/>
    <x v="61"/>
    <n v="40"/>
    <n v="10284"/>
    <x v="12"/>
  </r>
  <r>
    <x v="1"/>
    <x v="11"/>
    <x v="61"/>
    <n v="107"/>
    <n v="40983.686068965515"/>
    <x v="12"/>
  </r>
  <r>
    <x v="12"/>
    <x v="11"/>
    <x v="61"/>
    <n v="0"/>
    <n v="0"/>
    <x v="12"/>
  </r>
  <r>
    <x v="18"/>
    <x v="11"/>
    <x v="61"/>
    <n v="0"/>
    <n v="0"/>
    <x v="12"/>
  </r>
  <r>
    <x v="2"/>
    <x v="11"/>
    <x v="61"/>
    <n v="92"/>
    <n v="35238.309517241381"/>
    <x v="12"/>
  </r>
  <r>
    <x v="16"/>
    <x v="11"/>
    <x v="62"/>
    <n v="0"/>
    <n v="0"/>
    <x v="12"/>
  </r>
  <r>
    <x v="3"/>
    <x v="11"/>
    <x v="62"/>
    <n v="0"/>
    <n v="0"/>
    <x v="12"/>
  </r>
  <r>
    <x v="4"/>
    <x v="11"/>
    <x v="62"/>
    <n v="0"/>
    <n v="0"/>
    <x v="12"/>
  </r>
  <r>
    <x v="17"/>
    <x v="11"/>
    <x v="62"/>
    <n v="0"/>
    <n v="0"/>
    <x v="12"/>
  </r>
  <r>
    <x v="5"/>
    <x v="11"/>
    <x v="62"/>
    <n v="0"/>
    <n v="0"/>
    <x v="12"/>
  </r>
  <r>
    <x v="6"/>
    <x v="11"/>
    <x v="62"/>
    <n v="0"/>
    <n v="0"/>
    <x v="12"/>
  </r>
  <r>
    <x v="9"/>
    <x v="11"/>
    <x v="62"/>
    <n v="0"/>
    <n v="0"/>
    <x v="12"/>
  </r>
  <r>
    <x v="10"/>
    <x v="11"/>
    <x v="62"/>
    <n v="0"/>
    <n v="0"/>
    <x v="12"/>
  </r>
  <r>
    <x v="13"/>
    <x v="11"/>
    <x v="62"/>
    <n v="0"/>
    <n v="0"/>
    <x v="12"/>
  </r>
  <r>
    <x v="11"/>
    <x v="11"/>
    <x v="62"/>
    <n v="0"/>
    <n v="0"/>
    <x v="12"/>
  </r>
  <r>
    <x v="7"/>
    <x v="11"/>
    <x v="62"/>
    <n v="0"/>
    <n v="0"/>
    <x v="12"/>
  </r>
  <r>
    <x v="8"/>
    <x v="11"/>
    <x v="62"/>
    <n v="0"/>
    <n v="0"/>
    <x v="12"/>
  </r>
  <r>
    <x v="0"/>
    <x v="11"/>
    <x v="62"/>
    <n v="4"/>
    <n v="1028.4000000000001"/>
    <x v="12"/>
  </r>
  <r>
    <x v="1"/>
    <x v="11"/>
    <x v="62"/>
    <n v="0"/>
    <n v="0"/>
    <x v="12"/>
  </r>
  <r>
    <x v="12"/>
    <x v="11"/>
    <x v="62"/>
    <n v="0"/>
    <n v="0"/>
    <x v="12"/>
  </r>
  <r>
    <x v="18"/>
    <x v="11"/>
    <x v="62"/>
    <n v="0"/>
    <n v="0"/>
    <x v="12"/>
  </r>
  <r>
    <x v="2"/>
    <x v="11"/>
    <x v="62"/>
    <n v="33"/>
    <n v="12639.828413793104"/>
    <x v="12"/>
  </r>
  <r>
    <x v="16"/>
    <x v="11"/>
    <x v="63"/>
    <n v="0"/>
    <n v="0"/>
    <x v="12"/>
  </r>
  <r>
    <x v="3"/>
    <x v="11"/>
    <x v="63"/>
    <n v="0"/>
    <n v="0"/>
    <x v="12"/>
  </r>
  <r>
    <x v="4"/>
    <x v="11"/>
    <x v="63"/>
    <n v="0"/>
    <n v="0"/>
    <x v="12"/>
  </r>
  <r>
    <x v="17"/>
    <x v="11"/>
    <x v="63"/>
    <n v="0"/>
    <n v="0"/>
    <x v="12"/>
  </r>
  <r>
    <x v="5"/>
    <x v="11"/>
    <x v="63"/>
    <n v="0"/>
    <n v="0"/>
    <x v="12"/>
  </r>
  <r>
    <x v="6"/>
    <x v="11"/>
    <x v="63"/>
    <n v="0"/>
    <n v="0"/>
    <x v="12"/>
  </r>
  <r>
    <x v="9"/>
    <x v="11"/>
    <x v="63"/>
    <n v="0"/>
    <n v="0"/>
    <x v="12"/>
  </r>
  <r>
    <x v="10"/>
    <x v="11"/>
    <x v="63"/>
    <n v="0"/>
    <n v="0"/>
    <x v="12"/>
  </r>
  <r>
    <x v="13"/>
    <x v="11"/>
    <x v="63"/>
    <n v="0"/>
    <n v="0"/>
    <x v="12"/>
  </r>
  <r>
    <x v="11"/>
    <x v="11"/>
    <x v="63"/>
    <n v="0"/>
    <n v="0"/>
    <x v="12"/>
  </r>
  <r>
    <x v="7"/>
    <x v="11"/>
    <x v="63"/>
    <n v="0"/>
    <n v="0"/>
    <x v="12"/>
  </r>
  <r>
    <x v="8"/>
    <x v="11"/>
    <x v="63"/>
    <n v="0"/>
    <n v="0"/>
    <x v="12"/>
  </r>
  <r>
    <x v="0"/>
    <x v="11"/>
    <x v="63"/>
    <n v="9"/>
    <n v="2313.9"/>
    <x v="12"/>
  </r>
  <r>
    <x v="1"/>
    <x v="11"/>
    <x v="63"/>
    <n v="56"/>
    <n v="21449.405793103451"/>
    <x v="12"/>
  </r>
  <r>
    <x v="12"/>
    <x v="11"/>
    <x v="63"/>
    <n v="0"/>
    <n v="0"/>
    <x v="12"/>
  </r>
  <r>
    <x v="18"/>
    <x v="11"/>
    <x v="63"/>
    <n v="0"/>
    <n v="0"/>
    <x v="12"/>
  </r>
  <r>
    <x v="2"/>
    <x v="11"/>
    <x v="63"/>
    <n v="55"/>
    <n v="21066.380689655176"/>
    <x v="12"/>
  </r>
  <r>
    <x v="16"/>
    <x v="11"/>
    <x v="55"/>
    <n v="0"/>
    <n v="0"/>
    <x v="12"/>
  </r>
  <r>
    <x v="3"/>
    <x v="11"/>
    <x v="55"/>
    <n v="0"/>
    <n v="0"/>
    <x v="12"/>
  </r>
  <r>
    <x v="4"/>
    <x v="11"/>
    <x v="55"/>
    <n v="0"/>
    <n v="0"/>
    <x v="12"/>
  </r>
  <r>
    <x v="17"/>
    <x v="11"/>
    <x v="55"/>
    <n v="0"/>
    <n v="0"/>
    <x v="12"/>
  </r>
  <r>
    <x v="5"/>
    <x v="11"/>
    <x v="55"/>
    <n v="0"/>
    <n v="0"/>
    <x v="12"/>
  </r>
  <r>
    <x v="6"/>
    <x v="11"/>
    <x v="55"/>
    <n v="0"/>
    <n v="0"/>
    <x v="12"/>
  </r>
  <r>
    <x v="9"/>
    <x v="11"/>
    <x v="55"/>
    <n v="0"/>
    <n v="0"/>
    <x v="12"/>
  </r>
  <r>
    <x v="10"/>
    <x v="11"/>
    <x v="55"/>
    <n v="0"/>
    <n v="0"/>
    <x v="12"/>
  </r>
  <r>
    <x v="13"/>
    <x v="11"/>
    <x v="55"/>
    <n v="0"/>
    <n v="0"/>
    <x v="12"/>
  </r>
  <r>
    <x v="11"/>
    <x v="11"/>
    <x v="55"/>
    <n v="0"/>
    <n v="0"/>
    <x v="12"/>
  </r>
  <r>
    <x v="7"/>
    <x v="11"/>
    <x v="55"/>
    <n v="0"/>
    <n v="0"/>
    <x v="12"/>
  </r>
  <r>
    <x v="8"/>
    <x v="11"/>
    <x v="55"/>
    <n v="0"/>
    <n v="0"/>
    <x v="12"/>
  </r>
  <r>
    <x v="0"/>
    <x v="11"/>
    <x v="55"/>
    <n v="162"/>
    <n v="41650.200000000012"/>
    <x v="12"/>
  </r>
  <r>
    <x v="1"/>
    <x v="11"/>
    <x v="55"/>
    <n v="86"/>
    <n v="32940.158896551729"/>
    <x v="12"/>
  </r>
  <r>
    <x v="12"/>
    <x v="11"/>
    <x v="55"/>
    <n v="0"/>
    <n v="0"/>
    <x v="12"/>
  </r>
  <r>
    <x v="18"/>
    <x v="11"/>
    <x v="55"/>
    <n v="0"/>
    <n v="0"/>
    <x v="12"/>
  </r>
  <r>
    <x v="2"/>
    <x v="11"/>
    <x v="55"/>
    <n v="204"/>
    <n v="78137.121103448299"/>
    <x v="12"/>
  </r>
  <r>
    <x v="15"/>
    <x v="11"/>
    <x v="67"/>
    <n v="0"/>
    <n v="0"/>
    <x v="12"/>
  </r>
  <r>
    <x v="15"/>
    <x v="11"/>
    <x v="0"/>
    <n v="305"/>
    <n v="94193.15"/>
    <x v="12"/>
  </r>
  <r>
    <x v="15"/>
    <x v="11"/>
    <x v="1"/>
    <n v="640"/>
    <n v="197651.20000000001"/>
    <x v="12"/>
  </r>
  <r>
    <x v="15"/>
    <x v="11"/>
    <x v="2"/>
    <n v="0"/>
    <n v="0"/>
    <x v="12"/>
  </r>
  <r>
    <x v="15"/>
    <x v="11"/>
    <x v="68"/>
    <n v="0"/>
    <n v="0"/>
    <x v="12"/>
  </r>
  <r>
    <x v="15"/>
    <x v="11"/>
    <x v="69"/>
    <n v="0"/>
    <n v="0"/>
    <x v="12"/>
  </r>
  <r>
    <x v="15"/>
    <x v="11"/>
    <x v="70"/>
    <n v="0"/>
    <n v="0"/>
    <x v="12"/>
  </r>
  <r>
    <x v="15"/>
    <x v="11"/>
    <x v="3"/>
    <n v="91"/>
    <n v="28103.53"/>
    <x v="12"/>
  </r>
  <r>
    <x v="15"/>
    <x v="11"/>
    <x v="4"/>
    <n v="94"/>
    <n v="29030.019999999997"/>
    <x v="12"/>
  </r>
  <r>
    <x v="15"/>
    <x v="11"/>
    <x v="52"/>
    <n v="0"/>
    <n v="0"/>
    <x v="12"/>
  </r>
  <r>
    <x v="15"/>
    <x v="11"/>
    <x v="5"/>
    <n v="0"/>
    <n v="0"/>
    <x v="12"/>
  </r>
  <r>
    <x v="15"/>
    <x v="11"/>
    <x v="71"/>
    <n v="0"/>
    <n v="0"/>
    <x v="12"/>
  </r>
  <r>
    <x v="15"/>
    <x v="11"/>
    <x v="72"/>
    <n v="0"/>
    <n v="0"/>
    <x v="12"/>
  </r>
  <r>
    <x v="15"/>
    <x v="11"/>
    <x v="6"/>
    <n v="0"/>
    <n v="0"/>
    <x v="12"/>
  </r>
  <r>
    <x v="15"/>
    <x v="11"/>
    <x v="73"/>
    <n v="0"/>
    <n v="0"/>
    <x v="12"/>
  </r>
  <r>
    <x v="15"/>
    <x v="11"/>
    <x v="74"/>
    <n v="0"/>
    <n v="0"/>
    <x v="12"/>
  </r>
  <r>
    <x v="15"/>
    <x v="11"/>
    <x v="75"/>
    <n v="0"/>
    <n v="0"/>
    <x v="12"/>
  </r>
  <r>
    <x v="15"/>
    <x v="11"/>
    <x v="7"/>
    <n v="0"/>
    <n v="0"/>
    <x v="12"/>
  </r>
  <r>
    <x v="15"/>
    <x v="11"/>
    <x v="8"/>
    <n v="0"/>
    <n v="0"/>
    <x v="12"/>
  </r>
  <r>
    <x v="15"/>
    <x v="11"/>
    <x v="9"/>
    <n v="329"/>
    <n v="101605.06999999999"/>
    <x v="12"/>
  </r>
  <r>
    <x v="15"/>
    <x v="11"/>
    <x v="64"/>
    <n v="0"/>
    <n v="0"/>
    <x v="12"/>
  </r>
  <r>
    <x v="15"/>
    <x v="11"/>
    <x v="76"/>
    <n v="0"/>
    <n v="0"/>
    <x v="12"/>
  </r>
  <r>
    <x v="15"/>
    <x v="11"/>
    <x v="77"/>
    <n v="0"/>
    <n v="0"/>
    <x v="12"/>
  </r>
  <r>
    <x v="15"/>
    <x v="11"/>
    <x v="10"/>
    <n v="0"/>
    <n v="0"/>
    <x v="12"/>
  </r>
  <r>
    <x v="15"/>
    <x v="11"/>
    <x v="11"/>
    <n v="0"/>
    <n v="0"/>
    <x v="12"/>
  </r>
  <r>
    <x v="15"/>
    <x v="11"/>
    <x v="12"/>
    <n v="0"/>
    <n v="0"/>
    <x v="12"/>
  </r>
  <r>
    <x v="15"/>
    <x v="11"/>
    <x v="78"/>
    <n v="0"/>
    <n v="0"/>
    <x v="12"/>
  </r>
  <r>
    <x v="15"/>
    <x v="11"/>
    <x v="13"/>
    <n v="305"/>
    <n v="94193.150000000009"/>
    <x v="12"/>
  </r>
  <r>
    <x v="15"/>
    <x v="11"/>
    <x v="14"/>
    <n v="112"/>
    <n v="34588.959999999999"/>
    <x v="12"/>
  </r>
  <r>
    <x v="15"/>
    <x v="11"/>
    <x v="15"/>
    <n v="0"/>
    <n v="0"/>
    <x v="12"/>
  </r>
  <r>
    <x v="15"/>
    <x v="11"/>
    <x v="79"/>
    <n v="0"/>
    <n v="0"/>
    <x v="12"/>
  </r>
  <r>
    <x v="15"/>
    <x v="11"/>
    <x v="16"/>
    <n v="668"/>
    <n v="206298.44"/>
    <x v="12"/>
  </r>
  <r>
    <x v="15"/>
    <x v="11"/>
    <x v="80"/>
    <n v="0"/>
    <n v="0"/>
    <x v="12"/>
  </r>
  <r>
    <x v="15"/>
    <x v="11"/>
    <x v="17"/>
    <n v="1024"/>
    <n v="316241.92000000004"/>
    <x v="12"/>
  </r>
  <r>
    <x v="15"/>
    <x v="11"/>
    <x v="81"/>
    <n v="0"/>
    <n v="0"/>
    <x v="12"/>
  </r>
  <r>
    <x v="15"/>
    <x v="11"/>
    <x v="18"/>
    <n v="0"/>
    <n v="0"/>
    <x v="12"/>
  </r>
  <r>
    <x v="15"/>
    <x v="11"/>
    <x v="82"/>
    <n v="0"/>
    <n v="0"/>
    <x v="12"/>
  </r>
  <r>
    <x v="15"/>
    <x v="11"/>
    <x v="19"/>
    <n v="337"/>
    <n v="104075.70999999999"/>
    <x v="12"/>
  </r>
  <r>
    <x v="15"/>
    <x v="11"/>
    <x v="20"/>
    <n v="0"/>
    <n v="0"/>
    <x v="12"/>
  </r>
  <r>
    <x v="15"/>
    <x v="11"/>
    <x v="83"/>
    <n v="0"/>
    <n v="0"/>
    <x v="12"/>
  </r>
  <r>
    <x v="15"/>
    <x v="11"/>
    <x v="21"/>
    <n v="0"/>
    <n v="0"/>
    <x v="12"/>
  </r>
  <r>
    <x v="15"/>
    <x v="11"/>
    <x v="84"/>
    <n v="0"/>
    <n v="0"/>
    <x v="12"/>
  </r>
  <r>
    <x v="15"/>
    <x v="11"/>
    <x v="22"/>
    <n v="0"/>
    <n v="0"/>
    <x v="12"/>
  </r>
  <r>
    <x v="15"/>
    <x v="11"/>
    <x v="23"/>
    <n v="539"/>
    <n v="166459.37"/>
    <x v="12"/>
  </r>
  <r>
    <x v="15"/>
    <x v="11"/>
    <x v="24"/>
    <n v="67"/>
    <n v="20691.61"/>
    <x v="12"/>
  </r>
  <r>
    <x v="15"/>
    <x v="11"/>
    <x v="25"/>
    <n v="239"/>
    <n v="73810.37"/>
    <x v="12"/>
  </r>
  <r>
    <x v="15"/>
    <x v="11"/>
    <x v="85"/>
    <n v="0"/>
    <n v="0"/>
    <x v="12"/>
  </r>
  <r>
    <x v="15"/>
    <x v="11"/>
    <x v="26"/>
    <n v="732"/>
    <n v="226063.56"/>
    <x v="12"/>
  </r>
  <r>
    <x v="15"/>
    <x v="11"/>
    <x v="27"/>
    <n v="0"/>
    <n v="0"/>
    <x v="12"/>
  </r>
  <r>
    <x v="15"/>
    <x v="11"/>
    <x v="28"/>
    <n v="575"/>
    <n v="177577.24999999997"/>
    <x v="12"/>
  </r>
  <r>
    <x v="15"/>
    <x v="11"/>
    <x v="29"/>
    <n v="109"/>
    <n v="33662.469999999994"/>
    <x v="12"/>
  </r>
  <r>
    <x v="15"/>
    <x v="11"/>
    <x v="30"/>
    <n v="128"/>
    <n v="39530.239999999998"/>
    <x v="12"/>
  </r>
  <r>
    <x v="15"/>
    <x v="11"/>
    <x v="31"/>
    <n v="11"/>
    <n v="3397.1299999999997"/>
    <x v="12"/>
  </r>
  <r>
    <x v="15"/>
    <x v="11"/>
    <x v="32"/>
    <n v="211"/>
    <n v="65163.12999999999"/>
    <x v="12"/>
  </r>
  <r>
    <x v="15"/>
    <x v="11"/>
    <x v="33"/>
    <n v="2"/>
    <n v="617.66"/>
    <x v="12"/>
  </r>
  <r>
    <x v="15"/>
    <x v="11"/>
    <x v="34"/>
    <n v="0"/>
    <n v="0"/>
    <x v="12"/>
  </r>
  <r>
    <x v="15"/>
    <x v="11"/>
    <x v="86"/>
    <n v="0"/>
    <n v="0"/>
    <x v="12"/>
  </r>
  <r>
    <x v="15"/>
    <x v="11"/>
    <x v="35"/>
    <n v="245"/>
    <n v="75663.349999999991"/>
    <x v="12"/>
  </r>
  <r>
    <x v="15"/>
    <x v="11"/>
    <x v="36"/>
    <n v="0"/>
    <n v="0"/>
    <x v="12"/>
  </r>
  <r>
    <x v="15"/>
    <x v="11"/>
    <x v="37"/>
    <n v="50"/>
    <n v="15441.499999999998"/>
    <x v="12"/>
  </r>
  <r>
    <x v="15"/>
    <x v="11"/>
    <x v="87"/>
    <n v="0"/>
    <n v="0"/>
    <x v="12"/>
  </r>
  <r>
    <x v="15"/>
    <x v="11"/>
    <x v="38"/>
    <n v="407"/>
    <n v="125693.81"/>
    <x v="12"/>
  </r>
  <r>
    <x v="15"/>
    <x v="11"/>
    <x v="39"/>
    <n v="1088"/>
    <n v="336007.04"/>
    <x v="12"/>
  </r>
  <r>
    <x v="15"/>
    <x v="11"/>
    <x v="40"/>
    <n v="0"/>
    <n v="0"/>
    <x v="12"/>
  </r>
  <r>
    <x v="15"/>
    <x v="11"/>
    <x v="41"/>
    <n v="1193"/>
    <n v="368434.18999999994"/>
    <x v="12"/>
  </r>
  <r>
    <x v="15"/>
    <x v="11"/>
    <x v="42"/>
    <n v="400"/>
    <n v="123532"/>
    <x v="12"/>
  </r>
  <r>
    <x v="15"/>
    <x v="11"/>
    <x v="43"/>
    <n v="123"/>
    <n v="37986.089999999997"/>
    <x v="12"/>
  </r>
  <r>
    <x v="15"/>
    <x v="11"/>
    <x v="45"/>
    <n v="0"/>
    <n v="0"/>
    <x v="12"/>
  </r>
  <r>
    <x v="15"/>
    <x v="11"/>
    <x v="46"/>
    <n v="0"/>
    <n v="0"/>
    <x v="12"/>
  </r>
  <r>
    <x v="15"/>
    <x v="11"/>
    <x v="47"/>
    <n v="0"/>
    <n v="0"/>
    <x v="12"/>
  </r>
  <r>
    <x v="15"/>
    <x v="11"/>
    <x v="48"/>
    <n v="0"/>
    <n v="0"/>
    <x v="12"/>
  </r>
  <r>
    <x v="15"/>
    <x v="11"/>
    <x v="49"/>
    <n v="0"/>
    <n v="0"/>
    <x v="12"/>
  </r>
  <r>
    <x v="15"/>
    <x v="11"/>
    <x v="50"/>
    <n v="0"/>
    <n v="0"/>
    <x v="12"/>
  </r>
  <r>
    <x v="15"/>
    <x v="11"/>
    <x v="53"/>
    <n v="201"/>
    <n v="62074.829999999987"/>
    <x v="12"/>
  </r>
  <r>
    <x v="15"/>
    <x v="11"/>
    <x v="54"/>
    <n v="0"/>
    <n v="0"/>
    <x v="12"/>
  </r>
  <r>
    <x v="15"/>
    <x v="11"/>
    <x v="44"/>
    <n v="0"/>
    <n v="0"/>
    <x v="12"/>
  </r>
  <r>
    <x v="15"/>
    <x v="11"/>
    <x v="51"/>
    <n v="15"/>
    <n v="4632.45"/>
    <x v="12"/>
  </r>
  <r>
    <x v="15"/>
    <x v="11"/>
    <x v="56"/>
    <n v="0"/>
    <n v="0"/>
    <x v="12"/>
  </r>
  <r>
    <x v="15"/>
    <x v="11"/>
    <x v="57"/>
    <n v="0"/>
    <n v="0"/>
    <x v="12"/>
  </r>
  <r>
    <x v="15"/>
    <x v="11"/>
    <x v="58"/>
    <n v="0"/>
    <n v="0"/>
    <x v="12"/>
  </r>
  <r>
    <x v="15"/>
    <x v="11"/>
    <x v="59"/>
    <n v="0"/>
    <n v="0"/>
    <x v="12"/>
  </r>
  <r>
    <x v="15"/>
    <x v="11"/>
    <x v="60"/>
    <n v="0"/>
    <n v="0"/>
    <x v="12"/>
  </r>
  <r>
    <x v="15"/>
    <x v="11"/>
    <x v="61"/>
    <n v="0"/>
    <n v="0"/>
    <x v="12"/>
  </r>
  <r>
    <x v="15"/>
    <x v="11"/>
    <x v="62"/>
    <n v="0"/>
    <n v="0"/>
    <x v="12"/>
  </r>
  <r>
    <x v="15"/>
    <x v="11"/>
    <x v="63"/>
    <n v="0"/>
    <n v="0"/>
    <x v="12"/>
  </r>
  <r>
    <x v="15"/>
    <x v="11"/>
    <x v="55"/>
    <n v="122"/>
    <n v="37677.26"/>
    <x v="12"/>
  </r>
  <r>
    <x v="16"/>
    <x v="11"/>
    <x v="88"/>
    <n v="0"/>
    <n v="0"/>
    <x v="12"/>
  </r>
  <r>
    <x v="3"/>
    <x v="11"/>
    <x v="88"/>
    <n v="0"/>
    <n v="0"/>
    <x v="12"/>
  </r>
  <r>
    <x v="4"/>
    <x v="11"/>
    <x v="88"/>
    <n v="0"/>
    <n v="0"/>
    <x v="12"/>
  </r>
  <r>
    <x v="17"/>
    <x v="11"/>
    <x v="88"/>
    <n v="0"/>
    <n v="0"/>
    <x v="12"/>
  </r>
  <r>
    <x v="5"/>
    <x v="11"/>
    <x v="88"/>
    <n v="0"/>
    <n v="0"/>
    <x v="12"/>
  </r>
  <r>
    <x v="6"/>
    <x v="11"/>
    <x v="88"/>
    <n v="0"/>
    <n v="0"/>
    <x v="12"/>
  </r>
  <r>
    <x v="9"/>
    <x v="11"/>
    <x v="88"/>
    <n v="0"/>
    <n v="0"/>
    <x v="12"/>
  </r>
  <r>
    <x v="10"/>
    <x v="11"/>
    <x v="88"/>
    <n v="0"/>
    <n v="0"/>
    <x v="12"/>
  </r>
  <r>
    <x v="13"/>
    <x v="11"/>
    <x v="88"/>
    <n v="0"/>
    <n v="0"/>
    <x v="12"/>
  </r>
  <r>
    <x v="11"/>
    <x v="11"/>
    <x v="88"/>
    <n v="0"/>
    <n v="0"/>
    <x v="12"/>
  </r>
  <r>
    <x v="7"/>
    <x v="11"/>
    <x v="88"/>
    <n v="0"/>
    <n v="0"/>
    <x v="12"/>
  </r>
  <r>
    <x v="8"/>
    <x v="11"/>
    <x v="88"/>
    <n v="0"/>
    <n v="0"/>
    <x v="12"/>
  </r>
  <r>
    <x v="0"/>
    <x v="11"/>
    <x v="88"/>
    <n v="836"/>
    <n v="214935.59999999998"/>
    <x v="12"/>
  </r>
  <r>
    <x v="1"/>
    <x v="11"/>
    <x v="88"/>
    <n v="294"/>
    <n v="112609.38041379311"/>
    <x v="12"/>
  </r>
  <r>
    <x v="12"/>
    <x v="11"/>
    <x v="88"/>
    <n v="0"/>
    <n v="0"/>
    <x v="12"/>
  </r>
  <r>
    <x v="18"/>
    <x v="11"/>
    <x v="88"/>
    <n v="0"/>
    <n v="0"/>
    <x v="12"/>
  </r>
  <r>
    <x v="2"/>
    <x v="11"/>
    <x v="88"/>
    <n v="334"/>
    <n v="127930.38455172414"/>
    <x v="12"/>
  </r>
  <r>
    <x v="15"/>
    <x v="11"/>
    <x v="88"/>
    <n v="329"/>
    <n v="101605.07"/>
    <x v="12"/>
  </r>
  <r>
    <x v="16"/>
    <x v="11"/>
    <x v="89"/>
    <n v="0"/>
    <n v="0"/>
    <x v="12"/>
  </r>
  <r>
    <x v="3"/>
    <x v="11"/>
    <x v="89"/>
    <n v="0"/>
    <n v="0"/>
    <x v="12"/>
  </r>
  <r>
    <x v="4"/>
    <x v="11"/>
    <x v="89"/>
    <n v="0"/>
    <n v="0"/>
    <x v="12"/>
  </r>
  <r>
    <x v="17"/>
    <x v="11"/>
    <x v="89"/>
    <n v="0"/>
    <n v="0"/>
    <x v="12"/>
  </r>
  <r>
    <x v="5"/>
    <x v="11"/>
    <x v="89"/>
    <n v="0"/>
    <n v="0"/>
    <x v="12"/>
  </r>
  <r>
    <x v="6"/>
    <x v="11"/>
    <x v="89"/>
    <n v="0"/>
    <n v="0"/>
    <x v="12"/>
  </r>
  <r>
    <x v="9"/>
    <x v="11"/>
    <x v="89"/>
    <n v="0"/>
    <n v="0"/>
    <x v="12"/>
  </r>
  <r>
    <x v="10"/>
    <x v="11"/>
    <x v="89"/>
    <n v="0"/>
    <n v="0"/>
    <x v="12"/>
  </r>
  <r>
    <x v="13"/>
    <x v="11"/>
    <x v="89"/>
    <n v="0"/>
    <n v="0"/>
    <x v="12"/>
  </r>
  <r>
    <x v="11"/>
    <x v="11"/>
    <x v="89"/>
    <n v="0"/>
    <n v="0"/>
    <x v="12"/>
  </r>
  <r>
    <x v="7"/>
    <x v="11"/>
    <x v="89"/>
    <n v="0"/>
    <n v="0"/>
    <x v="12"/>
  </r>
  <r>
    <x v="8"/>
    <x v="11"/>
    <x v="89"/>
    <n v="0"/>
    <n v="0"/>
    <x v="12"/>
  </r>
  <r>
    <x v="0"/>
    <x v="11"/>
    <x v="89"/>
    <n v="36"/>
    <n v="9255.6"/>
    <x v="12"/>
  </r>
  <r>
    <x v="1"/>
    <x v="11"/>
    <x v="89"/>
    <n v="32"/>
    <n v="12256.803310344829"/>
    <x v="12"/>
  </r>
  <r>
    <x v="12"/>
    <x v="11"/>
    <x v="89"/>
    <n v="0"/>
    <n v="0"/>
    <x v="12"/>
  </r>
  <r>
    <x v="18"/>
    <x v="11"/>
    <x v="89"/>
    <n v="0"/>
    <n v="0"/>
    <x v="12"/>
  </r>
  <r>
    <x v="2"/>
    <x v="11"/>
    <x v="89"/>
    <n v="32"/>
    <n v="12256.803310344829"/>
    <x v="12"/>
  </r>
  <r>
    <x v="15"/>
    <x v="11"/>
    <x v="89"/>
    <n v="15"/>
    <n v="4632.45"/>
    <x v="12"/>
  </r>
  <r>
    <x v="16"/>
    <x v="11"/>
    <x v="90"/>
    <n v="0"/>
    <n v="0"/>
    <x v="12"/>
  </r>
  <r>
    <x v="3"/>
    <x v="11"/>
    <x v="90"/>
    <n v="0"/>
    <n v="0"/>
    <x v="12"/>
  </r>
  <r>
    <x v="4"/>
    <x v="11"/>
    <x v="90"/>
    <n v="0"/>
    <n v="0"/>
    <x v="12"/>
  </r>
  <r>
    <x v="17"/>
    <x v="11"/>
    <x v="90"/>
    <n v="0"/>
    <n v="0"/>
    <x v="12"/>
  </r>
  <r>
    <x v="5"/>
    <x v="11"/>
    <x v="90"/>
    <n v="0"/>
    <n v="0"/>
    <x v="12"/>
  </r>
  <r>
    <x v="6"/>
    <x v="11"/>
    <x v="90"/>
    <n v="0"/>
    <n v="0"/>
    <x v="12"/>
  </r>
  <r>
    <x v="9"/>
    <x v="11"/>
    <x v="90"/>
    <n v="0"/>
    <n v="0"/>
    <x v="12"/>
  </r>
  <r>
    <x v="10"/>
    <x v="11"/>
    <x v="90"/>
    <n v="0"/>
    <n v="0"/>
    <x v="12"/>
  </r>
  <r>
    <x v="13"/>
    <x v="11"/>
    <x v="90"/>
    <n v="0"/>
    <n v="0"/>
    <x v="12"/>
  </r>
  <r>
    <x v="11"/>
    <x v="11"/>
    <x v="90"/>
    <n v="0"/>
    <n v="0"/>
    <x v="12"/>
  </r>
  <r>
    <x v="7"/>
    <x v="11"/>
    <x v="90"/>
    <n v="0"/>
    <n v="0"/>
    <x v="12"/>
  </r>
  <r>
    <x v="8"/>
    <x v="11"/>
    <x v="90"/>
    <n v="0"/>
    <n v="0"/>
    <x v="12"/>
  </r>
  <r>
    <x v="0"/>
    <x v="11"/>
    <x v="90"/>
    <n v="0"/>
    <n v="0"/>
    <x v="12"/>
  </r>
  <r>
    <x v="1"/>
    <x v="11"/>
    <x v="90"/>
    <n v="221"/>
    <n v="84648.547862068983"/>
    <x v="12"/>
  </r>
  <r>
    <x v="12"/>
    <x v="11"/>
    <x v="90"/>
    <n v="0"/>
    <n v="0"/>
    <x v="12"/>
  </r>
  <r>
    <x v="18"/>
    <x v="11"/>
    <x v="90"/>
    <n v="0"/>
    <n v="0"/>
    <x v="12"/>
  </r>
  <r>
    <x v="2"/>
    <x v="11"/>
    <x v="90"/>
    <n v="311"/>
    <n v="119120.80717241381"/>
    <x v="12"/>
  </r>
  <r>
    <x v="15"/>
    <x v="11"/>
    <x v="90"/>
    <n v="0"/>
    <n v="0"/>
    <x v="12"/>
  </r>
  <r>
    <x v="16"/>
    <x v="11"/>
    <x v="66"/>
    <n v="0"/>
    <n v="0"/>
    <x v="12"/>
  </r>
  <r>
    <x v="3"/>
    <x v="11"/>
    <x v="66"/>
    <n v="0"/>
    <n v="0"/>
    <x v="12"/>
  </r>
  <r>
    <x v="4"/>
    <x v="11"/>
    <x v="66"/>
    <n v="0"/>
    <n v="0"/>
    <x v="12"/>
  </r>
  <r>
    <x v="17"/>
    <x v="11"/>
    <x v="66"/>
    <n v="0"/>
    <n v="0"/>
    <x v="12"/>
  </r>
  <r>
    <x v="5"/>
    <x v="11"/>
    <x v="66"/>
    <n v="0"/>
    <n v="0"/>
    <x v="12"/>
  </r>
  <r>
    <x v="6"/>
    <x v="11"/>
    <x v="66"/>
    <n v="0"/>
    <n v="0"/>
    <x v="12"/>
  </r>
  <r>
    <x v="9"/>
    <x v="11"/>
    <x v="66"/>
    <n v="0"/>
    <n v="0"/>
    <x v="12"/>
  </r>
  <r>
    <x v="10"/>
    <x v="11"/>
    <x v="66"/>
    <n v="0"/>
    <n v="0"/>
    <x v="12"/>
  </r>
  <r>
    <x v="13"/>
    <x v="11"/>
    <x v="66"/>
    <n v="0"/>
    <n v="0"/>
    <x v="12"/>
  </r>
  <r>
    <x v="11"/>
    <x v="11"/>
    <x v="66"/>
    <n v="0"/>
    <n v="0"/>
    <x v="12"/>
  </r>
  <r>
    <x v="7"/>
    <x v="11"/>
    <x v="66"/>
    <n v="0"/>
    <n v="0"/>
    <x v="12"/>
  </r>
  <r>
    <x v="8"/>
    <x v="11"/>
    <x v="66"/>
    <n v="0"/>
    <n v="0"/>
    <x v="12"/>
  </r>
  <r>
    <x v="0"/>
    <x v="11"/>
    <x v="66"/>
    <n v="11"/>
    <n v="2828.1000000000004"/>
    <x v="12"/>
  </r>
  <r>
    <x v="1"/>
    <x v="11"/>
    <x v="66"/>
    <n v="0"/>
    <n v="0"/>
    <x v="12"/>
  </r>
  <r>
    <x v="12"/>
    <x v="11"/>
    <x v="66"/>
    <n v="0"/>
    <n v="0"/>
    <x v="12"/>
  </r>
  <r>
    <x v="18"/>
    <x v="11"/>
    <x v="66"/>
    <n v="0"/>
    <n v="0"/>
    <x v="12"/>
  </r>
  <r>
    <x v="2"/>
    <x v="11"/>
    <x v="66"/>
    <n v="60"/>
    <n v="22981.506206896553"/>
    <x v="12"/>
  </r>
  <r>
    <x v="15"/>
    <x v="11"/>
    <x v="66"/>
    <n v="0"/>
    <n v="0"/>
    <x v="12"/>
  </r>
  <r>
    <x v="19"/>
    <x v="12"/>
    <x v="91"/>
    <m/>
    <m/>
    <x v="1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n v="1000000077"/>
    <s v="JUS 4EVER ASSORTED 6JARS X 72SACHETS"/>
    <n v="155"/>
    <x v="0"/>
    <n v="1100"/>
  </r>
  <r>
    <n v="1000000078"/>
    <s v="JUS 4EVER ASSORTED 6PKTS X 72SACHETS"/>
    <n v="155"/>
    <x v="0"/>
    <n v="1100"/>
  </r>
  <r>
    <n v="1000000079"/>
    <s v="JUS 4EVER BLACK CURRENT 6JARS X72SACHETS"/>
    <n v="155"/>
    <x v="0"/>
    <n v="1100"/>
  </r>
  <r>
    <n v="1000000080"/>
    <s v="JUS 4EVER LEMONADE 6JARS X 72SACHETS"/>
    <n v="155"/>
    <x v="0"/>
    <n v="1100"/>
  </r>
  <r>
    <n v="1000000081"/>
    <s v="JUS 4EVER ORANGE 6JARS X 72SACHETS"/>
    <n v="155"/>
    <x v="0"/>
    <n v="1100"/>
  </r>
  <r>
    <n v="1000000082"/>
    <s v="JUS 4EVER ORANGE 6PKTS X 72SACHETS"/>
    <n v="155"/>
    <x v="0"/>
    <n v="1100"/>
  </r>
  <r>
    <n v="1000000083"/>
    <s v="JUS 4EVER PASSION 6JARS X 72SACHETS"/>
    <n v="155"/>
    <x v="0"/>
    <n v="1100"/>
  </r>
  <r>
    <n v="1000000084"/>
    <s v="JUS 4EVER TROPICAL 6JARS X 72SACHETS"/>
    <n v="155"/>
    <x v="0"/>
    <n v="1100"/>
  </r>
  <r>
    <n v="1000000085"/>
    <s v="JUS 4U ASS SUMMER FRUITS 6PKTSX72SACHETS"/>
    <n v="155"/>
    <x v="0"/>
    <n v="1100"/>
  </r>
  <r>
    <n v="1000000086"/>
    <s v="JUS 4U ASS.SUMMER FRUITS 6JARSX72SACHETS"/>
    <n v="155"/>
    <x v="0"/>
    <n v="1100"/>
  </r>
  <r>
    <n v="1000000087"/>
    <s v="JUS 4U ASSORTED 6JARS X 72SACHETS"/>
    <n v="155"/>
    <x v="0"/>
    <n v="1100"/>
  </r>
  <r>
    <n v="1000000088"/>
    <s v="JUS 4U ASSORTED 6PKTS X 72SACHETS"/>
    <n v="155"/>
    <x v="0"/>
    <n v="1100"/>
  </r>
  <r>
    <n v="1000000089"/>
    <s v="JUS 4U BLACKCURRANT 6 PKTS X 72 SACHETS"/>
    <n v="155"/>
    <x v="0"/>
    <n v="1100"/>
  </r>
  <r>
    <n v="1000000090"/>
    <s v="JUS 4U BLACKCURRENT 6JARS X 72SACHETS"/>
    <n v="155"/>
    <x v="0"/>
    <n v="1100"/>
  </r>
  <r>
    <n v="1000000091"/>
    <s v="JUS 4U LEMONADE 6 PKTS X 72 SACHETS"/>
    <n v="155"/>
    <x v="0"/>
    <n v="1100"/>
  </r>
  <r>
    <n v="1000000092"/>
    <s v="JUS 4U LEMONADE 6JARS X 72SACHETS"/>
    <n v="155"/>
    <x v="0"/>
    <n v="1100"/>
  </r>
  <r>
    <n v="1000000093"/>
    <s v="JUS 4U MANGO 6PKTS X 72SACHETS"/>
    <n v="155"/>
    <x v="0"/>
    <n v="1100"/>
  </r>
  <r>
    <n v="1000000094"/>
    <s v="JUS 4U ORANGE 6JARS X 72SACHETS"/>
    <n v="155"/>
    <x v="0"/>
    <n v="1100"/>
  </r>
  <r>
    <n v="1000000095"/>
    <s v="JUS 4U ORANGE 6PKTS X 72SACHETS"/>
    <n v="155"/>
    <x v="0"/>
    <n v="1100"/>
  </r>
  <r>
    <n v="1000000096"/>
    <s v="JUS 4U PASSION 6 PKTS X 72 SACHETS"/>
    <n v="155"/>
    <x v="0"/>
    <n v="1100"/>
  </r>
  <r>
    <n v="1000000097"/>
    <s v="JUS 4U PASSION 6JARS X 72SACHETS"/>
    <n v="155"/>
    <x v="0"/>
    <n v="1100"/>
  </r>
  <r>
    <n v="1000000098"/>
    <s v="JUS 4U PINEAPPLE 6PKTS X 72SACHETS"/>
    <n v="155"/>
    <x v="0"/>
    <n v="1100"/>
  </r>
  <r>
    <n v="1000000099"/>
    <s v="JUS 4U STRAWBERRY 6PKTS X 72SACHETS"/>
    <n v="155"/>
    <x v="0"/>
    <n v="1100"/>
  </r>
  <r>
    <n v="1000000100"/>
    <s v="JUS 4U TROPICAL 6 PKTS X 72 SACHETS"/>
    <n v="155"/>
    <x v="0"/>
    <n v="1100"/>
  </r>
  <r>
    <n v="1000000101"/>
    <s v="JUS 4U TROPICAL 6JARS X 72SACHETS"/>
    <n v="155"/>
    <x v="0"/>
    <n v="1100"/>
  </r>
  <r>
    <n v="1000000102"/>
    <s v="JUS LICKIT STRAWBERRY 6 DISPLAYX36SACHET"/>
    <n v="155"/>
    <x v="0"/>
    <n v="1100"/>
  </r>
  <r>
    <n v="1000000880"/>
    <s v="JUS LICK IT 5 GMS - 6 BOXES X 36 SATCHET"/>
    <n v="155"/>
    <x v="0"/>
    <n v="1100"/>
  </r>
  <r>
    <n v="1000001935"/>
    <s v="JUS 4-EVER ORANGE (S) 6JARS X 72 SACHETS"/>
    <n v="155"/>
    <x v="0"/>
    <n v="1100"/>
  </r>
  <r>
    <n v="1000001936"/>
    <s v="JUS 4-EVER ASS (S) 6JARS X 72 SACHETS"/>
    <n v="155"/>
    <x v="0"/>
    <n v="1100"/>
  </r>
  <r>
    <n v="1000002124"/>
    <s v="JUS 4-EVER ASS (T) 6JARS X 72 SACHETS"/>
    <n v="155"/>
    <x v="0"/>
    <n v="1100"/>
  </r>
  <r>
    <n v="1000002631"/>
    <s v="JUS 4-EVER ASS  6JARS X 72 SACHETS"/>
    <n v="155"/>
    <x v="0"/>
    <n v="1100"/>
  </r>
  <r>
    <n v="1000002790"/>
    <s v="JUS 4-EVER - COLA, 6 JARS X 72 SACHET"/>
    <n v="155"/>
    <x v="0"/>
    <n v="1100"/>
  </r>
  <r>
    <n v="1000002917"/>
    <s v="MR TWISTA ORANGE 24PCS x 200ML"/>
    <n v="116"/>
    <x v="1"/>
    <m/>
  </r>
  <r>
    <n v="1000002840"/>
    <s v="MR TWISTA S/BERRY 24PCS x 200ML"/>
    <n v="116"/>
    <x v="1"/>
    <m/>
  </r>
  <r>
    <n v="1000002838"/>
    <s v="MR TWISTA APPLE 24PCS x 200ML"/>
    <n v="116"/>
    <x v="1"/>
    <m/>
  </r>
  <r>
    <n v="1000002836"/>
    <s v="MR TWISTA MANGOE 24PCS x 200ML"/>
    <n v="116"/>
    <x v="1"/>
    <m/>
  </r>
  <r>
    <n v="1000002913"/>
    <s v="JUS 4EVER PINEAPPLE 1 X 5KG"/>
    <n v="155"/>
    <x v="0"/>
    <n v="1100"/>
  </r>
  <r>
    <n v="1000002984"/>
    <s v="SAFI 5LTR X 4 PCS"/>
    <n v="117"/>
    <x v="2"/>
    <n v="1100"/>
  </r>
  <r>
    <n v="1000002971"/>
    <s v="SAFI 10LTR X 1 PC"/>
    <n v="117"/>
    <x v="2"/>
    <n v="1100"/>
  </r>
  <r>
    <n v="1000002976"/>
    <s v="SAFI 500ML X 24 PCS"/>
    <n v="117"/>
    <x v="2"/>
    <n v="1100"/>
  </r>
  <r>
    <n v="1000002985"/>
    <s v="SAFI 500ML X 12 PCS"/>
    <n v="117"/>
    <x v="2"/>
    <n v="1100"/>
  </r>
  <r>
    <n v="1000002977"/>
    <s v="SAFI 1000ML X 12 PCS"/>
    <n v="117"/>
    <x v="2"/>
    <n v="1100"/>
  </r>
  <r>
    <n v="1000002978"/>
    <s v="STEAM ENERGY 400ML 12PCS (OLD CODE)"/>
    <n v="118"/>
    <x v="3"/>
    <m/>
  </r>
  <r>
    <n v="1000003013"/>
    <s v="STEAM ORIGINAL 400ML X 12 PCS"/>
    <n v="118"/>
    <x v="3"/>
    <m/>
  </r>
  <r>
    <n v="1000003036"/>
    <s v="MR TWISTA MANGO 12PCS X 400ML"/>
    <n v="116"/>
    <x v="1"/>
    <m/>
  </r>
  <r>
    <n v="1000003037"/>
    <s v="MR TWISTA ORANGE 12PCS X 400ML"/>
    <n v="116"/>
    <x v="1"/>
    <m/>
  </r>
  <r>
    <n v="1000002972"/>
    <s v="SAFI 20LTR X 1 PC"/>
    <n v="117"/>
    <x v="2"/>
    <n v="1100"/>
  </r>
  <r>
    <n v="1000003063"/>
    <s v="JUS 7S ASSORTED 6JARS X 72SACHETS"/>
    <n v="155"/>
    <x v="0"/>
    <n v="1100"/>
  </r>
  <r>
    <n v="1000003076"/>
    <s v="JUS 7S ASSORTED 6PKTS X 72SACHETS"/>
    <n v="155"/>
    <x v="0"/>
    <n v="1100"/>
  </r>
  <r>
    <n v="1000003108"/>
    <s v="JUS 7S ASSORTED EXP 6JARS X 72SACHETS"/>
    <n v="155"/>
    <x v="0"/>
    <n v="1100"/>
  </r>
  <r>
    <n v="1000003113"/>
    <s v="JUS 7S ASSORTED TZ (B) 6JARS X 72SACHETS"/>
    <n v="155"/>
    <x v="0"/>
    <n v="1100"/>
  </r>
  <r>
    <n v="1000003131"/>
    <s v="STEAM ENERGY SCOTCH FLAVOUR 12PCS X 400ML"/>
    <n v="118"/>
    <x v="3"/>
    <m/>
  </r>
  <r>
    <n v="1000003132"/>
    <s v="STEAM ORIGINAL 300ML X 12 PCS"/>
    <n v="118"/>
    <x v="3"/>
    <m/>
  </r>
  <r>
    <n v="1000003133"/>
    <s v="STEAM ORIGINAL 300ML X 24 PCS"/>
    <n v="118"/>
    <x v="3"/>
    <m/>
  </r>
  <r>
    <n v="1000003384"/>
    <s v="KIX ORANGE 350ML X 12 PCS"/>
    <n v="116"/>
    <x v="1"/>
    <m/>
  </r>
  <r>
    <n v="1000003386"/>
    <s v="CSD-KIX W/MELON-350ML"/>
    <n v="116"/>
    <x v="1"/>
    <m/>
  </r>
  <r>
    <n v="1000003388"/>
    <s v="CSD-KIX COCONUT-350ML"/>
    <n v="116"/>
    <x v="1"/>
    <m/>
  </r>
  <r>
    <n v="1000003389"/>
    <s v="KIX PINEAPPLE &amp; MINT 350ML X 12 PCS"/>
    <n v="116"/>
    <x v="1"/>
    <m/>
  </r>
  <r>
    <n v="1000003393"/>
    <s v="SAFI 20LTR X 1 PC REFILL"/>
    <n v="117"/>
    <x v="2"/>
    <m/>
  </r>
  <r>
    <n v="1000003134"/>
    <s v="BIG 5 BIGGY SAFETY MATCHES 60STKSX1000PC"/>
    <n v="195"/>
    <x v="4"/>
    <m/>
  </r>
  <r>
    <n v="1000003549"/>
    <s v="Big Five-BIGGY 60Stks(Ecomic Pck-300Pcs)"/>
    <n v="195"/>
    <x v="4"/>
    <m/>
  </r>
  <r>
    <n v="1000003016"/>
    <s v="MBUNI SAFETY MATCHES (40STICKSX1000PCS)"/>
    <n v="195"/>
    <x v="4"/>
    <m/>
  </r>
  <r>
    <n v="1000002895"/>
    <s v="BIG 5 SAFETY MATCHES (45STICKSX1000PCS)"/>
    <n v="195"/>
    <x v="4"/>
    <m/>
  </r>
  <r>
    <n v="1000003511"/>
    <s v="BIG FIVE-45STICKS(ECONOMIC PACK-300 PCS)"/>
    <n v="195"/>
    <x v="4"/>
    <m/>
  </r>
  <r>
    <n v="1000002965"/>
    <s v="RAINBOW SAFETYMATCHES (45STICKSX1000PCS)"/>
    <n v="195"/>
    <x v="4"/>
    <m/>
  </r>
  <r>
    <n v="1000003683"/>
    <s v="STEAM ORIGINAL 400ML X 12 PCS"/>
    <n v="118"/>
    <x v="3"/>
    <m/>
  </r>
  <r>
    <n v="1000003691"/>
    <s v="STEAM POWER 400ML X 12 PCS"/>
    <n v="118"/>
    <x v="3"/>
    <m/>
  </r>
  <r>
    <n v="1000003795"/>
    <s v="STEAM POWER 400ML X 12 PCS"/>
    <n v="118"/>
    <x v="3"/>
    <m/>
  </r>
  <r>
    <n v="1000003857"/>
    <s v="STEAM POWER BLACK 400ML X12 PCS"/>
    <n v="118"/>
    <x v="3"/>
    <m/>
  </r>
  <r>
    <n v="1000003897"/>
    <s v="STEAM POWER 300ML X12 PCS"/>
    <n v="118"/>
    <x v="3"/>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s v="MR TWISTA MANGO 12PCS X 400ML"/>
    <n v="1000003036"/>
    <x v="0"/>
    <n v="1"/>
    <s v="Twista 400ML"/>
    <s v="RTD "/>
    <x v="0"/>
    <s v="RTD "/>
    <m/>
  </r>
  <r>
    <s v="MR TWISTA ORANGE 12PCS X 400ML"/>
    <n v="1000003037"/>
    <x v="0"/>
    <n v="1"/>
    <s v="Twista 400ML"/>
    <s v="RTD "/>
    <x v="0"/>
    <s v="RTD "/>
    <m/>
  </r>
  <r>
    <s v="JUS 4-EVER ASS (S) 6JARS X 72 SACHETS"/>
    <n v="1000001936"/>
    <x v="1"/>
    <n v="1"/>
    <s v="Jus"/>
    <s v="Jus"/>
    <x v="1"/>
    <s v="Jus"/>
    <m/>
  </r>
  <r>
    <s v="JUS 4EVER ASSORTED 6PKTS X 72SACHETS"/>
    <n v="1000000078"/>
    <x v="2"/>
    <n v="1"/>
    <s v="Jus"/>
    <s v="Jus"/>
    <x v="1"/>
    <s v="Jus"/>
    <m/>
  </r>
  <r>
    <s v="JUS 4-EVER ASS (T) 6JARS X 72 SACHETS"/>
    <n v="1000002124"/>
    <x v="1"/>
    <n v="1"/>
    <s v="Jus"/>
    <s v="Jus"/>
    <x v="1"/>
    <s v="Jus"/>
    <m/>
  </r>
  <r>
    <s v="JUS 4-EVER ORANGE (S) 6JARS X 72 SACHETS"/>
    <n v="1000001935"/>
    <x v="1"/>
    <n v="1"/>
    <s v="Jus"/>
    <s v="Jus"/>
    <x v="1"/>
    <s v="Jus"/>
    <m/>
  </r>
  <r>
    <s v="JUS 4EVER ORANGE 6PKTS X 72SACHETS"/>
    <n v="1000000082"/>
    <x v="2"/>
    <n v="1"/>
    <s v="Jus"/>
    <s v="Jus"/>
    <x v="1"/>
    <s v="Jus"/>
    <m/>
  </r>
  <r>
    <s v="JUS 4-EVER - COLA, 6 JARS X 72 SACHET"/>
    <n v="1000002790"/>
    <x v="1"/>
    <n v="1"/>
    <s v="Jus"/>
    <s v="Jus"/>
    <x v="1"/>
    <s v="Jus"/>
    <m/>
  </r>
  <r>
    <s v="MR TWISTA ORANGE 24PCS x 200ML"/>
    <n v="1000002917"/>
    <x v="3"/>
    <n v="1"/>
    <s v="Twista 200ML"/>
    <s v="RTD "/>
    <x v="0"/>
    <s v="RTD "/>
    <m/>
  </r>
  <r>
    <s v="MR TWISTA S/BERRY 24PCS x 200ML"/>
    <n v="1000002840"/>
    <x v="3"/>
    <n v="1"/>
    <s v="Twista 200ML"/>
    <s v="RTD "/>
    <x v="0"/>
    <s v="RTD "/>
    <m/>
  </r>
  <r>
    <s v="MR TWISTA APPLE 24PCS x 200ML"/>
    <n v="1000002838"/>
    <x v="3"/>
    <n v="1"/>
    <s v="Twista 200ML"/>
    <s v="RTD "/>
    <x v="0"/>
    <s v="RTD "/>
    <m/>
  </r>
  <r>
    <s v="MR TWISTA MANGOE 24PCS x 200ML"/>
    <n v="1000002836"/>
    <x v="3"/>
    <n v="1"/>
    <s v="Twista 200ML"/>
    <s v="RTD "/>
    <x v="0"/>
    <s v="RTD "/>
    <m/>
  </r>
  <r>
    <s v="SAFI 5LTR X 4 PCS"/>
    <n v="1000002984"/>
    <x v="4"/>
    <n v="1"/>
    <s v="Water 5L"/>
    <s v="Bulk Water (Non-returnable)"/>
    <x v="2"/>
    <s v="Water"/>
    <m/>
  </r>
  <r>
    <s v="SAFI 10LTR X 1 PC"/>
    <n v="1000002971"/>
    <x v="5"/>
    <n v="1"/>
    <s v="Water 10L"/>
    <s v="Bulk Water (Non-returnable)"/>
    <x v="2"/>
    <s v="Water"/>
    <m/>
  </r>
  <r>
    <s v="SAFI 500ML X 12 PCS"/>
    <n v="1000002985"/>
    <x v="6"/>
    <n v="0.5"/>
    <s v="Water 500ml"/>
    <s v="Water - Small"/>
    <x v="2"/>
    <s v="Water"/>
    <m/>
  </r>
  <r>
    <s v="JUS 4-EVER ASS  6JARS X 72 SACHETS"/>
    <n v="1000002631"/>
    <x v="1"/>
    <n v="1"/>
    <s v="Jus"/>
    <s v="Jus"/>
    <x v="1"/>
    <s v="Jus"/>
    <m/>
  </r>
  <r>
    <s v="JUS 4EVER ASSORTED 6JARS X 72SACHETS"/>
    <n v="1000000077"/>
    <x v="1"/>
    <n v="1"/>
    <s v="Jus"/>
    <s v="Jus"/>
    <x v="1"/>
    <s v="Jus"/>
    <m/>
  </r>
  <r>
    <s v="SAFI WATER 5LTR LIGHT"/>
    <n v="1000002970"/>
    <x v="4"/>
    <n v="1"/>
    <s v="Water 24"/>
    <s v="Bulk Water (Non-returnable)"/>
    <x v="2"/>
    <s v="Water"/>
    <m/>
  </r>
  <r>
    <s v="SAFI 10LTR X 1 PC"/>
    <n v="1000002971"/>
    <x v="7"/>
    <n v="1"/>
    <s v="Water 24"/>
    <s v="Bulk Water (Non-returnable)"/>
    <x v="2"/>
    <s v="Water"/>
    <m/>
  </r>
  <r>
    <s v="SAFI WATER 10LTR JABALI"/>
    <n v="1000002974"/>
    <x v="5"/>
    <n v="1"/>
    <s v="Water 24"/>
    <s v="Bulk Water (Non-returnable)"/>
    <x v="2"/>
    <s v="Water"/>
    <m/>
  </r>
  <r>
    <s v="SAFI 20LTR X 1 PC"/>
    <n v="1000002972"/>
    <x v="7"/>
    <n v="1"/>
    <s v="Water 20L"/>
    <s v="Bulk Water (Non-returnable)"/>
    <x v="2"/>
    <s v="Water"/>
    <m/>
  </r>
  <r>
    <s v="SAFI 500ML X 24 PCS"/>
    <n v="1000002976"/>
    <x v="8"/>
    <n v="1"/>
    <s v="Water 500ml"/>
    <s v="Water - Small"/>
    <x v="2"/>
    <s v="Water"/>
    <m/>
  </r>
  <r>
    <s v="SAFI 1000ML X 12 PCS"/>
    <n v="1000002977"/>
    <x v="9"/>
    <n v="1"/>
    <s v="Water 1L"/>
    <s v="Water - Small"/>
    <x v="2"/>
    <s v="Water"/>
    <m/>
  </r>
  <r>
    <s v="STEAM ENERGY 400ML 12PCS (OLD CODE)"/>
    <n v="1000002978"/>
    <x v="10"/>
    <n v="1"/>
    <s v="Energy 400ml"/>
    <s v="Energy Regular 400ml-Sleeve"/>
    <x v="3"/>
    <s v="Energy"/>
    <m/>
  </r>
  <r>
    <s v="STEAM ORIGINAL 400ML X 12 PCS"/>
    <n v="1000003013"/>
    <x v="10"/>
    <n v="1"/>
    <s v="Original 400ml"/>
    <s v="Energy Regular 400ml"/>
    <x v="3"/>
    <s v="Energy"/>
    <m/>
  </r>
  <r>
    <s v="MR TWISTA STRAWBERRY  12PCS x 400ML"/>
    <n v="1000003038"/>
    <x v="0"/>
    <n v="1"/>
    <s v="Twista 400ML"/>
    <s v="RTD "/>
    <x v="0"/>
    <s v="RTD "/>
    <m/>
  </r>
  <r>
    <s v="MR TWISTA APPLE 12PCS x 400ML"/>
    <n v="1000003035"/>
    <x v="0"/>
    <n v="1"/>
    <s v="Twista 400ML"/>
    <s v="RTD "/>
    <x v="0"/>
    <s v="RTD "/>
    <m/>
  </r>
  <r>
    <s v="JUS 7S ASSORTED 6JARS X 72SACHETS"/>
    <n v="1000003063"/>
    <x v="1"/>
    <n v="1"/>
    <s v="Jus"/>
    <s v="Jus"/>
    <x v="1"/>
    <s v="Jus"/>
    <m/>
  </r>
  <r>
    <s v="JUS 7S ASSORTED 6PKTS X 72SACHETS"/>
    <n v="1000003076"/>
    <x v="2"/>
    <n v="2"/>
    <s v="Jus"/>
    <s v="Jus"/>
    <x v="1"/>
    <s v="Jus"/>
    <m/>
  </r>
  <r>
    <s v="JUS 7S ASSORTED KE 6JARS X 72SACHETS"/>
    <n v="1000003063"/>
    <x v="1"/>
    <n v="1"/>
    <s v="Jus"/>
    <s v="Jus"/>
    <x v="1"/>
    <s v="Jus"/>
    <m/>
  </r>
  <r>
    <s v="JUS 7S ASSORTED EXP 6JARS X 72SACHETS"/>
    <n v="1000003108"/>
    <x v="1"/>
    <n v="1"/>
    <s v="Jus"/>
    <s v="Jus"/>
    <x v="1"/>
    <s v="Jus"/>
    <m/>
  </r>
  <r>
    <s v="JUS 7S ASSORTED TZ (B) 6JARS X 72SACHETS"/>
    <n v="1000003113"/>
    <x v="1"/>
    <n v="1"/>
    <s v="Jus"/>
    <s v="Jus"/>
    <x v="1"/>
    <s v="Jus"/>
    <m/>
  </r>
  <r>
    <s v="STEAM ENERGY SCOTCH FLAVOUR 12PCS X 400ML"/>
    <n v="1000003131"/>
    <x v="10"/>
    <n v="1"/>
    <s v="Scotch 400ml"/>
    <s v="Energy Scotch 400ml"/>
    <x v="3"/>
    <s v="Energy"/>
    <m/>
  </r>
  <r>
    <s v="STEAM ORIGINAL 300ML X 12 PCS"/>
    <n v="1000003132"/>
    <x v="11"/>
    <n v="1"/>
    <s v="Original 300ml"/>
    <s v="Energy Regular 300ml"/>
    <x v="3"/>
    <s v="Energy"/>
    <m/>
  </r>
  <r>
    <s v="STEAM ORIGINAL 300ML X 24 PCS"/>
    <n v="1000003133"/>
    <x v="11"/>
    <n v="1"/>
    <s v="Original 300ml"/>
    <s v="Energy Regular 300ml"/>
    <x v="3"/>
    <s v="Energy"/>
    <m/>
  </r>
  <r>
    <s v="KIX ORANGE 350ML X 12 PCS"/>
    <n v="1000003384"/>
    <x v="12"/>
    <n v="1"/>
    <s v="CSD"/>
    <s v="Carbonated Soft Drink Orange "/>
    <x v="4"/>
    <s v="CSD"/>
    <m/>
  </r>
  <r>
    <s v="CSD-KIX W/MELON-350ML"/>
    <n v="1000003386"/>
    <x v="12"/>
    <n v="1"/>
    <s v="CSD"/>
    <s v="Carbonated Soft Drink Watermelon"/>
    <x v="4"/>
    <s v="CSD"/>
    <m/>
  </r>
  <r>
    <s v="CSD-KIX COCONUT-350ML"/>
    <n v="1000003388"/>
    <x v="12"/>
    <n v="1"/>
    <s v="CSD"/>
    <s v="Carbonated Soft Drink Coconut"/>
    <x v="4"/>
    <s v="CSD"/>
    <m/>
  </r>
  <r>
    <s v="KIX PINEAPPLE &amp; MINT 350ML X 12 PCS"/>
    <n v="1000003389"/>
    <x v="12"/>
    <n v="1"/>
    <s v="CSD"/>
    <s v="Carbonated Soft Drink P/Apple &amp; Mint"/>
    <x v="4"/>
    <s v="CSD"/>
    <m/>
  </r>
  <r>
    <s v="SAFI 20LTR X 1 PC REFILL"/>
    <n v="1000003393"/>
    <x v="7"/>
    <n v="1"/>
    <s v="Water 20L"/>
    <s v="Bulk Water (Non-returnable)"/>
    <x v="2"/>
    <s v="Water"/>
    <m/>
  </r>
  <r>
    <s v="BIG 5 BIGGY SAFETY MATCHES 60STKSX1000PC"/>
    <n v="1000003134"/>
    <x v="13"/>
    <n v="1"/>
    <s v="Big 5 Biggy"/>
    <s v="Big 5 Biggy"/>
    <x v="5"/>
    <s v="Matches"/>
    <m/>
  </r>
  <r>
    <s v="Big Five-BIGGY 60Stks(Ecomic Pck-300Pcs)"/>
    <n v="1000003549"/>
    <x v="13"/>
    <n v="1"/>
    <s v="Big 5 Biggy Economy"/>
    <s v="Big 5 Biggy Economy"/>
    <x v="5"/>
    <s v="Matches"/>
    <m/>
  </r>
  <r>
    <s v="MBUNI SAFETY MATCHES (40STICKSX1000PCS)"/>
    <n v="1000003016"/>
    <x v="14"/>
    <n v="1"/>
    <s v="Mbuni"/>
    <s v="Mbuni"/>
    <x v="5"/>
    <s v="Matches"/>
    <m/>
  </r>
  <r>
    <s v="BIG 5 SAFETY MATCHES (45STICKSX1000PCS)"/>
    <n v="1000002895"/>
    <x v="13"/>
    <n v="1"/>
    <s v="Big 5"/>
    <s v="Big 5"/>
    <x v="5"/>
    <s v="Matches"/>
    <m/>
  </r>
  <r>
    <s v="BIG FIVE-45STICKS(ECONOMIC PACK-300 PCS)"/>
    <n v="1000003511"/>
    <x v="13"/>
    <n v="1"/>
    <s v="Big 5 Economy"/>
    <s v="Big 5 Economy"/>
    <x v="5"/>
    <s v="Matches"/>
    <m/>
  </r>
  <r>
    <s v="RAINBOW SAFETYMATCHES (45STICKSX1000PCS)"/>
    <n v="1000002965"/>
    <x v="15"/>
    <n v="1"/>
    <s v="Rainbow"/>
    <s v="Rainbow"/>
    <x v="5"/>
    <s v="Matches"/>
    <m/>
  </r>
  <r>
    <s v="STEAM ORIGINAL 400ML X 12 PCS"/>
    <n v="1000003683"/>
    <x v="10"/>
    <n v="1"/>
    <s v="Original 400ml"/>
    <s v="Energy Regular 400ml-Label"/>
    <x v="3"/>
    <s v="Energy"/>
    <m/>
  </r>
  <r>
    <s v="STEAM POWER 400ML X 12 PCS"/>
    <n v="1000003691"/>
    <x v="10"/>
    <n v="1"/>
    <s v="Power 400ml"/>
    <s v="Energy Power 400ml"/>
    <x v="3"/>
    <s v="Energy"/>
    <m/>
  </r>
  <r>
    <s v="STEAM POWER 400ML X 12 PCS"/>
    <n v="1000003795"/>
    <x v="10"/>
    <n v="1"/>
    <s v="Power 400ml"/>
    <s v="Energy Power 400ml"/>
    <x v="3"/>
    <s v="Energy"/>
    <m/>
  </r>
  <r>
    <s v="STEAM POWER BLACK 400ML X12 PCS"/>
    <n v="1000003857"/>
    <x v="10"/>
    <n v="1"/>
    <s v="Power Black 400ml"/>
    <s v="Energy Power 400ml"/>
    <x v="3"/>
    <s v="Energy"/>
    <m/>
  </r>
  <r>
    <s v="STEAM POWER 300ML X12 PCS"/>
    <n v="1000003897"/>
    <x v="10"/>
    <n v="1"/>
    <s v="Power 300ml"/>
    <s v="Energy Power 300ml"/>
    <x v="3"/>
    <s v="Energy"/>
    <m/>
  </r>
  <r>
    <m/>
    <m/>
    <x v="16"/>
    <m/>
    <m/>
    <m/>
    <x v="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A7BDD5-9B12-4DF6-973D-CA7114B0C6C3}" name="PivotTable3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21:B40" firstHeaderRow="1" firstDataRow="1" firstDataCol="1"/>
  <pivotFields count="7">
    <pivotField showAll="0"/>
    <pivotField axis="axisRow" showAll="0">
      <items count="21">
        <item x="0"/>
        <item x="16"/>
        <item x="12"/>
        <item x="13"/>
        <item x="7"/>
        <item x="9"/>
        <item x="15"/>
        <item x="8"/>
        <item x="3"/>
        <item x="14"/>
        <item x="6"/>
        <item x="1"/>
        <item x="2"/>
        <item x="11"/>
        <item x="4"/>
        <item x="10"/>
        <item x="5"/>
        <item x="17"/>
        <item x="18"/>
        <item h="1" x="19"/>
        <item t="default"/>
      </items>
    </pivotField>
    <pivotField showAll="0"/>
    <pivotField showAll="0"/>
    <pivotField showAll="0"/>
    <pivotField dataField="1" showAll="0"/>
    <pivotField showAll="0"/>
  </pivotFields>
  <rowFields count="1">
    <field x="1"/>
  </rowFields>
  <rowItems count="19">
    <i>
      <x/>
    </i>
    <i>
      <x v="1"/>
    </i>
    <i>
      <x v="2"/>
    </i>
    <i>
      <x v="3"/>
    </i>
    <i>
      <x v="4"/>
    </i>
    <i>
      <x v="5"/>
    </i>
    <i>
      <x v="6"/>
    </i>
    <i>
      <x v="7"/>
    </i>
    <i>
      <x v="8"/>
    </i>
    <i>
      <x v="9"/>
    </i>
    <i>
      <x v="10"/>
    </i>
    <i>
      <x v="11"/>
    </i>
    <i>
      <x v="12"/>
    </i>
    <i>
      <x v="13"/>
    </i>
    <i>
      <x v="14"/>
    </i>
    <i>
      <x v="15"/>
    </i>
    <i>
      <x v="16"/>
    </i>
    <i>
      <x v="17"/>
    </i>
    <i>
      <x v="18"/>
    </i>
  </rowItems>
  <colItems count="1">
    <i/>
  </colItems>
  <dataFields count="1">
    <dataField name="Sum of SAP Valu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3D60E8-32F2-4E5E-AC45-7C54DA80962B}" name="PivotTable41"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J34:K53" firstHeaderRow="1" firstDataRow="1" firstDataCol="1"/>
  <pivotFields count="9">
    <pivotField axis="axisRow" showAll="0" sortType="descending">
      <items count="21">
        <item x="5"/>
        <item x="6"/>
        <item x="10"/>
        <item x="11"/>
        <item x="7"/>
        <item x="9"/>
        <item x="8"/>
        <item x="13"/>
        <item x="14"/>
        <item x="18"/>
        <item x="0"/>
        <item x="12"/>
        <item x="3"/>
        <item x="17"/>
        <item x="16"/>
        <item x="4"/>
        <item x="1"/>
        <item x="2"/>
        <item x="15"/>
        <item h="1" x="19"/>
        <item t="default"/>
      </items>
      <autoSortScope>
        <pivotArea dataOnly="0" outline="0" fieldPosition="0">
          <references count="1">
            <reference field="4294967294" count="1" selected="0">
              <x v="0"/>
            </reference>
          </references>
        </pivotArea>
      </autoSortScope>
    </pivotField>
    <pivotField showAll="0">
      <items count="14">
        <item x="0"/>
        <item x="1"/>
        <item x="2"/>
        <item x="3"/>
        <item x="4"/>
        <item x="5"/>
        <item x="6"/>
        <item x="7"/>
        <item x="8"/>
        <item x="9"/>
        <item x="10"/>
        <item x="11"/>
        <item x="12"/>
        <item t="default"/>
      </items>
    </pivotField>
    <pivotField showAll="0">
      <items count="93">
        <item x="67"/>
        <item x="0"/>
        <item x="1"/>
        <item x="38"/>
        <item x="2"/>
        <item x="49"/>
        <item x="68"/>
        <item x="88"/>
        <item x="69"/>
        <item x="70"/>
        <item x="3"/>
        <item x="4"/>
        <item x="52"/>
        <item x="5"/>
        <item x="71"/>
        <item x="72"/>
        <item x="6"/>
        <item x="46"/>
        <item x="73"/>
        <item x="74"/>
        <item x="63"/>
        <item x="75"/>
        <item x="55"/>
        <item x="7"/>
        <item x="50"/>
        <item x="40"/>
        <item x="65"/>
        <item x="8"/>
        <item x="9"/>
        <item x="64"/>
        <item x="76"/>
        <item x="77"/>
        <item x="44"/>
        <item x="10"/>
        <item x="56"/>
        <item x="59"/>
        <item x="58"/>
        <item x="57"/>
        <item x="62"/>
        <item x="61"/>
        <item x="66"/>
        <item x="60"/>
        <item x="11"/>
        <item x="12"/>
        <item x="78"/>
        <item x="48"/>
        <item x="13"/>
        <item x="45"/>
        <item x="87"/>
        <item x="14"/>
        <item x="15"/>
        <item x="79"/>
        <item x="16"/>
        <item x="43"/>
        <item x="41"/>
        <item x="39"/>
        <item x="80"/>
        <item x="89"/>
        <item x="17"/>
        <item x="81"/>
        <item x="18"/>
        <item x="54"/>
        <item x="82"/>
        <item x="19"/>
        <item x="37"/>
        <item x="20"/>
        <item x="83"/>
        <item x="21"/>
        <item x="84"/>
        <item x="22"/>
        <item x="23"/>
        <item x="24"/>
        <item x="51"/>
        <item x="90"/>
        <item x="25"/>
        <item x="85"/>
        <item x="26"/>
        <item x="27"/>
        <item x="28"/>
        <item x="29"/>
        <item x="30"/>
        <item x="31"/>
        <item x="32"/>
        <item x="53"/>
        <item x="33"/>
        <item x="34"/>
        <item x="86"/>
        <item x="35"/>
        <item x="42"/>
        <item x="47"/>
        <item x="36"/>
        <item x="91"/>
        <item t="default"/>
      </items>
    </pivotField>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19">
    <i>
      <x v="16"/>
    </i>
    <i>
      <x v="10"/>
    </i>
    <i>
      <x v="17"/>
    </i>
    <i>
      <x v="8"/>
    </i>
    <i>
      <x v="4"/>
    </i>
    <i>
      <x v="5"/>
    </i>
    <i>
      <x v="18"/>
    </i>
    <i>
      <x v="1"/>
    </i>
    <i>
      <x/>
    </i>
    <i>
      <x v="12"/>
    </i>
    <i>
      <x v="6"/>
    </i>
    <i>
      <x v="11"/>
    </i>
    <i>
      <x v="15"/>
    </i>
    <i>
      <x v="3"/>
    </i>
    <i>
      <x v="7"/>
    </i>
    <i>
      <x v="2"/>
    </i>
    <i>
      <x v="14"/>
    </i>
    <i>
      <x v="13"/>
    </i>
    <i>
      <x v="9"/>
    </i>
  </rowItems>
  <colItems count="1">
    <i/>
  </colItems>
  <dataFields count="1">
    <dataField name="Sum of Val"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603818-2459-4C3D-A3C6-5AE02F94908F}" name="PivotTable3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21:H26" firstHeaderRow="1" firstDataRow="1" firstDataCol="1"/>
  <pivotFields count="7">
    <pivotField showAll="0"/>
    <pivotField showAll="0"/>
    <pivotField axis="axisRow" showAll="0" measureFilter="1" sortType="ascending">
      <items count="86">
        <item x="27"/>
        <item x="78"/>
        <item x="75"/>
        <item x="29"/>
        <item x="11"/>
        <item x="19"/>
        <item x="5"/>
        <item x="53"/>
        <item x="49"/>
        <item x="23"/>
        <item x="0"/>
        <item x="58"/>
        <item x="21"/>
        <item x="6"/>
        <item x="22"/>
        <item x="3"/>
        <item x="39"/>
        <item x="1"/>
        <item x="9"/>
        <item x="33"/>
        <item x="50"/>
        <item x="26"/>
        <item x="34"/>
        <item x="38"/>
        <item x="82"/>
        <item x="2"/>
        <item x="17"/>
        <item x="41"/>
        <item x="31"/>
        <item x="20"/>
        <item x="35"/>
        <item x="77"/>
        <item x="7"/>
        <item x="54"/>
        <item x="44"/>
        <item x="72"/>
        <item x="43"/>
        <item x="25"/>
        <item x="14"/>
        <item x="24"/>
        <item x="61"/>
        <item x="37"/>
        <item x="47"/>
        <item x="30"/>
        <item x="80"/>
        <item x="48"/>
        <item x="36"/>
        <item x="12"/>
        <item x="28"/>
        <item x="13"/>
        <item x="18"/>
        <item x="73"/>
        <item x="40"/>
        <item x="42"/>
        <item x="15"/>
        <item x="8"/>
        <item x="45"/>
        <item x="32"/>
        <item x="16"/>
        <item x="10"/>
        <item x="51"/>
        <item x="55"/>
        <item x="46"/>
        <item x="56"/>
        <item x="59"/>
        <item x="62"/>
        <item x="63"/>
        <item x="65"/>
        <item x="67"/>
        <item x="64"/>
        <item x="66"/>
        <item x="81"/>
        <item x="68"/>
        <item x="69"/>
        <item x="71"/>
        <item x="70"/>
        <item x="74"/>
        <item x="79"/>
        <item x="83"/>
        <item x="60"/>
        <item x="57"/>
        <item x="52"/>
        <item x="4"/>
        <item x="76"/>
        <item x="84"/>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2"/>
  </rowFields>
  <rowItems count="5">
    <i>
      <x v="40"/>
    </i>
    <i>
      <x v="51"/>
    </i>
    <i>
      <x v="84"/>
    </i>
    <i>
      <x v="24"/>
    </i>
    <i>
      <x v="64"/>
    </i>
  </rowItems>
  <colItems count="1">
    <i/>
  </colItems>
  <dataFields count="1">
    <dataField name="Sum of SAP Value" fld="5" baseField="0" baseItem="0"/>
  </dataFields>
  <pivotTableStyleInfo name="PivotStyleLight16" showRowHeaders="1" showColHeaders="1" showRowStripes="0" showColStripes="0" showLastColumn="1"/>
  <filters count="1">
    <filter fld="2"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CD1639-FF42-47A1-A930-DFEBA9D44763}" name="PivotTable40"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G34:H46" firstHeaderRow="1" firstDataRow="1" firstDataCol="1"/>
  <pivotFields count="9">
    <pivotField showAll="0"/>
    <pivotField showAll="0">
      <items count="14">
        <item x="0"/>
        <item x="1"/>
        <item x="2"/>
        <item x="3"/>
        <item x="4"/>
        <item x="5"/>
        <item x="6"/>
        <item x="7"/>
        <item x="8"/>
        <item x="9"/>
        <item x="10"/>
        <item x="11"/>
        <item x="12"/>
        <item t="default"/>
      </items>
    </pivotField>
    <pivotField showAll="0"/>
    <pivotField showAll="0"/>
    <pivotField dataField="1" showAll="0"/>
    <pivotField axis="axisRow" showAll="0" sortType="descending">
      <items count="14">
        <item x="6"/>
        <item x="7"/>
        <item x="8"/>
        <item x="9"/>
        <item x="10"/>
        <item x="12"/>
        <item x="0"/>
        <item x="1"/>
        <item x="2"/>
        <item x="3"/>
        <item x="4"/>
        <item x="5"/>
        <item h="1" x="11"/>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12">
    <i>
      <x/>
    </i>
    <i>
      <x v="11"/>
    </i>
    <i>
      <x v="2"/>
    </i>
    <i>
      <x v="4"/>
    </i>
    <i>
      <x v="7"/>
    </i>
    <i>
      <x v="1"/>
    </i>
    <i>
      <x v="9"/>
    </i>
    <i>
      <x v="8"/>
    </i>
    <i>
      <x v="3"/>
    </i>
    <i>
      <x v="5"/>
    </i>
    <i>
      <x v="10"/>
    </i>
    <i>
      <x v="6"/>
    </i>
  </rowItems>
  <colItems count="1">
    <i/>
  </colItems>
  <dataFields count="1">
    <dataField name="Sum of Val"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66C3A1-8686-42B1-8DD6-71B8E1AB6067}"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8:B19" firstHeaderRow="1" firstDataRow="1" firstDataCol="0"/>
  <pivotFields count="7">
    <pivotField showAll="0"/>
    <pivotField showAll="0"/>
    <pivotField showAll="0"/>
    <pivotField showAll="0"/>
    <pivotField dataField="1" showAll="0"/>
    <pivotField showAll="0"/>
    <pivotField showAll="0"/>
  </pivotFields>
  <rowItems count="1">
    <i/>
  </rowItems>
  <colItems count="1">
    <i/>
  </colItems>
  <dataFields count="1">
    <dataField name="Sum of Sales qty"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ABC886-2D46-4164-B66F-677DD7F0F077}" name="PivotTable2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F3:G15" firstHeaderRow="1" firstDataRow="1" firstDataCol="1"/>
  <pivotFields count="7">
    <pivotField showAll="0">
      <items count="5">
        <item x="0"/>
        <item x="2"/>
        <item x="1"/>
        <item x="3"/>
        <item t="default"/>
      </items>
    </pivotField>
    <pivotField showAll="0"/>
    <pivotField showAll="0"/>
    <pivotField showAll="0"/>
    <pivotField dataField="1" showAll="0"/>
    <pivotField showAll="0"/>
    <pivotField axis="axisRow" showAll="0" sortType="descending">
      <items count="14">
        <item x="6"/>
        <item x="7"/>
        <item x="8"/>
        <item x="9"/>
        <item x="10"/>
        <item x="11"/>
        <item x="0"/>
        <item x="1"/>
        <item x="2"/>
        <item x="3"/>
        <item x="4"/>
        <item x="5"/>
        <item h="1" x="12"/>
        <item t="default"/>
      </items>
      <autoSortScope>
        <pivotArea dataOnly="0" outline="0" fieldPosition="0">
          <references count="1">
            <reference field="4294967294" count="1" selected="0">
              <x v="0"/>
            </reference>
          </references>
        </pivotArea>
      </autoSortScope>
    </pivotField>
  </pivotFields>
  <rowFields count="1">
    <field x="6"/>
  </rowFields>
  <rowItems count="12">
    <i>
      <x v="11"/>
    </i>
    <i>
      <x v="9"/>
    </i>
    <i>
      <x v="4"/>
    </i>
    <i>
      <x/>
    </i>
    <i>
      <x v="2"/>
    </i>
    <i>
      <x v="8"/>
    </i>
    <i>
      <x v="1"/>
    </i>
    <i>
      <x v="5"/>
    </i>
    <i>
      <x v="7"/>
    </i>
    <i>
      <x v="3"/>
    </i>
    <i>
      <x v="10"/>
    </i>
    <i>
      <x v="6"/>
    </i>
  </rowItems>
  <colItems count="1">
    <i/>
  </colItems>
  <dataFields count="1">
    <dataField name="Sum of Sales qty" fld="4" baseField="0" baseItem="0"/>
  </dataFields>
  <chartFormats count="2">
    <chartFormat chart="0"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CB52AD-02C7-4200-8775-79379406DDB9}" name="PivotTable3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D21:E26" firstHeaderRow="1" firstDataRow="1" firstDataCol="1"/>
  <pivotFields count="7">
    <pivotField showAll="0"/>
    <pivotField showAll="0"/>
    <pivotField axis="axisRow" showAll="0" measureFilter="1" sortType="descending">
      <items count="86">
        <item x="27"/>
        <item x="78"/>
        <item x="75"/>
        <item x="29"/>
        <item x="11"/>
        <item x="19"/>
        <item x="5"/>
        <item x="53"/>
        <item x="49"/>
        <item x="23"/>
        <item x="0"/>
        <item x="58"/>
        <item x="21"/>
        <item x="6"/>
        <item x="22"/>
        <item x="3"/>
        <item x="39"/>
        <item x="1"/>
        <item x="9"/>
        <item x="33"/>
        <item x="50"/>
        <item x="26"/>
        <item x="34"/>
        <item x="38"/>
        <item x="82"/>
        <item x="2"/>
        <item x="17"/>
        <item x="41"/>
        <item x="31"/>
        <item x="20"/>
        <item x="35"/>
        <item x="77"/>
        <item x="7"/>
        <item x="54"/>
        <item x="44"/>
        <item x="72"/>
        <item x="43"/>
        <item x="25"/>
        <item x="14"/>
        <item x="24"/>
        <item x="61"/>
        <item x="37"/>
        <item x="47"/>
        <item x="30"/>
        <item x="80"/>
        <item x="48"/>
        <item x="36"/>
        <item x="12"/>
        <item x="28"/>
        <item x="13"/>
        <item x="18"/>
        <item x="73"/>
        <item x="40"/>
        <item x="42"/>
        <item x="15"/>
        <item x="8"/>
        <item x="45"/>
        <item x="32"/>
        <item x="16"/>
        <item x="10"/>
        <item x="51"/>
        <item x="55"/>
        <item x="46"/>
        <item x="56"/>
        <item x="59"/>
        <item x="62"/>
        <item x="63"/>
        <item x="65"/>
        <item x="67"/>
        <item x="64"/>
        <item x="66"/>
        <item x="81"/>
        <item x="68"/>
        <item x="69"/>
        <item x="71"/>
        <item x="70"/>
        <item x="74"/>
        <item x="79"/>
        <item x="83"/>
        <item x="60"/>
        <item x="57"/>
        <item x="52"/>
        <item x="4"/>
        <item x="76"/>
        <item x="84"/>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2"/>
  </rowFields>
  <rowItems count="5">
    <i>
      <x v="25"/>
    </i>
    <i>
      <x v="59"/>
    </i>
    <i>
      <x v="39"/>
    </i>
    <i>
      <x v="41"/>
    </i>
    <i>
      <x v="4"/>
    </i>
  </rowItems>
  <colItems count="1">
    <i/>
  </colItems>
  <dataFields count="1">
    <dataField name="Sum of SAP Value" fld="5" baseField="0" baseItem="0"/>
  </dataFields>
  <chartFormats count="2">
    <chartFormat chart="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8B7A6C8-5598-401F-AC17-D018622E2F9C}" name="PivotTable2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15" firstHeaderRow="1" firstDataRow="1" firstDataCol="1"/>
  <pivotFields count="7">
    <pivotField showAll="0"/>
    <pivotField showAll="0"/>
    <pivotField showAll="0"/>
    <pivotField showAll="0"/>
    <pivotField dataField="1" showAll="0"/>
    <pivotField showAll="0"/>
    <pivotField axis="axisRow" showAll="0" sortType="descending">
      <items count="14">
        <item x="6"/>
        <item x="7"/>
        <item x="8"/>
        <item x="9"/>
        <item x="10"/>
        <item x="11"/>
        <item x="0"/>
        <item x="1"/>
        <item x="2"/>
        <item x="3"/>
        <item x="4"/>
        <item x="5"/>
        <item h="1" x="12"/>
        <item t="default"/>
      </items>
      <autoSortScope>
        <pivotArea dataOnly="0" outline="0" fieldPosition="0">
          <references count="1">
            <reference field="4294967294" count="1" selected="0">
              <x v="0"/>
            </reference>
          </references>
        </pivotArea>
      </autoSortScope>
    </pivotField>
  </pivotFields>
  <rowFields count="1">
    <field x="6"/>
  </rowFields>
  <rowItems count="12">
    <i>
      <x v="11"/>
    </i>
    <i>
      <x v="9"/>
    </i>
    <i>
      <x v="7"/>
    </i>
    <i>
      <x v="8"/>
    </i>
    <i>
      <x v="1"/>
    </i>
    <i>
      <x v="2"/>
    </i>
    <i>
      <x/>
    </i>
    <i>
      <x v="10"/>
    </i>
    <i>
      <x v="5"/>
    </i>
    <i>
      <x v="3"/>
    </i>
    <i>
      <x v="4"/>
    </i>
    <i>
      <x v="6"/>
    </i>
  </rowItems>
  <colItems count="1">
    <i/>
  </colItems>
  <dataFields count="1">
    <dataField name="Count of Sales qty" fld="4"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276B825-043A-41BD-9FFE-E970337C653C}" name="PivotTable3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8:E19" firstHeaderRow="1" firstDataRow="1" firstDataCol="0"/>
  <pivotFields count="5">
    <pivotField dataField="1" showAll="0"/>
    <pivotField showAll="0">
      <items count="70">
        <item x="59"/>
        <item x="62"/>
        <item x="63"/>
        <item x="60"/>
        <item x="56"/>
        <item x="55"/>
        <item x="31"/>
        <item x="30"/>
        <item x="28"/>
        <item x="29"/>
        <item x="0"/>
        <item x="1"/>
        <item x="2"/>
        <item x="3"/>
        <item x="27"/>
        <item x="4"/>
        <item x="5"/>
        <item x="6"/>
        <item x="36"/>
        <item x="7"/>
        <item x="8"/>
        <item x="9"/>
        <item x="10"/>
        <item x="11"/>
        <item x="12"/>
        <item x="13"/>
        <item x="14"/>
        <item x="15"/>
        <item x="16"/>
        <item x="17"/>
        <item x="18"/>
        <item x="19"/>
        <item x="20"/>
        <item x="21"/>
        <item x="22"/>
        <item x="23"/>
        <item x="24"/>
        <item x="47"/>
        <item x="48"/>
        <item x="49"/>
        <item x="50"/>
        <item x="26"/>
        <item x="25"/>
        <item x="54"/>
        <item x="57"/>
        <item x="61"/>
        <item x="34"/>
        <item x="44"/>
        <item x="35"/>
        <item x="45"/>
        <item x="32"/>
        <item x="33"/>
        <item x="64"/>
        <item x="41"/>
        <item x="38"/>
        <item x="46"/>
        <item x="58"/>
        <item x="40"/>
        <item x="39"/>
        <item x="37"/>
        <item x="42"/>
        <item x="51"/>
        <item x="52"/>
        <item x="53"/>
        <item x="43"/>
        <item x="67"/>
        <item x="65"/>
        <item x="66"/>
        <item x="68"/>
        <item t="default"/>
      </items>
    </pivotField>
    <pivotField showAll="0"/>
    <pivotField showAll="0"/>
    <pivotField showAll="0"/>
  </pivotFields>
  <rowItems count="1">
    <i/>
  </rowItems>
  <colItems count="1">
    <i/>
  </colItems>
  <dataFields count="1">
    <dataField name="NO. of Product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3EF4AD6-A344-4592-B20D-9FEE9D0F2B01}" name="PivotTable3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8:F19" firstHeaderRow="1" firstDataRow="1" firstDataCol="0"/>
  <pivotFields count="4">
    <pivotField dataField="1" showAll="0"/>
    <pivotField showAll="0"/>
    <pivotField showAll="0"/>
    <pivotField showAll="0"/>
  </pivotFields>
  <rowItems count="1">
    <i/>
  </rowItems>
  <colItems count="1">
    <i/>
  </colItems>
  <dataFields count="1">
    <dataField name="NO.of CUSTOM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543EFEE-00BA-42A8-922F-9EDBA9F315E5}" name="PivotTable2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H3:I15" firstHeaderRow="1" firstDataRow="1" firstDataCol="1"/>
  <pivotFields count="7">
    <pivotField showAll="0"/>
    <pivotField showAll="0"/>
    <pivotField showAll="0"/>
    <pivotField showAll="0"/>
    <pivotField showAll="0"/>
    <pivotField dataField="1" showAll="0"/>
    <pivotField axis="axisRow" showAll="0" sortType="descending">
      <items count="14">
        <item x="6"/>
        <item x="7"/>
        <item x="8"/>
        <item x="9"/>
        <item x="10"/>
        <item x="11"/>
        <item x="0"/>
        <item x="1"/>
        <item x="2"/>
        <item x="3"/>
        <item x="4"/>
        <item x="5"/>
        <item h="1" x="12"/>
        <item t="default"/>
      </items>
      <autoSortScope>
        <pivotArea dataOnly="0" outline="0" fieldPosition="0">
          <references count="1">
            <reference field="4294967294" count="1" selected="0">
              <x v="0"/>
            </reference>
          </references>
        </pivotArea>
      </autoSortScope>
    </pivotField>
  </pivotFields>
  <rowFields count="1">
    <field x="6"/>
  </rowFields>
  <rowItems count="12">
    <i>
      <x v="11"/>
    </i>
    <i>
      <x/>
    </i>
    <i>
      <x v="4"/>
    </i>
    <i>
      <x v="9"/>
    </i>
    <i>
      <x v="2"/>
    </i>
    <i>
      <x v="8"/>
    </i>
    <i>
      <x v="1"/>
    </i>
    <i>
      <x v="5"/>
    </i>
    <i>
      <x v="7"/>
    </i>
    <i>
      <x v="3"/>
    </i>
    <i>
      <x v="6"/>
    </i>
    <i>
      <x v="10"/>
    </i>
  </rowItems>
  <colItems count="1">
    <i/>
  </colItems>
  <dataFields count="1">
    <dataField name="Sum of SAP Value" fld="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7318A1C-7649-4DA9-8729-247BE5405A6F}" name="PivotTable3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8:C19" firstHeaderRow="1" firstDataRow="1" firstDataCol="0"/>
  <pivotFields count="7">
    <pivotField showAll="0"/>
    <pivotField showAll="0"/>
    <pivotField showAll="0"/>
    <pivotField showAll="0"/>
    <pivotField showAll="0"/>
    <pivotField dataField="1" showAll="0"/>
    <pivotField showAll="0"/>
  </pivotFields>
  <rowItems count="1">
    <i/>
  </rowItems>
  <colItems count="1">
    <i/>
  </colItems>
  <dataFields count="1">
    <dataField name="Sum of SAP Valu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503A24-FA8F-49F2-93D6-F1C7E31CCC42}" name="PivotTable38"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D34:E46" firstHeaderRow="1" firstDataRow="1" firstDataCol="1"/>
  <pivotFields count="9">
    <pivotField showAll="0"/>
    <pivotField showAll="0">
      <items count="14">
        <item x="0"/>
        <item x="1"/>
        <item x="2"/>
        <item x="3"/>
        <item x="4"/>
        <item x="5"/>
        <item x="6"/>
        <item x="7"/>
        <item x="8"/>
        <item x="9"/>
        <item x="10"/>
        <item x="11"/>
        <item x="12"/>
        <item t="default"/>
      </items>
    </pivotField>
    <pivotField showAll="0"/>
    <pivotField dataField="1" showAll="0"/>
    <pivotField showAll="0"/>
    <pivotField axis="axisRow" showAll="0" sortType="descending">
      <items count="14">
        <item x="6"/>
        <item x="7"/>
        <item x="8"/>
        <item x="9"/>
        <item x="10"/>
        <item x="12"/>
        <item x="0"/>
        <item x="1"/>
        <item x="2"/>
        <item x="3"/>
        <item x="4"/>
        <item x="5"/>
        <item h="1" x="11"/>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12">
    <i>
      <x v="11"/>
    </i>
    <i>
      <x/>
    </i>
    <i>
      <x v="2"/>
    </i>
    <i>
      <x v="4"/>
    </i>
    <i>
      <x v="1"/>
    </i>
    <i>
      <x v="9"/>
    </i>
    <i>
      <x v="7"/>
    </i>
    <i>
      <x v="8"/>
    </i>
    <i>
      <x v="3"/>
    </i>
    <i>
      <x v="5"/>
    </i>
    <i>
      <x v="10"/>
    </i>
    <i>
      <x v="6"/>
    </i>
  </rowItems>
  <colItems count="1">
    <i/>
  </colItems>
  <dataFields count="1">
    <dataField name="Sum of Vol" fld="3"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075FB28-8902-43A8-ACB8-53D65F7AF9A1}" name="PivotTable4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1:B22" firstHeaderRow="1" firstDataRow="1" firstDataCol="1"/>
  <pivotFields count="5">
    <pivotField dataField="1"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5"/>
        <item x="34"/>
        <item x="33"/>
        <item x="62"/>
        <item x="36"/>
        <item x="32"/>
        <item x="64"/>
        <item x="38"/>
        <item x="46"/>
        <item x="39"/>
        <item x="41"/>
        <item x="42"/>
        <item x="37"/>
        <item x="40"/>
        <item x="43"/>
        <item x="61"/>
        <item x="44"/>
        <item x="45"/>
        <item x="47"/>
        <item x="48"/>
        <item x="49"/>
        <item x="50"/>
        <item x="51"/>
        <item x="52"/>
        <item x="53"/>
        <item x="59"/>
        <item x="54"/>
        <item x="55"/>
        <item x="56"/>
        <item x="57"/>
        <item x="58"/>
        <item x="63"/>
        <item x="60"/>
        <item x="65"/>
        <item x="66"/>
        <item x="67"/>
        <item x="68"/>
        <item x="69"/>
        <item x="70"/>
        <item t="default"/>
      </items>
    </pivotField>
    <pivotField showAll="0">
      <items count="70">
        <item x="59"/>
        <item x="62"/>
        <item x="63"/>
        <item x="60"/>
        <item x="56"/>
        <item x="55"/>
        <item x="31"/>
        <item x="30"/>
        <item x="28"/>
        <item x="29"/>
        <item x="0"/>
        <item x="1"/>
        <item x="2"/>
        <item x="3"/>
        <item x="27"/>
        <item x="4"/>
        <item x="5"/>
        <item x="6"/>
        <item x="36"/>
        <item x="7"/>
        <item x="8"/>
        <item x="9"/>
        <item x="10"/>
        <item x="11"/>
        <item x="12"/>
        <item x="13"/>
        <item x="14"/>
        <item x="15"/>
        <item x="16"/>
        <item x="17"/>
        <item x="18"/>
        <item x="19"/>
        <item x="20"/>
        <item x="21"/>
        <item x="22"/>
        <item x="23"/>
        <item x="24"/>
        <item x="47"/>
        <item x="48"/>
        <item x="49"/>
        <item x="50"/>
        <item x="26"/>
        <item x="25"/>
        <item x="54"/>
        <item x="57"/>
        <item x="61"/>
        <item x="34"/>
        <item x="44"/>
        <item x="35"/>
        <item x="45"/>
        <item x="32"/>
        <item x="33"/>
        <item x="64"/>
        <item x="41"/>
        <item x="38"/>
        <item x="46"/>
        <item x="58"/>
        <item x="40"/>
        <item x="39"/>
        <item x="37"/>
        <item x="42"/>
        <item x="51"/>
        <item x="52"/>
        <item x="53"/>
        <item x="43"/>
        <item x="67"/>
        <item x="65"/>
        <item x="66"/>
        <item x="68"/>
        <item t="default"/>
      </items>
    </pivotField>
    <pivotField axis="axisRow" showAll="0" sortType="descending">
      <items count="7">
        <item x="1"/>
        <item x="2"/>
        <item x="3"/>
        <item x="0"/>
        <item x="4"/>
        <item h="1" x="5"/>
        <item t="default"/>
      </items>
      <autoSortScope>
        <pivotArea dataOnly="0" outline="0" fieldPosition="0">
          <references count="1">
            <reference field="4294967294" count="1" selected="0">
              <x v="0"/>
            </reference>
          </references>
        </pivotArea>
      </autoSortScope>
    </pivotField>
    <pivotField axis="axisRow" showAll="0">
      <items count="6">
        <item x="3"/>
        <item x="0"/>
        <item x="1"/>
        <item x="2"/>
        <item x="4"/>
        <item t="default"/>
      </items>
    </pivotField>
    <pivotField showAll="0"/>
  </pivotFields>
  <rowFields count="2">
    <field x="2"/>
    <field x="3"/>
  </rowFields>
  <rowItems count="11">
    <i>
      <x v="3"/>
    </i>
    <i r="1">
      <x v="1"/>
    </i>
    <i>
      <x/>
    </i>
    <i r="1">
      <x v="2"/>
    </i>
    <i>
      <x v="2"/>
    </i>
    <i r="1">
      <x/>
    </i>
    <i>
      <x v="1"/>
    </i>
    <i r="1">
      <x v="3"/>
    </i>
    <i>
      <x v="4"/>
    </i>
    <i r="1">
      <x v="4"/>
    </i>
    <i t="grand">
      <x/>
    </i>
  </rowItems>
  <colItems count="1">
    <i/>
  </colItems>
  <dataFields count="1">
    <dataField name="Count of Material" fld="0" subtotal="count" baseField="3"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2740A0E-05C2-4254-B91D-56256C73DBF8}" name="PivotTable4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5">
    <pivotField dataField="1" showAll="0"/>
    <pivotField showAll="0"/>
    <pivotField showAll="0"/>
    <pivotField axis="axisRow" showAll="0">
      <items count="6">
        <item x="3"/>
        <item x="0"/>
        <item x="1"/>
        <item x="2"/>
        <item h="1" x="4"/>
        <item t="default"/>
      </items>
    </pivotField>
    <pivotField showAll="0"/>
  </pivotFields>
  <rowFields count="1">
    <field x="3"/>
  </rowFields>
  <rowItems count="5">
    <i>
      <x/>
    </i>
    <i>
      <x v="1"/>
    </i>
    <i>
      <x v="2"/>
    </i>
    <i>
      <x v="3"/>
    </i>
    <i t="grand">
      <x/>
    </i>
  </rowItems>
  <colItems count="1">
    <i/>
  </colItems>
  <dataFields count="1">
    <dataField name="Count of Material" fld="0" subtotal="count" baseField="0" baseItem="0"/>
  </dataFields>
  <chartFormats count="5">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3" count="1" selected="0">
            <x v="0"/>
          </reference>
        </references>
      </pivotArea>
    </chartFormat>
    <chartFormat chart="4" format="8">
      <pivotArea type="data" outline="0" fieldPosition="0">
        <references count="2">
          <reference field="4294967294" count="1" selected="0">
            <x v="0"/>
          </reference>
          <reference field="3" count="1" selected="0">
            <x v="1"/>
          </reference>
        </references>
      </pivotArea>
    </chartFormat>
    <chartFormat chart="4" format="9">
      <pivotArea type="data" outline="0" fieldPosition="0">
        <references count="2">
          <reference field="4294967294" count="1" selected="0">
            <x v="0"/>
          </reference>
          <reference field="3" count="1" selected="0">
            <x v="2"/>
          </reference>
        </references>
      </pivotArea>
    </chartFormat>
    <chartFormat chart="4"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3CFE765-5C9C-4698-969A-06D40FCA2412}" name="PivotTable4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1:F63" firstHeaderRow="1" firstDataRow="1" firstDataCol="1"/>
  <pivotFields count="4">
    <pivotField dataField="1" showAll="0">
      <items count="754">
        <item x="57"/>
        <item x="58"/>
        <item x="59"/>
        <item x="60"/>
        <item x="61"/>
        <item x="62"/>
        <item x="63"/>
        <item x="25"/>
        <item x="64"/>
        <item x="26"/>
        <item x="65"/>
        <item x="66"/>
        <item x="67"/>
        <item x="68"/>
        <item x="23"/>
        <item x="69"/>
        <item x="70"/>
        <item x="71"/>
        <item x="72"/>
        <item x="48"/>
        <item x="73"/>
        <item x="74"/>
        <item x="11"/>
        <item x="75"/>
        <item x="76"/>
        <item x="34"/>
        <item x="27"/>
        <item x="77"/>
        <item x="78"/>
        <item x="79"/>
        <item x="80"/>
        <item x="31"/>
        <item x="81"/>
        <item x="45"/>
        <item x="82"/>
        <item x="14"/>
        <item x="83"/>
        <item x="1"/>
        <item x="84"/>
        <item x="85"/>
        <item x="86"/>
        <item x="49"/>
        <item x="30"/>
        <item x="87"/>
        <item x="88"/>
        <item x="89"/>
        <item x="16"/>
        <item x="90"/>
        <item x="91"/>
        <item x="92"/>
        <item x="93"/>
        <item x="94"/>
        <item x="95"/>
        <item x="35"/>
        <item x="96"/>
        <item x="97"/>
        <item x="98"/>
        <item x="41"/>
        <item x="55"/>
        <item x="99"/>
        <item x="20"/>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50"/>
        <item x="555"/>
        <item x="554"/>
        <item x="160"/>
        <item x="161"/>
        <item x="162"/>
        <item x="163"/>
        <item x="164"/>
        <item x="165"/>
        <item x="12"/>
        <item x="166"/>
        <item x="167"/>
        <item x="168"/>
        <item x="169"/>
        <item x="170"/>
        <item x="171"/>
        <item x="172"/>
        <item x="173"/>
        <item x="174"/>
        <item x="175"/>
        <item x="176"/>
        <item x="177"/>
        <item x="178"/>
        <item x="179"/>
        <item x="180"/>
        <item x="181"/>
        <item x="43"/>
        <item x="182"/>
        <item x="183"/>
        <item x="40"/>
        <item x="610"/>
        <item x="184"/>
        <item x="185"/>
        <item x="186"/>
        <item x="187"/>
        <item x="188"/>
        <item x="633"/>
        <item x="15"/>
        <item x="189"/>
        <item x="553"/>
        <item x="46"/>
        <item x="190"/>
        <item x="36"/>
        <item x="191"/>
        <item x="192"/>
        <item x="193"/>
        <item x="194"/>
        <item x="32"/>
        <item x="195"/>
        <item x="196"/>
        <item x="197"/>
        <item x="198"/>
        <item x="199"/>
        <item x="200"/>
        <item x="201"/>
        <item x="202"/>
        <item x="203"/>
        <item x="204"/>
        <item x="17"/>
        <item x="671"/>
        <item x="556"/>
        <item x="205"/>
        <item x="206"/>
        <item x="207"/>
        <item x="208"/>
        <item x="543"/>
        <item x="541"/>
        <item x="547"/>
        <item x="13"/>
        <item x="51"/>
        <item x="550"/>
        <item x="551"/>
        <item x="552"/>
        <item x="557"/>
        <item x="44"/>
        <item x="616"/>
        <item x="564"/>
        <item x="559"/>
        <item x="560"/>
        <item x="561"/>
        <item x="563"/>
        <item x="565"/>
        <item x="47"/>
        <item x="567"/>
        <item x="33"/>
        <item x="53"/>
        <item x="568"/>
        <item x="569"/>
        <item x="573"/>
        <item x="571"/>
        <item x="570"/>
        <item x="572"/>
        <item x="624"/>
        <item x="574"/>
        <item x="614"/>
        <item x="56"/>
        <item x="612"/>
        <item x="608"/>
        <item x="577"/>
        <item x="613"/>
        <item x="584"/>
        <item x="640"/>
        <item x="691"/>
        <item x="585"/>
        <item x="609"/>
        <item x="607"/>
        <item x="630"/>
        <item x="587"/>
        <item x="639"/>
        <item x="617"/>
        <item x="643"/>
        <item x="597"/>
        <item x="652"/>
        <item x="625"/>
        <item x="611"/>
        <item x="599"/>
        <item x="619"/>
        <item x="645"/>
        <item x="646"/>
        <item x="647"/>
        <item x="648"/>
        <item x="606"/>
        <item x="649"/>
        <item x="600"/>
        <item x="657"/>
        <item x="628"/>
        <item x="627"/>
        <item x="604"/>
        <item x="626"/>
        <item x="621"/>
        <item x="620"/>
        <item x="622"/>
        <item x="623"/>
        <item x="631"/>
        <item x="634"/>
        <item x="651"/>
        <item x="655"/>
        <item x="653"/>
        <item x="658"/>
        <item x="660"/>
        <item x="659"/>
        <item x="663"/>
        <item x="669"/>
        <item x="667"/>
        <item x="668"/>
        <item x="670"/>
        <item x="672"/>
        <item x="674"/>
        <item x="699"/>
        <item x="673"/>
        <item x="675"/>
        <item x="676"/>
        <item x="677"/>
        <item x="678"/>
        <item x="680"/>
        <item x="683"/>
        <item x="684"/>
        <item x="685"/>
        <item x="686"/>
        <item x="687"/>
        <item x="688"/>
        <item x="689"/>
        <item x="690"/>
        <item x="722"/>
        <item x="692"/>
        <item x="693"/>
        <item x="694"/>
        <item x="720"/>
        <item x="695"/>
        <item x="696"/>
        <item x="697"/>
        <item x="698"/>
        <item x="708"/>
        <item x="700"/>
        <item x="701"/>
        <item x="717"/>
        <item x="714"/>
        <item x="721"/>
        <item x="705"/>
        <item x="719"/>
        <item x="702"/>
        <item x="704"/>
        <item x="706"/>
        <item x="749"/>
        <item x="707"/>
        <item x="716"/>
        <item x="745"/>
        <item x="709"/>
        <item x="710"/>
        <item x="711"/>
        <item x="712"/>
        <item x="715"/>
        <item x="713"/>
        <item x="718"/>
        <item x="727"/>
        <item x="725"/>
        <item x="724"/>
        <item x="726"/>
        <item x="728"/>
        <item x="729"/>
        <item x="731"/>
        <item x="732"/>
        <item x="733"/>
        <item x="734"/>
        <item x="735"/>
        <item x="736"/>
        <item x="738"/>
        <item x="740"/>
        <item x="737"/>
        <item x="739"/>
        <item x="750"/>
        <item x="741"/>
        <item x="742"/>
        <item x="744"/>
        <item x="743"/>
        <item x="746"/>
        <item x="748"/>
        <item x="751"/>
        <item x="209"/>
        <item x="210"/>
        <item x="211"/>
        <item x="212"/>
        <item x="213"/>
        <item x="214"/>
        <item x="215"/>
        <item x="216"/>
        <item x="217"/>
        <item x="218"/>
        <item x="219"/>
        <item x="220"/>
        <item x="221"/>
        <item x="222"/>
        <item x="223"/>
        <item x="224"/>
        <item x="18"/>
        <item x="225"/>
        <item x="226"/>
        <item x="227"/>
        <item x="228"/>
        <item x="229"/>
        <item x="230"/>
        <item x="231"/>
        <item x="232"/>
        <item x="7"/>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1"/>
        <item x="262"/>
        <item x="263"/>
        <item x="264"/>
        <item x="265"/>
        <item x="266"/>
        <item x="267"/>
        <item x="268"/>
        <item x="269"/>
        <item x="52"/>
        <item x="270"/>
        <item x="271"/>
        <item x="272"/>
        <item x="8"/>
        <item x="273"/>
        <item x="274"/>
        <item x="275"/>
        <item x="276"/>
        <item x="277"/>
        <item x="278"/>
        <item x="279"/>
        <item x="280"/>
        <item x="281"/>
        <item x="10"/>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28"/>
        <item x="317"/>
        <item x="318"/>
        <item x="319"/>
        <item x="320"/>
        <item x="321"/>
        <item x="322"/>
        <item x="323"/>
        <item x="324"/>
        <item x="325"/>
        <item x="326"/>
        <item x="327"/>
        <item x="328"/>
        <item x="0"/>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22"/>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38"/>
        <item x="448"/>
        <item x="449"/>
        <item x="450"/>
        <item x="451"/>
        <item x="452"/>
        <item x="453"/>
        <item x="454"/>
        <item x="455"/>
        <item x="456"/>
        <item x="457"/>
        <item x="458"/>
        <item x="459"/>
        <item x="460"/>
        <item x="461"/>
        <item x="462"/>
        <item x="24"/>
        <item x="463"/>
        <item x="464"/>
        <item x="465"/>
        <item x="466"/>
        <item x="467"/>
        <item x="468"/>
        <item x="469"/>
        <item x="470"/>
        <item x="471"/>
        <item x="472"/>
        <item x="473"/>
        <item x="474"/>
        <item x="475"/>
        <item x="476"/>
        <item x="477"/>
        <item x="478"/>
        <item x="42"/>
        <item x="479"/>
        <item x="480"/>
        <item x="481"/>
        <item x="482"/>
        <item x="483"/>
        <item x="484"/>
        <item x="485"/>
        <item x="486"/>
        <item x="487"/>
        <item x="488"/>
        <item x="489"/>
        <item x="490"/>
        <item x="491"/>
        <item x="492"/>
        <item x="493"/>
        <item x="5"/>
        <item x="494"/>
        <item x="495"/>
        <item x="496"/>
        <item x="497"/>
        <item x="498"/>
        <item x="499"/>
        <item x="500"/>
        <item x="501"/>
        <item x="502"/>
        <item x="503"/>
        <item x="504"/>
        <item x="505"/>
        <item x="506"/>
        <item x="507"/>
        <item x="508"/>
        <item x="509"/>
        <item x="510"/>
        <item x="511"/>
        <item x="512"/>
        <item x="513"/>
        <item x="3"/>
        <item x="514"/>
        <item x="515"/>
        <item x="39"/>
        <item x="516"/>
        <item x="582"/>
        <item x="517"/>
        <item x="518"/>
        <item x="519"/>
        <item x="520"/>
        <item x="19"/>
        <item x="521"/>
        <item x="522"/>
        <item x="523"/>
        <item x="524"/>
        <item x="9"/>
        <item x="525"/>
        <item x="526"/>
        <item x="527"/>
        <item x="528"/>
        <item x="529"/>
        <item x="530"/>
        <item x="531"/>
        <item x="37"/>
        <item x="54"/>
        <item x="532"/>
        <item x="533"/>
        <item x="534"/>
        <item x="535"/>
        <item x="536"/>
        <item x="537"/>
        <item x="538"/>
        <item x="539"/>
        <item x="540"/>
        <item x="544"/>
        <item x="542"/>
        <item x="545"/>
        <item x="546"/>
        <item x="548"/>
        <item x="549"/>
        <item x="558"/>
        <item x="650"/>
        <item x="562"/>
        <item x="566"/>
        <item x="29"/>
        <item x="4"/>
        <item x="576"/>
        <item x="2"/>
        <item x="575"/>
        <item x="588"/>
        <item x="578"/>
        <item x="581"/>
        <item x="589"/>
        <item x="579"/>
        <item x="580"/>
        <item x="638"/>
        <item x="583"/>
        <item x="586"/>
        <item x="595"/>
        <item x="590"/>
        <item x="591"/>
        <item x="592"/>
        <item x="593"/>
        <item x="594"/>
        <item x="636"/>
        <item x="635"/>
        <item x="637"/>
        <item x="615"/>
        <item x="596"/>
        <item x="641"/>
        <item x="642"/>
        <item x="601"/>
        <item x="644"/>
        <item x="598"/>
        <item x="602"/>
        <item x="603"/>
        <item x="605"/>
        <item x="654"/>
        <item x="618"/>
        <item x="629"/>
        <item x="632"/>
        <item x="662"/>
        <item x="661"/>
        <item x="656"/>
        <item x="665"/>
        <item x="664"/>
        <item x="666"/>
        <item x="679"/>
        <item x="681"/>
        <item x="682"/>
        <item x="703"/>
        <item x="723"/>
        <item x="730"/>
        <item x="747"/>
        <item x="752"/>
        <item t="default"/>
      </items>
    </pivotField>
    <pivotField axis="axisRow" showAll="0">
      <items count="28">
        <item x="18"/>
        <item x="12"/>
        <item x="7"/>
        <item x="20"/>
        <item x="2"/>
        <item x="19"/>
        <item x="16"/>
        <item x="25"/>
        <item x="23"/>
        <item x="11"/>
        <item x="22"/>
        <item x="10"/>
        <item x="1"/>
        <item x="14"/>
        <item x="4"/>
        <item x="13"/>
        <item x="5"/>
        <item x="8"/>
        <item x="24"/>
        <item x="0"/>
        <item x="17"/>
        <item x="3"/>
        <item x="21"/>
        <item x="9"/>
        <item x="6"/>
        <item x="15"/>
        <item x="26"/>
        <item t="default"/>
      </items>
    </pivotField>
    <pivotField axis="axisRow" showAll="0">
      <items count="26">
        <item x="12"/>
        <item x="18"/>
        <item x="7"/>
        <item x="2"/>
        <item x="19"/>
        <item x="16"/>
        <item x="11"/>
        <item x="22"/>
        <item x="13"/>
        <item x="10"/>
        <item x="1"/>
        <item x="20"/>
        <item x="14"/>
        <item x="4"/>
        <item x="17"/>
        <item x="5"/>
        <item x="8"/>
        <item x="23"/>
        <item x="0"/>
        <item x="3"/>
        <item x="21"/>
        <item x="9"/>
        <item x="6"/>
        <item x="15"/>
        <item h="1" x="24"/>
        <item t="default"/>
      </items>
    </pivotField>
    <pivotField showAll="0">
      <items count="151">
        <item x="104"/>
        <item x="39"/>
        <item x="19"/>
        <item x="12"/>
        <item x="22"/>
        <item x="41"/>
        <item x="120"/>
        <item x="81"/>
        <item x="3"/>
        <item x="24"/>
        <item x="134"/>
        <item x="109"/>
        <item x="123"/>
        <item x="114"/>
        <item x="45"/>
        <item x="83"/>
        <item x="57"/>
        <item x="146"/>
        <item x="119"/>
        <item x="122"/>
        <item x="87"/>
        <item x="85"/>
        <item x="37"/>
        <item x="139"/>
        <item x="100"/>
        <item x="137"/>
        <item x="125"/>
        <item x="15"/>
        <item x="25"/>
        <item x="95"/>
        <item x="127"/>
        <item x="77"/>
        <item x="70"/>
        <item x="79"/>
        <item x="144"/>
        <item x="28"/>
        <item x="46"/>
        <item x="113"/>
        <item x="72"/>
        <item x="63"/>
        <item x="76"/>
        <item x="131"/>
        <item x="96"/>
        <item x="56"/>
        <item x="84"/>
        <item x="32"/>
        <item x="116"/>
        <item x="9"/>
        <item x="92"/>
        <item x="145"/>
        <item x="5"/>
        <item x="73"/>
        <item x="38"/>
        <item x="133"/>
        <item x="2"/>
        <item x="121"/>
        <item x="34"/>
        <item x="124"/>
        <item x="148"/>
        <item x="27"/>
        <item x="14"/>
        <item x="31"/>
        <item x="6"/>
        <item x="86"/>
        <item x="23"/>
        <item x="106"/>
        <item x="21"/>
        <item x="42"/>
        <item x="136"/>
        <item x="135"/>
        <item x="64"/>
        <item x="99"/>
        <item x="143"/>
        <item x="98"/>
        <item x="65"/>
        <item x="110"/>
        <item x="149"/>
        <item x="97"/>
        <item x="108"/>
        <item x="141"/>
        <item x="43"/>
        <item x="60"/>
        <item x="52"/>
        <item x="47"/>
        <item x="78"/>
        <item x="59"/>
        <item x="49"/>
        <item x="11"/>
        <item x="107"/>
        <item x="48"/>
        <item x="68"/>
        <item x="71"/>
        <item x="80"/>
        <item x="74"/>
        <item x="132"/>
        <item x="88"/>
        <item x="117"/>
        <item x="67"/>
        <item x="51"/>
        <item x="93"/>
        <item x="10"/>
        <item x="91"/>
        <item x="69"/>
        <item x="61"/>
        <item x="118"/>
        <item x="54"/>
        <item x="44"/>
        <item x="140"/>
        <item x="30"/>
        <item x="20"/>
        <item x="147"/>
        <item x="101"/>
        <item x="111"/>
        <item x="105"/>
        <item x="66"/>
        <item x="16"/>
        <item x="18"/>
        <item x="26"/>
        <item x="82"/>
        <item x="75"/>
        <item x="35"/>
        <item x="29"/>
        <item x="13"/>
        <item x="102"/>
        <item x="62"/>
        <item x="142"/>
        <item x="129"/>
        <item x="58"/>
        <item x="33"/>
        <item x="126"/>
        <item x="40"/>
        <item x="36"/>
        <item x="50"/>
        <item x="112"/>
        <item x="103"/>
        <item x="17"/>
        <item x="7"/>
        <item x="53"/>
        <item x="94"/>
        <item x="89"/>
        <item x="90"/>
        <item x="130"/>
        <item x="1"/>
        <item x="115"/>
        <item x="8"/>
        <item x="138"/>
        <item x="128"/>
        <item x="55"/>
        <item x="4"/>
        <item x="0"/>
        <item t="default"/>
      </items>
    </pivotField>
  </pivotFields>
  <rowFields count="2">
    <field x="2"/>
    <field x="1"/>
  </rowFields>
  <rowItems count="52">
    <i>
      <x/>
    </i>
    <i r="1">
      <x v="1"/>
    </i>
    <i r="1">
      <x v="7"/>
    </i>
    <i>
      <x v="1"/>
    </i>
    <i r="1">
      <x/>
    </i>
    <i>
      <x v="2"/>
    </i>
    <i r="1">
      <x v="2"/>
    </i>
    <i>
      <x v="3"/>
    </i>
    <i r="1">
      <x v="4"/>
    </i>
    <i r="1">
      <x v="19"/>
    </i>
    <i>
      <x v="4"/>
    </i>
    <i r="1">
      <x v="5"/>
    </i>
    <i>
      <x v="5"/>
    </i>
    <i r="1">
      <x v="6"/>
    </i>
    <i>
      <x v="6"/>
    </i>
    <i r="1">
      <x v="9"/>
    </i>
    <i>
      <x v="7"/>
    </i>
    <i r="1">
      <x v="10"/>
    </i>
    <i>
      <x v="8"/>
    </i>
    <i r="1">
      <x v="15"/>
    </i>
    <i>
      <x v="9"/>
    </i>
    <i r="1">
      <x v="11"/>
    </i>
    <i>
      <x v="10"/>
    </i>
    <i r="1">
      <x v="12"/>
    </i>
    <i>
      <x v="11"/>
    </i>
    <i r="1">
      <x v="3"/>
    </i>
    <i>
      <x v="12"/>
    </i>
    <i r="1">
      <x v="13"/>
    </i>
    <i>
      <x v="13"/>
    </i>
    <i r="1">
      <x v="14"/>
    </i>
    <i>
      <x v="14"/>
    </i>
    <i r="1">
      <x v="20"/>
    </i>
    <i>
      <x v="15"/>
    </i>
    <i r="1">
      <x v="16"/>
    </i>
    <i>
      <x v="16"/>
    </i>
    <i r="1">
      <x v="17"/>
    </i>
    <i r="1">
      <x v="18"/>
    </i>
    <i>
      <x v="17"/>
    </i>
    <i r="1">
      <x v="8"/>
    </i>
    <i>
      <x v="18"/>
    </i>
    <i r="1">
      <x v="19"/>
    </i>
    <i>
      <x v="19"/>
    </i>
    <i r="1">
      <x v="21"/>
    </i>
    <i>
      <x v="20"/>
    </i>
    <i r="1">
      <x v="22"/>
    </i>
    <i>
      <x v="21"/>
    </i>
    <i r="1">
      <x v="23"/>
    </i>
    <i>
      <x v="22"/>
    </i>
    <i r="1">
      <x v="24"/>
    </i>
    <i>
      <x v="23"/>
    </i>
    <i r="1">
      <x v="25"/>
    </i>
    <i t="grand">
      <x/>
    </i>
  </rowItems>
  <colItems count="1">
    <i/>
  </colItems>
  <dataFields count="1">
    <dataField name="Count of CUSTOMER"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4D2D0DE-F33C-4A58-98DB-F1046E661C20}" name="PivotTable5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6" firstHeaderRow="1" firstDataRow="1" firstDataCol="1"/>
  <pivotFields count="9">
    <pivotField dataField="1" showAll="0"/>
    <pivotField showAll="0"/>
    <pivotField axis="axisRow" showAll="0">
      <items count="18">
        <item x="13"/>
        <item x="12"/>
        <item x="11"/>
        <item x="10"/>
        <item x="2"/>
        <item x="1"/>
        <item x="14"/>
        <item x="15"/>
        <item x="3"/>
        <item x="0"/>
        <item x="9"/>
        <item x="5"/>
        <item x="7"/>
        <item x="6"/>
        <item x="8"/>
        <item x="4"/>
        <item x="16"/>
        <item t="default"/>
      </items>
    </pivotField>
    <pivotField showAll="0"/>
    <pivotField showAll="0"/>
    <pivotField showAll="0"/>
    <pivotField axis="axisRow" showAll="0">
      <items count="8">
        <item x="4"/>
        <item x="3"/>
        <item x="5"/>
        <item x="1"/>
        <item x="0"/>
        <item x="2"/>
        <item h="1" x="6"/>
        <item t="default"/>
      </items>
    </pivotField>
    <pivotField showAll="0"/>
    <pivotField showAll="0"/>
  </pivotFields>
  <rowFields count="2">
    <field x="6"/>
    <field x="2"/>
  </rowFields>
  <rowItems count="23">
    <i>
      <x/>
    </i>
    <i r="1">
      <x v="1"/>
    </i>
    <i>
      <x v="1"/>
    </i>
    <i r="1">
      <x v="2"/>
    </i>
    <i r="1">
      <x v="3"/>
    </i>
    <i>
      <x v="2"/>
    </i>
    <i r="1">
      <x/>
    </i>
    <i r="1">
      <x v="6"/>
    </i>
    <i r="1">
      <x v="7"/>
    </i>
    <i>
      <x v="3"/>
    </i>
    <i r="1">
      <x v="4"/>
    </i>
    <i r="1">
      <x v="5"/>
    </i>
    <i>
      <x v="4"/>
    </i>
    <i r="1">
      <x v="8"/>
    </i>
    <i r="1">
      <x v="9"/>
    </i>
    <i>
      <x v="5"/>
    </i>
    <i r="1">
      <x v="10"/>
    </i>
    <i r="1">
      <x v="11"/>
    </i>
    <i r="1">
      <x v="12"/>
    </i>
    <i r="1">
      <x v="13"/>
    </i>
    <i r="1">
      <x v="14"/>
    </i>
    <i r="1">
      <x v="15"/>
    </i>
    <i t="grand">
      <x/>
    </i>
  </rowItems>
  <colItems count="1">
    <i/>
  </colItems>
  <dataFields count="1">
    <dataField name="Count of Flavou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Inv" xr10:uid="{F0A8952D-E41C-4CB8-99C8-E7DF4931DE7E}" sourceName="Quarters (Inv)">
  <pivotTables>
    <pivotTable tabId="15" name="PivotTable41"/>
  </pivotTables>
  <data>
    <tabular pivotCacheId="101727605">
      <items count="6">
        <i x="1" s="1"/>
        <i x="2" s="1"/>
        <i x="3" s="1"/>
        <i x="4" s="1"/>
        <i x="0"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l_Group" xr10:uid="{4B07D66C-01EF-4108-B4C7-1B68CB60490B}" sourceName="Matl Group">
  <pivotTables>
    <pivotTable tabId="15" name="PivotTable26"/>
  </pivotTables>
  <data>
    <tabular pivotCacheId="751893041">
      <items count="4">
        <i x="0" s="1"/>
        <i x="2"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xr10:uid="{379A494E-2839-4E33-8AEB-B602AEAE16C6}" cache="Slicer_Quarters__Inv" caption="Quarters (Inv)" rowHeight="257175"/>
  <slicer name="Matl Group" xr10:uid="{01CB3547-869F-476A-9841-98AB6DBBCDAE}" cache="Slicer_Matl_Group" caption="Matl Group" startItem="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1" xr10:uid="{5160A9C1-B52A-4A2E-9059-8F2B43609868}" cache="Slicer_Quarters__Inv" caption="Quarters (Inv)" rowHeight="257175"/>
  <slicer name="Matl Group 1" xr10:uid="{4B593A68-F732-42C1-964D-551460D730EB}" cache="Slicer_Matl_Group" caption="Matl Group"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9B8EC1B-AC61-48DD-A70A-531DF39CABF9}" name="Table1" displayName="Table1" ref="A1:G7707" totalsRowShown="0" headerRowDxfId="46" dataDxfId="45">
  <autoFilter ref="A1:G7707" xr:uid="{CF1404F8-AC89-4269-8C56-E49857B5B5CC}"/>
  <tableColumns count="7">
    <tableColumn id="1" xr3:uid="{7024D811-7FCF-4BDD-B85E-11C0D0506B8F}" name="Matl Group" dataDxfId="44"/>
    <tableColumn id="2" xr3:uid="{609EBF29-91BD-40BD-AF26-CBEB16792D75}" name="Product" dataDxfId="43"/>
    <tableColumn id="3" xr3:uid="{49C70E2A-C3DC-431E-BFB4-CE6BF01506E5}" name="Customer" dataDxfId="42"/>
    <tableColumn id="4" xr3:uid="{D21EA941-72E2-4C7A-A579-7B25CB941B56}" name="Inv. date" dataDxfId="41"/>
    <tableColumn id="5" xr3:uid="{0DCE5308-C0D8-48B6-A98E-CE989C471AA6}" name="Sales qty" dataDxfId="40"/>
    <tableColumn id="6" xr3:uid="{E9A719C8-E2FB-4A19-80A7-8508B6753979}" name="SAP Value" dataDxfId="39"/>
    <tableColumn id="7" xr3:uid="{42773A09-5817-4127-816E-14FEDD1B74DE}" name="MONTH" dataDxfId="38">
      <calculatedColumnFormula>TEXT(Table1[[#This Row],[Inv. date]],"mmmm")</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E114E4-9308-409C-AB9F-E650C2805FBE}" name="Table7" displayName="Table7" ref="A1:D764" totalsRowShown="0" headerRowDxfId="37">
  <autoFilter ref="A1:D764" xr:uid="{0A6CCB24-ADA9-49F7-BC0C-77F8370AEAD0}"/>
  <tableColumns count="4">
    <tableColumn id="1" xr3:uid="{9DFC3B87-4E77-42E1-BFC3-29D520760072}" name="CUSTOMER"/>
    <tableColumn id="2" xr3:uid="{52936B9D-73B3-4A88-A4EA-738322319958}" name="MARKET "/>
    <tableColumn id="3" xr3:uid="{42E37107-A887-48A7-84F6-FBA44C9A9992}" name="COUNTRY"/>
    <tableColumn id="4" xr3:uid="{26029176-1B9C-49EC-8D57-F8AF7DB0F506}" name="Column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0EFA99-2A2E-4987-AD61-654A24C6E6FD}" name="Table2" displayName="Table2" ref="A1:I53" totalsRowShown="0">
  <tableColumns count="9">
    <tableColumn id="1" xr3:uid="{9CD472AF-4F1E-498D-84DC-81753EB5F1DC}" name="Flavour" dataDxfId="36"/>
    <tableColumn id="4" xr3:uid="{3665DBC6-05E1-453E-9A56-3FA337ADBA4C}" name="Index" dataDxfId="35"/>
    <tableColumn id="2" xr3:uid="{521CAA29-B73A-4990-9E6F-1CC2051FBE39}" name="Class"/>
    <tableColumn id="3" xr3:uid="{FB8D59B5-BD63-4E19-AEF9-29DBEB719F93}" name="Factor"/>
    <tableColumn id="5" xr3:uid="{C81103C9-F403-4F9F-A584-B1436F812C88}" name="CLASS (Tgt)"/>
    <tableColumn id="6" xr3:uid="{8A71031A-56CD-426F-803C-0CB7BFD0B8D5}" name="Classification(review)"/>
    <tableColumn id="7" xr3:uid="{79655BF1-D853-46EA-89E1-7985B8FD6840}" name="Csd 350ml"/>
    <tableColumn id="8" xr3:uid="{32DB2D27-ACB4-41A8-8502-26F7D805B6EF}" name="CATEGORY 2"/>
    <tableColumn id="9" xr3:uid="{A1EDFC80-C278-4CDB-932C-8B399BCF4C54}" name="CATEGORY 3"/>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9266E9F-013B-4FC4-8BE9-CBEC6683C30C}" name="Table4" displayName="Table4" ref="K1:O263" totalsRowCount="1">
  <autoFilter ref="K1:O262" xr:uid="{29768C25-1459-4665-9C9F-D795FB41EFB9}"/>
  <tableColumns count="5">
    <tableColumn id="1" xr3:uid="{14D8615E-5C57-45FF-AD1A-4EEDE5445CE5}" name="Name" totalsRowLabel="MAHITAJI ENTERPRISES" dataDxfId="34" totalsRowDxfId="33"/>
    <tableColumn id="2" xr3:uid="{17072D6F-DD5C-4570-9862-1D96A3A5E1F4}" name="Region" totalsRowLabel="Mahitaji Enterprises"/>
    <tableColumn id="3" xr3:uid="{11029B3D-8ABA-478C-AB83-43EE82762E86}" name="Region2" totalsRowLabel="Nairobi"/>
    <tableColumn id="4" xr3:uid="{D8C390FA-D3C9-4017-A3AF-E68B48799421}" name="Rep" totalsRowLabel="John/Michael/Richard"/>
    <tableColumn id="6" xr3:uid="{E7F1C860-C7D3-4904-911C-B3D5DB369B6D}" name="Territory" totalsRowLabel="Nairobi Nort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2CB4-ECE8-4796-AABE-CC20707FBF42}">
  <sheetPr>
    <tabColor rgb="FFFF0000"/>
  </sheetPr>
  <dimension ref="A1:A15"/>
  <sheetViews>
    <sheetView workbookViewId="0">
      <selection activeCell="A19" sqref="A19"/>
    </sheetView>
  </sheetViews>
  <sheetFormatPr defaultColWidth="8.7109375" defaultRowHeight="12.75" x14ac:dyDescent="0.25"/>
  <cols>
    <col min="1" max="1" width="101.85546875" style="93" bestFit="1" customWidth="1"/>
    <col min="2" max="16384" width="8.7109375" style="93"/>
  </cols>
  <sheetData>
    <row r="1" spans="1:1" ht="31.5" x14ac:dyDescent="0.25">
      <c r="A1" s="92" t="s">
        <v>767</v>
      </c>
    </row>
    <row r="3" spans="1:1" x14ac:dyDescent="0.25">
      <c r="A3" s="102" t="s">
        <v>768</v>
      </c>
    </row>
    <row r="4" spans="1:1" x14ac:dyDescent="0.25">
      <c r="A4" s="103"/>
    </row>
    <row r="5" spans="1:1" x14ac:dyDescent="0.25">
      <c r="A5" s="103"/>
    </row>
    <row r="6" spans="1:1" x14ac:dyDescent="0.25">
      <c r="A6" s="103"/>
    </row>
    <row r="7" spans="1:1" x14ac:dyDescent="0.25">
      <c r="A7" s="103"/>
    </row>
    <row r="8" spans="1:1" x14ac:dyDescent="0.25">
      <c r="A8" s="103"/>
    </row>
    <row r="9" spans="1:1" x14ac:dyDescent="0.25">
      <c r="A9" s="103"/>
    </row>
    <row r="10" spans="1:1" ht="41.1" customHeight="1" x14ac:dyDescent="0.25">
      <c r="A10" s="103"/>
    </row>
    <row r="13" spans="1:1" ht="14.25" x14ac:dyDescent="0.25">
      <c r="A13" s="94"/>
    </row>
    <row r="14" spans="1:1" ht="14.25" x14ac:dyDescent="0.25">
      <c r="A14" s="94"/>
    </row>
    <row r="15" spans="1:1" ht="14.25" x14ac:dyDescent="0.25">
      <c r="A15" s="94"/>
    </row>
  </sheetData>
  <mergeCells count="1">
    <mergeCell ref="A3:A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EC325-F4A4-4F33-B60B-26089201E221}">
  <dimension ref="A3:K53"/>
  <sheetViews>
    <sheetView topLeftCell="B39" workbookViewId="0">
      <selection activeCell="I29" sqref="I29"/>
    </sheetView>
  </sheetViews>
  <sheetFormatPr defaultRowHeight="15" x14ac:dyDescent="0.25"/>
  <cols>
    <col min="1" max="1" width="13.42578125" bestFit="1" customWidth="1"/>
    <col min="2" max="3" width="16.7109375" bestFit="1" customWidth="1"/>
    <col min="4" max="4" width="13.42578125" bestFit="1" customWidth="1"/>
    <col min="5" max="5" width="15.5703125" customWidth="1"/>
    <col min="6" max="6" width="13.42578125" bestFit="1" customWidth="1"/>
    <col min="7" max="7" width="16" bestFit="1" customWidth="1"/>
    <col min="8" max="8" width="12" bestFit="1" customWidth="1"/>
    <col min="9" max="9" width="16.7109375" bestFit="1" customWidth="1"/>
    <col min="10" max="10" width="13.42578125" bestFit="1" customWidth="1"/>
    <col min="11" max="11" width="12" bestFit="1" customWidth="1"/>
    <col min="12" max="12" width="20.28515625" bestFit="1" customWidth="1"/>
  </cols>
  <sheetData>
    <row r="3" spans="1:9" x14ac:dyDescent="0.25">
      <c r="A3" s="95" t="s">
        <v>769</v>
      </c>
      <c r="B3" t="s">
        <v>790</v>
      </c>
      <c r="F3" s="95" t="s">
        <v>769</v>
      </c>
      <c r="G3" t="s">
        <v>775</v>
      </c>
      <c r="H3" s="95" t="s">
        <v>769</v>
      </c>
      <c r="I3" t="s">
        <v>784</v>
      </c>
    </row>
    <row r="4" spans="1:9" x14ac:dyDescent="0.25">
      <c r="A4" s="91" t="s">
        <v>783</v>
      </c>
      <c r="B4">
        <v>831</v>
      </c>
      <c r="F4" s="91" t="s">
        <v>783</v>
      </c>
      <c r="G4" s="105">
        <v>270767.75</v>
      </c>
      <c r="H4" s="91" t="s">
        <v>783</v>
      </c>
      <c r="I4">
        <v>95008789.800000042</v>
      </c>
    </row>
    <row r="5" spans="1:9" x14ac:dyDescent="0.25">
      <c r="A5" s="91" t="s">
        <v>781</v>
      </c>
      <c r="B5">
        <v>770</v>
      </c>
      <c r="F5" s="91" t="s">
        <v>781</v>
      </c>
      <c r="G5" s="105">
        <v>225536.166</v>
      </c>
      <c r="H5" s="91" t="s">
        <v>776</v>
      </c>
      <c r="I5">
        <v>78693687.569999993</v>
      </c>
    </row>
    <row r="6" spans="1:9" x14ac:dyDescent="0.25">
      <c r="A6" s="91" t="s">
        <v>779</v>
      </c>
      <c r="B6">
        <v>753</v>
      </c>
      <c r="F6" s="91" t="s">
        <v>787</v>
      </c>
      <c r="G6" s="105">
        <v>224027.10500000001</v>
      </c>
      <c r="H6" s="91" t="s">
        <v>787</v>
      </c>
      <c r="I6">
        <v>78106522.940000013</v>
      </c>
    </row>
    <row r="7" spans="1:9" x14ac:dyDescent="0.25">
      <c r="A7" s="91" t="s">
        <v>780</v>
      </c>
      <c r="B7">
        <v>731</v>
      </c>
      <c r="F7" s="91" t="s">
        <v>776</v>
      </c>
      <c r="G7" s="105">
        <v>216171.666</v>
      </c>
      <c r="H7" s="91" t="s">
        <v>781</v>
      </c>
      <c r="I7">
        <v>77418642.520000011</v>
      </c>
    </row>
    <row r="8" spans="1:9" x14ac:dyDescent="0.25">
      <c r="A8" s="91" t="s">
        <v>777</v>
      </c>
      <c r="B8">
        <v>662</v>
      </c>
      <c r="F8" s="91" t="s">
        <v>785</v>
      </c>
      <c r="G8" s="105">
        <v>207437</v>
      </c>
      <c r="H8" s="91" t="s">
        <v>785</v>
      </c>
      <c r="I8">
        <v>75534772.52000007</v>
      </c>
    </row>
    <row r="9" spans="1:9" x14ac:dyDescent="0.25">
      <c r="A9" s="91" t="s">
        <v>785</v>
      </c>
      <c r="B9">
        <v>658</v>
      </c>
      <c r="F9" s="91" t="s">
        <v>780</v>
      </c>
      <c r="G9" s="105">
        <v>204021.58</v>
      </c>
      <c r="H9" s="91" t="s">
        <v>780</v>
      </c>
      <c r="I9">
        <v>73657702.189999908</v>
      </c>
    </row>
    <row r="10" spans="1:9" x14ac:dyDescent="0.25">
      <c r="A10" s="91" t="s">
        <v>776</v>
      </c>
      <c r="B10">
        <v>641</v>
      </c>
      <c r="F10" s="91" t="s">
        <v>777</v>
      </c>
      <c r="G10" s="105">
        <v>194280.91700000002</v>
      </c>
      <c r="H10" s="91" t="s">
        <v>777</v>
      </c>
      <c r="I10">
        <v>68525891.130000055</v>
      </c>
    </row>
    <row r="11" spans="1:9" x14ac:dyDescent="0.25">
      <c r="A11" s="91" t="s">
        <v>782</v>
      </c>
      <c r="B11">
        <v>588</v>
      </c>
      <c r="F11" s="91" t="s">
        <v>788</v>
      </c>
      <c r="G11" s="105">
        <v>185651.46</v>
      </c>
      <c r="H11" s="91" t="s">
        <v>788</v>
      </c>
      <c r="I11">
        <v>65766744.919999942</v>
      </c>
    </row>
    <row r="12" spans="1:9" x14ac:dyDescent="0.25">
      <c r="A12" s="91" t="s">
        <v>788</v>
      </c>
      <c r="B12">
        <v>563</v>
      </c>
      <c r="F12" s="91" t="s">
        <v>779</v>
      </c>
      <c r="G12" s="105">
        <v>179625.28400000001</v>
      </c>
      <c r="H12" s="91" t="s">
        <v>779</v>
      </c>
      <c r="I12">
        <v>63303182.720000036</v>
      </c>
    </row>
    <row r="13" spans="1:9" x14ac:dyDescent="0.25">
      <c r="A13" s="91" t="s">
        <v>786</v>
      </c>
      <c r="B13">
        <v>534</v>
      </c>
      <c r="F13" s="91" t="s">
        <v>786</v>
      </c>
      <c r="G13" s="105">
        <v>173590.91700000002</v>
      </c>
      <c r="H13" s="91" t="s">
        <v>786</v>
      </c>
      <c r="I13">
        <v>60911746.309999995</v>
      </c>
    </row>
    <row r="14" spans="1:9" x14ac:dyDescent="0.25">
      <c r="A14" s="91" t="s">
        <v>787</v>
      </c>
      <c r="B14">
        <v>488</v>
      </c>
      <c r="F14" s="91" t="s">
        <v>782</v>
      </c>
      <c r="G14" s="105">
        <v>124029.709</v>
      </c>
      <c r="H14" s="91" t="s">
        <v>778</v>
      </c>
      <c r="I14">
        <v>44504490.889999993</v>
      </c>
    </row>
    <row r="15" spans="1:9" x14ac:dyDescent="0.25">
      <c r="A15" s="91" t="s">
        <v>778</v>
      </c>
      <c r="B15">
        <v>487</v>
      </c>
      <c r="F15" s="91" t="s">
        <v>778</v>
      </c>
      <c r="G15" s="105">
        <v>118949.584</v>
      </c>
      <c r="H15" s="91" t="s">
        <v>782</v>
      </c>
      <c r="I15">
        <v>41790214.019999996</v>
      </c>
    </row>
    <row r="18" spans="1:8" x14ac:dyDescent="0.25">
      <c r="B18" t="s">
        <v>775</v>
      </c>
      <c r="C18" t="s">
        <v>784</v>
      </c>
      <c r="E18" t="s">
        <v>794</v>
      </c>
      <c r="F18" t="s">
        <v>793</v>
      </c>
    </row>
    <row r="19" spans="1:8" x14ac:dyDescent="0.25">
      <c r="B19">
        <v>2324089.1379999998</v>
      </c>
      <c r="C19">
        <v>823222387.52999926</v>
      </c>
      <c r="E19">
        <v>70</v>
      </c>
      <c r="F19">
        <v>763</v>
      </c>
    </row>
    <row r="20" spans="1:8" x14ac:dyDescent="0.25">
      <c r="D20" s="104" t="s">
        <v>795</v>
      </c>
      <c r="E20" s="104"/>
      <c r="G20" t="s">
        <v>796</v>
      </c>
    </row>
    <row r="21" spans="1:8" x14ac:dyDescent="0.25">
      <c r="A21" s="95" t="s">
        <v>769</v>
      </c>
      <c r="B21" t="s">
        <v>784</v>
      </c>
      <c r="D21" s="95" t="s">
        <v>769</v>
      </c>
      <c r="E21" t="s">
        <v>784</v>
      </c>
      <c r="G21" s="95" t="s">
        <v>769</v>
      </c>
      <c r="H21" t="s">
        <v>784</v>
      </c>
    </row>
    <row r="22" spans="1:8" x14ac:dyDescent="0.25">
      <c r="A22" s="91">
        <v>1000002836</v>
      </c>
      <c r="B22">
        <v>643104.22000000009</v>
      </c>
      <c r="D22" s="91">
        <v>600506</v>
      </c>
      <c r="E22">
        <v>192395325.87000009</v>
      </c>
      <c r="G22" s="91">
        <v>600630</v>
      </c>
      <c r="H22">
        <v>-77347.22</v>
      </c>
    </row>
    <row r="23" spans="1:8" x14ac:dyDescent="0.25">
      <c r="A23" s="91">
        <v>1000002917</v>
      </c>
      <c r="B23">
        <v>647009.28000000003</v>
      </c>
      <c r="D23" s="91">
        <v>600810</v>
      </c>
      <c r="E23">
        <v>94974558.960000008</v>
      </c>
      <c r="G23" s="91">
        <v>600772</v>
      </c>
      <c r="H23">
        <v>-9394.2000000000007</v>
      </c>
    </row>
    <row r="24" spans="1:8" x14ac:dyDescent="0.25">
      <c r="A24" s="91">
        <v>1000002971</v>
      </c>
      <c r="B24">
        <v>92783.61</v>
      </c>
      <c r="D24" s="91">
        <v>600628</v>
      </c>
      <c r="E24">
        <v>71721555.819999978</v>
      </c>
      <c r="G24" s="91" t="s">
        <v>789</v>
      </c>
    </row>
    <row r="25" spans="1:8" x14ac:dyDescent="0.25">
      <c r="A25" s="91">
        <v>1000002972</v>
      </c>
      <c r="B25">
        <v>150954.65000000002</v>
      </c>
      <c r="D25" s="91">
        <v>600643</v>
      </c>
      <c r="E25">
        <v>43428251.68</v>
      </c>
      <c r="G25" s="91">
        <v>600504</v>
      </c>
      <c r="H25">
        <v>43.10000000000008</v>
      </c>
    </row>
    <row r="26" spans="1:8" x14ac:dyDescent="0.25">
      <c r="A26" s="91">
        <v>1000002976</v>
      </c>
      <c r="B26">
        <v>17633739.669999994</v>
      </c>
      <c r="D26" s="91">
        <v>600026</v>
      </c>
      <c r="E26">
        <v>37639250.710000001</v>
      </c>
      <c r="G26" s="91">
        <v>600843</v>
      </c>
      <c r="H26">
        <v>931.04</v>
      </c>
    </row>
    <row r="27" spans="1:8" x14ac:dyDescent="0.25">
      <c r="A27" s="91">
        <v>1000002977</v>
      </c>
      <c r="B27">
        <v>8038638.5100000026</v>
      </c>
    </row>
    <row r="28" spans="1:8" x14ac:dyDescent="0.25">
      <c r="A28" s="91">
        <v>1000002984</v>
      </c>
      <c r="B28">
        <v>257810.17000000007</v>
      </c>
    </row>
    <row r="29" spans="1:8" x14ac:dyDescent="0.25">
      <c r="A29" s="91">
        <v>1000002985</v>
      </c>
      <c r="B29">
        <v>174564.53</v>
      </c>
    </row>
    <row r="30" spans="1:8" x14ac:dyDescent="0.25">
      <c r="A30" s="91">
        <v>1000003013</v>
      </c>
      <c r="B30">
        <v>-100654.95</v>
      </c>
    </row>
    <row r="31" spans="1:8" x14ac:dyDescent="0.25">
      <c r="A31" s="91">
        <v>1000003131</v>
      </c>
      <c r="B31">
        <v>-88694.539999999979</v>
      </c>
    </row>
    <row r="32" spans="1:8" x14ac:dyDescent="0.25">
      <c r="A32" s="91">
        <v>1000003132</v>
      </c>
      <c r="B32">
        <v>188775930.82000011</v>
      </c>
    </row>
    <row r="33" spans="1:11" x14ac:dyDescent="0.25">
      <c r="A33" s="91">
        <v>1000003384</v>
      </c>
      <c r="B33">
        <v>503617.83999999997</v>
      </c>
    </row>
    <row r="34" spans="1:11" x14ac:dyDescent="0.25">
      <c r="A34" s="91">
        <v>1000003389</v>
      </c>
      <c r="B34">
        <v>347089.83999999997</v>
      </c>
      <c r="D34" s="95" t="s">
        <v>769</v>
      </c>
      <c r="E34" t="s">
        <v>770</v>
      </c>
      <c r="G34" s="95" t="s">
        <v>769</v>
      </c>
      <c r="H34" t="s">
        <v>772</v>
      </c>
      <c r="J34" s="95" t="s">
        <v>769</v>
      </c>
      <c r="K34" t="s">
        <v>772</v>
      </c>
    </row>
    <row r="35" spans="1:11" x14ac:dyDescent="0.25">
      <c r="A35" s="91">
        <v>1000003393</v>
      </c>
      <c r="B35">
        <v>65403.96</v>
      </c>
      <c r="D35" s="91" t="s">
        <v>783</v>
      </c>
      <c r="E35">
        <v>208831.75</v>
      </c>
      <c r="G35" s="91" t="s">
        <v>776</v>
      </c>
      <c r="H35">
        <v>72439663.103862047</v>
      </c>
      <c r="J35" s="91">
        <v>1000003683</v>
      </c>
      <c r="K35">
        <v>415043055.94653225</v>
      </c>
    </row>
    <row r="36" spans="1:11" x14ac:dyDescent="0.25">
      <c r="A36" s="91">
        <v>1000003683</v>
      </c>
      <c r="B36">
        <v>489612389.74000144</v>
      </c>
      <c r="D36" s="91" t="s">
        <v>776</v>
      </c>
      <c r="E36">
        <v>208309.75</v>
      </c>
      <c r="G36" s="91" t="s">
        <v>783</v>
      </c>
      <c r="H36">
        <v>72218744.091275901</v>
      </c>
      <c r="J36" s="91">
        <v>1000003132</v>
      </c>
      <c r="K36">
        <v>153799379.55554947</v>
      </c>
    </row>
    <row r="37" spans="1:11" x14ac:dyDescent="0.25">
      <c r="A37" s="91">
        <v>1000003691</v>
      </c>
      <c r="B37">
        <v>615658.17000000004</v>
      </c>
      <c r="D37" s="91" t="s">
        <v>785</v>
      </c>
      <c r="E37">
        <v>203191.33300000001</v>
      </c>
      <c r="G37" s="91" t="s">
        <v>785</v>
      </c>
      <c r="H37">
        <v>71457753.074187055</v>
      </c>
      <c r="J37" s="91">
        <v>1000003691</v>
      </c>
      <c r="K37">
        <v>90464430.686793089</v>
      </c>
    </row>
    <row r="38" spans="1:11" x14ac:dyDescent="0.25">
      <c r="A38" s="91">
        <v>1000003795</v>
      </c>
      <c r="B38">
        <v>35660680.899999946</v>
      </c>
      <c r="D38" s="91" t="s">
        <v>787</v>
      </c>
      <c r="E38">
        <v>187855</v>
      </c>
      <c r="G38" s="91" t="s">
        <v>787</v>
      </c>
      <c r="H38">
        <v>65008958.520344831</v>
      </c>
      <c r="J38" s="91">
        <v>1000003013</v>
      </c>
      <c r="K38">
        <v>39971350.720551729</v>
      </c>
    </row>
    <row r="39" spans="1:11" x14ac:dyDescent="0.25">
      <c r="A39" s="91">
        <v>1000003857</v>
      </c>
      <c r="B39">
        <v>70264143.860000074</v>
      </c>
      <c r="D39" s="91" t="s">
        <v>777</v>
      </c>
      <c r="E39">
        <v>183763.25</v>
      </c>
      <c r="G39" s="91" t="s">
        <v>779</v>
      </c>
      <c r="H39">
        <v>63887038.866827615</v>
      </c>
      <c r="J39" s="91">
        <v>1000002976</v>
      </c>
      <c r="K39">
        <v>16227106.110049659</v>
      </c>
    </row>
    <row r="40" spans="1:11" x14ac:dyDescent="0.25">
      <c r="A40" s="91">
        <v>1000003897</v>
      </c>
      <c r="B40">
        <v>9928217.25</v>
      </c>
      <c r="D40" s="91" t="s">
        <v>781</v>
      </c>
      <c r="E40">
        <v>180567</v>
      </c>
      <c r="G40" s="91" t="s">
        <v>777</v>
      </c>
      <c r="H40">
        <v>62360036.56444829</v>
      </c>
      <c r="J40" s="91">
        <v>1000002977</v>
      </c>
      <c r="K40">
        <v>5847073.4079310307</v>
      </c>
    </row>
    <row r="41" spans="1:11" x14ac:dyDescent="0.25">
      <c r="D41" s="91" t="s">
        <v>779</v>
      </c>
      <c r="E41">
        <v>178119</v>
      </c>
      <c r="G41" s="91" t="s">
        <v>781</v>
      </c>
      <c r="H41">
        <v>62045966.458482765</v>
      </c>
      <c r="J41" s="91">
        <v>1000003897</v>
      </c>
      <c r="K41">
        <v>3397747.66</v>
      </c>
    </row>
    <row r="42" spans="1:11" x14ac:dyDescent="0.25">
      <c r="D42" s="91" t="s">
        <v>780</v>
      </c>
      <c r="E42">
        <v>175087.5</v>
      </c>
      <c r="G42" s="91" t="s">
        <v>780</v>
      </c>
      <c r="H42">
        <v>62044095.545931056</v>
      </c>
      <c r="J42" s="91">
        <v>1000002917</v>
      </c>
      <c r="K42">
        <v>814650.79172413785</v>
      </c>
    </row>
    <row r="43" spans="1:11" x14ac:dyDescent="0.25">
      <c r="D43" s="91" t="s">
        <v>786</v>
      </c>
      <c r="E43">
        <v>164241</v>
      </c>
      <c r="G43" s="91" t="s">
        <v>786</v>
      </c>
      <c r="H43">
        <v>56970700.999931067</v>
      </c>
      <c r="J43" s="91">
        <v>1000002836</v>
      </c>
      <c r="K43">
        <v>615067.25958620687</v>
      </c>
    </row>
    <row r="44" spans="1:11" x14ac:dyDescent="0.25">
      <c r="D44" s="91" t="s">
        <v>788</v>
      </c>
      <c r="E44">
        <v>162707</v>
      </c>
      <c r="G44" s="91" t="s">
        <v>788</v>
      </c>
      <c r="H44">
        <v>54960798.460413799</v>
      </c>
      <c r="J44" s="91">
        <v>1000003384</v>
      </c>
      <c r="K44">
        <v>508424.93751724123</v>
      </c>
    </row>
    <row r="45" spans="1:11" x14ac:dyDescent="0.25">
      <c r="D45" s="91" t="s">
        <v>782</v>
      </c>
      <c r="E45">
        <v>124981.209</v>
      </c>
      <c r="G45" s="91" t="s">
        <v>782</v>
      </c>
      <c r="H45">
        <v>43081074.669219732</v>
      </c>
      <c r="J45" s="91">
        <v>1000002984</v>
      </c>
      <c r="K45">
        <v>214981.93275862071</v>
      </c>
    </row>
    <row r="46" spans="1:11" x14ac:dyDescent="0.25">
      <c r="D46" s="91" t="s">
        <v>778</v>
      </c>
      <c r="E46">
        <v>113382.25</v>
      </c>
      <c r="G46" s="91" t="s">
        <v>778</v>
      </c>
      <c r="H46">
        <v>40821275.542758621</v>
      </c>
      <c r="J46" s="91">
        <v>1000003133</v>
      </c>
      <c r="K46">
        <v>131803.95000000001</v>
      </c>
    </row>
    <row r="47" spans="1:11" x14ac:dyDescent="0.25">
      <c r="J47" s="91">
        <v>1000003389</v>
      </c>
      <c r="K47">
        <v>111008.68696551723</v>
      </c>
    </row>
    <row r="48" spans="1:11" x14ac:dyDescent="0.25">
      <c r="J48" s="91">
        <v>1000002972</v>
      </c>
      <c r="K48">
        <v>66491.14482758622</v>
      </c>
    </row>
    <row r="49" spans="10:11" x14ac:dyDescent="0.25">
      <c r="J49" s="91">
        <v>1000002985</v>
      </c>
      <c r="K49">
        <v>47560.358620689658</v>
      </c>
    </row>
    <row r="50" spans="10:11" x14ac:dyDescent="0.25">
      <c r="J50" s="91">
        <v>1000002971</v>
      </c>
      <c r="K50">
        <v>35972.748275862061</v>
      </c>
    </row>
    <row r="51" spans="10:11" x14ac:dyDescent="0.25">
      <c r="J51" s="91">
        <v>1000003388</v>
      </c>
      <c r="K51">
        <v>0</v>
      </c>
    </row>
    <row r="52" spans="10:11" x14ac:dyDescent="0.25">
      <c r="J52" s="91">
        <v>1000003386</v>
      </c>
      <c r="K52">
        <v>0</v>
      </c>
    </row>
    <row r="53" spans="10:11" x14ac:dyDescent="0.25">
      <c r="J53" s="91">
        <v>1000003131</v>
      </c>
      <c r="K53">
        <v>0</v>
      </c>
    </row>
  </sheetData>
  <mergeCells count="1">
    <mergeCell ref="D20:E20"/>
  </mergeCells>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403D9-0F20-4390-BE1E-17508803D563}">
  <sheetPr>
    <tabColor rgb="FF008080"/>
  </sheetPr>
  <dimension ref="C7:J7"/>
  <sheetViews>
    <sheetView showGridLines="0" showRowColHeaders="0" tabSelected="1" zoomScale="55" zoomScaleNormal="55" workbookViewId="0">
      <selection activeCell="X24" sqref="X24"/>
    </sheetView>
  </sheetViews>
  <sheetFormatPr defaultRowHeight="15" x14ac:dyDescent="0.25"/>
  <cols>
    <col min="3" max="3" width="14.28515625" bestFit="1" customWidth="1"/>
    <col min="5" max="5" width="17.140625" bestFit="1" customWidth="1"/>
  </cols>
  <sheetData>
    <row r="7" spans="3:10" ht="24" x14ac:dyDescent="0.4">
      <c r="C7" s="99">
        <f>GETPIVOTDATA("Sales qty",Sheet7!$B$18)</f>
        <v>2324089.1379999998</v>
      </c>
      <c r="E7" s="99">
        <f>GETPIVOTDATA("SAP Value",Sheet7!$C$18)</f>
        <v>823222387.52999926</v>
      </c>
      <c r="G7" s="101">
        <f>GETPIVOTDATA("Material",Sheet7!$E$18)</f>
        <v>70</v>
      </c>
      <c r="J7" s="100">
        <f>GETPIVOTDATA("CUSTOMER",Sheet7!$F$18)</f>
        <v>763</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59664-DDAD-4BA0-BB89-3D51F4120C5C}">
  <dimension ref="A1:H7707"/>
  <sheetViews>
    <sheetView zoomScale="70" zoomScaleNormal="70" workbookViewId="0">
      <pane ySplit="1" topLeftCell="A7581" activePane="bottomLeft" state="frozen"/>
      <selection activeCell="H21" sqref="H21"/>
      <selection pane="bottomLeft" sqref="A1:XFD1048576"/>
    </sheetView>
  </sheetViews>
  <sheetFormatPr defaultColWidth="9.140625" defaultRowHeight="16.5" x14ac:dyDescent="0.3"/>
  <cols>
    <col min="1" max="1" width="13.42578125" style="16" customWidth="1"/>
    <col min="2" max="2" width="18.28515625" style="16" customWidth="1"/>
    <col min="3" max="3" width="20.28515625" style="16" customWidth="1"/>
    <col min="4" max="4" width="21" style="80" customWidth="1"/>
    <col min="5" max="5" width="17.85546875" style="81" customWidth="1"/>
    <col min="6" max="6" width="29.5703125" style="81" customWidth="1"/>
    <col min="7" max="7" width="13.28515625" style="16" customWidth="1"/>
    <col min="8" max="8" width="9.140625" style="16" customWidth="1"/>
    <col min="9" max="16384" width="9.140625" style="16"/>
  </cols>
  <sheetData>
    <row r="1" spans="1:7" ht="17.25" thickBot="1" x14ac:dyDescent="0.35">
      <c r="A1" s="38" t="s">
        <v>209</v>
      </c>
      <c r="B1" s="39" t="s">
        <v>756</v>
      </c>
      <c r="C1" s="39" t="s">
        <v>757</v>
      </c>
      <c r="D1" s="40" t="s">
        <v>758</v>
      </c>
      <c r="E1" s="41" t="s">
        <v>759</v>
      </c>
      <c r="F1" s="41" t="s">
        <v>760</v>
      </c>
      <c r="G1" s="98" t="s">
        <v>773</v>
      </c>
    </row>
    <row r="2" spans="1:7" ht="17.25" thickTop="1" x14ac:dyDescent="0.3">
      <c r="A2" s="43">
        <v>116</v>
      </c>
      <c r="B2" s="44">
        <v>1000002836</v>
      </c>
      <c r="C2" s="44">
        <v>600063</v>
      </c>
      <c r="D2" s="45">
        <v>45111</v>
      </c>
      <c r="E2" s="46">
        <v>10</v>
      </c>
      <c r="F2" s="47">
        <v>1318.9</v>
      </c>
      <c r="G2" s="97" t="str">
        <f>TEXT(Table1[[#This Row],[Inv. date]],"mmmm")</f>
        <v>July</v>
      </c>
    </row>
    <row r="3" spans="1:7" x14ac:dyDescent="0.3">
      <c r="A3" s="50">
        <v>116</v>
      </c>
      <c r="B3" s="32">
        <v>1000003384</v>
      </c>
      <c r="C3" s="32">
        <v>600063</v>
      </c>
      <c r="D3" s="51">
        <v>45111</v>
      </c>
      <c r="E3" s="52">
        <v>5</v>
      </c>
      <c r="F3" s="53">
        <v>1020</v>
      </c>
      <c r="G3" s="97" t="str">
        <f>TEXT(Table1[[#This Row],[Inv. date]],"mmmm")</f>
        <v>July</v>
      </c>
    </row>
    <row r="4" spans="1:7" x14ac:dyDescent="0.3">
      <c r="A4" s="55">
        <v>116</v>
      </c>
      <c r="B4" s="56">
        <v>1000003389</v>
      </c>
      <c r="C4" s="56">
        <v>600063</v>
      </c>
      <c r="D4" s="57">
        <v>45111</v>
      </c>
      <c r="E4" s="58">
        <v>5</v>
      </c>
      <c r="F4" s="54">
        <v>995</v>
      </c>
      <c r="G4" s="97" t="str">
        <f>TEXT(Table1[[#This Row],[Inv. date]],"mmmm")</f>
        <v>July</v>
      </c>
    </row>
    <row r="5" spans="1:7" x14ac:dyDescent="0.3">
      <c r="A5" s="50">
        <v>118</v>
      </c>
      <c r="B5" s="32">
        <v>1000003013</v>
      </c>
      <c r="C5" s="32">
        <v>600357</v>
      </c>
      <c r="D5" s="51">
        <v>45111</v>
      </c>
      <c r="E5" s="52">
        <v>1</v>
      </c>
      <c r="F5" s="53">
        <v>434.76</v>
      </c>
      <c r="G5" s="97" t="str">
        <f>TEXT(Table1[[#This Row],[Inv. date]],"mmmm")</f>
        <v>July</v>
      </c>
    </row>
    <row r="6" spans="1:7" x14ac:dyDescent="0.3">
      <c r="A6" s="55">
        <v>118</v>
      </c>
      <c r="B6" s="56">
        <v>1000003683</v>
      </c>
      <c r="C6" s="56">
        <v>600506</v>
      </c>
      <c r="D6" s="57">
        <v>45111</v>
      </c>
      <c r="E6" s="58">
        <v>700</v>
      </c>
      <c r="F6" s="54">
        <v>280189</v>
      </c>
      <c r="G6" s="97" t="str">
        <f>TEXT(Table1[[#This Row],[Inv. date]],"mmmm")</f>
        <v>July</v>
      </c>
    </row>
    <row r="7" spans="1:7" x14ac:dyDescent="0.3">
      <c r="A7" s="50">
        <v>118</v>
      </c>
      <c r="B7" s="32">
        <v>1000003683</v>
      </c>
      <c r="C7" s="32">
        <v>600315</v>
      </c>
      <c r="D7" s="51">
        <v>45111</v>
      </c>
      <c r="E7" s="52">
        <v>50</v>
      </c>
      <c r="F7" s="53">
        <v>21738</v>
      </c>
      <c r="G7" s="97" t="str">
        <f>TEXT(Table1[[#This Row],[Inv. date]],"mmmm")</f>
        <v>July</v>
      </c>
    </row>
    <row r="8" spans="1:7" x14ac:dyDescent="0.3">
      <c r="A8" s="55">
        <v>118</v>
      </c>
      <c r="B8" s="56">
        <v>1000003795</v>
      </c>
      <c r="C8" s="56">
        <v>600315</v>
      </c>
      <c r="D8" s="57">
        <v>45111</v>
      </c>
      <c r="E8" s="58">
        <v>50</v>
      </c>
      <c r="F8" s="54">
        <v>21738</v>
      </c>
      <c r="G8" s="97" t="str">
        <f>TEXT(Table1[[#This Row],[Inv. date]],"mmmm")</f>
        <v>July</v>
      </c>
    </row>
    <row r="9" spans="1:7" x14ac:dyDescent="0.3">
      <c r="A9" s="50">
        <v>118</v>
      </c>
      <c r="B9" s="32">
        <v>1000003013</v>
      </c>
      <c r="C9" s="32">
        <v>600357</v>
      </c>
      <c r="D9" s="51">
        <v>45111</v>
      </c>
      <c r="E9" s="52">
        <v>10</v>
      </c>
      <c r="F9" s="53">
        <v>4347.6000000000004</v>
      </c>
      <c r="G9" s="97" t="str">
        <f>TEXT(Table1[[#This Row],[Inv. date]],"mmmm")</f>
        <v>July</v>
      </c>
    </row>
    <row r="10" spans="1:7" x14ac:dyDescent="0.3">
      <c r="A10" s="55">
        <v>118</v>
      </c>
      <c r="B10" s="56">
        <v>1000003013</v>
      </c>
      <c r="C10" s="56">
        <v>600357</v>
      </c>
      <c r="D10" s="57">
        <v>45111</v>
      </c>
      <c r="E10" s="58">
        <v>4</v>
      </c>
      <c r="F10" s="54">
        <v>1739.04</v>
      </c>
      <c r="G10" s="97" t="str">
        <f>TEXT(Table1[[#This Row],[Inv. date]],"mmmm")</f>
        <v>July</v>
      </c>
    </row>
    <row r="11" spans="1:7" x14ac:dyDescent="0.3">
      <c r="A11" s="50">
        <v>118</v>
      </c>
      <c r="B11" s="32">
        <v>1000003013</v>
      </c>
      <c r="C11" s="32">
        <v>600357</v>
      </c>
      <c r="D11" s="51">
        <v>45111</v>
      </c>
      <c r="E11" s="52">
        <v>5</v>
      </c>
      <c r="F11" s="53">
        <v>2173.8000000000002</v>
      </c>
      <c r="G11" s="97" t="str">
        <f>TEXT(Table1[[#This Row],[Inv. date]],"mmmm")</f>
        <v>July</v>
      </c>
    </row>
    <row r="12" spans="1:7" x14ac:dyDescent="0.3">
      <c r="A12" s="55">
        <v>118</v>
      </c>
      <c r="B12" s="56">
        <v>1000003013</v>
      </c>
      <c r="C12" s="56">
        <v>600357</v>
      </c>
      <c r="D12" s="57">
        <v>45111</v>
      </c>
      <c r="E12" s="58">
        <v>6</v>
      </c>
      <c r="F12" s="54">
        <v>2608.56</v>
      </c>
      <c r="G12" s="97" t="str">
        <f>TEXT(Table1[[#This Row],[Inv. date]],"mmmm")</f>
        <v>July</v>
      </c>
    </row>
    <row r="13" spans="1:7" x14ac:dyDescent="0.3">
      <c r="A13" s="50">
        <v>118</v>
      </c>
      <c r="B13" s="32">
        <v>1000003795</v>
      </c>
      <c r="C13" s="32">
        <v>700683</v>
      </c>
      <c r="D13" s="51">
        <v>45111</v>
      </c>
      <c r="E13" s="52">
        <v>2100</v>
      </c>
      <c r="F13" s="53">
        <v>737748.37</v>
      </c>
      <c r="G13" s="97" t="str">
        <f>TEXT(Table1[[#This Row],[Inv. date]],"mmmm")</f>
        <v>July</v>
      </c>
    </row>
    <row r="14" spans="1:7" x14ac:dyDescent="0.3">
      <c r="A14" s="55">
        <v>118</v>
      </c>
      <c r="B14" s="56">
        <v>1000003683</v>
      </c>
      <c r="C14" s="56">
        <v>600506</v>
      </c>
      <c r="D14" s="57">
        <v>45111</v>
      </c>
      <c r="E14" s="58">
        <v>1850</v>
      </c>
      <c r="F14" s="54">
        <v>740499.5</v>
      </c>
      <c r="G14" s="97" t="str">
        <f>TEXT(Table1[[#This Row],[Inv. date]],"mmmm")</f>
        <v>July</v>
      </c>
    </row>
    <row r="15" spans="1:7" x14ac:dyDescent="0.3">
      <c r="A15" s="50">
        <v>118</v>
      </c>
      <c r="B15" s="32">
        <v>1000003683</v>
      </c>
      <c r="C15" s="32">
        <v>600506</v>
      </c>
      <c r="D15" s="51">
        <v>45111</v>
      </c>
      <c r="E15" s="52">
        <v>180</v>
      </c>
      <c r="F15" s="53">
        <v>72048.600000000006</v>
      </c>
      <c r="G15" s="97" t="str">
        <f>TEXT(Table1[[#This Row],[Inv. date]],"mmmm")</f>
        <v>July</v>
      </c>
    </row>
    <row r="16" spans="1:7" x14ac:dyDescent="0.3">
      <c r="A16" s="55">
        <v>118</v>
      </c>
      <c r="B16" s="56">
        <v>1000003132</v>
      </c>
      <c r="C16" s="56">
        <v>600063</v>
      </c>
      <c r="D16" s="57">
        <v>45111</v>
      </c>
      <c r="E16" s="58">
        <v>13</v>
      </c>
      <c r="F16" s="54">
        <v>1781</v>
      </c>
      <c r="G16" s="97" t="str">
        <f>TEXT(Table1[[#This Row],[Inv. date]],"mmmm")</f>
        <v>July</v>
      </c>
    </row>
    <row r="17" spans="1:7" x14ac:dyDescent="0.3">
      <c r="A17" s="50">
        <v>118</v>
      </c>
      <c r="B17" s="32">
        <v>1000003795</v>
      </c>
      <c r="C17" s="32">
        <v>600063</v>
      </c>
      <c r="D17" s="51">
        <v>45111</v>
      </c>
      <c r="E17" s="52">
        <v>13</v>
      </c>
      <c r="F17" s="53">
        <v>3341</v>
      </c>
      <c r="G17" s="97" t="str">
        <f>TEXT(Table1[[#This Row],[Inv. date]],"mmmm")</f>
        <v>July</v>
      </c>
    </row>
    <row r="18" spans="1:7" x14ac:dyDescent="0.3">
      <c r="A18" s="55">
        <v>118</v>
      </c>
      <c r="B18" s="56">
        <v>1000003683</v>
      </c>
      <c r="C18" s="56">
        <v>600063</v>
      </c>
      <c r="D18" s="57">
        <v>45111</v>
      </c>
      <c r="E18" s="58">
        <v>13</v>
      </c>
      <c r="F18" s="54">
        <v>3817.45</v>
      </c>
      <c r="G18" s="97" t="str">
        <f>TEXT(Table1[[#This Row],[Inv. date]],"mmmm")</f>
        <v>July</v>
      </c>
    </row>
    <row r="19" spans="1:7" x14ac:dyDescent="0.3">
      <c r="A19" s="55">
        <v>118</v>
      </c>
      <c r="B19" s="56">
        <v>1000003683</v>
      </c>
      <c r="C19" s="56">
        <v>600035</v>
      </c>
      <c r="D19" s="57">
        <v>45112</v>
      </c>
      <c r="E19" s="58">
        <v>200</v>
      </c>
      <c r="F19" s="54">
        <v>85800</v>
      </c>
      <c r="G19" s="97" t="str">
        <f>TEXT(Table1[[#This Row],[Inv. date]],"mmmm")</f>
        <v>July</v>
      </c>
    </row>
    <row r="20" spans="1:7" x14ac:dyDescent="0.3">
      <c r="A20" s="55">
        <v>117</v>
      </c>
      <c r="B20" s="56">
        <v>1000002976</v>
      </c>
      <c r="C20" s="56">
        <v>600225</v>
      </c>
      <c r="D20" s="57">
        <v>45112</v>
      </c>
      <c r="E20" s="58">
        <v>1</v>
      </c>
      <c r="F20" s="54">
        <v>211.87</v>
      </c>
      <c r="G20" s="97" t="str">
        <f>TEXT(Table1[[#This Row],[Inv. date]],"mmmm")</f>
        <v>July</v>
      </c>
    </row>
    <row r="21" spans="1:7" x14ac:dyDescent="0.3">
      <c r="A21" s="55">
        <v>118</v>
      </c>
      <c r="B21" s="56">
        <v>1000003013</v>
      </c>
      <c r="C21" s="56">
        <v>600357</v>
      </c>
      <c r="D21" s="57">
        <v>45112</v>
      </c>
      <c r="E21" s="58">
        <v>3</v>
      </c>
      <c r="F21" s="54">
        <v>1304.28</v>
      </c>
      <c r="G21" s="97" t="str">
        <f>TEXT(Table1[[#This Row],[Inv. date]],"mmmm")</f>
        <v>July</v>
      </c>
    </row>
    <row r="22" spans="1:7" x14ac:dyDescent="0.3">
      <c r="A22" s="55">
        <v>118</v>
      </c>
      <c r="B22" s="56">
        <v>1000003132</v>
      </c>
      <c r="C22" s="56">
        <v>600580</v>
      </c>
      <c r="D22" s="57">
        <v>45112</v>
      </c>
      <c r="E22" s="58">
        <v>2200</v>
      </c>
      <c r="F22" s="54">
        <v>688908</v>
      </c>
      <c r="G22" s="97" t="str">
        <f>TEXT(Table1[[#This Row],[Inv. date]],"mmmm")</f>
        <v>July</v>
      </c>
    </row>
    <row r="23" spans="1:7" x14ac:dyDescent="0.3">
      <c r="A23" s="55">
        <v>118</v>
      </c>
      <c r="B23" s="56">
        <v>1000003795</v>
      </c>
      <c r="C23" s="56">
        <v>600793</v>
      </c>
      <c r="D23" s="57">
        <v>45112</v>
      </c>
      <c r="E23" s="58">
        <v>30</v>
      </c>
      <c r="F23" s="54">
        <v>12008.1</v>
      </c>
      <c r="G23" s="97" t="str">
        <f>TEXT(Table1[[#This Row],[Inv. date]],"mmmm")</f>
        <v>July</v>
      </c>
    </row>
    <row r="24" spans="1:7" x14ac:dyDescent="0.3">
      <c r="A24" s="55">
        <v>118</v>
      </c>
      <c r="B24" s="56">
        <v>1000003013</v>
      </c>
      <c r="C24" s="56">
        <v>600357</v>
      </c>
      <c r="D24" s="57">
        <v>45112</v>
      </c>
      <c r="E24" s="58">
        <v>2</v>
      </c>
      <c r="F24" s="54">
        <v>869.52</v>
      </c>
      <c r="G24" s="97" t="str">
        <f>TEXT(Table1[[#This Row],[Inv. date]],"mmmm")</f>
        <v>July</v>
      </c>
    </row>
    <row r="25" spans="1:7" x14ac:dyDescent="0.3">
      <c r="A25" s="55">
        <v>118</v>
      </c>
      <c r="B25" s="56">
        <v>1000003683</v>
      </c>
      <c r="C25" s="56">
        <v>600428</v>
      </c>
      <c r="D25" s="57">
        <v>45112</v>
      </c>
      <c r="E25" s="58">
        <v>800</v>
      </c>
      <c r="F25" s="54">
        <v>320216</v>
      </c>
      <c r="G25" s="97" t="str">
        <f>TEXT(Table1[[#This Row],[Inv. date]],"mmmm")</f>
        <v>July</v>
      </c>
    </row>
    <row r="26" spans="1:7" x14ac:dyDescent="0.3">
      <c r="A26" s="55">
        <v>118</v>
      </c>
      <c r="B26" s="56">
        <v>1000003795</v>
      </c>
      <c r="C26" s="56">
        <v>600428</v>
      </c>
      <c r="D26" s="57">
        <v>45112</v>
      </c>
      <c r="E26" s="58">
        <v>300</v>
      </c>
      <c r="F26" s="54">
        <v>120081</v>
      </c>
      <c r="G26" s="97" t="str">
        <f>TEXT(Table1[[#This Row],[Inv. date]],"mmmm")</f>
        <v>July</v>
      </c>
    </row>
    <row r="27" spans="1:7" x14ac:dyDescent="0.3">
      <c r="A27" s="55">
        <v>118</v>
      </c>
      <c r="B27" s="56">
        <v>1000003683</v>
      </c>
      <c r="C27" s="56">
        <v>600580</v>
      </c>
      <c r="D27" s="57">
        <v>45112</v>
      </c>
      <c r="E27" s="58">
        <v>1000</v>
      </c>
      <c r="F27" s="54">
        <v>400270</v>
      </c>
      <c r="G27" s="97" t="str">
        <f>TEXT(Table1[[#This Row],[Inv. date]],"mmmm")</f>
        <v>July</v>
      </c>
    </row>
    <row r="28" spans="1:7" x14ac:dyDescent="0.3">
      <c r="A28" s="55">
        <v>118</v>
      </c>
      <c r="B28" s="56">
        <v>1000003795</v>
      </c>
      <c r="C28" s="56">
        <v>600580</v>
      </c>
      <c r="D28" s="57">
        <v>45112</v>
      </c>
      <c r="E28" s="58">
        <v>550</v>
      </c>
      <c r="F28" s="54">
        <v>220148.5</v>
      </c>
      <c r="G28" s="97" t="str">
        <f>TEXT(Table1[[#This Row],[Inv. date]],"mmmm")</f>
        <v>July</v>
      </c>
    </row>
    <row r="29" spans="1:7" x14ac:dyDescent="0.3">
      <c r="A29" s="55">
        <v>118</v>
      </c>
      <c r="B29" s="56">
        <v>1000003013</v>
      </c>
      <c r="C29" s="56">
        <v>600357</v>
      </c>
      <c r="D29" s="57">
        <v>45112</v>
      </c>
      <c r="E29" s="58">
        <v>-1</v>
      </c>
      <c r="F29" s="54">
        <v>-387.93</v>
      </c>
      <c r="G29" s="97" t="str">
        <f>TEXT(Table1[[#This Row],[Inv. date]],"mmmm")</f>
        <v>July</v>
      </c>
    </row>
    <row r="30" spans="1:7" x14ac:dyDescent="0.3">
      <c r="A30" s="55">
        <v>118</v>
      </c>
      <c r="B30" s="56">
        <v>1000003013</v>
      </c>
      <c r="C30" s="56">
        <v>600357</v>
      </c>
      <c r="D30" s="57">
        <v>45112</v>
      </c>
      <c r="E30" s="58">
        <v>-2</v>
      </c>
      <c r="F30" s="54">
        <v>-775.86</v>
      </c>
      <c r="G30" s="97" t="str">
        <f>TEXT(Table1[[#This Row],[Inv. date]],"mmmm")</f>
        <v>July</v>
      </c>
    </row>
    <row r="31" spans="1:7" x14ac:dyDescent="0.3">
      <c r="A31" s="55">
        <v>118</v>
      </c>
      <c r="B31" s="56">
        <v>1000003132</v>
      </c>
      <c r="C31" s="56">
        <v>600063</v>
      </c>
      <c r="D31" s="57">
        <v>45112</v>
      </c>
      <c r="E31" s="58">
        <v>189</v>
      </c>
      <c r="F31" s="54">
        <v>25893</v>
      </c>
      <c r="G31" s="97" t="str">
        <f>TEXT(Table1[[#This Row],[Inv. date]],"mmmm")</f>
        <v>July</v>
      </c>
    </row>
    <row r="32" spans="1:7" x14ac:dyDescent="0.3">
      <c r="A32" s="55">
        <v>118</v>
      </c>
      <c r="B32" s="56">
        <v>1000003795</v>
      </c>
      <c r="C32" s="56">
        <v>600063</v>
      </c>
      <c r="D32" s="57">
        <v>45112</v>
      </c>
      <c r="E32" s="58">
        <v>79</v>
      </c>
      <c r="F32" s="54">
        <v>20303</v>
      </c>
      <c r="G32" s="97" t="str">
        <f>TEXT(Table1[[#This Row],[Inv. date]],"mmmm")</f>
        <v>July</v>
      </c>
    </row>
    <row r="33" spans="1:7" x14ac:dyDescent="0.3">
      <c r="A33" s="55">
        <v>118</v>
      </c>
      <c r="B33" s="56">
        <v>1000003683</v>
      </c>
      <c r="C33" s="56">
        <v>600810</v>
      </c>
      <c r="D33" s="57">
        <v>45112</v>
      </c>
      <c r="E33" s="58">
        <v>1160</v>
      </c>
      <c r="F33" s="54">
        <v>464313.2</v>
      </c>
      <c r="G33" s="97" t="str">
        <f>TEXT(Table1[[#This Row],[Inv. date]],"mmmm")</f>
        <v>July</v>
      </c>
    </row>
    <row r="34" spans="1:7" x14ac:dyDescent="0.3">
      <c r="A34" s="55">
        <v>118</v>
      </c>
      <c r="B34" s="56">
        <v>1000003795</v>
      </c>
      <c r="C34" s="56">
        <v>600810</v>
      </c>
      <c r="D34" s="57">
        <v>45112</v>
      </c>
      <c r="E34" s="58">
        <v>700</v>
      </c>
      <c r="F34" s="54">
        <v>280189</v>
      </c>
      <c r="G34" s="97" t="str">
        <f>TEXT(Table1[[#This Row],[Inv. date]],"mmmm")</f>
        <v>July</v>
      </c>
    </row>
    <row r="35" spans="1:7" x14ac:dyDescent="0.3">
      <c r="A35" s="55">
        <v>117</v>
      </c>
      <c r="B35" s="56">
        <v>1000002985</v>
      </c>
      <c r="C35" s="56">
        <v>600063</v>
      </c>
      <c r="D35" s="57">
        <v>45112</v>
      </c>
      <c r="E35" s="58">
        <v>9</v>
      </c>
      <c r="F35" s="54">
        <v>479.52</v>
      </c>
      <c r="G35" s="97" t="str">
        <f>TEXT(Table1[[#This Row],[Inv. date]],"mmmm")</f>
        <v>July</v>
      </c>
    </row>
    <row r="36" spans="1:7" x14ac:dyDescent="0.3">
      <c r="A36" s="55">
        <v>117</v>
      </c>
      <c r="B36" s="56">
        <v>1000002985</v>
      </c>
      <c r="C36" s="56">
        <v>600063</v>
      </c>
      <c r="D36" s="57">
        <v>45112</v>
      </c>
      <c r="E36" s="58">
        <v>71</v>
      </c>
      <c r="F36" s="54">
        <v>3782.88</v>
      </c>
      <c r="G36" s="97" t="str">
        <f>TEXT(Table1[[#This Row],[Inv. date]],"mmmm")</f>
        <v>July</v>
      </c>
    </row>
    <row r="37" spans="1:7" x14ac:dyDescent="0.3">
      <c r="A37" s="55">
        <v>118</v>
      </c>
      <c r="B37" s="56">
        <v>1000003132</v>
      </c>
      <c r="C37" s="56">
        <v>600026</v>
      </c>
      <c r="D37" s="57">
        <v>45112</v>
      </c>
      <c r="E37" s="58">
        <v>100</v>
      </c>
      <c r="F37" s="54">
        <v>31314</v>
      </c>
      <c r="G37" s="97" t="str">
        <f>TEXT(Table1[[#This Row],[Inv. date]],"mmmm")</f>
        <v>July</v>
      </c>
    </row>
    <row r="38" spans="1:7" x14ac:dyDescent="0.3">
      <c r="A38" s="55">
        <v>118</v>
      </c>
      <c r="B38" s="56">
        <v>1000003795</v>
      </c>
      <c r="C38" s="56">
        <v>600026</v>
      </c>
      <c r="D38" s="57">
        <v>45112</v>
      </c>
      <c r="E38" s="58">
        <v>50</v>
      </c>
      <c r="F38" s="54">
        <v>20013.5</v>
      </c>
      <c r="G38" s="97" t="str">
        <f>TEXT(Table1[[#This Row],[Inv. date]],"mmmm")</f>
        <v>July</v>
      </c>
    </row>
    <row r="39" spans="1:7" x14ac:dyDescent="0.3">
      <c r="A39" s="55">
        <v>118</v>
      </c>
      <c r="B39" s="56">
        <v>1000003683</v>
      </c>
      <c r="C39" s="56">
        <v>600026</v>
      </c>
      <c r="D39" s="57">
        <v>45112</v>
      </c>
      <c r="E39" s="58">
        <v>50</v>
      </c>
      <c r="F39" s="54">
        <v>20013.5</v>
      </c>
      <c r="G39" s="97" t="str">
        <f>TEXT(Table1[[#This Row],[Inv. date]],"mmmm")</f>
        <v>July</v>
      </c>
    </row>
    <row r="40" spans="1:7" x14ac:dyDescent="0.3">
      <c r="A40" s="55">
        <v>117</v>
      </c>
      <c r="B40" s="56">
        <v>1000002976</v>
      </c>
      <c r="C40" s="56">
        <v>600026</v>
      </c>
      <c r="D40" s="57">
        <v>45112</v>
      </c>
      <c r="E40" s="58">
        <v>50</v>
      </c>
      <c r="F40" s="54">
        <v>9300.5</v>
      </c>
      <c r="G40" s="97" t="str">
        <f>TEXT(Table1[[#This Row],[Inv. date]],"mmmm")</f>
        <v>July</v>
      </c>
    </row>
    <row r="41" spans="1:7" x14ac:dyDescent="0.3">
      <c r="A41" s="55">
        <v>117</v>
      </c>
      <c r="B41" s="56">
        <v>1000002977</v>
      </c>
      <c r="C41" s="56">
        <v>600026</v>
      </c>
      <c r="D41" s="57">
        <v>45112</v>
      </c>
      <c r="E41" s="58">
        <v>13</v>
      </c>
      <c r="F41" s="54">
        <v>2418.13</v>
      </c>
      <c r="G41" s="97" t="str">
        <f>TEXT(Table1[[#This Row],[Inv. date]],"mmmm")</f>
        <v>July</v>
      </c>
    </row>
    <row r="42" spans="1:7" x14ac:dyDescent="0.3">
      <c r="A42" s="55">
        <v>117</v>
      </c>
      <c r="B42" s="56">
        <v>1000002977</v>
      </c>
      <c r="C42" s="56">
        <v>600026</v>
      </c>
      <c r="D42" s="57">
        <v>45112</v>
      </c>
      <c r="E42" s="58">
        <v>37</v>
      </c>
      <c r="F42" s="54">
        <v>6882.37</v>
      </c>
      <c r="G42" s="97" t="str">
        <f>TEXT(Table1[[#This Row],[Inv. date]],"mmmm")</f>
        <v>July</v>
      </c>
    </row>
    <row r="43" spans="1:7" x14ac:dyDescent="0.3">
      <c r="A43" s="55">
        <v>118</v>
      </c>
      <c r="B43" s="56">
        <v>1000003132</v>
      </c>
      <c r="C43" s="56">
        <v>600063</v>
      </c>
      <c r="D43" s="57">
        <v>45112</v>
      </c>
      <c r="E43" s="58">
        <v>20</v>
      </c>
      <c r="F43" s="54">
        <v>2740</v>
      </c>
      <c r="G43" s="97" t="str">
        <f>TEXT(Table1[[#This Row],[Inv. date]],"mmmm")</f>
        <v>July</v>
      </c>
    </row>
    <row r="44" spans="1:7" x14ac:dyDescent="0.3">
      <c r="A44" s="55">
        <v>118</v>
      </c>
      <c r="B44" s="56">
        <v>1000003795</v>
      </c>
      <c r="C44" s="56">
        <v>600063</v>
      </c>
      <c r="D44" s="57">
        <v>45112</v>
      </c>
      <c r="E44" s="58">
        <v>10</v>
      </c>
      <c r="F44" s="54">
        <v>2570</v>
      </c>
      <c r="G44" s="97" t="str">
        <f>TEXT(Table1[[#This Row],[Inv. date]],"mmmm")</f>
        <v>July</v>
      </c>
    </row>
    <row r="45" spans="1:7" x14ac:dyDescent="0.3">
      <c r="A45" s="55">
        <v>118</v>
      </c>
      <c r="B45" s="56">
        <v>1000003013</v>
      </c>
      <c r="C45" s="56">
        <v>600357</v>
      </c>
      <c r="D45" s="57">
        <v>45112</v>
      </c>
      <c r="E45" s="58">
        <v>1</v>
      </c>
      <c r="F45" s="54">
        <v>434.76</v>
      </c>
      <c r="G45" s="97" t="str">
        <f>TEXT(Table1[[#This Row],[Inv. date]],"mmmm")</f>
        <v>July</v>
      </c>
    </row>
    <row r="46" spans="1:7" x14ac:dyDescent="0.3">
      <c r="A46" s="55">
        <v>118</v>
      </c>
      <c r="B46" s="56">
        <v>1000003683</v>
      </c>
      <c r="C46" s="56">
        <v>600722</v>
      </c>
      <c r="D46" s="57">
        <v>45112</v>
      </c>
      <c r="E46" s="58">
        <v>100</v>
      </c>
      <c r="F46" s="54">
        <v>40890</v>
      </c>
      <c r="G46" s="97" t="str">
        <f>TEXT(Table1[[#This Row],[Inv. date]],"mmmm")</f>
        <v>July</v>
      </c>
    </row>
    <row r="47" spans="1:7" x14ac:dyDescent="0.3">
      <c r="A47" s="55">
        <v>118</v>
      </c>
      <c r="B47" s="56">
        <v>1000003795</v>
      </c>
      <c r="C47" s="56">
        <v>600063</v>
      </c>
      <c r="D47" s="57">
        <v>45112</v>
      </c>
      <c r="E47" s="58">
        <v>10</v>
      </c>
      <c r="F47" s="54">
        <v>2570</v>
      </c>
      <c r="G47" s="97" t="str">
        <f>TEXT(Table1[[#This Row],[Inv. date]],"mmmm")</f>
        <v>July</v>
      </c>
    </row>
    <row r="48" spans="1:7" x14ac:dyDescent="0.3">
      <c r="A48" s="55">
        <v>118</v>
      </c>
      <c r="B48" s="56">
        <v>1000003795</v>
      </c>
      <c r="C48" s="56">
        <v>600063</v>
      </c>
      <c r="D48" s="57">
        <v>45112</v>
      </c>
      <c r="E48" s="58">
        <v>5</v>
      </c>
      <c r="F48" s="54">
        <v>1285</v>
      </c>
      <c r="G48" s="97" t="str">
        <f>TEXT(Table1[[#This Row],[Inv. date]],"mmmm")</f>
        <v>July</v>
      </c>
    </row>
    <row r="49" spans="1:7" x14ac:dyDescent="0.3">
      <c r="A49" s="55">
        <v>118</v>
      </c>
      <c r="B49" s="56">
        <v>1000003683</v>
      </c>
      <c r="C49" s="56">
        <v>600357</v>
      </c>
      <c r="D49" s="57">
        <v>45112</v>
      </c>
      <c r="E49" s="58">
        <v>5</v>
      </c>
      <c r="F49" s="54">
        <v>2173.8000000000002</v>
      </c>
      <c r="G49" s="97" t="str">
        <f>TEXT(Table1[[#This Row],[Inv. date]],"mmmm")</f>
        <v>July</v>
      </c>
    </row>
    <row r="50" spans="1:7" x14ac:dyDescent="0.3">
      <c r="A50" s="55">
        <v>117</v>
      </c>
      <c r="B50" s="56">
        <v>1000002977</v>
      </c>
      <c r="C50" s="56">
        <v>600761</v>
      </c>
      <c r="D50" s="57">
        <v>45112</v>
      </c>
      <c r="E50" s="58">
        <v>5</v>
      </c>
      <c r="F50" s="54">
        <v>1555.05</v>
      </c>
      <c r="G50" s="97" t="str">
        <f>TEXT(Table1[[#This Row],[Inv. date]],"mmmm")</f>
        <v>July</v>
      </c>
    </row>
    <row r="51" spans="1:7" x14ac:dyDescent="0.3">
      <c r="A51" s="55">
        <v>118</v>
      </c>
      <c r="B51" s="56">
        <v>1000003683</v>
      </c>
      <c r="C51" s="56">
        <v>600761</v>
      </c>
      <c r="D51" s="57">
        <v>45112</v>
      </c>
      <c r="E51" s="58">
        <v>3</v>
      </c>
      <c r="F51" s="54">
        <v>1304.28</v>
      </c>
      <c r="G51" s="97" t="str">
        <f>TEXT(Table1[[#This Row],[Inv. date]],"mmmm")</f>
        <v>July</v>
      </c>
    </row>
    <row r="52" spans="1:7" x14ac:dyDescent="0.3">
      <c r="A52" s="55">
        <v>117</v>
      </c>
      <c r="B52" s="56">
        <v>1000002977</v>
      </c>
      <c r="C52" s="56">
        <v>600761</v>
      </c>
      <c r="D52" s="57">
        <v>45112</v>
      </c>
      <c r="E52" s="58">
        <v>3</v>
      </c>
      <c r="F52" s="54">
        <v>933.03</v>
      </c>
      <c r="G52" s="97" t="str">
        <f>TEXT(Table1[[#This Row],[Inv. date]],"mmmm")</f>
        <v>July</v>
      </c>
    </row>
    <row r="53" spans="1:7" x14ac:dyDescent="0.3">
      <c r="A53" s="55">
        <v>118</v>
      </c>
      <c r="B53" s="56">
        <v>1000003683</v>
      </c>
      <c r="C53" s="56">
        <v>600357</v>
      </c>
      <c r="D53" s="57">
        <v>45112</v>
      </c>
      <c r="E53" s="58">
        <v>6</v>
      </c>
      <c r="F53" s="54">
        <v>2608.56</v>
      </c>
      <c r="G53" s="97" t="str">
        <f>TEXT(Table1[[#This Row],[Inv. date]],"mmmm")</f>
        <v>July</v>
      </c>
    </row>
    <row r="54" spans="1:7" x14ac:dyDescent="0.3">
      <c r="A54" s="55">
        <v>118</v>
      </c>
      <c r="B54" s="56">
        <v>1000003683</v>
      </c>
      <c r="C54" s="56">
        <v>600357</v>
      </c>
      <c r="D54" s="57">
        <v>45112</v>
      </c>
      <c r="E54" s="58">
        <v>5</v>
      </c>
      <c r="F54" s="54">
        <v>2173.8000000000002</v>
      </c>
      <c r="G54" s="97" t="str">
        <f>TEXT(Table1[[#This Row],[Inv. date]],"mmmm")</f>
        <v>July</v>
      </c>
    </row>
    <row r="55" spans="1:7" x14ac:dyDescent="0.3">
      <c r="A55" s="55">
        <v>118</v>
      </c>
      <c r="B55" s="56">
        <v>1000003683</v>
      </c>
      <c r="C55" s="56">
        <v>600357</v>
      </c>
      <c r="D55" s="57">
        <v>45112</v>
      </c>
      <c r="E55" s="58">
        <v>5</v>
      </c>
      <c r="F55" s="54">
        <v>2173.8000000000002</v>
      </c>
      <c r="G55" s="97" t="str">
        <f>TEXT(Table1[[#This Row],[Inv. date]],"mmmm")</f>
        <v>July</v>
      </c>
    </row>
    <row r="56" spans="1:7" x14ac:dyDescent="0.3">
      <c r="A56" s="55">
        <v>118</v>
      </c>
      <c r="B56" s="56">
        <v>1000003683</v>
      </c>
      <c r="C56" s="56">
        <v>600357</v>
      </c>
      <c r="D56" s="57">
        <v>45112</v>
      </c>
      <c r="E56" s="58">
        <v>3</v>
      </c>
      <c r="F56" s="54">
        <v>1304.28</v>
      </c>
      <c r="G56" s="97" t="str">
        <f>TEXT(Table1[[#This Row],[Inv. date]],"mmmm")</f>
        <v>July</v>
      </c>
    </row>
    <row r="57" spans="1:7" x14ac:dyDescent="0.3">
      <c r="A57" s="55">
        <v>118</v>
      </c>
      <c r="B57" s="56">
        <v>1000003683</v>
      </c>
      <c r="C57" s="56">
        <v>600357</v>
      </c>
      <c r="D57" s="57">
        <v>45112</v>
      </c>
      <c r="E57" s="58">
        <v>10</v>
      </c>
      <c r="F57" s="54">
        <v>4347.6000000000004</v>
      </c>
      <c r="G57" s="97" t="str">
        <f>TEXT(Table1[[#This Row],[Inv. date]],"mmmm")</f>
        <v>July</v>
      </c>
    </row>
    <row r="58" spans="1:7" x14ac:dyDescent="0.3">
      <c r="A58" s="55">
        <v>118</v>
      </c>
      <c r="B58" s="56">
        <v>1000003683</v>
      </c>
      <c r="C58" s="56">
        <v>600026</v>
      </c>
      <c r="D58" s="57">
        <v>45112</v>
      </c>
      <c r="E58" s="58">
        <v>300</v>
      </c>
      <c r="F58" s="54">
        <v>120081</v>
      </c>
      <c r="G58" s="97" t="str">
        <f>TEXT(Table1[[#This Row],[Inv. date]],"mmmm")</f>
        <v>July</v>
      </c>
    </row>
    <row r="59" spans="1:7" x14ac:dyDescent="0.3">
      <c r="A59" s="55">
        <v>118</v>
      </c>
      <c r="B59" s="56">
        <v>1000003132</v>
      </c>
      <c r="C59" s="56">
        <v>600026</v>
      </c>
      <c r="D59" s="57">
        <v>45112</v>
      </c>
      <c r="E59" s="58">
        <v>500</v>
      </c>
      <c r="F59" s="54">
        <v>156570</v>
      </c>
      <c r="G59" s="97" t="str">
        <f>TEXT(Table1[[#This Row],[Inv. date]],"mmmm")</f>
        <v>July</v>
      </c>
    </row>
    <row r="60" spans="1:7" x14ac:dyDescent="0.3">
      <c r="A60" s="55">
        <v>117</v>
      </c>
      <c r="B60" s="56">
        <v>1000002976</v>
      </c>
      <c r="C60" s="56">
        <v>600026</v>
      </c>
      <c r="D60" s="57">
        <v>45112</v>
      </c>
      <c r="E60" s="58">
        <v>50</v>
      </c>
      <c r="F60" s="54">
        <v>9300.5</v>
      </c>
      <c r="G60" s="97" t="str">
        <f>TEXT(Table1[[#This Row],[Inv. date]],"mmmm")</f>
        <v>July</v>
      </c>
    </row>
    <row r="61" spans="1:7" x14ac:dyDescent="0.3">
      <c r="A61" s="55">
        <v>117</v>
      </c>
      <c r="B61" s="56">
        <v>1000002977</v>
      </c>
      <c r="C61" s="56">
        <v>600026</v>
      </c>
      <c r="D61" s="57">
        <v>45112</v>
      </c>
      <c r="E61" s="58">
        <v>100</v>
      </c>
      <c r="F61" s="54">
        <v>18601</v>
      </c>
      <c r="G61" s="97" t="str">
        <f>TEXT(Table1[[#This Row],[Inv. date]],"mmmm")</f>
        <v>July</v>
      </c>
    </row>
    <row r="62" spans="1:7" x14ac:dyDescent="0.3">
      <c r="A62" s="55">
        <v>118</v>
      </c>
      <c r="B62" s="56">
        <v>1000003132</v>
      </c>
      <c r="C62" s="56">
        <v>600026</v>
      </c>
      <c r="D62" s="57">
        <v>45112</v>
      </c>
      <c r="E62" s="58">
        <v>200</v>
      </c>
      <c r="F62" s="54">
        <v>62628</v>
      </c>
      <c r="G62" s="97" t="str">
        <f>TEXT(Table1[[#This Row],[Inv. date]],"mmmm")</f>
        <v>July</v>
      </c>
    </row>
    <row r="63" spans="1:7" x14ac:dyDescent="0.3">
      <c r="A63" s="55">
        <v>118</v>
      </c>
      <c r="B63" s="56">
        <v>1000003683</v>
      </c>
      <c r="C63" s="56">
        <v>600026</v>
      </c>
      <c r="D63" s="57">
        <v>45112</v>
      </c>
      <c r="E63" s="58">
        <v>100</v>
      </c>
      <c r="F63" s="54">
        <v>40027</v>
      </c>
      <c r="G63" s="97" t="str">
        <f>TEXT(Table1[[#This Row],[Inv. date]],"mmmm")</f>
        <v>July</v>
      </c>
    </row>
    <row r="64" spans="1:7" x14ac:dyDescent="0.3">
      <c r="A64" s="55">
        <v>118</v>
      </c>
      <c r="B64" s="56">
        <v>1000003795</v>
      </c>
      <c r="C64" s="56">
        <v>600026</v>
      </c>
      <c r="D64" s="57">
        <v>45112</v>
      </c>
      <c r="E64" s="58">
        <v>100</v>
      </c>
      <c r="F64" s="54">
        <v>40027</v>
      </c>
      <c r="G64" s="97" t="str">
        <f>TEXT(Table1[[#This Row],[Inv. date]],"mmmm")</f>
        <v>July</v>
      </c>
    </row>
    <row r="65" spans="1:7" x14ac:dyDescent="0.3">
      <c r="A65" s="55">
        <v>117</v>
      </c>
      <c r="B65" s="56">
        <v>1000002976</v>
      </c>
      <c r="C65" s="56">
        <v>600026</v>
      </c>
      <c r="D65" s="57">
        <v>45112</v>
      </c>
      <c r="E65" s="58">
        <v>50</v>
      </c>
      <c r="F65" s="54">
        <v>9300.5</v>
      </c>
      <c r="G65" s="97" t="str">
        <f>TEXT(Table1[[#This Row],[Inv. date]],"mmmm")</f>
        <v>July</v>
      </c>
    </row>
    <row r="66" spans="1:7" x14ac:dyDescent="0.3">
      <c r="A66" s="55">
        <v>118</v>
      </c>
      <c r="B66" s="56">
        <v>1000003683</v>
      </c>
      <c r="C66" s="56">
        <v>600627</v>
      </c>
      <c r="D66" s="57">
        <v>45112</v>
      </c>
      <c r="E66" s="58">
        <v>1600</v>
      </c>
      <c r="F66" s="54">
        <v>640432</v>
      </c>
      <c r="G66" s="97" t="str">
        <f>TEXT(Table1[[#This Row],[Inv. date]],"mmmm")</f>
        <v>July</v>
      </c>
    </row>
    <row r="67" spans="1:7" x14ac:dyDescent="0.3">
      <c r="A67" s="55">
        <v>118</v>
      </c>
      <c r="B67" s="56">
        <v>1000003691</v>
      </c>
      <c r="C67" s="56">
        <v>600627</v>
      </c>
      <c r="D67" s="57">
        <v>45112</v>
      </c>
      <c r="E67" s="58">
        <v>200</v>
      </c>
      <c r="F67" s="54">
        <v>80054</v>
      </c>
      <c r="G67" s="97" t="str">
        <f>TEXT(Table1[[#This Row],[Inv. date]],"mmmm")</f>
        <v>July</v>
      </c>
    </row>
    <row r="68" spans="1:7" x14ac:dyDescent="0.3">
      <c r="A68" s="55">
        <v>118</v>
      </c>
      <c r="B68" s="56">
        <v>1000003132</v>
      </c>
      <c r="C68" s="56">
        <v>600627</v>
      </c>
      <c r="D68" s="57">
        <v>45112</v>
      </c>
      <c r="E68" s="58">
        <v>300</v>
      </c>
      <c r="F68" s="54">
        <v>93942</v>
      </c>
      <c r="G68" s="97" t="str">
        <f>TEXT(Table1[[#This Row],[Inv. date]],"mmmm")</f>
        <v>July</v>
      </c>
    </row>
    <row r="69" spans="1:7" x14ac:dyDescent="0.3">
      <c r="A69" s="55">
        <v>118</v>
      </c>
      <c r="B69" s="56">
        <v>1000003691</v>
      </c>
      <c r="C69" s="56">
        <v>600063</v>
      </c>
      <c r="D69" s="57">
        <v>45112</v>
      </c>
      <c r="E69" s="58">
        <v>180</v>
      </c>
      <c r="F69" s="54">
        <v>46260</v>
      </c>
      <c r="G69" s="97" t="str">
        <f>TEXT(Table1[[#This Row],[Inv. date]],"mmmm")</f>
        <v>July</v>
      </c>
    </row>
    <row r="70" spans="1:7" x14ac:dyDescent="0.3">
      <c r="A70" s="55">
        <v>118</v>
      </c>
      <c r="B70" s="56">
        <v>1000003683</v>
      </c>
      <c r="C70" s="56">
        <v>600792</v>
      </c>
      <c r="D70" s="57">
        <v>45117</v>
      </c>
      <c r="E70" s="58">
        <v>1500</v>
      </c>
      <c r="F70" s="54">
        <v>600405</v>
      </c>
      <c r="G70" s="97" t="str">
        <f>TEXT(Table1[[#This Row],[Inv. date]],"mmmm")</f>
        <v>July</v>
      </c>
    </row>
    <row r="71" spans="1:7" x14ac:dyDescent="0.3">
      <c r="A71" s="55">
        <v>118</v>
      </c>
      <c r="B71" s="56">
        <v>1000003683</v>
      </c>
      <c r="C71" s="56">
        <v>600506</v>
      </c>
      <c r="D71" s="57">
        <v>45117</v>
      </c>
      <c r="E71" s="58">
        <v>1320</v>
      </c>
      <c r="F71" s="54">
        <v>528356.4</v>
      </c>
      <c r="G71" s="97" t="str">
        <f>TEXT(Table1[[#This Row],[Inv. date]],"mmmm")</f>
        <v>July</v>
      </c>
    </row>
    <row r="72" spans="1:7" x14ac:dyDescent="0.3">
      <c r="A72" s="55">
        <v>118</v>
      </c>
      <c r="B72" s="56">
        <v>1000003795</v>
      </c>
      <c r="C72" s="56">
        <v>600063</v>
      </c>
      <c r="D72" s="57">
        <v>45117</v>
      </c>
      <c r="E72" s="58">
        <v>200</v>
      </c>
      <c r="F72" s="54">
        <v>51400</v>
      </c>
      <c r="G72" s="97" t="str">
        <f>TEXT(Table1[[#This Row],[Inv. date]],"mmmm")</f>
        <v>July</v>
      </c>
    </row>
    <row r="73" spans="1:7" x14ac:dyDescent="0.3">
      <c r="A73" s="55">
        <v>118</v>
      </c>
      <c r="B73" s="56">
        <v>1000003683</v>
      </c>
      <c r="C73" s="56">
        <v>600808</v>
      </c>
      <c r="D73" s="57">
        <v>45117</v>
      </c>
      <c r="E73" s="58">
        <v>2000</v>
      </c>
      <c r="F73" s="54">
        <v>800540</v>
      </c>
      <c r="G73" s="97" t="str">
        <f>TEXT(Table1[[#This Row],[Inv. date]],"mmmm")</f>
        <v>July</v>
      </c>
    </row>
    <row r="74" spans="1:7" x14ac:dyDescent="0.3">
      <c r="A74" s="55">
        <v>118</v>
      </c>
      <c r="B74" s="56">
        <v>1000003132</v>
      </c>
      <c r="C74" s="56">
        <v>600580</v>
      </c>
      <c r="D74" s="57">
        <v>45117</v>
      </c>
      <c r="E74" s="58">
        <v>1000</v>
      </c>
      <c r="F74" s="54">
        <v>313140</v>
      </c>
      <c r="G74" s="97" t="str">
        <f>TEXT(Table1[[#This Row],[Inv. date]],"mmmm")</f>
        <v>July</v>
      </c>
    </row>
    <row r="75" spans="1:7" x14ac:dyDescent="0.3">
      <c r="A75" s="55">
        <v>118</v>
      </c>
      <c r="B75" s="56">
        <v>1000003132</v>
      </c>
      <c r="C75" s="56">
        <v>600063</v>
      </c>
      <c r="D75" s="57">
        <v>45117</v>
      </c>
      <c r="E75" s="58">
        <v>109</v>
      </c>
      <c r="F75" s="54">
        <v>14933</v>
      </c>
      <c r="G75" s="97" t="str">
        <f>TEXT(Table1[[#This Row],[Inv. date]],"mmmm")</f>
        <v>July</v>
      </c>
    </row>
    <row r="76" spans="1:7" x14ac:dyDescent="0.3">
      <c r="A76" s="55">
        <v>118</v>
      </c>
      <c r="B76" s="56">
        <v>1000003132</v>
      </c>
      <c r="C76" s="56">
        <v>600063</v>
      </c>
      <c r="D76" s="57">
        <v>45117</v>
      </c>
      <c r="E76" s="58">
        <v>91</v>
      </c>
      <c r="F76" s="54">
        <v>12467</v>
      </c>
      <c r="G76" s="97" t="str">
        <f>TEXT(Table1[[#This Row],[Inv. date]],"mmmm")</f>
        <v>July</v>
      </c>
    </row>
    <row r="77" spans="1:7" x14ac:dyDescent="0.3">
      <c r="A77" s="55">
        <v>118</v>
      </c>
      <c r="B77" s="56">
        <v>1000003683</v>
      </c>
      <c r="C77" s="56">
        <v>600357</v>
      </c>
      <c r="D77" s="57">
        <v>45118</v>
      </c>
      <c r="E77" s="58">
        <v>5</v>
      </c>
      <c r="F77" s="54">
        <v>2173.8000000000002</v>
      </c>
      <c r="G77" s="97" t="str">
        <f>TEXT(Table1[[#This Row],[Inv. date]],"mmmm")</f>
        <v>July</v>
      </c>
    </row>
    <row r="78" spans="1:7" x14ac:dyDescent="0.3">
      <c r="A78" s="55">
        <v>118</v>
      </c>
      <c r="B78" s="56">
        <v>1000003683</v>
      </c>
      <c r="C78" s="56">
        <v>600357</v>
      </c>
      <c r="D78" s="57">
        <v>45118</v>
      </c>
      <c r="E78" s="58">
        <v>5</v>
      </c>
      <c r="F78" s="54">
        <v>2173.8000000000002</v>
      </c>
      <c r="G78" s="97" t="str">
        <f>TEXT(Table1[[#This Row],[Inv. date]],"mmmm")</f>
        <v>July</v>
      </c>
    </row>
    <row r="79" spans="1:7" x14ac:dyDescent="0.3">
      <c r="A79" s="55">
        <v>118</v>
      </c>
      <c r="B79" s="56">
        <v>1000003795</v>
      </c>
      <c r="C79" s="56">
        <v>600357</v>
      </c>
      <c r="D79" s="57">
        <v>45118</v>
      </c>
      <c r="E79" s="58">
        <v>2</v>
      </c>
      <c r="F79" s="54">
        <v>931.04</v>
      </c>
      <c r="G79" s="97" t="str">
        <f>TEXT(Table1[[#This Row],[Inv. date]],"mmmm")</f>
        <v>July</v>
      </c>
    </row>
    <row r="80" spans="1:7" x14ac:dyDescent="0.3">
      <c r="A80" s="55">
        <v>118</v>
      </c>
      <c r="B80" s="56">
        <v>1000003683</v>
      </c>
      <c r="C80" s="56">
        <v>600506</v>
      </c>
      <c r="D80" s="57">
        <v>45118</v>
      </c>
      <c r="E80" s="58">
        <v>500</v>
      </c>
      <c r="F80" s="54">
        <v>200135</v>
      </c>
      <c r="G80" s="97" t="str">
        <f>TEXT(Table1[[#This Row],[Inv. date]],"mmmm")</f>
        <v>July</v>
      </c>
    </row>
    <row r="81" spans="1:7" x14ac:dyDescent="0.3">
      <c r="A81" s="55">
        <v>118</v>
      </c>
      <c r="B81" s="56">
        <v>1000003132</v>
      </c>
      <c r="C81" s="56">
        <v>600506</v>
      </c>
      <c r="D81" s="57">
        <v>45118</v>
      </c>
      <c r="E81" s="58">
        <v>500</v>
      </c>
      <c r="F81" s="54">
        <v>156570</v>
      </c>
      <c r="G81" s="97" t="str">
        <f>TEXT(Table1[[#This Row],[Inv. date]],"mmmm")</f>
        <v>July</v>
      </c>
    </row>
    <row r="82" spans="1:7" x14ac:dyDescent="0.3">
      <c r="A82" s="55">
        <v>118</v>
      </c>
      <c r="B82" s="56">
        <v>1000003795</v>
      </c>
      <c r="C82" s="56">
        <v>600357</v>
      </c>
      <c r="D82" s="57">
        <v>45118</v>
      </c>
      <c r="E82" s="58">
        <v>2</v>
      </c>
      <c r="F82" s="54">
        <v>931.04</v>
      </c>
      <c r="G82" s="97" t="str">
        <f>TEXT(Table1[[#This Row],[Inv. date]],"mmmm")</f>
        <v>July</v>
      </c>
    </row>
    <row r="83" spans="1:7" x14ac:dyDescent="0.3">
      <c r="A83" s="55">
        <v>118</v>
      </c>
      <c r="B83" s="56">
        <v>1000003795</v>
      </c>
      <c r="C83" s="56">
        <v>600357</v>
      </c>
      <c r="D83" s="57">
        <v>45118</v>
      </c>
      <c r="E83" s="58">
        <v>2</v>
      </c>
      <c r="F83" s="54">
        <v>931.04</v>
      </c>
      <c r="G83" s="97" t="str">
        <f>TEXT(Table1[[#This Row],[Inv. date]],"mmmm")</f>
        <v>July</v>
      </c>
    </row>
    <row r="84" spans="1:7" x14ac:dyDescent="0.3">
      <c r="A84" s="55">
        <v>118</v>
      </c>
      <c r="B84" s="56">
        <v>1000003795</v>
      </c>
      <c r="C84" s="56">
        <v>600357</v>
      </c>
      <c r="D84" s="57">
        <v>45118</v>
      </c>
      <c r="E84" s="58">
        <v>2</v>
      </c>
      <c r="F84" s="54">
        <v>931.04</v>
      </c>
      <c r="G84" s="97" t="str">
        <f>TEXT(Table1[[#This Row],[Inv. date]],"mmmm")</f>
        <v>July</v>
      </c>
    </row>
    <row r="85" spans="1:7" x14ac:dyDescent="0.3">
      <c r="A85" s="55">
        <v>116</v>
      </c>
      <c r="B85" s="56">
        <v>1000003393</v>
      </c>
      <c r="C85" s="56">
        <v>600225</v>
      </c>
      <c r="D85" s="57">
        <v>45118</v>
      </c>
      <c r="E85" s="58">
        <v>3</v>
      </c>
      <c r="F85" s="54">
        <v>132.63</v>
      </c>
      <c r="G85" s="97" t="str">
        <f>TEXT(Table1[[#This Row],[Inv. date]],"mmmm")</f>
        <v>July</v>
      </c>
    </row>
    <row r="86" spans="1:7" x14ac:dyDescent="0.3">
      <c r="A86" s="55">
        <v>118</v>
      </c>
      <c r="B86" s="56">
        <v>1000003795</v>
      </c>
      <c r="C86" s="56">
        <v>600063</v>
      </c>
      <c r="D86" s="57">
        <v>45118</v>
      </c>
      <c r="E86" s="58">
        <v>2</v>
      </c>
      <c r="F86" s="54">
        <v>514</v>
      </c>
      <c r="G86" s="97" t="str">
        <f>TEXT(Table1[[#This Row],[Inv. date]],"mmmm")</f>
        <v>July</v>
      </c>
    </row>
    <row r="87" spans="1:7" x14ac:dyDescent="0.3">
      <c r="A87" s="55">
        <v>118</v>
      </c>
      <c r="B87" s="56">
        <v>1000003683</v>
      </c>
      <c r="C87" s="56">
        <v>600063</v>
      </c>
      <c r="D87" s="57">
        <v>45118</v>
      </c>
      <c r="E87" s="58">
        <v>2</v>
      </c>
      <c r="F87" s="54">
        <v>587.29999999999995</v>
      </c>
      <c r="G87" s="97" t="str">
        <f>TEXT(Table1[[#This Row],[Inv. date]],"mmmm")</f>
        <v>July</v>
      </c>
    </row>
    <row r="88" spans="1:7" x14ac:dyDescent="0.3">
      <c r="A88" s="55">
        <v>116</v>
      </c>
      <c r="B88" s="56">
        <v>1000003389</v>
      </c>
      <c r="C88" s="56">
        <v>600063</v>
      </c>
      <c r="D88" s="57">
        <v>45118</v>
      </c>
      <c r="E88" s="58">
        <v>2</v>
      </c>
      <c r="F88" s="54">
        <v>398</v>
      </c>
      <c r="G88" s="97" t="str">
        <f>TEXT(Table1[[#This Row],[Inv. date]],"mmmm")</f>
        <v>July</v>
      </c>
    </row>
    <row r="89" spans="1:7" x14ac:dyDescent="0.3">
      <c r="A89" s="55">
        <v>116</v>
      </c>
      <c r="B89" s="56">
        <v>1000003384</v>
      </c>
      <c r="C89" s="56">
        <v>600063</v>
      </c>
      <c r="D89" s="57">
        <v>45118</v>
      </c>
      <c r="E89" s="58">
        <v>2</v>
      </c>
      <c r="F89" s="54">
        <v>408</v>
      </c>
      <c r="G89" s="97" t="str">
        <f>TEXT(Table1[[#This Row],[Inv. date]],"mmmm")</f>
        <v>July</v>
      </c>
    </row>
    <row r="90" spans="1:7" x14ac:dyDescent="0.3">
      <c r="A90" s="55">
        <v>117</v>
      </c>
      <c r="B90" s="56">
        <v>1000002976</v>
      </c>
      <c r="C90" s="56">
        <v>600063</v>
      </c>
      <c r="D90" s="57">
        <v>45118</v>
      </c>
      <c r="E90" s="58">
        <v>2</v>
      </c>
      <c r="F90" s="54">
        <v>209.76</v>
      </c>
      <c r="G90" s="97" t="str">
        <f>TEXT(Table1[[#This Row],[Inv. date]],"mmmm")</f>
        <v>July</v>
      </c>
    </row>
    <row r="91" spans="1:7" x14ac:dyDescent="0.3">
      <c r="A91" s="55">
        <v>118</v>
      </c>
      <c r="B91" s="56">
        <v>1000003795</v>
      </c>
      <c r="C91" s="56">
        <v>600516</v>
      </c>
      <c r="D91" s="57">
        <v>45118</v>
      </c>
      <c r="E91" s="58">
        <v>50</v>
      </c>
      <c r="F91" s="54">
        <v>20013.5</v>
      </c>
      <c r="G91" s="97" t="str">
        <f>TEXT(Table1[[#This Row],[Inv. date]],"mmmm")</f>
        <v>July</v>
      </c>
    </row>
    <row r="92" spans="1:7" x14ac:dyDescent="0.3">
      <c r="A92" s="55">
        <v>118</v>
      </c>
      <c r="B92" s="56">
        <v>1000003132</v>
      </c>
      <c r="C92" s="56">
        <v>600516</v>
      </c>
      <c r="D92" s="57">
        <v>45118</v>
      </c>
      <c r="E92" s="58">
        <v>12</v>
      </c>
      <c r="F92" s="54">
        <v>3757.68</v>
      </c>
      <c r="G92" s="97" t="str">
        <f>TEXT(Table1[[#This Row],[Inv. date]],"mmmm")</f>
        <v>July</v>
      </c>
    </row>
    <row r="93" spans="1:7" x14ac:dyDescent="0.3">
      <c r="A93" s="55">
        <v>118</v>
      </c>
      <c r="B93" s="56">
        <v>1000003795</v>
      </c>
      <c r="C93" s="56">
        <v>600771</v>
      </c>
      <c r="D93" s="57">
        <v>45118</v>
      </c>
      <c r="E93" s="58">
        <v>1</v>
      </c>
      <c r="F93" s="54">
        <v>400.27</v>
      </c>
      <c r="G93" s="97" t="str">
        <f>TEXT(Table1[[#This Row],[Inv. date]],"mmmm")</f>
        <v>July</v>
      </c>
    </row>
    <row r="94" spans="1:7" x14ac:dyDescent="0.3">
      <c r="A94" s="55">
        <v>116</v>
      </c>
      <c r="B94" s="56">
        <v>1000003384</v>
      </c>
      <c r="C94" s="56">
        <v>600771</v>
      </c>
      <c r="D94" s="57">
        <v>45118</v>
      </c>
      <c r="E94" s="58">
        <v>6</v>
      </c>
      <c r="F94" s="54">
        <v>1648.8</v>
      </c>
      <c r="G94" s="97" t="str">
        <f>TEXT(Table1[[#This Row],[Inv. date]],"mmmm")</f>
        <v>July</v>
      </c>
    </row>
    <row r="95" spans="1:7" x14ac:dyDescent="0.3">
      <c r="A95" s="55">
        <v>116</v>
      </c>
      <c r="B95" s="56">
        <v>1000002836</v>
      </c>
      <c r="C95" s="56">
        <v>600033</v>
      </c>
      <c r="D95" s="57">
        <v>45118</v>
      </c>
      <c r="E95" s="58">
        <v>50</v>
      </c>
      <c r="F95" s="54">
        <v>11824</v>
      </c>
      <c r="G95" s="97" t="str">
        <f>TEXT(Table1[[#This Row],[Inv. date]],"mmmm")</f>
        <v>July</v>
      </c>
    </row>
    <row r="96" spans="1:7" x14ac:dyDescent="0.3">
      <c r="A96" s="55">
        <v>117</v>
      </c>
      <c r="B96" s="56">
        <v>1000002977</v>
      </c>
      <c r="C96" s="56">
        <v>600033</v>
      </c>
      <c r="D96" s="57">
        <v>45118</v>
      </c>
      <c r="E96" s="58">
        <v>150</v>
      </c>
      <c r="F96" s="54">
        <v>31780.5</v>
      </c>
      <c r="G96" s="97" t="str">
        <f>TEXT(Table1[[#This Row],[Inv. date]],"mmmm")</f>
        <v>July</v>
      </c>
    </row>
    <row r="97" spans="1:7" x14ac:dyDescent="0.3">
      <c r="A97" s="55">
        <v>118</v>
      </c>
      <c r="B97" s="56">
        <v>1000003132</v>
      </c>
      <c r="C97" s="56">
        <v>600033</v>
      </c>
      <c r="D97" s="57">
        <v>45118</v>
      </c>
      <c r="E97" s="58">
        <v>200</v>
      </c>
      <c r="F97" s="54">
        <v>62628</v>
      </c>
      <c r="G97" s="97" t="str">
        <f>TEXT(Table1[[#This Row],[Inv. date]],"mmmm")</f>
        <v>July</v>
      </c>
    </row>
    <row r="98" spans="1:7" x14ac:dyDescent="0.3">
      <c r="A98" s="55">
        <v>118</v>
      </c>
      <c r="B98" s="56">
        <v>1000003683</v>
      </c>
      <c r="C98" s="56">
        <v>600033</v>
      </c>
      <c r="D98" s="57">
        <v>45118</v>
      </c>
      <c r="E98" s="58">
        <v>100</v>
      </c>
      <c r="F98" s="54">
        <v>40027</v>
      </c>
      <c r="G98" s="97" t="str">
        <f>TEXT(Table1[[#This Row],[Inv. date]],"mmmm")</f>
        <v>July</v>
      </c>
    </row>
    <row r="99" spans="1:7" x14ac:dyDescent="0.3">
      <c r="A99" s="55">
        <v>118</v>
      </c>
      <c r="B99" s="56">
        <v>1000003795</v>
      </c>
      <c r="C99" s="56">
        <v>600033</v>
      </c>
      <c r="D99" s="57">
        <v>45118</v>
      </c>
      <c r="E99" s="58">
        <v>250</v>
      </c>
      <c r="F99" s="54">
        <v>100067.5</v>
      </c>
      <c r="G99" s="97" t="str">
        <f>TEXT(Table1[[#This Row],[Inv. date]],"mmmm")</f>
        <v>July</v>
      </c>
    </row>
    <row r="100" spans="1:7" x14ac:dyDescent="0.3">
      <c r="A100" s="55">
        <v>118</v>
      </c>
      <c r="B100" s="56">
        <v>1000003795</v>
      </c>
      <c r="C100" s="56">
        <v>600357</v>
      </c>
      <c r="D100" s="57">
        <v>45118</v>
      </c>
      <c r="E100" s="58">
        <v>2</v>
      </c>
      <c r="F100" s="54">
        <v>931.04</v>
      </c>
      <c r="G100" s="97" t="str">
        <f>TEXT(Table1[[#This Row],[Inv. date]],"mmmm")</f>
        <v>July</v>
      </c>
    </row>
    <row r="101" spans="1:7" x14ac:dyDescent="0.3">
      <c r="A101" s="55">
        <v>118</v>
      </c>
      <c r="B101" s="56">
        <v>1000003683</v>
      </c>
      <c r="C101" s="56">
        <v>600357</v>
      </c>
      <c r="D101" s="57">
        <v>45118</v>
      </c>
      <c r="E101" s="58">
        <v>2</v>
      </c>
      <c r="F101" s="54">
        <v>869.52</v>
      </c>
      <c r="G101" s="97" t="str">
        <f>TEXT(Table1[[#This Row],[Inv. date]],"mmmm")</f>
        <v>July</v>
      </c>
    </row>
    <row r="102" spans="1:7" x14ac:dyDescent="0.3">
      <c r="A102" s="55">
        <v>118</v>
      </c>
      <c r="B102" s="56">
        <v>1000003795</v>
      </c>
      <c r="C102" s="56">
        <v>600315</v>
      </c>
      <c r="D102" s="57">
        <v>45118</v>
      </c>
      <c r="E102" s="58">
        <v>505</v>
      </c>
      <c r="F102" s="54">
        <v>219553.8</v>
      </c>
      <c r="G102" s="97" t="str">
        <f>TEXT(Table1[[#This Row],[Inv. date]],"mmmm")</f>
        <v>July</v>
      </c>
    </row>
    <row r="103" spans="1:7" x14ac:dyDescent="0.3">
      <c r="A103" s="55">
        <v>118</v>
      </c>
      <c r="B103" s="56">
        <v>1000003683</v>
      </c>
      <c r="C103" s="56">
        <v>600315</v>
      </c>
      <c r="D103" s="57">
        <v>45118</v>
      </c>
      <c r="E103" s="58">
        <v>1000</v>
      </c>
      <c r="F103" s="54">
        <v>434760</v>
      </c>
      <c r="G103" s="97" t="str">
        <f>TEXT(Table1[[#This Row],[Inv. date]],"mmmm")</f>
        <v>July</v>
      </c>
    </row>
    <row r="104" spans="1:7" x14ac:dyDescent="0.3">
      <c r="A104" s="55">
        <v>117</v>
      </c>
      <c r="B104" s="56">
        <v>1000002985</v>
      </c>
      <c r="C104" s="56">
        <v>600063</v>
      </c>
      <c r="D104" s="57">
        <v>45118</v>
      </c>
      <c r="E104" s="58">
        <v>10</v>
      </c>
      <c r="F104" s="54">
        <v>532.79999999999995</v>
      </c>
      <c r="G104" s="97" t="str">
        <f>TEXT(Table1[[#This Row],[Inv. date]],"mmmm")</f>
        <v>July</v>
      </c>
    </row>
    <row r="105" spans="1:7" x14ac:dyDescent="0.3">
      <c r="A105" s="55">
        <v>117</v>
      </c>
      <c r="B105" s="56">
        <v>1000002977</v>
      </c>
      <c r="C105" s="56">
        <v>600063</v>
      </c>
      <c r="D105" s="57">
        <v>45118</v>
      </c>
      <c r="E105" s="58">
        <v>5</v>
      </c>
      <c r="F105" s="54">
        <v>383.15</v>
      </c>
      <c r="G105" s="97" t="str">
        <f>TEXT(Table1[[#This Row],[Inv. date]],"mmmm")</f>
        <v>July</v>
      </c>
    </row>
    <row r="106" spans="1:7" x14ac:dyDescent="0.3">
      <c r="A106" s="55">
        <v>117</v>
      </c>
      <c r="B106" s="56">
        <v>1000002976</v>
      </c>
      <c r="C106" s="56">
        <v>600063</v>
      </c>
      <c r="D106" s="57">
        <v>45118</v>
      </c>
      <c r="E106" s="58">
        <v>2</v>
      </c>
      <c r="F106" s="54">
        <v>209.76</v>
      </c>
      <c r="G106" s="97" t="str">
        <f>TEXT(Table1[[#This Row],[Inv. date]],"mmmm")</f>
        <v>July</v>
      </c>
    </row>
    <row r="107" spans="1:7" x14ac:dyDescent="0.3">
      <c r="A107" s="55">
        <v>117</v>
      </c>
      <c r="B107" s="56">
        <v>1000002977</v>
      </c>
      <c r="C107" s="56">
        <v>600063</v>
      </c>
      <c r="D107" s="57">
        <v>45118</v>
      </c>
      <c r="E107" s="58">
        <v>2</v>
      </c>
      <c r="F107" s="54">
        <v>153.26</v>
      </c>
      <c r="G107" s="97" t="str">
        <f>TEXT(Table1[[#This Row],[Inv. date]],"mmmm")</f>
        <v>July</v>
      </c>
    </row>
    <row r="108" spans="1:7" x14ac:dyDescent="0.3">
      <c r="A108" s="55">
        <v>118</v>
      </c>
      <c r="B108" s="56">
        <v>1000003795</v>
      </c>
      <c r="C108" s="56">
        <v>600063</v>
      </c>
      <c r="D108" s="57">
        <v>45118</v>
      </c>
      <c r="E108" s="58">
        <v>1</v>
      </c>
      <c r="F108" s="54">
        <v>257</v>
      </c>
      <c r="G108" s="97" t="str">
        <f>TEXT(Table1[[#This Row],[Inv. date]],"mmmm")</f>
        <v>July</v>
      </c>
    </row>
    <row r="109" spans="1:7" x14ac:dyDescent="0.3">
      <c r="A109" s="55">
        <v>118</v>
      </c>
      <c r="B109" s="56">
        <v>1000003683</v>
      </c>
      <c r="C109" s="56">
        <v>600063</v>
      </c>
      <c r="D109" s="57">
        <v>45118</v>
      </c>
      <c r="E109" s="58">
        <v>1</v>
      </c>
      <c r="F109" s="54">
        <v>293.64999999999998</v>
      </c>
      <c r="G109" s="97" t="str">
        <f>TEXT(Table1[[#This Row],[Inv. date]],"mmmm")</f>
        <v>July</v>
      </c>
    </row>
    <row r="110" spans="1:7" x14ac:dyDescent="0.3">
      <c r="A110" s="55">
        <v>116</v>
      </c>
      <c r="B110" s="56">
        <v>1000003384</v>
      </c>
      <c r="C110" s="56">
        <v>600063</v>
      </c>
      <c r="D110" s="57">
        <v>45118</v>
      </c>
      <c r="E110" s="58">
        <v>5</v>
      </c>
      <c r="F110" s="54">
        <v>1020</v>
      </c>
      <c r="G110" s="97" t="str">
        <f>TEXT(Table1[[#This Row],[Inv. date]],"mmmm")</f>
        <v>July</v>
      </c>
    </row>
    <row r="111" spans="1:7" x14ac:dyDescent="0.3">
      <c r="A111" s="55">
        <v>116</v>
      </c>
      <c r="B111" s="56">
        <v>1000003389</v>
      </c>
      <c r="C111" s="56">
        <v>600063</v>
      </c>
      <c r="D111" s="57">
        <v>45118</v>
      </c>
      <c r="E111" s="58">
        <v>5</v>
      </c>
      <c r="F111" s="54">
        <v>995</v>
      </c>
      <c r="G111" s="97" t="str">
        <f>TEXT(Table1[[#This Row],[Inv. date]],"mmmm")</f>
        <v>July</v>
      </c>
    </row>
    <row r="112" spans="1:7" x14ac:dyDescent="0.3">
      <c r="A112" s="55">
        <v>116</v>
      </c>
      <c r="B112" s="56">
        <v>1000003384</v>
      </c>
      <c r="C112" s="56">
        <v>600063</v>
      </c>
      <c r="D112" s="57">
        <v>45118</v>
      </c>
      <c r="E112" s="58">
        <v>5</v>
      </c>
      <c r="F112" s="54">
        <v>1020</v>
      </c>
      <c r="G112" s="97" t="str">
        <f>TEXT(Table1[[#This Row],[Inv. date]],"mmmm")</f>
        <v>July</v>
      </c>
    </row>
    <row r="113" spans="1:7" x14ac:dyDescent="0.3">
      <c r="A113" s="55">
        <v>118</v>
      </c>
      <c r="B113" s="56">
        <v>1000003683</v>
      </c>
      <c r="C113" s="56">
        <v>600506</v>
      </c>
      <c r="D113" s="57">
        <v>45118</v>
      </c>
      <c r="E113" s="58">
        <v>4550</v>
      </c>
      <c r="F113" s="54">
        <v>1821228.5</v>
      </c>
      <c r="G113" s="97" t="str">
        <f>TEXT(Table1[[#This Row],[Inv. date]],"mmmm")</f>
        <v>July</v>
      </c>
    </row>
    <row r="114" spans="1:7" x14ac:dyDescent="0.3">
      <c r="A114" s="55">
        <v>118</v>
      </c>
      <c r="B114" s="56">
        <v>1000003132</v>
      </c>
      <c r="C114" s="56">
        <v>600506</v>
      </c>
      <c r="D114" s="57">
        <v>45118</v>
      </c>
      <c r="E114" s="58">
        <v>1000</v>
      </c>
      <c r="F114" s="54">
        <v>313140</v>
      </c>
      <c r="G114" s="97" t="str">
        <f>TEXT(Table1[[#This Row],[Inv. date]],"mmmm")</f>
        <v>July</v>
      </c>
    </row>
    <row r="115" spans="1:7" x14ac:dyDescent="0.3">
      <c r="A115" s="55">
        <v>118</v>
      </c>
      <c r="B115" s="56">
        <v>1000003795</v>
      </c>
      <c r="C115" s="56">
        <v>600357</v>
      </c>
      <c r="D115" s="57">
        <v>45119</v>
      </c>
      <c r="E115" s="58">
        <v>2</v>
      </c>
      <c r="F115" s="54">
        <v>931.04</v>
      </c>
      <c r="G115" s="97" t="str">
        <f>TEXT(Table1[[#This Row],[Inv. date]],"mmmm")</f>
        <v>July</v>
      </c>
    </row>
    <row r="116" spans="1:7" x14ac:dyDescent="0.3">
      <c r="A116" s="55">
        <v>118</v>
      </c>
      <c r="B116" s="56">
        <v>1000003795</v>
      </c>
      <c r="C116" s="56">
        <v>600357</v>
      </c>
      <c r="D116" s="57">
        <v>45119</v>
      </c>
      <c r="E116" s="58">
        <v>2</v>
      </c>
      <c r="F116" s="54">
        <v>931.04</v>
      </c>
      <c r="G116" s="97" t="str">
        <f>TEXT(Table1[[#This Row],[Inv. date]],"mmmm")</f>
        <v>July</v>
      </c>
    </row>
    <row r="117" spans="1:7" x14ac:dyDescent="0.3">
      <c r="A117" s="55">
        <v>118</v>
      </c>
      <c r="B117" s="56">
        <v>1000003795</v>
      </c>
      <c r="C117" s="56">
        <v>600357</v>
      </c>
      <c r="D117" s="57">
        <v>45119</v>
      </c>
      <c r="E117" s="58">
        <v>2</v>
      </c>
      <c r="F117" s="54">
        <v>931.04</v>
      </c>
      <c r="G117" s="97" t="str">
        <f>TEXT(Table1[[#This Row],[Inv. date]],"mmmm")</f>
        <v>July</v>
      </c>
    </row>
    <row r="118" spans="1:7" x14ac:dyDescent="0.3">
      <c r="A118" s="55">
        <v>118</v>
      </c>
      <c r="B118" s="56">
        <v>1000003795</v>
      </c>
      <c r="C118" s="56">
        <v>600357</v>
      </c>
      <c r="D118" s="57">
        <v>45119</v>
      </c>
      <c r="E118" s="58">
        <v>2</v>
      </c>
      <c r="F118" s="54">
        <v>931.04</v>
      </c>
      <c r="G118" s="97" t="str">
        <f>TEXT(Table1[[#This Row],[Inv. date]],"mmmm")</f>
        <v>July</v>
      </c>
    </row>
    <row r="119" spans="1:7" x14ac:dyDescent="0.3">
      <c r="A119" s="55">
        <v>118</v>
      </c>
      <c r="B119" s="56">
        <v>1000003795</v>
      </c>
      <c r="C119" s="56">
        <v>600357</v>
      </c>
      <c r="D119" s="57">
        <v>45119</v>
      </c>
      <c r="E119" s="58">
        <v>2</v>
      </c>
      <c r="F119" s="54">
        <v>931.04</v>
      </c>
      <c r="G119" s="97" t="str">
        <f>TEXT(Table1[[#This Row],[Inv. date]],"mmmm")</f>
        <v>July</v>
      </c>
    </row>
    <row r="120" spans="1:7" x14ac:dyDescent="0.3">
      <c r="A120" s="55">
        <v>118</v>
      </c>
      <c r="B120" s="56">
        <v>1000003683</v>
      </c>
      <c r="C120" s="56">
        <v>600357</v>
      </c>
      <c r="D120" s="57">
        <v>45119</v>
      </c>
      <c r="E120" s="58">
        <v>1</v>
      </c>
      <c r="F120" s="54">
        <v>434.76</v>
      </c>
      <c r="G120" s="97" t="str">
        <f>TEXT(Table1[[#This Row],[Inv. date]],"mmmm")</f>
        <v>July</v>
      </c>
    </row>
    <row r="121" spans="1:7" x14ac:dyDescent="0.3">
      <c r="A121" s="55">
        <v>118</v>
      </c>
      <c r="B121" s="56">
        <v>1000003795</v>
      </c>
      <c r="C121" s="56">
        <v>600357</v>
      </c>
      <c r="D121" s="57">
        <v>45119</v>
      </c>
      <c r="E121" s="58">
        <v>2</v>
      </c>
      <c r="F121" s="54">
        <v>931.04</v>
      </c>
      <c r="G121" s="97" t="str">
        <f>TEXT(Table1[[#This Row],[Inv. date]],"mmmm")</f>
        <v>July</v>
      </c>
    </row>
    <row r="122" spans="1:7" x14ac:dyDescent="0.3">
      <c r="A122" s="55">
        <v>118</v>
      </c>
      <c r="B122" s="56">
        <v>1000003683</v>
      </c>
      <c r="C122" s="56">
        <v>600357</v>
      </c>
      <c r="D122" s="57">
        <v>45119</v>
      </c>
      <c r="E122" s="58">
        <v>4</v>
      </c>
      <c r="F122" s="54">
        <v>1739.04</v>
      </c>
      <c r="G122" s="97" t="str">
        <f>TEXT(Table1[[#This Row],[Inv. date]],"mmmm")</f>
        <v>July</v>
      </c>
    </row>
    <row r="123" spans="1:7" x14ac:dyDescent="0.3">
      <c r="A123" s="55">
        <v>118</v>
      </c>
      <c r="B123" s="56">
        <v>1000003795</v>
      </c>
      <c r="C123" s="56">
        <v>600357</v>
      </c>
      <c r="D123" s="57">
        <v>45119</v>
      </c>
      <c r="E123" s="58">
        <v>2</v>
      </c>
      <c r="F123" s="54">
        <v>931.04</v>
      </c>
      <c r="G123" s="97" t="str">
        <f>TEXT(Table1[[#This Row],[Inv. date]],"mmmm")</f>
        <v>July</v>
      </c>
    </row>
    <row r="124" spans="1:7" x14ac:dyDescent="0.3">
      <c r="A124" s="55">
        <v>118</v>
      </c>
      <c r="B124" s="56">
        <v>1000003795</v>
      </c>
      <c r="C124" s="56">
        <v>600357</v>
      </c>
      <c r="D124" s="57">
        <v>45119</v>
      </c>
      <c r="E124" s="58">
        <v>2</v>
      </c>
      <c r="F124" s="54">
        <v>931.04</v>
      </c>
      <c r="G124" s="97" t="str">
        <f>TEXT(Table1[[#This Row],[Inv. date]],"mmmm")</f>
        <v>July</v>
      </c>
    </row>
    <row r="125" spans="1:7" x14ac:dyDescent="0.3">
      <c r="A125" s="55">
        <v>118</v>
      </c>
      <c r="B125" s="56">
        <v>1000003795</v>
      </c>
      <c r="C125" s="56">
        <v>600357</v>
      </c>
      <c r="D125" s="57">
        <v>45119</v>
      </c>
      <c r="E125" s="58">
        <v>2</v>
      </c>
      <c r="F125" s="54">
        <v>931.04</v>
      </c>
      <c r="G125" s="97" t="str">
        <f>TEXT(Table1[[#This Row],[Inv. date]],"mmmm")</f>
        <v>July</v>
      </c>
    </row>
    <row r="126" spans="1:7" x14ac:dyDescent="0.3">
      <c r="A126" s="55">
        <v>118</v>
      </c>
      <c r="B126" s="56">
        <v>1000003795</v>
      </c>
      <c r="C126" s="56">
        <v>600357</v>
      </c>
      <c r="D126" s="57">
        <v>45119</v>
      </c>
      <c r="E126" s="58">
        <v>2</v>
      </c>
      <c r="F126" s="54">
        <v>931.04</v>
      </c>
      <c r="G126" s="97" t="str">
        <f>TEXT(Table1[[#This Row],[Inv. date]],"mmmm")</f>
        <v>July</v>
      </c>
    </row>
    <row r="127" spans="1:7" x14ac:dyDescent="0.3">
      <c r="A127" s="55">
        <v>118</v>
      </c>
      <c r="B127" s="56">
        <v>1000003795</v>
      </c>
      <c r="C127" s="56">
        <v>600357</v>
      </c>
      <c r="D127" s="57">
        <v>45119</v>
      </c>
      <c r="E127" s="58">
        <v>2</v>
      </c>
      <c r="F127" s="54">
        <v>931.04</v>
      </c>
      <c r="G127" s="97" t="str">
        <f>TEXT(Table1[[#This Row],[Inv. date]],"mmmm")</f>
        <v>July</v>
      </c>
    </row>
    <row r="128" spans="1:7" x14ac:dyDescent="0.3">
      <c r="A128" s="55">
        <v>118</v>
      </c>
      <c r="B128" s="56">
        <v>1000003795</v>
      </c>
      <c r="C128" s="56">
        <v>600357</v>
      </c>
      <c r="D128" s="57">
        <v>45119</v>
      </c>
      <c r="E128" s="58">
        <v>2</v>
      </c>
      <c r="F128" s="54">
        <v>931.04</v>
      </c>
      <c r="G128" s="97" t="str">
        <f>TEXT(Table1[[#This Row],[Inv. date]],"mmmm")</f>
        <v>July</v>
      </c>
    </row>
    <row r="129" spans="1:7" x14ac:dyDescent="0.3">
      <c r="A129" s="55">
        <v>118</v>
      </c>
      <c r="B129" s="56">
        <v>1000003795</v>
      </c>
      <c r="C129" s="56">
        <v>600357</v>
      </c>
      <c r="D129" s="57">
        <v>45119</v>
      </c>
      <c r="E129" s="58">
        <v>2</v>
      </c>
      <c r="F129" s="54">
        <v>931.04</v>
      </c>
      <c r="G129" s="97" t="str">
        <f>TEXT(Table1[[#This Row],[Inv. date]],"mmmm")</f>
        <v>July</v>
      </c>
    </row>
    <row r="130" spans="1:7" x14ac:dyDescent="0.3">
      <c r="A130" s="55">
        <v>118</v>
      </c>
      <c r="B130" s="56">
        <v>1000003795</v>
      </c>
      <c r="C130" s="56">
        <v>600357</v>
      </c>
      <c r="D130" s="57">
        <v>45119</v>
      </c>
      <c r="E130" s="58">
        <v>2</v>
      </c>
      <c r="F130" s="54">
        <v>931.04</v>
      </c>
      <c r="G130" s="97" t="str">
        <f>TEXT(Table1[[#This Row],[Inv. date]],"mmmm")</f>
        <v>July</v>
      </c>
    </row>
    <row r="131" spans="1:7" x14ac:dyDescent="0.3">
      <c r="A131" s="55">
        <v>118</v>
      </c>
      <c r="B131" s="56">
        <v>1000003132</v>
      </c>
      <c r="C131" s="56">
        <v>600568</v>
      </c>
      <c r="D131" s="57">
        <v>45120</v>
      </c>
      <c r="E131" s="58">
        <v>700</v>
      </c>
      <c r="F131" s="54">
        <v>219198</v>
      </c>
      <c r="G131" s="97" t="str">
        <f>TEXT(Table1[[#This Row],[Inv. date]],"mmmm")</f>
        <v>July</v>
      </c>
    </row>
    <row r="132" spans="1:7" x14ac:dyDescent="0.3">
      <c r="A132" s="55">
        <v>118</v>
      </c>
      <c r="B132" s="56">
        <v>1000003683</v>
      </c>
      <c r="C132" s="56">
        <v>600568</v>
      </c>
      <c r="D132" s="57">
        <v>45120</v>
      </c>
      <c r="E132" s="58">
        <v>500</v>
      </c>
      <c r="F132" s="54">
        <v>200135</v>
      </c>
      <c r="G132" s="97" t="str">
        <f>TEXT(Table1[[#This Row],[Inv. date]],"mmmm")</f>
        <v>July</v>
      </c>
    </row>
    <row r="133" spans="1:7" x14ac:dyDescent="0.3">
      <c r="A133" s="55">
        <v>117</v>
      </c>
      <c r="B133" s="56">
        <v>1000002977</v>
      </c>
      <c r="C133" s="56">
        <v>600568</v>
      </c>
      <c r="D133" s="57">
        <v>45120</v>
      </c>
      <c r="E133" s="58">
        <v>100</v>
      </c>
      <c r="F133" s="54">
        <v>21187</v>
      </c>
      <c r="G133" s="97" t="str">
        <f>TEXT(Table1[[#This Row],[Inv. date]],"mmmm")</f>
        <v>July</v>
      </c>
    </row>
    <row r="134" spans="1:7" x14ac:dyDescent="0.3">
      <c r="A134" s="55">
        <v>118</v>
      </c>
      <c r="B134" s="56">
        <v>1000003132</v>
      </c>
      <c r="C134" s="56">
        <v>600063</v>
      </c>
      <c r="D134" s="57">
        <v>45120</v>
      </c>
      <c r="E134" s="58">
        <v>140</v>
      </c>
      <c r="F134" s="54">
        <v>19180</v>
      </c>
      <c r="G134" s="97" t="str">
        <f>TEXT(Table1[[#This Row],[Inv. date]],"mmmm")</f>
        <v>July</v>
      </c>
    </row>
    <row r="135" spans="1:7" x14ac:dyDescent="0.3">
      <c r="A135" s="55">
        <v>116</v>
      </c>
      <c r="B135" s="56">
        <v>1000003384</v>
      </c>
      <c r="C135" s="56">
        <v>600793</v>
      </c>
      <c r="D135" s="57">
        <v>45120</v>
      </c>
      <c r="E135" s="58">
        <v>20</v>
      </c>
      <c r="F135" s="54">
        <v>5496</v>
      </c>
      <c r="G135" s="97" t="str">
        <f>TEXT(Table1[[#This Row],[Inv. date]],"mmmm")</f>
        <v>July</v>
      </c>
    </row>
    <row r="136" spans="1:7" x14ac:dyDescent="0.3">
      <c r="A136" s="55">
        <v>116</v>
      </c>
      <c r="B136" s="56">
        <v>1000003389</v>
      </c>
      <c r="C136" s="56">
        <v>600793</v>
      </c>
      <c r="D136" s="57">
        <v>45120</v>
      </c>
      <c r="E136" s="58">
        <v>20</v>
      </c>
      <c r="F136" s="54">
        <v>5496</v>
      </c>
      <c r="G136" s="97" t="str">
        <f>TEXT(Table1[[#This Row],[Inv. date]],"mmmm")</f>
        <v>July</v>
      </c>
    </row>
    <row r="137" spans="1:7" x14ac:dyDescent="0.3">
      <c r="A137" s="55">
        <v>117</v>
      </c>
      <c r="B137" s="56">
        <v>1000002977</v>
      </c>
      <c r="C137" s="56">
        <v>600793</v>
      </c>
      <c r="D137" s="57">
        <v>45120</v>
      </c>
      <c r="E137" s="58">
        <v>30</v>
      </c>
      <c r="F137" s="54">
        <v>5968.2</v>
      </c>
      <c r="G137" s="97" t="str">
        <f>TEXT(Table1[[#This Row],[Inv. date]],"mmmm")</f>
        <v>July</v>
      </c>
    </row>
    <row r="138" spans="1:7" x14ac:dyDescent="0.3">
      <c r="A138" s="55">
        <v>117</v>
      </c>
      <c r="B138" s="56">
        <v>1000002976</v>
      </c>
      <c r="C138" s="56">
        <v>600793</v>
      </c>
      <c r="D138" s="57">
        <v>45120</v>
      </c>
      <c r="E138" s="58">
        <v>50</v>
      </c>
      <c r="F138" s="54">
        <v>9947</v>
      </c>
      <c r="G138" s="97" t="str">
        <f>TEXT(Table1[[#This Row],[Inv. date]],"mmmm")</f>
        <v>July</v>
      </c>
    </row>
    <row r="139" spans="1:7" x14ac:dyDescent="0.3">
      <c r="A139" s="55">
        <v>118</v>
      </c>
      <c r="B139" s="56">
        <v>1000003132</v>
      </c>
      <c r="C139" s="56">
        <v>600793</v>
      </c>
      <c r="D139" s="57">
        <v>45120</v>
      </c>
      <c r="E139" s="58">
        <v>50</v>
      </c>
      <c r="F139" s="54">
        <v>15657</v>
      </c>
      <c r="G139" s="97" t="str">
        <f>TEXT(Table1[[#This Row],[Inv. date]],"mmmm")</f>
        <v>July</v>
      </c>
    </row>
    <row r="140" spans="1:7" x14ac:dyDescent="0.3">
      <c r="A140" s="55">
        <v>118</v>
      </c>
      <c r="B140" s="56">
        <v>1000003683</v>
      </c>
      <c r="C140" s="56">
        <v>600793</v>
      </c>
      <c r="D140" s="57">
        <v>45120</v>
      </c>
      <c r="E140" s="58">
        <v>30</v>
      </c>
      <c r="F140" s="54">
        <v>12008.1</v>
      </c>
      <c r="G140" s="97" t="str">
        <f>TEXT(Table1[[#This Row],[Inv. date]],"mmmm")</f>
        <v>July</v>
      </c>
    </row>
    <row r="141" spans="1:7" x14ac:dyDescent="0.3">
      <c r="A141" s="55">
        <v>118</v>
      </c>
      <c r="B141" s="56">
        <v>1000003795</v>
      </c>
      <c r="C141" s="56">
        <v>600793</v>
      </c>
      <c r="D141" s="57">
        <v>45120</v>
      </c>
      <c r="E141" s="58">
        <v>30</v>
      </c>
      <c r="F141" s="54">
        <v>12008.1</v>
      </c>
      <c r="G141" s="97" t="str">
        <f>TEXT(Table1[[#This Row],[Inv. date]],"mmmm")</f>
        <v>July</v>
      </c>
    </row>
    <row r="142" spans="1:7" x14ac:dyDescent="0.3">
      <c r="A142" s="55">
        <v>117</v>
      </c>
      <c r="B142" s="56">
        <v>1000002976</v>
      </c>
      <c r="C142" s="56">
        <v>600225</v>
      </c>
      <c r="D142" s="57">
        <v>45120</v>
      </c>
      <c r="E142" s="58">
        <v>10</v>
      </c>
      <c r="F142" s="54">
        <v>2118.6999999999998</v>
      </c>
      <c r="G142" s="97" t="str">
        <f>TEXT(Table1[[#This Row],[Inv. date]],"mmmm")</f>
        <v>July</v>
      </c>
    </row>
    <row r="143" spans="1:7" x14ac:dyDescent="0.3">
      <c r="A143" s="55">
        <v>118</v>
      </c>
      <c r="B143" s="56">
        <v>1000003795</v>
      </c>
      <c r="C143" s="56">
        <v>600506</v>
      </c>
      <c r="D143" s="57">
        <v>45120</v>
      </c>
      <c r="E143" s="58">
        <v>500</v>
      </c>
      <c r="F143" s="54">
        <v>200135</v>
      </c>
      <c r="G143" s="97" t="str">
        <f>TEXT(Table1[[#This Row],[Inv. date]],"mmmm")</f>
        <v>July</v>
      </c>
    </row>
    <row r="144" spans="1:7" x14ac:dyDescent="0.3">
      <c r="A144" s="55">
        <v>118</v>
      </c>
      <c r="B144" s="56">
        <v>1000003683</v>
      </c>
      <c r="C144" s="56">
        <v>600506</v>
      </c>
      <c r="D144" s="57">
        <v>45120</v>
      </c>
      <c r="E144" s="58">
        <v>1964</v>
      </c>
      <c r="F144" s="54">
        <v>786130.28</v>
      </c>
      <c r="G144" s="97" t="str">
        <f>TEXT(Table1[[#This Row],[Inv. date]],"mmmm")</f>
        <v>July</v>
      </c>
    </row>
    <row r="145" spans="1:7" x14ac:dyDescent="0.3">
      <c r="A145" s="55">
        <v>118</v>
      </c>
      <c r="B145" s="56">
        <v>1000003683</v>
      </c>
      <c r="C145" s="56">
        <v>600506</v>
      </c>
      <c r="D145" s="57">
        <v>45120</v>
      </c>
      <c r="E145" s="58">
        <v>1286</v>
      </c>
      <c r="F145" s="54">
        <v>514747.22</v>
      </c>
      <c r="G145" s="97" t="str">
        <f>TEXT(Table1[[#This Row],[Inv. date]],"mmmm")</f>
        <v>July</v>
      </c>
    </row>
    <row r="146" spans="1:7" x14ac:dyDescent="0.3">
      <c r="A146" s="55">
        <v>118</v>
      </c>
      <c r="B146" s="56">
        <v>1000003683</v>
      </c>
      <c r="C146" s="56">
        <v>600225</v>
      </c>
      <c r="D146" s="57">
        <v>45120</v>
      </c>
      <c r="E146" s="58">
        <v>2</v>
      </c>
      <c r="F146" s="54">
        <v>800.54</v>
      </c>
      <c r="G146" s="97" t="str">
        <f>TEXT(Table1[[#This Row],[Inv. date]],"mmmm")</f>
        <v>July</v>
      </c>
    </row>
    <row r="147" spans="1:7" x14ac:dyDescent="0.3">
      <c r="A147" s="55">
        <v>118</v>
      </c>
      <c r="B147" s="56">
        <v>1000003795</v>
      </c>
      <c r="C147" s="56">
        <v>600357</v>
      </c>
      <c r="D147" s="57">
        <v>45120</v>
      </c>
      <c r="E147" s="58">
        <v>2</v>
      </c>
      <c r="F147" s="54">
        <v>931.04</v>
      </c>
      <c r="G147" s="97" t="str">
        <f>TEXT(Table1[[#This Row],[Inv. date]],"mmmm")</f>
        <v>July</v>
      </c>
    </row>
    <row r="148" spans="1:7" x14ac:dyDescent="0.3">
      <c r="A148" s="55">
        <v>118</v>
      </c>
      <c r="B148" s="56">
        <v>1000003795</v>
      </c>
      <c r="C148" s="56">
        <v>600357</v>
      </c>
      <c r="D148" s="57">
        <v>45120</v>
      </c>
      <c r="E148" s="58">
        <v>2</v>
      </c>
      <c r="F148" s="54">
        <v>931.04</v>
      </c>
      <c r="G148" s="97" t="str">
        <f>TEXT(Table1[[#This Row],[Inv. date]],"mmmm")</f>
        <v>July</v>
      </c>
    </row>
    <row r="149" spans="1:7" x14ac:dyDescent="0.3">
      <c r="A149" s="55">
        <v>118</v>
      </c>
      <c r="B149" s="56">
        <v>1000003683</v>
      </c>
      <c r="C149" s="56">
        <v>600357</v>
      </c>
      <c r="D149" s="57">
        <v>45120</v>
      </c>
      <c r="E149" s="58">
        <v>5</v>
      </c>
      <c r="F149" s="54">
        <v>2327.6</v>
      </c>
      <c r="G149" s="97" t="str">
        <f>TEXT(Table1[[#This Row],[Inv. date]],"mmmm")</f>
        <v>July</v>
      </c>
    </row>
    <row r="150" spans="1:7" x14ac:dyDescent="0.3">
      <c r="A150" s="55">
        <v>118</v>
      </c>
      <c r="B150" s="56">
        <v>1000003683</v>
      </c>
      <c r="C150" s="56">
        <v>600357</v>
      </c>
      <c r="D150" s="57">
        <v>45120</v>
      </c>
      <c r="E150" s="58">
        <v>12</v>
      </c>
      <c r="F150" s="54">
        <v>5586.24</v>
      </c>
      <c r="G150" s="97" t="str">
        <f>TEXT(Table1[[#This Row],[Inv. date]],"mmmm")</f>
        <v>July</v>
      </c>
    </row>
    <row r="151" spans="1:7" x14ac:dyDescent="0.3">
      <c r="A151" s="55">
        <v>118</v>
      </c>
      <c r="B151" s="56">
        <v>1000003795</v>
      </c>
      <c r="C151" s="56">
        <v>600357</v>
      </c>
      <c r="D151" s="57">
        <v>45120</v>
      </c>
      <c r="E151" s="58">
        <v>2</v>
      </c>
      <c r="F151" s="54">
        <v>931.04</v>
      </c>
      <c r="G151" s="97" t="str">
        <f>TEXT(Table1[[#This Row],[Inv. date]],"mmmm")</f>
        <v>July</v>
      </c>
    </row>
    <row r="152" spans="1:7" x14ac:dyDescent="0.3">
      <c r="A152" s="55">
        <v>118</v>
      </c>
      <c r="B152" s="56">
        <v>1000003683</v>
      </c>
      <c r="C152" s="56">
        <v>600193</v>
      </c>
      <c r="D152" s="57">
        <v>45120</v>
      </c>
      <c r="E152" s="58">
        <v>5</v>
      </c>
      <c r="F152" s="54">
        <v>2327.6</v>
      </c>
      <c r="G152" s="97" t="str">
        <f>TEXT(Table1[[#This Row],[Inv. date]],"mmmm")</f>
        <v>July</v>
      </c>
    </row>
    <row r="153" spans="1:7" x14ac:dyDescent="0.3">
      <c r="A153" s="55">
        <v>118</v>
      </c>
      <c r="B153" s="56">
        <v>1000003795</v>
      </c>
      <c r="C153" s="56">
        <v>600357</v>
      </c>
      <c r="D153" s="57">
        <v>45120</v>
      </c>
      <c r="E153" s="58">
        <v>2</v>
      </c>
      <c r="F153" s="54">
        <v>931.04</v>
      </c>
      <c r="G153" s="97" t="str">
        <f>TEXT(Table1[[#This Row],[Inv. date]],"mmmm")</f>
        <v>July</v>
      </c>
    </row>
    <row r="154" spans="1:7" x14ac:dyDescent="0.3">
      <c r="A154" s="55">
        <v>116</v>
      </c>
      <c r="B154" s="56">
        <v>1000003393</v>
      </c>
      <c r="C154" s="56">
        <v>600314</v>
      </c>
      <c r="D154" s="57">
        <v>45121</v>
      </c>
      <c r="E154" s="58">
        <v>38</v>
      </c>
      <c r="F154" s="54">
        <v>1679.98</v>
      </c>
      <c r="G154" s="97" t="str">
        <f>TEXT(Table1[[#This Row],[Inv. date]],"mmmm")</f>
        <v>July</v>
      </c>
    </row>
    <row r="155" spans="1:7" x14ac:dyDescent="0.3">
      <c r="A155" s="55">
        <v>118</v>
      </c>
      <c r="B155" s="56">
        <v>1000003683</v>
      </c>
      <c r="C155" s="56">
        <v>600428</v>
      </c>
      <c r="D155" s="57">
        <v>45121</v>
      </c>
      <c r="E155" s="58">
        <v>900</v>
      </c>
      <c r="F155" s="54">
        <v>360243</v>
      </c>
      <c r="G155" s="97" t="str">
        <f>TEXT(Table1[[#This Row],[Inv. date]],"mmmm")</f>
        <v>July</v>
      </c>
    </row>
    <row r="156" spans="1:7" x14ac:dyDescent="0.3">
      <c r="A156" s="55">
        <v>118</v>
      </c>
      <c r="B156" s="56">
        <v>1000003795</v>
      </c>
      <c r="C156" s="56">
        <v>600428</v>
      </c>
      <c r="D156" s="57">
        <v>45121</v>
      </c>
      <c r="E156" s="58">
        <v>300</v>
      </c>
      <c r="F156" s="54">
        <v>120081</v>
      </c>
      <c r="G156" s="97" t="str">
        <f>TEXT(Table1[[#This Row],[Inv. date]],"mmmm")</f>
        <v>July</v>
      </c>
    </row>
    <row r="157" spans="1:7" x14ac:dyDescent="0.3">
      <c r="A157" s="55">
        <v>118</v>
      </c>
      <c r="B157" s="56">
        <v>1000003683</v>
      </c>
      <c r="C157" s="56">
        <v>600357</v>
      </c>
      <c r="D157" s="57">
        <v>45121</v>
      </c>
      <c r="E157" s="58">
        <v>1</v>
      </c>
      <c r="F157" s="54">
        <v>434.76</v>
      </c>
      <c r="G157" s="97" t="str">
        <f>TEXT(Table1[[#This Row],[Inv. date]],"mmmm")</f>
        <v>July</v>
      </c>
    </row>
    <row r="158" spans="1:7" x14ac:dyDescent="0.3">
      <c r="A158" s="55">
        <v>118</v>
      </c>
      <c r="B158" s="56">
        <v>1000003795</v>
      </c>
      <c r="C158" s="56">
        <v>600357</v>
      </c>
      <c r="D158" s="57">
        <v>45121</v>
      </c>
      <c r="E158" s="58">
        <v>2</v>
      </c>
      <c r="F158" s="54">
        <v>931.04</v>
      </c>
      <c r="G158" s="97" t="str">
        <f>TEXT(Table1[[#This Row],[Inv. date]],"mmmm")</f>
        <v>July</v>
      </c>
    </row>
    <row r="159" spans="1:7" x14ac:dyDescent="0.3">
      <c r="A159" s="55">
        <v>118</v>
      </c>
      <c r="B159" s="56">
        <v>1000003683</v>
      </c>
      <c r="C159" s="56">
        <v>600357</v>
      </c>
      <c r="D159" s="57">
        <v>45121</v>
      </c>
      <c r="E159" s="58">
        <v>6</v>
      </c>
      <c r="F159" s="54">
        <v>2793.12</v>
      </c>
      <c r="G159" s="97" t="str">
        <f>TEXT(Table1[[#This Row],[Inv. date]],"mmmm")</f>
        <v>July</v>
      </c>
    </row>
    <row r="160" spans="1:7" x14ac:dyDescent="0.3">
      <c r="A160" s="55">
        <v>118</v>
      </c>
      <c r="B160" s="56">
        <v>1000003795</v>
      </c>
      <c r="C160" s="56">
        <v>600357</v>
      </c>
      <c r="D160" s="57">
        <v>45121</v>
      </c>
      <c r="E160" s="58">
        <v>2</v>
      </c>
      <c r="F160" s="54">
        <v>931.04</v>
      </c>
      <c r="G160" s="97" t="str">
        <f>TEXT(Table1[[#This Row],[Inv. date]],"mmmm")</f>
        <v>July</v>
      </c>
    </row>
    <row r="161" spans="1:7" x14ac:dyDescent="0.3">
      <c r="A161" s="55">
        <v>118</v>
      </c>
      <c r="B161" s="56">
        <v>1000003013</v>
      </c>
      <c r="C161" s="56">
        <v>600357</v>
      </c>
      <c r="D161" s="57">
        <v>45121</v>
      </c>
      <c r="E161" s="58">
        <v>2</v>
      </c>
      <c r="F161" s="54">
        <v>931.04</v>
      </c>
      <c r="G161" s="97" t="str">
        <f>TEXT(Table1[[#This Row],[Inv. date]],"mmmm")</f>
        <v>July</v>
      </c>
    </row>
    <row r="162" spans="1:7" x14ac:dyDescent="0.3">
      <c r="A162" s="55">
        <v>118</v>
      </c>
      <c r="B162" s="56">
        <v>1000003795</v>
      </c>
      <c r="C162" s="56">
        <v>600357</v>
      </c>
      <c r="D162" s="57">
        <v>45121</v>
      </c>
      <c r="E162" s="58">
        <v>2</v>
      </c>
      <c r="F162" s="54">
        <v>931.04</v>
      </c>
      <c r="G162" s="97" t="str">
        <f>TEXT(Table1[[#This Row],[Inv. date]],"mmmm")</f>
        <v>July</v>
      </c>
    </row>
    <row r="163" spans="1:7" x14ac:dyDescent="0.3">
      <c r="A163" s="55">
        <v>118</v>
      </c>
      <c r="B163" s="56">
        <v>1000003683</v>
      </c>
      <c r="C163" s="56">
        <v>600357</v>
      </c>
      <c r="D163" s="57">
        <v>45121</v>
      </c>
      <c r="E163" s="58">
        <v>2</v>
      </c>
      <c r="F163" s="54">
        <v>931.04</v>
      </c>
      <c r="G163" s="97" t="str">
        <f>TEXT(Table1[[#This Row],[Inv. date]],"mmmm")</f>
        <v>July</v>
      </c>
    </row>
    <row r="164" spans="1:7" x14ac:dyDescent="0.3">
      <c r="A164" s="55">
        <v>118</v>
      </c>
      <c r="B164" s="56">
        <v>1000003683</v>
      </c>
      <c r="C164" s="56">
        <v>600810</v>
      </c>
      <c r="D164" s="57">
        <v>45121</v>
      </c>
      <c r="E164" s="58">
        <v>-1</v>
      </c>
      <c r="F164" s="54">
        <v>-400.27</v>
      </c>
      <c r="G164" s="97" t="str">
        <f>TEXT(Table1[[#This Row],[Inv. date]],"mmmm")</f>
        <v>July</v>
      </c>
    </row>
    <row r="165" spans="1:7" x14ac:dyDescent="0.3">
      <c r="A165" s="55">
        <v>118</v>
      </c>
      <c r="B165" s="56">
        <v>1000003683</v>
      </c>
      <c r="C165" s="56">
        <v>600810</v>
      </c>
      <c r="D165" s="57">
        <v>45121</v>
      </c>
      <c r="E165" s="58">
        <v>-1</v>
      </c>
      <c r="F165" s="54">
        <v>-400.27</v>
      </c>
      <c r="G165" s="97" t="str">
        <f>TEXT(Table1[[#This Row],[Inv. date]],"mmmm")</f>
        <v>July</v>
      </c>
    </row>
    <row r="166" spans="1:7" x14ac:dyDescent="0.3">
      <c r="A166" s="55">
        <v>117</v>
      </c>
      <c r="B166" s="56">
        <v>1000002971</v>
      </c>
      <c r="C166" s="56">
        <v>600060</v>
      </c>
      <c r="D166" s="57">
        <v>45121</v>
      </c>
      <c r="E166" s="58">
        <v>-8</v>
      </c>
      <c r="F166" s="54">
        <v>-1038.96</v>
      </c>
      <c r="G166" s="97" t="str">
        <f>TEXT(Table1[[#This Row],[Inv. date]],"mmmm")</f>
        <v>July</v>
      </c>
    </row>
    <row r="167" spans="1:7" x14ac:dyDescent="0.3">
      <c r="A167" s="55">
        <v>117</v>
      </c>
      <c r="B167" s="56">
        <v>1000002972</v>
      </c>
      <c r="C167" s="56">
        <v>600060</v>
      </c>
      <c r="D167" s="57">
        <v>45121</v>
      </c>
      <c r="E167" s="58">
        <v>-1</v>
      </c>
      <c r="F167" s="54">
        <v>-259.73</v>
      </c>
      <c r="G167" s="97" t="str">
        <f>TEXT(Table1[[#This Row],[Inv. date]],"mmmm")</f>
        <v>July</v>
      </c>
    </row>
    <row r="168" spans="1:7" x14ac:dyDescent="0.3">
      <c r="A168" s="55">
        <v>118</v>
      </c>
      <c r="B168" s="56">
        <v>1000003795</v>
      </c>
      <c r="C168" s="56">
        <v>600060</v>
      </c>
      <c r="D168" s="57">
        <v>45121</v>
      </c>
      <c r="E168" s="58">
        <v>-2</v>
      </c>
      <c r="F168" s="54">
        <v>-800.54</v>
      </c>
      <c r="G168" s="97" t="str">
        <f>TEXT(Table1[[#This Row],[Inv. date]],"mmmm")</f>
        <v>July</v>
      </c>
    </row>
    <row r="169" spans="1:7" x14ac:dyDescent="0.3">
      <c r="A169" s="55">
        <v>118</v>
      </c>
      <c r="B169" s="56">
        <v>1000003683</v>
      </c>
      <c r="C169" s="56">
        <v>600628</v>
      </c>
      <c r="D169" s="57">
        <v>45121</v>
      </c>
      <c r="E169" s="58">
        <v>-1</v>
      </c>
      <c r="F169" s="54">
        <v>-400.27</v>
      </c>
      <c r="G169" s="97" t="str">
        <f>TEXT(Table1[[#This Row],[Inv. date]],"mmmm")</f>
        <v>July</v>
      </c>
    </row>
    <row r="170" spans="1:7" x14ac:dyDescent="0.3">
      <c r="A170" s="55">
        <v>118</v>
      </c>
      <c r="B170" s="56">
        <v>1000003683</v>
      </c>
      <c r="C170" s="56">
        <v>600628</v>
      </c>
      <c r="D170" s="57">
        <v>45121</v>
      </c>
      <c r="E170" s="58">
        <v>-1</v>
      </c>
      <c r="F170" s="54">
        <v>-400.27</v>
      </c>
      <c r="G170" s="97" t="str">
        <f>TEXT(Table1[[#This Row],[Inv. date]],"mmmm")</f>
        <v>July</v>
      </c>
    </row>
    <row r="171" spans="1:7" x14ac:dyDescent="0.3">
      <c r="A171" s="55">
        <v>118</v>
      </c>
      <c r="B171" s="56">
        <v>1000003795</v>
      </c>
      <c r="C171" s="56">
        <v>600628</v>
      </c>
      <c r="D171" s="57">
        <v>45121</v>
      </c>
      <c r="E171" s="58">
        <v>-1</v>
      </c>
      <c r="F171" s="54">
        <v>-400.27</v>
      </c>
      <c r="G171" s="97" t="str">
        <f>TEXT(Table1[[#This Row],[Inv. date]],"mmmm")</f>
        <v>July</v>
      </c>
    </row>
    <row r="172" spans="1:7" x14ac:dyDescent="0.3">
      <c r="A172" s="55">
        <v>118</v>
      </c>
      <c r="B172" s="56">
        <v>1000003683</v>
      </c>
      <c r="C172" s="56">
        <v>600580</v>
      </c>
      <c r="D172" s="57">
        <v>45121</v>
      </c>
      <c r="E172" s="58">
        <v>-1</v>
      </c>
      <c r="F172" s="54">
        <v>-400.27</v>
      </c>
      <c r="G172" s="97" t="str">
        <f>TEXT(Table1[[#This Row],[Inv. date]],"mmmm")</f>
        <v>July</v>
      </c>
    </row>
    <row r="173" spans="1:7" x14ac:dyDescent="0.3">
      <c r="A173" s="55">
        <v>118</v>
      </c>
      <c r="B173" s="56">
        <v>1000003795</v>
      </c>
      <c r="C173" s="56">
        <v>600580</v>
      </c>
      <c r="D173" s="57">
        <v>45121</v>
      </c>
      <c r="E173" s="58">
        <v>-1</v>
      </c>
      <c r="F173" s="54">
        <v>-400.27</v>
      </c>
      <c r="G173" s="97" t="str">
        <f>TEXT(Table1[[#This Row],[Inv. date]],"mmmm")</f>
        <v>July</v>
      </c>
    </row>
    <row r="174" spans="1:7" x14ac:dyDescent="0.3">
      <c r="A174" s="55">
        <v>118</v>
      </c>
      <c r="B174" s="56">
        <v>1000003132</v>
      </c>
      <c r="C174" s="56">
        <v>600580</v>
      </c>
      <c r="D174" s="57">
        <v>45121</v>
      </c>
      <c r="E174" s="58">
        <v>-1</v>
      </c>
      <c r="F174" s="54">
        <v>-313.14</v>
      </c>
      <c r="G174" s="97" t="str">
        <f>TEXT(Table1[[#This Row],[Inv. date]],"mmmm")</f>
        <v>July</v>
      </c>
    </row>
    <row r="175" spans="1:7" x14ac:dyDescent="0.3">
      <c r="A175" s="55">
        <v>118</v>
      </c>
      <c r="B175" s="56">
        <v>1000003683</v>
      </c>
      <c r="C175" s="56">
        <v>600610</v>
      </c>
      <c r="D175" s="57">
        <v>45121</v>
      </c>
      <c r="E175" s="58">
        <v>-1</v>
      </c>
      <c r="F175" s="54">
        <v>-400.27</v>
      </c>
      <c r="G175" s="97" t="str">
        <f>TEXT(Table1[[#This Row],[Inv. date]],"mmmm")</f>
        <v>July</v>
      </c>
    </row>
    <row r="176" spans="1:7" x14ac:dyDescent="0.3">
      <c r="A176" s="55">
        <v>118</v>
      </c>
      <c r="B176" s="56">
        <v>1000003683</v>
      </c>
      <c r="C176" s="56">
        <v>600489</v>
      </c>
      <c r="D176" s="57">
        <v>45121</v>
      </c>
      <c r="E176" s="58">
        <v>-1</v>
      </c>
      <c r="F176" s="54">
        <v>-400.27</v>
      </c>
      <c r="G176" s="97" t="str">
        <f>TEXT(Table1[[#This Row],[Inv. date]],"mmmm")</f>
        <v>July</v>
      </c>
    </row>
    <row r="177" spans="1:7" x14ac:dyDescent="0.3">
      <c r="A177" s="55">
        <v>118</v>
      </c>
      <c r="B177" s="56">
        <v>1000003795</v>
      </c>
      <c r="C177" s="56">
        <v>600003</v>
      </c>
      <c r="D177" s="57">
        <v>45121</v>
      </c>
      <c r="E177" s="58">
        <v>-1</v>
      </c>
      <c r="F177" s="54">
        <v>-400.27</v>
      </c>
      <c r="G177" s="97" t="str">
        <f>TEXT(Table1[[#This Row],[Inv. date]],"mmmm")</f>
        <v>July</v>
      </c>
    </row>
    <row r="178" spans="1:7" x14ac:dyDescent="0.3">
      <c r="A178" s="55">
        <v>117</v>
      </c>
      <c r="B178" s="56">
        <v>1000002976</v>
      </c>
      <c r="C178" s="56">
        <v>600026</v>
      </c>
      <c r="D178" s="57">
        <v>45121</v>
      </c>
      <c r="E178" s="58">
        <v>-1</v>
      </c>
      <c r="F178" s="54">
        <v>-186.01</v>
      </c>
      <c r="G178" s="97" t="str">
        <f>TEXT(Table1[[#This Row],[Inv. date]],"mmmm")</f>
        <v>July</v>
      </c>
    </row>
    <row r="179" spans="1:7" x14ac:dyDescent="0.3">
      <c r="A179" s="55">
        <v>117</v>
      </c>
      <c r="B179" s="56">
        <v>1000002976</v>
      </c>
      <c r="C179" s="56">
        <v>600026</v>
      </c>
      <c r="D179" s="57">
        <v>45121</v>
      </c>
      <c r="E179" s="58">
        <v>-1</v>
      </c>
      <c r="F179" s="54">
        <v>-186.01</v>
      </c>
      <c r="G179" s="97" t="str">
        <f>TEXT(Table1[[#This Row],[Inv. date]],"mmmm")</f>
        <v>July</v>
      </c>
    </row>
    <row r="180" spans="1:7" x14ac:dyDescent="0.3">
      <c r="A180" s="55">
        <v>116</v>
      </c>
      <c r="B180" s="56">
        <v>1000003389</v>
      </c>
      <c r="C180" s="56">
        <v>600753</v>
      </c>
      <c r="D180" s="57">
        <v>45121</v>
      </c>
      <c r="E180" s="58">
        <v>-0.41599999999999998</v>
      </c>
      <c r="F180" s="54">
        <v>-130.82</v>
      </c>
      <c r="G180" s="97" t="str">
        <f>TEXT(Table1[[#This Row],[Inv. date]],"mmmm")</f>
        <v>July</v>
      </c>
    </row>
    <row r="181" spans="1:7" x14ac:dyDescent="0.3">
      <c r="A181" s="55">
        <v>118</v>
      </c>
      <c r="B181" s="56">
        <v>1000003013</v>
      </c>
      <c r="C181" s="56">
        <v>600771</v>
      </c>
      <c r="D181" s="57">
        <v>45121</v>
      </c>
      <c r="E181" s="58">
        <v>-1</v>
      </c>
      <c r="F181" s="54">
        <v>-400.27</v>
      </c>
      <c r="G181" s="97" t="str">
        <f>TEXT(Table1[[#This Row],[Inv. date]],"mmmm")</f>
        <v>July</v>
      </c>
    </row>
    <row r="182" spans="1:7" x14ac:dyDescent="0.3">
      <c r="A182" s="55">
        <v>116</v>
      </c>
      <c r="B182" s="56">
        <v>1000003384</v>
      </c>
      <c r="C182" s="56">
        <v>600771</v>
      </c>
      <c r="D182" s="57">
        <v>45121</v>
      </c>
      <c r="E182" s="58">
        <v>-6</v>
      </c>
      <c r="F182" s="54">
        <v>-1648.8</v>
      </c>
      <c r="G182" s="97" t="str">
        <f>TEXT(Table1[[#This Row],[Inv. date]],"mmmm")</f>
        <v>July</v>
      </c>
    </row>
    <row r="183" spans="1:7" x14ac:dyDescent="0.3">
      <c r="A183" s="55">
        <v>118</v>
      </c>
      <c r="B183" s="56">
        <v>1000003131</v>
      </c>
      <c r="C183" s="56">
        <v>600516</v>
      </c>
      <c r="D183" s="57">
        <v>45121</v>
      </c>
      <c r="E183" s="58">
        <v>-50</v>
      </c>
      <c r="F183" s="54">
        <v>-16996.5</v>
      </c>
      <c r="G183" s="97" t="str">
        <f>TEXT(Table1[[#This Row],[Inv. date]],"mmmm")</f>
        <v>July</v>
      </c>
    </row>
    <row r="184" spans="1:7" x14ac:dyDescent="0.3">
      <c r="A184" s="55">
        <v>118</v>
      </c>
      <c r="B184" s="56">
        <v>1000003132</v>
      </c>
      <c r="C184" s="56">
        <v>600516</v>
      </c>
      <c r="D184" s="57">
        <v>45121</v>
      </c>
      <c r="E184" s="58">
        <v>-12</v>
      </c>
      <c r="F184" s="54">
        <v>-3757.68</v>
      </c>
      <c r="G184" s="97" t="str">
        <f>TEXT(Table1[[#This Row],[Inv. date]],"mmmm")</f>
        <v>July</v>
      </c>
    </row>
    <row r="185" spans="1:7" x14ac:dyDescent="0.3">
      <c r="A185" s="55">
        <v>118</v>
      </c>
      <c r="B185" s="56">
        <v>1000003683</v>
      </c>
      <c r="C185" s="56">
        <v>600357</v>
      </c>
      <c r="D185" s="57">
        <v>45121</v>
      </c>
      <c r="E185" s="58">
        <v>4</v>
      </c>
      <c r="F185" s="54">
        <v>1862.08</v>
      </c>
      <c r="G185" s="97" t="str">
        <f>TEXT(Table1[[#This Row],[Inv. date]],"mmmm")</f>
        <v>July</v>
      </c>
    </row>
    <row r="186" spans="1:7" x14ac:dyDescent="0.3">
      <c r="A186" s="55">
        <v>117</v>
      </c>
      <c r="B186" s="56">
        <v>1000002985</v>
      </c>
      <c r="C186" s="56">
        <v>600063</v>
      </c>
      <c r="D186" s="57">
        <v>45121</v>
      </c>
      <c r="E186" s="58">
        <v>6</v>
      </c>
      <c r="F186" s="54">
        <v>319.68</v>
      </c>
      <c r="G186" s="97" t="str">
        <f>TEXT(Table1[[#This Row],[Inv. date]],"mmmm")</f>
        <v>July</v>
      </c>
    </row>
    <row r="187" spans="1:7" x14ac:dyDescent="0.3">
      <c r="A187" s="55">
        <v>117</v>
      </c>
      <c r="B187" s="56">
        <v>1000002977</v>
      </c>
      <c r="C187" s="56">
        <v>600026</v>
      </c>
      <c r="D187" s="57">
        <v>45121</v>
      </c>
      <c r="E187" s="58">
        <v>100</v>
      </c>
      <c r="F187" s="54">
        <v>18601</v>
      </c>
      <c r="G187" s="97" t="str">
        <f>TEXT(Table1[[#This Row],[Inv. date]],"mmmm")</f>
        <v>July</v>
      </c>
    </row>
    <row r="188" spans="1:7" x14ac:dyDescent="0.3">
      <c r="A188" s="55">
        <v>117</v>
      </c>
      <c r="B188" s="56">
        <v>1000002976</v>
      </c>
      <c r="C188" s="56">
        <v>600026</v>
      </c>
      <c r="D188" s="57">
        <v>45121</v>
      </c>
      <c r="E188" s="58">
        <v>233</v>
      </c>
      <c r="F188" s="54">
        <v>43340.33</v>
      </c>
      <c r="G188" s="97" t="str">
        <f>TEXT(Table1[[#This Row],[Inv. date]],"mmmm")</f>
        <v>July</v>
      </c>
    </row>
    <row r="189" spans="1:7" x14ac:dyDescent="0.3">
      <c r="A189" s="55">
        <v>117</v>
      </c>
      <c r="B189" s="56">
        <v>1000002976</v>
      </c>
      <c r="C189" s="56">
        <v>600026</v>
      </c>
      <c r="D189" s="57">
        <v>45121</v>
      </c>
      <c r="E189" s="58">
        <v>167</v>
      </c>
      <c r="F189" s="54">
        <v>31063.67</v>
      </c>
      <c r="G189" s="97" t="str">
        <f>TEXT(Table1[[#This Row],[Inv. date]],"mmmm")</f>
        <v>July</v>
      </c>
    </row>
    <row r="190" spans="1:7" x14ac:dyDescent="0.3">
      <c r="A190" s="55">
        <v>118</v>
      </c>
      <c r="B190" s="56">
        <v>1000003683</v>
      </c>
      <c r="C190" s="56">
        <v>600026</v>
      </c>
      <c r="D190" s="57">
        <v>45121</v>
      </c>
      <c r="E190" s="58">
        <v>100</v>
      </c>
      <c r="F190" s="54">
        <v>40027</v>
      </c>
      <c r="G190" s="97" t="str">
        <f>TEXT(Table1[[#This Row],[Inv. date]],"mmmm")</f>
        <v>July</v>
      </c>
    </row>
    <row r="191" spans="1:7" x14ac:dyDescent="0.3">
      <c r="A191" s="55">
        <v>118</v>
      </c>
      <c r="B191" s="56">
        <v>1000003795</v>
      </c>
      <c r="C191" s="56">
        <v>600026</v>
      </c>
      <c r="D191" s="57">
        <v>45121</v>
      </c>
      <c r="E191" s="58">
        <v>50</v>
      </c>
      <c r="F191" s="54">
        <v>20013.5</v>
      </c>
      <c r="G191" s="97" t="str">
        <f>TEXT(Table1[[#This Row],[Inv. date]],"mmmm")</f>
        <v>July</v>
      </c>
    </row>
    <row r="192" spans="1:7" x14ac:dyDescent="0.3">
      <c r="A192" s="55">
        <v>118</v>
      </c>
      <c r="B192" s="56">
        <v>1000003683</v>
      </c>
      <c r="C192" s="56">
        <v>600506</v>
      </c>
      <c r="D192" s="57">
        <v>45121</v>
      </c>
      <c r="E192" s="58">
        <v>600</v>
      </c>
      <c r="F192" s="54">
        <v>240162</v>
      </c>
      <c r="G192" s="97" t="str">
        <f>TEXT(Table1[[#This Row],[Inv. date]],"mmmm")</f>
        <v>July</v>
      </c>
    </row>
    <row r="193" spans="1:7" x14ac:dyDescent="0.3">
      <c r="A193" s="55">
        <v>117</v>
      </c>
      <c r="B193" s="56">
        <v>1000002976</v>
      </c>
      <c r="C193" s="56">
        <v>600026</v>
      </c>
      <c r="D193" s="57">
        <v>45122</v>
      </c>
      <c r="E193" s="58">
        <v>100</v>
      </c>
      <c r="F193" s="54">
        <v>18601</v>
      </c>
      <c r="G193" s="97" t="str">
        <f>TEXT(Table1[[#This Row],[Inv. date]],"mmmm")</f>
        <v>July</v>
      </c>
    </row>
    <row r="194" spans="1:7" x14ac:dyDescent="0.3">
      <c r="A194" s="55">
        <v>117</v>
      </c>
      <c r="B194" s="56">
        <v>1000002977</v>
      </c>
      <c r="C194" s="56">
        <v>600026</v>
      </c>
      <c r="D194" s="57">
        <v>45122</v>
      </c>
      <c r="E194" s="58">
        <v>100</v>
      </c>
      <c r="F194" s="54">
        <v>18601</v>
      </c>
      <c r="G194" s="97" t="str">
        <f>TEXT(Table1[[#This Row],[Inv. date]],"mmmm")</f>
        <v>July</v>
      </c>
    </row>
    <row r="195" spans="1:7" x14ac:dyDescent="0.3">
      <c r="A195" s="55">
        <v>118</v>
      </c>
      <c r="B195" s="56">
        <v>1000003795</v>
      </c>
      <c r="C195" s="56">
        <v>600026</v>
      </c>
      <c r="D195" s="57">
        <v>45122</v>
      </c>
      <c r="E195" s="58">
        <v>50</v>
      </c>
      <c r="F195" s="54">
        <v>20013.5</v>
      </c>
      <c r="G195" s="97" t="str">
        <f>TEXT(Table1[[#This Row],[Inv. date]],"mmmm")</f>
        <v>July</v>
      </c>
    </row>
    <row r="196" spans="1:7" x14ac:dyDescent="0.3">
      <c r="A196" s="55">
        <v>118</v>
      </c>
      <c r="B196" s="56">
        <v>1000003132</v>
      </c>
      <c r="C196" s="56">
        <v>600063</v>
      </c>
      <c r="D196" s="57">
        <v>45122</v>
      </c>
      <c r="E196" s="58">
        <v>100</v>
      </c>
      <c r="F196" s="54">
        <v>13700</v>
      </c>
      <c r="G196" s="97" t="str">
        <f>TEXT(Table1[[#This Row],[Inv. date]],"mmmm")</f>
        <v>July</v>
      </c>
    </row>
    <row r="197" spans="1:7" x14ac:dyDescent="0.3">
      <c r="A197" s="55">
        <v>118</v>
      </c>
      <c r="B197" s="56">
        <v>1000003683</v>
      </c>
      <c r="C197" s="56">
        <v>600357</v>
      </c>
      <c r="D197" s="57">
        <v>45122</v>
      </c>
      <c r="E197" s="58">
        <v>20</v>
      </c>
      <c r="F197" s="54">
        <v>9310.4</v>
      </c>
      <c r="G197" s="97" t="str">
        <f>TEXT(Table1[[#This Row],[Inv. date]],"mmmm")</f>
        <v>July</v>
      </c>
    </row>
    <row r="198" spans="1:7" x14ac:dyDescent="0.3">
      <c r="A198" s="55">
        <v>118</v>
      </c>
      <c r="B198" s="56">
        <v>1000003795</v>
      </c>
      <c r="C198" s="56">
        <v>600357</v>
      </c>
      <c r="D198" s="57">
        <v>45122</v>
      </c>
      <c r="E198" s="58">
        <v>2</v>
      </c>
      <c r="F198" s="54">
        <v>931.04</v>
      </c>
      <c r="G198" s="97" t="str">
        <f>TEXT(Table1[[#This Row],[Inv. date]],"mmmm")</f>
        <v>July</v>
      </c>
    </row>
    <row r="199" spans="1:7" x14ac:dyDescent="0.3">
      <c r="A199" s="55">
        <v>118</v>
      </c>
      <c r="B199" s="56">
        <v>1000003683</v>
      </c>
      <c r="C199" s="56">
        <v>600753</v>
      </c>
      <c r="D199" s="57">
        <v>45122</v>
      </c>
      <c r="E199" s="58">
        <v>30</v>
      </c>
      <c r="F199" s="54">
        <v>13042.8</v>
      </c>
      <c r="G199" s="97" t="str">
        <f>TEXT(Table1[[#This Row],[Inv. date]],"mmmm")</f>
        <v>July</v>
      </c>
    </row>
    <row r="200" spans="1:7" x14ac:dyDescent="0.3">
      <c r="A200" s="55">
        <v>118</v>
      </c>
      <c r="B200" s="56">
        <v>1000003683</v>
      </c>
      <c r="C200" s="56">
        <v>600035</v>
      </c>
      <c r="D200" s="57">
        <v>45122</v>
      </c>
      <c r="E200" s="58">
        <v>150</v>
      </c>
      <c r="F200" s="54">
        <v>64350</v>
      </c>
      <c r="G200" s="97" t="str">
        <f>TEXT(Table1[[#This Row],[Inv. date]],"mmmm")</f>
        <v>July</v>
      </c>
    </row>
    <row r="201" spans="1:7" x14ac:dyDescent="0.3">
      <c r="A201" s="55">
        <v>118</v>
      </c>
      <c r="B201" s="56">
        <v>1000003795</v>
      </c>
      <c r="C201" s="56">
        <v>600357</v>
      </c>
      <c r="D201" s="57">
        <v>45122</v>
      </c>
      <c r="E201" s="58">
        <v>2</v>
      </c>
      <c r="F201" s="54">
        <v>931.04</v>
      </c>
      <c r="G201" s="97" t="str">
        <f>TEXT(Table1[[#This Row],[Inv. date]],"mmmm")</f>
        <v>July</v>
      </c>
    </row>
    <row r="202" spans="1:7" x14ac:dyDescent="0.3">
      <c r="A202" s="55">
        <v>118</v>
      </c>
      <c r="B202" s="56">
        <v>1000003683</v>
      </c>
      <c r="C202" s="56">
        <v>600357</v>
      </c>
      <c r="D202" s="57">
        <v>45122</v>
      </c>
      <c r="E202" s="58">
        <v>4</v>
      </c>
      <c r="F202" s="54">
        <v>1862.08</v>
      </c>
      <c r="G202" s="97" t="str">
        <f>TEXT(Table1[[#This Row],[Inv. date]],"mmmm")</f>
        <v>July</v>
      </c>
    </row>
    <row r="203" spans="1:7" x14ac:dyDescent="0.3">
      <c r="A203" s="55">
        <v>118</v>
      </c>
      <c r="B203" s="56">
        <v>1000003795</v>
      </c>
      <c r="C203" s="56">
        <v>600357</v>
      </c>
      <c r="D203" s="57">
        <v>45122</v>
      </c>
      <c r="E203" s="58">
        <v>2</v>
      </c>
      <c r="F203" s="54">
        <v>931.04</v>
      </c>
      <c r="G203" s="97" t="str">
        <f>TEXT(Table1[[#This Row],[Inv. date]],"mmmm")</f>
        <v>July</v>
      </c>
    </row>
    <row r="204" spans="1:7" x14ac:dyDescent="0.3">
      <c r="A204" s="55">
        <v>118</v>
      </c>
      <c r="B204" s="56">
        <v>1000003795</v>
      </c>
      <c r="C204" s="56">
        <v>600357</v>
      </c>
      <c r="D204" s="57">
        <v>45122</v>
      </c>
      <c r="E204" s="58">
        <v>2</v>
      </c>
      <c r="F204" s="54">
        <v>931.04</v>
      </c>
      <c r="G204" s="97" t="str">
        <f>TEXT(Table1[[#This Row],[Inv. date]],"mmmm")</f>
        <v>July</v>
      </c>
    </row>
    <row r="205" spans="1:7" x14ac:dyDescent="0.3">
      <c r="A205" s="55">
        <v>118</v>
      </c>
      <c r="B205" s="56">
        <v>1000003795</v>
      </c>
      <c r="C205" s="56">
        <v>600357</v>
      </c>
      <c r="D205" s="57">
        <v>45122</v>
      </c>
      <c r="E205" s="58">
        <v>2</v>
      </c>
      <c r="F205" s="54">
        <v>931.04</v>
      </c>
      <c r="G205" s="97" t="str">
        <f>TEXT(Table1[[#This Row],[Inv. date]],"mmmm")</f>
        <v>July</v>
      </c>
    </row>
    <row r="206" spans="1:7" x14ac:dyDescent="0.3">
      <c r="A206" s="55">
        <v>118</v>
      </c>
      <c r="B206" s="56">
        <v>1000003795</v>
      </c>
      <c r="C206" s="56">
        <v>600357</v>
      </c>
      <c r="D206" s="57">
        <v>45122</v>
      </c>
      <c r="E206" s="58">
        <v>2</v>
      </c>
      <c r="F206" s="54">
        <v>931.04</v>
      </c>
      <c r="G206" s="97" t="str">
        <f>TEXT(Table1[[#This Row],[Inv. date]],"mmmm")</f>
        <v>July</v>
      </c>
    </row>
    <row r="207" spans="1:7" x14ac:dyDescent="0.3">
      <c r="A207" s="55">
        <v>118</v>
      </c>
      <c r="B207" s="56">
        <v>1000003795</v>
      </c>
      <c r="C207" s="56">
        <v>600357</v>
      </c>
      <c r="D207" s="57">
        <v>45122</v>
      </c>
      <c r="E207" s="58">
        <v>2</v>
      </c>
      <c r="F207" s="54">
        <v>931.04</v>
      </c>
      <c r="G207" s="97" t="str">
        <f>TEXT(Table1[[#This Row],[Inv. date]],"mmmm")</f>
        <v>July</v>
      </c>
    </row>
    <row r="208" spans="1:7" x14ac:dyDescent="0.3">
      <c r="A208" s="55">
        <v>118</v>
      </c>
      <c r="B208" s="56">
        <v>1000003683</v>
      </c>
      <c r="C208" s="56">
        <v>600022</v>
      </c>
      <c r="D208" s="57">
        <v>45124</v>
      </c>
      <c r="E208" s="58">
        <v>45</v>
      </c>
      <c r="F208" s="54">
        <v>18012.150000000001</v>
      </c>
      <c r="G208" s="97" t="str">
        <f>TEXT(Table1[[#This Row],[Inv. date]],"mmmm")</f>
        <v>July</v>
      </c>
    </row>
    <row r="209" spans="1:7" x14ac:dyDescent="0.3">
      <c r="A209" s="55">
        <v>116</v>
      </c>
      <c r="B209" s="56">
        <v>1000002836</v>
      </c>
      <c r="C209" s="56">
        <v>600022</v>
      </c>
      <c r="D209" s="57">
        <v>45124</v>
      </c>
      <c r="E209" s="58">
        <v>5</v>
      </c>
      <c r="F209" s="54">
        <v>1182.4000000000001</v>
      </c>
      <c r="G209" s="97" t="str">
        <f>TEXT(Table1[[#This Row],[Inv. date]],"mmmm")</f>
        <v>July</v>
      </c>
    </row>
    <row r="210" spans="1:7" x14ac:dyDescent="0.3">
      <c r="A210" s="55">
        <v>116</v>
      </c>
      <c r="B210" s="56">
        <v>1000003384</v>
      </c>
      <c r="C210" s="56">
        <v>600022</v>
      </c>
      <c r="D210" s="57">
        <v>45124</v>
      </c>
      <c r="E210" s="58">
        <v>10</v>
      </c>
      <c r="F210" s="54">
        <v>2748</v>
      </c>
      <c r="G210" s="97" t="str">
        <f>TEXT(Table1[[#This Row],[Inv. date]],"mmmm")</f>
        <v>July</v>
      </c>
    </row>
    <row r="211" spans="1:7" x14ac:dyDescent="0.3">
      <c r="A211" s="55">
        <v>116</v>
      </c>
      <c r="B211" s="56">
        <v>1000003389</v>
      </c>
      <c r="C211" s="56">
        <v>600022</v>
      </c>
      <c r="D211" s="57">
        <v>45124</v>
      </c>
      <c r="E211" s="58">
        <v>10</v>
      </c>
      <c r="F211" s="54">
        <v>2748</v>
      </c>
      <c r="G211" s="97" t="str">
        <f>TEXT(Table1[[#This Row],[Inv. date]],"mmmm")</f>
        <v>July</v>
      </c>
    </row>
    <row r="212" spans="1:7" x14ac:dyDescent="0.3">
      <c r="A212" s="55">
        <v>117</v>
      </c>
      <c r="B212" s="56">
        <v>1000002977</v>
      </c>
      <c r="C212" s="56">
        <v>600022</v>
      </c>
      <c r="D212" s="57">
        <v>45124</v>
      </c>
      <c r="E212" s="58">
        <v>11</v>
      </c>
      <c r="F212" s="54">
        <v>2330.5700000000002</v>
      </c>
      <c r="G212" s="97" t="str">
        <f>TEXT(Table1[[#This Row],[Inv. date]],"mmmm")</f>
        <v>July</v>
      </c>
    </row>
    <row r="213" spans="1:7" x14ac:dyDescent="0.3">
      <c r="A213" s="55">
        <v>117</v>
      </c>
      <c r="B213" s="56">
        <v>1000002976</v>
      </c>
      <c r="C213" s="56">
        <v>600022</v>
      </c>
      <c r="D213" s="57">
        <v>45124</v>
      </c>
      <c r="E213" s="58">
        <v>6</v>
      </c>
      <c r="F213" s="54">
        <v>1271.22</v>
      </c>
      <c r="G213" s="97" t="str">
        <f>TEXT(Table1[[#This Row],[Inv. date]],"mmmm")</f>
        <v>July</v>
      </c>
    </row>
    <row r="214" spans="1:7" x14ac:dyDescent="0.3">
      <c r="A214" s="55">
        <v>118</v>
      </c>
      <c r="B214" s="56">
        <v>1000003795</v>
      </c>
      <c r="C214" s="56">
        <v>600516</v>
      </c>
      <c r="D214" s="57">
        <v>45124</v>
      </c>
      <c r="E214" s="58">
        <v>500</v>
      </c>
      <c r="F214" s="54">
        <v>200135</v>
      </c>
      <c r="G214" s="97" t="str">
        <f>TEXT(Table1[[#This Row],[Inv. date]],"mmmm")</f>
        <v>July</v>
      </c>
    </row>
    <row r="215" spans="1:7" x14ac:dyDescent="0.3">
      <c r="A215" s="55">
        <v>118</v>
      </c>
      <c r="B215" s="56">
        <v>1000003132</v>
      </c>
      <c r="C215" s="56">
        <v>600516</v>
      </c>
      <c r="D215" s="57">
        <v>45124</v>
      </c>
      <c r="E215" s="58">
        <v>285</v>
      </c>
      <c r="F215" s="54">
        <v>89244.9</v>
      </c>
      <c r="G215" s="97" t="str">
        <f>TEXT(Table1[[#This Row],[Inv. date]],"mmmm")</f>
        <v>July</v>
      </c>
    </row>
    <row r="216" spans="1:7" x14ac:dyDescent="0.3">
      <c r="A216" s="55">
        <v>116</v>
      </c>
      <c r="B216" s="56">
        <v>1000003384</v>
      </c>
      <c r="C216" s="56">
        <v>600516</v>
      </c>
      <c r="D216" s="57">
        <v>45124</v>
      </c>
      <c r="E216" s="58">
        <v>200</v>
      </c>
      <c r="F216" s="54">
        <v>54960</v>
      </c>
      <c r="G216" s="97" t="str">
        <f>TEXT(Table1[[#This Row],[Inv. date]],"mmmm")</f>
        <v>July</v>
      </c>
    </row>
    <row r="217" spans="1:7" x14ac:dyDescent="0.3">
      <c r="A217" s="55">
        <v>118</v>
      </c>
      <c r="B217" s="56">
        <v>1000003132</v>
      </c>
      <c r="C217" s="56">
        <v>600063</v>
      </c>
      <c r="D217" s="57">
        <v>45124</v>
      </c>
      <c r="E217" s="58">
        <v>57</v>
      </c>
      <c r="F217" s="54">
        <v>7809</v>
      </c>
      <c r="G217" s="97" t="str">
        <f>TEXT(Table1[[#This Row],[Inv. date]],"mmmm")</f>
        <v>July</v>
      </c>
    </row>
    <row r="218" spans="1:7" x14ac:dyDescent="0.3">
      <c r="A218" s="55">
        <v>118</v>
      </c>
      <c r="B218" s="56">
        <v>1000003683</v>
      </c>
      <c r="C218" s="56">
        <v>600810</v>
      </c>
      <c r="D218" s="57">
        <v>45124</v>
      </c>
      <c r="E218" s="58">
        <v>2300</v>
      </c>
      <c r="F218" s="54">
        <v>920621</v>
      </c>
      <c r="G218" s="97" t="str">
        <f>TEXT(Table1[[#This Row],[Inv. date]],"mmmm")</f>
        <v>July</v>
      </c>
    </row>
    <row r="219" spans="1:7" x14ac:dyDescent="0.3">
      <c r="A219" s="55">
        <v>118</v>
      </c>
      <c r="B219" s="56">
        <v>1000003795</v>
      </c>
      <c r="C219" s="56">
        <v>600810</v>
      </c>
      <c r="D219" s="57">
        <v>45124</v>
      </c>
      <c r="E219" s="58">
        <v>300</v>
      </c>
      <c r="F219" s="54">
        <v>120081</v>
      </c>
      <c r="G219" s="97" t="str">
        <f>TEXT(Table1[[#This Row],[Inv. date]],"mmmm")</f>
        <v>July</v>
      </c>
    </row>
    <row r="220" spans="1:7" x14ac:dyDescent="0.3">
      <c r="A220" s="55">
        <v>118</v>
      </c>
      <c r="B220" s="56">
        <v>1000003795</v>
      </c>
      <c r="C220" s="56">
        <v>600516</v>
      </c>
      <c r="D220" s="57">
        <v>45124</v>
      </c>
      <c r="E220" s="58">
        <v>400</v>
      </c>
      <c r="F220" s="54">
        <v>160108</v>
      </c>
      <c r="G220" s="97" t="str">
        <f>TEXT(Table1[[#This Row],[Inv. date]],"mmmm")</f>
        <v>July</v>
      </c>
    </row>
    <row r="221" spans="1:7" x14ac:dyDescent="0.3">
      <c r="A221" s="55">
        <v>118</v>
      </c>
      <c r="B221" s="56">
        <v>1000003795</v>
      </c>
      <c r="C221" s="56">
        <v>600357</v>
      </c>
      <c r="D221" s="57">
        <v>45124</v>
      </c>
      <c r="E221" s="58">
        <v>2</v>
      </c>
      <c r="F221" s="54">
        <v>931.04</v>
      </c>
      <c r="G221" s="97" t="str">
        <f>TEXT(Table1[[#This Row],[Inv. date]],"mmmm")</f>
        <v>July</v>
      </c>
    </row>
    <row r="222" spans="1:7" x14ac:dyDescent="0.3">
      <c r="A222" s="55">
        <v>118</v>
      </c>
      <c r="B222" s="56">
        <v>1000003795</v>
      </c>
      <c r="C222" s="56">
        <v>600357</v>
      </c>
      <c r="D222" s="57">
        <v>45124</v>
      </c>
      <c r="E222" s="58">
        <v>2</v>
      </c>
      <c r="F222" s="54">
        <v>931.04</v>
      </c>
      <c r="G222" s="97" t="str">
        <f>TEXT(Table1[[#This Row],[Inv. date]],"mmmm")</f>
        <v>July</v>
      </c>
    </row>
    <row r="223" spans="1:7" x14ac:dyDescent="0.3">
      <c r="A223" s="55">
        <v>118</v>
      </c>
      <c r="B223" s="56">
        <v>1000003795</v>
      </c>
      <c r="C223" s="56">
        <v>600357</v>
      </c>
      <c r="D223" s="57">
        <v>45124</v>
      </c>
      <c r="E223" s="58">
        <v>2</v>
      </c>
      <c r="F223" s="54">
        <v>931.04</v>
      </c>
      <c r="G223" s="97" t="str">
        <f>TEXT(Table1[[#This Row],[Inv. date]],"mmmm")</f>
        <v>July</v>
      </c>
    </row>
    <row r="224" spans="1:7" x14ac:dyDescent="0.3">
      <c r="A224" s="55">
        <v>118</v>
      </c>
      <c r="B224" s="56">
        <v>1000003795</v>
      </c>
      <c r="C224" s="56">
        <v>600357</v>
      </c>
      <c r="D224" s="57">
        <v>45124</v>
      </c>
      <c r="E224" s="58">
        <v>2</v>
      </c>
      <c r="F224" s="54">
        <v>931.04</v>
      </c>
      <c r="G224" s="97" t="str">
        <f>TEXT(Table1[[#This Row],[Inv. date]],"mmmm")</f>
        <v>July</v>
      </c>
    </row>
    <row r="225" spans="1:7" x14ac:dyDescent="0.3">
      <c r="A225" s="55">
        <v>117</v>
      </c>
      <c r="B225" s="56">
        <v>1000002976</v>
      </c>
      <c r="C225" s="56">
        <v>600428</v>
      </c>
      <c r="D225" s="57">
        <v>45124</v>
      </c>
      <c r="E225" s="58">
        <v>400</v>
      </c>
      <c r="F225" s="54">
        <v>74404</v>
      </c>
      <c r="G225" s="97" t="str">
        <f>TEXT(Table1[[#This Row],[Inv. date]],"mmmm")</f>
        <v>July</v>
      </c>
    </row>
    <row r="226" spans="1:7" x14ac:dyDescent="0.3">
      <c r="A226" s="55">
        <v>117</v>
      </c>
      <c r="B226" s="56">
        <v>1000002977</v>
      </c>
      <c r="C226" s="56">
        <v>600428</v>
      </c>
      <c r="D226" s="57">
        <v>45124</v>
      </c>
      <c r="E226" s="58">
        <v>300</v>
      </c>
      <c r="F226" s="54">
        <v>55803</v>
      </c>
      <c r="G226" s="97" t="str">
        <f>TEXT(Table1[[#This Row],[Inv. date]],"mmmm")</f>
        <v>July</v>
      </c>
    </row>
    <row r="227" spans="1:7" x14ac:dyDescent="0.3">
      <c r="A227" s="55">
        <v>118</v>
      </c>
      <c r="B227" s="56">
        <v>1000003683</v>
      </c>
      <c r="C227" s="56">
        <v>600357</v>
      </c>
      <c r="D227" s="57">
        <v>45124</v>
      </c>
      <c r="E227" s="58">
        <v>5</v>
      </c>
      <c r="F227" s="54">
        <v>2327.6</v>
      </c>
      <c r="G227" s="97" t="str">
        <f>TEXT(Table1[[#This Row],[Inv. date]],"mmmm")</f>
        <v>July</v>
      </c>
    </row>
    <row r="228" spans="1:7" x14ac:dyDescent="0.3">
      <c r="A228" s="55">
        <v>118</v>
      </c>
      <c r="B228" s="56">
        <v>1000003795</v>
      </c>
      <c r="C228" s="56">
        <v>600357</v>
      </c>
      <c r="D228" s="57">
        <v>45124</v>
      </c>
      <c r="E228" s="58">
        <v>2</v>
      </c>
      <c r="F228" s="54">
        <v>931.04</v>
      </c>
      <c r="G228" s="97" t="str">
        <f>TEXT(Table1[[#This Row],[Inv. date]],"mmmm")</f>
        <v>July</v>
      </c>
    </row>
    <row r="229" spans="1:7" x14ac:dyDescent="0.3">
      <c r="A229" s="55">
        <v>118</v>
      </c>
      <c r="B229" s="56">
        <v>1000003683</v>
      </c>
      <c r="C229" s="56">
        <v>600357</v>
      </c>
      <c r="D229" s="57">
        <v>45124</v>
      </c>
      <c r="E229" s="58">
        <v>3</v>
      </c>
      <c r="F229" s="54">
        <v>1396.56</v>
      </c>
      <c r="G229" s="97" t="str">
        <f>TEXT(Table1[[#This Row],[Inv. date]],"mmmm")</f>
        <v>July</v>
      </c>
    </row>
    <row r="230" spans="1:7" x14ac:dyDescent="0.3">
      <c r="A230" s="55">
        <v>118</v>
      </c>
      <c r="B230" s="56">
        <v>1000003683</v>
      </c>
      <c r="C230" s="56">
        <v>600357</v>
      </c>
      <c r="D230" s="57">
        <v>45124</v>
      </c>
      <c r="E230" s="58">
        <v>5</v>
      </c>
      <c r="F230" s="54">
        <v>2327.6</v>
      </c>
      <c r="G230" s="97" t="str">
        <f>TEXT(Table1[[#This Row],[Inv. date]],"mmmm")</f>
        <v>July</v>
      </c>
    </row>
    <row r="231" spans="1:7" x14ac:dyDescent="0.3">
      <c r="A231" s="55">
        <v>118</v>
      </c>
      <c r="B231" s="56">
        <v>1000003795</v>
      </c>
      <c r="C231" s="56">
        <v>600357</v>
      </c>
      <c r="D231" s="57">
        <v>45124</v>
      </c>
      <c r="E231" s="58">
        <v>2</v>
      </c>
      <c r="F231" s="54">
        <v>931.04</v>
      </c>
      <c r="G231" s="97" t="str">
        <f>TEXT(Table1[[#This Row],[Inv. date]],"mmmm")</f>
        <v>July</v>
      </c>
    </row>
    <row r="232" spans="1:7" x14ac:dyDescent="0.3">
      <c r="A232" s="55">
        <v>118</v>
      </c>
      <c r="B232" s="56">
        <v>1000003795</v>
      </c>
      <c r="C232" s="56">
        <v>600357</v>
      </c>
      <c r="D232" s="57">
        <v>45124</v>
      </c>
      <c r="E232" s="58">
        <v>2</v>
      </c>
      <c r="F232" s="54">
        <v>931.04</v>
      </c>
      <c r="G232" s="97" t="str">
        <f>TEXT(Table1[[#This Row],[Inv. date]],"mmmm")</f>
        <v>July</v>
      </c>
    </row>
    <row r="233" spans="1:7" x14ac:dyDescent="0.3">
      <c r="A233" s="55">
        <v>118</v>
      </c>
      <c r="B233" s="56">
        <v>1000003683</v>
      </c>
      <c r="C233" s="56">
        <v>600357</v>
      </c>
      <c r="D233" s="57">
        <v>45124</v>
      </c>
      <c r="E233" s="58">
        <v>5</v>
      </c>
      <c r="F233" s="54">
        <v>2327.6</v>
      </c>
      <c r="G233" s="97" t="str">
        <f>TEXT(Table1[[#This Row],[Inv. date]],"mmmm")</f>
        <v>July</v>
      </c>
    </row>
    <row r="234" spans="1:7" x14ac:dyDescent="0.3">
      <c r="A234" s="55">
        <v>118</v>
      </c>
      <c r="B234" s="56">
        <v>1000003683</v>
      </c>
      <c r="C234" s="56">
        <v>600357</v>
      </c>
      <c r="D234" s="57">
        <v>45124</v>
      </c>
      <c r="E234" s="58">
        <v>5</v>
      </c>
      <c r="F234" s="54">
        <v>2327.6</v>
      </c>
      <c r="G234" s="97" t="str">
        <f>TEXT(Table1[[#This Row],[Inv. date]],"mmmm")</f>
        <v>July</v>
      </c>
    </row>
    <row r="235" spans="1:7" x14ac:dyDescent="0.3">
      <c r="A235" s="55">
        <v>118</v>
      </c>
      <c r="B235" s="56">
        <v>1000003795</v>
      </c>
      <c r="C235" s="56">
        <v>600357</v>
      </c>
      <c r="D235" s="57">
        <v>45124</v>
      </c>
      <c r="E235" s="58">
        <v>5</v>
      </c>
      <c r="F235" s="54">
        <v>2327.6</v>
      </c>
      <c r="G235" s="97" t="str">
        <f>TEXT(Table1[[#This Row],[Inv. date]],"mmmm")</f>
        <v>July</v>
      </c>
    </row>
    <row r="236" spans="1:7" x14ac:dyDescent="0.3">
      <c r="A236" s="55">
        <v>118</v>
      </c>
      <c r="B236" s="56">
        <v>1000003795</v>
      </c>
      <c r="C236" s="56">
        <v>600003</v>
      </c>
      <c r="D236" s="57">
        <v>45124</v>
      </c>
      <c r="E236" s="58">
        <v>1000</v>
      </c>
      <c r="F236" s="54">
        <v>400270</v>
      </c>
      <c r="G236" s="97" t="str">
        <f>TEXT(Table1[[#This Row],[Inv. date]],"mmmm")</f>
        <v>July</v>
      </c>
    </row>
    <row r="237" spans="1:7" x14ac:dyDescent="0.3">
      <c r="A237" s="55">
        <v>118</v>
      </c>
      <c r="B237" s="56">
        <v>1000003683</v>
      </c>
      <c r="C237" s="56">
        <v>600506</v>
      </c>
      <c r="D237" s="57">
        <v>45124</v>
      </c>
      <c r="E237" s="58">
        <v>1250</v>
      </c>
      <c r="F237" s="54">
        <v>500337.5</v>
      </c>
      <c r="G237" s="97" t="str">
        <f>TEXT(Table1[[#This Row],[Inv. date]],"mmmm")</f>
        <v>July</v>
      </c>
    </row>
    <row r="238" spans="1:7" x14ac:dyDescent="0.3">
      <c r="A238" s="55">
        <v>118</v>
      </c>
      <c r="B238" s="56">
        <v>1000003683</v>
      </c>
      <c r="C238" s="56">
        <v>600357</v>
      </c>
      <c r="D238" s="57">
        <v>45124</v>
      </c>
      <c r="E238" s="58">
        <v>5</v>
      </c>
      <c r="F238" s="54">
        <v>2327.6</v>
      </c>
      <c r="G238" s="97" t="str">
        <f>TEXT(Table1[[#This Row],[Inv. date]],"mmmm")</f>
        <v>July</v>
      </c>
    </row>
    <row r="239" spans="1:7" x14ac:dyDescent="0.3">
      <c r="A239" s="55">
        <v>118</v>
      </c>
      <c r="B239" s="56">
        <v>1000003683</v>
      </c>
      <c r="C239" s="56">
        <v>600662</v>
      </c>
      <c r="D239" s="57">
        <v>45124</v>
      </c>
      <c r="E239" s="58">
        <v>300</v>
      </c>
      <c r="F239" s="54">
        <v>122670</v>
      </c>
      <c r="G239" s="97" t="str">
        <f>TEXT(Table1[[#This Row],[Inv. date]],"mmmm")</f>
        <v>July</v>
      </c>
    </row>
    <row r="240" spans="1:7" x14ac:dyDescent="0.3">
      <c r="A240" s="55">
        <v>118</v>
      </c>
      <c r="B240" s="56">
        <v>1000003795</v>
      </c>
      <c r="C240" s="56">
        <v>600662</v>
      </c>
      <c r="D240" s="57">
        <v>45124</v>
      </c>
      <c r="E240" s="58">
        <v>300</v>
      </c>
      <c r="F240" s="54">
        <v>122670</v>
      </c>
      <c r="G240" s="97" t="str">
        <f>TEXT(Table1[[#This Row],[Inv. date]],"mmmm")</f>
        <v>July</v>
      </c>
    </row>
    <row r="241" spans="1:7" x14ac:dyDescent="0.3">
      <c r="A241" s="55">
        <v>118</v>
      </c>
      <c r="B241" s="56">
        <v>1000003795</v>
      </c>
      <c r="C241" s="56">
        <v>600063</v>
      </c>
      <c r="D241" s="57">
        <v>45124</v>
      </c>
      <c r="E241" s="58">
        <v>30</v>
      </c>
      <c r="F241" s="54">
        <v>7710</v>
      </c>
      <c r="G241" s="97" t="str">
        <f>TEXT(Table1[[#This Row],[Inv. date]],"mmmm")</f>
        <v>July</v>
      </c>
    </row>
    <row r="242" spans="1:7" x14ac:dyDescent="0.3">
      <c r="A242" s="55">
        <v>118</v>
      </c>
      <c r="B242" s="56">
        <v>1000003683</v>
      </c>
      <c r="C242" s="56">
        <v>600567</v>
      </c>
      <c r="D242" s="57">
        <v>45125</v>
      </c>
      <c r="E242" s="58">
        <v>600</v>
      </c>
      <c r="F242" s="54">
        <v>240162</v>
      </c>
      <c r="G242" s="97" t="str">
        <f>TEXT(Table1[[#This Row],[Inv. date]],"mmmm")</f>
        <v>July</v>
      </c>
    </row>
    <row r="243" spans="1:7" x14ac:dyDescent="0.3">
      <c r="A243" s="55">
        <v>117</v>
      </c>
      <c r="B243" s="56">
        <v>1000002977</v>
      </c>
      <c r="C243" s="56">
        <v>600662</v>
      </c>
      <c r="D243" s="57">
        <v>45125</v>
      </c>
      <c r="E243" s="58">
        <v>200</v>
      </c>
      <c r="F243" s="54">
        <v>47548</v>
      </c>
      <c r="G243" s="97" t="str">
        <f>TEXT(Table1[[#This Row],[Inv. date]],"mmmm")</f>
        <v>July</v>
      </c>
    </row>
    <row r="244" spans="1:7" x14ac:dyDescent="0.3">
      <c r="A244" s="55">
        <v>118</v>
      </c>
      <c r="B244" s="56">
        <v>1000003683</v>
      </c>
      <c r="C244" s="56">
        <v>600803</v>
      </c>
      <c r="D244" s="57">
        <v>45125</v>
      </c>
      <c r="E244" s="58">
        <v>1850</v>
      </c>
      <c r="F244" s="54">
        <v>740499.5</v>
      </c>
      <c r="G244" s="97" t="str">
        <f>TEXT(Table1[[#This Row],[Inv. date]],"mmmm")</f>
        <v>July</v>
      </c>
    </row>
    <row r="245" spans="1:7" x14ac:dyDescent="0.3">
      <c r="A245" s="55">
        <v>118</v>
      </c>
      <c r="B245" s="56">
        <v>1000003795</v>
      </c>
      <c r="C245" s="56">
        <v>600063</v>
      </c>
      <c r="D245" s="57">
        <v>45125</v>
      </c>
      <c r="E245" s="58">
        <v>2</v>
      </c>
      <c r="F245" s="54">
        <v>514</v>
      </c>
      <c r="G245" s="97" t="str">
        <f>TEXT(Table1[[#This Row],[Inv. date]],"mmmm")</f>
        <v>July</v>
      </c>
    </row>
    <row r="246" spans="1:7" x14ac:dyDescent="0.3">
      <c r="A246" s="55">
        <v>118</v>
      </c>
      <c r="B246" s="56">
        <v>1000003683</v>
      </c>
      <c r="C246" s="56">
        <v>600063</v>
      </c>
      <c r="D246" s="57">
        <v>45125</v>
      </c>
      <c r="E246" s="58">
        <v>2</v>
      </c>
      <c r="F246" s="54">
        <v>587.29999999999995</v>
      </c>
      <c r="G246" s="97" t="str">
        <f>TEXT(Table1[[#This Row],[Inv. date]],"mmmm")</f>
        <v>July</v>
      </c>
    </row>
    <row r="247" spans="1:7" x14ac:dyDescent="0.3">
      <c r="A247" s="55">
        <v>117</v>
      </c>
      <c r="B247" s="56">
        <v>1000002976</v>
      </c>
      <c r="C247" s="56">
        <v>600063</v>
      </c>
      <c r="D247" s="57">
        <v>45125</v>
      </c>
      <c r="E247" s="58">
        <v>2</v>
      </c>
      <c r="F247" s="54">
        <v>209.76</v>
      </c>
      <c r="G247" s="97" t="str">
        <f>TEXT(Table1[[#This Row],[Inv. date]],"mmmm")</f>
        <v>July</v>
      </c>
    </row>
    <row r="248" spans="1:7" x14ac:dyDescent="0.3">
      <c r="A248" s="55">
        <v>116</v>
      </c>
      <c r="B248" s="56">
        <v>1000003389</v>
      </c>
      <c r="C248" s="56">
        <v>600063</v>
      </c>
      <c r="D248" s="57">
        <v>45125</v>
      </c>
      <c r="E248" s="58">
        <v>2</v>
      </c>
      <c r="F248" s="54">
        <v>398</v>
      </c>
      <c r="G248" s="97" t="str">
        <f>TEXT(Table1[[#This Row],[Inv. date]],"mmmm")</f>
        <v>July</v>
      </c>
    </row>
    <row r="249" spans="1:7" x14ac:dyDescent="0.3">
      <c r="A249" s="55">
        <v>118</v>
      </c>
      <c r="B249" s="56">
        <v>1000003683</v>
      </c>
      <c r="C249" s="56">
        <v>600628</v>
      </c>
      <c r="D249" s="57">
        <v>45125</v>
      </c>
      <c r="E249" s="58">
        <v>2850</v>
      </c>
      <c r="F249" s="54">
        <v>1140769.5</v>
      </c>
      <c r="G249" s="97" t="str">
        <f>TEXT(Table1[[#This Row],[Inv. date]],"mmmm")</f>
        <v>July</v>
      </c>
    </row>
    <row r="250" spans="1:7" x14ac:dyDescent="0.3">
      <c r="A250" s="55">
        <v>117</v>
      </c>
      <c r="B250" s="56">
        <v>1000002976</v>
      </c>
      <c r="C250" s="56">
        <v>600225</v>
      </c>
      <c r="D250" s="57">
        <v>45125</v>
      </c>
      <c r="E250" s="58">
        <v>50</v>
      </c>
      <c r="F250" s="54">
        <v>10593.5</v>
      </c>
      <c r="G250" s="97" t="str">
        <f>TEXT(Table1[[#This Row],[Inv. date]],"mmmm")</f>
        <v>July</v>
      </c>
    </row>
    <row r="251" spans="1:7" x14ac:dyDescent="0.3">
      <c r="A251" s="55">
        <v>118</v>
      </c>
      <c r="B251" s="56">
        <v>1000003132</v>
      </c>
      <c r="C251" s="56">
        <v>600022</v>
      </c>
      <c r="D251" s="57">
        <v>45125</v>
      </c>
      <c r="E251" s="58">
        <v>65</v>
      </c>
      <c r="F251" s="54">
        <v>20354.099999999999</v>
      </c>
      <c r="G251" s="97" t="str">
        <f>TEXT(Table1[[#This Row],[Inv. date]],"mmmm")</f>
        <v>July</v>
      </c>
    </row>
    <row r="252" spans="1:7" x14ac:dyDescent="0.3">
      <c r="A252" s="55">
        <v>118</v>
      </c>
      <c r="B252" s="56">
        <v>1000003683</v>
      </c>
      <c r="C252" s="56">
        <v>600022</v>
      </c>
      <c r="D252" s="57">
        <v>45125</v>
      </c>
      <c r="E252" s="58">
        <v>80</v>
      </c>
      <c r="F252" s="54">
        <v>32021.599999999999</v>
      </c>
      <c r="G252" s="97" t="str">
        <f>TEXT(Table1[[#This Row],[Inv. date]],"mmmm")</f>
        <v>July</v>
      </c>
    </row>
    <row r="253" spans="1:7" x14ac:dyDescent="0.3">
      <c r="A253" s="55">
        <v>116</v>
      </c>
      <c r="B253" s="56">
        <v>1000002836</v>
      </c>
      <c r="C253" s="56">
        <v>600022</v>
      </c>
      <c r="D253" s="57">
        <v>45125</v>
      </c>
      <c r="E253" s="58">
        <v>20</v>
      </c>
      <c r="F253" s="54">
        <v>4729.6000000000004</v>
      </c>
      <c r="G253" s="97" t="str">
        <f>TEXT(Table1[[#This Row],[Inv. date]],"mmmm")</f>
        <v>July</v>
      </c>
    </row>
    <row r="254" spans="1:7" x14ac:dyDescent="0.3">
      <c r="A254" s="55">
        <v>116</v>
      </c>
      <c r="B254" s="56">
        <v>1000003384</v>
      </c>
      <c r="C254" s="56">
        <v>600022</v>
      </c>
      <c r="D254" s="57">
        <v>45125</v>
      </c>
      <c r="E254" s="58">
        <v>20</v>
      </c>
      <c r="F254" s="54">
        <v>5496</v>
      </c>
      <c r="G254" s="97" t="str">
        <f>TEXT(Table1[[#This Row],[Inv. date]],"mmmm")</f>
        <v>July</v>
      </c>
    </row>
    <row r="255" spans="1:7" x14ac:dyDescent="0.3">
      <c r="A255" s="55">
        <v>116</v>
      </c>
      <c r="B255" s="56">
        <v>1000003389</v>
      </c>
      <c r="C255" s="56">
        <v>600022</v>
      </c>
      <c r="D255" s="57">
        <v>45125</v>
      </c>
      <c r="E255" s="58">
        <v>20</v>
      </c>
      <c r="F255" s="54">
        <v>5496</v>
      </c>
      <c r="G255" s="97" t="str">
        <f>TEXT(Table1[[#This Row],[Inv. date]],"mmmm")</f>
        <v>July</v>
      </c>
    </row>
    <row r="256" spans="1:7" x14ac:dyDescent="0.3">
      <c r="A256" s="55">
        <v>117</v>
      </c>
      <c r="B256" s="56">
        <v>1000002977</v>
      </c>
      <c r="C256" s="56">
        <v>600022</v>
      </c>
      <c r="D256" s="57">
        <v>45125</v>
      </c>
      <c r="E256" s="58">
        <v>21</v>
      </c>
      <c r="F256" s="54">
        <v>4449.2700000000004</v>
      </c>
      <c r="G256" s="97" t="str">
        <f>TEXT(Table1[[#This Row],[Inv. date]],"mmmm")</f>
        <v>July</v>
      </c>
    </row>
    <row r="257" spans="1:7" x14ac:dyDescent="0.3">
      <c r="A257" s="55">
        <v>117</v>
      </c>
      <c r="B257" s="56">
        <v>1000002976</v>
      </c>
      <c r="C257" s="56">
        <v>600022</v>
      </c>
      <c r="D257" s="57">
        <v>45125</v>
      </c>
      <c r="E257" s="58">
        <v>11</v>
      </c>
      <c r="F257" s="54">
        <v>2330.5700000000002</v>
      </c>
      <c r="G257" s="97" t="str">
        <f>TEXT(Table1[[#This Row],[Inv. date]],"mmmm")</f>
        <v>July</v>
      </c>
    </row>
    <row r="258" spans="1:7" x14ac:dyDescent="0.3">
      <c r="A258" s="55">
        <v>118</v>
      </c>
      <c r="B258" s="56">
        <v>1000003795</v>
      </c>
      <c r="C258" s="56">
        <v>600026</v>
      </c>
      <c r="D258" s="57">
        <v>45125</v>
      </c>
      <c r="E258" s="58">
        <v>400</v>
      </c>
      <c r="F258" s="54">
        <v>160108</v>
      </c>
      <c r="G258" s="97" t="str">
        <f>TEXT(Table1[[#This Row],[Inv. date]],"mmmm")</f>
        <v>July</v>
      </c>
    </row>
    <row r="259" spans="1:7" x14ac:dyDescent="0.3">
      <c r="A259" s="55">
        <v>117</v>
      </c>
      <c r="B259" s="56">
        <v>1000002976</v>
      </c>
      <c r="C259" s="56">
        <v>600026</v>
      </c>
      <c r="D259" s="57">
        <v>45125</v>
      </c>
      <c r="E259" s="58">
        <v>50</v>
      </c>
      <c r="F259" s="54">
        <v>9300.5</v>
      </c>
      <c r="G259" s="97" t="str">
        <f>TEXT(Table1[[#This Row],[Inv. date]],"mmmm")</f>
        <v>July</v>
      </c>
    </row>
    <row r="260" spans="1:7" x14ac:dyDescent="0.3">
      <c r="A260" s="55">
        <v>118</v>
      </c>
      <c r="B260" s="56">
        <v>1000003683</v>
      </c>
      <c r="C260" s="56">
        <v>600722</v>
      </c>
      <c r="D260" s="57">
        <v>45125</v>
      </c>
      <c r="E260" s="58">
        <v>50</v>
      </c>
      <c r="F260" s="54">
        <v>20445</v>
      </c>
      <c r="G260" s="97" t="str">
        <f>TEXT(Table1[[#This Row],[Inv. date]],"mmmm")</f>
        <v>July</v>
      </c>
    </row>
    <row r="261" spans="1:7" x14ac:dyDescent="0.3">
      <c r="A261" s="55">
        <v>118</v>
      </c>
      <c r="B261" s="56">
        <v>1000003795</v>
      </c>
      <c r="C261" s="56">
        <v>600063</v>
      </c>
      <c r="D261" s="57">
        <v>45125</v>
      </c>
      <c r="E261" s="58">
        <v>5</v>
      </c>
      <c r="F261" s="54">
        <v>1285</v>
      </c>
      <c r="G261" s="97" t="str">
        <f>TEXT(Table1[[#This Row],[Inv. date]],"mmmm")</f>
        <v>July</v>
      </c>
    </row>
    <row r="262" spans="1:7" x14ac:dyDescent="0.3">
      <c r="A262" s="55">
        <v>118</v>
      </c>
      <c r="B262" s="56">
        <v>1000003683</v>
      </c>
      <c r="C262" s="56">
        <v>600722</v>
      </c>
      <c r="D262" s="57">
        <v>45125</v>
      </c>
      <c r="E262" s="58">
        <v>100</v>
      </c>
      <c r="F262" s="54">
        <v>40890</v>
      </c>
      <c r="G262" s="97" t="str">
        <f>TEXT(Table1[[#This Row],[Inv. date]],"mmmm")</f>
        <v>July</v>
      </c>
    </row>
    <row r="263" spans="1:7" x14ac:dyDescent="0.3">
      <c r="A263" s="55">
        <v>118</v>
      </c>
      <c r="B263" s="56">
        <v>1000003795</v>
      </c>
      <c r="C263" s="56">
        <v>600063</v>
      </c>
      <c r="D263" s="57">
        <v>45125</v>
      </c>
      <c r="E263" s="58">
        <v>10</v>
      </c>
      <c r="F263" s="54">
        <v>2570</v>
      </c>
      <c r="G263" s="97" t="str">
        <f>TEXT(Table1[[#This Row],[Inv. date]],"mmmm")</f>
        <v>July</v>
      </c>
    </row>
    <row r="264" spans="1:7" x14ac:dyDescent="0.3">
      <c r="A264" s="55">
        <v>117</v>
      </c>
      <c r="B264" s="56">
        <v>1000002976</v>
      </c>
      <c r="C264" s="56">
        <v>600026</v>
      </c>
      <c r="D264" s="57">
        <v>45125</v>
      </c>
      <c r="E264" s="58">
        <v>200</v>
      </c>
      <c r="F264" s="54">
        <v>37202</v>
      </c>
      <c r="G264" s="97" t="str">
        <f>TEXT(Table1[[#This Row],[Inv. date]],"mmmm")</f>
        <v>July</v>
      </c>
    </row>
    <row r="265" spans="1:7" x14ac:dyDescent="0.3">
      <c r="A265" s="55">
        <v>117</v>
      </c>
      <c r="B265" s="56">
        <v>1000002977</v>
      </c>
      <c r="C265" s="56">
        <v>600026</v>
      </c>
      <c r="D265" s="57">
        <v>45125</v>
      </c>
      <c r="E265" s="58">
        <v>100</v>
      </c>
      <c r="F265" s="54">
        <v>18601</v>
      </c>
      <c r="G265" s="97" t="str">
        <f>TEXT(Table1[[#This Row],[Inv. date]],"mmmm")</f>
        <v>July</v>
      </c>
    </row>
    <row r="266" spans="1:7" x14ac:dyDescent="0.3">
      <c r="A266" s="55">
        <v>118</v>
      </c>
      <c r="B266" s="56">
        <v>1000003683</v>
      </c>
      <c r="C266" s="56">
        <v>600026</v>
      </c>
      <c r="D266" s="57">
        <v>45125</v>
      </c>
      <c r="E266" s="58">
        <v>200</v>
      </c>
      <c r="F266" s="54">
        <v>80054</v>
      </c>
      <c r="G266" s="97" t="str">
        <f>TEXT(Table1[[#This Row],[Inv. date]],"mmmm")</f>
        <v>July</v>
      </c>
    </row>
    <row r="267" spans="1:7" x14ac:dyDescent="0.3">
      <c r="A267" s="55">
        <v>117</v>
      </c>
      <c r="B267" s="56">
        <v>1000002976</v>
      </c>
      <c r="C267" s="56">
        <v>600476</v>
      </c>
      <c r="D267" s="57">
        <v>45127</v>
      </c>
      <c r="E267" s="58">
        <v>630</v>
      </c>
      <c r="F267" s="54">
        <v>125332.2</v>
      </c>
      <c r="G267" s="97" t="str">
        <f>TEXT(Table1[[#This Row],[Inv. date]],"mmmm")</f>
        <v>July</v>
      </c>
    </row>
    <row r="268" spans="1:7" x14ac:dyDescent="0.3">
      <c r="A268" s="55">
        <v>118</v>
      </c>
      <c r="B268" s="56">
        <v>1000003795</v>
      </c>
      <c r="C268" s="56">
        <v>600357</v>
      </c>
      <c r="D268" s="57">
        <v>45127</v>
      </c>
      <c r="E268" s="58">
        <v>5</v>
      </c>
      <c r="F268" s="54">
        <v>2327.6</v>
      </c>
      <c r="G268" s="97" t="str">
        <f>TEXT(Table1[[#This Row],[Inv. date]],"mmmm")</f>
        <v>July</v>
      </c>
    </row>
    <row r="269" spans="1:7" x14ac:dyDescent="0.3">
      <c r="A269" s="55">
        <v>118</v>
      </c>
      <c r="B269" s="56">
        <v>1000003132</v>
      </c>
      <c r="C269" s="56">
        <v>600567</v>
      </c>
      <c r="D269" s="57">
        <v>45127</v>
      </c>
      <c r="E269" s="58">
        <v>300</v>
      </c>
      <c r="F269" s="54">
        <v>93942</v>
      </c>
      <c r="G269" s="97" t="str">
        <f>TEXT(Table1[[#This Row],[Inv. date]],"mmmm")</f>
        <v>July</v>
      </c>
    </row>
    <row r="270" spans="1:7" x14ac:dyDescent="0.3">
      <c r="A270" s="55">
        <v>117</v>
      </c>
      <c r="B270" s="56">
        <v>1000002985</v>
      </c>
      <c r="C270" s="56">
        <v>600722</v>
      </c>
      <c r="D270" s="57">
        <v>45127</v>
      </c>
      <c r="E270" s="58">
        <v>49</v>
      </c>
      <c r="F270" s="54">
        <v>5718.79</v>
      </c>
      <c r="G270" s="97" t="str">
        <f>TEXT(Table1[[#This Row],[Inv. date]],"mmmm")</f>
        <v>July</v>
      </c>
    </row>
    <row r="271" spans="1:7" x14ac:dyDescent="0.3">
      <c r="A271" s="55">
        <v>117</v>
      </c>
      <c r="B271" s="56">
        <v>1000002985</v>
      </c>
      <c r="C271" s="56">
        <v>600722</v>
      </c>
      <c r="D271" s="57">
        <v>45127</v>
      </c>
      <c r="E271" s="58">
        <v>31</v>
      </c>
      <c r="F271" s="54">
        <v>3618.01</v>
      </c>
      <c r="G271" s="97" t="str">
        <f>TEXT(Table1[[#This Row],[Inv. date]],"mmmm")</f>
        <v>July</v>
      </c>
    </row>
    <row r="272" spans="1:7" x14ac:dyDescent="0.3">
      <c r="A272" s="55">
        <v>117</v>
      </c>
      <c r="B272" s="56">
        <v>1000002977</v>
      </c>
      <c r="C272" s="56">
        <v>600722</v>
      </c>
      <c r="D272" s="57">
        <v>45127</v>
      </c>
      <c r="E272" s="58">
        <v>40</v>
      </c>
      <c r="F272" s="54">
        <v>9509.6</v>
      </c>
      <c r="G272" s="97" t="str">
        <f>TEXT(Table1[[#This Row],[Inv. date]],"mmmm")</f>
        <v>July</v>
      </c>
    </row>
    <row r="273" spans="1:7" x14ac:dyDescent="0.3">
      <c r="A273" s="55">
        <v>117</v>
      </c>
      <c r="B273" s="56">
        <v>1000002977</v>
      </c>
      <c r="C273" s="56">
        <v>600722</v>
      </c>
      <c r="D273" s="57">
        <v>45127</v>
      </c>
      <c r="E273" s="58">
        <v>9</v>
      </c>
      <c r="F273" s="54">
        <v>2139.66</v>
      </c>
      <c r="G273" s="97" t="str">
        <f>TEXT(Table1[[#This Row],[Inv. date]],"mmmm")</f>
        <v>July</v>
      </c>
    </row>
    <row r="274" spans="1:7" x14ac:dyDescent="0.3">
      <c r="A274" s="55">
        <v>117</v>
      </c>
      <c r="B274" s="56">
        <v>1000002977</v>
      </c>
      <c r="C274" s="56">
        <v>600722</v>
      </c>
      <c r="D274" s="57">
        <v>45127</v>
      </c>
      <c r="E274" s="58">
        <v>1</v>
      </c>
      <c r="F274" s="54">
        <v>237.74</v>
      </c>
      <c r="G274" s="97" t="str">
        <f>TEXT(Table1[[#This Row],[Inv. date]],"mmmm")</f>
        <v>July</v>
      </c>
    </row>
    <row r="275" spans="1:7" x14ac:dyDescent="0.3">
      <c r="A275" s="55">
        <v>118</v>
      </c>
      <c r="B275" s="56">
        <v>1000003683</v>
      </c>
      <c r="C275" s="56">
        <v>600498</v>
      </c>
      <c r="D275" s="57">
        <v>45127</v>
      </c>
      <c r="E275" s="58">
        <v>100</v>
      </c>
      <c r="F275" s="54">
        <v>40027</v>
      </c>
      <c r="G275" s="97" t="str">
        <f>TEXT(Table1[[#This Row],[Inv. date]],"mmmm")</f>
        <v>July</v>
      </c>
    </row>
    <row r="276" spans="1:7" x14ac:dyDescent="0.3">
      <c r="A276" s="55">
        <v>118</v>
      </c>
      <c r="B276" s="56">
        <v>1000003795</v>
      </c>
      <c r="C276" s="56">
        <v>600498</v>
      </c>
      <c r="D276" s="57">
        <v>45127</v>
      </c>
      <c r="E276" s="58">
        <v>50</v>
      </c>
      <c r="F276" s="54">
        <v>20013.5</v>
      </c>
      <c r="G276" s="97" t="str">
        <f>TEXT(Table1[[#This Row],[Inv. date]],"mmmm")</f>
        <v>July</v>
      </c>
    </row>
    <row r="277" spans="1:7" x14ac:dyDescent="0.3">
      <c r="A277" s="55">
        <v>118</v>
      </c>
      <c r="B277" s="56">
        <v>1000003132</v>
      </c>
      <c r="C277" s="56">
        <v>600498</v>
      </c>
      <c r="D277" s="57">
        <v>45127</v>
      </c>
      <c r="E277" s="58">
        <v>150</v>
      </c>
      <c r="F277" s="54">
        <v>46971</v>
      </c>
      <c r="G277" s="97" t="str">
        <f>TEXT(Table1[[#This Row],[Inv. date]],"mmmm")</f>
        <v>July</v>
      </c>
    </row>
    <row r="278" spans="1:7" x14ac:dyDescent="0.3">
      <c r="A278" s="55">
        <v>118</v>
      </c>
      <c r="B278" s="56">
        <v>1000003132</v>
      </c>
      <c r="C278" s="56">
        <v>600063</v>
      </c>
      <c r="D278" s="57">
        <v>45127</v>
      </c>
      <c r="E278" s="58">
        <v>97</v>
      </c>
      <c r="F278" s="54">
        <v>13289</v>
      </c>
      <c r="G278" s="97" t="str">
        <f>TEXT(Table1[[#This Row],[Inv. date]],"mmmm")</f>
        <v>July</v>
      </c>
    </row>
    <row r="279" spans="1:7" x14ac:dyDescent="0.3">
      <c r="A279" s="55">
        <v>118</v>
      </c>
      <c r="B279" s="56">
        <v>1000003795</v>
      </c>
      <c r="C279" s="56">
        <v>600063</v>
      </c>
      <c r="D279" s="57">
        <v>45127</v>
      </c>
      <c r="E279" s="58">
        <v>224</v>
      </c>
      <c r="F279" s="54">
        <v>57568</v>
      </c>
      <c r="G279" s="97" t="str">
        <f>TEXT(Table1[[#This Row],[Inv. date]],"mmmm")</f>
        <v>July</v>
      </c>
    </row>
    <row r="280" spans="1:7" x14ac:dyDescent="0.3">
      <c r="A280" s="55">
        <v>118</v>
      </c>
      <c r="B280" s="56">
        <v>1000003683</v>
      </c>
      <c r="C280" s="56">
        <v>600803</v>
      </c>
      <c r="D280" s="57">
        <v>45127</v>
      </c>
      <c r="E280" s="58">
        <v>223</v>
      </c>
      <c r="F280" s="54">
        <v>89260.21</v>
      </c>
      <c r="G280" s="97" t="str">
        <f>TEXT(Table1[[#This Row],[Inv. date]],"mmmm")</f>
        <v>July</v>
      </c>
    </row>
    <row r="281" spans="1:7" x14ac:dyDescent="0.3">
      <c r="A281" s="55">
        <v>118</v>
      </c>
      <c r="B281" s="56">
        <v>1000003795</v>
      </c>
      <c r="C281" s="56">
        <v>600803</v>
      </c>
      <c r="D281" s="57">
        <v>45127</v>
      </c>
      <c r="E281" s="58">
        <v>500</v>
      </c>
      <c r="F281" s="54">
        <v>200135</v>
      </c>
      <c r="G281" s="97" t="str">
        <f>TEXT(Table1[[#This Row],[Inv. date]],"mmmm")</f>
        <v>July</v>
      </c>
    </row>
    <row r="282" spans="1:7" x14ac:dyDescent="0.3">
      <c r="A282" s="55">
        <v>118</v>
      </c>
      <c r="B282" s="56">
        <v>1000003132</v>
      </c>
      <c r="C282" s="56">
        <v>600476</v>
      </c>
      <c r="D282" s="57">
        <v>45127</v>
      </c>
      <c r="E282" s="58">
        <v>100</v>
      </c>
      <c r="F282" s="54">
        <v>31314</v>
      </c>
      <c r="G282" s="97" t="str">
        <f>TEXT(Table1[[#This Row],[Inv. date]],"mmmm")</f>
        <v>July</v>
      </c>
    </row>
    <row r="283" spans="1:7" x14ac:dyDescent="0.3">
      <c r="A283" s="55">
        <v>118</v>
      </c>
      <c r="B283" s="56">
        <v>1000003683</v>
      </c>
      <c r="C283" s="56">
        <v>600476</v>
      </c>
      <c r="D283" s="57">
        <v>45127</v>
      </c>
      <c r="E283" s="58">
        <v>500</v>
      </c>
      <c r="F283" s="54">
        <v>200135</v>
      </c>
      <c r="G283" s="97" t="str">
        <f>TEXT(Table1[[#This Row],[Inv. date]],"mmmm")</f>
        <v>July</v>
      </c>
    </row>
    <row r="284" spans="1:7" x14ac:dyDescent="0.3">
      <c r="A284" s="55">
        <v>118</v>
      </c>
      <c r="B284" s="56">
        <v>1000003795</v>
      </c>
      <c r="C284" s="56">
        <v>600476</v>
      </c>
      <c r="D284" s="57">
        <v>45127</v>
      </c>
      <c r="E284" s="58">
        <v>250</v>
      </c>
      <c r="F284" s="54">
        <v>100067.5</v>
      </c>
      <c r="G284" s="97" t="str">
        <f>TEXT(Table1[[#This Row],[Inv. date]],"mmmm")</f>
        <v>July</v>
      </c>
    </row>
    <row r="285" spans="1:7" x14ac:dyDescent="0.3">
      <c r="A285" s="55">
        <v>117</v>
      </c>
      <c r="B285" s="56">
        <v>1000002977</v>
      </c>
      <c r="C285" s="56">
        <v>600476</v>
      </c>
      <c r="D285" s="57">
        <v>45127</v>
      </c>
      <c r="E285" s="58">
        <v>300</v>
      </c>
      <c r="F285" s="54">
        <v>59682</v>
      </c>
      <c r="G285" s="97" t="str">
        <f>TEXT(Table1[[#This Row],[Inv. date]],"mmmm")</f>
        <v>July</v>
      </c>
    </row>
    <row r="286" spans="1:7" x14ac:dyDescent="0.3">
      <c r="A286" s="55">
        <v>117</v>
      </c>
      <c r="B286" s="56">
        <v>1000002976</v>
      </c>
      <c r="C286" s="56">
        <v>600476</v>
      </c>
      <c r="D286" s="57">
        <v>45127</v>
      </c>
      <c r="E286" s="58">
        <v>100</v>
      </c>
      <c r="F286" s="54">
        <v>19894</v>
      </c>
      <c r="G286" s="97" t="str">
        <f>TEXT(Table1[[#This Row],[Inv. date]],"mmmm")</f>
        <v>July</v>
      </c>
    </row>
    <row r="287" spans="1:7" x14ac:dyDescent="0.3">
      <c r="A287" s="55">
        <v>118</v>
      </c>
      <c r="B287" s="56">
        <v>1000003132</v>
      </c>
      <c r="C287" s="56">
        <v>600506</v>
      </c>
      <c r="D287" s="57">
        <v>45127</v>
      </c>
      <c r="E287" s="58">
        <v>1500</v>
      </c>
      <c r="F287" s="54">
        <v>469710</v>
      </c>
      <c r="G287" s="97" t="str">
        <f>TEXT(Table1[[#This Row],[Inv. date]],"mmmm")</f>
        <v>July</v>
      </c>
    </row>
    <row r="288" spans="1:7" x14ac:dyDescent="0.3">
      <c r="A288" s="55">
        <v>117</v>
      </c>
      <c r="B288" s="56">
        <v>1000002976</v>
      </c>
      <c r="C288" s="56">
        <v>600572</v>
      </c>
      <c r="D288" s="57">
        <v>45127</v>
      </c>
      <c r="E288" s="58">
        <v>500</v>
      </c>
      <c r="F288" s="54">
        <v>93005</v>
      </c>
      <c r="G288" s="97" t="str">
        <f>TEXT(Table1[[#This Row],[Inv. date]],"mmmm")</f>
        <v>July</v>
      </c>
    </row>
    <row r="289" spans="1:7" x14ac:dyDescent="0.3">
      <c r="A289" s="55">
        <v>117</v>
      </c>
      <c r="B289" s="56">
        <v>1000002977</v>
      </c>
      <c r="C289" s="56">
        <v>600572</v>
      </c>
      <c r="D289" s="57">
        <v>45127</v>
      </c>
      <c r="E289" s="58">
        <v>200</v>
      </c>
      <c r="F289" s="54">
        <v>37202</v>
      </c>
      <c r="G289" s="97" t="str">
        <f>TEXT(Table1[[#This Row],[Inv. date]],"mmmm")</f>
        <v>July</v>
      </c>
    </row>
    <row r="290" spans="1:7" x14ac:dyDescent="0.3">
      <c r="A290" s="55">
        <v>117</v>
      </c>
      <c r="B290" s="56">
        <v>1000002972</v>
      </c>
      <c r="C290" s="56">
        <v>600225</v>
      </c>
      <c r="D290" s="57">
        <v>45127</v>
      </c>
      <c r="E290" s="58">
        <v>2</v>
      </c>
      <c r="F290" s="54">
        <v>519.46</v>
      </c>
      <c r="G290" s="97" t="str">
        <f>TEXT(Table1[[#This Row],[Inv. date]],"mmmm")</f>
        <v>July</v>
      </c>
    </row>
    <row r="291" spans="1:7" x14ac:dyDescent="0.3">
      <c r="A291" s="55">
        <v>116</v>
      </c>
      <c r="B291" s="56">
        <v>1000002836</v>
      </c>
      <c r="C291" s="56">
        <v>600063</v>
      </c>
      <c r="D291" s="57">
        <v>45128</v>
      </c>
      <c r="E291" s="58">
        <v>25</v>
      </c>
      <c r="F291" s="54">
        <v>3297.25</v>
      </c>
      <c r="G291" s="97" t="str">
        <f>TEXT(Table1[[#This Row],[Inv. date]],"mmmm")</f>
        <v>July</v>
      </c>
    </row>
    <row r="292" spans="1:7" x14ac:dyDescent="0.3">
      <c r="A292" s="55">
        <v>118</v>
      </c>
      <c r="B292" s="56">
        <v>1000003683</v>
      </c>
      <c r="C292" s="56">
        <v>600193</v>
      </c>
      <c r="D292" s="57">
        <v>45128</v>
      </c>
      <c r="E292" s="58">
        <v>1</v>
      </c>
      <c r="F292" s="54">
        <v>465.52</v>
      </c>
      <c r="G292" s="97" t="str">
        <f>TEXT(Table1[[#This Row],[Inv. date]],"mmmm")</f>
        <v>July</v>
      </c>
    </row>
    <row r="293" spans="1:7" x14ac:dyDescent="0.3">
      <c r="A293" s="55">
        <v>118</v>
      </c>
      <c r="B293" s="56">
        <v>1000003683</v>
      </c>
      <c r="C293" s="56">
        <v>600357</v>
      </c>
      <c r="D293" s="57">
        <v>45128</v>
      </c>
      <c r="E293" s="58">
        <v>10</v>
      </c>
      <c r="F293" s="54">
        <v>4655.2</v>
      </c>
      <c r="G293" s="97" t="str">
        <f>TEXT(Table1[[#This Row],[Inv. date]],"mmmm")</f>
        <v>July</v>
      </c>
    </row>
    <row r="294" spans="1:7" x14ac:dyDescent="0.3">
      <c r="A294" s="55">
        <v>118</v>
      </c>
      <c r="B294" s="56">
        <v>1000003795</v>
      </c>
      <c r="C294" s="56">
        <v>600357</v>
      </c>
      <c r="D294" s="57">
        <v>45128</v>
      </c>
      <c r="E294" s="58">
        <v>2</v>
      </c>
      <c r="F294" s="54">
        <v>931.04</v>
      </c>
      <c r="G294" s="97" t="str">
        <f>TEXT(Table1[[#This Row],[Inv. date]],"mmmm")</f>
        <v>July</v>
      </c>
    </row>
    <row r="295" spans="1:7" x14ac:dyDescent="0.3">
      <c r="A295" s="55">
        <v>118</v>
      </c>
      <c r="B295" s="56">
        <v>1000003683</v>
      </c>
      <c r="C295" s="56">
        <v>600722</v>
      </c>
      <c r="D295" s="57">
        <v>45128</v>
      </c>
      <c r="E295" s="58">
        <v>100</v>
      </c>
      <c r="F295" s="54">
        <v>40890</v>
      </c>
      <c r="G295" s="97" t="str">
        <f>TEXT(Table1[[#This Row],[Inv. date]],"mmmm")</f>
        <v>July</v>
      </c>
    </row>
    <row r="296" spans="1:7" x14ac:dyDescent="0.3">
      <c r="A296" s="55">
        <v>118</v>
      </c>
      <c r="B296" s="56">
        <v>1000003795</v>
      </c>
      <c r="C296" s="56">
        <v>600063</v>
      </c>
      <c r="D296" s="57">
        <v>45128</v>
      </c>
      <c r="E296" s="58">
        <v>10</v>
      </c>
      <c r="F296" s="54">
        <v>2570</v>
      </c>
      <c r="G296" s="97" t="str">
        <f>TEXT(Table1[[#This Row],[Inv. date]],"mmmm")</f>
        <v>July</v>
      </c>
    </row>
    <row r="297" spans="1:7" x14ac:dyDescent="0.3">
      <c r="A297" s="55">
        <v>118</v>
      </c>
      <c r="B297" s="56">
        <v>1000003683</v>
      </c>
      <c r="C297" s="56">
        <v>600722</v>
      </c>
      <c r="D297" s="57">
        <v>45128</v>
      </c>
      <c r="E297" s="58">
        <v>100</v>
      </c>
      <c r="F297" s="54">
        <v>40890</v>
      </c>
      <c r="G297" s="97" t="str">
        <f>TEXT(Table1[[#This Row],[Inv. date]],"mmmm")</f>
        <v>July</v>
      </c>
    </row>
    <row r="298" spans="1:7" x14ac:dyDescent="0.3">
      <c r="A298" s="55">
        <v>118</v>
      </c>
      <c r="B298" s="56">
        <v>1000003795</v>
      </c>
      <c r="C298" s="56">
        <v>600063</v>
      </c>
      <c r="D298" s="57">
        <v>45128</v>
      </c>
      <c r="E298" s="58">
        <v>10</v>
      </c>
      <c r="F298" s="54">
        <v>2570</v>
      </c>
      <c r="G298" s="97" t="str">
        <f>TEXT(Table1[[#This Row],[Inv. date]],"mmmm")</f>
        <v>July</v>
      </c>
    </row>
    <row r="299" spans="1:7" x14ac:dyDescent="0.3">
      <c r="A299" s="55">
        <v>118</v>
      </c>
      <c r="B299" s="56">
        <v>1000003683</v>
      </c>
      <c r="C299" s="56">
        <v>600722</v>
      </c>
      <c r="D299" s="57">
        <v>45128</v>
      </c>
      <c r="E299" s="58">
        <v>100</v>
      </c>
      <c r="F299" s="54">
        <v>40890</v>
      </c>
      <c r="G299" s="97" t="str">
        <f>TEXT(Table1[[#This Row],[Inv. date]],"mmmm")</f>
        <v>July</v>
      </c>
    </row>
    <row r="300" spans="1:7" x14ac:dyDescent="0.3">
      <c r="A300" s="55">
        <v>118</v>
      </c>
      <c r="B300" s="56">
        <v>1000003795</v>
      </c>
      <c r="C300" s="56">
        <v>600063</v>
      </c>
      <c r="D300" s="57">
        <v>45128</v>
      </c>
      <c r="E300" s="58">
        <v>10</v>
      </c>
      <c r="F300" s="54">
        <v>2570</v>
      </c>
      <c r="G300" s="97" t="str">
        <f>TEXT(Table1[[#This Row],[Inv. date]],"mmmm")</f>
        <v>July</v>
      </c>
    </row>
    <row r="301" spans="1:7" x14ac:dyDescent="0.3">
      <c r="A301" s="55">
        <v>117</v>
      </c>
      <c r="B301" s="56">
        <v>1000002976</v>
      </c>
      <c r="C301" s="56">
        <v>600225</v>
      </c>
      <c r="D301" s="57">
        <v>45128</v>
      </c>
      <c r="E301" s="58">
        <v>3</v>
      </c>
      <c r="F301" s="54">
        <v>635.61</v>
      </c>
      <c r="G301" s="97" t="str">
        <f>TEXT(Table1[[#This Row],[Inv. date]],"mmmm")</f>
        <v>July</v>
      </c>
    </row>
    <row r="302" spans="1:7" x14ac:dyDescent="0.3">
      <c r="A302" s="55">
        <v>116</v>
      </c>
      <c r="B302" s="56">
        <v>1000003393</v>
      </c>
      <c r="C302" s="56">
        <v>600225</v>
      </c>
      <c r="D302" s="57">
        <v>45128</v>
      </c>
      <c r="E302" s="58">
        <v>2</v>
      </c>
      <c r="F302" s="54">
        <v>88.42</v>
      </c>
      <c r="G302" s="97" t="str">
        <f>TEXT(Table1[[#This Row],[Inv. date]],"mmmm")</f>
        <v>July</v>
      </c>
    </row>
    <row r="303" spans="1:7" x14ac:dyDescent="0.3">
      <c r="A303" s="55">
        <v>118</v>
      </c>
      <c r="B303" s="56">
        <v>1000003683</v>
      </c>
      <c r="C303" s="56">
        <v>600357</v>
      </c>
      <c r="D303" s="57">
        <v>45128</v>
      </c>
      <c r="E303" s="58">
        <v>4</v>
      </c>
      <c r="F303" s="54">
        <v>1862.08</v>
      </c>
      <c r="G303" s="97" t="str">
        <f>TEXT(Table1[[#This Row],[Inv. date]],"mmmm")</f>
        <v>July</v>
      </c>
    </row>
    <row r="304" spans="1:7" x14ac:dyDescent="0.3">
      <c r="A304" s="55">
        <v>118</v>
      </c>
      <c r="B304" s="56">
        <v>1000003795</v>
      </c>
      <c r="C304" s="56">
        <v>600357</v>
      </c>
      <c r="D304" s="57">
        <v>45128</v>
      </c>
      <c r="E304" s="58">
        <v>4</v>
      </c>
      <c r="F304" s="54">
        <v>1862.08</v>
      </c>
      <c r="G304" s="97" t="str">
        <f>TEXT(Table1[[#This Row],[Inv. date]],"mmmm")</f>
        <v>July</v>
      </c>
    </row>
    <row r="305" spans="1:7" x14ac:dyDescent="0.3">
      <c r="A305" s="55">
        <v>118</v>
      </c>
      <c r="B305" s="56">
        <v>1000003683</v>
      </c>
      <c r="C305" s="56">
        <v>600357</v>
      </c>
      <c r="D305" s="57">
        <v>45128</v>
      </c>
      <c r="E305" s="58">
        <v>1</v>
      </c>
      <c r="F305" s="54">
        <v>465.52</v>
      </c>
      <c r="G305" s="97" t="str">
        <f>TEXT(Table1[[#This Row],[Inv. date]],"mmmm")</f>
        <v>July</v>
      </c>
    </row>
    <row r="306" spans="1:7" x14ac:dyDescent="0.3">
      <c r="A306" s="55">
        <v>118</v>
      </c>
      <c r="B306" s="56">
        <v>1000003683</v>
      </c>
      <c r="C306" s="56">
        <v>600357</v>
      </c>
      <c r="D306" s="57">
        <v>45128</v>
      </c>
      <c r="E306" s="58">
        <v>20</v>
      </c>
      <c r="F306" s="54">
        <v>9310.4</v>
      </c>
      <c r="G306" s="97" t="str">
        <f>TEXT(Table1[[#This Row],[Inv. date]],"mmmm")</f>
        <v>July</v>
      </c>
    </row>
    <row r="307" spans="1:7" x14ac:dyDescent="0.3">
      <c r="A307" s="55">
        <v>118</v>
      </c>
      <c r="B307" s="56">
        <v>1000003132</v>
      </c>
      <c r="C307" s="56">
        <v>600580</v>
      </c>
      <c r="D307" s="57">
        <v>45129</v>
      </c>
      <c r="E307" s="58">
        <v>3000</v>
      </c>
      <c r="F307" s="54">
        <v>939420</v>
      </c>
      <c r="G307" s="97" t="str">
        <f>TEXT(Table1[[#This Row],[Inv. date]],"mmmm")</f>
        <v>July</v>
      </c>
    </row>
    <row r="308" spans="1:7" x14ac:dyDescent="0.3">
      <c r="A308" s="55">
        <v>118</v>
      </c>
      <c r="B308" s="56">
        <v>1000003132</v>
      </c>
      <c r="C308" s="56">
        <v>600063</v>
      </c>
      <c r="D308" s="57">
        <v>45129</v>
      </c>
      <c r="E308" s="58">
        <v>600</v>
      </c>
      <c r="F308" s="54">
        <v>82200</v>
      </c>
      <c r="G308" s="97" t="str">
        <f>TEXT(Table1[[#This Row],[Inv. date]],"mmmm")</f>
        <v>July</v>
      </c>
    </row>
    <row r="309" spans="1:7" x14ac:dyDescent="0.3">
      <c r="A309" s="55">
        <v>118</v>
      </c>
      <c r="B309" s="56">
        <v>1000003683</v>
      </c>
      <c r="C309" s="56">
        <v>600722</v>
      </c>
      <c r="D309" s="57">
        <v>45131</v>
      </c>
      <c r="E309" s="58">
        <v>70</v>
      </c>
      <c r="F309" s="59">
        <v>28623</v>
      </c>
      <c r="G309" s="97" t="str">
        <f>TEXT(Table1[[#This Row],[Inv. date]],"mmmm")</f>
        <v>July</v>
      </c>
    </row>
    <row r="310" spans="1:7" x14ac:dyDescent="0.3">
      <c r="A310" s="55">
        <v>117</v>
      </c>
      <c r="B310" s="56">
        <v>1000002976</v>
      </c>
      <c r="C310" s="56">
        <v>600722</v>
      </c>
      <c r="D310" s="57">
        <v>45131</v>
      </c>
      <c r="E310" s="58">
        <v>20</v>
      </c>
      <c r="F310" s="59">
        <v>4754.8</v>
      </c>
      <c r="G310" s="97" t="str">
        <f>TEXT(Table1[[#This Row],[Inv. date]],"mmmm")</f>
        <v>July</v>
      </c>
    </row>
    <row r="311" spans="1:7" x14ac:dyDescent="0.3">
      <c r="A311" s="55">
        <v>118</v>
      </c>
      <c r="B311" s="56">
        <v>1000003795</v>
      </c>
      <c r="C311" s="56">
        <v>600063</v>
      </c>
      <c r="D311" s="57">
        <v>45131</v>
      </c>
      <c r="E311" s="58">
        <v>7</v>
      </c>
      <c r="F311" s="59">
        <v>1799</v>
      </c>
      <c r="G311" s="97" t="str">
        <f>TEXT(Table1[[#This Row],[Inv. date]],"mmmm")</f>
        <v>July</v>
      </c>
    </row>
    <row r="312" spans="1:7" x14ac:dyDescent="0.3">
      <c r="A312" s="55">
        <v>118</v>
      </c>
      <c r="B312" s="56">
        <v>1000003683</v>
      </c>
      <c r="C312" s="56">
        <v>600026</v>
      </c>
      <c r="D312" s="57">
        <v>45131</v>
      </c>
      <c r="E312" s="58">
        <v>300</v>
      </c>
      <c r="F312" s="59">
        <v>120081</v>
      </c>
      <c r="G312" s="97" t="str">
        <f>TEXT(Table1[[#This Row],[Inv. date]],"mmmm")</f>
        <v>July</v>
      </c>
    </row>
    <row r="313" spans="1:7" x14ac:dyDescent="0.3">
      <c r="A313" s="55">
        <v>118</v>
      </c>
      <c r="B313" s="56">
        <v>1000003132</v>
      </c>
      <c r="C313" s="56">
        <v>600026</v>
      </c>
      <c r="D313" s="57">
        <v>45131</v>
      </c>
      <c r="E313" s="58">
        <v>500</v>
      </c>
      <c r="F313" s="59">
        <v>156570</v>
      </c>
      <c r="G313" s="97" t="str">
        <f>TEXT(Table1[[#This Row],[Inv. date]],"mmmm")</f>
        <v>July</v>
      </c>
    </row>
    <row r="314" spans="1:7" x14ac:dyDescent="0.3">
      <c r="A314" s="55">
        <v>118</v>
      </c>
      <c r="B314" s="56">
        <v>1000003132</v>
      </c>
      <c r="C314" s="56">
        <v>600063</v>
      </c>
      <c r="D314" s="57">
        <v>45131</v>
      </c>
      <c r="E314" s="58">
        <v>100</v>
      </c>
      <c r="F314" s="59">
        <v>13700</v>
      </c>
      <c r="G314" s="97" t="str">
        <f>TEXT(Table1[[#This Row],[Inv. date]],"mmmm")</f>
        <v>July</v>
      </c>
    </row>
    <row r="315" spans="1:7" x14ac:dyDescent="0.3">
      <c r="A315" s="55">
        <v>118</v>
      </c>
      <c r="B315" s="56">
        <v>1000003795</v>
      </c>
      <c r="C315" s="56">
        <v>600026</v>
      </c>
      <c r="D315" s="57">
        <v>45131</v>
      </c>
      <c r="E315" s="58">
        <v>300</v>
      </c>
      <c r="F315" s="59">
        <v>120081</v>
      </c>
      <c r="G315" s="97" t="str">
        <f>TEXT(Table1[[#This Row],[Inv. date]],"mmmm")</f>
        <v>July</v>
      </c>
    </row>
    <row r="316" spans="1:7" x14ac:dyDescent="0.3">
      <c r="A316" s="55">
        <v>118</v>
      </c>
      <c r="B316" s="56">
        <v>1000003683</v>
      </c>
      <c r="C316" s="56">
        <v>600627</v>
      </c>
      <c r="D316" s="57">
        <v>45131</v>
      </c>
      <c r="E316" s="58">
        <v>1800</v>
      </c>
      <c r="F316" s="59">
        <v>720486</v>
      </c>
      <c r="G316" s="97" t="str">
        <f>TEXT(Table1[[#This Row],[Inv. date]],"mmmm")</f>
        <v>July</v>
      </c>
    </row>
    <row r="317" spans="1:7" x14ac:dyDescent="0.3">
      <c r="A317" s="55">
        <v>118</v>
      </c>
      <c r="B317" s="56">
        <v>1000003132</v>
      </c>
      <c r="C317" s="56">
        <v>600627</v>
      </c>
      <c r="D317" s="57">
        <v>45131</v>
      </c>
      <c r="E317" s="58">
        <v>300</v>
      </c>
      <c r="F317" s="59">
        <v>93942</v>
      </c>
      <c r="G317" s="97" t="str">
        <f>TEXT(Table1[[#This Row],[Inv. date]],"mmmm")</f>
        <v>July</v>
      </c>
    </row>
    <row r="318" spans="1:7" x14ac:dyDescent="0.3">
      <c r="A318" s="55">
        <v>118</v>
      </c>
      <c r="B318" s="56">
        <v>1000003691</v>
      </c>
      <c r="C318" s="56">
        <v>600063</v>
      </c>
      <c r="D318" s="57">
        <v>45131</v>
      </c>
      <c r="E318" s="58">
        <v>180</v>
      </c>
      <c r="F318" s="59">
        <v>46260</v>
      </c>
      <c r="G318" s="97" t="str">
        <f>TEXT(Table1[[#This Row],[Inv. date]],"mmmm")</f>
        <v>July</v>
      </c>
    </row>
    <row r="319" spans="1:7" x14ac:dyDescent="0.3">
      <c r="A319" s="55">
        <v>118</v>
      </c>
      <c r="B319" s="56">
        <v>1000003132</v>
      </c>
      <c r="C319" s="56">
        <v>600063</v>
      </c>
      <c r="D319" s="57">
        <v>45131</v>
      </c>
      <c r="E319" s="58">
        <v>17</v>
      </c>
      <c r="F319" s="59">
        <v>2329</v>
      </c>
      <c r="G319" s="97" t="str">
        <f>TEXT(Table1[[#This Row],[Inv. date]],"mmmm")</f>
        <v>July</v>
      </c>
    </row>
    <row r="320" spans="1:7" x14ac:dyDescent="0.3">
      <c r="A320" s="55">
        <v>118</v>
      </c>
      <c r="B320" s="56">
        <v>1000003795</v>
      </c>
      <c r="C320" s="56">
        <v>600717</v>
      </c>
      <c r="D320" s="57">
        <v>45131</v>
      </c>
      <c r="E320" s="58">
        <v>550</v>
      </c>
      <c r="F320" s="59">
        <v>220148.5</v>
      </c>
      <c r="G320" s="97" t="str">
        <f>TEXT(Table1[[#This Row],[Inv. date]],"mmmm")</f>
        <v>July</v>
      </c>
    </row>
    <row r="321" spans="1:7" x14ac:dyDescent="0.3">
      <c r="A321" s="55">
        <v>117</v>
      </c>
      <c r="B321" s="56">
        <v>1000002977</v>
      </c>
      <c r="C321" s="56">
        <v>600722</v>
      </c>
      <c r="D321" s="57">
        <v>45131</v>
      </c>
      <c r="E321" s="58">
        <v>50</v>
      </c>
      <c r="F321" s="59">
        <v>11887</v>
      </c>
      <c r="G321" s="97" t="str">
        <f>TEXT(Table1[[#This Row],[Inv. date]],"mmmm")</f>
        <v>July</v>
      </c>
    </row>
    <row r="322" spans="1:7" x14ac:dyDescent="0.3">
      <c r="A322" s="55">
        <v>117</v>
      </c>
      <c r="B322" s="56">
        <v>1000002985</v>
      </c>
      <c r="C322" s="56">
        <v>600722</v>
      </c>
      <c r="D322" s="57">
        <v>45131</v>
      </c>
      <c r="E322" s="58">
        <v>50</v>
      </c>
      <c r="F322" s="59">
        <v>5835.5</v>
      </c>
      <c r="G322" s="97" t="str">
        <f>TEXT(Table1[[#This Row],[Inv. date]],"mmmm")</f>
        <v>July</v>
      </c>
    </row>
    <row r="323" spans="1:7" x14ac:dyDescent="0.3">
      <c r="A323" s="55">
        <v>117</v>
      </c>
      <c r="B323" s="56">
        <v>1000002976</v>
      </c>
      <c r="C323" s="56">
        <v>600722</v>
      </c>
      <c r="D323" s="57">
        <v>45131</v>
      </c>
      <c r="E323" s="58">
        <v>100</v>
      </c>
      <c r="F323" s="59">
        <v>23774</v>
      </c>
      <c r="G323" s="97" t="str">
        <f>TEXT(Table1[[#This Row],[Inv. date]],"mmmm")</f>
        <v>July</v>
      </c>
    </row>
    <row r="324" spans="1:7" x14ac:dyDescent="0.3">
      <c r="A324" s="55">
        <v>118</v>
      </c>
      <c r="B324" s="56">
        <v>1000003795</v>
      </c>
      <c r="C324" s="56">
        <v>600063</v>
      </c>
      <c r="D324" s="57">
        <v>45131</v>
      </c>
      <c r="E324" s="58">
        <v>27</v>
      </c>
      <c r="F324" s="59">
        <v>6939</v>
      </c>
      <c r="G324" s="97" t="str">
        <f>TEXT(Table1[[#This Row],[Inv. date]],"mmmm")</f>
        <v>July</v>
      </c>
    </row>
    <row r="325" spans="1:7" x14ac:dyDescent="0.3">
      <c r="A325" s="55">
        <v>118</v>
      </c>
      <c r="B325" s="56">
        <v>1000003132</v>
      </c>
      <c r="C325" s="56">
        <v>600063</v>
      </c>
      <c r="D325" s="57">
        <v>45131</v>
      </c>
      <c r="E325" s="58">
        <v>27</v>
      </c>
      <c r="F325" s="59">
        <v>3699</v>
      </c>
      <c r="G325" s="97" t="str">
        <f>TEXT(Table1[[#This Row],[Inv. date]],"mmmm")</f>
        <v>July</v>
      </c>
    </row>
    <row r="326" spans="1:7" x14ac:dyDescent="0.3">
      <c r="A326" s="55">
        <v>118</v>
      </c>
      <c r="B326" s="56">
        <v>1000003132</v>
      </c>
      <c r="C326" s="56">
        <v>600063</v>
      </c>
      <c r="D326" s="57">
        <v>45131</v>
      </c>
      <c r="E326" s="58">
        <v>2</v>
      </c>
      <c r="F326" s="59">
        <v>274</v>
      </c>
      <c r="G326" s="97" t="str">
        <f>TEXT(Table1[[#This Row],[Inv. date]],"mmmm")</f>
        <v>July</v>
      </c>
    </row>
    <row r="327" spans="1:7" x14ac:dyDescent="0.3">
      <c r="A327" s="55">
        <v>118</v>
      </c>
      <c r="B327" s="56">
        <v>1000003683</v>
      </c>
      <c r="C327" s="56">
        <v>600722</v>
      </c>
      <c r="D327" s="57">
        <v>45131</v>
      </c>
      <c r="E327" s="58">
        <v>100</v>
      </c>
      <c r="F327" s="59">
        <v>40890</v>
      </c>
      <c r="G327" s="97" t="str">
        <f>TEXT(Table1[[#This Row],[Inv. date]],"mmmm")</f>
        <v>July</v>
      </c>
    </row>
    <row r="328" spans="1:7" x14ac:dyDescent="0.3">
      <c r="A328" s="55">
        <v>118</v>
      </c>
      <c r="B328" s="56">
        <v>1000003795</v>
      </c>
      <c r="C328" s="56">
        <v>600063</v>
      </c>
      <c r="D328" s="57">
        <v>45131</v>
      </c>
      <c r="E328" s="58">
        <v>10</v>
      </c>
      <c r="F328" s="59">
        <v>2570</v>
      </c>
      <c r="G328" s="97" t="str">
        <f>TEXT(Table1[[#This Row],[Inv. date]],"mmmm")</f>
        <v>July</v>
      </c>
    </row>
    <row r="329" spans="1:7" x14ac:dyDescent="0.3">
      <c r="A329" s="55">
        <v>118</v>
      </c>
      <c r="B329" s="56">
        <v>1000003795</v>
      </c>
      <c r="C329" s="56">
        <v>600357</v>
      </c>
      <c r="D329" s="57">
        <v>45131</v>
      </c>
      <c r="E329" s="58">
        <v>6</v>
      </c>
      <c r="F329" s="59">
        <v>2793.12</v>
      </c>
      <c r="G329" s="97" t="str">
        <f>TEXT(Table1[[#This Row],[Inv. date]],"mmmm")</f>
        <v>July</v>
      </c>
    </row>
    <row r="330" spans="1:7" x14ac:dyDescent="0.3">
      <c r="A330" s="55">
        <v>118</v>
      </c>
      <c r="B330" s="56">
        <v>1000003683</v>
      </c>
      <c r="C330" s="56">
        <v>600357</v>
      </c>
      <c r="D330" s="57">
        <v>45131</v>
      </c>
      <c r="E330" s="58">
        <v>10</v>
      </c>
      <c r="F330" s="59">
        <v>4655.2</v>
      </c>
      <c r="G330" s="97" t="str">
        <f>TEXT(Table1[[#This Row],[Inv. date]],"mmmm")</f>
        <v>July</v>
      </c>
    </row>
    <row r="331" spans="1:7" x14ac:dyDescent="0.3">
      <c r="A331" s="55">
        <v>118</v>
      </c>
      <c r="B331" s="56">
        <v>1000003683</v>
      </c>
      <c r="C331" s="56">
        <v>600357</v>
      </c>
      <c r="D331" s="57">
        <v>45131</v>
      </c>
      <c r="E331" s="58">
        <v>4</v>
      </c>
      <c r="F331" s="59">
        <v>1862.08</v>
      </c>
      <c r="G331" s="97" t="str">
        <f>TEXT(Table1[[#This Row],[Inv. date]],"mmmm")</f>
        <v>July</v>
      </c>
    </row>
    <row r="332" spans="1:7" x14ac:dyDescent="0.3">
      <c r="A332" s="55">
        <v>118</v>
      </c>
      <c r="B332" s="56">
        <v>1000003795</v>
      </c>
      <c r="C332" s="56">
        <v>600357</v>
      </c>
      <c r="D332" s="57">
        <v>45131</v>
      </c>
      <c r="E332" s="58">
        <v>3</v>
      </c>
      <c r="F332" s="59">
        <v>1396.56</v>
      </c>
      <c r="G332" s="97" t="str">
        <f>TEXT(Table1[[#This Row],[Inv. date]],"mmmm")</f>
        <v>July</v>
      </c>
    </row>
    <row r="333" spans="1:7" x14ac:dyDescent="0.3">
      <c r="A333" s="55">
        <v>118</v>
      </c>
      <c r="B333" s="56">
        <v>1000003795</v>
      </c>
      <c r="C333" s="56">
        <v>600357</v>
      </c>
      <c r="D333" s="57">
        <v>45131</v>
      </c>
      <c r="E333" s="58">
        <v>5</v>
      </c>
      <c r="F333" s="59">
        <v>2327.6</v>
      </c>
      <c r="G333" s="97" t="str">
        <f>TEXT(Table1[[#This Row],[Inv. date]],"mmmm")</f>
        <v>July</v>
      </c>
    </row>
    <row r="334" spans="1:7" x14ac:dyDescent="0.3">
      <c r="A334" s="55">
        <v>118</v>
      </c>
      <c r="B334" s="56">
        <v>1000003795</v>
      </c>
      <c r="C334" s="56">
        <v>600357</v>
      </c>
      <c r="D334" s="57">
        <v>45131</v>
      </c>
      <c r="E334" s="58">
        <v>10</v>
      </c>
      <c r="F334" s="59">
        <v>4655.2</v>
      </c>
      <c r="G334" s="97" t="str">
        <f>TEXT(Table1[[#This Row],[Inv. date]],"mmmm")</f>
        <v>July</v>
      </c>
    </row>
    <row r="335" spans="1:7" x14ac:dyDescent="0.3">
      <c r="A335" s="55">
        <v>118</v>
      </c>
      <c r="B335" s="56">
        <v>1000003683</v>
      </c>
      <c r="C335" s="56">
        <v>600357</v>
      </c>
      <c r="D335" s="57">
        <v>45131</v>
      </c>
      <c r="E335" s="58">
        <v>10</v>
      </c>
      <c r="F335" s="59">
        <v>4655.2</v>
      </c>
      <c r="G335" s="97" t="str">
        <f>TEXT(Table1[[#This Row],[Inv. date]],"mmmm")</f>
        <v>July</v>
      </c>
    </row>
    <row r="336" spans="1:7" x14ac:dyDescent="0.3">
      <c r="A336" s="55">
        <v>118</v>
      </c>
      <c r="B336" s="56">
        <v>1000003795</v>
      </c>
      <c r="C336" s="56">
        <v>600357</v>
      </c>
      <c r="D336" s="57">
        <v>45131</v>
      </c>
      <c r="E336" s="58">
        <v>10</v>
      </c>
      <c r="F336" s="59">
        <v>4655.2</v>
      </c>
      <c r="G336" s="97" t="str">
        <f>TEXT(Table1[[#This Row],[Inv. date]],"mmmm")</f>
        <v>July</v>
      </c>
    </row>
    <row r="337" spans="1:7" x14ac:dyDescent="0.3">
      <c r="A337" s="55">
        <v>118</v>
      </c>
      <c r="B337" s="56">
        <v>1000003683</v>
      </c>
      <c r="C337" s="56">
        <v>600193</v>
      </c>
      <c r="D337" s="57">
        <v>45131</v>
      </c>
      <c r="E337" s="58">
        <v>5</v>
      </c>
      <c r="F337" s="59">
        <v>2327.6</v>
      </c>
      <c r="G337" s="97" t="str">
        <f>TEXT(Table1[[#This Row],[Inv. date]],"mmmm")</f>
        <v>July</v>
      </c>
    </row>
    <row r="338" spans="1:7" x14ac:dyDescent="0.3">
      <c r="A338" s="55">
        <v>117</v>
      </c>
      <c r="B338" s="56">
        <v>1000002984</v>
      </c>
      <c r="C338" s="56">
        <v>600033</v>
      </c>
      <c r="D338" s="57">
        <v>45131</v>
      </c>
      <c r="E338" s="58">
        <v>50</v>
      </c>
      <c r="F338" s="59">
        <v>15573</v>
      </c>
      <c r="G338" s="97" t="str">
        <f>TEXT(Table1[[#This Row],[Inv. date]],"mmmm")</f>
        <v>July</v>
      </c>
    </row>
    <row r="339" spans="1:7" x14ac:dyDescent="0.3">
      <c r="A339" s="55">
        <v>118</v>
      </c>
      <c r="B339" s="56">
        <v>1000003132</v>
      </c>
      <c r="C339" s="56">
        <v>600033</v>
      </c>
      <c r="D339" s="57">
        <v>45131</v>
      </c>
      <c r="E339" s="58">
        <v>8</v>
      </c>
      <c r="F339" s="59">
        <v>2505.12</v>
      </c>
      <c r="G339" s="97" t="str">
        <f>TEXT(Table1[[#This Row],[Inv. date]],"mmmm")</f>
        <v>July</v>
      </c>
    </row>
    <row r="340" spans="1:7" x14ac:dyDescent="0.3">
      <c r="A340" s="55">
        <v>118</v>
      </c>
      <c r="B340" s="56">
        <v>1000003132</v>
      </c>
      <c r="C340" s="56">
        <v>600033</v>
      </c>
      <c r="D340" s="57">
        <v>45131</v>
      </c>
      <c r="E340" s="58">
        <v>7</v>
      </c>
      <c r="F340" s="59">
        <v>2191.98</v>
      </c>
      <c r="G340" s="97" t="str">
        <f>TEXT(Table1[[#This Row],[Inv. date]],"mmmm")</f>
        <v>July</v>
      </c>
    </row>
    <row r="341" spans="1:7" x14ac:dyDescent="0.3">
      <c r="A341" s="55">
        <v>118</v>
      </c>
      <c r="B341" s="56">
        <v>1000003132</v>
      </c>
      <c r="C341" s="56">
        <v>600033</v>
      </c>
      <c r="D341" s="57">
        <v>45131</v>
      </c>
      <c r="E341" s="58">
        <v>4</v>
      </c>
      <c r="F341" s="59">
        <v>1252.56</v>
      </c>
      <c r="G341" s="97" t="str">
        <f>TEXT(Table1[[#This Row],[Inv. date]],"mmmm")</f>
        <v>July</v>
      </c>
    </row>
    <row r="342" spans="1:7" x14ac:dyDescent="0.3">
      <c r="A342" s="55">
        <v>118</v>
      </c>
      <c r="B342" s="56">
        <v>1000003132</v>
      </c>
      <c r="C342" s="56">
        <v>600033</v>
      </c>
      <c r="D342" s="57">
        <v>45131</v>
      </c>
      <c r="E342" s="58">
        <v>3</v>
      </c>
      <c r="F342" s="59">
        <v>939.42</v>
      </c>
      <c r="G342" s="97" t="str">
        <f>TEXT(Table1[[#This Row],[Inv. date]],"mmmm")</f>
        <v>July</v>
      </c>
    </row>
    <row r="343" spans="1:7" x14ac:dyDescent="0.3">
      <c r="A343" s="55">
        <v>118</v>
      </c>
      <c r="B343" s="56">
        <v>1000003683</v>
      </c>
      <c r="C343" s="56">
        <v>600033</v>
      </c>
      <c r="D343" s="57">
        <v>45131</v>
      </c>
      <c r="E343" s="58">
        <v>100</v>
      </c>
      <c r="F343" s="59">
        <v>40027</v>
      </c>
      <c r="G343" s="97" t="str">
        <f>TEXT(Table1[[#This Row],[Inv. date]],"mmmm")</f>
        <v>July</v>
      </c>
    </row>
    <row r="344" spans="1:7" x14ac:dyDescent="0.3">
      <c r="A344" s="55">
        <v>118</v>
      </c>
      <c r="B344" s="56">
        <v>1000003683</v>
      </c>
      <c r="C344" s="56">
        <v>600506</v>
      </c>
      <c r="D344" s="57">
        <v>45131</v>
      </c>
      <c r="E344" s="58">
        <v>4150</v>
      </c>
      <c r="F344" s="59">
        <v>1661120.5</v>
      </c>
      <c r="G344" s="97" t="str">
        <f>TEXT(Table1[[#This Row],[Inv. date]],"mmmm")</f>
        <v>July</v>
      </c>
    </row>
    <row r="345" spans="1:7" x14ac:dyDescent="0.3">
      <c r="A345" s="55">
        <v>118</v>
      </c>
      <c r="B345" s="56">
        <v>1000003683</v>
      </c>
      <c r="C345" s="56">
        <v>600193</v>
      </c>
      <c r="D345" s="57">
        <v>45131</v>
      </c>
      <c r="E345" s="58">
        <v>2</v>
      </c>
      <c r="F345" s="59">
        <v>931.04</v>
      </c>
      <c r="G345" s="97" t="str">
        <f>TEXT(Table1[[#This Row],[Inv. date]],"mmmm")</f>
        <v>July</v>
      </c>
    </row>
    <row r="346" spans="1:7" x14ac:dyDescent="0.3">
      <c r="A346" s="55">
        <v>118</v>
      </c>
      <c r="B346" s="56">
        <v>1000003683</v>
      </c>
      <c r="C346" s="56">
        <v>600193</v>
      </c>
      <c r="D346" s="57">
        <v>45131</v>
      </c>
      <c r="E346" s="58">
        <v>10</v>
      </c>
      <c r="F346" s="59">
        <v>4655.2</v>
      </c>
      <c r="G346" s="97" t="str">
        <f>TEXT(Table1[[#This Row],[Inv. date]],"mmmm")</f>
        <v>July</v>
      </c>
    </row>
    <row r="347" spans="1:7" x14ac:dyDescent="0.3">
      <c r="A347" s="55">
        <v>118</v>
      </c>
      <c r="B347" s="56">
        <v>1000003683</v>
      </c>
      <c r="C347" s="56">
        <v>600357</v>
      </c>
      <c r="D347" s="57">
        <v>45132</v>
      </c>
      <c r="E347" s="58">
        <v>15</v>
      </c>
      <c r="F347" s="59">
        <v>6982.8</v>
      </c>
      <c r="G347" s="97" t="str">
        <f>TEXT(Table1[[#This Row],[Inv. date]],"mmmm")</f>
        <v>July</v>
      </c>
    </row>
    <row r="348" spans="1:7" x14ac:dyDescent="0.3">
      <c r="A348" s="55">
        <v>118</v>
      </c>
      <c r="B348" s="56">
        <v>1000003683</v>
      </c>
      <c r="C348" s="56">
        <v>600357</v>
      </c>
      <c r="D348" s="57">
        <v>45132</v>
      </c>
      <c r="E348" s="58">
        <v>10</v>
      </c>
      <c r="F348" s="59">
        <v>4655.2</v>
      </c>
      <c r="G348" s="97" t="str">
        <f>TEXT(Table1[[#This Row],[Inv. date]],"mmmm")</f>
        <v>July</v>
      </c>
    </row>
    <row r="349" spans="1:7" x14ac:dyDescent="0.3">
      <c r="A349" s="55">
        <v>118</v>
      </c>
      <c r="B349" s="56">
        <v>1000003683</v>
      </c>
      <c r="C349" s="56">
        <v>600357</v>
      </c>
      <c r="D349" s="57">
        <v>45132</v>
      </c>
      <c r="E349" s="58">
        <v>1</v>
      </c>
      <c r="F349" s="59">
        <v>465.52</v>
      </c>
      <c r="G349" s="97" t="str">
        <f>TEXT(Table1[[#This Row],[Inv. date]],"mmmm")</f>
        <v>July</v>
      </c>
    </row>
    <row r="350" spans="1:7" x14ac:dyDescent="0.3">
      <c r="A350" s="55">
        <v>118</v>
      </c>
      <c r="B350" s="56">
        <v>1000003683</v>
      </c>
      <c r="C350" s="56">
        <v>600643</v>
      </c>
      <c r="D350" s="57">
        <v>45132</v>
      </c>
      <c r="E350" s="58">
        <v>1850</v>
      </c>
      <c r="F350" s="59">
        <v>740499.5</v>
      </c>
      <c r="G350" s="97" t="str">
        <f>TEXT(Table1[[#This Row],[Inv. date]],"mmmm")</f>
        <v>July</v>
      </c>
    </row>
    <row r="351" spans="1:7" x14ac:dyDescent="0.3">
      <c r="A351" s="55">
        <v>118</v>
      </c>
      <c r="B351" s="56">
        <v>1000003683</v>
      </c>
      <c r="C351" s="56">
        <v>600503</v>
      </c>
      <c r="D351" s="57">
        <v>45132</v>
      </c>
      <c r="E351" s="58">
        <v>2300</v>
      </c>
      <c r="F351" s="59">
        <v>920621</v>
      </c>
      <c r="G351" s="97" t="str">
        <f>TEXT(Table1[[#This Row],[Inv. date]],"mmmm")</f>
        <v>July</v>
      </c>
    </row>
    <row r="352" spans="1:7" x14ac:dyDescent="0.3">
      <c r="A352" s="55">
        <v>118</v>
      </c>
      <c r="B352" s="56">
        <v>1000003795</v>
      </c>
      <c r="C352" s="56">
        <v>600503</v>
      </c>
      <c r="D352" s="57">
        <v>45132</v>
      </c>
      <c r="E352" s="58">
        <v>300</v>
      </c>
      <c r="F352" s="59">
        <v>120081</v>
      </c>
      <c r="G352" s="97" t="str">
        <f>TEXT(Table1[[#This Row],[Inv. date]],"mmmm")</f>
        <v>July</v>
      </c>
    </row>
    <row r="353" spans="1:7" x14ac:dyDescent="0.3">
      <c r="A353" s="55">
        <v>118</v>
      </c>
      <c r="B353" s="56">
        <v>1000003683</v>
      </c>
      <c r="C353" s="56">
        <v>600643</v>
      </c>
      <c r="D353" s="57">
        <v>45132</v>
      </c>
      <c r="E353" s="58">
        <v>700</v>
      </c>
      <c r="F353" s="59">
        <v>280189</v>
      </c>
      <c r="G353" s="97" t="str">
        <f>TEXT(Table1[[#This Row],[Inv. date]],"mmmm")</f>
        <v>July</v>
      </c>
    </row>
    <row r="354" spans="1:7" x14ac:dyDescent="0.3">
      <c r="A354" s="55">
        <v>118</v>
      </c>
      <c r="B354" s="56">
        <v>1000003683</v>
      </c>
      <c r="C354" s="56">
        <v>600506</v>
      </c>
      <c r="D354" s="57">
        <v>45132</v>
      </c>
      <c r="E354" s="58">
        <v>500</v>
      </c>
      <c r="F354" s="59">
        <v>200135</v>
      </c>
      <c r="G354" s="97" t="str">
        <f>TEXT(Table1[[#This Row],[Inv. date]],"mmmm")</f>
        <v>July</v>
      </c>
    </row>
    <row r="355" spans="1:7" x14ac:dyDescent="0.3">
      <c r="A355" s="55">
        <v>118</v>
      </c>
      <c r="B355" s="56">
        <v>1000003683</v>
      </c>
      <c r="C355" s="56">
        <v>600063</v>
      </c>
      <c r="D355" s="57">
        <v>45132</v>
      </c>
      <c r="E355" s="58">
        <v>2</v>
      </c>
      <c r="F355" s="59">
        <v>587.29999999999995</v>
      </c>
      <c r="G355" s="97" t="str">
        <f>TEXT(Table1[[#This Row],[Inv. date]],"mmmm")</f>
        <v>July</v>
      </c>
    </row>
    <row r="356" spans="1:7" x14ac:dyDescent="0.3">
      <c r="A356" s="55">
        <v>118</v>
      </c>
      <c r="B356" s="56">
        <v>1000003795</v>
      </c>
      <c r="C356" s="56">
        <v>600063</v>
      </c>
      <c r="D356" s="57">
        <v>45132</v>
      </c>
      <c r="E356" s="58">
        <v>2</v>
      </c>
      <c r="F356" s="59">
        <v>514</v>
      </c>
      <c r="G356" s="97" t="str">
        <f>TEXT(Table1[[#This Row],[Inv. date]],"mmmm")</f>
        <v>July</v>
      </c>
    </row>
    <row r="357" spans="1:7" x14ac:dyDescent="0.3">
      <c r="A357" s="55">
        <v>118</v>
      </c>
      <c r="B357" s="56">
        <v>1000003683</v>
      </c>
      <c r="C357" s="56">
        <v>600506</v>
      </c>
      <c r="D357" s="57">
        <v>45132</v>
      </c>
      <c r="E357" s="58">
        <v>300</v>
      </c>
      <c r="F357" s="59">
        <v>120081</v>
      </c>
      <c r="G357" s="97" t="str">
        <f>TEXT(Table1[[#This Row],[Inv. date]],"mmmm")</f>
        <v>July</v>
      </c>
    </row>
    <row r="358" spans="1:7" x14ac:dyDescent="0.3">
      <c r="A358" s="55">
        <v>118</v>
      </c>
      <c r="B358" s="56">
        <v>1000003683</v>
      </c>
      <c r="C358" s="56">
        <v>600357</v>
      </c>
      <c r="D358" s="57">
        <v>45133</v>
      </c>
      <c r="E358" s="58">
        <v>8</v>
      </c>
      <c r="F358" s="54">
        <v>3724.16</v>
      </c>
      <c r="G358" s="97" t="str">
        <f>TEXT(Table1[[#This Row],[Inv. date]],"mmmm")</f>
        <v>July</v>
      </c>
    </row>
    <row r="359" spans="1:7" x14ac:dyDescent="0.3">
      <c r="A359" s="55">
        <v>118</v>
      </c>
      <c r="B359" s="56">
        <v>1000003795</v>
      </c>
      <c r="C359" s="56">
        <v>600357</v>
      </c>
      <c r="D359" s="57">
        <v>45133</v>
      </c>
      <c r="E359" s="58">
        <v>4</v>
      </c>
      <c r="F359" s="54">
        <v>1862.08</v>
      </c>
      <c r="G359" s="97" t="str">
        <f>TEXT(Table1[[#This Row],[Inv. date]],"mmmm")</f>
        <v>July</v>
      </c>
    </row>
    <row r="360" spans="1:7" x14ac:dyDescent="0.3">
      <c r="A360" s="55">
        <v>118</v>
      </c>
      <c r="B360" s="56">
        <v>1000003795</v>
      </c>
      <c r="C360" s="56">
        <v>600610</v>
      </c>
      <c r="D360" s="57">
        <v>45133</v>
      </c>
      <c r="E360" s="58">
        <v>200</v>
      </c>
      <c r="F360" s="54">
        <v>80054</v>
      </c>
      <c r="G360" s="97" t="str">
        <f>TEXT(Table1[[#This Row],[Inv. date]],"mmmm")</f>
        <v>July</v>
      </c>
    </row>
    <row r="361" spans="1:7" x14ac:dyDescent="0.3">
      <c r="A361" s="55">
        <v>118</v>
      </c>
      <c r="B361" s="56">
        <v>1000003683</v>
      </c>
      <c r="C361" s="56">
        <v>600610</v>
      </c>
      <c r="D361" s="57">
        <v>45133</v>
      </c>
      <c r="E361" s="58">
        <v>1650</v>
      </c>
      <c r="F361" s="54">
        <v>660445.5</v>
      </c>
      <c r="G361" s="97" t="str">
        <f>TEXT(Table1[[#This Row],[Inv. date]],"mmmm")</f>
        <v>July</v>
      </c>
    </row>
    <row r="362" spans="1:7" x14ac:dyDescent="0.3">
      <c r="A362" s="55">
        <v>118</v>
      </c>
      <c r="B362" s="56">
        <v>1000003795</v>
      </c>
      <c r="C362" s="56">
        <v>600063</v>
      </c>
      <c r="D362" s="57">
        <v>45133</v>
      </c>
      <c r="E362" s="58">
        <v>2</v>
      </c>
      <c r="F362" s="54">
        <v>514</v>
      </c>
      <c r="G362" s="97" t="str">
        <f>TEXT(Table1[[#This Row],[Inv. date]],"mmmm")</f>
        <v>July</v>
      </c>
    </row>
    <row r="363" spans="1:7" x14ac:dyDescent="0.3">
      <c r="A363" s="55">
        <v>118</v>
      </c>
      <c r="B363" s="56">
        <v>1000003683</v>
      </c>
      <c r="C363" s="56">
        <v>600063</v>
      </c>
      <c r="D363" s="57">
        <v>45133</v>
      </c>
      <c r="E363" s="58">
        <v>2</v>
      </c>
      <c r="F363" s="54">
        <v>587.29999999999995</v>
      </c>
      <c r="G363" s="97" t="str">
        <f>TEXT(Table1[[#This Row],[Inv. date]],"mmmm")</f>
        <v>July</v>
      </c>
    </row>
    <row r="364" spans="1:7" x14ac:dyDescent="0.3">
      <c r="A364" s="55">
        <v>116</v>
      </c>
      <c r="B364" s="56">
        <v>1000003389</v>
      </c>
      <c r="C364" s="56">
        <v>600063</v>
      </c>
      <c r="D364" s="57">
        <v>45133</v>
      </c>
      <c r="E364" s="58">
        <v>2</v>
      </c>
      <c r="F364" s="54">
        <v>398</v>
      </c>
      <c r="G364" s="97" t="str">
        <f>TEXT(Table1[[#This Row],[Inv. date]],"mmmm")</f>
        <v>July</v>
      </c>
    </row>
    <row r="365" spans="1:7" x14ac:dyDescent="0.3">
      <c r="A365" s="55">
        <v>116</v>
      </c>
      <c r="B365" s="56">
        <v>1000003384</v>
      </c>
      <c r="C365" s="56">
        <v>600063</v>
      </c>
      <c r="D365" s="57">
        <v>45133</v>
      </c>
      <c r="E365" s="58">
        <v>2</v>
      </c>
      <c r="F365" s="54">
        <v>408</v>
      </c>
      <c r="G365" s="97" t="str">
        <f>TEXT(Table1[[#This Row],[Inv. date]],"mmmm")</f>
        <v>July</v>
      </c>
    </row>
    <row r="366" spans="1:7" x14ac:dyDescent="0.3">
      <c r="A366" s="55">
        <v>117</v>
      </c>
      <c r="B366" s="56">
        <v>1000002976</v>
      </c>
      <c r="C366" s="56">
        <v>600063</v>
      </c>
      <c r="D366" s="57">
        <v>45133</v>
      </c>
      <c r="E366" s="58">
        <v>2</v>
      </c>
      <c r="F366" s="54">
        <v>209.76</v>
      </c>
      <c r="G366" s="97" t="str">
        <f>TEXT(Table1[[#This Row],[Inv. date]],"mmmm")</f>
        <v>July</v>
      </c>
    </row>
    <row r="367" spans="1:7" x14ac:dyDescent="0.3">
      <c r="A367" s="55">
        <v>118</v>
      </c>
      <c r="B367" s="56">
        <v>1000003683</v>
      </c>
      <c r="C367" s="56">
        <v>600357</v>
      </c>
      <c r="D367" s="57">
        <v>45133</v>
      </c>
      <c r="E367" s="58">
        <v>3</v>
      </c>
      <c r="F367" s="54">
        <v>1396.56</v>
      </c>
      <c r="G367" s="97" t="str">
        <f>TEXT(Table1[[#This Row],[Inv. date]],"mmmm")</f>
        <v>July</v>
      </c>
    </row>
    <row r="368" spans="1:7" x14ac:dyDescent="0.3">
      <c r="A368" s="55">
        <v>118</v>
      </c>
      <c r="B368" s="56">
        <v>1000003683</v>
      </c>
      <c r="C368" s="56">
        <v>600357</v>
      </c>
      <c r="D368" s="57">
        <v>45133</v>
      </c>
      <c r="E368" s="58">
        <v>2</v>
      </c>
      <c r="F368" s="54">
        <v>931.04</v>
      </c>
      <c r="G368" s="97" t="str">
        <f>TEXT(Table1[[#This Row],[Inv. date]],"mmmm")</f>
        <v>July</v>
      </c>
    </row>
    <row r="369" spans="1:7" x14ac:dyDescent="0.3">
      <c r="A369" s="55">
        <v>118</v>
      </c>
      <c r="B369" s="56">
        <v>1000003683</v>
      </c>
      <c r="C369" s="56">
        <v>600610</v>
      </c>
      <c r="D369" s="57">
        <v>45133</v>
      </c>
      <c r="E369" s="58">
        <v>2500</v>
      </c>
      <c r="F369" s="54">
        <v>1000675</v>
      </c>
      <c r="G369" s="97" t="str">
        <f>TEXT(Table1[[#This Row],[Inv. date]],"mmmm")</f>
        <v>July</v>
      </c>
    </row>
    <row r="370" spans="1:7" x14ac:dyDescent="0.3">
      <c r="A370" s="55">
        <v>118</v>
      </c>
      <c r="B370" s="56">
        <v>1000003795</v>
      </c>
      <c r="C370" s="56">
        <v>600063</v>
      </c>
      <c r="D370" s="57">
        <v>45133</v>
      </c>
      <c r="E370" s="58">
        <v>67</v>
      </c>
      <c r="F370" s="54">
        <v>17219</v>
      </c>
      <c r="G370" s="97" t="str">
        <f>TEXT(Table1[[#This Row],[Inv. date]],"mmmm")</f>
        <v>July</v>
      </c>
    </row>
    <row r="371" spans="1:7" x14ac:dyDescent="0.3">
      <c r="A371" s="55">
        <v>118</v>
      </c>
      <c r="B371" s="56">
        <v>1000003683</v>
      </c>
      <c r="C371" s="56">
        <v>600324</v>
      </c>
      <c r="D371" s="57">
        <v>45133</v>
      </c>
      <c r="E371" s="58">
        <v>30</v>
      </c>
      <c r="F371" s="54">
        <v>13965.6</v>
      </c>
      <c r="G371" s="97" t="str">
        <f>TEXT(Table1[[#This Row],[Inv. date]],"mmmm")</f>
        <v>July</v>
      </c>
    </row>
    <row r="372" spans="1:7" x14ac:dyDescent="0.3">
      <c r="A372" s="55">
        <v>118</v>
      </c>
      <c r="B372" s="56">
        <v>1000003795</v>
      </c>
      <c r="C372" s="56">
        <v>600324</v>
      </c>
      <c r="D372" s="57">
        <v>45133</v>
      </c>
      <c r="E372" s="58">
        <v>30</v>
      </c>
      <c r="F372" s="54">
        <v>13965.6</v>
      </c>
      <c r="G372" s="97" t="str">
        <f>TEXT(Table1[[#This Row],[Inv. date]],"mmmm")</f>
        <v>July</v>
      </c>
    </row>
    <row r="373" spans="1:7" x14ac:dyDescent="0.3">
      <c r="A373" s="55">
        <v>117</v>
      </c>
      <c r="B373" s="56">
        <v>1000002976</v>
      </c>
      <c r="C373" s="56">
        <v>600060</v>
      </c>
      <c r="D373" s="57">
        <v>45133</v>
      </c>
      <c r="E373" s="58">
        <v>40</v>
      </c>
      <c r="F373" s="54">
        <v>8474.7999999999993</v>
      </c>
      <c r="G373" s="97" t="str">
        <f>TEXT(Table1[[#This Row],[Inv. date]],"mmmm")</f>
        <v>July</v>
      </c>
    </row>
    <row r="374" spans="1:7" x14ac:dyDescent="0.3">
      <c r="A374" s="55">
        <v>117</v>
      </c>
      <c r="B374" s="56">
        <v>1000002977</v>
      </c>
      <c r="C374" s="56">
        <v>600060</v>
      </c>
      <c r="D374" s="57">
        <v>45133</v>
      </c>
      <c r="E374" s="58">
        <v>30</v>
      </c>
      <c r="F374" s="54">
        <v>6356.1</v>
      </c>
      <c r="G374" s="97" t="str">
        <f>TEXT(Table1[[#This Row],[Inv. date]],"mmmm")</f>
        <v>July</v>
      </c>
    </row>
    <row r="375" spans="1:7" x14ac:dyDescent="0.3">
      <c r="A375" s="55">
        <v>117</v>
      </c>
      <c r="B375" s="56">
        <v>1000002984</v>
      </c>
      <c r="C375" s="56">
        <v>600060</v>
      </c>
      <c r="D375" s="57">
        <v>45133</v>
      </c>
      <c r="E375" s="58">
        <v>20</v>
      </c>
      <c r="F375" s="54">
        <v>6229.2</v>
      </c>
      <c r="G375" s="97" t="str">
        <f>TEXT(Table1[[#This Row],[Inv. date]],"mmmm")</f>
        <v>July</v>
      </c>
    </row>
    <row r="376" spans="1:7" x14ac:dyDescent="0.3">
      <c r="A376" s="55">
        <v>118</v>
      </c>
      <c r="B376" s="56">
        <v>1000003795</v>
      </c>
      <c r="C376" s="56">
        <v>600060</v>
      </c>
      <c r="D376" s="57">
        <v>45133</v>
      </c>
      <c r="E376" s="58">
        <v>400</v>
      </c>
      <c r="F376" s="54">
        <v>160108</v>
      </c>
      <c r="G376" s="97" t="str">
        <f>TEXT(Table1[[#This Row],[Inv. date]],"mmmm")</f>
        <v>July</v>
      </c>
    </row>
    <row r="377" spans="1:7" x14ac:dyDescent="0.3">
      <c r="A377" s="55">
        <v>118</v>
      </c>
      <c r="B377" s="56">
        <v>1000003683</v>
      </c>
      <c r="C377" s="56">
        <v>600060</v>
      </c>
      <c r="D377" s="57">
        <v>45133</v>
      </c>
      <c r="E377" s="58">
        <v>500</v>
      </c>
      <c r="F377" s="54">
        <v>200135</v>
      </c>
      <c r="G377" s="97" t="str">
        <f>TEXT(Table1[[#This Row],[Inv. date]],"mmmm")</f>
        <v>July</v>
      </c>
    </row>
    <row r="378" spans="1:7" x14ac:dyDescent="0.3">
      <c r="A378" s="55">
        <v>116</v>
      </c>
      <c r="B378" s="56">
        <v>1000003384</v>
      </c>
      <c r="C378" s="56">
        <v>600060</v>
      </c>
      <c r="D378" s="57">
        <v>45133</v>
      </c>
      <c r="E378" s="58">
        <v>50</v>
      </c>
      <c r="F378" s="54">
        <v>13740</v>
      </c>
      <c r="G378" s="97" t="str">
        <f>TEXT(Table1[[#This Row],[Inv. date]],"mmmm")</f>
        <v>July</v>
      </c>
    </row>
    <row r="379" spans="1:7" x14ac:dyDescent="0.3">
      <c r="A379" s="55">
        <v>118</v>
      </c>
      <c r="B379" s="56">
        <v>1000003795</v>
      </c>
      <c r="C379" s="56">
        <v>600063</v>
      </c>
      <c r="D379" s="57">
        <v>45133</v>
      </c>
      <c r="E379" s="58">
        <v>137</v>
      </c>
      <c r="F379" s="54">
        <v>35209</v>
      </c>
      <c r="G379" s="97" t="str">
        <f>TEXT(Table1[[#This Row],[Inv. date]],"mmmm")</f>
        <v>July</v>
      </c>
    </row>
    <row r="380" spans="1:7" x14ac:dyDescent="0.3">
      <c r="A380" s="55">
        <v>118</v>
      </c>
      <c r="B380" s="56">
        <v>1000003683</v>
      </c>
      <c r="C380" s="56">
        <v>600506</v>
      </c>
      <c r="D380" s="57">
        <v>45133</v>
      </c>
      <c r="E380" s="58">
        <v>500</v>
      </c>
      <c r="F380" s="54">
        <v>200135</v>
      </c>
      <c r="G380" s="97" t="str">
        <f>TEXT(Table1[[#This Row],[Inv. date]],"mmmm")</f>
        <v>July</v>
      </c>
    </row>
    <row r="381" spans="1:7" x14ac:dyDescent="0.3">
      <c r="A381" s="55">
        <v>118</v>
      </c>
      <c r="B381" s="56">
        <v>1000003683</v>
      </c>
      <c r="C381" s="56">
        <v>600779</v>
      </c>
      <c r="D381" s="57">
        <v>45134</v>
      </c>
      <c r="E381" s="58">
        <v>150</v>
      </c>
      <c r="F381" s="54">
        <v>60040.5</v>
      </c>
      <c r="G381" s="97" t="str">
        <f>TEXT(Table1[[#This Row],[Inv. date]],"mmmm")</f>
        <v>July</v>
      </c>
    </row>
    <row r="382" spans="1:7" x14ac:dyDescent="0.3">
      <c r="A382" s="55">
        <v>118</v>
      </c>
      <c r="B382" s="56">
        <v>1000003795</v>
      </c>
      <c r="C382" s="56">
        <v>600779</v>
      </c>
      <c r="D382" s="57">
        <v>45134</v>
      </c>
      <c r="E382" s="58">
        <v>80</v>
      </c>
      <c r="F382" s="54">
        <v>32021.599999999999</v>
      </c>
      <c r="G382" s="97" t="str">
        <f>TEXT(Table1[[#This Row],[Inv. date]],"mmmm")</f>
        <v>July</v>
      </c>
    </row>
    <row r="383" spans="1:7" x14ac:dyDescent="0.3">
      <c r="A383" s="55">
        <v>118</v>
      </c>
      <c r="B383" s="56">
        <v>1000003683</v>
      </c>
      <c r="C383" s="56">
        <v>600506</v>
      </c>
      <c r="D383" s="57">
        <v>45134</v>
      </c>
      <c r="E383" s="58">
        <v>1000</v>
      </c>
      <c r="F383" s="54">
        <v>400270</v>
      </c>
      <c r="G383" s="97" t="str">
        <f>TEXT(Table1[[#This Row],[Inv. date]],"mmmm")</f>
        <v>July</v>
      </c>
    </row>
    <row r="384" spans="1:7" x14ac:dyDescent="0.3">
      <c r="A384" s="55">
        <v>118</v>
      </c>
      <c r="B384" s="56">
        <v>1000003795</v>
      </c>
      <c r="C384" s="56">
        <v>600357</v>
      </c>
      <c r="D384" s="57">
        <v>45134</v>
      </c>
      <c r="E384" s="58">
        <v>10</v>
      </c>
      <c r="F384" s="54">
        <v>4655.2</v>
      </c>
      <c r="G384" s="97" t="str">
        <f>TEXT(Table1[[#This Row],[Inv. date]],"mmmm")</f>
        <v>July</v>
      </c>
    </row>
    <row r="385" spans="1:7" x14ac:dyDescent="0.3">
      <c r="A385" s="55">
        <v>118</v>
      </c>
      <c r="B385" s="56">
        <v>1000003683</v>
      </c>
      <c r="C385" s="56">
        <v>600357</v>
      </c>
      <c r="D385" s="57">
        <v>45134</v>
      </c>
      <c r="E385" s="58">
        <v>10</v>
      </c>
      <c r="F385" s="54">
        <v>4655.2</v>
      </c>
      <c r="G385" s="97" t="str">
        <f>TEXT(Table1[[#This Row],[Inv. date]],"mmmm")</f>
        <v>July</v>
      </c>
    </row>
    <row r="386" spans="1:7" x14ac:dyDescent="0.3">
      <c r="A386" s="55">
        <v>116</v>
      </c>
      <c r="B386" s="56">
        <v>1000003384</v>
      </c>
      <c r="C386" s="56">
        <v>600063</v>
      </c>
      <c r="D386" s="57">
        <v>45134</v>
      </c>
      <c r="E386" s="58">
        <v>10</v>
      </c>
      <c r="F386" s="54">
        <v>2040</v>
      </c>
      <c r="G386" s="97" t="str">
        <f>TEXT(Table1[[#This Row],[Inv. date]],"mmmm")</f>
        <v>July</v>
      </c>
    </row>
    <row r="387" spans="1:7" x14ac:dyDescent="0.3">
      <c r="A387" s="55">
        <v>116</v>
      </c>
      <c r="B387" s="56">
        <v>1000003389</v>
      </c>
      <c r="C387" s="56">
        <v>600063</v>
      </c>
      <c r="D387" s="57">
        <v>45134</v>
      </c>
      <c r="E387" s="58">
        <v>10</v>
      </c>
      <c r="F387" s="54">
        <v>1990</v>
      </c>
      <c r="G387" s="97" t="str">
        <f>TEXT(Table1[[#This Row],[Inv. date]],"mmmm")</f>
        <v>July</v>
      </c>
    </row>
    <row r="388" spans="1:7" x14ac:dyDescent="0.3">
      <c r="A388" s="55">
        <v>116</v>
      </c>
      <c r="B388" s="56">
        <v>1000003393</v>
      </c>
      <c r="C388" s="56">
        <v>600314</v>
      </c>
      <c r="D388" s="57">
        <v>45134</v>
      </c>
      <c r="E388" s="58">
        <v>45</v>
      </c>
      <c r="F388" s="54">
        <v>1989.45</v>
      </c>
      <c r="G388" s="97" t="str">
        <f>TEXT(Table1[[#This Row],[Inv. date]],"mmmm")</f>
        <v>July</v>
      </c>
    </row>
    <row r="389" spans="1:7" x14ac:dyDescent="0.3">
      <c r="A389" s="55">
        <v>118</v>
      </c>
      <c r="B389" s="56">
        <v>1000003683</v>
      </c>
      <c r="C389" s="56">
        <v>600506</v>
      </c>
      <c r="D389" s="57">
        <v>45134</v>
      </c>
      <c r="E389" s="58">
        <v>200</v>
      </c>
      <c r="F389" s="54">
        <v>80054</v>
      </c>
      <c r="G389" s="97" t="str">
        <f>TEXT(Table1[[#This Row],[Inv. date]],"mmmm")</f>
        <v>July</v>
      </c>
    </row>
    <row r="390" spans="1:7" x14ac:dyDescent="0.3">
      <c r="A390" s="55">
        <v>118</v>
      </c>
      <c r="B390" s="56">
        <v>1000003683</v>
      </c>
      <c r="C390" s="56">
        <v>600506</v>
      </c>
      <c r="D390" s="57">
        <v>45134</v>
      </c>
      <c r="E390" s="58">
        <v>1200</v>
      </c>
      <c r="F390" s="54">
        <v>480324</v>
      </c>
      <c r="G390" s="97" t="str">
        <f>TEXT(Table1[[#This Row],[Inv. date]],"mmmm")</f>
        <v>July</v>
      </c>
    </row>
    <row r="391" spans="1:7" x14ac:dyDescent="0.3">
      <c r="A391" s="55">
        <v>118</v>
      </c>
      <c r="B391" s="56">
        <v>1000003683</v>
      </c>
      <c r="C391" s="56">
        <v>600506</v>
      </c>
      <c r="D391" s="57">
        <v>45134</v>
      </c>
      <c r="E391" s="58">
        <v>1750</v>
      </c>
      <c r="F391" s="54">
        <v>700472.5</v>
      </c>
      <c r="G391" s="97" t="str">
        <f>TEXT(Table1[[#This Row],[Inv. date]],"mmmm")</f>
        <v>July</v>
      </c>
    </row>
    <row r="392" spans="1:7" x14ac:dyDescent="0.3">
      <c r="A392" s="55">
        <v>116</v>
      </c>
      <c r="B392" s="56">
        <v>1000003384</v>
      </c>
      <c r="C392" s="56">
        <v>600753</v>
      </c>
      <c r="D392" s="57">
        <v>45134</v>
      </c>
      <c r="E392" s="58">
        <v>6</v>
      </c>
      <c r="F392" s="54">
        <v>1886.76</v>
      </c>
      <c r="G392" s="97" t="str">
        <f>TEXT(Table1[[#This Row],[Inv. date]],"mmmm")</f>
        <v>July</v>
      </c>
    </row>
    <row r="393" spans="1:7" x14ac:dyDescent="0.3">
      <c r="A393" s="55">
        <v>116</v>
      </c>
      <c r="B393" s="56">
        <v>1000003389</v>
      </c>
      <c r="C393" s="56">
        <v>600753</v>
      </c>
      <c r="D393" s="57">
        <v>45134</v>
      </c>
      <c r="E393" s="58">
        <v>8</v>
      </c>
      <c r="F393" s="54">
        <v>2515.6799999999998</v>
      </c>
      <c r="G393" s="97" t="str">
        <f>TEXT(Table1[[#This Row],[Inv. date]],"mmmm")</f>
        <v>July</v>
      </c>
    </row>
    <row r="394" spans="1:7" x14ac:dyDescent="0.3">
      <c r="A394" s="55">
        <v>118</v>
      </c>
      <c r="B394" s="56">
        <v>1000003683</v>
      </c>
      <c r="C394" s="56">
        <v>600753</v>
      </c>
      <c r="D394" s="57">
        <v>45134</v>
      </c>
      <c r="E394" s="58">
        <v>20</v>
      </c>
      <c r="F394" s="54">
        <v>8695.2000000000007</v>
      </c>
      <c r="G394" s="97" t="str">
        <f>TEXT(Table1[[#This Row],[Inv. date]],"mmmm")</f>
        <v>July</v>
      </c>
    </row>
    <row r="395" spans="1:7" x14ac:dyDescent="0.3">
      <c r="A395" s="55">
        <v>118</v>
      </c>
      <c r="B395" s="56">
        <v>1000003795</v>
      </c>
      <c r="C395" s="56">
        <v>600753</v>
      </c>
      <c r="D395" s="57">
        <v>45134</v>
      </c>
      <c r="E395" s="58">
        <v>50</v>
      </c>
      <c r="F395" s="54">
        <v>21738</v>
      </c>
      <c r="G395" s="97" t="str">
        <f>TEXT(Table1[[#This Row],[Inv. date]],"mmmm")</f>
        <v>July</v>
      </c>
    </row>
    <row r="396" spans="1:7" x14ac:dyDescent="0.3">
      <c r="A396" s="55">
        <v>118</v>
      </c>
      <c r="B396" s="56">
        <v>1000003795</v>
      </c>
      <c r="C396" s="56">
        <v>600063</v>
      </c>
      <c r="D396" s="57">
        <v>45134</v>
      </c>
      <c r="E396" s="58">
        <v>5</v>
      </c>
      <c r="F396" s="54">
        <v>1285</v>
      </c>
      <c r="G396" s="97" t="str">
        <f>TEXT(Table1[[#This Row],[Inv. date]],"mmmm")</f>
        <v>July</v>
      </c>
    </row>
    <row r="397" spans="1:7" x14ac:dyDescent="0.3">
      <c r="A397" s="55">
        <v>118</v>
      </c>
      <c r="B397" s="56">
        <v>1000003683</v>
      </c>
      <c r="C397" s="56">
        <v>600357</v>
      </c>
      <c r="D397" s="57">
        <v>45134</v>
      </c>
      <c r="E397" s="58">
        <v>5</v>
      </c>
      <c r="F397" s="54">
        <v>2327.6</v>
      </c>
      <c r="G397" s="97" t="str">
        <f>TEXT(Table1[[#This Row],[Inv. date]],"mmmm")</f>
        <v>July</v>
      </c>
    </row>
    <row r="398" spans="1:7" x14ac:dyDescent="0.3">
      <c r="A398" s="55">
        <v>118</v>
      </c>
      <c r="B398" s="56">
        <v>1000003683</v>
      </c>
      <c r="C398" s="56">
        <v>600555</v>
      </c>
      <c r="D398" s="57">
        <v>45134</v>
      </c>
      <c r="E398" s="58">
        <v>1600</v>
      </c>
      <c r="F398" s="54">
        <v>640432</v>
      </c>
      <c r="G398" s="97" t="str">
        <f>TEXT(Table1[[#This Row],[Inv. date]],"mmmm")</f>
        <v>July</v>
      </c>
    </row>
    <row r="399" spans="1:7" x14ac:dyDescent="0.3">
      <c r="A399" s="55">
        <v>118</v>
      </c>
      <c r="B399" s="56">
        <v>1000003795</v>
      </c>
      <c r="C399" s="56">
        <v>600555</v>
      </c>
      <c r="D399" s="57">
        <v>45134</v>
      </c>
      <c r="E399" s="58">
        <v>300</v>
      </c>
      <c r="F399" s="54">
        <v>120081</v>
      </c>
      <c r="G399" s="97" t="str">
        <f>TEXT(Table1[[#This Row],[Inv. date]],"mmmm")</f>
        <v>July</v>
      </c>
    </row>
    <row r="400" spans="1:7" x14ac:dyDescent="0.3">
      <c r="A400" s="55">
        <v>118</v>
      </c>
      <c r="B400" s="56">
        <v>1000003683</v>
      </c>
      <c r="C400" s="56">
        <v>600572</v>
      </c>
      <c r="D400" s="57">
        <v>45134</v>
      </c>
      <c r="E400" s="58">
        <v>5</v>
      </c>
      <c r="F400" s="54">
        <v>2001.35</v>
      </c>
      <c r="G400" s="97" t="str">
        <f>TEXT(Table1[[#This Row],[Inv. date]],"mmmm")</f>
        <v>July</v>
      </c>
    </row>
    <row r="401" spans="1:7" x14ac:dyDescent="0.3">
      <c r="A401" s="55">
        <v>118</v>
      </c>
      <c r="B401" s="56">
        <v>1000003795</v>
      </c>
      <c r="C401" s="56">
        <v>600572</v>
      </c>
      <c r="D401" s="57">
        <v>45134</v>
      </c>
      <c r="E401" s="58">
        <v>8</v>
      </c>
      <c r="F401" s="54">
        <v>3202.16</v>
      </c>
      <c r="G401" s="97" t="str">
        <f>TEXT(Table1[[#This Row],[Inv. date]],"mmmm")</f>
        <v>July</v>
      </c>
    </row>
    <row r="402" spans="1:7" x14ac:dyDescent="0.3">
      <c r="A402" s="55">
        <v>116</v>
      </c>
      <c r="B402" s="56">
        <v>1000002836</v>
      </c>
      <c r="C402" s="56">
        <v>600572</v>
      </c>
      <c r="D402" s="57">
        <v>45134</v>
      </c>
      <c r="E402" s="58">
        <v>2</v>
      </c>
      <c r="F402" s="54">
        <v>472.96</v>
      </c>
      <c r="G402" s="97" t="str">
        <f>TEXT(Table1[[#This Row],[Inv. date]],"mmmm")</f>
        <v>July</v>
      </c>
    </row>
    <row r="403" spans="1:7" x14ac:dyDescent="0.3">
      <c r="A403" s="55">
        <v>117</v>
      </c>
      <c r="B403" s="56">
        <v>1000002977</v>
      </c>
      <c r="C403" s="56">
        <v>600572</v>
      </c>
      <c r="D403" s="57">
        <v>45134</v>
      </c>
      <c r="E403" s="58">
        <v>1</v>
      </c>
      <c r="F403" s="54">
        <v>186.01</v>
      </c>
      <c r="G403" s="97" t="str">
        <f>TEXT(Table1[[#This Row],[Inv. date]],"mmmm")</f>
        <v>July</v>
      </c>
    </row>
    <row r="404" spans="1:7" x14ac:dyDescent="0.3">
      <c r="A404" s="55">
        <v>117</v>
      </c>
      <c r="B404" s="56">
        <v>1000002976</v>
      </c>
      <c r="C404" s="56">
        <v>600572</v>
      </c>
      <c r="D404" s="57">
        <v>45134</v>
      </c>
      <c r="E404" s="58">
        <v>2</v>
      </c>
      <c r="F404" s="54">
        <v>372.02</v>
      </c>
      <c r="G404" s="97" t="str">
        <f>TEXT(Table1[[#This Row],[Inv. date]],"mmmm")</f>
        <v>July</v>
      </c>
    </row>
    <row r="405" spans="1:7" x14ac:dyDescent="0.3">
      <c r="A405" s="55">
        <v>118</v>
      </c>
      <c r="B405" s="56">
        <v>1000003683</v>
      </c>
      <c r="C405" s="56">
        <v>600722</v>
      </c>
      <c r="D405" s="57">
        <v>45134</v>
      </c>
      <c r="E405" s="58">
        <v>50</v>
      </c>
      <c r="F405" s="54">
        <v>20445</v>
      </c>
      <c r="G405" s="97" t="str">
        <f>TEXT(Table1[[#This Row],[Inv. date]],"mmmm")</f>
        <v>July</v>
      </c>
    </row>
    <row r="406" spans="1:7" x14ac:dyDescent="0.3">
      <c r="A406" s="55">
        <v>117</v>
      </c>
      <c r="B406" s="56">
        <v>1000002977</v>
      </c>
      <c r="C406" s="56">
        <v>600722</v>
      </c>
      <c r="D406" s="57">
        <v>45134</v>
      </c>
      <c r="E406" s="58">
        <v>30</v>
      </c>
      <c r="F406" s="54">
        <v>7132.2</v>
      </c>
      <c r="G406" s="97" t="str">
        <f>TEXT(Table1[[#This Row],[Inv. date]],"mmmm")</f>
        <v>July</v>
      </c>
    </row>
    <row r="407" spans="1:7" x14ac:dyDescent="0.3">
      <c r="A407" s="55">
        <v>117</v>
      </c>
      <c r="B407" s="56">
        <v>1000002976</v>
      </c>
      <c r="C407" s="56">
        <v>600722</v>
      </c>
      <c r="D407" s="57">
        <v>45134</v>
      </c>
      <c r="E407" s="58">
        <v>30</v>
      </c>
      <c r="F407" s="54">
        <v>7132.2</v>
      </c>
      <c r="G407" s="97" t="str">
        <f>TEXT(Table1[[#This Row],[Inv. date]],"mmmm")</f>
        <v>July</v>
      </c>
    </row>
    <row r="408" spans="1:7" x14ac:dyDescent="0.3">
      <c r="A408" s="55">
        <v>118</v>
      </c>
      <c r="B408" s="56">
        <v>1000003795</v>
      </c>
      <c r="C408" s="56">
        <v>600063</v>
      </c>
      <c r="D408" s="57">
        <v>45134</v>
      </c>
      <c r="E408" s="58">
        <v>5</v>
      </c>
      <c r="F408" s="54">
        <v>1285</v>
      </c>
      <c r="G408" s="97" t="str">
        <f>TEXT(Table1[[#This Row],[Inv. date]],"mmmm")</f>
        <v>July</v>
      </c>
    </row>
    <row r="409" spans="1:7" x14ac:dyDescent="0.3">
      <c r="A409" s="55">
        <v>118</v>
      </c>
      <c r="B409" s="56">
        <v>1000003795</v>
      </c>
      <c r="C409" s="56">
        <v>600761</v>
      </c>
      <c r="D409" s="57">
        <v>45134</v>
      </c>
      <c r="E409" s="58">
        <v>5</v>
      </c>
      <c r="F409" s="54">
        <v>2173.8000000000002</v>
      </c>
      <c r="G409" s="97" t="str">
        <f>TEXT(Table1[[#This Row],[Inv. date]],"mmmm")</f>
        <v>July</v>
      </c>
    </row>
    <row r="410" spans="1:7" x14ac:dyDescent="0.3">
      <c r="A410" s="55">
        <v>118</v>
      </c>
      <c r="B410" s="56">
        <v>1000003683</v>
      </c>
      <c r="C410" s="56">
        <v>600761</v>
      </c>
      <c r="D410" s="57">
        <v>45134</v>
      </c>
      <c r="E410" s="58">
        <v>5</v>
      </c>
      <c r="F410" s="54">
        <v>2173.8000000000002</v>
      </c>
      <c r="G410" s="97" t="str">
        <f>TEXT(Table1[[#This Row],[Inv. date]],"mmmm")</f>
        <v>July</v>
      </c>
    </row>
    <row r="411" spans="1:7" x14ac:dyDescent="0.3">
      <c r="A411" s="55">
        <v>118</v>
      </c>
      <c r="B411" s="56">
        <v>1000003683</v>
      </c>
      <c r="C411" s="56">
        <v>600722</v>
      </c>
      <c r="D411" s="57">
        <v>45134</v>
      </c>
      <c r="E411" s="58">
        <v>150</v>
      </c>
      <c r="F411" s="54">
        <v>61335</v>
      </c>
      <c r="G411" s="97" t="str">
        <f>TEXT(Table1[[#This Row],[Inv. date]],"mmmm")</f>
        <v>July</v>
      </c>
    </row>
    <row r="412" spans="1:7" x14ac:dyDescent="0.3">
      <c r="A412" s="55">
        <v>118</v>
      </c>
      <c r="B412" s="56">
        <v>1000003795</v>
      </c>
      <c r="C412" s="56">
        <v>600063</v>
      </c>
      <c r="D412" s="57">
        <v>45134</v>
      </c>
      <c r="E412" s="58">
        <v>15</v>
      </c>
      <c r="F412" s="54">
        <v>3855</v>
      </c>
      <c r="G412" s="97" t="str">
        <f>TEXT(Table1[[#This Row],[Inv. date]],"mmmm")</f>
        <v>July</v>
      </c>
    </row>
    <row r="413" spans="1:7" x14ac:dyDescent="0.3">
      <c r="A413" s="55">
        <v>118</v>
      </c>
      <c r="B413" s="56">
        <v>1000003795</v>
      </c>
      <c r="C413" s="56">
        <v>600761</v>
      </c>
      <c r="D413" s="57">
        <v>45134</v>
      </c>
      <c r="E413" s="58">
        <v>6</v>
      </c>
      <c r="F413" s="54">
        <v>2608.56</v>
      </c>
      <c r="G413" s="97" t="str">
        <f>TEXT(Table1[[#This Row],[Inv. date]],"mmmm")</f>
        <v>July</v>
      </c>
    </row>
    <row r="414" spans="1:7" x14ac:dyDescent="0.3">
      <c r="A414" s="55">
        <v>118</v>
      </c>
      <c r="B414" s="56">
        <v>1000003683</v>
      </c>
      <c r="C414" s="56">
        <v>600761</v>
      </c>
      <c r="D414" s="57">
        <v>45134</v>
      </c>
      <c r="E414" s="58">
        <v>6</v>
      </c>
      <c r="F414" s="54">
        <v>2793.12</v>
      </c>
      <c r="G414" s="97" t="str">
        <f>TEXT(Table1[[#This Row],[Inv. date]],"mmmm")</f>
        <v>July</v>
      </c>
    </row>
    <row r="415" spans="1:7" x14ac:dyDescent="0.3">
      <c r="A415" s="55">
        <v>118</v>
      </c>
      <c r="B415" s="56">
        <v>1000003683</v>
      </c>
      <c r="C415" s="56">
        <v>600506</v>
      </c>
      <c r="D415" s="57">
        <v>45134</v>
      </c>
      <c r="E415" s="58">
        <v>3190</v>
      </c>
      <c r="F415" s="54">
        <v>1276861.3</v>
      </c>
      <c r="G415" s="97" t="str">
        <f>TEXT(Table1[[#This Row],[Inv. date]],"mmmm")</f>
        <v>July</v>
      </c>
    </row>
    <row r="416" spans="1:7" x14ac:dyDescent="0.3">
      <c r="A416" s="55">
        <v>118</v>
      </c>
      <c r="B416" s="56">
        <v>1000003683</v>
      </c>
      <c r="C416" s="56">
        <v>600357</v>
      </c>
      <c r="D416" s="57">
        <v>45134</v>
      </c>
      <c r="E416" s="58">
        <v>5</v>
      </c>
      <c r="F416" s="54">
        <v>2327.6</v>
      </c>
      <c r="G416" s="97" t="str">
        <f>TEXT(Table1[[#This Row],[Inv. date]],"mmmm")</f>
        <v>July</v>
      </c>
    </row>
    <row r="417" spans="1:7" x14ac:dyDescent="0.3">
      <c r="A417" s="55">
        <v>118</v>
      </c>
      <c r="B417" s="56">
        <v>1000003795</v>
      </c>
      <c r="C417" s="56">
        <v>600357</v>
      </c>
      <c r="D417" s="57">
        <v>45134</v>
      </c>
      <c r="E417" s="58">
        <v>4</v>
      </c>
      <c r="F417" s="54">
        <v>1862.08</v>
      </c>
      <c r="G417" s="97" t="str">
        <f>TEXT(Table1[[#This Row],[Inv. date]],"mmmm")</f>
        <v>July</v>
      </c>
    </row>
    <row r="418" spans="1:7" x14ac:dyDescent="0.3">
      <c r="A418" s="55">
        <v>118</v>
      </c>
      <c r="B418" s="56">
        <v>1000003683</v>
      </c>
      <c r="C418" s="56">
        <v>600357</v>
      </c>
      <c r="D418" s="57">
        <v>45134</v>
      </c>
      <c r="E418" s="58">
        <v>5</v>
      </c>
      <c r="F418" s="54">
        <v>2327.6</v>
      </c>
      <c r="G418" s="97" t="str">
        <f>TEXT(Table1[[#This Row],[Inv. date]],"mmmm")</f>
        <v>July</v>
      </c>
    </row>
    <row r="419" spans="1:7" x14ac:dyDescent="0.3">
      <c r="A419" s="55">
        <v>118</v>
      </c>
      <c r="B419" s="56">
        <v>1000003683</v>
      </c>
      <c r="C419" s="56">
        <v>600026</v>
      </c>
      <c r="D419" s="57">
        <v>45134</v>
      </c>
      <c r="E419" s="58">
        <v>100</v>
      </c>
      <c r="F419" s="54">
        <v>40027</v>
      </c>
      <c r="G419" s="97" t="str">
        <f>TEXT(Table1[[#This Row],[Inv. date]],"mmmm")</f>
        <v>July</v>
      </c>
    </row>
    <row r="420" spans="1:7" x14ac:dyDescent="0.3">
      <c r="A420" s="55">
        <v>117</v>
      </c>
      <c r="B420" s="56">
        <v>1000002977</v>
      </c>
      <c r="C420" s="56">
        <v>600026</v>
      </c>
      <c r="D420" s="57">
        <v>45134</v>
      </c>
      <c r="E420" s="58">
        <v>100</v>
      </c>
      <c r="F420" s="54">
        <v>18601</v>
      </c>
      <c r="G420" s="97" t="str">
        <f>TEXT(Table1[[#This Row],[Inv. date]],"mmmm")</f>
        <v>July</v>
      </c>
    </row>
    <row r="421" spans="1:7" x14ac:dyDescent="0.3">
      <c r="A421" s="55">
        <v>117</v>
      </c>
      <c r="B421" s="56">
        <v>1000002976</v>
      </c>
      <c r="C421" s="56">
        <v>600026</v>
      </c>
      <c r="D421" s="57">
        <v>45134</v>
      </c>
      <c r="E421" s="58">
        <v>350</v>
      </c>
      <c r="F421" s="54">
        <v>65103.5</v>
      </c>
      <c r="G421" s="97" t="str">
        <f>TEXT(Table1[[#This Row],[Inv. date]],"mmmm")</f>
        <v>July</v>
      </c>
    </row>
    <row r="422" spans="1:7" x14ac:dyDescent="0.3">
      <c r="A422" s="55">
        <v>118</v>
      </c>
      <c r="B422" s="56">
        <v>1000003683</v>
      </c>
      <c r="C422" s="56">
        <v>600780</v>
      </c>
      <c r="D422" s="57">
        <v>45134</v>
      </c>
      <c r="E422" s="58">
        <v>50</v>
      </c>
      <c r="F422" s="54">
        <v>20013.5</v>
      </c>
      <c r="G422" s="97" t="str">
        <f>TEXT(Table1[[#This Row],[Inv. date]],"mmmm")</f>
        <v>July</v>
      </c>
    </row>
    <row r="423" spans="1:7" x14ac:dyDescent="0.3">
      <c r="A423" s="55">
        <v>118</v>
      </c>
      <c r="B423" s="56">
        <v>1000003795</v>
      </c>
      <c r="C423" s="56">
        <v>600780</v>
      </c>
      <c r="D423" s="57">
        <v>45134</v>
      </c>
      <c r="E423" s="58">
        <v>10</v>
      </c>
      <c r="F423" s="54">
        <v>4002.7</v>
      </c>
      <c r="G423" s="97" t="str">
        <f>TEXT(Table1[[#This Row],[Inv. date]],"mmmm")</f>
        <v>July</v>
      </c>
    </row>
    <row r="424" spans="1:7" x14ac:dyDescent="0.3">
      <c r="A424" s="55">
        <v>118</v>
      </c>
      <c r="B424" s="56">
        <v>1000003683</v>
      </c>
      <c r="C424" s="56">
        <v>600033</v>
      </c>
      <c r="D424" s="57">
        <v>45134</v>
      </c>
      <c r="E424" s="58">
        <v>100</v>
      </c>
      <c r="F424" s="54">
        <v>40027</v>
      </c>
      <c r="G424" s="97" t="str">
        <f>TEXT(Table1[[#This Row],[Inv. date]],"mmmm")</f>
        <v>July</v>
      </c>
    </row>
    <row r="425" spans="1:7" x14ac:dyDescent="0.3">
      <c r="A425" s="55">
        <v>118</v>
      </c>
      <c r="B425" s="56">
        <v>1000003795</v>
      </c>
      <c r="C425" s="56">
        <v>600033</v>
      </c>
      <c r="D425" s="57">
        <v>45134</v>
      </c>
      <c r="E425" s="58">
        <v>100</v>
      </c>
      <c r="F425" s="54">
        <v>40027</v>
      </c>
      <c r="G425" s="97" t="str">
        <f>TEXT(Table1[[#This Row],[Inv. date]],"mmmm")</f>
        <v>July</v>
      </c>
    </row>
    <row r="426" spans="1:7" x14ac:dyDescent="0.3">
      <c r="A426" s="55">
        <v>118</v>
      </c>
      <c r="B426" s="56">
        <v>1000003795</v>
      </c>
      <c r="C426" s="56">
        <v>600063</v>
      </c>
      <c r="D426" s="57">
        <v>45134</v>
      </c>
      <c r="E426" s="58">
        <v>2</v>
      </c>
      <c r="F426" s="54">
        <v>514</v>
      </c>
      <c r="G426" s="97" t="str">
        <f>TEXT(Table1[[#This Row],[Inv. date]],"mmmm")</f>
        <v>July</v>
      </c>
    </row>
    <row r="427" spans="1:7" x14ac:dyDescent="0.3">
      <c r="A427" s="55">
        <v>118</v>
      </c>
      <c r="B427" s="56">
        <v>1000003683</v>
      </c>
      <c r="C427" s="56">
        <v>600063</v>
      </c>
      <c r="D427" s="57">
        <v>45134</v>
      </c>
      <c r="E427" s="58">
        <v>2</v>
      </c>
      <c r="F427" s="54">
        <v>587.29999999999995</v>
      </c>
      <c r="G427" s="97" t="str">
        <f>TEXT(Table1[[#This Row],[Inv. date]],"mmmm")</f>
        <v>July</v>
      </c>
    </row>
    <row r="428" spans="1:7" x14ac:dyDescent="0.3">
      <c r="A428" s="55">
        <v>118</v>
      </c>
      <c r="B428" s="56">
        <v>1000003795</v>
      </c>
      <c r="C428" s="56">
        <v>600225</v>
      </c>
      <c r="D428" s="57">
        <v>45135</v>
      </c>
      <c r="E428" s="58">
        <v>1</v>
      </c>
      <c r="F428" s="54">
        <v>400.27</v>
      </c>
      <c r="G428" s="97" t="str">
        <f>TEXT(Table1[[#This Row],[Inv. date]],"mmmm")</f>
        <v>July</v>
      </c>
    </row>
    <row r="429" spans="1:7" x14ac:dyDescent="0.3">
      <c r="A429" s="55">
        <v>118</v>
      </c>
      <c r="B429" s="56">
        <v>1000003683</v>
      </c>
      <c r="C429" s="56">
        <v>600225</v>
      </c>
      <c r="D429" s="57">
        <v>45135</v>
      </c>
      <c r="E429" s="58">
        <v>1</v>
      </c>
      <c r="F429" s="54">
        <v>400.27</v>
      </c>
      <c r="G429" s="97" t="str">
        <f>TEXT(Table1[[#This Row],[Inv. date]],"mmmm")</f>
        <v>July</v>
      </c>
    </row>
    <row r="430" spans="1:7" x14ac:dyDescent="0.3">
      <c r="A430" s="55">
        <v>118</v>
      </c>
      <c r="B430" s="56">
        <v>1000003683</v>
      </c>
      <c r="C430" s="56">
        <v>600357</v>
      </c>
      <c r="D430" s="57">
        <v>45135</v>
      </c>
      <c r="E430" s="58">
        <v>5</v>
      </c>
      <c r="F430" s="54">
        <v>2327.6</v>
      </c>
      <c r="G430" s="97" t="str">
        <f>TEXT(Table1[[#This Row],[Inv. date]],"mmmm")</f>
        <v>July</v>
      </c>
    </row>
    <row r="431" spans="1:7" x14ac:dyDescent="0.3">
      <c r="A431" s="55">
        <v>118</v>
      </c>
      <c r="B431" s="56">
        <v>1000003795</v>
      </c>
      <c r="C431" s="56">
        <v>600357</v>
      </c>
      <c r="D431" s="57">
        <v>45135</v>
      </c>
      <c r="E431" s="58">
        <v>10</v>
      </c>
      <c r="F431" s="54">
        <v>4655.2</v>
      </c>
      <c r="G431" s="97" t="str">
        <f>TEXT(Table1[[#This Row],[Inv. date]],"mmmm")</f>
        <v>July</v>
      </c>
    </row>
    <row r="432" spans="1:7" x14ac:dyDescent="0.3">
      <c r="A432" s="55">
        <v>118</v>
      </c>
      <c r="B432" s="56">
        <v>1000003683</v>
      </c>
      <c r="C432" s="56">
        <v>600357</v>
      </c>
      <c r="D432" s="57">
        <v>45135</v>
      </c>
      <c r="E432" s="58">
        <v>3</v>
      </c>
      <c r="F432" s="54">
        <v>1396.56</v>
      </c>
      <c r="G432" s="97" t="str">
        <f>TEXT(Table1[[#This Row],[Inv. date]],"mmmm")</f>
        <v>July</v>
      </c>
    </row>
    <row r="433" spans="1:7" x14ac:dyDescent="0.3">
      <c r="A433" s="55">
        <v>118</v>
      </c>
      <c r="B433" s="56">
        <v>1000003795</v>
      </c>
      <c r="C433" s="56">
        <v>600357</v>
      </c>
      <c r="D433" s="57">
        <v>45135</v>
      </c>
      <c r="E433" s="58">
        <v>4</v>
      </c>
      <c r="F433" s="54">
        <v>1862.08</v>
      </c>
      <c r="G433" s="97" t="str">
        <f>TEXT(Table1[[#This Row],[Inv. date]],"mmmm")</f>
        <v>July</v>
      </c>
    </row>
    <row r="434" spans="1:7" x14ac:dyDescent="0.3">
      <c r="A434" s="55">
        <v>118</v>
      </c>
      <c r="B434" s="56">
        <v>1000003683</v>
      </c>
      <c r="C434" s="56">
        <v>600810</v>
      </c>
      <c r="D434" s="57">
        <v>45135</v>
      </c>
      <c r="E434" s="58">
        <v>1850</v>
      </c>
      <c r="F434" s="54">
        <v>740499.5</v>
      </c>
      <c r="G434" s="97" t="str">
        <f>TEXT(Table1[[#This Row],[Inv. date]],"mmmm")</f>
        <v>July</v>
      </c>
    </row>
    <row r="435" spans="1:7" x14ac:dyDescent="0.3">
      <c r="A435" s="55">
        <v>118</v>
      </c>
      <c r="B435" s="56">
        <v>1000003683</v>
      </c>
      <c r="C435" s="56">
        <v>600722</v>
      </c>
      <c r="D435" s="57">
        <v>45135</v>
      </c>
      <c r="E435" s="58">
        <v>50</v>
      </c>
      <c r="F435" s="54">
        <v>20445</v>
      </c>
      <c r="G435" s="97" t="str">
        <f>TEXT(Table1[[#This Row],[Inv. date]],"mmmm")</f>
        <v>July</v>
      </c>
    </row>
    <row r="436" spans="1:7" x14ac:dyDescent="0.3">
      <c r="A436" s="55">
        <v>117</v>
      </c>
      <c r="B436" s="56">
        <v>1000002976</v>
      </c>
      <c r="C436" s="56">
        <v>600722</v>
      </c>
      <c r="D436" s="57">
        <v>45135</v>
      </c>
      <c r="E436" s="58">
        <v>20</v>
      </c>
      <c r="F436" s="54">
        <v>4754.8</v>
      </c>
      <c r="G436" s="97" t="str">
        <f>TEXT(Table1[[#This Row],[Inv. date]],"mmmm")</f>
        <v>July</v>
      </c>
    </row>
    <row r="437" spans="1:7" x14ac:dyDescent="0.3">
      <c r="A437" s="55">
        <v>117</v>
      </c>
      <c r="B437" s="56">
        <v>1000002977</v>
      </c>
      <c r="C437" s="56">
        <v>600722</v>
      </c>
      <c r="D437" s="57">
        <v>45135</v>
      </c>
      <c r="E437" s="58">
        <v>20</v>
      </c>
      <c r="F437" s="54">
        <v>4754.8</v>
      </c>
      <c r="G437" s="97" t="str">
        <f>TEXT(Table1[[#This Row],[Inv. date]],"mmmm")</f>
        <v>July</v>
      </c>
    </row>
    <row r="438" spans="1:7" x14ac:dyDescent="0.3">
      <c r="A438" s="55">
        <v>118</v>
      </c>
      <c r="B438" s="56">
        <v>1000003795</v>
      </c>
      <c r="C438" s="56">
        <v>600063</v>
      </c>
      <c r="D438" s="57">
        <v>45135</v>
      </c>
      <c r="E438" s="58">
        <v>5</v>
      </c>
      <c r="F438" s="54">
        <v>1285</v>
      </c>
      <c r="G438" s="97" t="str">
        <f>TEXT(Table1[[#This Row],[Inv. date]],"mmmm")</f>
        <v>July</v>
      </c>
    </row>
    <row r="439" spans="1:7" x14ac:dyDescent="0.3">
      <c r="A439" s="55">
        <v>118</v>
      </c>
      <c r="B439" s="56">
        <v>1000003683</v>
      </c>
      <c r="C439" s="56">
        <v>600722</v>
      </c>
      <c r="D439" s="57">
        <v>45135</v>
      </c>
      <c r="E439" s="58">
        <v>50</v>
      </c>
      <c r="F439" s="54">
        <v>20445</v>
      </c>
      <c r="G439" s="97" t="str">
        <f>TEXT(Table1[[#This Row],[Inv. date]],"mmmm")</f>
        <v>July</v>
      </c>
    </row>
    <row r="440" spans="1:7" x14ac:dyDescent="0.3">
      <c r="A440" s="55">
        <v>118</v>
      </c>
      <c r="B440" s="56">
        <v>1000003795</v>
      </c>
      <c r="C440" s="56">
        <v>600063</v>
      </c>
      <c r="D440" s="57">
        <v>45135</v>
      </c>
      <c r="E440" s="58">
        <v>5</v>
      </c>
      <c r="F440" s="54">
        <v>1285</v>
      </c>
      <c r="G440" s="97" t="str">
        <f>TEXT(Table1[[#This Row],[Inv. date]],"mmmm")</f>
        <v>July</v>
      </c>
    </row>
    <row r="441" spans="1:7" x14ac:dyDescent="0.3">
      <c r="A441" s="55">
        <v>118</v>
      </c>
      <c r="B441" s="56">
        <v>1000003795</v>
      </c>
      <c r="C441" s="56">
        <v>600601</v>
      </c>
      <c r="D441" s="57">
        <v>45135</v>
      </c>
      <c r="E441" s="58">
        <v>500</v>
      </c>
      <c r="F441" s="54">
        <v>200135</v>
      </c>
      <c r="G441" s="97" t="str">
        <f>TEXT(Table1[[#This Row],[Inv. date]],"mmmm")</f>
        <v>July</v>
      </c>
    </row>
    <row r="442" spans="1:7" x14ac:dyDescent="0.3">
      <c r="A442" s="55">
        <v>118</v>
      </c>
      <c r="B442" s="56">
        <v>1000003683</v>
      </c>
      <c r="C442" s="56">
        <v>600601</v>
      </c>
      <c r="D442" s="57">
        <v>45135</v>
      </c>
      <c r="E442" s="58">
        <v>300</v>
      </c>
      <c r="F442" s="54">
        <v>120081</v>
      </c>
      <c r="G442" s="97" t="str">
        <f>TEXT(Table1[[#This Row],[Inv. date]],"mmmm")</f>
        <v>July</v>
      </c>
    </row>
    <row r="443" spans="1:7" x14ac:dyDescent="0.3">
      <c r="A443" s="55">
        <v>118</v>
      </c>
      <c r="B443" s="56">
        <v>1000003795</v>
      </c>
      <c r="C443" s="56">
        <v>600810</v>
      </c>
      <c r="D443" s="57">
        <v>45135</v>
      </c>
      <c r="E443" s="58">
        <v>400</v>
      </c>
      <c r="F443" s="54">
        <v>160108</v>
      </c>
      <c r="G443" s="97" t="str">
        <f>TEXT(Table1[[#This Row],[Inv. date]],"mmmm")</f>
        <v>July</v>
      </c>
    </row>
    <row r="444" spans="1:7" x14ac:dyDescent="0.3">
      <c r="A444" s="55">
        <v>118</v>
      </c>
      <c r="B444" s="56">
        <v>1000003683</v>
      </c>
      <c r="C444" s="56">
        <v>600810</v>
      </c>
      <c r="D444" s="57">
        <v>45135</v>
      </c>
      <c r="E444" s="58">
        <v>1400</v>
      </c>
      <c r="F444" s="54">
        <v>560378</v>
      </c>
      <c r="G444" s="97" t="str">
        <f>TEXT(Table1[[#This Row],[Inv. date]],"mmmm")</f>
        <v>July</v>
      </c>
    </row>
    <row r="445" spans="1:7" x14ac:dyDescent="0.3">
      <c r="A445" s="55">
        <v>118</v>
      </c>
      <c r="B445" s="56">
        <v>1000003683</v>
      </c>
      <c r="C445" s="56">
        <v>600506</v>
      </c>
      <c r="D445" s="57">
        <v>45135</v>
      </c>
      <c r="E445" s="58">
        <v>2450</v>
      </c>
      <c r="F445" s="54">
        <v>980661.5</v>
      </c>
      <c r="G445" s="97" t="str">
        <f>TEXT(Table1[[#This Row],[Inv. date]],"mmmm")</f>
        <v>July</v>
      </c>
    </row>
    <row r="446" spans="1:7" x14ac:dyDescent="0.3">
      <c r="A446" s="55">
        <v>117</v>
      </c>
      <c r="B446" s="56">
        <v>1000002972</v>
      </c>
      <c r="C446" s="56">
        <v>600063</v>
      </c>
      <c r="D446" s="57">
        <v>45135</v>
      </c>
      <c r="E446" s="58">
        <v>1</v>
      </c>
      <c r="F446" s="54">
        <v>366.5</v>
      </c>
      <c r="G446" s="97" t="str">
        <f>TEXT(Table1[[#This Row],[Inv. date]],"mmmm")</f>
        <v>July</v>
      </c>
    </row>
    <row r="447" spans="1:7" x14ac:dyDescent="0.3">
      <c r="A447" s="55">
        <v>117</v>
      </c>
      <c r="B447" s="56">
        <v>1000002972</v>
      </c>
      <c r="C447" s="56">
        <v>600063</v>
      </c>
      <c r="D447" s="57">
        <v>45135</v>
      </c>
      <c r="E447" s="58">
        <v>4</v>
      </c>
      <c r="F447" s="54">
        <v>1466</v>
      </c>
      <c r="G447" s="97" t="str">
        <f>TEXT(Table1[[#This Row],[Inv. date]],"mmmm")</f>
        <v>July</v>
      </c>
    </row>
    <row r="448" spans="1:7" x14ac:dyDescent="0.3">
      <c r="A448" s="55">
        <v>118</v>
      </c>
      <c r="B448" s="56">
        <v>1000003683</v>
      </c>
      <c r="C448" s="56">
        <v>600357</v>
      </c>
      <c r="D448" s="57">
        <v>45135</v>
      </c>
      <c r="E448" s="58">
        <v>2</v>
      </c>
      <c r="F448" s="54">
        <v>931.04</v>
      </c>
      <c r="G448" s="97" t="str">
        <f>TEXT(Table1[[#This Row],[Inv. date]],"mmmm")</f>
        <v>July</v>
      </c>
    </row>
    <row r="449" spans="1:7" x14ac:dyDescent="0.3">
      <c r="A449" s="55">
        <v>118</v>
      </c>
      <c r="B449" s="56">
        <v>1000003795</v>
      </c>
      <c r="C449" s="56">
        <v>600357</v>
      </c>
      <c r="D449" s="57">
        <v>45135</v>
      </c>
      <c r="E449" s="58">
        <v>2</v>
      </c>
      <c r="F449" s="54">
        <v>931.04</v>
      </c>
      <c r="G449" s="97" t="str">
        <f>TEXT(Table1[[#This Row],[Inv. date]],"mmmm")</f>
        <v>July</v>
      </c>
    </row>
    <row r="450" spans="1:7" x14ac:dyDescent="0.3">
      <c r="A450" s="55">
        <v>118</v>
      </c>
      <c r="B450" s="56">
        <v>1000003683</v>
      </c>
      <c r="C450" s="56">
        <v>600357</v>
      </c>
      <c r="D450" s="57">
        <v>45135</v>
      </c>
      <c r="E450" s="58">
        <v>2</v>
      </c>
      <c r="F450" s="54">
        <v>931.04</v>
      </c>
      <c r="G450" s="97" t="str">
        <f>TEXT(Table1[[#This Row],[Inv. date]],"mmmm")</f>
        <v>July</v>
      </c>
    </row>
    <row r="451" spans="1:7" x14ac:dyDescent="0.3">
      <c r="A451" s="55">
        <v>117</v>
      </c>
      <c r="B451" s="56">
        <v>1000002976</v>
      </c>
      <c r="C451" s="56">
        <v>600722</v>
      </c>
      <c r="D451" s="57">
        <v>45135</v>
      </c>
      <c r="E451" s="58">
        <v>10</v>
      </c>
      <c r="F451" s="54">
        <v>2377.4</v>
      </c>
      <c r="G451" s="97" t="str">
        <f>TEXT(Table1[[#This Row],[Inv. date]],"mmmm")</f>
        <v>July</v>
      </c>
    </row>
    <row r="452" spans="1:7" x14ac:dyDescent="0.3">
      <c r="A452" s="55">
        <v>117</v>
      </c>
      <c r="B452" s="56">
        <v>1000002985</v>
      </c>
      <c r="C452" s="56">
        <v>600722</v>
      </c>
      <c r="D452" s="57">
        <v>45135</v>
      </c>
      <c r="E452" s="58">
        <v>10</v>
      </c>
      <c r="F452" s="54">
        <v>1167.0999999999999</v>
      </c>
      <c r="G452" s="97" t="str">
        <f>TEXT(Table1[[#This Row],[Inv. date]],"mmmm")</f>
        <v>July</v>
      </c>
    </row>
    <row r="453" spans="1:7" x14ac:dyDescent="0.3">
      <c r="A453" s="55">
        <v>118</v>
      </c>
      <c r="B453" s="56">
        <v>1000003683</v>
      </c>
      <c r="C453" s="56">
        <v>600722</v>
      </c>
      <c r="D453" s="57">
        <v>45135</v>
      </c>
      <c r="E453" s="58">
        <v>50</v>
      </c>
      <c r="F453" s="54">
        <v>20445</v>
      </c>
      <c r="G453" s="97" t="str">
        <f>TEXT(Table1[[#This Row],[Inv. date]],"mmmm")</f>
        <v>July</v>
      </c>
    </row>
    <row r="454" spans="1:7" x14ac:dyDescent="0.3">
      <c r="A454" s="55">
        <v>118</v>
      </c>
      <c r="B454" s="56">
        <v>1000003795</v>
      </c>
      <c r="C454" s="56">
        <v>600063</v>
      </c>
      <c r="D454" s="57">
        <v>45135</v>
      </c>
      <c r="E454" s="58">
        <v>5</v>
      </c>
      <c r="F454" s="54">
        <v>1285</v>
      </c>
      <c r="G454" s="97" t="str">
        <f>TEXT(Table1[[#This Row],[Inv. date]],"mmmm")</f>
        <v>July</v>
      </c>
    </row>
    <row r="455" spans="1:7" x14ac:dyDescent="0.3">
      <c r="A455" s="55">
        <v>118</v>
      </c>
      <c r="B455" s="56">
        <v>1000003795</v>
      </c>
      <c r="C455" s="56">
        <v>600585</v>
      </c>
      <c r="D455" s="57">
        <v>45136</v>
      </c>
      <c r="E455" s="58">
        <v>712</v>
      </c>
      <c r="F455" s="54">
        <v>284992.24</v>
      </c>
      <c r="G455" s="97" t="str">
        <f>TEXT(Table1[[#This Row],[Inv. date]],"mmmm")</f>
        <v>July</v>
      </c>
    </row>
    <row r="456" spans="1:7" x14ac:dyDescent="0.3">
      <c r="A456" s="55">
        <v>118</v>
      </c>
      <c r="B456" s="56">
        <v>1000003795</v>
      </c>
      <c r="C456" s="56">
        <v>600585</v>
      </c>
      <c r="D456" s="57">
        <v>45136</v>
      </c>
      <c r="E456" s="58">
        <v>35</v>
      </c>
      <c r="F456" s="54">
        <v>14009.45</v>
      </c>
      <c r="G456" s="97" t="str">
        <f>TEXT(Table1[[#This Row],[Inv. date]],"mmmm")</f>
        <v>July</v>
      </c>
    </row>
    <row r="457" spans="1:7" x14ac:dyDescent="0.3">
      <c r="A457" s="55">
        <v>118</v>
      </c>
      <c r="B457" s="56">
        <v>1000003795</v>
      </c>
      <c r="C457" s="56">
        <v>600585</v>
      </c>
      <c r="D457" s="57">
        <v>45136</v>
      </c>
      <c r="E457" s="58">
        <v>453</v>
      </c>
      <c r="F457" s="54">
        <v>181322.31</v>
      </c>
      <c r="G457" s="97" t="str">
        <f>TEXT(Table1[[#This Row],[Inv. date]],"mmmm")</f>
        <v>July</v>
      </c>
    </row>
    <row r="458" spans="1:7" x14ac:dyDescent="0.3">
      <c r="A458" s="55">
        <v>118</v>
      </c>
      <c r="B458" s="56">
        <v>1000003683</v>
      </c>
      <c r="C458" s="56">
        <v>600585</v>
      </c>
      <c r="D458" s="57">
        <v>45136</v>
      </c>
      <c r="E458" s="58">
        <v>1450</v>
      </c>
      <c r="F458" s="54">
        <v>580391.5</v>
      </c>
      <c r="G458" s="97" t="str">
        <f>TEXT(Table1[[#This Row],[Inv. date]],"mmmm")</f>
        <v>July</v>
      </c>
    </row>
    <row r="459" spans="1:7" x14ac:dyDescent="0.3">
      <c r="A459" s="55">
        <v>118</v>
      </c>
      <c r="B459" s="56">
        <v>1000003795</v>
      </c>
      <c r="C459" s="56">
        <v>600063</v>
      </c>
      <c r="D459" s="57">
        <v>45136</v>
      </c>
      <c r="E459" s="58">
        <v>102</v>
      </c>
      <c r="F459" s="54">
        <v>26214</v>
      </c>
      <c r="G459" s="97" t="str">
        <f>TEXT(Table1[[#This Row],[Inv. date]],"mmmm")</f>
        <v>July</v>
      </c>
    </row>
    <row r="460" spans="1:7" x14ac:dyDescent="0.3">
      <c r="A460" s="55">
        <v>118</v>
      </c>
      <c r="B460" s="56">
        <v>1000003795</v>
      </c>
      <c r="C460" s="56">
        <v>600063</v>
      </c>
      <c r="D460" s="57">
        <v>45136</v>
      </c>
      <c r="E460" s="58">
        <v>229</v>
      </c>
      <c r="F460" s="54">
        <v>58853</v>
      </c>
      <c r="G460" s="97" t="str">
        <f>TEXT(Table1[[#This Row],[Inv. date]],"mmmm")</f>
        <v>July</v>
      </c>
    </row>
    <row r="461" spans="1:7" x14ac:dyDescent="0.3">
      <c r="A461" s="55">
        <v>118</v>
      </c>
      <c r="B461" s="56">
        <v>1000003683</v>
      </c>
      <c r="C461" s="56">
        <v>600506</v>
      </c>
      <c r="D461" s="57">
        <v>45136</v>
      </c>
      <c r="E461" s="58">
        <v>1210</v>
      </c>
      <c r="F461" s="54">
        <v>484326.7</v>
      </c>
      <c r="G461" s="97" t="str">
        <f>TEXT(Table1[[#This Row],[Inv. date]],"mmmm")</f>
        <v>July</v>
      </c>
    </row>
    <row r="462" spans="1:7" x14ac:dyDescent="0.3">
      <c r="A462" s="55">
        <v>118</v>
      </c>
      <c r="B462" s="56">
        <v>1000003683</v>
      </c>
      <c r="C462" s="56">
        <v>600357</v>
      </c>
      <c r="D462" s="57">
        <v>45138</v>
      </c>
      <c r="E462" s="58">
        <v>10</v>
      </c>
      <c r="F462" s="59">
        <v>4655.2</v>
      </c>
      <c r="G462" s="97" t="str">
        <f>TEXT(Table1[[#This Row],[Inv. date]],"mmmm")</f>
        <v>July</v>
      </c>
    </row>
    <row r="463" spans="1:7" x14ac:dyDescent="0.3">
      <c r="A463" s="55">
        <v>118</v>
      </c>
      <c r="B463" s="56">
        <v>1000003795</v>
      </c>
      <c r="C463" s="56">
        <v>600357</v>
      </c>
      <c r="D463" s="57">
        <v>45138</v>
      </c>
      <c r="E463" s="58">
        <v>3</v>
      </c>
      <c r="F463" s="59">
        <v>1396.56</v>
      </c>
      <c r="G463" s="97" t="str">
        <f>TEXT(Table1[[#This Row],[Inv. date]],"mmmm")</f>
        <v>July</v>
      </c>
    </row>
    <row r="464" spans="1:7" x14ac:dyDescent="0.3">
      <c r="A464" s="55">
        <v>118</v>
      </c>
      <c r="B464" s="56">
        <v>1000003795</v>
      </c>
      <c r="C464" s="56">
        <v>600357</v>
      </c>
      <c r="D464" s="57">
        <v>45138</v>
      </c>
      <c r="E464" s="58">
        <v>2</v>
      </c>
      <c r="F464" s="59">
        <v>931.04</v>
      </c>
      <c r="G464" s="97" t="str">
        <f>TEXT(Table1[[#This Row],[Inv. date]],"mmmm")</f>
        <v>July</v>
      </c>
    </row>
    <row r="465" spans="1:7" x14ac:dyDescent="0.3">
      <c r="A465" s="55">
        <v>118</v>
      </c>
      <c r="B465" s="56">
        <v>1000003683</v>
      </c>
      <c r="C465" s="56">
        <v>600503</v>
      </c>
      <c r="D465" s="57">
        <v>45138</v>
      </c>
      <c r="E465" s="58">
        <v>2400</v>
      </c>
      <c r="F465" s="59">
        <v>960648</v>
      </c>
      <c r="G465" s="97" t="str">
        <f>TEXT(Table1[[#This Row],[Inv. date]],"mmmm")</f>
        <v>July</v>
      </c>
    </row>
    <row r="466" spans="1:7" x14ac:dyDescent="0.3">
      <c r="A466" s="55">
        <v>118</v>
      </c>
      <c r="B466" s="56">
        <v>1000003795</v>
      </c>
      <c r="C466" s="56">
        <v>600503</v>
      </c>
      <c r="D466" s="57">
        <v>45138</v>
      </c>
      <c r="E466" s="58">
        <v>200</v>
      </c>
      <c r="F466" s="59">
        <v>80054</v>
      </c>
      <c r="G466" s="97" t="str">
        <f>TEXT(Table1[[#This Row],[Inv. date]],"mmmm")</f>
        <v>July</v>
      </c>
    </row>
    <row r="467" spans="1:7" x14ac:dyDescent="0.3">
      <c r="A467" s="55">
        <v>118</v>
      </c>
      <c r="B467" s="56">
        <v>1000003683</v>
      </c>
      <c r="C467" s="56">
        <v>600506</v>
      </c>
      <c r="D467" s="57">
        <v>45138</v>
      </c>
      <c r="E467" s="58">
        <v>2357</v>
      </c>
      <c r="F467" s="59">
        <v>943436.39</v>
      </c>
      <c r="G467" s="97" t="str">
        <f>TEXT(Table1[[#This Row],[Inv. date]],"mmmm")</f>
        <v>July</v>
      </c>
    </row>
    <row r="468" spans="1:7" x14ac:dyDescent="0.3">
      <c r="A468" s="55">
        <v>118</v>
      </c>
      <c r="B468" s="56">
        <v>1000003683</v>
      </c>
      <c r="C468" s="56">
        <v>600506</v>
      </c>
      <c r="D468" s="57">
        <v>45138</v>
      </c>
      <c r="E468" s="58">
        <v>1989</v>
      </c>
      <c r="F468" s="59">
        <v>796137.03</v>
      </c>
      <c r="G468" s="97" t="str">
        <f>TEXT(Table1[[#This Row],[Inv. date]],"mmmm")</f>
        <v>July</v>
      </c>
    </row>
    <row r="469" spans="1:7" x14ac:dyDescent="0.3">
      <c r="A469" s="55">
        <v>118</v>
      </c>
      <c r="B469" s="56">
        <v>1000003683</v>
      </c>
      <c r="C469" s="56">
        <v>600506</v>
      </c>
      <c r="D469" s="57">
        <v>45138</v>
      </c>
      <c r="E469" s="58">
        <v>457</v>
      </c>
      <c r="F469" s="59">
        <v>182923.39</v>
      </c>
      <c r="G469" s="97" t="str">
        <f>TEXT(Table1[[#This Row],[Inv. date]],"mmmm")</f>
        <v>July</v>
      </c>
    </row>
    <row r="470" spans="1:7" x14ac:dyDescent="0.3">
      <c r="A470" s="55">
        <v>118</v>
      </c>
      <c r="B470" s="56">
        <v>1000003683</v>
      </c>
      <c r="C470" s="56">
        <v>600506</v>
      </c>
      <c r="D470" s="57">
        <v>45138</v>
      </c>
      <c r="E470" s="58">
        <v>435</v>
      </c>
      <c r="F470" s="59">
        <v>174117.45</v>
      </c>
      <c r="G470" s="97" t="str">
        <f>TEXT(Table1[[#This Row],[Inv. date]],"mmmm")</f>
        <v>July</v>
      </c>
    </row>
    <row r="471" spans="1:7" x14ac:dyDescent="0.3">
      <c r="A471" s="55">
        <v>118</v>
      </c>
      <c r="B471" s="56">
        <v>1000003683</v>
      </c>
      <c r="C471" s="56">
        <v>600506</v>
      </c>
      <c r="D471" s="57">
        <v>45138</v>
      </c>
      <c r="E471" s="58">
        <v>112</v>
      </c>
      <c r="F471" s="59">
        <v>44830.239999999998</v>
      </c>
      <c r="G471" s="97" t="str">
        <f>TEXT(Table1[[#This Row],[Inv. date]],"mmmm")</f>
        <v>July</v>
      </c>
    </row>
    <row r="472" spans="1:7" x14ac:dyDescent="0.3">
      <c r="A472" s="55">
        <v>118</v>
      </c>
      <c r="B472" s="56">
        <v>1000003683</v>
      </c>
      <c r="C472" s="56">
        <v>600506</v>
      </c>
      <c r="D472" s="57">
        <v>45138</v>
      </c>
      <c r="E472" s="58">
        <v>475</v>
      </c>
      <c r="F472" s="59">
        <v>190128.25</v>
      </c>
      <c r="G472" s="97" t="str">
        <f>TEXT(Table1[[#This Row],[Inv. date]],"mmmm")</f>
        <v>July</v>
      </c>
    </row>
    <row r="473" spans="1:7" x14ac:dyDescent="0.3">
      <c r="A473" s="55">
        <v>118</v>
      </c>
      <c r="B473" s="56">
        <v>1000003683</v>
      </c>
      <c r="C473" s="56">
        <v>600506</v>
      </c>
      <c r="D473" s="57">
        <v>45138</v>
      </c>
      <c r="E473" s="58">
        <v>25</v>
      </c>
      <c r="F473" s="59">
        <v>10006.75</v>
      </c>
      <c r="G473" s="97" t="str">
        <f>TEXT(Table1[[#This Row],[Inv. date]],"mmmm")</f>
        <v>July</v>
      </c>
    </row>
    <row r="474" spans="1:7" x14ac:dyDescent="0.3">
      <c r="A474" s="55">
        <v>118</v>
      </c>
      <c r="B474" s="56">
        <v>1000003683</v>
      </c>
      <c r="C474" s="56">
        <v>600572</v>
      </c>
      <c r="D474" s="57">
        <v>45138</v>
      </c>
      <c r="E474" s="58">
        <v>285</v>
      </c>
      <c r="F474" s="59">
        <v>114076.95</v>
      </c>
      <c r="G474" s="97" t="str">
        <f>TEXT(Table1[[#This Row],[Inv. date]],"mmmm")</f>
        <v>July</v>
      </c>
    </row>
    <row r="475" spans="1:7" x14ac:dyDescent="0.3">
      <c r="A475" s="55">
        <v>118</v>
      </c>
      <c r="B475" s="56">
        <v>1000003683</v>
      </c>
      <c r="C475" s="56">
        <v>600572</v>
      </c>
      <c r="D475" s="57">
        <v>45138</v>
      </c>
      <c r="E475" s="58">
        <v>430</v>
      </c>
      <c r="F475" s="59">
        <v>172116.1</v>
      </c>
      <c r="G475" s="97" t="str">
        <f>TEXT(Table1[[#This Row],[Inv. date]],"mmmm")</f>
        <v>July</v>
      </c>
    </row>
    <row r="476" spans="1:7" x14ac:dyDescent="0.3">
      <c r="A476" s="55">
        <v>118</v>
      </c>
      <c r="B476" s="56">
        <v>1000003683</v>
      </c>
      <c r="C476" s="56">
        <v>600572</v>
      </c>
      <c r="D476" s="57">
        <v>45138</v>
      </c>
      <c r="E476" s="58">
        <v>285</v>
      </c>
      <c r="F476" s="59">
        <v>114076.95</v>
      </c>
      <c r="G476" s="97" t="str">
        <f>TEXT(Table1[[#This Row],[Inv. date]],"mmmm")</f>
        <v>July</v>
      </c>
    </row>
    <row r="477" spans="1:7" x14ac:dyDescent="0.3">
      <c r="A477" s="55">
        <v>116</v>
      </c>
      <c r="B477" s="56">
        <v>1000003393</v>
      </c>
      <c r="C477" s="56">
        <v>600225</v>
      </c>
      <c r="D477" s="57">
        <v>45138</v>
      </c>
      <c r="E477" s="58">
        <v>1</v>
      </c>
      <c r="F477" s="59">
        <v>44.21</v>
      </c>
      <c r="G477" s="97" t="str">
        <f>TEXT(Table1[[#This Row],[Inv. date]],"mmmm")</f>
        <v>July</v>
      </c>
    </row>
    <row r="478" spans="1:7" x14ac:dyDescent="0.3">
      <c r="A478" s="55">
        <v>118</v>
      </c>
      <c r="B478" s="56">
        <v>1000003683</v>
      </c>
      <c r="C478" s="56">
        <v>600357</v>
      </c>
      <c r="D478" s="57">
        <v>45138</v>
      </c>
      <c r="E478" s="58">
        <v>10</v>
      </c>
      <c r="F478" s="59">
        <v>4655.2</v>
      </c>
      <c r="G478" s="97" t="str">
        <f>TEXT(Table1[[#This Row],[Inv. date]],"mmmm")</f>
        <v>July</v>
      </c>
    </row>
    <row r="479" spans="1:7" x14ac:dyDescent="0.3">
      <c r="A479" s="55">
        <v>118</v>
      </c>
      <c r="B479" s="56">
        <v>1000003683</v>
      </c>
      <c r="C479" s="56">
        <v>600060</v>
      </c>
      <c r="D479" s="57">
        <v>45138</v>
      </c>
      <c r="E479" s="58">
        <v>111</v>
      </c>
      <c r="F479" s="59">
        <v>44429.97</v>
      </c>
      <c r="G479" s="97" t="str">
        <f>TEXT(Table1[[#This Row],[Inv. date]],"mmmm")</f>
        <v>July</v>
      </c>
    </row>
    <row r="480" spans="1:7" x14ac:dyDescent="0.3">
      <c r="A480" s="55">
        <v>118</v>
      </c>
      <c r="B480" s="56">
        <v>1000003683</v>
      </c>
      <c r="C480" s="56">
        <v>600060</v>
      </c>
      <c r="D480" s="57">
        <v>45138</v>
      </c>
      <c r="E480" s="58">
        <v>109</v>
      </c>
      <c r="F480" s="59">
        <v>43629.43</v>
      </c>
      <c r="G480" s="97" t="str">
        <f>TEXT(Table1[[#This Row],[Inv. date]],"mmmm")</f>
        <v>July</v>
      </c>
    </row>
    <row r="481" spans="1:7" x14ac:dyDescent="0.3">
      <c r="A481" s="55">
        <v>118</v>
      </c>
      <c r="B481" s="56">
        <v>1000003683</v>
      </c>
      <c r="C481" s="56">
        <v>600060</v>
      </c>
      <c r="D481" s="57">
        <v>45138</v>
      </c>
      <c r="E481" s="58">
        <v>227</v>
      </c>
      <c r="F481" s="59">
        <v>90861.29</v>
      </c>
      <c r="G481" s="97" t="str">
        <f>TEXT(Table1[[#This Row],[Inv. date]],"mmmm")</f>
        <v>July</v>
      </c>
    </row>
    <row r="482" spans="1:7" x14ac:dyDescent="0.3">
      <c r="A482" s="55">
        <v>118</v>
      </c>
      <c r="B482" s="56">
        <v>1000003683</v>
      </c>
      <c r="C482" s="56">
        <v>600060</v>
      </c>
      <c r="D482" s="57">
        <v>45138</v>
      </c>
      <c r="E482" s="58">
        <v>97</v>
      </c>
      <c r="F482" s="59">
        <v>38826.19</v>
      </c>
      <c r="G482" s="97" t="str">
        <f>TEXT(Table1[[#This Row],[Inv. date]],"mmmm")</f>
        <v>July</v>
      </c>
    </row>
    <row r="483" spans="1:7" x14ac:dyDescent="0.3">
      <c r="A483" s="55">
        <v>118</v>
      </c>
      <c r="B483" s="56">
        <v>1000003683</v>
      </c>
      <c r="C483" s="56">
        <v>600060</v>
      </c>
      <c r="D483" s="57">
        <v>45138</v>
      </c>
      <c r="E483" s="58">
        <v>6</v>
      </c>
      <c r="F483" s="59">
        <v>2401.62</v>
      </c>
      <c r="G483" s="97" t="str">
        <f>TEXT(Table1[[#This Row],[Inv. date]],"mmmm")</f>
        <v>July</v>
      </c>
    </row>
    <row r="484" spans="1:7" x14ac:dyDescent="0.3">
      <c r="A484" s="55">
        <v>118</v>
      </c>
      <c r="B484" s="56">
        <v>1000003683</v>
      </c>
      <c r="C484" s="56">
        <v>600026</v>
      </c>
      <c r="D484" s="57">
        <v>45138</v>
      </c>
      <c r="E484" s="58">
        <v>500</v>
      </c>
      <c r="F484" s="59">
        <v>200135</v>
      </c>
      <c r="G484" s="97" t="str">
        <f>TEXT(Table1[[#This Row],[Inv. date]],"mmmm")</f>
        <v>July</v>
      </c>
    </row>
    <row r="485" spans="1:7" x14ac:dyDescent="0.3">
      <c r="A485" s="55">
        <v>118</v>
      </c>
      <c r="B485" s="56">
        <v>1000003683</v>
      </c>
      <c r="C485" s="56">
        <v>600193</v>
      </c>
      <c r="D485" s="57">
        <v>45138</v>
      </c>
      <c r="E485" s="58">
        <v>2</v>
      </c>
      <c r="F485" s="59">
        <v>931.04</v>
      </c>
      <c r="G485" s="97" t="str">
        <f>TEXT(Table1[[#This Row],[Inv. date]],"mmmm")</f>
        <v>July</v>
      </c>
    </row>
    <row r="486" spans="1:7" x14ac:dyDescent="0.3">
      <c r="A486" s="55">
        <v>118</v>
      </c>
      <c r="B486" s="56">
        <v>1000003132</v>
      </c>
      <c r="C486" s="56">
        <v>600026</v>
      </c>
      <c r="D486" s="57">
        <v>45138</v>
      </c>
      <c r="E486" s="58">
        <v>270</v>
      </c>
      <c r="F486" s="59">
        <v>84547.8</v>
      </c>
      <c r="G486" s="97" t="str">
        <f>TEXT(Table1[[#This Row],[Inv. date]],"mmmm")</f>
        <v>July</v>
      </c>
    </row>
    <row r="487" spans="1:7" x14ac:dyDescent="0.3">
      <c r="A487" s="55">
        <v>117</v>
      </c>
      <c r="B487" s="56">
        <v>1000002976</v>
      </c>
      <c r="C487" s="56">
        <v>600026</v>
      </c>
      <c r="D487" s="57">
        <v>45138</v>
      </c>
      <c r="E487" s="58">
        <v>200</v>
      </c>
      <c r="F487" s="59">
        <v>37202</v>
      </c>
      <c r="G487" s="97" t="str">
        <f>TEXT(Table1[[#This Row],[Inv. date]],"mmmm")</f>
        <v>July</v>
      </c>
    </row>
    <row r="488" spans="1:7" x14ac:dyDescent="0.3">
      <c r="A488" s="55">
        <v>117</v>
      </c>
      <c r="B488" s="56">
        <v>1000002977</v>
      </c>
      <c r="C488" s="56">
        <v>600026</v>
      </c>
      <c r="D488" s="57">
        <v>45138</v>
      </c>
      <c r="E488" s="58">
        <v>80</v>
      </c>
      <c r="F488" s="59">
        <v>14880.8</v>
      </c>
      <c r="G488" s="97" t="str">
        <f>TEXT(Table1[[#This Row],[Inv. date]],"mmmm")</f>
        <v>July</v>
      </c>
    </row>
    <row r="489" spans="1:7" s="65" customFormat="1" x14ac:dyDescent="0.3">
      <c r="A489" s="60">
        <v>118</v>
      </c>
      <c r="B489" s="61">
        <v>1000003683</v>
      </c>
      <c r="C489" s="61">
        <v>600357</v>
      </c>
      <c r="D489" s="62">
        <v>45139</v>
      </c>
      <c r="E489" s="63">
        <v>-8.3000000000000004E-2</v>
      </c>
      <c r="F489" s="64">
        <v>-36.090000000000003</v>
      </c>
      <c r="G489" s="97" t="str">
        <f>TEXT(Table1[[#This Row],[Inv. date]],"mmmm")</f>
        <v>August</v>
      </c>
    </row>
    <row r="490" spans="1:7" x14ac:dyDescent="0.3">
      <c r="A490" s="55">
        <v>118</v>
      </c>
      <c r="B490" s="56">
        <v>1000003683</v>
      </c>
      <c r="C490" s="56">
        <v>600357</v>
      </c>
      <c r="D490" s="57">
        <v>45139</v>
      </c>
      <c r="E490" s="66">
        <v>-1</v>
      </c>
      <c r="F490" s="67">
        <v>-434.76</v>
      </c>
      <c r="G490" s="97" t="str">
        <f>TEXT(Table1[[#This Row],[Inv. date]],"mmmm")</f>
        <v>August</v>
      </c>
    </row>
    <row r="491" spans="1:7" x14ac:dyDescent="0.3">
      <c r="A491" s="55">
        <v>118</v>
      </c>
      <c r="B491" s="56">
        <v>1000003683</v>
      </c>
      <c r="C491" s="56">
        <v>600506</v>
      </c>
      <c r="D491" s="57">
        <v>45140</v>
      </c>
      <c r="E491" s="66">
        <v>2000</v>
      </c>
      <c r="F491" s="67">
        <v>800540</v>
      </c>
      <c r="G491" s="97" t="str">
        <f>TEXT(Table1[[#This Row],[Inv. date]],"mmmm")</f>
        <v>August</v>
      </c>
    </row>
    <row r="492" spans="1:7" x14ac:dyDescent="0.3">
      <c r="A492" s="55">
        <v>118</v>
      </c>
      <c r="B492" s="56">
        <v>1000003683</v>
      </c>
      <c r="C492" s="56">
        <v>600506</v>
      </c>
      <c r="D492" s="57">
        <v>45140</v>
      </c>
      <c r="E492" s="66">
        <v>1142</v>
      </c>
      <c r="F492" s="67">
        <v>457108.34</v>
      </c>
      <c r="G492" s="97" t="str">
        <f>TEXT(Table1[[#This Row],[Inv. date]],"mmmm")</f>
        <v>August</v>
      </c>
    </row>
    <row r="493" spans="1:7" x14ac:dyDescent="0.3">
      <c r="A493" s="55">
        <v>118</v>
      </c>
      <c r="B493" s="56">
        <v>1000003683</v>
      </c>
      <c r="C493" s="56">
        <v>600506</v>
      </c>
      <c r="D493" s="57">
        <v>45140</v>
      </c>
      <c r="E493" s="66">
        <v>19</v>
      </c>
      <c r="F493" s="67">
        <v>7605.13</v>
      </c>
      <c r="G493" s="97" t="str">
        <f>TEXT(Table1[[#This Row],[Inv. date]],"mmmm")</f>
        <v>August</v>
      </c>
    </row>
    <row r="494" spans="1:7" x14ac:dyDescent="0.3">
      <c r="A494" s="55">
        <v>118</v>
      </c>
      <c r="B494" s="56">
        <v>1000003683</v>
      </c>
      <c r="C494" s="56">
        <v>600506</v>
      </c>
      <c r="D494" s="57">
        <v>45140</v>
      </c>
      <c r="E494" s="66">
        <v>64</v>
      </c>
      <c r="F494" s="67">
        <v>25617.279999999999</v>
      </c>
      <c r="G494" s="97" t="str">
        <f>TEXT(Table1[[#This Row],[Inv. date]],"mmmm")</f>
        <v>August</v>
      </c>
    </row>
    <row r="495" spans="1:7" x14ac:dyDescent="0.3">
      <c r="A495" s="55">
        <v>118</v>
      </c>
      <c r="B495" s="56">
        <v>1000003683</v>
      </c>
      <c r="C495" s="56">
        <v>600506</v>
      </c>
      <c r="D495" s="57">
        <v>45140</v>
      </c>
      <c r="E495" s="66">
        <v>99</v>
      </c>
      <c r="F495" s="67">
        <v>39626.730000000003</v>
      </c>
      <c r="G495" s="97" t="str">
        <f>TEXT(Table1[[#This Row],[Inv. date]],"mmmm")</f>
        <v>August</v>
      </c>
    </row>
    <row r="496" spans="1:7" x14ac:dyDescent="0.3">
      <c r="A496" s="55">
        <v>118</v>
      </c>
      <c r="B496" s="56">
        <v>1000003683</v>
      </c>
      <c r="C496" s="56">
        <v>600506</v>
      </c>
      <c r="D496" s="57">
        <v>45140</v>
      </c>
      <c r="E496" s="66">
        <v>23</v>
      </c>
      <c r="F496" s="67">
        <v>9206.2099999999991</v>
      </c>
      <c r="G496" s="97" t="str">
        <f>TEXT(Table1[[#This Row],[Inv. date]],"mmmm")</f>
        <v>August</v>
      </c>
    </row>
    <row r="497" spans="1:7" x14ac:dyDescent="0.3">
      <c r="A497" s="55">
        <v>118</v>
      </c>
      <c r="B497" s="56">
        <v>1000003683</v>
      </c>
      <c r="C497" s="56">
        <v>600506</v>
      </c>
      <c r="D497" s="57">
        <v>45140</v>
      </c>
      <c r="E497" s="66">
        <v>37</v>
      </c>
      <c r="F497" s="67">
        <v>14809.99</v>
      </c>
      <c r="G497" s="97" t="str">
        <f>TEXT(Table1[[#This Row],[Inv. date]],"mmmm")</f>
        <v>August</v>
      </c>
    </row>
    <row r="498" spans="1:7" x14ac:dyDescent="0.3">
      <c r="A498" s="55">
        <v>118</v>
      </c>
      <c r="B498" s="56">
        <v>1000003683</v>
      </c>
      <c r="C498" s="56">
        <v>600506</v>
      </c>
      <c r="D498" s="57">
        <v>45140</v>
      </c>
      <c r="E498" s="66">
        <v>67</v>
      </c>
      <c r="F498" s="67">
        <v>26818.09</v>
      </c>
      <c r="G498" s="97" t="str">
        <f>TEXT(Table1[[#This Row],[Inv. date]],"mmmm")</f>
        <v>August</v>
      </c>
    </row>
    <row r="499" spans="1:7" x14ac:dyDescent="0.3">
      <c r="A499" s="55">
        <v>118</v>
      </c>
      <c r="B499" s="56">
        <v>1000003683</v>
      </c>
      <c r="C499" s="56">
        <v>600506</v>
      </c>
      <c r="D499" s="57">
        <v>45140</v>
      </c>
      <c r="E499" s="66">
        <v>21</v>
      </c>
      <c r="F499" s="67">
        <v>8405.67</v>
      </c>
      <c r="G499" s="97" t="str">
        <f>TEXT(Table1[[#This Row],[Inv. date]],"mmmm")</f>
        <v>August</v>
      </c>
    </row>
    <row r="500" spans="1:7" x14ac:dyDescent="0.3">
      <c r="A500" s="55">
        <v>118</v>
      </c>
      <c r="B500" s="56">
        <v>1000003683</v>
      </c>
      <c r="C500" s="56">
        <v>600506</v>
      </c>
      <c r="D500" s="57">
        <v>45140</v>
      </c>
      <c r="E500" s="66">
        <v>7</v>
      </c>
      <c r="F500" s="67">
        <v>2801.89</v>
      </c>
      <c r="G500" s="97" t="str">
        <f>TEXT(Table1[[#This Row],[Inv. date]],"mmmm")</f>
        <v>August</v>
      </c>
    </row>
    <row r="501" spans="1:7" x14ac:dyDescent="0.3">
      <c r="A501" s="55">
        <v>118</v>
      </c>
      <c r="B501" s="56">
        <v>1000003683</v>
      </c>
      <c r="C501" s="56">
        <v>600506</v>
      </c>
      <c r="D501" s="57">
        <v>45140</v>
      </c>
      <c r="E501" s="66">
        <v>3</v>
      </c>
      <c r="F501" s="67">
        <v>1200.81</v>
      </c>
      <c r="G501" s="97" t="str">
        <f>TEXT(Table1[[#This Row],[Inv. date]],"mmmm")</f>
        <v>August</v>
      </c>
    </row>
    <row r="502" spans="1:7" x14ac:dyDescent="0.3">
      <c r="A502" s="55">
        <v>118</v>
      </c>
      <c r="B502" s="56">
        <v>1000003683</v>
      </c>
      <c r="C502" s="56">
        <v>600506</v>
      </c>
      <c r="D502" s="57">
        <v>45140</v>
      </c>
      <c r="E502" s="66">
        <v>18</v>
      </c>
      <c r="F502" s="67">
        <v>7204.86</v>
      </c>
      <c r="G502" s="97" t="str">
        <f>TEXT(Table1[[#This Row],[Inv. date]],"mmmm")</f>
        <v>August</v>
      </c>
    </row>
    <row r="503" spans="1:7" x14ac:dyDescent="0.3">
      <c r="A503" s="55">
        <v>118</v>
      </c>
      <c r="B503" s="56">
        <v>1000003132</v>
      </c>
      <c r="C503" s="56">
        <v>600506</v>
      </c>
      <c r="D503" s="57">
        <v>45140</v>
      </c>
      <c r="E503" s="66">
        <v>200</v>
      </c>
      <c r="F503" s="67">
        <v>62628</v>
      </c>
      <c r="G503" s="97" t="str">
        <f>TEXT(Table1[[#This Row],[Inv. date]],"mmmm")</f>
        <v>August</v>
      </c>
    </row>
    <row r="504" spans="1:7" x14ac:dyDescent="0.3">
      <c r="A504" s="55">
        <v>118</v>
      </c>
      <c r="B504" s="56">
        <v>1000003132</v>
      </c>
      <c r="C504" s="56">
        <v>600506</v>
      </c>
      <c r="D504" s="57">
        <v>45140</v>
      </c>
      <c r="E504" s="66">
        <v>1000</v>
      </c>
      <c r="F504" s="67">
        <v>313140</v>
      </c>
      <c r="G504" s="97" t="str">
        <f>TEXT(Table1[[#This Row],[Inv. date]],"mmmm")</f>
        <v>August</v>
      </c>
    </row>
    <row r="505" spans="1:7" x14ac:dyDescent="0.3">
      <c r="A505" s="55">
        <v>118</v>
      </c>
      <c r="B505" s="56">
        <v>1000003683</v>
      </c>
      <c r="C505" s="56">
        <v>600506</v>
      </c>
      <c r="D505" s="57">
        <v>45140</v>
      </c>
      <c r="E505" s="66">
        <v>300</v>
      </c>
      <c r="F505" s="67">
        <v>120081</v>
      </c>
      <c r="G505" s="97" t="str">
        <f>TEXT(Table1[[#This Row],[Inv. date]],"mmmm")</f>
        <v>August</v>
      </c>
    </row>
    <row r="506" spans="1:7" x14ac:dyDescent="0.3">
      <c r="A506" s="55">
        <v>118</v>
      </c>
      <c r="B506" s="56">
        <v>1000003795</v>
      </c>
      <c r="C506" s="56">
        <v>600506</v>
      </c>
      <c r="D506" s="57">
        <v>45140</v>
      </c>
      <c r="E506" s="66">
        <v>50</v>
      </c>
      <c r="F506" s="67">
        <v>20013.5</v>
      </c>
      <c r="G506" s="97" t="str">
        <f>TEXT(Table1[[#This Row],[Inv. date]],"mmmm")</f>
        <v>August</v>
      </c>
    </row>
    <row r="507" spans="1:7" x14ac:dyDescent="0.3">
      <c r="A507" s="55">
        <v>116</v>
      </c>
      <c r="B507" s="56">
        <v>1000002836</v>
      </c>
      <c r="C507" s="56">
        <v>600063</v>
      </c>
      <c r="D507" s="57">
        <v>45140</v>
      </c>
      <c r="E507" s="66">
        <v>20</v>
      </c>
      <c r="F507" s="67">
        <v>2637.8</v>
      </c>
      <c r="G507" s="97" t="str">
        <f>TEXT(Table1[[#This Row],[Inv. date]],"mmmm")</f>
        <v>August</v>
      </c>
    </row>
    <row r="508" spans="1:7" x14ac:dyDescent="0.3">
      <c r="A508" s="55">
        <v>118</v>
      </c>
      <c r="B508" s="56">
        <v>1000003132</v>
      </c>
      <c r="C508" s="56">
        <v>600063</v>
      </c>
      <c r="D508" s="57">
        <v>45140</v>
      </c>
      <c r="E508" s="66">
        <v>460</v>
      </c>
      <c r="F508" s="67">
        <v>63020</v>
      </c>
      <c r="G508" s="97" t="str">
        <f>TEXT(Table1[[#This Row],[Inv. date]],"mmmm")</f>
        <v>August</v>
      </c>
    </row>
    <row r="509" spans="1:7" x14ac:dyDescent="0.3">
      <c r="A509" s="55">
        <v>118</v>
      </c>
      <c r="B509" s="56">
        <v>1000003132</v>
      </c>
      <c r="C509" s="56">
        <v>600585</v>
      </c>
      <c r="D509" s="57">
        <v>45140</v>
      </c>
      <c r="E509" s="66">
        <v>2300</v>
      </c>
      <c r="F509" s="67">
        <v>720222</v>
      </c>
      <c r="G509" s="97" t="str">
        <f>TEXT(Table1[[#This Row],[Inv. date]],"mmmm")</f>
        <v>August</v>
      </c>
    </row>
    <row r="510" spans="1:7" x14ac:dyDescent="0.3">
      <c r="A510" s="55">
        <v>118</v>
      </c>
      <c r="B510" s="56">
        <v>1000003132</v>
      </c>
      <c r="C510" s="56">
        <v>600063</v>
      </c>
      <c r="D510" s="57">
        <v>45140</v>
      </c>
      <c r="E510" s="66">
        <v>139</v>
      </c>
      <c r="F510" s="67">
        <v>19043</v>
      </c>
      <c r="G510" s="97" t="str">
        <f>TEXT(Table1[[#This Row],[Inv. date]],"mmmm")</f>
        <v>August</v>
      </c>
    </row>
    <row r="511" spans="1:7" x14ac:dyDescent="0.3">
      <c r="A511" s="55">
        <v>118</v>
      </c>
      <c r="B511" s="56">
        <v>1000003683</v>
      </c>
      <c r="C511" s="56">
        <v>600063</v>
      </c>
      <c r="D511" s="57">
        <v>45140</v>
      </c>
      <c r="E511" s="66">
        <v>8</v>
      </c>
      <c r="F511" s="67">
        <v>2349.1999999999998</v>
      </c>
      <c r="G511" s="97" t="str">
        <f>TEXT(Table1[[#This Row],[Inv. date]],"mmmm")</f>
        <v>August</v>
      </c>
    </row>
    <row r="512" spans="1:7" x14ac:dyDescent="0.3">
      <c r="A512" s="55">
        <v>118</v>
      </c>
      <c r="B512" s="56">
        <v>1000003132</v>
      </c>
      <c r="C512" s="56">
        <v>600063</v>
      </c>
      <c r="D512" s="57">
        <v>45140</v>
      </c>
      <c r="E512" s="66">
        <v>70</v>
      </c>
      <c r="F512" s="67">
        <v>9590</v>
      </c>
      <c r="G512" s="97" t="str">
        <f>TEXT(Table1[[#This Row],[Inv. date]],"mmmm")</f>
        <v>August</v>
      </c>
    </row>
    <row r="513" spans="1:7" x14ac:dyDescent="0.3">
      <c r="A513" s="55">
        <v>118</v>
      </c>
      <c r="B513" s="56">
        <v>1000003683</v>
      </c>
      <c r="C513" s="56">
        <v>600060</v>
      </c>
      <c r="D513" s="57">
        <v>45140</v>
      </c>
      <c r="E513" s="66">
        <v>300</v>
      </c>
      <c r="F513" s="67">
        <v>120081</v>
      </c>
      <c r="G513" s="97" t="str">
        <f>TEXT(Table1[[#This Row],[Inv. date]],"mmmm")</f>
        <v>August</v>
      </c>
    </row>
    <row r="514" spans="1:7" x14ac:dyDescent="0.3">
      <c r="A514" s="55">
        <v>118</v>
      </c>
      <c r="B514" s="56">
        <v>1000003132</v>
      </c>
      <c r="C514" s="56">
        <v>600060</v>
      </c>
      <c r="D514" s="57">
        <v>45140</v>
      </c>
      <c r="E514" s="66">
        <v>800</v>
      </c>
      <c r="F514" s="67">
        <v>250512</v>
      </c>
      <c r="G514" s="97" t="str">
        <f>TEXT(Table1[[#This Row],[Inv. date]],"mmmm")</f>
        <v>August</v>
      </c>
    </row>
    <row r="515" spans="1:7" x14ac:dyDescent="0.3">
      <c r="A515" s="55">
        <v>118</v>
      </c>
      <c r="B515" s="56">
        <v>1000003795</v>
      </c>
      <c r="C515" s="56">
        <v>600063</v>
      </c>
      <c r="D515" s="57">
        <v>45140</v>
      </c>
      <c r="E515" s="66">
        <v>40</v>
      </c>
      <c r="F515" s="67">
        <v>10280</v>
      </c>
      <c r="G515" s="97" t="str">
        <f>TEXT(Table1[[#This Row],[Inv. date]],"mmmm")</f>
        <v>August</v>
      </c>
    </row>
    <row r="516" spans="1:7" x14ac:dyDescent="0.3">
      <c r="A516" s="55">
        <v>118</v>
      </c>
      <c r="B516" s="56">
        <v>1000003132</v>
      </c>
      <c r="C516" s="56">
        <v>600063</v>
      </c>
      <c r="D516" s="57">
        <v>45140</v>
      </c>
      <c r="E516" s="66">
        <v>73</v>
      </c>
      <c r="F516" s="67">
        <v>10001</v>
      </c>
      <c r="G516" s="97" t="str">
        <f>TEXT(Table1[[#This Row],[Inv. date]],"mmmm")</f>
        <v>August</v>
      </c>
    </row>
    <row r="517" spans="1:7" x14ac:dyDescent="0.3">
      <c r="A517" s="55">
        <v>118</v>
      </c>
      <c r="B517" s="56">
        <v>1000003132</v>
      </c>
      <c r="C517" s="56">
        <v>600063</v>
      </c>
      <c r="D517" s="57">
        <v>45140</v>
      </c>
      <c r="E517" s="66">
        <v>40</v>
      </c>
      <c r="F517" s="67">
        <v>5480</v>
      </c>
      <c r="G517" s="97" t="str">
        <f>TEXT(Table1[[#This Row],[Inv. date]],"mmmm")</f>
        <v>August</v>
      </c>
    </row>
    <row r="518" spans="1:7" x14ac:dyDescent="0.3">
      <c r="A518" s="55">
        <v>118</v>
      </c>
      <c r="B518" s="56">
        <v>1000003795</v>
      </c>
      <c r="C518" s="56">
        <v>600063</v>
      </c>
      <c r="D518" s="57">
        <v>45140</v>
      </c>
      <c r="E518" s="66">
        <v>75</v>
      </c>
      <c r="F518" s="67">
        <v>19275</v>
      </c>
      <c r="G518" s="97" t="str">
        <f>TEXT(Table1[[#This Row],[Inv. date]],"mmmm")</f>
        <v>August</v>
      </c>
    </row>
    <row r="519" spans="1:7" x14ac:dyDescent="0.3">
      <c r="A519" s="55">
        <v>118</v>
      </c>
      <c r="B519" s="56">
        <v>1000003132</v>
      </c>
      <c r="C519" s="56">
        <v>600063</v>
      </c>
      <c r="D519" s="57">
        <v>45140</v>
      </c>
      <c r="E519" s="66">
        <v>174</v>
      </c>
      <c r="F519" s="67">
        <v>23838</v>
      </c>
      <c r="G519" s="97" t="str">
        <f>TEXT(Table1[[#This Row],[Inv. date]],"mmmm")</f>
        <v>August</v>
      </c>
    </row>
    <row r="520" spans="1:7" x14ac:dyDescent="0.3">
      <c r="A520" s="55">
        <v>118</v>
      </c>
      <c r="B520" s="56">
        <v>1000003132</v>
      </c>
      <c r="C520" s="56">
        <v>600063</v>
      </c>
      <c r="D520" s="57">
        <v>45140</v>
      </c>
      <c r="E520" s="66">
        <v>147</v>
      </c>
      <c r="F520" s="67">
        <v>20139</v>
      </c>
      <c r="G520" s="97" t="str">
        <f>TEXT(Table1[[#This Row],[Inv. date]],"mmmm")</f>
        <v>August</v>
      </c>
    </row>
    <row r="521" spans="1:7" x14ac:dyDescent="0.3">
      <c r="A521" s="55">
        <v>118</v>
      </c>
      <c r="B521" s="56">
        <v>1000003132</v>
      </c>
      <c r="C521" s="56">
        <v>600063</v>
      </c>
      <c r="D521" s="57">
        <v>45140</v>
      </c>
      <c r="E521" s="66">
        <v>248</v>
      </c>
      <c r="F521" s="67">
        <v>33976</v>
      </c>
      <c r="G521" s="97" t="str">
        <f>TEXT(Table1[[#This Row],[Inv. date]],"mmmm")</f>
        <v>August</v>
      </c>
    </row>
    <row r="522" spans="1:7" x14ac:dyDescent="0.3">
      <c r="A522" s="55">
        <v>118</v>
      </c>
      <c r="B522" s="56">
        <v>1000003683</v>
      </c>
      <c r="C522" s="56">
        <v>600798</v>
      </c>
      <c r="D522" s="57">
        <v>45140</v>
      </c>
      <c r="E522" s="66">
        <v>967</v>
      </c>
      <c r="F522" s="67">
        <v>387061.09</v>
      </c>
      <c r="G522" s="97" t="str">
        <f>TEXT(Table1[[#This Row],[Inv. date]],"mmmm")</f>
        <v>August</v>
      </c>
    </row>
    <row r="523" spans="1:7" x14ac:dyDescent="0.3">
      <c r="A523" s="55">
        <v>116</v>
      </c>
      <c r="B523" s="56">
        <v>1000002836</v>
      </c>
      <c r="C523" s="56">
        <v>600033</v>
      </c>
      <c r="D523" s="57">
        <v>45140</v>
      </c>
      <c r="E523" s="66">
        <v>100</v>
      </c>
      <c r="F523" s="67">
        <v>23648</v>
      </c>
      <c r="G523" s="97" t="str">
        <f>TEXT(Table1[[#This Row],[Inv. date]],"mmmm")</f>
        <v>August</v>
      </c>
    </row>
    <row r="524" spans="1:7" x14ac:dyDescent="0.3">
      <c r="A524" s="55">
        <v>117</v>
      </c>
      <c r="B524" s="56">
        <v>1000002984</v>
      </c>
      <c r="C524" s="56">
        <v>600033</v>
      </c>
      <c r="D524" s="57">
        <v>45140</v>
      </c>
      <c r="E524" s="66">
        <v>100</v>
      </c>
      <c r="F524" s="67">
        <v>31146</v>
      </c>
      <c r="G524" s="97" t="str">
        <f>TEXT(Table1[[#This Row],[Inv. date]],"mmmm")</f>
        <v>August</v>
      </c>
    </row>
    <row r="525" spans="1:7" x14ac:dyDescent="0.3">
      <c r="A525" s="55">
        <v>118</v>
      </c>
      <c r="B525" s="56">
        <v>1000003132</v>
      </c>
      <c r="C525" s="56">
        <v>600033</v>
      </c>
      <c r="D525" s="57">
        <v>45140</v>
      </c>
      <c r="E525" s="66">
        <v>200</v>
      </c>
      <c r="F525" s="67">
        <v>62628</v>
      </c>
      <c r="G525" s="97" t="str">
        <f>TEXT(Table1[[#This Row],[Inv. date]],"mmmm")</f>
        <v>August</v>
      </c>
    </row>
    <row r="526" spans="1:7" x14ac:dyDescent="0.3">
      <c r="A526" s="55">
        <v>118</v>
      </c>
      <c r="B526" s="56">
        <v>1000003683</v>
      </c>
      <c r="C526" s="56">
        <v>600033</v>
      </c>
      <c r="D526" s="57">
        <v>45140</v>
      </c>
      <c r="E526" s="66">
        <v>300</v>
      </c>
      <c r="F526" s="67">
        <v>120081</v>
      </c>
      <c r="G526" s="97" t="str">
        <f>TEXT(Table1[[#This Row],[Inv. date]],"mmmm")</f>
        <v>August</v>
      </c>
    </row>
    <row r="527" spans="1:7" x14ac:dyDescent="0.3">
      <c r="A527" s="55">
        <v>118</v>
      </c>
      <c r="B527" s="56">
        <v>1000003683</v>
      </c>
      <c r="C527" s="56">
        <v>600506</v>
      </c>
      <c r="D527" s="57">
        <v>45140</v>
      </c>
      <c r="E527" s="66">
        <v>2000</v>
      </c>
      <c r="F527" s="67">
        <v>800540</v>
      </c>
      <c r="G527" s="97" t="str">
        <f>TEXT(Table1[[#This Row],[Inv. date]],"mmmm")</f>
        <v>August</v>
      </c>
    </row>
    <row r="528" spans="1:7" x14ac:dyDescent="0.3">
      <c r="A528" s="55">
        <v>117</v>
      </c>
      <c r="B528" s="56">
        <v>1000002976</v>
      </c>
      <c r="C528" s="56">
        <v>600225</v>
      </c>
      <c r="D528" s="57">
        <v>45140</v>
      </c>
      <c r="E528" s="66">
        <v>5</v>
      </c>
      <c r="F528" s="67">
        <v>1059.3499999999999</v>
      </c>
      <c r="G528" s="97" t="str">
        <f>TEXT(Table1[[#This Row],[Inv. date]],"mmmm")</f>
        <v>August</v>
      </c>
    </row>
    <row r="529" spans="1:7" x14ac:dyDescent="0.3">
      <c r="A529" s="55">
        <v>118</v>
      </c>
      <c r="B529" s="56">
        <v>1000003132</v>
      </c>
      <c r="C529" s="56">
        <v>600555</v>
      </c>
      <c r="D529" s="57">
        <v>45140</v>
      </c>
      <c r="E529" s="66">
        <v>600</v>
      </c>
      <c r="F529" s="67">
        <v>187884</v>
      </c>
      <c r="G529" s="97" t="str">
        <f>TEXT(Table1[[#This Row],[Inv. date]],"mmmm")</f>
        <v>August</v>
      </c>
    </row>
    <row r="530" spans="1:7" x14ac:dyDescent="0.3">
      <c r="A530" s="55">
        <v>117</v>
      </c>
      <c r="B530" s="56">
        <v>1000002977</v>
      </c>
      <c r="C530" s="56">
        <v>600063</v>
      </c>
      <c r="D530" s="57">
        <v>45140</v>
      </c>
      <c r="E530" s="66">
        <v>66</v>
      </c>
      <c r="F530" s="67">
        <v>5057.58</v>
      </c>
      <c r="G530" s="97" t="str">
        <f>TEXT(Table1[[#This Row],[Inv. date]],"mmmm")</f>
        <v>August</v>
      </c>
    </row>
    <row r="531" spans="1:7" x14ac:dyDescent="0.3">
      <c r="A531" s="55">
        <v>118</v>
      </c>
      <c r="B531" s="56">
        <v>1000003132</v>
      </c>
      <c r="C531" s="56">
        <v>600063</v>
      </c>
      <c r="D531" s="57">
        <v>45140</v>
      </c>
      <c r="E531" s="66">
        <v>120</v>
      </c>
      <c r="F531" s="67">
        <v>16440</v>
      </c>
      <c r="G531" s="97" t="str">
        <f>TEXT(Table1[[#This Row],[Inv. date]],"mmmm")</f>
        <v>August</v>
      </c>
    </row>
    <row r="532" spans="1:7" x14ac:dyDescent="0.3">
      <c r="A532" s="55">
        <v>118</v>
      </c>
      <c r="B532" s="56">
        <v>1000003132</v>
      </c>
      <c r="C532" s="56">
        <v>600601</v>
      </c>
      <c r="D532" s="57">
        <v>45140</v>
      </c>
      <c r="E532" s="66">
        <v>500</v>
      </c>
      <c r="F532" s="67">
        <v>156570</v>
      </c>
      <c r="G532" s="97" t="str">
        <f>TEXT(Table1[[#This Row],[Inv. date]],"mmmm")</f>
        <v>August</v>
      </c>
    </row>
    <row r="533" spans="1:7" x14ac:dyDescent="0.3">
      <c r="A533" s="55">
        <v>118</v>
      </c>
      <c r="B533" s="56">
        <v>1000003132</v>
      </c>
      <c r="C533" s="56">
        <v>600063</v>
      </c>
      <c r="D533" s="57">
        <v>45140</v>
      </c>
      <c r="E533" s="66">
        <v>100</v>
      </c>
      <c r="F533" s="67">
        <v>13700</v>
      </c>
      <c r="G533" s="97" t="str">
        <f>TEXT(Table1[[#This Row],[Inv. date]],"mmmm")</f>
        <v>August</v>
      </c>
    </row>
    <row r="534" spans="1:7" x14ac:dyDescent="0.3">
      <c r="A534" s="55">
        <v>118</v>
      </c>
      <c r="B534" s="56">
        <v>1000003795</v>
      </c>
      <c r="C534" s="56">
        <v>600063</v>
      </c>
      <c r="D534" s="57">
        <v>45140</v>
      </c>
      <c r="E534" s="66">
        <v>1</v>
      </c>
      <c r="F534" s="67">
        <v>257</v>
      </c>
      <c r="G534" s="97" t="str">
        <f>TEXT(Table1[[#This Row],[Inv. date]],"mmmm")</f>
        <v>August</v>
      </c>
    </row>
    <row r="535" spans="1:7" x14ac:dyDescent="0.3">
      <c r="A535" s="55">
        <v>118</v>
      </c>
      <c r="B535" s="56">
        <v>1000003683</v>
      </c>
      <c r="C535" s="56">
        <v>600063</v>
      </c>
      <c r="D535" s="57">
        <v>45140</v>
      </c>
      <c r="E535" s="66">
        <v>2</v>
      </c>
      <c r="F535" s="67">
        <v>587.29999999999995</v>
      </c>
      <c r="G535" s="97" t="str">
        <f>TEXT(Table1[[#This Row],[Inv. date]],"mmmm")</f>
        <v>August</v>
      </c>
    </row>
    <row r="536" spans="1:7" x14ac:dyDescent="0.3">
      <c r="A536" s="55">
        <v>116</v>
      </c>
      <c r="B536" s="56">
        <v>1000003389</v>
      </c>
      <c r="C536" s="56">
        <v>600063</v>
      </c>
      <c r="D536" s="57">
        <v>45140</v>
      </c>
      <c r="E536" s="66">
        <v>1</v>
      </c>
      <c r="F536" s="67">
        <v>199</v>
      </c>
      <c r="G536" s="97" t="str">
        <f>TEXT(Table1[[#This Row],[Inv. date]],"mmmm")</f>
        <v>August</v>
      </c>
    </row>
    <row r="537" spans="1:7" x14ac:dyDescent="0.3">
      <c r="A537" s="55">
        <v>116</v>
      </c>
      <c r="B537" s="56">
        <v>1000003384</v>
      </c>
      <c r="C537" s="56">
        <v>600063</v>
      </c>
      <c r="D537" s="57">
        <v>45140</v>
      </c>
      <c r="E537" s="66">
        <v>1</v>
      </c>
      <c r="F537" s="67">
        <v>204</v>
      </c>
      <c r="G537" s="97" t="str">
        <f>TEXT(Table1[[#This Row],[Inv. date]],"mmmm")</f>
        <v>August</v>
      </c>
    </row>
    <row r="538" spans="1:7" x14ac:dyDescent="0.3">
      <c r="A538" s="55">
        <v>117</v>
      </c>
      <c r="B538" s="56">
        <v>1000002976</v>
      </c>
      <c r="C538" s="56">
        <v>600063</v>
      </c>
      <c r="D538" s="57">
        <v>45140</v>
      </c>
      <c r="E538" s="66">
        <v>2</v>
      </c>
      <c r="F538" s="67">
        <v>209.76</v>
      </c>
      <c r="G538" s="97" t="str">
        <f>TEXT(Table1[[#This Row],[Inv. date]],"mmmm")</f>
        <v>August</v>
      </c>
    </row>
    <row r="539" spans="1:7" x14ac:dyDescent="0.3">
      <c r="A539" s="55">
        <v>118</v>
      </c>
      <c r="B539" s="56">
        <v>1000003132</v>
      </c>
      <c r="C539" s="56">
        <v>600063</v>
      </c>
      <c r="D539" s="57">
        <v>45140</v>
      </c>
      <c r="E539" s="66">
        <v>2</v>
      </c>
      <c r="F539" s="67">
        <v>274</v>
      </c>
      <c r="G539" s="97" t="str">
        <f>TEXT(Table1[[#This Row],[Inv. date]],"mmmm")</f>
        <v>August</v>
      </c>
    </row>
    <row r="540" spans="1:7" x14ac:dyDescent="0.3">
      <c r="A540" s="55">
        <v>118</v>
      </c>
      <c r="B540" s="56">
        <v>1000003132</v>
      </c>
      <c r="C540" s="56">
        <v>600506</v>
      </c>
      <c r="D540" s="57">
        <v>45140</v>
      </c>
      <c r="E540" s="66">
        <v>1600</v>
      </c>
      <c r="F540" s="67">
        <v>501024</v>
      </c>
      <c r="G540" s="97" t="str">
        <f>TEXT(Table1[[#This Row],[Inv. date]],"mmmm")</f>
        <v>August</v>
      </c>
    </row>
    <row r="541" spans="1:7" x14ac:dyDescent="0.3">
      <c r="A541" s="55">
        <v>118</v>
      </c>
      <c r="B541" s="56">
        <v>1000003795</v>
      </c>
      <c r="C541" s="56">
        <v>600357</v>
      </c>
      <c r="D541" s="57">
        <v>45140</v>
      </c>
      <c r="E541" s="66">
        <v>4</v>
      </c>
      <c r="F541" s="67">
        <v>1862.08</v>
      </c>
      <c r="G541" s="97" t="str">
        <f>TEXT(Table1[[#This Row],[Inv. date]],"mmmm")</f>
        <v>August</v>
      </c>
    </row>
    <row r="542" spans="1:7" x14ac:dyDescent="0.3">
      <c r="A542" s="55">
        <v>117</v>
      </c>
      <c r="B542" s="56">
        <v>1000002976</v>
      </c>
      <c r="C542" s="56">
        <v>600834</v>
      </c>
      <c r="D542" s="57">
        <v>45140</v>
      </c>
      <c r="E542" s="66">
        <v>20</v>
      </c>
      <c r="F542" s="67">
        <v>4237.3999999999996</v>
      </c>
      <c r="G542" s="97" t="str">
        <f>TEXT(Table1[[#This Row],[Inv. date]],"mmmm")</f>
        <v>August</v>
      </c>
    </row>
    <row r="543" spans="1:7" x14ac:dyDescent="0.3">
      <c r="A543" s="55">
        <v>117</v>
      </c>
      <c r="B543" s="56">
        <v>1000002977</v>
      </c>
      <c r="C543" s="56">
        <v>600834</v>
      </c>
      <c r="D543" s="57">
        <v>45140</v>
      </c>
      <c r="E543" s="66">
        <v>10</v>
      </c>
      <c r="F543" s="67">
        <v>2118.6999999999998</v>
      </c>
      <c r="G543" s="97" t="str">
        <f>TEXT(Table1[[#This Row],[Inv. date]],"mmmm")</f>
        <v>August</v>
      </c>
    </row>
    <row r="544" spans="1:7" x14ac:dyDescent="0.3">
      <c r="A544" s="55">
        <v>118</v>
      </c>
      <c r="B544" s="56">
        <v>1000003683</v>
      </c>
      <c r="C544" s="56">
        <v>600628</v>
      </c>
      <c r="D544" s="57">
        <v>45141</v>
      </c>
      <c r="E544" s="66">
        <v>3000</v>
      </c>
      <c r="F544" s="67">
        <v>1200810</v>
      </c>
      <c r="G544" s="97" t="str">
        <f>TEXT(Table1[[#This Row],[Inv. date]],"mmmm")</f>
        <v>August</v>
      </c>
    </row>
    <row r="545" spans="1:7" x14ac:dyDescent="0.3">
      <c r="A545" s="55">
        <v>116</v>
      </c>
      <c r="B545" s="56">
        <v>1000003384</v>
      </c>
      <c r="C545" s="56">
        <v>600063</v>
      </c>
      <c r="D545" s="57">
        <v>45141</v>
      </c>
      <c r="E545" s="66">
        <v>4</v>
      </c>
      <c r="F545" s="67">
        <v>816</v>
      </c>
      <c r="G545" s="97" t="str">
        <f>TEXT(Table1[[#This Row],[Inv. date]],"mmmm")</f>
        <v>August</v>
      </c>
    </row>
    <row r="546" spans="1:7" x14ac:dyDescent="0.3">
      <c r="A546" s="55">
        <v>116</v>
      </c>
      <c r="B546" s="56">
        <v>1000003389</v>
      </c>
      <c r="C546" s="56">
        <v>600063</v>
      </c>
      <c r="D546" s="57">
        <v>45141</v>
      </c>
      <c r="E546" s="66">
        <v>4</v>
      </c>
      <c r="F546" s="67">
        <v>796</v>
      </c>
      <c r="G546" s="97" t="str">
        <f>TEXT(Table1[[#This Row],[Inv. date]],"mmmm")</f>
        <v>August</v>
      </c>
    </row>
    <row r="547" spans="1:7" x14ac:dyDescent="0.3">
      <c r="A547" s="55">
        <v>118</v>
      </c>
      <c r="B547" s="56">
        <v>1000003795</v>
      </c>
      <c r="C547" s="56">
        <v>600063</v>
      </c>
      <c r="D547" s="57">
        <v>45141</v>
      </c>
      <c r="E547" s="66">
        <v>4</v>
      </c>
      <c r="F547" s="67">
        <v>1028</v>
      </c>
      <c r="G547" s="97" t="str">
        <f>TEXT(Table1[[#This Row],[Inv. date]],"mmmm")</f>
        <v>August</v>
      </c>
    </row>
    <row r="548" spans="1:7" x14ac:dyDescent="0.3">
      <c r="A548" s="55">
        <v>117</v>
      </c>
      <c r="B548" s="56">
        <v>1000002976</v>
      </c>
      <c r="C548" s="56">
        <v>600063</v>
      </c>
      <c r="D548" s="57">
        <v>45141</v>
      </c>
      <c r="E548" s="66">
        <v>4</v>
      </c>
      <c r="F548" s="67">
        <v>419.52</v>
      </c>
      <c r="G548" s="97" t="str">
        <f>TEXT(Table1[[#This Row],[Inv. date]],"mmmm")</f>
        <v>August</v>
      </c>
    </row>
    <row r="549" spans="1:7" x14ac:dyDescent="0.3">
      <c r="A549" s="55">
        <v>118</v>
      </c>
      <c r="B549" s="56">
        <v>1000003683</v>
      </c>
      <c r="C549" s="56">
        <v>600063</v>
      </c>
      <c r="D549" s="57">
        <v>45141</v>
      </c>
      <c r="E549" s="66">
        <v>4</v>
      </c>
      <c r="F549" s="67">
        <v>1174.5999999999999</v>
      </c>
      <c r="G549" s="97" t="str">
        <f>TEXT(Table1[[#This Row],[Inv. date]],"mmmm")</f>
        <v>August</v>
      </c>
    </row>
    <row r="550" spans="1:7" x14ac:dyDescent="0.3">
      <c r="A550" s="55">
        <v>118</v>
      </c>
      <c r="B550" s="56">
        <v>1000003132</v>
      </c>
      <c r="C550" s="56">
        <v>600063</v>
      </c>
      <c r="D550" s="57">
        <v>45141</v>
      </c>
      <c r="E550" s="66">
        <v>1</v>
      </c>
      <c r="F550" s="67">
        <v>137</v>
      </c>
      <c r="G550" s="97" t="str">
        <f>TEXT(Table1[[#This Row],[Inv. date]],"mmmm")</f>
        <v>August</v>
      </c>
    </row>
    <row r="551" spans="1:7" x14ac:dyDescent="0.3">
      <c r="A551" s="55">
        <v>118</v>
      </c>
      <c r="B551" s="56">
        <v>1000003683</v>
      </c>
      <c r="C551" s="56">
        <v>600647</v>
      </c>
      <c r="D551" s="57">
        <v>45141</v>
      </c>
      <c r="E551" s="66">
        <v>1600</v>
      </c>
      <c r="F551" s="67">
        <v>640432</v>
      </c>
      <c r="G551" s="97" t="str">
        <f>TEXT(Table1[[#This Row],[Inv. date]],"mmmm")</f>
        <v>August</v>
      </c>
    </row>
    <row r="552" spans="1:7" x14ac:dyDescent="0.3">
      <c r="A552" s="55">
        <v>118</v>
      </c>
      <c r="B552" s="56">
        <v>1000003795</v>
      </c>
      <c r="C552" s="56">
        <v>600063</v>
      </c>
      <c r="D552" s="57">
        <v>45141</v>
      </c>
      <c r="E552" s="66">
        <v>276</v>
      </c>
      <c r="F552" s="67">
        <v>70932</v>
      </c>
      <c r="G552" s="97" t="str">
        <f>TEXT(Table1[[#This Row],[Inv. date]],"mmmm")</f>
        <v>August</v>
      </c>
    </row>
    <row r="553" spans="1:7" x14ac:dyDescent="0.3">
      <c r="A553" s="55">
        <v>118</v>
      </c>
      <c r="B553" s="56">
        <v>1000003132</v>
      </c>
      <c r="C553" s="56">
        <v>600580</v>
      </c>
      <c r="D553" s="57">
        <v>45141</v>
      </c>
      <c r="E553" s="66">
        <v>1000</v>
      </c>
      <c r="F553" s="67">
        <v>313140</v>
      </c>
      <c r="G553" s="97" t="str">
        <f>TEXT(Table1[[#This Row],[Inv. date]],"mmmm")</f>
        <v>August</v>
      </c>
    </row>
    <row r="554" spans="1:7" x14ac:dyDescent="0.3">
      <c r="A554" s="55">
        <v>118</v>
      </c>
      <c r="B554" s="56">
        <v>1000003132</v>
      </c>
      <c r="C554" s="56">
        <v>600063</v>
      </c>
      <c r="D554" s="57">
        <v>45141</v>
      </c>
      <c r="E554" s="66">
        <v>847</v>
      </c>
      <c r="F554" s="67">
        <v>116039</v>
      </c>
      <c r="G554" s="97" t="str">
        <f>TEXT(Table1[[#This Row],[Inv. date]],"mmmm")</f>
        <v>August</v>
      </c>
    </row>
    <row r="555" spans="1:7" x14ac:dyDescent="0.3">
      <c r="A555" s="55">
        <v>118</v>
      </c>
      <c r="B555" s="56">
        <v>1000003795</v>
      </c>
      <c r="C555" s="56">
        <v>600063</v>
      </c>
      <c r="D555" s="57">
        <v>45141</v>
      </c>
      <c r="E555" s="66">
        <v>244</v>
      </c>
      <c r="F555" s="67">
        <v>62708</v>
      </c>
      <c r="G555" s="97" t="str">
        <f>TEXT(Table1[[#This Row],[Inv. date]],"mmmm")</f>
        <v>August</v>
      </c>
    </row>
    <row r="556" spans="1:7" x14ac:dyDescent="0.3">
      <c r="A556" s="55">
        <v>118</v>
      </c>
      <c r="B556" s="56">
        <v>1000003132</v>
      </c>
      <c r="C556" s="56">
        <v>600063</v>
      </c>
      <c r="D556" s="57">
        <v>45141</v>
      </c>
      <c r="E556" s="66">
        <v>200</v>
      </c>
      <c r="F556" s="67">
        <v>27400</v>
      </c>
      <c r="G556" s="97" t="str">
        <f>TEXT(Table1[[#This Row],[Inv. date]],"mmmm")</f>
        <v>August</v>
      </c>
    </row>
    <row r="557" spans="1:7" x14ac:dyDescent="0.3">
      <c r="A557" s="55">
        <v>118</v>
      </c>
      <c r="B557" s="56">
        <v>1000003795</v>
      </c>
      <c r="C557" s="56">
        <v>600063</v>
      </c>
      <c r="D557" s="57">
        <v>45141</v>
      </c>
      <c r="E557" s="66">
        <v>254</v>
      </c>
      <c r="F557" s="67">
        <v>65278</v>
      </c>
      <c r="G557" s="97" t="str">
        <f>TEXT(Table1[[#This Row],[Inv. date]],"mmmm")</f>
        <v>August</v>
      </c>
    </row>
    <row r="558" spans="1:7" x14ac:dyDescent="0.3">
      <c r="A558" s="55">
        <v>118</v>
      </c>
      <c r="B558" s="56">
        <v>1000003795</v>
      </c>
      <c r="C558" s="56">
        <v>600063</v>
      </c>
      <c r="D558" s="57">
        <v>45141</v>
      </c>
      <c r="E558" s="66">
        <v>104</v>
      </c>
      <c r="F558" s="67">
        <v>26728</v>
      </c>
      <c r="G558" s="97" t="str">
        <f>TEXT(Table1[[#This Row],[Inv. date]],"mmmm")</f>
        <v>August</v>
      </c>
    </row>
    <row r="559" spans="1:7" x14ac:dyDescent="0.3">
      <c r="A559" s="55">
        <v>118</v>
      </c>
      <c r="B559" s="56">
        <v>1000003132</v>
      </c>
      <c r="C559" s="56">
        <v>600572</v>
      </c>
      <c r="D559" s="57">
        <v>45141</v>
      </c>
      <c r="E559" s="66">
        <v>50</v>
      </c>
      <c r="F559" s="67">
        <v>15657</v>
      </c>
      <c r="G559" s="97" t="str">
        <f>TEXT(Table1[[#This Row],[Inv. date]],"mmmm")</f>
        <v>August</v>
      </c>
    </row>
    <row r="560" spans="1:7" x14ac:dyDescent="0.3">
      <c r="A560" s="55">
        <v>118</v>
      </c>
      <c r="B560" s="56">
        <v>1000003795</v>
      </c>
      <c r="C560" s="56">
        <v>600225</v>
      </c>
      <c r="D560" s="57">
        <v>45141</v>
      </c>
      <c r="E560" s="66">
        <v>5</v>
      </c>
      <c r="F560" s="67">
        <v>2001.35</v>
      </c>
      <c r="G560" s="97" t="str">
        <f>TEXT(Table1[[#This Row],[Inv. date]],"mmmm")</f>
        <v>August</v>
      </c>
    </row>
    <row r="561" spans="1:7" x14ac:dyDescent="0.3">
      <c r="A561" s="55">
        <v>118</v>
      </c>
      <c r="B561" s="56">
        <v>1000003683</v>
      </c>
      <c r="C561" s="56">
        <v>600225</v>
      </c>
      <c r="D561" s="57">
        <v>45141</v>
      </c>
      <c r="E561" s="66">
        <v>5</v>
      </c>
      <c r="F561" s="67">
        <v>2001.35</v>
      </c>
      <c r="G561" s="97" t="str">
        <f>TEXT(Table1[[#This Row],[Inv. date]],"mmmm")</f>
        <v>August</v>
      </c>
    </row>
    <row r="562" spans="1:7" x14ac:dyDescent="0.3">
      <c r="A562" s="55">
        <v>118</v>
      </c>
      <c r="B562" s="56">
        <v>1000003132</v>
      </c>
      <c r="C562" s="56">
        <v>600225</v>
      </c>
      <c r="D562" s="57">
        <v>45141</v>
      </c>
      <c r="E562" s="66">
        <v>5</v>
      </c>
      <c r="F562" s="67">
        <v>1565.7</v>
      </c>
      <c r="G562" s="97" t="str">
        <f>TEXT(Table1[[#This Row],[Inv. date]],"mmmm")</f>
        <v>August</v>
      </c>
    </row>
    <row r="563" spans="1:7" x14ac:dyDescent="0.3">
      <c r="A563" s="55">
        <v>118</v>
      </c>
      <c r="B563" s="56">
        <v>1000003683</v>
      </c>
      <c r="C563" s="56">
        <v>600711</v>
      </c>
      <c r="D563" s="57">
        <v>45141</v>
      </c>
      <c r="E563" s="66">
        <v>100</v>
      </c>
      <c r="F563" s="67">
        <v>40890</v>
      </c>
      <c r="G563" s="97" t="str">
        <f>TEXT(Table1[[#This Row],[Inv. date]],"mmmm")</f>
        <v>August</v>
      </c>
    </row>
    <row r="564" spans="1:7" x14ac:dyDescent="0.3">
      <c r="A564" s="55">
        <v>118</v>
      </c>
      <c r="B564" s="56">
        <v>1000003795</v>
      </c>
      <c r="C564" s="56">
        <v>600063</v>
      </c>
      <c r="D564" s="57">
        <v>45141</v>
      </c>
      <c r="E564" s="66">
        <v>10</v>
      </c>
      <c r="F564" s="67">
        <v>2570</v>
      </c>
      <c r="G564" s="97" t="str">
        <f>TEXT(Table1[[#This Row],[Inv. date]],"mmmm")</f>
        <v>August</v>
      </c>
    </row>
    <row r="565" spans="1:7" x14ac:dyDescent="0.3">
      <c r="A565" s="55">
        <v>118</v>
      </c>
      <c r="B565" s="56">
        <v>1000003683</v>
      </c>
      <c r="C565" s="56">
        <v>600568</v>
      </c>
      <c r="D565" s="57">
        <v>45142</v>
      </c>
      <c r="E565" s="66">
        <v>-1</v>
      </c>
      <c r="F565" s="67">
        <v>-400.27</v>
      </c>
      <c r="G565" s="97" t="str">
        <f>TEXT(Table1[[#This Row],[Inv. date]],"mmmm")</f>
        <v>August</v>
      </c>
    </row>
    <row r="566" spans="1:7" x14ac:dyDescent="0.3">
      <c r="A566" s="55">
        <v>118</v>
      </c>
      <c r="B566" s="56">
        <v>1000003131</v>
      </c>
      <c r="C566" s="56">
        <v>600568</v>
      </c>
      <c r="D566" s="57">
        <v>45142</v>
      </c>
      <c r="E566" s="66">
        <v>-131</v>
      </c>
      <c r="F566" s="67">
        <v>-44530.83</v>
      </c>
      <c r="G566" s="97" t="str">
        <f>TEXT(Table1[[#This Row],[Inv. date]],"mmmm")</f>
        <v>August</v>
      </c>
    </row>
    <row r="567" spans="1:7" x14ac:dyDescent="0.3">
      <c r="A567" s="55">
        <v>118</v>
      </c>
      <c r="B567" s="56">
        <v>1000003013</v>
      </c>
      <c r="C567" s="56">
        <v>600568</v>
      </c>
      <c r="D567" s="57">
        <v>45142</v>
      </c>
      <c r="E567" s="66">
        <v>-91</v>
      </c>
      <c r="F567" s="67">
        <v>-30933.63</v>
      </c>
      <c r="G567" s="97" t="str">
        <f>TEXT(Table1[[#This Row],[Inv. date]],"mmmm")</f>
        <v>August</v>
      </c>
    </row>
    <row r="568" spans="1:7" x14ac:dyDescent="0.3">
      <c r="A568" s="55">
        <v>118</v>
      </c>
      <c r="B568" s="56">
        <v>1000003132</v>
      </c>
      <c r="C568" s="56">
        <v>600568</v>
      </c>
      <c r="D568" s="57">
        <v>45142</v>
      </c>
      <c r="E568" s="66">
        <v>-3</v>
      </c>
      <c r="F568" s="67">
        <v>-991.14</v>
      </c>
      <c r="G568" s="97" t="str">
        <f>TEXT(Table1[[#This Row],[Inv. date]],"mmmm")</f>
        <v>August</v>
      </c>
    </row>
    <row r="569" spans="1:7" x14ac:dyDescent="0.3">
      <c r="A569" s="55">
        <v>117</v>
      </c>
      <c r="B569" s="56">
        <v>1000002976</v>
      </c>
      <c r="C569" s="56">
        <v>600026</v>
      </c>
      <c r="D569" s="57">
        <v>45142</v>
      </c>
      <c r="E569" s="66">
        <v>-1</v>
      </c>
      <c r="F569" s="67">
        <v>-186.01</v>
      </c>
      <c r="G569" s="97" t="str">
        <f>TEXT(Table1[[#This Row],[Inv. date]],"mmmm")</f>
        <v>August</v>
      </c>
    </row>
    <row r="570" spans="1:7" x14ac:dyDescent="0.3">
      <c r="A570" s="55">
        <v>118</v>
      </c>
      <c r="B570" s="56">
        <v>1000003683</v>
      </c>
      <c r="C570" s="56">
        <v>600026</v>
      </c>
      <c r="D570" s="57">
        <v>45142</v>
      </c>
      <c r="E570" s="66">
        <v>-1</v>
      </c>
      <c r="F570" s="67">
        <v>-400.27</v>
      </c>
      <c r="G570" s="97" t="str">
        <f>TEXT(Table1[[#This Row],[Inv. date]],"mmmm")</f>
        <v>August</v>
      </c>
    </row>
    <row r="571" spans="1:7" x14ac:dyDescent="0.3">
      <c r="A571" s="55">
        <v>116</v>
      </c>
      <c r="B571" s="56">
        <v>1000003389</v>
      </c>
      <c r="C571" s="56">
        <v>600026</v>
      </c>
      <c r="D571" s="57">
        <v>45142</v>
      </c>
      <c r="E571" s="66">
        <v>-5</v>
      </c>
      <c r="F571" s="67">
        <v>-1374</v>
      </c>
      <c r="G571" s="97" t="str">
        <f>TEXT(Table1[[#This Row],[Inv. date]],"mmmm")</f>
        <v>August</v>
      </c>
    </row>
    <row r="572" spans="1:7" x14ac:dyDescent="0.3">
      <c r="A572" s="55">
        <v>117</v>
      </c>
      <c r="B572" s="56">
        <v>1000002976</v>
      </c>
      <c r="C572" s="56">
        <v>600026</v>
      </c>
      <c r="D572" s="57">
        <v>45142</v>
      </c>
      <c r="E572" s="66">
        <v>-1</v>
      </c>
      <c r="F572" s="67">
        <v>-186.01</v>
      </c>
      <c r="G572" s="97" t="str">
        <f>TEXT(Table1[[#This Row],[Inv. date]],"mmmm")</f>
        <v>August</v>
      </c>
    </row>
    <row r="573" spans="1:7" x14ac:dyDescent="0.3">
      <c r="A573" s="55">
        <v>118</v>
      </c>
      <c r="B573" s="56">
        <v>1000003683</v>
      </c>
      <c r="C573" s="56">
        <v>600026</v>
      </c>
      <c r="D573" s="57">
        <v>45142</v>
      </c>
      <c r="E573" s="66">
        <v>-1</v>
      </c>
      <c r="F573" s="67">
        <v>-400.27</v>
      </c>
      <c r="G573" s="97" t="str">
        <f>TEXT(Table1[[#This Row],[Inv. date]],"mmmm")</f>
        <v>August</v>
      </c>
    </row>
    <row r="574" spans="1:7" x14ac:dyDescent="0.3">
      <c r="A574" s="55">
        <v>118</v>
      </c>
      <c r="B574" s="56">
        <v>1000003795</v>
      </c>
      <c r="C574" s="56">
        <v>600026</v>
      </c>
      <c r="D574" s="57">
        <v>45142</v>
      </c>
      <c r="E574" s="66">
        <v>-1</v>
      </c>
      <c r="F574" s="67">
        <v>-400.27</v>
      </c>
      <c r="G574" s="97" t="str">
        <f>TEXT(Table1[[#This Row],[Inv. date]],"mmmm")</f>
        <v>August</v>
      </c>
    </row>
    <row r="575" spans="1:7" x14ac:dyDescent="0.3">
      <c r="A575" s="55">
        <v>118</v>
      </c>
      <c r="B575" s="56">
        <v>1000003795</v>
      </c>
      <c r="C575" s="56">
        <v>600026</v>
      </c>
      <c r="D575" s="57">
        <v>45142</v>
      </c>
      <c r="E575" s="66">
        <v>-1</v>
      </c>
      <c r="F575" s="67">
        <v>-400.27</v>
      </c>
      <c r="G575" s="97" t="str">
        <f>TEXT(Table1[[#This Row],[Inv. date]],"mmmm")</f>
        <v>August</v>
      </c>
    </row>
    <row r="576" spans="1:7" x14ac:dyDescent="0.3">
      <c r="A576" s="55">
        <v>118</v>
      </c>
      <c r="B576" s="56">
        <v>1000003683</v>
      </c>
      <c r="C576" s="56">
        <v>600572</v>
      </c>
      <c r="D576" s="57">
        <v>45142</v>
      </c>
      <c r="E576" s="66">
        <v>-5</v>
      </c>
      <c r="F576" s="67">
        <v>-2001.35</v>
      </c>
      <c r="G576" s="97" t="str">
        <f>TEXT(Table1[[#This Row],[Inv. date]],"mmmm")</f>
        <v>August</v>
      </c>
    </row>
    <row r="577" spans="1:7" x14ac:dyDescent="0.3">
      <c r="A577" s="55">
        <v>118</v>
      </c>
      <c r="B577" s="56">
        <v>1000003795</v>
      </c>
      <c r="C577" s="56">
        <v>600572</v>
      </c>
      <c r="D577" s="57">
        <v>45142</v>
      </c>
      <c r="E577" s="66">
        <v>-8</v>
      </c>
      <c r="F577" s="67">
        <v>-3202.16</v>
      </c>
      <c r="G577" s="97" t="str">
        <f>TEXT(Table1[[#This Row],[Inv. date]],"mmmm")</f>
        <v>August</v>
      </c>
    </row>
    <row r="578" spans="1:7" x14ac:dyDescent="0.3">
      <c r="A578" s="55">
        <v>116</v>
      </c>
      <c r="B578" s="56">
        <v>1000002836</v>
      </c>
      <c r="C578" s="56">
        <v>600572</v>
      </c>
      <c r="D578" s="57">
        <v>45142</v>
      </c>
      <c r="E578" s="66">
        <v>-2</v>
      </c>
      <c r="F578" s="67">
        <v>-472.96</v>
      </c>
      <c r="G578" s="97" t="str">
        <f>TEXT(Table1[[#This Row],[Inv. date]],"mmmm")</f>
        <v>August</v>
      </c>
    </row>
    <row r="579" spans="1:7" x14ac:dyDescent="0.3">
      <c r="A579" s="55">
        <v>117</v>
      </c>
      <c r="B579" s="56">
        <v>1000002977</v>
      </c>
      <c r="C579" s="56">
        <v>600572</v>
      </c>
      <c r="D579" s="57">
        <v>45142</v>
      </c>
      <c r="E579" s="66">
        <v>-1</v>
      </c>
      <c r="F579" s="67">
        <v>-186.01</v>
      </c>
      <c r="G579" s="97" t="str">
        <f>TEXT(Table1[[#This Row],[Inv. date]],"mmmm")</f>
        <v>August</v>
      </c>
    </row>
    <row r="580" spans="1:7" x14ac:dyDescent="0.3">
      <c r="A580" s="55">
        <v>117</v>
      </c>
      <c r="B580" s="56">
        <v>1000002976</v>
      </c>
      <c r="C580" s="56">
        <v>600572</v>
      </c>
      <c r="D580" s="57">
        <v>45142</v>
      </c>
      <c r="E580" s="66">
        <v>-2</v>
      </c>
      <c r="F580" s="67">
        <v>-372.02</v>
      </c>
      <c r="G580" s="97" t="str">
        <f>TEXT(Table1[[#This Row],[Inv. date]],"mmmm")</f>
        <v>August</v>
      </c>
    </row>
    <row r="581" spans="1:7" x14ac:dyDescent="0.3">
      <c r="A581" s="55">
        <v>118</v>
      </c>
      <c r="B581" s="56">
        <v>1000003683</v>
      </c>
      <c r="C581" s="56">
        <v>600643</v>
      </c>
      <c r="D581" s="57">
        <v>45142</v>
      </c>
      <c r="E581" s="66">
        <v>-1</v>
      </c>
      <c r="F581" s="67">
        <v>-400.27</v>
      </c>
      <c r="G581" s="97" t="str">
        <f>TEXT(Table1[[#This Row],[Inv. date]],"mmmm")</f>
        <v>August</v>
      </c>
    </row>
    <row r="582" spans="1:7" x14ac:dyDescent="0.3">
      <c r="A582" s="55">
        <v>118</v>
      </c>
      <c r="B582" s="56">
        <v>1000003683</v>
      </c>
      <c r="C582" s="56">
        <v>600643</v>
      </c>
      <c r="D582" s="57">
        <v>45142</v>
      </c>
      <c r="E582" s="66">
        <v>-1</v>
      </c>
      <c r="F582" s="67">
        <v>-400.27</v>
      </c>
      <c r="G582" s="97" t="str">
        <f>TEXT(Table1[[#This Row],[Inv. date]],"mmmm")</f>
        <v>August</v>
      </c>
    </row>
    <row r="583" spans="1:7" x14ac:dyDescent="0.3">
      <c r="A583" s="55">
        <v>117</v>
      </c>
      <c r="B583" s="56">
        <v>1000002985</v>
      </c>
      <c r="C583" s="56">
        <v>600722</v>
      </c>
      <c r="D583" s="57">
        <v>45142</v>
      </c>
      <c r="E583" s="66">
        <v>-1</v>
      </c>
      <c r="F583" s="67">
        <v>-116.71</v>
      </c>
      <c r="G583" s="97" t="str">
        <f>TEXT(Table1[[#This Row],[Inv. date]],"mmmm")</f>
        <v>August</v>
      </c>
    </row>
    <row r="584" spans="1:7" x14ac:dyDescent="0.3">
      <c r="A584" s="55">
        <v>118</v>
      </c>
      <c r="B584" s="56">
        <v>1000003683</v>
      </c>
      <c r="C584" s="56">
        <v>600428</v>
      </c>
      <c r="D584" s="57">
        <v>45142</v>
      </c>
      <c r="E584" s="66">
        <v>-1</v>
      </c>
      <c r="F584" s="67">
        <v>-400.27</v>
      </c>
      <c r="G584" s="97" t="str">
        <f>TEXT(Table1[[#This Row],[Inv. date]],"mmmm")</f>
        <v>August</v>
      </c>
    </row>
    <row r="585" spans="1:7" x14ac:dyDescent="0.3">
      <c r="A585" s="55">
        <v>118</v>
      </c>
      <c r="B585" s="56">
        <v>1000003795</v>
      </c>
      <c r="C585" s="56">
        <v>600428</v>
      </c>
      <c r="D585" s="57">
        <v>45142</v>
      </c>
      <c r="E585" s="66">
        <v>-1</v>
      </c>
      <c r="F585" s="67">
        <v>-400.27</v>
      </c>
      <c r="G585" s="97" t="str">
        <f>TEXT(Table1[[#This Row],[Inv. date]],"mmmm")</f>
        <v>August</v>
      </c>
    </row>
    <row r="586" spans="1:7" x14ac:dyDescent="0.3">
      <c r="A586" s="55">
        <v>117</v>
      </c>
      <c r="B586" s="56">
        <v>1000002976</v>
      </c>
      <c r="C586" s="56">
        <v>600428</v>
      </c>
      <c r="D586" s="57">
        <v>45142</v>
      </c>
      <c r="E586" s="66">
        <v>-1</v>
      </c>
      <c r="F586" s="67">
        <v>-186.01</v>
      </c>
      <c r="G586" s="97" t="str">
        <f>TEXT(Table1[[#This Row],[Inv. date]],"mmmm")</f>
        <v>August</v>
      </c>
    </row>
    <row r="587" spans="1:7" x14ac:dyDescent="0.3">
      <c r="A587" s="55">
        <v>118</v>
      </c>
      <c r="B587" s="56">
        <v>1000003683</v>
      </c>
      <c r="C587" s="56">
        <v>600428</v>
      </c>
      <c r="D587" s="57">
        <v>45142</v>
      </c>
      <c r="E587" s="66">
        <v>-1</v>
      </c>
      <c r="F587" s="67">
        <v>-400.27</v>
      </c>
      <c r="G587" s="97" t="str">
        <f>TEXT(Table1[[#This Row],[Inv. date]],"mmmm")</f>
        <v>August</v>
      </c>
    </row>
    <row r="588" spans="1:7" x14ac:dyDescent="0.3">
      <c r="A588" s="55">
        <v>118</v>
      </c>
      <c r="B588" s="56">
        <v>1000003795</v>
      </c>
      <c r="C588" s="56">
        <v>600428</v>
      </c>
      <c r="D588" s="57">
        <v>45142</v>
      </c>
      <c r="E588" s="66">
        <v>-1</v>
      </c>
      <c r="F588" s="67">
        <v>-400.27</v>
      </c>
      <c r="G588" s="97" t="str">
        <f>TEXT(Table1[[#This Row],[Inv. date]],"mmmm")</f>
        <v>August</v>
      </c>
    </row>
    <row r="589" spans="1:7" x14ac:dyDescent="0.3">
      <c r="A589" s="55">
        <v>118</v>
      </c>
      <c r="B589" s="56">
        <v>1000003132</v>
      </c>
      <c r="C589" s="56">
        <v>600567</v>
      </c>
      <c r="D589" s="57">
        <v>45142</v>
      </c>
      <c r="E589" s="66">
        <v>-1</v>
      </c>
      <c r="F589" s="67">
        <v>-313.14</v>
      </c>
      <c r="G589" s="97" t="str">
        <f>TEXT(Table1[[#This Row],[Inv. date]],"mmmm")</f>
        <v>August</v>
      </c>
    </row>
    <row r="590" spans="1:7" x14ac:dyDescent="0.3">
      <c r="A590" s="55">
        <v>118</v>
      </c>
      <c r="B590" s="56">
        <v>1000003795</v>
      </c>
      <c r="C590" s="56">
        <v>600003</v>
      </c>
      <c r="D590" s="57">
        <v>45142</v>
      </c>
      <c r="E590" s="66">
        <v>-1</v>
      </c>
      <c r="F590" s="67">
        <v>-400.27</v>
      </c>
      <c r="G590" s="97" t="str">
        <f>TEXT(Table1[[#This Row],[Inv. date]],"mmmm")</f>
        <v>August</v>
      </c>
    </row>
    <row r="591" spans="1:7" x14ac:dyDescent="0.3">
      <c r="A591" s="55">
        <v>118</v>
      </c>
      <c r="B591" s="56">
        <v>1000003795</v>
      </c>
      <c r="C591" s="56">
        <v>600498</v>
      </c>
      <c r="D591" s="57">
        <v>45142</v>
      </c>
      <c r="E591" s="66">
        <v>-1</v>
      </c>
      <c r="F591" s="67">
        <v>-400.27</v>
      </c>
      <c r="G591" s="97" t="str">
        <f>TEXT(Table1[[#This Row],[Inv. date]],"mmmm")</f>
        <v>August</v>
      </c>
    </row>
    <row r="592" spans="1:7" x14ac:dyDescent="0.3">
      <c r="A592" s="55">
        <v>118</v>
      </c>
      <c r="B592" s="56">
        <v>1000003132</v>
      </c>
      <c r="C592" s="56">
        <v>600498</v>
      </c>
      <c r="D592" s="57">
        <v>45142</v>
      </c>
      <c r="E592" s="66">
        <v>-5</v>
      </c>
      <c r="F592" s="67">
        <v>-1565.7</v>
      </c>
      <c r="G592" s="97" t="str">
        <f>TEXT(Table1[[#This Row],[Inv. date]],"mmmm")</f>
        <v>August</v>
      </c>
    </row>
    <row r="593" spans="1:7" x14ac:dyDescent="0.3">
      <c r="A593" s="55">
        <v>118</v>
      </c>
      <c r="B593" s="56">
        <v>1000003683</v>
      </c>
      <c r="C593" s="56">
        <v>600803</v>
      </c>
      <c r="D593" s="57">
        <v>45142</v>
      </c>
      <c r="E593" s="66">
        <v>-1</v>
      </c>
      <c r="F593" s="67">
        <v>-400.27</v>
      </c>
      <c r="G593" s="97" t="str">
        <f>TEXT(Table1[[#This Row],[Inv. date]],"mmmm")</f>
        <v>August</v>
      </c>
    </row>
    <row r="594" spans="1:7" x14ac:dyDescent="0.3">
      <c r="A594" s="55">
        <v>116</v>
      </c>
      <c r="B594" s="56">
        <v>1000003389</v>
      </c>
      <c r="C594" s="56">
        <v>600753</v>
      </c>
      <c r="D594" s="57">
        <v>45142</v>
      </c>
      <c r="E594" s="66">
        <v>-0.5</v>
      </c>
      <c r="F594" s="67">
        <v>-157.22999999999999</v>
      </c>
      <c r="G594" s="97" t="str">
        <f>TEXT(Table1[[#This Row],[Inv. date]],"mmmm")</f>
        <v>August</v>
      </c>
    </row>
    <row r="595" spans="1:7" x14ac:dyDescent="0.3">
      <c r="A595" s="55">
        <v>116</v>
      </c>
      <c r="B595" s="56">
        <v>1000003384</v>
      </c>
      <c r="C595" s="56">
        <v>600753</v>
      </c>
      <c r="D595" s="57">
        <v>45142</v>
      </c>
      <c r="E595" s="66">
        <v>-0.16700000000000001</v>
      </c>
      <c r="F595" s="67">
        <v>-52.51</v>
      </c>
      <c r="G595" s="97" t="str">
        <f>TEXT(Table1[[#This Row],[Inv. date]],"mmmm")</f>
        <v>August</v>
      </c>
    </row>
    <row r="596" spans="1:7" x14ac:dyDescent="0.3">
      <c r="A596" s="55">
        <v>118</v>
      </c>
      <c r="B596" s="56">
        <v>1000003683</v>
      </c>
      <c r="C596" s="56">
        <v>600628</v>
      </c>
      <c r="D596" s="57">
        <v>45142</v>
      </c>
      <c r="E596" s="66">
        <v>-1</v>
      </c>
      <c r="F596" s="67">
        <v>-400.27</v>
      </c>
      <c r="G596" s="97" t="str">
        <f>TEXT(Table1[[#This Row],[Inv. date]],"mmmm")</f>
        <v>August</v>
      </c>
    </row>
    <row r="597" spans="1:7" x14ac:dyDescent="0.3">
      <c r="A597" s="55">
        <v>118</v>
      </c>
      <c r="B597" s="56">
        <v>1000003683</v>
      </c>
      <c r="C597" s="56">
        <v>600647</v>
      </c>
      <c r="D597" s="57">
        <v>45142</v>
      </c>
      <c r="E597" s="66">
        <v>-2</v>
      </c>
      <c r="F597" s="67">
        <v>-800.54</v>
      </c>
      <c r="G597" s="97" t="str">
        <f>TEXT(Table1[[#This Row],[Inv. date]],"mmmm")</f>
        <v>August</v>
      </c>
    </row>
    <row r="598" spans="1:7" x14ac:dyDescent="0.3">
      <c r="A598" s="55">
        <v>116</v>
      </c>
      <c r="B598" s="56">
        <v>1000003389</v>
      </c>
      <c r="C598" s="56">
        <v>600779</v>
      </c>
      <c r="D598" s="57">
        <v>45142</v>
      </c>
      <c r="E598" s="66">
        <v>-5</v>
      </c>
      <c r="F598" s="67">
        <v>-1244.7</v>
      </c>
      <c r="G598" s="97" t="str">
        <f>TEXT(Table1[[#This Row],[Inv. date]],"mmmm")</f>
        <v>August</v>
      </c>
    </row>
    <row r="599" spans="1:7" x14ac:dyDescent="0.3">
      <c r="A599" s="55">
        <v>118</v>
      </c>
      <c r="B599" s="56">
        <v>1000003683</v>
      </c>
      <c r="C599" s="56">
        <v>600555</v>
      </c>
      <c r="D599" s="57">
        <v>45142</v>
      </c>
      <c r="E599" s="66">
        <v>-1</v>
      </c>
      <c r="F599" s="67">
        <v>-400.27</v>
      </c>
      <c r="G599" s="97" t="str">
        <f>TEXT(Table1[[#This Row],[Inv. date]],"mmmm")</f>
        <v>August</v>
      </c>
    </row>
    <row r="600" spans="1:7" x14ac:dyDescent="0.3">
      <c r="A600" s="55">
        <v>118</v>
      </c>
      <c r="B600" s="56">
        <v>1000003795</v>
      </c>
      <c r="C600" s="56">
        <v>600555</v>
      </c>
      <c r="D600" s="57">
        <v>45142</v>
      </c>
      <c r="E600" s="66">
        <v>-1</v>
      </c>
      <c r="F600" s="67">
        <v>-400.27</v>
      </c>
      <c r="G600" s="97" t="str">
        <f>TEXT(Table1[[#This Row],[Inv. date]],"mmmm")</f>
        <v>August</v>
      </c>
    </row>
    <row r="601" spans="1:7" x14ac:dyDescent="0.3">
      <c r="A601" s="55">
        <v>118</v>
      </c>
      <c r="B601" s="56">
        <v>1000003795</v>
      </c>
      <c r="C601" s="56">
        <v>600610</v>
      </c>
      <c r="D601" s="57">
        <v>45142</v>
      </c>
      <c r="E601" s="66">
        <v>-1</v>
      </c>
      <c r="F601" s="67">
        <v>-400.27</v>
      </c>
      <c r="G601" s="97" t="str">
        <f>TEXT(Table1[[#This Row],[Inv. date]],"mmmm")</f>
        <v>August</v>
      </c>
    </row>
    <row r="602" spans="1:7" x14ac:dyDescent="0.3">
      <c r="A602" s="55">
        <v>118</v>
      </c>
      <c r="B602" s="56">
        <v>1000003683</v>
      </c>
      <c r="C602" s="56">
        <v>600610</v>
      </c>
      <c r="D602" s="57">
        <v>45142</v>
      </c>
      <c r="E602" s="66">
        <v>-1</v>
      </c>
      <c r="F602" s="67">
        <v>-400.27</v>
      </c>
      <c r="G602" s="97" t="str">
        <f>TEXT(Table1[[#This Row],[Inv. date]],"mmmm")</f>
        <v>August</v>
      </c>
    </row>
    <row r="603" spans="1:7" x14ac:dyDescent="0.3">
      <c r="A603" s="55">
        <v>116</v>
      </c>
      <c r="B603" s="56">
        <v>1000002836</v>
      </c>
      <c r="C603" s="56">
        <v>600022</v>
      </c>
      <c r="D603" s="57">
        <v>45142</v>
      </c>
      <c r="E603" s="66">
        <v>-5</v>
      </c>
      <c r="F603" s="67">
        <v>-1182.4000000000001</v>
      </c>
      <c r="G603" s="97" t="str">
        <f>TEXT(Table1[[#This Row],[Inv. date]],"mmmm")</f>
        <v>August</v>
      </c>
    </row>
    <row r="604" spans="1:7" x14ac:dyDescent="0.3">
      <c r="A604" s="55">
        <v>116</v>
      </c>
      <c r="B604" s="56">
        <v>1000002836</v>
      </c>
      <c r="C604" s="56">
        <v>600022</v>
      </c>
      <c r="D604" s="57">
        <v>45142</v>
      </c>
      <c r="E604" s="66">
        <v>-1.17</v>
      </c>
      <c r="F604" s="67">
        <v>-276.68</v>
      </c>
      <c r="G604" s="97" t="str">
        <f>TEXT(Table1[[#This Row],[Inv. date]],"mmmm")</f>
        <v>August</v>
      </c>
    </row>
    <row r="605" spans="1:7" x14ac:dyDescent="0.3">
      <c r="A605" s="55">
        <v>117</v>
      </c>
      <c r="B605" s="56">
        <v>1000002976</v>
      </c>
      <c r="C605" s="56">
        <v>600033</v>
      </c>
      <c r="D605" s="57">
        <v>45142</v>
      </c>
      <c r="E605" s="66">
        <v>-2</v>
      </c>
      <c r="F605" s="67">
        <v>-423.74</v>
      </c>
      <c r="G605" s="97" t="str">
        <f>TEXT(Table1[[#This Row],[Inv. date]],"mmmm")</f>
        <v>August</v>
      </c>
    </row>
    <row r="606" spans="1:7" x14ac:dyDescent="0.3">
      <c r="A606" s="55">
        <v>118</v>
      </c>
      <c r="B606" s="56">
        <v>1000003683</v>
      </c>
      <c r="C606" s="56">
        <v>600610</v>
      </c>
      <c r="D606" s="57">
        <v>45142</v>
      </c>
      <c r="E606" s="66">
        <v>-1</v>
      </c>
      <c r="F606" s="67">
        <v>-400.27</v>
      </c>
      <c r="G606" s="97" t="str">
        <f>TEXT(Table1[[#This Row],[Inv. date]],"mmmm")</f>
        <v>August</v>
      </c>
    </row>
    <row r="607" spans="1:7" x14ac:dyDescent="0.3">
      <c r="A607" s="55">
        <v>117</v>
      </c>
      <c r="B607" s="56">
        <v>1000002976</v>
      </c>
      <c r="C607" s="56">
        <v>600793</v>
      </c>
      <c r="D607" s="57">
        <v>45142</v>
      </c>
      <c r="E607" s="66">
        <v>-1</v>
      </c>
      <c r="F607" s="67">
        <v>-198.94</v>
      </c>
      <c r="G607" s="97" t="str">
        <f>TEXT(Table1[[#This Row],[Inv. date]],"mmmm")</f>
        <v>August</v>
      </c>
    </row>
    <row r="608" spans="1:7" x14ac:dyDescent="0.3">
      <c r="A608" s="55">
        <v>118</v>
      </c>
      <c r="B608" s="56">
        <v>1000003795</v>
      </c>
      <c r="C608" s="56">
        <v>600793</v>
      </c>
      <c r="D608" s="57">
        <v>45142</v>
      </c>
      <c r="E608" s="66">
        <v>-1</v>
      </c>
      <c r="F608" s="67">
        <v>-400.27</v>
      </c>
      <c r="G608" s="97" t="str">
        <f>TEXT(Table1[[#This Row],[Inv. date]],"mmmm")</f>
        <v>August</v>
      </c>
    </row>
    <row r="609" spans="1:7" x14ac:dyDescent="0.3">
      <c r="A609" s="55">
        <v>118</v>
      </c>
      <c r="B609" s="56">
        <v>1000003132</v>
      </c>
      <c r="C609" s="56">
        <v>600793</v>
      </c>
      <c r="D609" s="57">
        <v>45142</v>
      </c>
      <c r="E609" s="66">
        <v>-0.5</v>
      </c>
      <c r="F609" s="67">
        <v>-156.57</v>
      </c>
      <c r="G609" s="97" t="str">
        <f>TEXT(Table1[[#This Row],[Inv. date]],"mmmm")</f>
        <v>August</v>
      </c>
    </row>
    <row r="610" spans="1:7" x14ac:dyDescent="0.3">
      <c r="A610" s="55">
        <v>116</v>
      </c>
      <c r="B610" s="56">
        <v>1000003393</v>
      </c>
      <c r="C610" s="56">
        <v>600314</v>
      </c>
      <c r="D610" s="57">
        <v>45142</v>
      </c>
      <c r="E610" s="66">
        <v>20</v>
      </c>
      <c r="F610" s="67">
        <v>884.2</v>
      </c>
      <c r="G610" s="97" t="str">
        <f>TEXT(Table1[[#This Row],[Inv. date]],"mmmm")</f>
        <v>August</v>
      </c>
    </row>
    <row r="611" spans="1:7" x14ac:dyDescent="0.3">
      <c r="A611" s="55">
        <v>116</v>
      </c>
      <c r="B611" s="56">
        <v>1000003393</v>
      </c>
      <c r="C611" s="56">
        <v>600314</v>
      </c>
      <c r="D611" s="57">
        <v>45142</v>
      </c>
      <c r="E611" s="66">
        <v>4</v>
      </c>
      <c r="F611" s="67">
        <v>176.84</v>
      </c>
      <c r="G611" s="97" t="str">
        <f>TEXT(Table1[[#This Row],[Inv. date]],"mmmm")</f>
        <v>August</v>
      </c>
    </row>
    <row r="612" spans="1:7" x14ac:dyDescent="0.3">
      <c r="A612" s="55">
        <v>116</v>
      </c>
      <c r="B612" s="56">
        <v>1000002836</v>
      </c>
      <c r="C612" s="56">
        <v>600225</v>
      </c>
      <c r="D612" s="57">
        <v>45142</v>
      </c>
      <c r="E612" s="66">
        <v>15</v>
      </c>
      <c r="F612" s="67">
        <v>3547.2</v>
      </c>
      <c r="G612" s="97" t="str">
        <f>TEXT(Table1[[#This Row],[Inv. date]],"mmmm")</f>
        <v>August</v>
      </c>
    </row>
    <row r="613" spans="1:7" x14ac:dyDescent="0.3">
      <c r="A613" s="55">
        <v>118</v>
      </c>
      <c r="B613" s="56">
        <v>1000003132</v>
      </c>
      <c r="C613" s="56">
        <v>600026</v>
      </c>
      <c r="D613" s="57">
        <v>45142</v>
      </c>
      <c r="E613" s="66">
        <v>75</v>
      </c>
      <c r="F613" s="67">
        <v>23485.5</v>
      </c>
      <c r="G613" s="97" t="str">
        <f>TEXT(Table1[[#This Row],[Inv. date]],"mmmm")</f>
        <v>August</v>
      </c>
    </row>
    <row r="614" spans="1:7" x14ac:dyDescent="0.3">
      <c r="A614" s="55">
        <v>118</v>
      </c>
      <c r="B614" s="56">
        <v>1000003132</v>
      </c>
      <c r="C614" s="56">
        <v>600026</v>
      </c>
      <c r="D614" s="57">
        <v>45142</v>
      </c>
      <c r="E614" s="66">
        <v>381</v>
      </c>
      <c r="F614" s="67">
        <v>119306.34</v>
      </c>
      <c r="G614" s="97" t="str">
        <f>TEXT(Table1[[#This Row],[Inv. date]],"mmmm")</f>
        <v>August</v>
      </c>
    </row>
    <row r="615" spans="1:7" x14ac:dyDescent="0.3">
      <c r="A615" s="55">
        <v>118</v>
      </c>
      <c r="B615" s="56">
        <v>1000003132</v>
      </c>
      <c r="C615" s="56">
        <v>600026</v>
      </c>
      <c r="D615" s="57">
        <v>45142</v>
      </c>
      <c r="E615" s="66">
        <v>44</v>
      </c>
      <c r="F615" s="67">
        <v>13778.16</v>
      </c>
      <c r="G615" s="97" t="str">
        <f>TEXT(Table1[[#This Row],[Inv. date]],"mmmm")</f>
        <v>August</v>
      </c>
    </row>
    <row r="616" spans="1:7" x14ac:dyDescent="0.3">
      <c r="A616" s="55">
        <v>118</v>
      </c>
      <c r="B616" s="56">
        <v>1000003683</v>
      </c>
      <c r="C616" s="56">
        <v>600026</v>
      </c>
      <c r="D616" s="57">
        <v>45142</v>
      </c>
      <c r="E616" s="66">
        <v>100</v>
      </c>
      <c r="F616" s="67">
        <v>40027</v>
      </c>
      <c r="G616" s="97" t="str">
        <f>TEXT(Table1[[#This Row],[Inv. date]],"mmmm")</f>
        <v>August</v>
      </c>
    </row>
    <row r="617" spans="1:7" x14ac:dyDescent="0.3">
      <c r="A617" s="55">
        <v>118</v>
      </c>
      <c r="B617" s="56">
        <v>1000003132</v>
      </c>
      <c r="C617" s="56">
        <v>600506</v>
      </c>
      <c r="D617" s="57">
        <v>45142</v>
      </c>
      <c r="E617" s="66">
        <v>1000</v>
      </c>
      <c r="F617" s="67">
        <v>313140</v>
      </c>
      <c r="G617" s="97" t="str">
        <f>TEXT(Table1[[#This Row],[Inv. date]],"mmmm")</f>
        <v>August</v>
      </c>
    </row>
    <row r="618" spans="1:7" x14ac:dyDescent="0.3">
      <c r="A618" s="55">
        <v>118</v>
      </c>
      <c r="B618" s="56">
        <v>1000003683</v>
      </c>
      <c r="C618" s="56">
        <v>600506</v>
      </c>
      <c r="D618" s="57">
        <v>45142</v>
      </c>
      <c r="E618" s="66">
        <v>400</v>
      </c>
      <c r="F618" s="67">
        <v>160108</v>
      </c>
      <c r="G618" s="97" t="str">
        <f>TEXT(Table1[[#This Row],[Inv. date]],"mmmm")</f>
        <v>August</v>
      </c>
    </row>
    <row r="619" spans="1:7" x14ac:dyDescent="0.3">
      <c r="A619" s="55">
        <v>118</v>
      </c>
      <c r="B619" s="56">
        <v>1000003132</v>
      </c>
      <c r="C619" s="56">
        <v>600506</v>
      </c>
      <c r="D619" s="57">
        <v>45142</v>
      </c>
      <c r="E619" s="66">
        <v>221</v>
      </c>
      <c r="F619" s="67">
        <v>69203.94</v>
      </c>
      <c r="G619" s="97" t="str">
        <f>TEXT(Table1[[#This Row],[Inv. date]],"mmmm")</f>
        <v>August</v>
      </c>
    </row>
    <row r="620" spans="1:7" x14ac:dyDescent="0.3">
      <c r="A620" s="55">
        <v>118</v>
      </c>
      <c r="B620" s="56">
        <v>1000003795</v>
      </c>
      <c r="C620" s="56">
        <v>600026</v>
      </c>
      <c r="D620" s="57">
        <v>45142</v>
      </c>
      <c r="E620" s="66">
        <v>500</v>
      </c>
      <c r="F620" s="67">
        <v>200135</v>
      </c>
      <c r="G620" s="97" t="str">
        <f>TEXT(Table1[[#This Row],[Inv. date]],"mmmm")</f>
        <v>August</v>
      </c>
    </row>
    <row r="621" spans="1:7" x14ac:dyDescent="0.3">
      <c r="A621" s="55">
        <v>118</v>
      </c>
      <c r="B621" s="56">
        <v>1000003683</v>
      </c>
      <c r="C621" s="56">
        <v>600627</v>
      </c>
      <c r="D621" s="57">
        <v>45143</v>
      </c>
      <c r="E621" s="66">
        <v>1300</v>
      </c>
      <c r="F621" s="67">
        <v>520351</v>
      </c>
      <c r="G621" s="97" t="str">
        <f>TEXT(Table1[[#This Row],[Inv. date]],"mmmm")</f>
        <v>August</v>
      </c>
    </row>
    <row r="622" spans="1:7" x14ac:dyDescent="0.3">
      <c r="A622" s="55">
        <v>118</v>
      </c>
      <c r="B622" s="56">
        <v>1000003132</v>
      </c>
      <c r="C622" s="56">
        <v>600627</v>
      </c>
      <c r="D622" s="57">
        <v>45143</v>
      </c>
      <c r="E622" s="66">
        <v>1000</v>
      </c>
      <c r="F622" s="67">
        <v>313140</v>
      </c>
      <c r="G622" s="97" t="str">
        <f>TEXT(Table1[[#This Row],[Inv. date]],"mmmm")</f>
        <v>August</v>
      </c>
    </row>
    <row r="623" spans="1:7" x14ac:dyDescent="0.3">
      <c r="A623" s="55">
        <v>118</v>
      </c>
      <c r="B623" s="56">
        <v>1000003795</v>
      </c>
      <c r="C623" s="56">
        <v>600063</v>
      </c>
      <c r="D623" s="57">
        <v>45143</v>
      </c>
      <c r="E623" s="66">
        <v>130</v>
      </c>
      <c r="F623" s="67">
        <v>33410</v>
      </c>
      <c r="G623" s="97" t="str">
        <f>TEXT(Table1[[#This Row],[Inv. date]],"mmmm")</f>
        <v>August</v>
      </c>
    </row>
    <row r="624" spans="1:7" x14ac:dyDescent="0.3">
      <c r="A624" s="55">
        <v>118</v>
      </c>
      <c r="B624" s="56">
        <v>1000003683</v>
      </c>
      <c r="C624" s="56">
        <v>600506</v>
      </c>
      <c r="D624" s="57">
        <v>45143</v>
      </c>
      <c r="E624" s="66">
        <v>2950</v>
      </c>
      <c r="F624" s="67">
        <v>1180796.5</v>
      </c>
      <c r="G624" s="97" t="str">
        <f>TEXT(Table1[[#This Row],[Inv. date]],"mmmm")</f>
        <v>August</v>
      </c>
    </row>
    <row r="625" spans="1:7" x14ac:dyDescent="0.3">
      <c r="A625" s="55">
        <v>118</v>
      </c>
      <c r="B625" s="56">
        <v>1000003683</v>
      </c>
      <c r="C625" s="56">
        <v>600628</v>
      </c>
      <c r="D625" s="57">
        <v>45143</v>
      </c>
      <c r="E625" s="66">
        <v>2300</v>
      </c>
      <c r="F625" s="67">
        <v>920621</v>
      </c>
      <c r="G625" s="97" t="str">
        <f>TEXT(Table1[[#This Row],[Inv. date]],"mmmm")</f>
        <v>August</v>
      </c>
    </row>
    <row r="626" spans="1:7" x14ac:dyDescent="0.3">
      <c r="A626" s="55">
        <v>118</v>
      </c>
      <c r="B626" s="56">
        <v>1000003795</v>
      </c>
      <c r="C626" s="56">
        <v>600628</v>
      </c>
      <c r="D626" s="57">
        <v>45143</v>
      </c>
      <c r="E626" s="66">
        <v>200</v>
      </c>
      <c r="F626" s="67">
        <v>80054</v>
      </c>
      <c r="G626" s="97" t="str">
        <f>TEXT(Table1[[#This Row],[Inv. date]],"mmmm")</f>
        <v>August</v>
      </c>
    </row>
    <row r="627" spans="1:7" x14ac:dyDescent="0.3">
      <c r="A627" s="55">
        <v>118</v>
      </c>
      <c r="B627" s="56">
        <v>1000003683</v>
      </c>
      <c r="C627" s="56">
        <v>600489</v>
      </c>
      <c r="D627" s="57">
        <v>45143</v>
      </c>
      <c r="E627" s="66">
        <v>1850</v>
      </c>
      <c r="F627" s="67">
        <v>740499.5</v>
      </c>
      <c r="G627" s="97" t="str">
        <f>TEXT(Table1[[#This Row],[Inv. date]],"mmmm")</f>
        <v>August</v>
      </c>
    </row>
    <row r="628" spans="1:7" x14ac:dyDescent="0.3">
      <c r="A628" s="55">
        <v>118</v>
      </c>
      <c r="B628" s="56">
        <v>1000003795</v>
      </c>
      <c r="C628" s="56">
        <v>600357</v>
      </c>
      <c r="D628" s="57">
        <v>45143</v>
      </c>
      <c r="E628" s="66">
        <v>-2</v>
      </c>
      <c r="F628" s="67">
        <v>-931.04</v>
      </c>
      <c r="G628" s="97" t="str">
        <f>TEXT(Table1[[#This Row],[Inv. date]],"mmmm")</f>
        <v>August</v>
      </c>
    </row>
    <row r="629" spans="1:7" x14ac:dyDescent="0.3">
      <c r="A629" s="55">
        <v>117</v>
      </c>
      <c r="B629" s="56">
        <v>1000002971</v>
      </c>
      <c r="C629" s="56">
        <v>600033</v>
      </c>
      <c r="D629" s="57">
        <v>45145</v>
      </c>
      <c r="E629" s="66">
        <v>6</v>
      </c>
      <c r="F629" s="67">
        <v>779.22</v>
      </c>
      <c r="G629" s="97" t="str">
        <f>TEXT(Table1[[#This Row],[Inv. date]],"mmmm")</f>
        <v>August</v>
      </c>
    </row>
    <row r="630" spans="1:7" x14ac:dyDescent="0.3">
      <c r="A630" s="55">
        <v>118</v>
      </c>
      <c r="B630" s="56">
        <v>1000003132</v>
      </c>
      <c r="C630" s="56">
        <v>600033</v>
      </c>
      <c r="D630" s="57">
        <v>45145</v>
      </c>
      <c r="E630" s="66">
        <v>300</v>
      </c>
      <c r="F630" s="67">
        <v>93942</v>
      </c>
      <c r="G630" s="97" t="str">
        <f>TEXT(Table1[[#This Row],[Inv. date]],"mmmm")</f>
        <v>August</v>
      </c>
    </row>
    <row r="631" spans="1:7" x14ac:dyDescent="0.3">
      <c r="A631" s="55">
        <v>118</v>
      </c>
      <c r="B631" s="56">
        <v>1000003683</v>
      </c>
      <c r="C631" s="56">
        <v>600033</v>
      </c>
      <c r="D631" s="57">
        <v>45145</v>
      </c>
      <c r="E631" s="66">
        <v>100</v>
      </c>
      <c r="F631" s="67">
        <v>40027</v>
      </c>
      <c r="G631" s="97" t="str">
        <f>TEXT(Table1[[#This Row],[Inv. date]],"mmmm")</f>
        <v>August</v>
      </c>
    </row>
    <row r="632" spans="1:7" x14ac:dyDescent="0.3">
      <c r="A632" s="55">
        <v>118</v>
      </c>
      <c r="B632" s="56">
        <v>1000003683</v>
      </c>
      <c r="C632" s="56">
        <v>600722</v>
      </c>
      <c r="D632" s="57">
        <v>45145</v>
      </c>
      <c r="E632" s="66">
        <v>50</v>
      </c>
      <c r="F632" s="67">
        <v>20445</v>
      </c>
      <c r="G632" s="97" t="str">
        <f>TEXT(Table1[[#This Row],[Inv. date]],"mmmm")</f>
        <v>August</v>
      </c>
    </row>
    <row r="633" spans="1:7" x14ac:dyDescent="0.3">
      <c r="A633" s="55">
        <v>118</v>
      </c>
      <c r="B633" s="56">
        <v>1000003795</v>
      </c>
      <c r="C633" s="56">
        <v>600063</v>
      </c>
      <c r="D633" s="57">
        <v>45145</v>
      </c>
      <c r="E633" s="66">
        <v>5</v>
      </c>
      <c r="F633" s="67">
        <v>1285</v>
      </c>
      <c r="G633" s="97" t="str">
        <f>TEXT(Table1[[#This Row],[Inv. date]],"mmmm")</f>
        <v>August</v>
      </c>
    </row>
    <row r="634" spans="1:7" x14ac:dyDescent="0.3">
      <c r="A634" s="55">
        <v>118</v>
      </c>
      <c r="B634" s="56">
        <v>1000003683</v>
      </c>
      <c r="C634" s="56">
        <v>600489</v>
      </c>
      <c r="D634" s="57">
        <v>45145</v>
      </c>
      <c r="E634" s="66">
        <v>1850</v>
      </c>
      <c r="F634" s="67">
        <v>740499.5</v>
      </c>
      <c r="G634" s="97" t="str">
        <f>TEXT(Table1[[#This Row],[Inv. date]],"mmmm")</f>
        <v>August</v>
      </c>
    </row>
    <row r="635" spans="1:7" x14ac:dyDescent="0.3">
      <c r="A635" s="55">
        <v>118</v>
      </c>
      <c r="B635" s="56">
        <v>1000003795</v>
      </c>
      <c r="C635" s="56">
        <v>600063</v>
      </c>
      <c r="D635" s="57">
        <v>45145</v>
      </c>
      <c r="E635" s="66">
        <v>1</v>
      </c>
      <c r="F635" s="67">
        <v>257</v>
      </c>
      <c r="G635" s="97" t="str">
        <f>TEXT(Table1[[#This Row],[Inv. date]],"mmmm")</f>
        <v>August</v>
      </c>
    </row>
    <row r="636" spans="1:7" x14ac:dyDescent="0.3">
      <c r="A636" s="55">
        <v>118</v>
      </c>
      <c r="B636" s="56">
        <v>1000003132</v>
      </c>
      <c r="C636" s="56">
        <v>600063</v>
      </c>
      <c r="D636" s="57">
        <v>45145</v>
      </c>
      <c r="E636" s="66">
        <v>1</v>
      </c>
      <c r="F636" s="67">
        <v>137</v>
      </c>
      <c r="G636" s="97" t="str">
        <f>TEXT(Table1[[#This Row],[Inv. date]],"mmmm")</f>
        <v>August</v>
      </c>
    </row>
    <row r="637" spans="1:7" x14ac:dyDescent="0.3">
      <c r="A637" s="55">
        <v>118</v>
      </c>
      <c r="B637" s="56">
        <v>1000003683</v>
      </c>
      <c r="C637" s="56">
        <v>600063</v>
      </c>
      <c r="D637" s="57">
        <v>45145</v>
      </c>
      <c r="E637" s="66">
        <v>1</v>
      </c>
      <c r="F637" s="67">
        <v>293.64999999999998</v>
      </c>
      <c r="G637" s="97" t="str">
        <f>TEXT(Table1[[#This Row],[Inv. date]],"mmmm")</f>
        <v>August</v>
      </c>
    </row>
    <row r="638" spans="1:7" x14ac:dyDescent="0.3">
      <c r="A638" s="55">
        <v>118</v>
      </c>
      <c r="B638" s="56">
        <v>1000003683</v>
      </c>
      <c r="C638" s="56">
        <v>600035</v>
      </c>
      <c r="D638" s="57">
        <v>45145</v>
      </c>
      <c r="E638" s="66">
        <v>200</v>
      </c>
      <c r="F638" s="67">
        <v>85800</v>
      </c>
      <c r="G638" s="97" t="str">
        <f>TEXT(Table1[[#This Row],[Inv. date]],"mmmm")</f>
        <v>August</v>
      </c>
    </row>
    <row r="639" spans="1:7" x14ac:dyDescent="0.3">
      <c r="A639" s="55">
        <v>118</v>
      </c>
      <c r="B639" s="56">
        <v>1000003683</v>
      </c>
      <c r="C639" s="56">
        <v>600506</v>
      </c>
      <c r="D639" s="57">
        <v>45145</v>
      </c>
      <c r="E639" s="66">
        <v>2800</v>
      </c>
      <c r="F639" s="67">
        <v>1120756</v>
      </c>
      <c r="G639" s="97" t="str">
        <f>TEXT(Table1[[#This Row],[Inv. date]],"mmmm")</f>
        <v>August</v>
      </c>
    </row>
    <row r="640" spans="1:7" x14ac:dyDescent="0.3">
      <c r="A640" s="55">
        <v>118</v>
      </c>
      <c r="B640" s="56">
        <v>1000003132</v>
      </c>
      <c r="C640" s="56">
        <v>600506</v>
      </c>
      <c r="D640" s="57">
        <v>45145</v>
      </c>
      <c r="E640" s="66">
        <v>300</v>
      </c>
      <c r="F640" s="67">
        <v>93942</v>
      </c>
      <c r="G640" s="97" t="str">
        <f>TEXT(Table1[[#This Row],[Inv. date]],"mmmm")</f>
        <v>August</v>
      </c>
    </row>
    <row r="641" spans="1:7" x14ac:dyDescent="0.3">
      <c r="A641" s="55">
        <v>118</v>
      </c>
      <c r="B641" s="56">
        <v>1000003683</v>
      </c>
      <c r="C641" s="56">
        <v>600357</v>
      </c>
      <c r="D641" s="57">
        <v>45145</v>
      </c>
      <c r="E641" s="66">
        <v>2</v>
      </c>
      <c r="F641" s="67">
        <v>931.04</v>
      </c>
      <c r="G641" s="97" t="str">
        <f>TEXT(Table1[[#This Row],[Inv. date]],"mmmm")</f>
        <v>August</v>
      </c>
    </row>
    <row r="642" spans="1:7" x14ac:dyDescent="0.3">
      <c r="A642" s="55">
        <v>118</v>
      </c>
      <c r="B642" s="56">
        <v>1000003683</v>
      </c>
      <c r="C642" s="56">
        <v>600628</v>
      </c>
      <c r="D642" s="57">
        <v>45145</v>
      </c>
      <c r="E642" s="66">
        <v>3000</v>
      </c>
      <c r="F642" s="67">
        <v>1200810</v>
      </c>
      <c r="G642" s="97" t="str">
        <f>TEXT(Table1[[#This Row],[Inv. date]],"mmmm")</f>
        <v>August</v>
      </c>
    </row>
    <row r="643" spans="1:7" x14ac:dyDescent="0.3">
      <c r="A643" s="55">
        <v>118</v>
      </c>
      <c r="B643" s="56">
        <v>1000003683</v>
      </c>
      <c r="C643" s="56">
        <v>600803</v>
      </c>
      <c r="D643" s="57">
        <v>45145</v>
      </c>
      <c r="E643" s="66">
        <v>3100</v>
      </c>
      <c r="F643" s="67">
        <v>1240837</v>
      </c>
      <c r="G643" s="97" t="str">
        <f>TEXT(Table1[[#This Row],[Inv. date]],"mmmm")</f>
        <v>August</v>
      </c>
    </row>
    <row r="644" spans="1:7" x14ac:dyDescent="0.3">
      <c r="A644" s="55">
        <v>118</v>
      </c>
      <c r="B644" s="56">
        <v>1000003683</v>
      </c>
      <c r="C644" s="56">
        <v>600357</v>
      </c>
      <c r="D644" s="57">
        <v>45145</v>
      </c>
      <c r="E644" s="66">
        <v>7</v>
      </c>
      <c r="F644" s="67">
        <v>3258.64</v>
      </c>
      <c r="G644" s="97" t="str">
        <f>TEXT(Table1[[#This Row],[Inv. date]],"mmmm")</f>
        <v>August</v>
      </c>
    </row>
    <row r="645" spans="1:7" x14ac:dyDescent="0.3">
      <c r="A645" s="55">
        <v>118</v>
      </c>
      <c r="B645" s="56">
        <v>1000003795</v>
      </c>
      <c r="C645" s="56">
        <v>600357</v>
      </c>
      <c r="D645" s="57">
        <v>45145</v>
      </c>
      <c r="E645" s="66">
        <v>10</v>
      </c>
      <c r="F645" s="67">
        <v>4655.2</v>
      </c>
      <c r="G645" s="97" t="str">
        <f>TEXT(Table1[[#This Row],[Inv. date]],"mmmm")</f>
        <v>August</v>
      </c>
    </row>
    <row r="646" spans="1:7" x14ac:dyDescent="0.3">
      <c r="A646" s="55">
        <v>118</v>
      </c>
      <c r="B646" s="56">
        <v>1000003132</v>
      </c>
      <c r="C646" s="56">
        <v>600803</v>
      </c>
      <c r="D646" s="57">
        <v>45145</v>
      </c>
      <c r="E646" s="66">
        <v>100</v>
      </c>
      <c r="F646" s="67">
        <v>31314</v>
      </c>
      <c r="G646" s="97" t="str">
        <f>TEXT(Table1[[#This Row],[Inv. date]],"mmmm")</f>
        <v>August</v>
      </c>
    </row>
    <row r="647" spans="1:7" x14ac:dyDescent="0.3">
      <c r="A647" s="55">
        <v>118</v>
      </c>
      <c r="B647" s="56">
        <v>1000003683</v>
      </c>
      <c r="C647" s="56">
        <v>600803</v>
      </c>
      <c r="D647" s="57">
        <v>45145</v>
      </c>
      <c r="E647" s="66">
        <v>300</v>
      </c>
      <c r="F647" s="67">
        <v>120081</v>
      </c>
      <c r="G647" s="97" t="str">
        <f>TEXT(Table1[[#This Row],[Inv. date]],"mmmm")</f>
        <v>August</v>
      </c>
    </row>
    <row r="648" spans="1:7" x14ac:dyDescent="0.3">
      <c r="A648" s="55">
        <v>118</v>
      </c>
      <c r="B648" s="56">
        <v>1000003795</v>
      </c>
      <c r="C648" s="56">
        <v>600803</v>
      </c>
      <c r="D648" s="57">
        <v>45145</v>
      </c>
      <c r="E648" s="66">
        <v>600</v>
      </c>
      <c r="F648" s="67">
        <v>240162</v>
      </c>
      <c r="G648" s="97" t="str">
        <f>TEXT(Table1[[#This Row],[Inv. date]],"mmmm")</f>
        <v>August</v>
      </c>
    </row>
    <row r="649" spans="1:7" x14ac:dyDescent="0.3">
      <c r="A649" s="55">
        <v>118</v>
      </c>
      <c r="B649" s="56">
        <v>1000003132</v>
      </c>
      <c r="C649" s="56">
        <v>600063</v>
      </c>
      <c r="D649" s="57">
        <v>45145</v>
      </c>
      <c r="E649" s="66">
        <v>20</v>
      </c>
      <c r="F649" s="67">
        <v>2740</v>
      </c>
      <c r="G649" s="97" t="str">
        <f>TEXT(Table1[[#This Row],[Inv. date]],"mmmm")</f>
        <v>August</v>
      </c>
    </row>
    <row r="650" spans="1:7" x14ac:dyDescent="0.3">
      <c r="A650" s="55">
        <v>118</v>
      </c>
      <c r="B650" s="56">
        <v>1000003795</v>
      </c>
      <c r="C650" s="56">
        <v>600498</v>
      </c>
      <c r="D650" s="57">
        <v>45145</v>
      </c>
      <c r="E650" s="66">
        <v>100</v>
      </c>
      <c r="F650" s="67">
        <v>40027</v>
      </c>
      <c r="G650" s="97" t="str">
        <f>TEXT(Table1[[#This Row],[Inv. date]],"mmmm")</f>
        <v>August</v>
      </c>
    </row>
    <row r="651" spans="1:7" x14ac:dyDescent="0.3">
      <c r="A651" s="55">
        <v>118</v>
      </c>
      <c r="B651" s="56">
        <v>1000003132</v>
      </c>
      <c r="C651" s="56">
        <v>600498</v>
      </c>
      <c r="D651" s="57">
        <v>45145</v>
      </c>
      <c r="E651" s="66">
        <v>100</v>
      </c>
      <c r="F651" s="67">
        <v>31314</v>
      </c>
      <c r="G651" s="97" t="str">
        <f>TEXT(Table1[[#This Row],[Inv. date]],"mmmm")</f>
        <v>August</v>
      </c>
    </row>
    <row r="652" spans="1:7" x14ac:dyDescent="0.3">
      <c r="A652" s="55">
        <v>118</v>
      </c>
      <c r="B652" s="56">
        <v>1000003683</v>
      </c>
      <c r="C652" s="56">
        <v>600498</v>
      </c>
      <c r="D652" s="57">
        <v>45145</v>
      </c>
      <c r="E652" s="66">
        <v>30</v>
      </c>
      <c r="F652" s="67">
        <v>12008.1</v>
      </c>
      <c r="G652" s="97" t="str">
        <f>TEXT(Table1[[#This Row],[Inv. date]],"mmmm")</f>
        <v>August</v>
      </c>
    </row>
    <row r="653" spans="1:7" x14ac:dyDescent="0.3">
      <c r="A653" s="55">
        <v>117</v>
      </c>
      <c r="B653" s="56">
        <v>1000002976</v>
      </c>
      <c r="C653" s="56">
        <v>600722</v>
      </c>
      <c r="D653" s="57">
        <v>45145</v>
      </c>
      <c r="E653" s="66">
        <v>50</v>
      </c>
      <c r="F653" s="67">
        <v>11887</v>
      </c>
      <c r="G653" s="97" t="str">
        <f>TEXT(Table1[[#This Row],[Inv. date]],"mmmm")</f>
        <v>August</v>
      </c>
    </row>
    <row r="654" spans="1:7" x14ac:dyDescent="0.3">
      <c r="A654" s="55">
        <v>117</v>
      </c>
      <c r="B654" s="56">
        <v>1000002977</v>
      </c>
      <c r="C654" s="56">
        <v>600722</v>
      </c>
      <c r="D654" s="57">
        <v>45145</v>
      </c>
      <c r="E654" s="66">
        <v>50</v>
      </c>
      <c r="F654" s="67">
        <v>11887</v>
      </c>
      <c r="G654" s="97" t="str">
        <f>TEXT(Table1[[#This Row],[Inv. date]],"mmmm")</f>
        <v>August</v>
      </c>
    </row>
    <row r="655" spans="1:7" x14ac:dyDescent="0.3">
      <c r="A655" s="55">
        <v>118</v>
      </c>
      <c r="B655" s="56">
        <v>1000003683</v>
      </c>
      <c r="C655" s="56">
        <v>600722</v>
      </c>
      <c r="D655" s="57">
        <v>45145</v>
      </c>
      <c r="E655" s="66">
        <v>100</v>
      </c>
      <c r="F655" s="67">
        <v>40890</v>
      </c>
      <c r="G655" s="97" t="str">
        <f>TEXT(Table1[[#This Row],[Inv. date]],"mmmm")</f>
        <v>August</v>
      </c>
    </row>
    <row r="656" spans="1:7" x14ac:dyDescent="0.3">
      <c r="A656" s="55">
        <v>118</v>
      </c>
      <c r="B656" s="56">
        <v>1000003795</v>
      </c>
      <c r="C656" s="56">
        <v>600063</v>
      </c>
      <c r="D656" s="57">
        <v>45145</v>
      </c>
      <c r="E656" s="66">
        <v>10</v>
      </c>
      <c r="F656" s="67">
        <v>2570</v>
      </c>
      <c r="G656" s="97" t="str">
        <f>TEXT(Table1[[#This Row],[Inv. date]],"mmmm")</f>
        <v>August</v>
      </c>
    </row>
    <row r="657" spans="1:7" x14ac:dyDescent="0.3">
      <c r="A657" s="55">
        <v>118</v>
      </c>
      <c r="B657" s="56">
        <v>1000003683</v>
      </c>
      <c r="C657" s="56">
        <v>600722</v>
      </c>
      <c r="D657" s="57">
        <v>45145</v>
      </c>
      <c r="E657" s="66">
        <v>100</v>
      </c>
      <c r="F657" s="67">
        <v>40890</v>
      </c>
      <c r="G657" s="97" t="str">
        <f>TEXT(Table1[[#This Row],[Inv. date]],"mmmm")</f>
        <v>August</v>
      </c>
    </row>
    <row r="658" spans="1:7" x14ac:dyDescent="0.3">
      <c r="A658" s="55">
        <v>118</v>
      </c>
      <c r="B658" s="56">
        <v>1000003795</v>
      </c>
      <c r="C658" s="56">
        <v>600063</v>
      </c>
      <c r="D658" s="57">
        <v>45145</v>
      </c>
      <c r="E658" s="66">
        <v>10</v>
      </c>
      <c r="F658" s="67">
        <v>2570</v>
      </c>
      <c r="G658" s="97" t="str">
        <f>TEXT(Table1[[#This Row],[Inv. date]],"mmmm")</f>
        <v>August</v>
      </c>
    </row>
    <row r="659" spans="1:7" x14ac:dyDescent="0.3">
      <c r="A659" s="55">
        <v>118</v>
      </c>
      <c r="B659" s="56">
        <v>1000003795</v>
      </c>
      <c r="C659" s="56">
        <v>600810</v>
      </c>
      <c r="D659" s="57">
        <v>45145</v>
      </c>
      <c r="E659" s="66">
        <v>-2</v>
      </c>
      <c r="F659" s="67">
        <v>-800.54</v>
      </c>
      <c r="G659" s="97" t="str">
        <f>TEXT(Table1[[#This Row],[Inv. date]],"mmmm")</f>
        <v>August</v>
      </c>
    </row>
    <row r="660" spans="1:7" x14ac:dyDescent="0.3">
      <c r="A660" s="55">
        <v>118</v>
      </c>
      <c r="B660" s="56">
        <v>1000003683</v>
      </c>
      <c r="C660" s="56">
        <v>600810</v>
      </c>
      <c r="D660" s="57">
        <v>45145</v>
      </c>
      <c r="E660" s="66">
        <v>-1</v>
      </c>
      <c r="F660" s="67">
        <v>-400.27</v>
      </c>
      <c r="G660" s="97" t="str">
        <f>TEXT(Table1[[#This Row],[Inv. date]],"mmmm")</f>
        <v>August</v>
      </c>
    </row>
    <row r="661" spans="1:7" x14ac:dyDescent="0.3">
      <c r="A661" s="55">
        <v>118</v>
      </c>
      <c r="B661" s="56">
        <v>1000003683</v>
      </c>
      <c r="C661" s="56">
        <v>600610</v>
      </c>
      <c r="D661" s="57">
        <v>45145</v>
      </c>
      <c r="E661" s="66">
        <v>-1</v>
      </c>
      <c r="F661" s="67">
        <v>-400.27</v>
      </c>
      <c r="G661" s="97" t="str">
        <f>TEXT(Table1[[#This Row],[Inv. date]],"mmmm")</f>
        <v>August</v>
      </c>
    </row>
    <row r="662" spans="1:7" x14ac:dyDescent="0.3">
      <c r="A662" s="55">
        <v>118</v>
      </c>
      <c r="B662" s="56">
        <v>1000003795</v>
      </c>
      <c r="C662" s="56">
        <v>600610</v>
      </c>
      <c r="D662" s="57">
        <v>45145</v>
      </c>
      <c r="E662" s="66">
        <v>-1</v>
      </c>
      <c r="F662" s="67">
        <v>-400.27</v>
      </c>
      <c r="G662" s="97" t="str">
        <f>TEXT(Table1[[#This Row],[Inv. date]],"mmmm")</f>
        <v>August</v>
      </c>
    </row>
    <row r="663" spans="1:7" x14ac:dyDescent="0.3">
      <c r="A663" s="55">
        <v>118</v>
      </c>
      <c r="B663" s="56">
        <v>1000003795</v>
      </c>
      <c r="C663" s="56">
        <v>600033</v>
      </c>
      <c r="D663" s="57">
        <v>45145</v>
      </c>
      <c r="E663" s="66">
        <v>-1</v>
      </c>
      <c r="F663" s="67">
        <v>-400.27</v>
      </c>
      <c r="G663" s="97" t="str">
        <f>TEXT(Table1[[#This Row],[Inv. date]],"mmmm")</f>
        <v>August</v>
      </c>
    </row>
    <row r="664" spans="1:7" x14ac:dyDescent="0.3">
      <c r="A664" s="55">
        <v>118</v>
      </c>
      <c r="B664" s="56">
        <v>1000003683</v>
      </c>
      <c r="C664" s="56">
        <v>600572</v>
      </c>
      <c r="D664" s="57">
        <v>45145</v>
      </c>
      <c r="E664" s="66">
        <v>-3</v>
      </c>
      <c r="F664" s="67">
        <v>-1200.81</v>
      </c>
      <c r="G664" s="97" t="str">
        <f>TEXT(Table1[[#This Row],[Inv. date]],"mmmm")</f>
        <v>August</v>
      </c>
    </row>
    <row r="665" spans="1:7" x14ac:dyDescent="0.3">
      <c r="A665" s="55">
        <v>118</v>
      </c>
      <c r="B665" s="56">
        <v>1000003795</v>
      </c>
      <c r="C665" s="56">
        <v>600572</v>
      </c>
      <c r="D665" s="57">
        <v>45145</v>
      </c>
      <c r="E665" s="66">
        <v>-1</v>
      </c>
      <c r="F665" s="67">
        <v>-400.27</v>
      </c>
      <c r="G665" s="97" t="str">
        <f>TEXT(Table1[[#This Row],[Inv. date]],"mmmm")</f>
        <v>August</v>
      </c>
    </row>
    <row r="666" spans="1:7" x14ac:dyDescent="0.3">
      <c r="A666" s="55">
        <v>118</v>
      </c>
      <c r="B666" s="56">
        <v>1000003683</v>
      </c>
      <c r="C666" s="56">
        <v>600793</v>
      </c>
      <c r="D666" s="57">
        <v>45145</v>
      </c>
      <c r="E666" s="66">
        <v>-1.42</v>
      </c>
      <c r="F666" s="67">
        <v>-568.38</v>
      </c>
      <c r="G666" s="97" t="str">
        <f>TEXT(Table1[[#This Row],[Inv. date]],"mmmm")</f>
        <v>August</v>
      </c>
    </row>
    <row r="667" spans="1:7" x14ac:dyDescent="0.3">
      <c r="A667" s="55">
        <v>116</v>
      </c>
      <c r="B667" s="56">
        <v>1000003384</v>
      </c>
      <c r="C667" s="56">
        <v>600793</v>
      </c>
      <c r="D667" s="57">
        <v>45145</v>
      </c>
      <c r="E667" s="66">
        <v>-8.3000000000000004E-2</v>
      </c>
      <c r="F667" s="67">
        <v>-22.81</v>
      </c>
      <c r="G667" s="97" t="str">
        <f>TEXT(Table1[[#This Row],[Inv. date]],"mmmm")</f>
        <v>August</v>
      </c>
    </row>
    <row r="668" spans="1:7" x14ac:dyDescent="0.3">
      <c r="A668" s="55">
        <v>117</v>
      </c>
      <c r="B668" s="56">
        <v>1000002976</v>
      </c>
      <c r="C668" s="56">
        <v>600793</v>
      </c>
      <c r="D668" s="57">
        <v>45145</v>
      </c>
      <c r="E668" s="66">
        <v>-0.20699999999999999</v>
      </c>
      <c r="F668" s="67">
        <v>-41.18</v>
      </c>
      <c r="G668" s="97" t="str">
        <f>TEXT(Table1[[#This Row],[Inv. date]],"mmmm")</f>
        <v>August</v>
      </c>
    </row>
    <row r="669" spans="1:7" x14ac:dyDescent="0.3">
      <c r="A669" s="55">
        <v>118</v>
      </c>
      <c r="B669" s="56">
        <v>1000003132</v>
      </c>
      <c r="C669" s="56">
        <v>600793</v>
      </c>
      <c r="D669" s="57">
        <v>45145</v>
      </c>
      <c r="E669" s="66">
        <v>-5.5030000000000001</v>
      </c>
      <c r="F669" s="67">
        <v>-1723.21</v>
      </c>
      <c r="G669" s="97" t="str">
        <f>TEXT(Table1[[#This Row],[Inv. date]],"mmmm")</f>
        <v>August</v>
      </c>
    </row>
    <row r="670" spans="1:7" x14ac:dyDescent="0.3">
      <c r="A670" s="55">
        <v>118</v>
      </c>
      <c r="B670" s="56">
        <v>1000003795</v>
      </c>
      <c r="C670" s="56">
        <v>600793</v>
      </c>
      <c r="D670" s="57">
        <v>45145</v>
      </c>
      <c r="E670" s="66">
        <v>-8.3000000000000004E-2</v>
      </c>
      <c r="F670" s="67">
        <v>-33.22</v>
      </c>
      <c r="G670" s="97" t="str">
        <f>TEXT(Table1[[#This Row],[Inv. date]],"mmmm")</f>
        <v>August</v>
      </c>
    </row>
    <row r="671" spans="1:7" x14ac:dyDescent="0.3">
      <c r="A671" s="55">
        <v>118</v>
      </c>
      <c r="B671" s="56">
        <v>1000003683</v>
      </c>
      <c r="C671" s="56">
        <v>600643</v>
      </c>
      <c r="D671" s="57">
        <v>45145</v>
      </c>
      <c r="E671" s="66">
        <v>-1</v>
      </c>
      <c r="F671" s="67">
        <v>-400.27</v>
      </c>
      <c r="G671" s="97" t="str">
        <f>TEXT(Table1[[#This Row],[Inv. date]],"mmmm")</f>
        <v>August</v>
      </c>
    </row>
    <row r="672" spans="1:7" x14ac:dyDescent="0.3">
      <c r="A672" s="55">
        <v>118</v>
      </c>
      <c r="B672" s="56">
        <v>1000003683</v>
      </c>
      <c r="C672" s="56">
        <v>600643</v>
      </c>
      <c r="D672" s="57">
        <v>45145</v>
      </c>
      <c r="E672" s="66">
        <v>-1</v>
      </c>
      <c r="F672" s="67">
        <v>-339.93</v>
      </c>
      <c r="G672" s="97" t="str">
        <f>TEXT(Table1[[#This Row],[Inv. date]],"mmmm")</f>
        <v>August</v>
      </c>
    </row>
    <row r="673" spans="1:7" x14ac:dyDescent="0.3">
      <c r="A673" s="55">
        <v>118</v>
      </c>
      <c r="B673" s="56">
        <v>1000003683</v>
      </c>
      <c r="C673" s="56">
        <v>600643</v>
      </c>
      <c r="D673" s="57">
        <v>45145</v>
      </c>
      <c r="E673" s="66">
        <v>-1</v>
      </c>
      <c r="F673" s="67">
        <v>-339.93</v>
      </c>
      <c r="G673" s="97" t="str">
        <f>TEXT(Table1[[#This Row],[Inv. date]],"mmmm")</f>
        <v>August</v>
      </c>
    </row>
    <row r="674" spans="1:7" x14ac:dyDescent="0.3">
      <c r="A674" s="55">
        <v>118</v>
      </c>
      <c r="B674" s="56">
        <v>1000003795</v>
      </c>
      <c r="C674" s="56">
        <v>600643</v>
      </c>
      <c r="D674" s="57">
        <v>45145</v>
      </c>
      <c r="E674" s="66">
        <v>-1</v>
      </c>
      <c r="F674" s="67">
        <v>-400.27</v>
      </c>
      <c r="G674" s="97" t="str">
        <f>TEXT(Table1[[#This Row],[Inv. date]],"mmmm")</f>
        <v>August</v>
      </c>
    </row>
    <row r="675" spans="1:7" x14ac:dyDescent="0.3">
      <c r="A675" s="55">
        <v>118</v>
      </c>
      <c r="B675" s="56">
        <v>1000003683</v>
      </c>
      <c r="C675" s="56">
        <v>600643</v>
      </c>
      <c r="D675" s="57">
        <v>45145</v>
      </c>
      <c r="E675" s="66">
        <v>-1</v>
      </c>
      <c r="F675" s="67">
        <v>-400.27</v>
      </c>
      <c r="G675" s="97" t="str">
        <f>TEXT(Table1[[#This Row],[Inv. date]],"mmmm")</f>
        <v>August</v>
      </c>
    </row>
    <row r="676" spans="1:7" x14ac:dyDescent="0.3">
      <c r="A676" s="55">
        <v>118</v>
      </c>
      <c r="B676" s="56">
        <v>1000003683</v>
      </c>
      <c r="C676" s="56">
        <v>600225</v>
      </c>
      <c r="D676" s="57">
        <v>45146</v>
      </c>
      <c r="E676" s="66">
        <v>2</v>
      </c>
      <c r="F676" s="67">
        <v>800.54</v>
      </c>
      <c r="G676" s="97" t="str">
        <f>TEXT(Table1[[#This Row],[Inv. date]],"mmmm")</f>
        <v>August</v>
      </c>
    </row>
    <row r="677" spans="1:7" x14ac:dyDescent="0.3">
      <c r="A677" s="55">
        <v>117</v>
      </c>
      <c r="B677" s="56">
        <v>1000002976</v>
      </c>
      <c r="C677" s="56">
        <v>600056</v>
      </c>
      <c r="D677" s="57">
        <v>45146</v>
      </c>
      <c r="E677" s="66">
        <v>7</v>
      </c>
      <c r="F677" s="67">
        <v>1302.07</v>
      </c>
      <c r="G677" s="97" t="str">
        <f>TEXT(Table1[[#This Row],[Inv. date]],"mmmm")</f>
        <v>August</v>
      </c>
    </row>
    <row r="678" spans="1:7" x14ac:dyDescent="0.3">
      <c r="A678" s="55">
        <v>117</v>
      </c>
      <c r="B678" s="56">
        <v>1000002976</v>
      </c>
      <c r="C678" s="56">
        <v>600056</v>
      </c>
      <c r="D678" s="57">
        <v>45146</v>
      </c>
      <c r="E678" s="66">
        <v>260</v>
      </c>
      <c r="F678" s="67">
        <v>48362.6</v>
      </c>
      <c r="G678" s="97" t="str">
        <f>TEXT(Table1[[#This Row],[Inv. date]],"mmmm")</f>
        <v>August</v>
      </c>
    </row>
    <row r="679" spans="1:7" x14ac:dyDescent="0.3">
      <c r="A679" s="55">
        <v>117</v>
      </c>
      <c r="B679" s="56">
        <v>1000002976</v>
      </c>
      <c r="C679" s="56">
        <v>600056</v>
      </c>
      <c r="D679" s="57">
        <v>45146</v>
      </c>
      <c r="E679" s="66">
        <v>7</v>
      </c>
      <c r="F679" s="67">
        <v>1302.07</v>
      </c>
      <c r="G679" s="97" t="str">
        <f>TEXT(Table1[[#This Row],[Inv. date]],"mmmm")</f>
        <v>August</v>
      </c>
    </row>
    <row r="680" spans="1:7" x14ac:dyDescent="0.3">
      <c r="A680" s="55">
        <v>117</v>
      </c>
      <c r="B680" s="56">
        <v>1000002976</v>
      </c>
      <c r="C680" s="56">
        <v>600056</v>
      </c>
      <c r="D680" s="57">
        <v>45146</v>
      </c>
      <c r="E680" s="66">
        <v>526</v>
      </c>
      <c r="F680" s="67">
        <v>97841.26</v>
      </c>
      <c r="G680" s="97" t="str">
        <f>TEXT(Table1[[#This Row],[Inv. date]],"mmmm")</f>
        <v>August</v>
      </c>
    </row>
    <row r="681" spans="1:7" x14ac:dyDescent="0.3">
      <c r="A681" s="55">
        <v>118</v>
      </c>
      <c r="B681" s="56">
        <v>1000003683</v>
      </c>
      <c r="C681" s="56">
        <v>600357</v>
      </c>
      <c r="D681" s="57">
        <v>45146</v>
      </c>
      <c r="E681" s="66">
        <v>1</v>
      </c>
      <c r="F681" s="67">
        <v>465.52</v>
      </c>
      <c r="G681" s="97" t="str">
        <f>TEXT(Table1[[#This Row],[Inv. date]],"mmmm")</f>
        <v>August</v>
      </c>
    </row>
    <row r="682" spans="1:7" x14ac:dyDescent="0.3">
      <c r="A682" s="55">
        <v>118</v>
      </c>
      <c r="B682" s="56">
        <v>1000003795</v>
      </c>
      <c r="C682" s="56">
        <v>600357</v>
      </c>
      <c r="D682" s="57">
        <v>45146</v>
      </c>
      <c r="E682" s="66">
        <v>5</v>
      </c>
      <c r="F682" s="67">
        <v>2327.6</v>
      </c>
      <c r="G682" s="97" t="str">
        <f>TEXT(Table1[[#This Row],[Inv. date]],"mmmm")</f>
        <v>August</v>
      </c>
    </row>
    <row r="683" spans="1:7" x14ac:dyDescent="0.3">
      <c r="A683" s="55">
        <v>118</v>
      </c>
      <c r="B683" s="56">
        <v>1000003795</v>
      </c>
      <c r="C683" s="56">
        <v>600357</v>
      </c>
      <c r="D683" s="57">
        <v>45146</v>
      </c>
      <c r="E683" s="66">
        <v>5</v>
      </c>
      <c r="F683" s="67">
        <v>2327.6</v>
      </c>
      <c r="G683" s="97" t="str">
        <f>TEXT(Table1[[#This Row],[Inv. date]],"mmmm")</f>
        <v>August</v>
      </c>
    </row>
    <row r="684" spans="1:7" x14ac:dyDescent="0.3">
      <c r="A684" s="55">
        <v>118</v>
      </c>
      <c r="B684" s="56">
        <v>1000003683</v>
      </c>
      <c r="C684" s="56">
        <v>600357</v>
      </c>
      <c r="D684" s="57">
        <v>45146</v>
      </c>
      <c r="E684" s="66">
        <v>10</v>
      </c>
      <c r="F684" s="67">
        <v>4655.2</v>
      </c>
      <c r="G684" s="97" t="str">
        <f>TEXT(Table1[[#This Row],[Inv. date]],"mmmm")</f>
        <v>August</v>
      </c>
    </row>
    <row r="685" spans="1:7" x14ac:dyDescent="0.3">
      <c r="A685" s="55">
        <v>118</v>
      </c>
      <c r="B685" s="56">
        <v>1000003795</v>
      </c>
      <c r="C685" s="56">
        <v>600357</v>
      </c>
      <c r="D685" s="57">
        <v>45146</v>
      </c>
      <c r="E685" s="66">
        <v>8</v>
      </c>
      <c r="F685" s="67">
        <v>3724.16</v>
      </c>
      <c r="G685" s="97" t="str">
        <f>TEXT(Table1[[#This Row],[Inv. date]],"mmmm")</f>
        <v>August</v>
      </c>
    </row>
    <row r="686" spans="1:7" x14ac:dyDescent="0.3">
      <c r="A686" s="55">
        <v>117</v>
      </c>
      <c r="B686" s="56">
        <v>1000002976</v>
      </c>
      <c r="C686" s="56">
        <v>600225</v>
      </c>
      <c r="D686" s="57">
        <v>45146</v>
      </c>
      <c r="E686" s="66">
        <v>2</v>
      </c>
      <c r="F686" s="67">
        <v>423.74</v>
      </c>
      <c r="G686" s="97" t="str">
        <f>TEXT(Table1[[#This Row],[Inv. date]],"mmmm")</f>
        <v>August</v>
      </c>
    </row>
    <row r="687" spans="1:7" x14ac:dyDescent="0.3">
      <c r="A687" s="55">
        <v>116</v>
      </c>
      <c r="B687" s="56">
        <v>1000002836</v>
      </c>
      <c r="C687" s="56">
        <v>600063</v>
      </c>
      <c r="D687" s="57">
        <v>45146</v>
      </c>
      <c r="E687" s="66">
        <v>5</v>
      </c>
      <c r="F687" s="67">
        <v>659.45</v>
      </c>
      <c r="G687" s="97" t="str">
        <f>TEXT(Table1[[#This Row],[Inv. date]],"mmmm")</f>
        <v>August</v>
      </c>
    </row>
    <row r="688" spans="1:7" x14ac:dyDescent="0.3">
      <c r="A688" s="55">
        <v>116</v>
      </c>
      <c r="B688" s="56">
        <v>1000003389</v>
      </c>
      <c r="C688" s="56">
        <v>600063</v>
      </c>
      <c r="D688" s="57">
        <v>45146</v>
      </c>
      <c r="E688" s="66">
        <v>3</v>
      </c>
      <c r="F688" s="67">
        <v>597</v>
      </c>
      <c r="G688" s="97" t="str">
        <f>TEXT(Table1[[#This Row],[Inv. date]],"mmmm")</f>
        <v>August</v>
      </c>
    </row>
    <row r="689" spans="1:7" x14ac:dyDescent="0.3">
      <c r="A689" s="55">
        <v>116</v>
      </c>
      <c r="B689" s="56">
        <v>1000003384</v>
      </c>
      <c r="C689" s="56">
        <v>600063</v>
      </c>
      <c r="D689" s="57">
        <v>45146</v>
      </c>
      <c r="E689" s="66">
        <v>2</v>
      </c>
      <c r="F689" s="67">
        <v>408</v>
      </c>
      <c r="G689" s="97" t="str">
        <f>TEXT(Table1[[#This Row],[Inv. date]],"mmmm")</f>
        <v>August</v>
      </c>
    </row>
    <row r="690" spans="1:7" x14ac:dyDescent="0.3">
      <c r="A690" s="55">
        <v>118</v>
      </c>
      <c r="B690" s="56">
        <v>1000003683</v>
      </c>
      <c r="C690" s="56">
        <v>600428</v>
      </c>
      <c r="D690" s="57">
        <v>45147</v>
      </c>
      <c r="E690" s="66">
        <v>600</v>
      </c>
      <c r="F690" s="67">
        <v>240162</v>
      </c>
      <c r="G690" s="97" t="str">
        <f>TEXT(Table1[[#This Row],[Inv. date]],"mmmm")</f>
        <v>August</v>
      </c>
    </row>
    <row r="691" spans="1:7" x14ac:dyDescent="0.3">
      <c r="A691" s="55">
        <v>118</v>
      </c>
      <c r="B691" s="56">
        <v>1000003795</v>
      </c>
      <c r="C691" s="56">
        <v>600428</v>
      </c>
      <c r="D691" s="57">
        <v>45147</v>
      </c>
      <c r="E691" s="66">
        <v>200</v>
      </c>
      <c r="F691" s="67">
        <v>80054</v>
      </c>
      <c r="G691" s="97" t="str">
        <f>TEXT(Table1[[#This Row],[Inv. date]],"mmmm")</f>
        <v>August</v>
      </c>
    </row>
    <row r="692" spans="1:7" x14ac:dyDescent="0.3">
      <c r="A692" s="55">
        <v>118</v>
      </c>
      <c r="B692" s="56">
        <v>1000003683</v>
      </c>
      <c r="C692" s="56">
        <v>600643</v>
      </c>
      <c r="D692" s="57">
        <v>45147</v>
      </c>
      <c r="E692" s="66">
        <v>1600</v>
      </c>
      <c r="F692" s="67">
        <v>640432</v>
      </c>
      <c r="G692" s="97" t="str">
        <f>TEXT(Table1[[#This Row],[Inv. date]],"mmmm")</f>
        <v>August</v>
      </c>
    </row>
    <row r="693" spans="1:7" x14ac:dyDescent="0.3">
      <c r="A693" s="55">
        <v>118</v>
      </c>
      <c r="B693" s="56">
        <v>1000003795</v>
      </c>
      <c r="C693" s="56">
        <v>600643</v>
      </c>
      <c r="D693" s="57">
        <v>45147</v>
      </c>
      <c r="E693" s="66">
        <v>1000</v>
      </c>
      <c r="F693" s="67">
        <v>400270</v>
      </c>
      <c r="G693" s="97" t="str">
        <f>TEXT(Table1[[#This Row],[Inv. date]],"mmmm")</f>
        <v>August</v>
      </c>
    </row>
    <row r="694" spans="1:7" x14ac:dyDescent="0.3">
      <c r="A694" s="55">
        <v>118</v>
      </c>
      <c r="B694" s="56">
        <v>1000003795</v>
      </c>
      <c r="C694" s="56">
        <v>600357</v>
      </c>
      <c r="D694" s="57">
        <v>45147</v>
      </c>
      <c r="E694" s="66">
        <v>5</v>
      </c>
      <c r="F694" s="67">
        <v>2327.6</v>
      </c>
      <c r="G694" s="97" t="str">
        <f>TEXT(Table1[[#This Row],[Inv. date]],"mmmm")</f>
        <v>August</v>
      </c>
    </row>
    <row r="695" spans="1:7" x14ac:dyDescent="0.3">
      <c r="A695" s="55">
        <v>117</v>
      </c>
      <c r="B695" s="56">
        <v>1000002985</v>
      </c>
      <c r="C695" s="56">
        <v>600711</v>
      </c>
      <c r="D695" s="57">
        <v>45147</v>
      </c>
      <c r="E695" s="66">
        <v>100</v>
      </c>
      <c r="F695" s="67">
        <v>11671</v>
      </c>
      <c r="G695" s="97" t="str">
        <f>TEXT(Table1[[#This Row],[Inv. date]],"mmmm")</f>
        <v>August</v>
      </c>
    </row>
    <row r="696" spans="1:7" x14ac:dyDescent="0.3">
      <c r="A696" s="55">
        <v>118</v>
      </c>
      <c r="B696" s="56">
        <v>1000003795</v>
      </c>
      <c r="C696" s="56">
        <v>600568</v>
      </c>
      <c r="D696" s="57">
        <v>45147</v>
      </c>
      <c r="E696" s="66">
        <v>300</v>
      </c>
      <c r="F696" s="67">
        <v>120081</v>
      </c>
      <c r="G696" s="97" t="str">
        <f>TEXT(Table1[[#This Row],[Inv. date]],"mmmm")</f>
        <v>August</v>
      </c>
    </row>
    <row r="697" spans="1:7" x14ac:dyDescent="0.3">
      <c r="A697" s="55">
        <v>117</v>
      </c>
      <c r="B697" s="56">
        <v>1000002977</v>
      </c>
      <c r="C697" s="56">
        <v>600568</v>
      </c>
      <c r="D697" s="57">
        <v>45147</v>
      </c>
      <c r="E697" s="66">
        <v>100</v>
      </c>
      <c r="F697" s="67">
        <v>21187</v>
      </c>
      <c r="G697" s="97" t="str">
        <f>TEXT(Table1[[#This Row],[Inv. date]],"mmmm")</f>
        <v>August</v>
      </c>
    </row>
    <row r="698" spans="1:7" x14ac:dyDescent="0.3">
      <c r="A698" s="55">
        <v>117</v>
      </c>
      <c r="B698" s="56">
        <v>1000002976</v>
      </c>
      <c r="C698" s="56">
        <v>600568</v>
      </c>
      <c r="D698" s="57">
        <v>45147</v>
      </c>
      <c r="E698" s="66">
        <v>400</v>
      </c>
      <c r="F698" s="67">
        <v>84748</v>
      </c>
      <c r="G698" s="97" t="str">
        <f>TEXT(Table1[[#This Row],[Inv. date]],"mmmm")</f>
        <v>August</v>
      </c>
    </row>
    <row r="699" spans="1:7" x14ac:dyDescent="0.3">
      <c r="A699" s="55">
        <v>116</v>
      </c>
      <c r="B699" s="56">
        <v>1000003384</v>
      </c>
      <c r="C699" s="56">
        <v>600793</v>
      </c>
      <c r="D699" s="57">
        <v>45147</v>
      </c>
      <c r="E699" s="66">
        <v>30</v>
      </c>
      <c r="F699" s="67">
        <v>8244</v>
      </c>
      <c r="G699" s="97" t="str">
        <f>TEXT(Table1[[#This Row],[Inv. date]],"mmmm")</f>
        <v>August</v>
      </c>
    </row>
    <row r="700" spans="1:7" x14ac:dyDescent="0.3">
      <c r="A700" s="55">
        <v>116</v>
      </c>
      <c r="B700" s="56">
        <v>1000003389</v>
      </c>
      <c r="C700" s="56">
        <v>600793</v>
      </c>
      <c r="D700" s="57">
        <v>45147</v>
      </c>
      <c r="E700" s="66">
        <v>30</v>
      </c>
      <c r="F700" s="67">
        <v>8244</v>
      </c>
      <c r="G700" s="97" t="str">
        <f>TEXT(Table1[[#This Row],[Inv. date]],"mmmm")</f>
        <v>August</v>
      </c>
    </row>
    <row r="701" spans="1:7" x14ac:dyDescent="0.3">
      <c r="A701" s="55">
        <v>117</v>
      </c>
      <c r="B701" s="56">
        <v>1000002976</v>
      </c>
      <c r="C701" s="56">
        <v>600793</v>
      </c>
      <c r="D701" s="57">
        <v>45147</v>
      </c>
      <c r="E701" s="66">
        <v>50</v>
      </c>
      <c r="F701" s="67">
        <v>9947</v>
      </c>
      <c r="G701" s="97" t="str">
        <f>TEXT(Table1[[#This Row],[Inv. date]],"mmmm")</f>
        <v>August</v>
      </c>
    </row>
    <row r="702" spans="1:7" x14ac:dyDescent="0.3">
      <c r="A702" s="55">
        <v>118</v>
      </c>
      <c r="B702" s="56">
        <v>1000003132</v>
      </c>
      <c r="C702" s="56">
        <v>600793</v>
      </c>
      <c r="D702" s="57">
        <v>45147</v>
      </c>
      <c r="E702" s="66">
        <v>30</v>
      </c>
      <c r="F702" s="67">
        <v>9394.2000000000007</v>
      </c>
      <c r="G702" s="97" t="str">
        <f>TEXT(Table1[[#This Row],[Inv. date]],"mmmm")</f>
        <v>August</v>
      </c>
    </row>
    <row r="703" spans="1:7" x14ac:dyDescent="0.3">
      <c r="A703" s="55">
        <v>118</v>
      </c>
      <c r="B703" s="56">
        <v>1000003683</v>
      </c>
      <c r="C703" s="56">
        <v>600793</v>
      </c>
      <c r="D703" s="57">
        <v>45147</v>
      </c>
      <c r="E703" s="66">
        <v>50</v>
      </c>
      <c r="F703" s="67">
        <v>20013.5</v>
      </c>
      <c r="G703" s="97" t="str">
        <f>TEXT(Table1[[#This Row],[Inv. date]],"mmmm")</f>
        <v>August</v>
      </c>
    </row>
    <row r="704" spans="1:7" x14ac:dyDescent="0.3">
      <c r="A704" s="55">
        <v>118</v>
      </c>
      <c r="B704" s="56">
        <v>1000003795</v>
      </c>
      <c r="C704" s="56">
        <v>600793</v>
      </c>
      <c r="D704" s="57">
        <v>45147</v>
      </c>
      <c r="E704" s="66">
        <v>50</v>
      </c>
      <c r="F704" s="67">
        <v>20013.5</v>
      </c>
      <c r="G704" s="97" t="str">
        <f>TEXT(Table1[[#This Row],[Inv. date]],"mmmm")</f>
        <v>August</v>
      </c>
    </row>
    <row r="705" spans="1:7" x14ac:dyDescent="0.3">
      <c r="A705" s="55">
        <v>118</v>
      </c>
      <c r="B705" s="56">
        <v>1000003683</v>
      </c>
      <c r="C705" s="56">
        <v>600506</v>
      </c>
      <c r="D705" s="57">
        <v>45147</v>
      </c>
      <c r="E705" s="66">
        <v>2000</v>
      </c>
      <c r="F705" s="67">
        <v>800540</v>
      </c>
      <c r="G705" s="97" t="str">
        <f>TEXT(Table1[[#This Row],[Inv. date]],"mmmm")</f>
        <v>August</v>
      </c>
    </row>
    <row r="706" spans="1:7" x14ac:dyDescent="0.3">
      <c r="A706" s="55">
        <v>117</v>
      </c>
      <c r="B706" s="56">
        <v>1000002976</v>
      </c>
      <c r="C706" s="56">
        <v>600225</v>
      </c>
      <c r="D706" s="57">
        <v>45148</v>
      </c>
      <c r="E706" s="66">
        <v>5</v>
      </c>
      <c r="F706" s="67">
        <v>1059.3499999999999</v>
      </c>
      <c r="G706" s="97" t="str">
        <f>TEXT(Table1[[#This Row],[Inv. date]],"mmmm")</f>
        <v>August</v>
      </c>
    </row>
    <row r="707" spans="1:7" x14ac:dyDescent="0.3">
      <c r="A707" s="55">
        <v>117</v>
      </c>
      <c r="B707" s="56">
        <v>1000002977</v>
      </c>
      <c r="C707" s="56">
        <v>600761</v>
      </c>
      <c r="D707" s="57">
        <v>45148</v>
      </c>
      <c r="E707" s="66">
        <v>5</v>
      </c>
      <c r="F707" s="67">
        <v>1555.05</v>
      </c>
      <c r="G707" s="97" t="str">
        <f>TEXT(Table1[[#This Row],[Inv. date]],"mmmm")</f>
        <v>August</v>
      </c>
    </row>
    <row r="708" spans="1:7" x14ac:dyDescent="0.3">
      <c r="A708" s="55">
        <v>118</v>
      </c>
      <c r="B708" s="56">
        <v>1000003795</v>
      </c>
      <c r="C708" s="56">
        <v>600761</v>
      </c>
      <c r="D708" s="57">
        <v>45148</v>
      </c>
      <c r="E708" s="66">
        <v>6</v>
      </c>
      <c r="F708" s="67">
        <v>2608.56</v>
      </c>
      <c r="G708" s="97" t="str">
        <f>TEXT(Table1[[#This Row],[Inv. date]],"mmmm")</f>
        <v>August</v>
      </c>
    </row>
    <row r="709" spans="1:7" x14ac:dyDescent="0.3">
      <c r="A709" s="55">
        <v>118</v>
      </c>
      <c r="B709" s="56">
        <v>1000003683</v>
      </c>
      <c r="C709" s="56">
        <v>600761</v>
      </c>
      <c r="D709" s="57">
        <v>45148</v>
      </c>
      <c r="E709" s="66">
        <v>5</v>
      </c>
      <c r="F709" s="67">
        <v>2173.8000000000002</v>
      </c>
      <c r="G709" s="97" t="str">
        <f>TEXT(Table1[[#This Row],[Inv. date]],"mmmm")</f>
        <v>August</v>
      </c>
    </row>
    <row r="710" spans="1:7" x14ac:dyDescent="0.3">
      <c r="A710" s="55">
        <v>118</v>
      </c>
      <c r="B710" s="56">
        <v>1000003795</v>
      </c>
      <c r="C710" s="56">
        <v>600761</v>
      </c>
      <c r="D710" s="57">
        <v>45148</v>
      </c>
      <c r="E710" s="66">
        <v>4</v>
      </c>
      <c r="F710" s="67">
        <v>1739.04</v>
      </c>
      <c r="G710" s="97" t="str">
        <f>TEXT(Table1[[#This Row],[Inv. date]],"mmmm")</f>
        <v>August</v>
      </c>
    </row>
    <row r="711" spans="1:7" x14ac:dyDescent="0.3">
      <c r="A711" s="55">
        <v>117</v>
      </c>
      <c r="B711" s="56">
        <v>1000002977</v>
      </c>
      <c r="C711" s="56">
        <v>600761</v>
      </c>
      <c r="D711" s="57">
        <v>45148</v>
      </c>
      <c r="E711" s="66">
        <v>7</v>
      </c>
      <c r="F711" s="67">
        <v>2177.0700000000002</v>
      </c>
      <c r="G711" s="97" t="str">
        <f>TEXT(Table1[[#This Row],[Inv. date]],"mmmm")</f>
        <v>August</v>
      </c>
    </row>
    <row r="712" spans="1:7" x14ac:dyDescent="0.3">
      <c r="A712" s="55">
        <v>118</v>
      </c>
      <c r="B712" s="56">
        <v>1000003795</v>
      </c>
      <c r="C712" s="56">
        <v>600761</v>
      </c>
      <c r="D712" s="57">
        <v>45148</v>
      </c>
      <c r="E712" s="66">
        <v>10</v>
      </c>
      <c r="F712" s="67">
        <v>4347.6000000000004</v>
      </c>
      <c r="G712" s="97" t="str">
        <f>TEXT(Table1[[#This Row],[Inv. date]],"mmmm")</f>
        <v>August</v>
      </c>
    </row>
    <row r="713" spans="1:7" x14ac:dyDescent="0.3">
      <c r="A713" s="55">
        <v>118</v>
      </c>
      <c r="B713" s="56">
        <v>1000003683</v>
      </c>
      <c r="C713" s="56">
        <v>600761</v>
      </c>
      <c r="D713" s="57">
        <v>45148</v>
      </c>
      <c r="E713" s="66">
        <v>10</v>
      </c>
      <c r="F713" s="67">
        <v>4347.6000000000004</v>
      </c>
      <c r="G713" s="97" t="str">
        <f>TEXT(Table1[[#This Row],[Inv. date]],"mmmm")</f>
        <v>August</v>
      </c>
    </row>
    <row r="714" spans="1:7" x14ac:dyDescent="0.3">
      <c r="A714" s="55">
        <v>118</v>
      </c>
      <c r="B714" s="56">
        <v>1000003795</v>
      </c>
      <c r="C714" s="56">
        <v>600478</v>
      </c>
      <c r="D714" s="57">
        <v>45148</v>
      </c>
      <c r="E714" s="66">
        <v>900</v>
      </c>
      <c r="F714" s="67">
        <v>360243</v>
      </c>
      <c r="G714" s="97" t="str">
        <f>TEXT(Table1[[#This Row],[Inv. date]],"mmmm")</f>
        <v>August</v>
      </c>
    </row>
    <row r="715" spans="1:7" x14ac:dyDescent="0.3">
      <c r="A715" s="55">
        <v>118</v>
      </c>
      <c r="B715" s="56">
        <v>1000003683</v>
      </c>
      <c r="C715" s="56">
        <v>600478</v>
      </c>
      <c r="D715" s="57">
        <v>45148</v>
      </c>
      <c r="E715" s="66">
        <v>600</v>
      </c>
      <c r="F715" s="67">
        <v>240162</v>
      </c>
      <c r="G715" s="97" t="str">
        <f>TEXT(Table1[[#This Row],[Inv. date]],"mmmm")</f>
        <v>August</v>
      </c>
    </row>
    <row r="716" spans="1:7" x14ac:dyDescent="0.3">
      <c r="A716" s="55">
        <v>118</v>
      </c>
      <c r="B716" s="56">
        <v>1000003132</v>
      </c>
      <c r="C716" s="56">
        <v>600478</v>
      </c>
      <c r="D716" s="57">
        <v>45148</v>
      </c>
      <c r="E716" s="66">
        <v>350</v>
      </c>
      <c r="F716" s="67">
        <v>109599</v>
      </c>
      <c r="G716" s="97" t="str">
        <f>TEXT(Table1[[#This Row],[Inv. date]],"mmmm")</f>
        <v>August</v>
      </c>
    </row>
    <row r="717" spans="1:7" x14ac:dyDescent="0.3">
      <c r="A717" s="55">
        <v>118</v>
      </c>
      <c r="B717" s="56">
        <v>1000003132</v>
      </c>
      <c r="C717" s="56">
        <v>600063</v>
      </c>
      <c r="D717" s="57">
        <v>45148</v>
      </c>
      <c r="E717" s="66">
        <v>70</v>
      </c>
      <c r="F717" s="67">
        <v>9590</v>
      </c>
      <c r="G717" s="97" t="str">
        <f>TEXT(Table1[[#This Row],[Inv. date]],"mmmm")</f>
        <v>August</v>
      </c>
    </row>
    <row r="718" spans="1:7" x14ac:dyDescent="0.3">
      <c r="A718" s="55">
        <v>117</v>
      </c>
      <c r="B718" s="56">
        <v>1000002976</v>
      </c>
      <c r="C718" s="56">
        <v>600225</v>
      </c>
      <c r="D718" s="57">
        <v>45148</v>
      </c>
      <c r="E718" s="66">
        <v>10</v>
      </c>
      <c r="F718" s="67">
        <v>2118.6999999999998</v>
      </c>
      <c r="G718" s="97" t="str">
        <f>TEXT(Table1[[#This Row],[Inv. date]],"mmmm")</f>
        <v>August</v>
      </c>
    </row>
    <row r="719" spans="1:7" x14ac:dyDescent="0.3">
      <c r="A719" s="55">
        <v>117</v>
      </c>
      <c r="B719" s="56">
        <v>1000002977</v>
      </c>
      <c r="C719" s="56">
        <v>600225</v>
      </c>
      <c r="D719" s="57">
        <v>45148</v>
      </c>
      <c r="E719" s="66">
        <v>10</v>
      </c>
      <c r="F719" s="67">
        <v>2118.6999999999998</v>
      </c>
      <c r="G719" s="97" t="str">
        <f>TEXT(Table1[[#This Row],[Inv. date]],"mmmm")</f>
        <v>August</v>
      </c>
    </row>
    <row r="720" spans="1:7" x14ac:dyDescent="0.3">
      <c r="A720" s="55">
        <v>118</v>
      </c>
      <c r="B720" s="56">
        <v>1000003683</v>
      </c>
      <c r="C720" s="56">
        <v>600225</v>
      </c>
      <c r="D720" s="57">
        <v>45148</v>
      </c>
      <c r="E720" s="66">
        <v>10</v>
      </c>
      <c r="F720" s="67">
        <v>4002.7</v>
      </c>
      <c r="G720" s="97" t="str">
        <f>TEXT(Table1[[#This Row],[Inv. date]],"mmmm")</f>
        <v>August</v>
      </c>
    </row>
    <row r="721" spans="1:7" x14ac:dyDescent="0.3">
      <c r="A721" s="55">
        <v>118</v>
      </c>
      <c r="B721" s="56">
        <v>1000003795</v>
      </c>
      <c r="C721" s="56">
        <v>600225</v>
      </c>
      <c r="D721" s="57">
        <v>45148</v>
      </c>
      <c r="E721" s="66">
        <v>7</v>
      </c>
      <c r="F721" s="67">
        <v>2801.89</v>
      </c>
      <c r="G721" s="97" t="str">
        <f>TEXT(Table1[[#This Row],[Inv. date]],"mmmm")</f>
        <v>August</v>
      </c>
    </row>
    <row r="722" spans="1:7" x14ac:dyDescent="0.3">
      <c r="A722" s="55">
        <v>118</v>
      </c>
      <c r="B722" s="56">
        <v>1000003795</v>
      </c>
      <c r="C722" s="56">
        <v>600357</v>
      </c>
      <c r="D722" s="57">
        <v>45148</v>
      </c>
      <c r="E722" s="66">
        <v>4</v>
      </c>
      <c r="F722" s="67">
        <v>1862.08</v>
      </c>
      <c r="G722" s="97" t="str">
        <f>TEXT(Table1[[#This Row],[Inv. date]],"mmmm")</f>
        <v>August</v>
      </c>
    </row>
    <row r="723" spans="1:7" x14ac:dyDescent="0.3">
      <c r="A723" s="55">
        <v>118</v>
      </c>
      <c r="B723" s="56">
        <v>1000003683</v>
      </c>
      <c r="C723" s="56">
        <v>600357</v>
      </c>
      <c r="D723" s="57">
        <v>45148</v>
      </c>
      <c r="E723" s="66">
        <v>1</v>
      </c>
      <c r="F723" s="67">
        <v>465.52</v>
      </c>
      <c r="G723" s="97" t="str">
        <f>TEXT(Table1[[#This Row],[Inv. date]],"mmmm")</f>
        <v>August</v>
      </c>
    </row>
    <row r="724" spans="1:7" x14ac:dyDescent="0.3">
      <c r="A724" s="55">
        <v>117</v>
      </c>
      <c r="B724" s="56">
        <v>1000002977</v>
      </c>
      <c r="C724" s="56">
        <v>600026</v>
      </c>
      <c r="D724" s="57">
        <v>45148</v>
      </c>
      <c r="E724" s="66">
        <v>100</v>
      </c>
      <c r="F724" s="67">
        <v>18601</v>
      </c>
      <c r="G724" s="97" t="str">
        <f>TEXT(Table1[[#This Row],[Inv. date]],"mmmm")</f>
        <v>August</v>
      </c>
    </row>
    <row r="725" spans="1:7" x14ac:dyDescent="0.3">
      <c r="A725" s="55">
        <v>117</v>
      </c>
      <c r="B725" s="56">
        <v>1000002976</v>
      </c>
      <c r="C725" s="56">
        <v>600026</v>
      </c>
      <c r="D725" s="57">
        <v>45148</v>
      </c>
      <c r="E725" s="66">
        <v>100</v>
      </c>
      <c r="F725" s="67">
        <v>18601</v>
      </c>
      <c r="G725" s="97" t="str">
        <f>TEXT(Table1[[#This Row],[Inv. date]],"mmmm")</f>
        <v>August</v>
      </c>
    </row>
    <row r="726" spans="1:7" x14ac:dyDescent="0.3">
      <c r="A726" s="55">
        <v>118</v>
      </c>
      <c r="B726" s="56">
        <v>1000003683</v>
      </c>
      <c r="C726" s="56">
        <v>600026</v>
      </c>
      <c r="D726" s="57">
        <v>45148</v>
      </c>
      <c r="E726" s="66">
        <v>100</v>
      </c>
      <c r="F726" s="67">
        <v>40027</v>
      </c>
      <c r="G726" s="97" t="str">
        <f>TEXT(Table1[[#This Row],[Inv. date]],"mmmm")</f>
        <v>August</v>
      </c>
    </row>
    <row r="727" spans="1:7" x14ac:dyDescent="0.3">
      <c r="A727" s="55">
        <v>118</v>
      </c>
      <c r="B727" s="56">
        <v>1000003795</v>
      </c>
      <c r="C727" s="56">
        <v>600026</v>
      </c>
      <c r="D727" s="57">
        <v>45148</v>
      </c>
      <c r="E727" s="66">
        <v>100</v>
      </c>
      <c r="F727" s="67">
        <v>40027</v>
      </c>
      <c r="G727" s="97" t="str">
        <f>TEXT(Table1[[#This Row],[Inv. date]],"mmmm")</f>
        <v>August</v>
      </c>
    </row>
    <row r="728" spans="1:7" x14ac:dyDescent="0.3">
      <c r="A728" s="55">
        <v>118</v>
      </c>
      <c r="B728" s="56">
        <v>1000003132</v>
      </c>
      <c r="C728" s="56">
        <v>600063</v>
      </c>
      <c r="D728" s="57">
        <v>45148</v>
      </c>
      <c r="E728" s="66">
        <v>54</v>
      </c>
      <c r="F728" s="67">
        <v>7398</v>
      </c>
      <c r="G728" s="97" t="str">
        <f>TEXT(Table1[[#This Row],[Inv. date]],"mmmm")</f>
        <v>August</v>
      </c>
    </row>
    <row r="729" spans="1:7" x14ac:dyDescent="0.3">
      <c r="A729" s="55">
        <v>118</v>
      </c>
      <c r="B729" s="56">
        <v>1000003132</v>
      </c>
      <c r="C729" s="56">
        <v>600063</v>
      </c>
      <c r="D729" s="57">
        <v>45148</v>
      </c>
      <c r="E729" s="66">
        <v>100</v>
      </c>
      <c r="F729" s="67">
        <v>13700</v>
      </c>
      <c r="G729" s="97" t="str">
        <f>TEXT(Table1[[#This Row],[Inv. date]],"mmmm")</f>
        <v>August</v>
      </c>
    </row>
    <row r="730" spans="1:7" x14ac:dyDescent="0.3">
      <c r="A730" s="55">
        <v>118</v>
      </c>
      <c r="B730" s="56">
        <v>1000003132</v>
      </c>
      <c r="C730" s="56">
        <v>600063</v>
      </c>
      <c r="D730" s="57">
        <v>45148</v>
      </c>
      <c r="E730" s="66">
        <v>40</v>
      </c>
      <c r="F730" s="67">
        <v>5480</v>
      </c>
      <c r="G730" s="97" t="str">
        <f>TEXT(Table1[[#This Row],[Inv. date]],"mmmm")</f>
        <v>August</v>
      </c>
    </row>
    <row r="731" spans="1:7" x14ac:dyDescent="0.3">
      <c r="A731" s="55">
        <v>118</v>
      </c>
      <c r="B731" s="56">
        <v>1000003795</v>
      </c>
      <c r="C731" s="56">
        <v>600357</v>
      </c>
      <c r="D731" s="57">
        <v>45148</v>
      </c>
      <c r="E731" s="66">
        <v>2</v>
      </c>
      <c r="F731" s="67">
        <v>931.04</v>
      </c>
      <c r="G731" s="97" t="str">
        <f>TEXT(Table1[[#This Row],[Inv. date]],"mmmm")</f>
        <v>August</v>
      </c>
    </row>
    <row r="732" spans="1:7" x14ac:dyDescent="0.3">
      <c r="A732" s="55">
        <v>118</v>
      </c>
      <c r="B732" s="56">
        <v>1000003795</v>
      </c>
      <c r="C732" s="56">
        <v>600357</v>
      </c>
      <c r="D732" s="57">
        <v>45148</v>
      </c>
      <c r="E732" s="66">
        <v>10</v>
      </c>
      <c r="F732" s="67">
        <v>4655.2</v>
      </c>
      <c r="G732" s="97" t="str">
        <f>TEXT(Table1[[#This Row],[Inv. date]],"mmmm")</f>
        <v>August</v>
      </c>
    </row>
    <row r="733" spans="1:7" x14ac:dyDescent="0.3">
      <c r="A733" s="55">
        <v>118</v>
      </c>
      <c r="B733" s="56">
        <v>1000003795</v>
      </c>
      <c r="C733" s="56">
        <v>600357</v>
      </c>
      <c r="D733" s="57">
        <v>45148</v>
      </c>
      <c r="E733" s="66">
        <v>10</v>
      </c>
      <c r="F733" s="67">
        <v>4655.2</v>
      </c>
      <c r="G733" s="97" t="str">
        <f>TEXT(Table1[[#This Row],[Inv. date]],"mmmm")</f>
        <v>August</v>
      </c>
    </row>
    <row r="734" spans="1:7" x14ac:dyDescent="0.3">
      <c r="A734" s="55">
        <v>117</v>
      </c>
      <c r="B734" s="56">
        <v>1000002976</v>
      </c>
      <c r="C734" s="56">
        <v>600225</v>
      </c>
      <c r="D734" s="57">
        <v>45148</v>
      </c>
      <c r="E734" s="66">
        <v>1</v>
      </c>
      <c r="F734" s="67">
        <v>211.87</v>
      </c>
      <c r="G734" s="97" t="str">
        <f>TEXT(Table1[[#This Row],[Inv. date]],"mmmm")</f>
        <v>August</v>
      </c>
    </row>
    <row r="735" spans="1:7" x14ac:dyDescent="0.3">
      <c r="A735" s="55">
        <v>117</v>
      </c>
      <c r="B735" s="56">
        <v>1000002985</v>
      </c>
      <c r="C735" s="56">
        <v>600225</v>
      </c>
      <c r="D735" s="57">
        <v>45148</v>
      </c>
      <c r="E735" s="66">
        <v>1</v>
      </c>
      <c r="F735" s="67">
        <v>108.09</v>
      </c>
      <c r="G735" s="97" t="str">
        <f>TEXT(Table1[[#This Row],[Inv. date]],"mmmm")</f>
        <v>August</v>
      </c>
    </row>
    <row r="736" spans="1:7" x14ac:dyDescent="0.3">
      <c r="A736" s="55">
        <v>116</v>
      </c>
      <c r="B736" s="56">
        <v>1000003389</v>
      </c>
      <c r="C736" s="56">
        <v>600225</v>
      </c>
      <c r="D736" s="57">
        <v>45148</v>
      </c>
      <c r="E736" s="66">
        <v>2</v>
      </c>
      <c r="F736" s="67">
        <v>549.6</v>
      </c>
      <c r="G736" s="97" t="str">
        <f>TEXT(Table1[[#This Row],[Inv. date]],"mmmm")</f>
        <v>August</v>
      </c>
    </row>
    <row r="737" spans="1:7" x14ac:dyDescent="0.3">
      <c r="A737" s="55">
        <v>116</v>
      </c>
      <c r="B737" s="56">
        <v>1000003384</v>
      </c>
      <c r="C737" s="56">
        <v>600225</v>
      </c>
      <c r="D737" s="57">
        <v>45148</v>
      </c>
      <c r="E737" s="66">
        <v>1</v>
      </c>
      <c r="F737" s="67">
        <v>274.8</v>
      </c>
      <c r="G737" s="97" t="str">
        <f>TEXT(Table1[[#This Row],[Inv. date]],"mmmm")</f>
        <v>August</v>
      </c>
    </row>
    <row r="738" spans="1:7" x14ac:dyDescent="0.3">
      <c r="A738" s="55">
        <v>117</v>
      </c>
      <c r="B738" s="56">
        <v>1000002976</v>
      </c>
      <c r="C738" s="56">
        <v>600225</v>
      </c>
      <c r="D738" s="57">
        <v>45148</v>
      </c>
      <c r="E738" s="66">
        <v>1</v>
      </c>
      <c r="F738" s="67">
        <v>211.87</v>
      </c>
      <c r="G738" s="97" t="str">
        <f>TEXT(Table1[[#This Row],[Inv. date]],"mmmm")</f>
        <v>August</v>
      </c>
    </row>
    <row r="739" spans="1:7" x14ac:dyDescent="0.3">
      <c r="A739" s="55">
        <v>118</v>
      </c>
      <c r="B739" s="56">
        <v>1000003132</v>
      </c>
      <c r="C739" s="56">
        <v>600063</v>
      </c>
      <c r="D739" s="57">
        <v>45148</v>
      </c>
      <c r="E739" s="66">
        <v>60</v>
      </c>
      <c r="F739" s="67">
        <v>8220</v>
      </c>
      <c r="G739" s="97" t="str">
        <f>TEXT(Table1[[#This Row],[Inv. date]],"mmmm")</f>
        <v>August</v>
      </c>
    </row>
    <row r="740" spans="1:7" x14ac:dyDescent="0.3">
      <c r="A740" s="55">
        <v>118</v>
      </c>
      <c r="B740" s="56">
        <v>1000003132</v>
      </c>
      <c r="C740" s="56">
        <v>600026</v>
      </c>
      <c r="D740" s="57">
        <v>45148</v>
      </c>
      <c r="E740" s="66">
        <v>300</v>
      </c>
      <c r="F740" s="67">
        <v>93942</v>
      </c>
      <c r="G740" s="97" t="str">
        <f>TEXT(Table1[[#This Row],[Inv. date]],"mmmm")</f>
        <v>August</v>
      </c>
    </row>
    <row r="741" spans="1:7" x14ac:dyDescent="0.3">
      <c r="A741" s="55">
        <v>118</v>
      </c>
      <c r="B741" s="56">
        <v>1000003683</v>
      </c>
      <c r="C741" s="56">
        <v>600810</v>
      </c>
      <c r="D741" s="57">
        <v>45149</v>
      </c>
      <c r="E741" s="66">
        <v>2600</v>
      </c>
      <c r="F741" s="67">
        <v>1040702</v>
      </c>
      <c r="G741" s="97" t="str">
        <f>TEXT(Table1[[#This Row],[Inv. date]],"mmmm")</f>
        <v>August</v>
      </c>
    </row>
    <row r="742" spans="1:7" x14ac:dyDescent="0.3">
      <c r="A742" s="55">
        <v>118</v>
      </c>
      <c r="B742" s="56">
        <v>1000003683</v>
      </c>
      <c r="C742" s="56">
        <v>600711</v>
      </c>
      <c r="D742" s="57">
        <v>45149</v>
      </c>
      <c r="E742" s="66">
        <v>100</v>
      </c>
      <c r="F742" s="67">
        <v>40890</v>
      </c>
      <c r="G742" s="97" t="str">
        <f>TEXT(Table1[[#This Row],[Inv. date]],"mmmm")</f>
        <v>August</v>
      </c>
    </row>
    <row r="743" spans="1:7" x14ac:dyDescent="0.3">
      <c r="A743" s="55">
        <v>118</v>
      </c>
      <c r="B743" s="56">
        <v>1000003795</v>
      </c>
      <c r="C743" s="56">
        <v>600063</v>
      </c>
      <c r="D743" s="57">
        <v>45149</v>
      </c>
      <c r="E743" s="66">
        <v>10</v>
      </c>
      <c r="F743" s="67">
        <v>2570</v>
      </c>
      <c r="G743" s="97" t="str">
        <f>TEXT(Table1[[#This Row],[Inv. date]],"mmmm")</f>
        <v>August</v>
      </c>
    </row>
    <row r="744" spans="1:7" x14ac:dyDescent="0.3">
      <c r="A744" s="55">
        <v>118</v>
      </c>
      <c r="B744" s="56">
        <v>1000003683</v>
      </c>
      <c r="C744" s="56">
        <v>600506</v>
      </c>
      <c r="D744" s="57">
        <v>45149</v>
      </c>
      <c r="E744" s="66">
        <v>1850</v>
      </c>
      <c r="F744" s="67">
        <v>740499.5</v>
      </c>
      <c r="G744" s="97" t="str">
        <f>TEXT(Table1[[#This Row],[Inv. date]],"mmmm")</f>
        <v>August</v>
      </c>
    </row>
    <row r="745" spans="1:7" x14ac:dyDescent="0.3">
      <c r="A745" s="55">
        <v>118</v>
      </c>
      <c r="B745" s="56">
        <v>1000003795</v>
      </c>
      <c r="C745" s="56">
        <v>600357</v>
      </c>
      <c r="D745" s="57">
        <v>45149</v>
      </c>
      <c r="E745" s="66">
        <v>10</v>
      </c>
      <c r="F745" s="67">
        <v>4655.2</v>
      </c>
      <c r="G745" s="97" t="str">
        <f>TEXT(Table1[[#This Row],[Inv. date]],"mmmm")</f>
        <v>August</v>
      </c>
    </row>
    <row r="746" spans="1:7" x14ac:dyDescent="0.3">
      <c r="A746" s="55">
        <v>118</v>
      </c>
      <c r="B746" s="56">
        <v>1000003683</v>
      </c>
      <c r="C746" s="56">
        <v>600357</v>
      </c>
      <c r="D746" s="57">
        <v>45149</v>
      </c>
      <c r="E746" s="66">
        <v>4</v>
      </c>
      <c r="F746" s="67">
        <v>1862.08</v>
      </c>
      <c r="G746" s="97" t="str">
        <f>TEXT(Table1[[#This Row],[Inv. date]],"mmmm")</f>
        <v>August</v>
      </c>
    </row>
    <row r="747" spans="1:7" x14ac:dyDescent="0.3">
      <c r="A747" s="55">
        <v>118</v>
      </c>
      <c r="B747" s="56">
        <v>1000003683</v>
      </c>
      <c r="C747" s="56">
        <v>600357</v>
      </c>
      <c r="D747" s="57">
        <v>45149</v>
      </c>
      <c r="E747" s="66">
        <v>3</v>
      </c>
      <c r="F747" s="67">
        <v>1396.56</v>
      </c>
      <c r="G747" s="97" t="str">
        <f>TEXT(Table1[[#This Row],[Inv. date]],"mmmm")</f>
        <v>August</v>
      </c>
    </row>
    <row r="748" spans="1:7" x14ac:dyDescent="0.3">
      <c r="A748" s="55">
        <v>117</v>
      </c>
      <c r="B748" s="56">
        <v>1000002985</v>
      </c>
      <c r="C748" s="56">
        <v>600063</v>
      </c>
      <c r="D748" s="57">
        <v>45149</v>
      </c>
      <c r="E748" s="66">
        <v>60</v>
      </c>
      <c r="F748" s="67">
        <v>3196.8</v>
      </c>
      <c r="G748" s="97" t="str">
        <f>TEXT(Table1[[#This Row],[Inv. date]],"mmmm")</f>
        <v>August</v>
      </c>
    </row>
    <row r="749" spans="1:7" x14ac:dyDescent="0.3">
      <c r="A749" s="55">
        <v>118</v>
      </c>
      <c r="B749" s="56">
        <v>1000003795</v>
      </c>
      <c r="C749" s="56">
        <v>600722</v>
      </c>
      <c r="D749" s="57">
        <v>45149</v>
      </c>
      <c r="E749" s="66">
        <v>50</v>
      </c>
      <c r="F749" s="67">
        <v>20445</v>
      </c>
      <c r="G749" s="97" t="str">
        <f>TEXT(Table1[[#This Row],[Inv. date]],"mmmm")</f>
        <v>August</v>
      </c>
    </row>
    <row r="750" spans="1:7" x14ac:dyDescent="0.3">
      <c r="A750" s="55">
        <v>118</v>
      </c>
      <c r="B750" s="56">
        <v>1000003683</v>
      </c>
      <c r="C750" s="56">
        <v>600357</v>
      </c>
      <c r="D750" s="57">
        <v>45149</v>
      </c>
      <c r="E750" s="66">
        <v>2</v>
      </c>
      <c r="F750" s="67">
        <v>931.04</v>
      </c>
      <c r="G750" s="97" t="str">
        <f>TEXT(Table1[[#This Row],[Inv. date]],"mmmm")</f>
        <v>August</v>
      </c>
    </row>
    <row r="751" spans="1:7" x14ac:dyDescent="0.3">
      <c r="A751" s="55">
        <v>118</v>
      </c>
      <c r="B751" s="56">
        <v>1000003795</v>
      </c>
      <c r="C751" s="56">
        <v>600357</v>
      </c>
      <c r="D751" s="57">
        <v>45149</v>
      </c>
      <c r="E751" s="66">
        <v>3</v>
      </c>
      <c r="F751" s="67">
        <v>1396.56</v>
      </c>
      <c r="G751" s="97" t="str">
        <f>TEXT(Table1[[#This Row],[Inv. date]],"mmmm")</f>
        <v>August</v>
      </c>
    </row>
    <row r="752" spans="1:7" x14ac:dyDescent="0.3">
      <c r="A752" s="55">
        <v>118</v>
      </c>
      <c r="B752" s="56">
        <v>1000003795</v>
      </c>
      <c r="C752" s="56">
        <v>600357</v>
      </c>
      <c r="D752" s="57">
        <v>45149</v>
      </c>
      <c r="E752" s="66">
        <v>3</v>
      </c>
      <c r="F752" s="67">
        <v>1396.56</v>
      </c>
      <c r="G752" s="97" t="str">
        <f>TEXT(Table1[[#This Row],[Inv. date]],"mmmm")</f>
        <v>August</v>
      </c>
    </row>
    <row r="753" spans="1:7" x14ac:dyDescent="0.3">
      <c r="A753" s="55">
        <v>118</v>
      </c>
      <c r="B753" s="56">
        <v>1000003795</v>
      </c>
      <c r="C753" s="56">
        <v>600357</v>
      </c>
      <c r="D753" s="57">
        <v>45149</v>
      </c>
      <c r="E753" s="66">
        <v>2</v>
      </c>
      <c r="F753" s="67">
        <v>931.04</v>
      </c>
      <c r="G753" s="97" t="str">
        <f>TEXT(Table1[[#This Row],[Inv. date]],"mmmm")</f>
        <v>August</v>
      </c>
    </row>
    <row r="754" spans="1:7" x14ac:dyDescent="0.3">
      <c r="A754" s="55">
        <v>118</v>
      </c>
      <c r="B754" s="56">
        <v>1000003683</v>
      </c>
      <c r="C754" s="56">
        <v>600489</v>
      </c>
      <c r="D754" s="57">
        <v>45149</v>
      </c>
      <c r="E754" s="66">
        <v>500</v>
      </c>
      <c r="F754" s="67">
        <v>200135</v>
      </c>
      <c r="G754" s="97" t="str">
        <f>TEXT(Table1[[#This Row],[Inv. date]],"mmmm")</f>
        <v>August</v>
      </c>
    </row>
    <row r="755" spans="1:7" x14ac:dyDescent="0.3">
      <c r="A755" s="55">
        <v>118</v>
      </c>
      <c r="B755" s="56">
        <v>1000003683</v>
      </c>
      <c r="C755" s="56">
        <v>600722</v>
      </c>
      <c r="D755" s="57">
        <v>45149</v>
      </c>
      <c r="E755" s="66">
        <v>50</v>
      </c>
      <c r="F755" s="67">
        <v>20445</v>
      </c>
      <c r="G755" s="97" t="str">
        <f>TEXT(Table1[[#This Row],[Inv. date]],"mmmm")</f>
        <v>August</v>
      </c>
    </row>
    <row r="756" spans="1:7" x14ac:dyDescent="0.3">
      <c r="A756" s="55">
        <v>118</v>
      </c>
      <c r="B756" s="56">
        <v>1000003795</v>
      </c>
      <c r="C756" s="56">
        <v>600722</v>
      </c>
      <c r="D756" s="57">
        <v>45149</v>
      </c>
      <c r="E756" s="66">
        <v>20</v>
      </c>
      <c r="F756" s="67">
        <v>8178</v>
      </c>
      <c r="G756" s="97" t="str">
        <f>TEXT(Table1[[#This Row],[Inv. date]],"mmmm")</f>
        <v>August</v>
      </c>
    </row>
    <row r="757" spans="1:7" x14ac:dyDescent="0.3">
      <c r="A757" s="55">
        <v>118</v>
      </c>
      <c r="B757" s="56">
        <v>1000003795</v>
      </c>
      <c r="C757" s="56">
        <v>600063</v>
      </c>
      <c r="D757" s="57">
        <v>45149</v>
      </c>
      <c r="E757" s="66">
        <v>5</v>
      </c>
      <c r="F757" s="67">
        <v>1285</v>
      </c>
      <c r="G757" s="97" t="str">
        <f>TEXT(Table1[[#This Row],[Inv. date]],"mmmm")</f>
        <v>August</v>
      </c>
    </row>
    <row r="758" spans="1:7" x14ac:dyDescent="0.3">
      <c r="A758" s="55">
        <v>117</v>
      </c>
      <c r="B758" s="56">
        <v>1000002976</v>
      </c>
      <c r="C758" s="56">
        <v>600026</v>
      </c>
      <c r="D758" s="57">
        <v>45149</v>
      </c>
      <c r="E758" s="66">
        <v>150</v>
      </c>
      <c r="F758" s="67">
        <v>27901.5</v>
      </c>
      <c r="G758" s="97" t="str">
        <f>TEXT(Table1[[#This Row],[Inv. date]],"mmmm")</f>
        <v>August</v>
      </c>
    </row>
    <row r="759" spans="1:7" x14ac:dyDescent="0.3">
      <c r="A759" s="55">
        <v>118</v>
      </c>
      <c r="B759" s="56">
        <v>1000003795</v>
      </c>
      <c r="C759" s="56">
        <v>600026</v>
      </c>
      <c r="D759" s="57">
        <v>45149</v>
      </c>
      <c r="E759" s="66">
        <v>80</v>
      </c>
      <c r="F759" s="67">
        <v>32021.599999999999</v>
      </c>
      <c r="G759" s="97" t="str">
        <f>TEXT(Table1[[#This Row],[Inv. date]],"mmmm")</f>
        <v>August</v>
      </c>
    </row>
    <row r="760" spans="1:7" x14ac:dyDescent="0.3">
      <c r="A760" s="55">
        <v>118</v>
      </c>
      <c r="B760" s="56">
        <v>1000003683</v>
      </c>
      <c r="C760" s="56">
        <v>600026</v>
      </c>
      <c r="D760" s="57">
        <v>45149</v>
      </c>
      <c r="E760" s="66">
        <v>200</v>
      </c>
      <c r="F760" s="67">
        <v>80054</v>
      </c>
      <c r="G760" s="97" t="str">
        <f>TEXT(Table1[[#This Row],[Inv. date]],"mmmm")</f>
        <v>August</v>
      </c>
    </row>
    <row r="761" spans="1:7" x14ac:dyDescent="0.3">
      <c r="A761" s="55">
        <v>118</v>
      </c>
      <c r="B761" s="56">
        <v>1000003132</v>
      </c>
      <c r="C761" s="56">
        <v>600506</v>
      </c>
      <c r="D761" s="57">
        <v>45149</v>
      </c>
      <c r="E761" s="66">
        <v>300</v>
      </c>
      <c r="F761" s="67">
        <v>93942</v>
      </c>
      <c r="G761" s="97" t="str">
        <f>TEXT(Table1[[#This Row],[Inv. date]],"mmmm")</f>
        <v>August</v>
      </c>
    </row>
    <row r="762" spans="1:7" x14ac:dyDescent="0.3">
      <c r="A762" s="55">
        <v>118</v>
      </c>
      <c r="B762" s="56">
        <v>1000003683</v>
      </c>
      <c r="C762" s="56">
        <v>600506</v>
      </c>
      <c r="D762" s="57">
        <v>45149</v>
      </c>
      <c r="E762" s="66">
        <v>400</v>
      </c>
      <c r="F762" s="67">
        <v>160108</v>
      </c>
      <c r="G762" s="97" t="str">
        <f>TEXT(Table1[[#This Row],[Inv. date]],"mmmm")</f>
        <v>August</v>
      </c>
    </row>
    <row r="763" spans="1:7" x14ac:dyDescent="0.3">
      <c r="A763" s="55">
        <v>117</v>
      </c>
      <c r="B763" s="56">
        <v>1000002977</v>
      </c>
      <c r="C763" s="56">
        <v>600628</v>
      </c>
      <c r="D763" s="57">
        <v>45150</v>
      </c>
      <c r="E763" s="66">
        <v>100</v>
      </c>
      <c r="F763" s="67">
        <v>19032</v>
      </c>
      <c r="G763" s="97" t="str">
        <f>TEXT(Table1[[#This Row],[Inv. date]],"mmmm")</f>
        <v>August</v>
      </c>
    </row>
    <row r="764" spans="1:7" x14ac:dyDescent="0.3">
      <c r="A764" s="55">
        <v>117</v>
      </c>
      <c r="B764" s="56">
        <v>1000002976</v>
      </c>
      <c r="C764" s="56">
        <v>600628</v>
      </c>
      <c r="D764" s="57">
        <v>45150</v>
      </c>
      <c r="E764" s="66">
        <v>1100</v>
      </c>
      <c r="F764" s="67">
        <v>209352</v>
      </c>
      <c r="G764" s="97" t="str">
        <f>TEXT(Table1[[#This Row],[Inv. date]],"mmmm")</f>
        <v>August</v>
      </c>
    </row>
    <row r="765" spans="1:7" x14ac:dyDescent="0.3">
      <c r="A765" s="55">
        <v>118</v>
      </c>
      <c r="B765" s="56">
        <v>1000003683</v>
      </c>
      <c r="C765" s="56">
        <v>600033</v>
      </c>
      <c r="D765" s="57">
        <v>45150</v>
      </c>
      <c r="E765" s="66">
        <v>100</v>
      </c>
      <c r="F765" s="67">
        <v>40027</v>
      </c>
      <c r="G765" s="97" t="str">
        <f>TEXT(Table1[[#This Row],[Inv. date]],"mmmm")</f>
        <v>August</v>
      </c>
    </row>
    <row r="766" spans="1:7" x14ac:dyDescent="0.3">
      <c r="A766" s="55">
        <v>118</v>
      </c>
      <c r="B766" s="56">
        <v>1000003795</v>
      </c>
      <c r="C766" s="56">
        <v>600033</v>
      </c>
      <c r="D766" s="57">
        <v>45150</v>
      </c>
      <c r="E766" s="66">
        <v>100</v>
      </c>
      <c r="F766" s="67">
        <v>40027</v>
      </c>
      <c r="G766" s="97" t="str">
        <f>TEXT(Table1[[#This Row],[Inv. date]],"mmmm")</f>
        <v>August</v>
      </c>
    </row>
    <row r="767" spans="1:7" x14ac:dyDescent="0.3">
      <c r="A767" s="55">
        <v>118</v>
      </c>
      <c r="B767" s="56">
        <v>1000003132</v>
      </c>
      <c r="C767" s="56">
        <v>600033</v>
      </c>
      <c r="D767" s="57">
        <v>45150</v>
      </c>
      <c r="E767" s="66">
        <v>50</v>
      </c>
      <c r="F767" s="67">
        <v>15657</v>
      </c>
      <c r="G767" s="97" t="str">
        <f>TEXT(Table1[[#This Row],[Inv. date]],"mmmm")</f>
        <v>August</v>
      </c>
    </row>
    <row r="768" spans="1:7" x14ac:dyDescent="0.3">
      <c r="A768" s="55">
        <v>118</v>
      </c>
      <c r="B768" s="56">
        <v>1000003683</v>
      </c>
      <c r="C768" s="56">
        <v>600357</v>
      </c>
      <c r="D768" s="57">
        <v>45150</v>
      </c>
      <c r="E768" s="66">
        <v>5</v>
      </c>
      <c r="F768" s="67">
        <v>2327.6</v>
      </c>
      <c r="G768" s="97" t="str">
        <f>TEXT(Table1[[#This Row],[Inv. date]],"mmmm")</f>
        <v>August</v>
      </c>
    </row>
    <row r="769" spans="1:7" x14ac:dyDescent="0.3">
      <c r="A769" s="55">
        <v>118</v>
      </c>
      <c r="B769" s="56">
        <v>1000003683</v>
      </c>
      <c r="C769" s="56">
        <v>600357</v>
      </c>
      <c r="D769" s="57">
        <v>45150</v>
      </c>
      <c r="E769" s="66">
        <v>5</v>
      </c>
      <c r="F769" s="67">
        <v>2327.6</v>
      </c>
      <c r="G769" s="97" t="str">
        <f>TEXT(Table1[[#This Row],[Inv. date]],"mmmm")</f>
        <v>August</v>
      </c>
    </row>
    <row r="770" spans="1:7" x14ac:dyDescent="0.3">
      <c r="A770" s="55">
        <v>118</v>
      </c>
      <c r="B770" s="56">
        <v>1000003795</v>
      </c>
      <c r="C770" s="56">
        <v>600357</v>
      </c>
      <c r="D770" s="57">
        <v>45150</v>
      </c>
      <c r="E770" s="66">
        <v>6</v>
      </c>
      <c r="F770" s="67">
        <v>2793.12</v>
      </c>
      <c r="G770" s="97" t="str">
        <f>TEXT(Table1[[#This Row],[Inv. date]],"mmmm")</f>
        <v>August</v>
      </c>
    </row>
    <row r="771" spans="1:7" x14ac:dyDescent="0.3">
      <c r="A771" s="55">
        <v>118</v>
      </c>
      <c r="B771" s="56">
        <v>1000003683</v>
      </c>
      <c r="C771" s="56">
        <v>600647</v>
      </c>
      <c r="D771" s="57">
        <v>45152</v>
      </c>
      <c r="E771" s="66">
        <v>2600</v>
      </c>
      <c r="F771" s="67">
        <v>1040702</v>
      </c>
      <c r="G771" s="97" t="str">
        <f>TEXT(Table1[[#This Row],[Inv. date]],"mmmm")</f>
        <v>August</v>
      </c>
    </row>
    <row r="772" spans="1:7" x14ac:dyDescent="0.3">
      <c r="A772" s="55">
        <v>118</v>
      </c>
      <c r="B772" s="56">
        <v>1000003683</v>
      </c>
      <c r="C772" s="56">
        <v>600357</v>
      </c>
      <c r="D772" s="57">
        <v>45152</v>
      </c>
      <c r="E772" s="66">
        <v>2</v>
      </c>
      <c r="F772" s="67">
        <v>931.04</v>
      </c>
      <c r="G772" s="97" t="str">
        <f>TEXT(Table1[[#This Row],[Inv. date]],"mmmm")</f>
        <v>August</v>
      </c>
    </row>
    <row r="773" spans="1:7" x14ac:dyDescent="0.3">
      <c r="A773" s="55">
        <v>118</v>
      </c>
      <c r="B773" s="56">
        <v>1000003795</v>
      </c>
      <c r="C773" s="56">
        <v>600357</v>
      </c>
      <c r="D773" s="57">
        <v>45152</v>
      </c>
      <c r="E773" s="66">
        <v>1</v>
      </c>
      <c r="F773" s="67">
        <v>465.52</v>
      </c>
      <c r="G773" s="97" t="str">
        <f>TEXT(Table1[[#This Row],[Inv. date]],"mmmm")</f>
        <v>August</v>
      </c>
    </row>
    <row r="774" spans="1:7" x14ac:dyDescent="0.3">
      <c r="A774" s="55">
        <v>118</v>
      </c>
      <c r="B774" s="56">
        <v>1000003795</v>
      </c>
      <c r="C774" s="56">
        <v>600357</v>
      </c>
      <c r="D774" s="57">
        <v>45152</v>
      </c>
      <c r="E774" s="66">
        <v>6</v>
      </c>
      <c r="F774" s="67">
        <v>2793.12</v>
      </c>
      <c r="G774" s="97" t="str">
        <f>TEXT(Table1[[#This Row],[Inv. date]],"mmmm")</f>
        <v>August</v>
      </c>
    </row>
    <row r="775" spans="1:7" x14ac:dyDescent="0.3">
      <c r="A775" s="55">
        <v>118</v>
      </c>
      <c r="B775" s="56">
        <v>1000003683</v>
      </c>
      <c r="C775" s="56">
        <v>600357</v>
      </c>
      <c r="D775" s="57">
        <v>45152</v>
      </c>
      <c r="E775" s="66">
        <v>4</v>
      </c>
      <c r="F775" s="67">
        <v>1862.08</v>
      </c>
      <c r="G775" s="97" t="str">
        <f>TEXT(Table1[[#This Row],[Inv. date]],"mmmm")</f>
        <v>August</v>
      </c>
    </row>
    <row r="776" spans="1:7" x14ac:dyDescent="0.3">
      <c r="A776" s="55">
        <v>118</v>
      </c>
      <c r="B776" s="56">
        <v>1000003132</v>
      </c>
      <c r="C776" s="56">
        <v>600063</v>
      </c>
      <c r="D776" s="57">
        <v>45152</v>
      </c>
      <c r="E776" s="66">
        <v>40</v>
      </c>
      <c r="F776" s="67">
        <v>5480</v>
      </c>
      <c r="G776" s="97" t="str">
        <f>TEXT(Table1[[#This Row],[Inv. date]],"mmmm")</f>
        <v>August</v>
      </c>
    </row>
    <row r="777" spans="1:7" x14ac:dyDescent="0.3">
      <c r="A777" s="55">
        <v>118</v>
      </c>
      <c r="B777" s="56">
        <v>1000003132</v>
      </c>
      <c r="C777" s="56">
        <v>600063</v>
      </c>
      <c r="D777" s="57">
        <v>45152</v>
      </c>
      <c r="E777" s="66">
        <v>22</v>
      </c>
      <c r="F777" s="67">
        <v>3014</v>
      </c>
      <c r="G777" s="97" t="str">
        <f>TEXT(Table1[[#This Row],[Inv. date]],"mmmm")</f>
        <v>August</v>
      </c>
    </row>
    <row r="778" spans="1:7" x14ac:dyDescent="0.3">
      <c r="A778" s="55">
        <v>118</v>
      </c>
      <c r="B778" s="56">
        <v>1000003795</v>
      </c>
      <c r="C778" s="56">
        <v>600063</v>
      </c>
      <c r="D778" s="57">
        <v>45152</v>
      </c>
      <c r="E778" s="66">
        <v>38</v>
      </c>
      <c r="F778" s="67">
        <v>9766</v>
      </c>
      <c r="G778" s="97" t="str">
        <f>TEXT(Table1[[#This Row],[Inv. date]],"mmmm")</f>
        <v>August</v>
      </c>
    </row>
    <row r="779" spans="1:7" x14ac:dyDescent="0.3">
      <c r="A779" s="55">
        <v>117</v>
      </c>
      <c r="B779" s="56">
        <v>1000002976</v>
      </c>
      <c r="C779" s="56">
        <v>600476</v>
      </c>
      <c r="D779" s="57">
        <v>45152</v>
      </c>
      <c r="E779" s="66">
        <v>500</v>
      </c>
      <c r="F779" s="67">
        <v>99470</v>
      </c>
      <c r="G779" s="97" t="str">
        <f>TEXT(Table1[[#This Row],[Inv. date]],"mmmm")</f>
        <v>August</v>
      </c>
    </row>
    <row r="780" spans="1:7" x14ac:dyDescent="0.3">
      <c r="A780" s="55">
        <v>118</v>
      </c>
      <c r="B780" s="56">
        <v>1000003132</v>
      </c>
      <c r="C780" s="56">
        <v>600476</v>
      </c>
      <c r="D780" s="57">
        <v>45152</v>
      </c>
      <c r="E780" s="66">
        <v>200</v>
      </c>
      <c r="F780" s="67">
        <v>62628</v>
      </c>
      <c r="G780" s="97" t="str">
        <f>TEXT(Table1[[#This Row],[Inv. date]],"mmmm")</f>
        <v>August</v>
      </c>
    </row>
    <row r="781" spans="1:7" x14ac:dyDescent="0.3">
      <c r="A781" s="55">
        <v>118</v>
      </c>
      <c r="B781" s="56">
        <v>1000003683</v>
      </c>
      <c r="C781" s="56">
        <v>600476</v>
      </c>
      <c r="D781" s="57">
        <v>45152</v>
      </c>
      <c r="E781" s="66">
        <v>300</v>
      </c>
      <c r="F781" s="67">
        <v>120081</v>
      </c>
      <c r="G781" s="97" t="str">
        <f>TEXT(Table1[[#This Row],[Inv. date]],"mmmm")</f>
        <v>August</v>
      </c>
    </row>
    <row r="782" spans="1:7" x14ac:dyDescent="0.3">
      <c r="A782" s="55">
        <v>118</v>
      </c>
      <c r="B782" s="56">
        <v>1000003132</v>
      </c>
      <c r="C782" s="56">
        <v>600572</v>
      </c>
      <c r="D782" s="57">
        <v>45152</v>
      </c>
      <c r="E782" s="66">
        <v>200</v>
      </c>
      <c r="F782" s="67">
        <v>62628</v>
      </c>
      <c r="G782" s="97" t="str">
        <f>TEXT(Table1[[#This Row],[Inv. date]],"mmmm")</f>
        <v>August</v>
      </c>
    </row>
    <row r="783" spans="1:7" x14ac:dyDescent="0.3">
      <c r="A783" s="55">
        <v>118</v>
      </c>
      <c r="B783" s="56">
        <v>1000003683</v>
      </c>
      <c r="C783" s="56">
        <v>600506</v>
      </c>
      <c r="D783" s="57">
        <v>45152</v>
      </c>
      <c r="E783" s="66">
        <v>1250</v>
      </c>
      <c r="F783" s="67">
        <v>500337.5</v>
      </c>
      <c r="G783" s="97" t="str">
        <f>TEXT(Table1[[#This Row],[Inv. date]],"mmmm")</f>
        <v>August</v>
      </c>
    </row>
    <row r="784" spans="1:7" x14ac:dyDescent="0.3">
      <c r="A784" s="55">
        <v>118</v>
      </c>
      <c r="B784" s="56">
        <v>1000003795</v>
      </c>
      <c r="C784" s="56">
        <v>600063</v>
      </c>
      <c r="D784" s="57">
        <v>45152</v>
      </c>
      <c r="E784" s="66">
        <v>1</v>
      </c>
      <c r="F784" s="67">
        <v>257</v>
      </c>
      <c r="G784" s="97" t="str">
        <f>TEXT(Table1[[#This Row],[Inv. date]],"mmmm")</f>
        <v>August</v>
      </c>
    </row>
    <row r="785" spans="1:7" x14ac:dyDescent="0.3">
      <c r="A785" s="55">
        <v>118</v>
      </c>
      <c r="B785" s="56">
        <v>1000003132</v>
      </c>
      <c r="C785" s="56">
        <v>600063</v>
      </c>
      <c r="D785" s="57">
        <v>45152</v>
      </c>
      <c r="E785" s="66">
        <v>5</v>
      </c>
      <c r="F785" s="67">
        <v>685</v>
      </c>
      <c r="G785" s="97" t="str">
        <f>TEXT(Table1[[#This Row],[Inv. date]],"mmmm")</f>
        <v>August</v>
      </c>
    </row>
    <row r="786" spans="1:7" x14ac:dyDescent="0.3">
      <c r="A786" s="55">
        <v>118</v>
      </c>
      <c r="B786" s="56">
        <v>1000003795</v>
      </c>
      <c r="C786" s="56">
        <v>600063</v>
      </c>
      <c r="D786" s="57">
        <v>45152</v>
      </c>
      <c r="E786" s="66">
        <v>2</v>
      </c>
      <c r="F786" s="67">
        <v>514</v>
      </c>
      <c r="G786" s="97" t="str">
        <f>TEXT(Table1[[#This Row],[Inv. date]],"mmmm")</f>
        <v>August</v>
      </c>
    </row>
    <row r="787" spans="1:7" x14ac:dyDescent="0.3">
      <c r="A787" s="55">
        <v>118</v>
      </c>
      <c r="B787" s="56">
        <v>1000003683</v>
      </c>
      <c r="C787" s="56">
        <v>600063</v>
      </c>
      <c r="D787" s="57">
        <v>45152</v>
      </c>
      <c r="E787" s="66">
        <v>2</v>
      </c>
      <c r="F787" s="67">
        <v>587.29999999999995</v>
      </c>
      <c r="G787" s="97" t="str">
        <f>TEXT(Table1[[#This Row],[Inv. date]],"mmmm")</f>
        <v>August</v>
      </c>
    </row>
    <row r="788" spans="1:7" x14ac:dyDescent="0.3">
      <c r="A788" s="55">
        <v>116</v>
      </c>
      <c r="B788" s="56">
        <v>1000003389</v>
      </c>
      <c r="C788" s="56">
        <v>600063</v>
      </c>
      <c r="D788" s="57">
        <v>45152</v>
      </c>
      <c r="E788" s="66">
        <v>2</v>
      </c>
      <c r="F788" s="67">
        <v>398</v>
      </c>
      <c r="G788" s="97" t="str">
        <f>TEXT(Table1[[#This Row],[Inv. date]],"mmmm")</f>
        <v>August</v>
      </c>
    </row>
    <row r="789" spans="1:7" x14ac:dyDescent="0.3">
      <c r="A789" s="55">
        <v>116</v>
      </c>
      <c r="B789" s="56">
        <v>1000003384</v>
      </c>
      <c r="C789" s="56">
        <v>600063</v>
      </c>
      <c r="D789" s="57">
        <v>45152</v>
      </c>
      <c r="E789" s="66">
        <v>2</v>
      </c>
      <c r="F789" s="67">
        <v>408</v>
      </c>
      <c r="G789" s="97" t="str">
        <f>TEXT(Table1[[#This Row],[Inv. date]],"mmmm")</f>
        <v>August</v>
      </c>
    </row>
    <row r="790" spans="1:7" x14ac:dyDescent="0.3">
      <c r="A790" s="55">
        <v>117</v>
      </c>
      <c r="B790" s="56">
        <v>1000002976</v>
      </c>
      <c r="C790" s="56">
        <v>600063</v>
      </c>
      <c r="D790" s="57">
        <v>45152</v>
      </c>
      <c r="E790" s="66">
        <v>3</v>
      </c>
      <c r="F790" s="67">
        <v>314.64</v>
      </c>
      <c r="G790" s="97" t="str">
        <f>TEXT(Table1[[#This Row],[Inv. date]],"mmmm")</f>
        <v>August</v>
      </c>
    </row>
    <row r="791" spans="1:7" x14ac:dyDescent="0.3">
      <c r="A791" s="55">
        <v>118</v>
      </c>
      <c r="B791" s="56">
        <v>1000003132</v>
      </c>
      <c r="C791" s="56">
        <v>600063</v>
      </c>
      <c r="D791" s="57">
        <v>45152</v>
      </c>
      <c r="E791" s="66">
        <v>2</v>
      </c>
      <c r="F791" s="67">
        <v>274</v>
      </c>
      <c r="G791" s="97" t="str">
        <f>TEXT(Table1[[#This Row],[Inv. date]],"mmmm")</f>
        <v>August</v>
      </c>
    </row>
    <row r="792" spans="1:7" x14ac:dyDescent="0.3">
      <c r="A792" s="55">
        <v>118</v>
      </c>
      <c r="B792" s="56">
        <v>1000003795</v>
      </c>
      <c r="C792" s="56">
        <v>600503</v>
      </c>
      <c r="D792" s="57">
        <v>45152</v>
      </c>
      <c r="E792" s="66">
        <v>-1</v>
      </c>
      <c r="F792" s="67">
        <v>-400.27</v>
      </c>
      <c r="G792" s="97" t="str">
        <f>TEXT(Table1[[#This Row],[Inv. date]],"mmmm")</f>
        <v>August</v>
      </c>
    </row>
    <row r="793" spans="1:7" x14ac:dyDescent="0.3">
      <c r="A793" s="55">
        <v>118</v>
      </c>
      <c r="B793" s="56">
        <v>1000003132</v>
      </c>
      <c r="C793" s="56">
        <v>600516</v>
      </c>
      <c r="D793" s="57">
        <v>45152</v>
      </c>
      <c r="E793" s="66">
        <v>-3</v>
      </c>
      <c r="F793" s="67">
        <v>-719.58</v>
      </c>
      <c r="G793" s="97" t="str">
        <f>TEXT(Table1[[#This Row],[Inv. date]],"mmmm")</f>
        <v>August</v>
      </c>
    </row>
    <row r="794" spans="1:7" x14ac:dyDescent="0.3">
      <c r="A794" s="55">
        <v>118</v>
      </c>
      <c r="B794" s="56">
        <v>1000003013</v>
      </c>
      <c r="C794" s="56">
        <v>600516</v>
      </c>
      <c r="D794" s="57">
        <v>45152</v>
      </c>
      <c r="E794" s="66">
        <v>-40</v>
      </c>
      <c r="F794" s="67">
        <v>-13597.2</v>
      </c>
      <c r="G794" s="97" t="str">
        <f>TEXT(Table1[[#This Row],[Inv. date]],"mmmm")</f>
        <v>August</v>
      </c>
    </row>
    <row r="795" spans="1:7" x14ac:dyDescent="0.3">
      <c r="A795" s="55">
        <v>118</v>
      </c>
      <c r="B795" s="56">
        <v>1000003131</v>
      </c>
      <c r="C795" s="56">
        <v>600516</v>
      </c>
      <c r="D795" s="57">
        <v>45152</v>
      </c>
      <c r="E795" s="66">
        <v>-70</v>
      </c>
      <c r="F795" s="67">
        <v>-23795.1</v>
      </c>
      <c r="G795" s="97" t="str">
        <f>TEXT(Table1[[#This Row],[Inv. date]],"mmmm")</f>
        <v>August</v>
      </c>
    </row>
    <row r="796" spans="1:7" x14ac:dyDescent="0.3">
      <c r="A796" s="55">
        <v>116</v>
      </c>
      <c r="B796" s="56">
        <v>1000003389</v>
      </c>
      <c r="C796" s="56">
        <v>600516</v>
      </c>
      <c r="D796" s="57">
        <v>45152</v>
      </c>
      <c r="E796" s="66">
        <v>-9</v>
      </c>
      <c r="F796" s="67">
        <v>-2240.46</v>
      </c>
      <c r="G796" s="97" t="str">
        <f>TEXT(Table1[[#This Row],[Inv. date]],"mmmm")</f>
        <v>August</v>
      </c>
    </row>
    <row r="797" spans="1:7" x14ac:dyDescent="0.3">
      <c r="A797" s="55">
        <v>118</v>
      </c>
      <c r="B797" s="56">
        <v>1000003683</v>
      </c>
      <c r="C797" s="56">
        <v>600357</v>
      </c>
      <c r="D797" s="57">
        <v>45153</v>
      </c>
      <c r="E797" s="66">
        <v>5</v>
      </c>
      <c r="F797" s="67">
        <v>2327.6</v>
      </c>
      <c r="G797" s="97" t="str">
        <f>TEXT(Table1[[#This Row],[Inv. date]],"mmmm")</f>
        <v>August</v>
      </c>
    </row>
    <row r="798" spans="1:7" x14ac:dyDescent="0.3">
      <c r="A798" s="55">
        <v>118</v>
      </c>
      <c r="B798" s="56">
        <v>1000003795</v>
      </c>
      <c r="C798" s="56">
        <v>600357</v>
      </c>
      <c r="D798" s="57">
        <v>45153</v>
      </c>
      <c r="E798" s="66">
        <v>5</v>
      </c>
      <c r="F798" s="67">
        <v>2327.6</v>
      </c>
      <c r="G798" s="97" t="str">
        <f>TEXT(Table1[[#This Row],[Inv. date]],"mmmm")</f>
        <v>August</v>
      </c>
    </row>
    <row r="799" spans="1:7" x14ac:dyDescent="0.3">
      <c r="A799" s="55">
        <v>118</v>
      </c>
      <c r="B799" s="56">
        <v>1000003683</v>
      </c>
      <c r="C799" s="56">
        <v>600357</v>
      </c>
      <c r="D799" s="57">
        <v>45153</v>
      </c>
      <c r="E799" s="66">
        <v>2</v>
      </c>
      <c r="F799" s="67">
        <v>931.04</v>
      </c>
      <c r="G799" s="97" t="str">
        <f>TEXT(Table1[[#This Row],[Inv. date]],"mmmm")</f>
        <v>August</v>
      </c>
    </row>
    <row r="800" spans="1:7" x14ac:dyDescent="0.3">
      <c r="A800" s="55">
        <v>118</v>
      </c>
      <c r="B800" s="56">
        <v>1000003795</v>
      </c>
      <c r="C800" s="56">
        <v>600357</v>
      </c>
      <c r="D800" s="57">
        <v>45153</v>
      </c>
      <c r="E800" s="66">
        <v>2</v>
      </c>
      <c r="F800" s="67">
        <v>931.04</v>
      </c>
      <c r="G800" s="97" t="str">
        <f>TEXT(Table1[[#This Row],[Inv. date]],"mmmm")</f>
        <v>August</v>
      </c>
    </row>
    <row r="801" spans="1:7" x14ac:dyDescent="0.3">
      <c r="A801" s="55">
        <v>118</v>
      </c>
      <c r="B801" s="56">
        <v>1000003683</v>
      </c>
      <c r="C801" s="56">
        <v>600506</v>
      </c>
      <c r="D801" s="57">
        <v>45153</v>
      </c>
      <c r="E801" s="66">
        <v>2650</v>
      </c>
      <c r="F801" s="67">
        <v>1060715.5</v>
      </c>
      <c r="G801" s="97" t="str">
        <f>TEXT(Table1[[#This Row],[Inv. date]],"mmmm")</f>
        <v>August</v>
      </c>
    </row>
    <row r="802" spans="1:7" x14ac:dyDescent="0.3">
      <c r="A802" s="55">
        <v>117</v>
      </c>
      <c r="B802" s="56">
        <v>1000002976</v>
      </c>
      <c r="C802" s="56">
        <v>600771</v>
      </c>
      <c r="D802" s="57">
        <v>45153</v>
      </c>
      <c r="E802" s="66">
        <v>300</v>
      </c>
      <c r="F802" s="67">
        <v>63561</v>
      </c>
      <c r="G802" s="97" t="str">
        <f>TEXT(Table1[[#This Row],[Inv. date]],"mmmm")</f>
        <v>August</v>
      </c>
    </row>
    <row r="803" spans="1:7" x14ac:dyDescent="0.3">
      <c r="A803" s="55">
        <v>118</v>
      </c>
      <c r="B803" s="56">
        <v>1000003132</v>
      </c>
      <c r="C803" s="56">
        <v>600771</v>
      </c>
      <c r="D803" s="57">
        <v>45153</v>
      </c>
      <c r="E803" s="66">
        <v>100</v>
      </c>
      <c r="F803" s="67">
        <v>31314</v>
      </c>
      <c r="G803" s="97" t="str">
        <f>TEXT(Table1[[#This Row],[Inv. date]],"mmmm")</f>
        <v>August</v>
      </c>
    </row>
    <row r="804" spans="1:7" x14ac:dyDescent="0.3">
      <c r="A804" s="55">
        <v>118</v>
      </c>
      <c r="B804" s="56">
        <v>1000003795</v>
      </c>
      <c r="C804" s="56">
        <v>600771</v>
      </c>
      <c r="D804" s="57">
        <v>45153</v>
      </c>
      <c r="E804" s="66">
        <v>100</v>
      </c>
      <c r="F804" s="67">
        <v>40027</v>
      </c>
      <c r="G804" s="97" t="str">
        <f>TEXT(Table1[[#This Row],[Inv. date]],"mmmm")</f>
        <v>August</v>
      </c>
    </row>
    <row r="805" spans="1:7" x14ac:dyDescent="0.3">
      <c r="A805" s="55">
        <v>117</v>
      </c>
      <c r="B805" s="56">
        <v>1000002977</v>
      </c>
      <c r="C805" s="56">
        <v>600063</v>
      </c>
      <c r="D805" s="57">
        <v>45153</v>
      </c>
      <c r="E805" s="66">
        <v>10</v>
      </c>
      <c r="F805" s="67">
        <v>766.3</v>
      </c>
      <c r="G805" s="97" t="str">
        <f>TEXT(Table1[[#This Row],[Inv. date]],"mmmm")</f>
        <v>August</v>
      </c>
    </row>
    <row r="806" spans="1:7" x14ac:dyDescent="0.3">
      <c r="A806" s="55">
        <v>118</v>
      </c>
      <c r="B806" s="56">
        <v>1000003132</v>
      </c>
      <c r="C806" s="56">
        <v>600063</v>
      </c>
      <c r="D806" s="57">
        <v>45153</v>
      </c>
      <c r="E806" s="66">
        <v>20</v>
      </c>
      <c r="F806" s="67">
        <v>2740</v>
      </c>
      <c r="G806" s="97" t="str">
        <f>TEXT(Table1[[#This Row],[Inv. date]],"mmmm")</f>
        <v>August</v>
      </c>
    </row>
    <row r="807" spans="1:7" x14ac:dyDescent="0.3">
      <c r="A807" s="55">
        <v>118</v>
      </c>
      <c r="B807" s="56">
        <v>1000003683</v>
      </c>
      <c r="C807" s="56">
        <v>600506</v>
      </c>
      <c r="D807" s="57">
        <v>45153</v>
      </c>
      <c r="E807" s="66">
        <v>250</v>
      </c>
      <c r="F807" s="67">
        <v>100067.5</v>
      </c>
      <c r="G807" s="97" t="str">
        <f>TEXT(Table1[[#This Row],[Inv. date]],"mmmm")</f>
        <v>August</v>
      </c>
    </row>
    <row r="808" spans="1:7" x14ac:dyDescent="0.3">
      <c r="A808" s="55">
        <v>118</v>
      </c>
      <c r="B808" s="56">
        <v>1000003132</v>
      </c>
      <c r="C808" s="56">
        <v>600506</v>
      </c>
      <c r="D808" s="57">
        <v>45153</v>
      </c>
      <c r="E808" s="66">
        <v>250</v>
      </c>
      <c r="F808" s="67">
        <v>78285</v>
      </c>
      <c r="G808" s="97" t="str">
        <f>TEXT(Table1[[#This Row],[Inv. date]],"mmmm")</f>
        <v>August</v>
      </c>
    </row>
    <row r="809" spans="1:7" x14ac:dyDescent="0.3">
      <c r="A809" s="55">
        <v>118</v>
      </c>
      <c r="B809" s="56">
        <v>1000003683</v>
      </c>
      <c r="C809" s="56">
        <v>600193</v>
      </c>
      <c r="D809" s="57">
        <v>45153</v>
      </c>
      <c r="E809" s="66">
        <v>1</v>
      </c>
      <c r="F809" s="67">
        <v>465.52</v>
      </c>
      <c r="G809" s="97" t="str">
        <f>TEXT(Table1[[#This Row],[Inv. date]],"mmmm")</f>
        <v>August</v>
      </c>
    </row>
    <row r="810" spans="1:7" x14ac:dyDescent="0.3">
      <c r="A810" s="55">
        <v>118</v>
      </c>
      <c r="B810" s="56">
        <v>1000003132</v>
      </c>
      <c r="C810" s="56">
        <v>600808</v>
      </c>
      <c r="D810" s="57">
        <v>45153</v>
      </c>
      <c r="E810" s="66">
        <v>600</v>
      </c>
      <c r="F810" s="67">
        <v>187884</v>
      </c>
      <c r="G810" s="97" t="str">
        <f>TEXT(Table1[[#This Row],[Inv. date]],"mmmm")</f>
        <v>August</v>
      </c>
    </row>
    <row r="811" spans="1:7" x14ac:dyDescent="0.3">
      <c r="A811" s="55">
        <v>118</v>
      </c>
      <c r="B811" s="56">
        <v>1000003683</v>
      </c>
      <c r="C811" s="56">
        <v>600808</v>
      </c>
      <c r="D811" s="57">
        <v>45153</v>
      </c>
      <c r="E811" s="66">
        <v>1000</v>
      </c>
      <c r="F811" s="67">
        <v>400270</v>
      </c>
      <c r="G811" s="97" t="str">
        <f>TEXT(Table1[[#This Row],[Inv. date]],"mmmm")</f>
        <v>August</v>
      </c>
    </row>
    <row r="812" spans="1:7" x14ac:dyDescent="0.3">
      <c r="A812" s="55">
        <v>116</v>
      </c>
      <c r="B812" s="56">
        <v>1000003384</v>
      </c>
      <c r="C812" s="56">
        <v>600808</v>
      </c>
      <c r="D812" s="57">
        <v>45153</v>
      </c>
      <c r="E812" s="66">
        <v>350</v>
      </c>
      <c r="F812" s="67">
        <v>96180</v>
      </c>
      <c r="G812" s="97" t="str">
        <f>TEXT(Table1[[#This Row],[Inv. date]],"mmmm")</f>
        <v>August</v>
      </c>
    </row>
    <row r="813" spans="1:7" x14ac:dyDescent="0.3">
      <c r="A813" s="55">
        <v>116</v>
      </c>
      <c r="B813" s="56">
        <v>1000003389</v>
      </c>
      <c r="C813" s="56">
        <v>600808</v>
      </c>
      <c r="D813" s="57">
        <v>45153</v>
      </c>
      <c r="E813" s="66">
        <v>350</v>
      </c>
      <c r="F813" s="67">
        <v>96180</v>
      </c>
      <c r="G813" s="97" t="str">
        <f>TEXT(Table1[[#This Row],[Inv. date]],"mmmm")</f>
        <v>August</v>
      </c>
    </row>
    <row r="814" spans="1:7" x14ac:dyDescent="0.3">
      <c r="A814" s="55">
        <v>118</v>
      </c>
      <c r="B814" s="56">
        <v>1000003691</v>
      </c>
      <c r="C814" s="56">
        <v>600063</v>
      </c>
      <c r="D814" s="57">
        <v>45153</v>
      </c>
      <c r="E814" s="66">
        <v>100</v>
      </c>
      <c r="F814" s="67">
        <v>25700</v>
      </c>
      <c r="G814" s="97" t="str">
        <f>TEXT(Table1[[#This Row],[Inv. date]],"mmmm")</f>
        <v>August</v>
      </c>
    </row>
    <row r="815" spans="1:7" x14ac:dyDescent="0.3">
      <c r="A815" s="55">
        <v>118</v>
      </c>
      <c r="B815" s="56">
        <v>1000003132</v>
      </c>
      <c r="C815" s="56">
        <v>600063</v>
      </c>
      <c r="D815" s="57">
        <v>45153</v>
      </c>
      <c r="E815" s="66">
        <v>120</v>
      </c>
      <c r="F815" s="67">
        <v>16440</v>
      </c>
      <c r="G815" s="97" t="str">
        <f>TEXT(Table1[[#This Row],[Inv. date]],"mmmm")</f>
        <v>August</v>
      </c>
    </row>
    <row r="816" spans="1:7" x14ac:dyDescent="0.3">
      <c r="A816" s="55">
        <v>117</v>
      </c>
      <c r="B816" s="56">
        <v>1000002977</v>
      </c>
      <c r="C816" s="56">
        <v>600428</v>
      </c>
      <c r="D816" s="57">
        <v>45153</v>
      </c>
      <c r="E816" s="66">
        <v>100</v>
      </c>
      <c r="F816" s="67">
        <v>18601</v>
      </c>
      <c r="G816" s="97" t="str">
        <f>TEXT(Table1[[#This Row],[Inv. date]],"mmmm")</f>
        <v>August</v>
      </c>
    </row>
    <row r="817" spans="1:7" x14ac:dyDescent="0.3">
      <c r="A817" s="55">
        <v>117</v>
      </c>
      <c r="B817" s="56">
        <v>1000002976</v>
      </c>
      <c r="C817" s="56">
        <v>600428</v>
      </c>
      <c r="D817" s="57">
        <v>45153</v>
      </c>
      <c r="E817" s="66">
        <v>600</v>
      </c>
      <c r="F817" s="67">
        <v>111606</v>
      </c>
      <c r="G817" s="97" t="str">
        <f>TEXT(Table1[[#This Row],[Inv. date]],"mmmm")</f>
        <v>August</v>
      </c>
    </row>
    <row r="818" spans="1:7" x14ac:dyDescent="0.3">
      <c r="A818" s="55">
        <v>118</v>
      </c>
      <c r="B818" s="56">
        <v>1000003683</v>
      </c>
      <c r="C818" s="56">
        <v>600063</v>
      </c>
      <c r="D818" s="57">
        <v>45153</v>
      </c>
      <c r="E818" s="66">
        <v>10</v>
      </c>
      <c r="F818" s="67">
        <v>2936.5</v>
      </c>
      <c r="G818" s="97" t="str">
        <f>TEXT(Table1[[#This Row],[Inv. date]],"mmmm")</f>
        <v>August</v>
      </c>
    </row>
    <row r="819" spans="1:7" x14ac:dyDescent="0.3">
      <c r="A819" s="55">
        <v>118</v>
      </c>
      <c r="B819" s="56">
        <v>1000003683</v>
      </c>
      <c r="C819" s="56">
        <v>600722</v>
      </c>
      <c r="D819" s="57">
        <v>45153</v>
      </c>
      <c r="E819" s="66">
        <v>20</v>
      </c>
      <c r="F819" s="67">
        <v>8178</v>
      </c>
      <c r="G819" s="97" t="str">
        <f>TEXT(Table1[[#This Row],[Inv. date]],"mmmm")</f>
        <v>August</v>
      </c>
    </row>
    <row r="820" spans="1:7" x14ac:dyDescent="0.3">
      <c r="A820" s="55">
        <v>117</v>
      </c>
      <c r="B820" s="56">
        <v>1000002977</v>
      </c>
      <c r="C820" s="56">
        <v>600722</v>
      </c>
      <c r="D820" s="57">
        <v>45153</v>
      </c>
      <c r="E820" s="66">
        <v>20</v>
      </c>
      <c r="F820" s="67">
        <v>4754.8</v>
      </c>
      <c r="G820" s="97" t="str">
        <f>TEXT(Table1[[#This Row],[Inv. date]],"mmmm")</f>
        <v>August</v>
      </c>
    </row>
    <row r="821" spans="1:7" x14ac:dyDescent="0.3">
      <c r="A821" s="55">
        <v>117</v>
      </c>
      <c r="B821" s="56">
        <v>1000002976</v>
      </c>
      <c r="C821" s="56">
        <v>600722</v>
      </c>
      <c r="D821" s="57">
        <v>45153</v>
      </c>
      <c r="E821" s="66">
        <v>40</v>
      </c>
      <c r="F821" s="67">
        <v>9509.6</v>
      </c>
      <c r="G821" s="97" t="str">
        <f>TEXT(Table1[[#This Row],[Inv. date]],"mmmm")</f>
        <v>August</v>
      </c>
    </row>
    <row r="822" spans="1:7" x14ac:dyDescent="0.3">
      <c r="A822" s="55">
        <v>118</v>
      </c>
      <c r="B822" s="56">
        <v>1000003795</v>
      </c>
      <c r="C822" s="56">
        <v>600722</v>
      </c>
      <c r="D822" s="57">
        <v>45153</v>
      </c>
      <c r="E822" s="66">
        <v>10</v>
      </c>
      <c r="F822" s="67">
        <v>4089</v>
      </c>
      <c r="G822" s="97" t="str">
        <f>TEXT(Table1[[#This Row],[Inv. date]],"mmmm")</f>
        <v>August</v>
      </c>
    </row>
    <row r="823" spans="1:7" x14ac:dyDescent="0.3">
      <c r="A823" s="55">
        <v>118</v>
      </c>
      <c r="B823" s="56">
        <v>1000003795</v>
      </c>
      <c r="C823" s="56">
        <v>600063</v>
      </c>
      <c r="D823" s="57">
        <v>45153</v>
      </c>
      <c r="E823" s="66">
        <v>2</v>
      </c>
      <c r="F823" s="67">
        <v>514</v>
      </c>
      <c r="G823" s="97" t="str">
        <f>TEXT(Table1[[#This Row],[Inv. date]],"mmmm")</f>
        <v>August</v>
      </c>
    </row>
    <row r="824" spans="1:7" x14ac:dyDescent="0.3">
      <c r="A824" s="55">
        <v>118</v>
      </c>
      <c r="B824" s="56">
        <v>1000003795</v>
      </c>
      <c r="C824" s="56">
        <v>600357</v>
      </c>
      <c r="D824" s="57">
        <v>45153</v>
      </c>
      <c r="E824" s="66">
        <v>4</v>
      </c>
      <c r="F824" s="67">
        <v>1862.08</v>
      </c>
      <c r="G824" s="97" t="str">
        <f>TEXT(Table1[[#This Row],[Inv. date]],"mmmm")</f>
        <v>August</v>
      </c>
    </row>
    <row r="825" spans="1:7" x14ac:dyDescent="0.3">
      <c r="A825" s="55">
        <v>118</v>
      </c>
      <c r="B825" s="56">
        <v>1000003132</v>
      </c>
      <c r="C825" s="56">
        <v>600798</v>
      </c>
      <c r="D825" s="57">
        <v>45153</v>
      </c>
      <c r="E825" s="66">
        <v>514</v>
      </c>
      <c r="F825" s="67">
        <v>160953.96</v>
      </c>
      <c r="G825" s="97" t="str">
        <f>TEXT(Table1[[#This Row],[Inv. date]],"mmmm")</f>
        <v>August</v>
      </c>
    </row>
    <row r="826" spans="1:7" x14ac:dyDescent="0.3">
      <c r="A826" s="55">
        <v>116</v>
      </c>
      <c r="B826" s="56">
        <v>1000003393</v>
      </c>
      <c r="C826" s="56">
        <v>600225</v>
      </c>
      <c r="D826" s="57">
        <v>45154</v>
      </c>
      <c r="E826" s="66">
        <v>2</v>
      </c>
      <c r="F826" s="67">
        <v>88.42</v>
      </c>
      <c r="G826" s="97" t="str">
        <f>TEXT(Table1[[#This Row],[Inv. date]],"mmmm")</f>
        <v>August</v>
      </c>
    </row>
    <row r="827" spans="1:7" x14ac:dyDescent="0.3">
      <c r="A827" s="55">
        <v>116</v>
      </c>
      <c r="B827" s="56">
        <v>1000003393</v>
      </c>
      <c r="C827" s="56">
        <v>600314</v>
      </c>
      <c r="D827" s="57">
        <v>45154</v>
      </c>
      <c r="E827" s="66">
        <v>30</v>
      </c>
      <c r="F827" s="67">
        <v>1326.3</v>
      </c>
      <c r="G827" s="97" t="str">
        <f>TEXT(Table1[[#This Row],[Inv. date]],"mmmm")</f>
        <v>August</v>
      </c>
    </row>
    <row r="828" spans="1:7" x14ac:dyDescent="0.3">
      <c r="A828" s="55">
        <v>116</v>
      </c>
      <c r="B828" s="56">
        <v>1000003393</v>
      </c>
      <c r="C828" s="56">
        <v>600314</v>
      </c>
      <c r="D828" s="57">
        <v>45154</v>
      </c>
      <c r="E828" s="66">
        <v>2</v>
      </c>
      <c r="F828" s="67">
        <v>88.42</v>
      </c>
      <c r="G828" s="97" t="str">
        <f>TEXT(Table1[[#This Row],[Inv. date]],"mmmm")</f>
        <v>August</v>
      </c>
    </row>
    <row r="829" spans="1:7" x14ac:dyDescent="0.3">
      <c r="A829" s="55">
        <v>116</v>
      </c>
      <c r="B829" s="56">
        <v>1000003393</v>
      </c>
      <c r="C829" s="56">
        <v>600314</v>
      </c>
      <c r="D829" s="57">
        <v>45154</v>
      </c>
      <c r="E829" s="66">
        <v>1</v>
      </c>
      <c r="F829" s="67">
        <v>44.21</v>
      </c>
      <c r="G829" s="97" t="str">
        <f>TEXT(Table1[[#This Row],[Inv. date]],"mmmm")</f>
        <v>August</v>
      </c>
    </row>
    <row r="830" spans="1:7" x14ac:dyDescent="0.3">
      <c r="A830" s="55">
        <v>118</v>
      </c>
      <c r="B830" s="56">
        <v>1000003795</v>
      </c>
      <c r="C830" s="56">
        <v>600722</v>
      </c>
      <c r="D830" s="57">
        <v>45154</v>
      </c>
      <c r="E830" s="66">
        <v>50</v>
      </c>
      <c r="F830" s="67">
        <v>20445</v>
      </c>
      <c r="G830" s="97" t="str">
        <f>TEXT(Table1[[#This Row],[Inv. date]],"mmmm")</f>
        <v>August</v>
      </c>
    </row>
    <row r="831" spans="1:7" x14ac:dyDescent="0.3">
      <c r="A831" s="55">
        <v>118</v>
      </c>
      <c r="B831" s="56">
        <v>1000003795</v>
      </c>
      <c r="C831" s="56">
        <v>600722</v>
      </c>
      <c r="D831" s="57">
        <v>45154</v>
      </c>
      <c r="E831" s="66">
        <v>50</v>
      </c>
      <c r="F831" s="67">
        <v>20445</v>
      </c>
      <c r="G831" s="97" t="str">
        <f>TEXT(Table1[[#This Row],[Inv. date]],"mmmm")</f>
        <v>August</v>
      </c>
    </row>
    <row r="832" spans="1:7" x14ac:dyDescent="0.3">
      <c r="A832" s="55">
        <v>116</v>
      </c>
      <c r="B832" s="56">
        <v>1000003384</v>
      </c>
      <c r="C832" s="56">
        <v>600753</v>
      </c>
      <c r="D832" s="57">
        <v>45154</v>
      </c>
      <c r="E832" s="66">
        <v>6</v>
      </c>
      <c r="F832" s="67">
        <v>1886.76</v>
      </c>
      <c r="G832" s="97" t="str">
        <f>TEXT(Table1[[#This Row],[Inv. date]],"mmmm")</f>
        <v>August</v>
      </c>
    </row>
    <row r="833" spans="1:7" x14ac:dyDescent="0.3">
      <c r="A833" s="55">
        <v>116</v>
      </c>
      <c r="B833" s="56">
        <v>1000003389</v>
      </c>
      <c r="C833" s="56">
        <v>600753</v>
      </c>
      <c r="D833" s="57">
        <v>45154</v>
      </c>
      <c r="E833" s="66">
        <v>10</v>
      </c>
      <c r="F833" s="67">
        <v>3144.6</v>
      </c>
      <c r="G833" s="97" t="str">
        <f>TEXT(Table1[[#This Row],[Inv. date]],"mmmm")</f>
        <v>August</v>
      </c>
    </row>
    <row r="834" spans="1:7" x14ac:dyDescent="0.3">
      <c r="A834" s="55">
        <v>118</v>
      </c>
      <c r="B834" s="56">
        <v>1000003683</v>
      </c>
      <c r="C834" s="56">
        <v>600753</v>
      </c>
      <c r="D834" s="57">
        <v>45154</v>
      </c>
      <c r="E834" s="66">
        <v>50</v>
      </c>
      <c r="F834" s="67">
        <v>21738</v>
      </c>
      <c r="G834" s="97" t="str">
        <f>TEXT(Table1[[#This Row],[Inv. date]],"mmmm")</f>
        <v>August</v>
      </c>
    </row>
    <row r="835" spans="1:7" x14ac:dyDescent="0.3">
      <c r="A835" s="55">
        <v>118</v>
      </c>
      <c r="B835" s="56">
        <v>1000003795</v>
      </c>
      <c r="C835" s="56">
        <v>600753</v>
      </c>
      <c r="D835" s="57">
        <v>45154</v>
      </c>
      <c r="E835" s="66">
        <v>30</v>
      </c>
      <c r="F835" s="67">
        <v>13042.8</v>
      </c>
      <c r="G835" s="97" t="str">
        <f>TEXT(Table1[[#This Row],[Inv. date]],"mmmm")</f>
        <v>August</v>
      </c>
    </row>
    <row r="836" spans="1:7" x14ac:dyDescent="0.3">
      <c r="A836" s="55">
        <v>118</v>
      </c>
      <c r="B836" s="56">
        <v>1000003683</v>
      </c>
      <c r="C836" s="56">
        <v>600627</v>
      </c>
      <c r="D836" s="57">
        <v>45154</v>
      </c>
      <c r="E836" s="66">
        <v>1650</v>
      </c>
      <c r="F836" s="67">
        <v>660445.5</v>
      </c>
      <c r="G836" s="97" t="str">
        <f>TEXT(Table1[[#This Row],[Inv. date]],"mmmm")</f>
        <v>August</v>
      </c>
    </row>
    <row r="837" spans="1:7" x14ac:dyDescent="0.3">
      <c r="A837" s="55">
        <v>118</v>
      </c>
      <c r="B837" s="56">
        <v>1000003132</v>
      </c>
      <c r="C837" s="56">
        <v>600627</v>
      </c>
      <c r="D837" s="57">
        <v>45154</v>
      </c>
      <c r="E837" s="66">
        <v>300</v>
      </c>
      <c r="F837" s="67">
        <v>93942</v>
      </c>
      <c r="G837" s="97" t="str">
        <f>TEXT(Table1[[#This Row],[Inv. date]],"mmmm")</f>
        <v>August</v>
      </c>
    </row>
    <row r="838" spans="1:7" x14ac:dyDescent="0.3">
      <c r="A838" s="55">
        <v>118</v>
      </c>
      <c r="B838" s="56">
        <v>1000003691</v>
      </c>
      <c r="C838" s="56">
        <v>600627</v>
      </c>
      <c r="D838" s="57">
        <v>45154</v>
      </c>
      <c r="E838" s="66">
        <v>150</v>
      </c>
      <c r="F838" s="67">
        <v>60040.5</v>
      </c>
      <c r="G838" s="97" t="str">
        <f>TEXT(Table1[[#This Row],[Inv. date]],"mmmm")</f>
        <v>August</v>
      </c>
    </row>
    <row r="839" spans="1:7" x14ac:dyDescent="0.3">
      <c r="A839" s="55">
        <v>118</v>
      </c>
      <c r="B839" s="56">
        <v>1000003691</v>
      </c>
      <c r="C839" s="56">
        <v>600063</v>
      </c>
      <c r="D839" s="57">
        <v>45154</v>
      </c>
      <c r="E839" s="66">
        <v>165</v>
      </c>
      <c r="F839" s="67">
        <v>42405</v>
      </c>
      <c r="G839" s="97" t="str">
        <f>TEXT(Table1[[#This Row],[Inv. date]],"mmmm")</f>
        <v>August</v>
      </c>
    </row>
    <row r="840" spans="1:7" x14ac:dyDescent="0.3">
      <c r="A840" s="55">
        <v>118</v>
      </c>
      <c r="B840" s="56">
        <v>1000003683</v>
      </c>
      <c r="C840" s="56">
        <v>600063</v>
      </c>
      <c r="D840" s="57">
        <v>45154</v>
      </c>
      <c r="E840" s="66">
        <v>1</v>
      </c>
      <c r="F840" s="67">
        <v>293.64999999999998</v>
      </c>
      <c r="G840" s="97" t="str">
        <f>TEXT(Table1[[#This Row],[Inv. date]],"mmmm")</f>
        <v>August</v>
      </c>
    </row>
    <row r="841" spans="1:7" x14ac:dyDescent="0.3">
      <c r="A841" s="55">
        <v>117</v>
      </c>
      <c r="B841" s="56">
        <v>1000002985</v>
      </c>
      <c r="C841" s="56">
        <v>600063</v>
      </c>
      <c r="D841" s="57">
        <v>45154</v>
      </c>
      <c r="E841" s="66">
        <v>2</v>
      </c>
      <c r="F841" s="67">
        <v>106.56</v>
      </c>
      <c r="G841" s="97" t="str">
        <f>TEXT(Table1[[#This Row],[Inv. date]],"mmmm")</f>
        <v>August</v>
      </c>
    </row>
    <row r="842" spans="1:7" x14ac:dyDescent="0.3">
      <c r="A842" s="55">
        <v>118</v>
      </c>
      <c r="B842" s="56">
        <v>1000003683</v>
      </c>
      <c r="C842" s="56">
        <v>600193</v>
      </c>
      <c r="D842" s="57">
        <v>45154</v>
      </c>
      <c r="E842" s="66">
        <v>5</v>
      </c>
      <c r="F842" s="67">
        <v>2327.6</v>
      </c>
      <c r="G842" s="97" t="str">
        <f>TEXT(Table1[[#This Row],[Inv. date]],"mmmm")</f>
        <v>August</v>
      </c>
    </row>
    <row r="843" spans="1:7" x14ac:dyDescent="0.3">
      <c r="A843" s="55">
        <v>118</v>
      </c>
      <c r="B843" s="56">
        <v>1000003132</v>
      </c>
      <c r="C843" s="56">
        <v>600506</v>
      </c>
      <c r="D843" s="57">
        <v>45154</v>
      </c>
      <c r="E843" s="66">
        <v>800</v>
      </c>
      <c r="F843" s="67">
        <v>250512</v>
      </c>
      <c r="G843" s="97" t="str">
        <f>TEXT(Table1[[#This Row],[Inv. date]],"mmmm")</f>
        <v>August</v>
      </c>
    </row>
    <row r="844" spans="1:7" x14ac:dyDescent="0.3">
      <c r="A844" s="55">
        <v>118</v>
      </c>
      <c r="B844" s="56">
        <v>1000003683</v>
      </c>
      <c r="C844" s="56">
        <v>600506</v>
      </c>
      <c r="D844" s="57">
        <v>45154</v>
      </c>
      <c r="E844" s="66">
        <v>200</v>
      </c>
      <c r="F844" s="67">
        <v>80054</v>
      </c>
      <c r="G844" s="97" t="str">
        <f>TEXT(Table1[[#This Row],[Inv. date]],"mmmm")</f>
        <v>August</v>
      </c>
    </row>
    <row r="845" spans="1:7" x14ac:dyDescent="0.3">
      <c r="A845" s="55">
        <v>118</v>
      </c>
      <c r="B845" s="56">
        <v>1000003132</v>
      </c>
      <c r="C845" s="56">
        <v>600022</v>
      </c>
      <c r="D845" s="57">
        <v>45154</v>
      </c>
      <c r="E845" s="66">
        <v>25</v>
      </c>
      <c r="F845" s="67">
        <v>7828.5</v>
      </c>
      <c r="G845" s="97" t="str">
        <f>TEXT(Table1[[#This Row],[Inv. date]],"mmmm")</f>
        <v>August</v>
      </c>
    </row>
    <row r="846" spans="1:7" x14ac:dyDescent="0.3">
      <c r="A846" s="55">
        <v>118</v>
      </c>
      <c r="B846" s="56">
        <v>1000003683</v>
      </c>
      <c r="C846" s="56">
        <v>600022</v>
      </c>
      <c r="D846" s="57">
        <v>45154</v>
      </c>
      <c r="E846" s="66">
        <v>20</v>
      </c>
      <c r="F846" s="67">
        <v>8005.4</v>
      </c>
      <c r="G846" s="97" t="str">
        <f>TEXT(Table1[[#This Row],[Inv. date]],"mmmm")</f>
        <v>August</v>
      </c>
    </row>
    <row r="847" spans="1:7" x14ac:dyDescent="0.3">
      <c r="A847" s="55">
        <v>116</v>
      </c>
      <c r="B847" s="56">
        <v>1000003384</v>
      </c>
      <c r="C847" s="56">
        <v>600022</v>
      </c>
      <c r="D847" s="57">
        <v>45154</v>
      </c>
      <c r="E847" s="66">
        <v>6</v>
      </c>
      <c r="F847" s="67">
        <v>1648.8</v>
      </c>
      <c r="G847" s="97" t="str">
        <f>TEXT(Table1[[#This Row],[Inv. date]],"mmmm")</f>
        <v>August</v>
      </c>
    </row>
    <row r="848" spans="1:7" x14ac:dyDescent="0.3">
      <c r="A848" s="55">
        <v>116</v>
      </c>
      <c r="B848" s="56">
        <v>1000003389</v>
      </c>
      <c r="C848" s="56">
        <v>600022</v>
      </c>
      <c r="D848" s="57">
        <v>45154</v>
      </c>
      <c r="E848" s="66">
        <v>5</v>
      </c>
      <c r="F848" s="67">
        <v>1374</v>
      </c>
      <c r="G848" s="97" t="str">
        <f>TEXT(Table1[[#This Row],[Inv. date]],"mmmm")</f>
        <v>August</v>
      </c>
    </row>
    <row r="849" spans="1:7" x14ac:dyDescent="0.3">
      <c r="A849" s="55">
        <v>117</v>
      </c>
      <c r="B849" s="56">
        <v>1000002977</v>
      </c>
      <c r="C849" s="56">
        <v>600022</v>
      </c>
      <c r="D849" s="57">
        <v>45154</v>
      </c>
      <c r="E849" s="66">
        <v>5</v>
      </c>
      <c r="F849" s="67">
        <v>1059.3499999999999</v>
      </c>
      <c r="G849" s="97" t="str">
        <f>TEXT(Table1[[#This Row],[Inv. date]],"mmmm")</f>
        <v>August</v>
      </c>
    </row>
    <row r="850" spans="1:7" x14ac:dyDescent="0.3">
      <c r="A850" s="55">
        <v>117</v>
      </c>
      <c r="B850" s="56">
        <v>1000002976</v>
      </c>
      <c r="C850" s="56">
        <v>600022</v>
      </c>
      <c r="D850" s="57">
        <v>45154</v>
      </c>
      <c r="E850" s="66">
        <v>5</v>
      </c>
      <c r="F850" s="67">
        <v>1059.3499999999999</v>
      </c>
      <c r="G850" s="97" t="str">
        <f>TEXT(Table1[[#This Row],[Inv. date]],"mmmm")</f>
        <v>August</v>
      </c>
    </row>
    <row r="851" spans="1:7" x14ac:dyDescent="0.3">
      <c r="A851" s="55">
        <v>118</v>
      </c>
      <c r="B851" s="56">
        <v>1000003795</v>
      </c>
      <c r="C851" s="56">
        <v>600026</v>
      </c>
      <c r="D851" s="57">
        <v>45154</v>
      </c>
      <c r="E851" s="66">
        <v>400</v>
      </c>
      <c r="F851" s="67">
        <v>160108</v>
      </c>
      <c r="G851" s="97" t="str">
        <f>TEXT(Table1[[#This Row],[Inv. date]],"mmmm")</f>
        <v>August</v>
      </c>
    </row>
    <row r="852" spans="1:7" x14ac:dyDescent="0.3">
      <c r="A852" s="55">
        <v>118</v>
      </c>
      <c r="B852" s="56">
        <v>1000003132</v>
      </c>
      <c r="C852" s="56">
        <v>600026</v>
      </c>
      <c r="D852" s="57">
        <v>45154</v>
      </c>
      <c r="E852" s="66">
        <v>300</v>
      </c>
      <c r="F852" s="67">
        <v>93942</v>
      </c>
      <c r="G852" s="97" t="str">
        <f>TEXT(Table1[[#This Row],[Inv. date]],"mmmm")</f>
        <v>August</v>
      </c>
    </row>
    <row r="853" spans="1:7" x14ac:dyDescent="0.3">
      <c r="A853" s="55">
        <v>117</v>
      </c>
      <c r="B853" s="56">
        <v>1000002976</v>
      </c>
      <c r="C853" s="56">
        <v>600026</v>
      </c>
      <c r="D853" s="57">
        <v>45154</v>
      </c>
      <c r="E853" s="66">
        <v>100</v>
      </c>
      <c r="F853" s="67">
        <v>18601</v>
      </c>
      <c r="G853" s="97" t="str">
        <f>TEXT(Table1[[#This Row],[Inv. date]],"mmmm")</f>
        <v>August</v>
      </c>
    </row>
    <row r="854" spans="1:7" x14ac:dyDescent="0.3">
      <c r="A854" s="55">
        <v>117</v>
      </c>
      <c r="B854" s="56">
        <v>1000002977</v>
      </c>
      <c r="C854" s="56">
        <v>600026</v>
      </c>
      <c r="D854" s="57">
        <v>45154</v>
      </c>
      <c r="E854" s="66">
        <v>100</v>
      </c>
      <c r="F854" s="67">
        <v>18601</v>
      </c>
      <c r="G854" s="97" t="str">
        <f>TEXT(Table1[[#This Row],[Inv. date]],"mmmm")</f>
        <v>August</v>
      </c>
    </row>
    <row r="855" spans="1:7" x14ac:dyDescent="0.3">
      <c r="A855" s="55">
        <v>118</v>
      </c>
      <c r="B855" s="56">
        <v>1000003795</v>
      </c>
      <c r="C855" s="56">
        <v>600722</v>
      </c>
      <c r="D855" s="57">
        <v>45154</v>
      </c>
      <c r="E855" s="66">
        <v>50</v>
      </c>
      <c r="F855" s="67">
        <v>20445</v>
      </c>
      <c r="G855" s="97" t="str">
        <f>TEXT(Table1[[#This Row],[Inv. date]],"mmmm")</f>
        <v>August</v>
      </c>
    </row>
    <row r="856" spans="1:7" x14ac:dyDescent="0.3">
      <c r="A856" s="55">
        <v>118</v>
      </c>
      <c r="B856" s="56">
        <v>1000003132</v>
      </c>
      <c r="C856" s="56">
        <v>600063</v>
      </c>
      <c r="D856" s="57">
        <v>45154</v>
      </c>
      <c r="E856" s="66">
        <v>60</v>
      </c>
      <c r="F856" s="67">
        <v>8220</v>
      </c>
      <c r="G856" s="97" t="str">
        <f>TEXT(Table1[[#This Row],[Inv. date]],"mmmm")</f>
        <v>August</v>
      </c>
    </row>
    <row r="857" spans="1:7" x14ac:dyDescent="0.3">
      <c r="A857" s="55">
        <v>118</v>
      </c>
      <c r="B857" s="56">
        <v>1000003795</v>
      </c>
      <c r="C857" s="56">
        <v>600357</v>
      </c>
      <c r="D857" s="57">
        <v>45154</v>
      </c>
      <c r="E857" s="66">
        <v>5</v>
      </c>
      <c r="F857" s="67">
        <v>2327.6</v>
      </c>
      <c r="G857" s="97" t="str">
        <f>TEXT(Table1[[#This Row],[Inv. date]],"mmmm")</f>
        <v>August</v>
      </c>
    </row>
    <row r="858" spans="1:7" x14ac:dyDescent="0.3">
      <c r="A858" s="55">
        <v>118</v>
      </c>
      <c r="B858" s="56">
        <v>1000003683</v>
      </c>
      <c r="C858" s="56">
        <v>600572</v>
      </c>
      <c r="D858" s="57">
        <v>45154</v>
      </c>
      <c r="E858" s="66">
        <v>-5</v>
      </c>
      <c r="F858" s="67">
        <v>-2001.35</v>
      </c>
      <c r="G858" s="97" t="str">
        <f>TEXT(Table1[[#This Row],[Inv. date]],"mmmm")</f>
        <v>August</v>
      </c>
    </row>
    <row r="859" spans="1:7" x14ac:dyDescent="0.3">
      <c r="A859" s="55">
        <v>118</v>
      </c>
      <c r="B859" s="56">
        <v>1000003795</v>
      </c>
      <c r="C859" s="56">
        <v>600572</v>
      </c>
      <c r="D859" s="57">
        <v>45154</v>
      </c>
      <c r="E859" s="66">
        <v>-8</v>
      </c>
      <c r="F859" s="67">
        <v>-3202.16</v>
      </c>
      <c r="G859" s="97" t="str">
        <f>TEXT(Table1[[#This Row],[Inv. date]],"mmmm")</f>
        <v>August</v>
      </c>
    </row>
    <row r="860" spans="1:7" x14ac:dyDescent="0.3">
      <c r="A860" s="55">
        <v>116</v>
      </c>
      <c r="B860" s="56">
        <v>1000002836</v>
      </c>
      <c r="C860" s="56">
        <v>600572</v>
      </c>
      <c r="D860" s="57">
        <v>45154</v>
      </c>
      <c r="E860" s="66">
        <v>-2</v>
      </c>
      <c r="F860" s="67">
        <v>-472.96</v>
      </c>
      <c r="G860" s="97" t="str">
        <f>TEXT(Table1[[#This Row],[Inv. date]],"mmmm")</f>
        <v>August</v>
      </c>
    </row>
    <row r="861" spans="1:7" x14ac:dyDescent="0.3">
      <c r="A861" s="55">
        <v>117</v>
      </c>
      <c r="B861" s="56">
        <v>1000002977</v>
      </c>
      <c r="C861" s="56">
        <v>600572</v>
      </c>
      <c r="D861" s="57">
        <v>45154</v>
      </c>
      <c r="E861" s="66">
        <v>-1</v>
      </c>
      <c r="F861" s="67">
        <v>-186.01</v>
      </c>
      <c r="G861" s="97" t="str">
        <f>TEXT(Table1[[#This Row],[Inv. date]],"mmmm")</f>
        <v>August</v>
      </c>
    </row>
    <row r="862" spans="1:7" x14ac:dyDescent="0.3">
      <c r="A862" s="55">
        <v>117</v>
      </c>
      <c r="B862" s="56">
        <v>1000002976</v>
      </c>
      <c r="C862" s="56">
        <v>600572</v>
      </c>
      <c r="D862" s="57">
        <v>45154</v>
      </c>
      <c r="E862" s="66">
        <v>-2</v>
      </c>
      <c r="F862" s="67">
        <v>-372.02</v>
      </c>
      <c r="G862" s="97" t="str">
        <f>TEXT(Table1[[#This Row],[Inv. date]],"mmmm")</f>
        <v>August</v>
      </c>
    </row>
    <row r="863" spans="1:7" x14ac:dyDescent="0.3">
      <c r="A863" s="55">
        <v>118</v>
      </c>
      <c r="B863" s="56">
        <v>1000003683</v>
      </c>
      <c r="C863" s="56">
        <v>600572</v>
      </c>
      <c r="D863" s="57">
        <v>45154</v>
      </c>
      <c r="E863" s="66">
        <v>-285</v>
      </c>
      <c r="F863" s="67">
        <v>-114076.95</v>
      </c>
      <c r="G863" s="97" t="str">
        <f>TEXT(Table1[[#This Row],[Inv. date]],"mmmm")</f>
        <v>August</v>
      </c>
    </row>
    <row r="864" spans="1:7" x14ac:dyDescent="0.3">
      <c r="A864" s="55">
        <v>118</v>
      </c>
      <c r="B864" s="56">
        <v>1000003683</v>
      </c>
      <c r="C864" s="56">
        <v>600572</v>
      </c>
      <c r="D864" s="57">
        <v>45154</v>
      </c>
      <c r="E864" s="66">
        <v>-430</v>
      </c>
      <c r="F864" s="67">
        <v>-172116.1</v>
      </c>
      <c r="G864" s="97" t="str">
        <f>TEXT(Table1[[#This Row],[Inv. date]],"mmmm")</f>
        <v>August</v>
      </c>
    </row>
    <row r="865" spans="1:7" x14ac:dyDescent="0.3">
      <c r="A865" s="55">
        <v>118</v>
      </c>
      <c r="B865" s="56">
        <v>1000003683</v>
      </c>
      <c r="C865" s="56">
        <v>600572</v>
      </c>
      <c r="D865" s="57">
        <v>45154</v>
      </c>
      <c r="E865" s="66">
        <v>-285</v>
      </c>
      <c r="F865" s="67">
        <v>-114076.95</v>
      </c>
      <c r="G865" s="97" t="str">
        <f>TEXT(Table1[[#This Row],[Inv. date]],"mmmm")</f>
        <v>August</v>
      </c>
    </row>
    <row r="866" spans="1:7" x14ac:dyDescent="0.3">
      <c r="A866" s="55">
        <v>118</v>
      </c>
      <c r="B866" s="56">
        <v>1000003683</v>
      </c>
      <c r="C866" s="56">
        <v>600026</v>
      </c>
      <c r="D866" s="57">
        <v>45154</v>
      </c>
      <c r="E866" s="66">
        <v>-100</v>
      </c>
      <c r="F866" s="67">
        <v>-40027</v>
      </c>
      <c r="G866" s="97" t="str">
        <f>TEXT(Table1[[#This Row],[Inv. date]],"mmmm")</f>
        <v>August</v>
      </c>
    </row>
    <row r="867" spans="1:7" x14ac:dyDescent="0.3">
      <c r="A867" s="55">
        <v>117</v>
      </c>
      <c r="B867" s="56">
        <v>1000002977</v>
      </c>
      <c r="C867" s="56">
        <v>600026</v>
      </c>
      <c r="D867" s="57">
        <v>45154</v>
      </c>
      <c r="E867" s="66">
        <v>-100</v>
      </c>
      <c r="F867" s="67">
        <v>-18601</v>
      </c>
      <c r="G867" s="97" t="str">
        <f>TEXT(Table1[[#This Row],[Inv. date]],"mmmm")</f>
        <v>August</v>
      </c>
    </row>
    <row r="868" spans="1:7" x14ac:dyDescent="0.3">
      <c r="A868" s="55">
        <v>117</v>
      </c>
      <c r="B868" s="56">
        <v>1000002976</v>
      </c>
      <c r="C868" s="56">
        <v>600026</v>
      </c>
      <c r="D868" s="57">
        <v>45154</v>
      </c>
      <c r="E868" s="66">
        <v>-350</v>
      </c>
      <c r="F868" s="67">
        <v>-65103.5</v>
      </c>
      <c r="G868" s="97" t="str">
        <f>TEXT(Table1[[#This Row],[Inv. date]],"mmmm")</f>
        <v>August</v>
      </c>
    </row>
    <row r="869" spans="1:7" x14ac:dyDescent="0.3">
      <c r="A869" s="55">
        <v>118</v>
      </c>
      <c r="B869" s="56">
        <v>1000003683</v>
      </c>
      <c r="C869" s="56">
        <v>600026</v>
      </c>
      <c r="D869" s="57">
        <v>45154</v>
      </c>
      <c r="E869" s="66">
        <v>100</v>
      </c>
      <c r="F869" s="67">
        <v>40027</v>
      </c>
      <c r="G869" s="97" t="str">
        <f>TEXT(Table1[[#This Row],[Inv. date]],"mmmm")</f>
        <v>August</v>
      </c>
    </row>
    <row r="870" spans="1:7" x14ac:dyDescent="0.3">
      <c r="A870" s="55">
        <v>117</v>
      </c>
      <c r="B870" s="56">
        <v>1000002977</v>
      </c>
      <c r="C870" s="56">
        <v>600026</v>
      </c>
      <c r="D870" s="57">
        <v>45154</v>
      </c>
      <c r="E870" s="66">
        <v>100</v>
      </c>
      <c r="F870" s="67">
        <v>18601</v>
      </c>
      <c r="G870" s="97" t="str">
        <f>TEXT(Table1[[#This Row],[Inv. date]],"mmmm")</f>
        <v>August</v>
      </c>
    </row>
    <row r="871" spans="1:7" x14ac:dyDescent="0.3">
      <c r="A871" s="55">
        <v>117</v>
      </c>
      <c r="B871" s="56">
        <v>1000002976</v>
      </c>
      <c r="C871" s="56">
        <v>600026</v>
      </c>
      <c r="D871" s="57">
        <v>45154</v>
      </c>
      <c r="E871" s="66">
        <v>350</v>
      </c>
      <c r="F871" s="67">
        <v>65103.5</v>
      </c>
      <c r="G871" s="97" t="str">
        <f>TEXT(Table1[[#This Row],[Inv. date]],"mmmm")</f>
        <v>August</v>
      </c>
    </row>
    <row r="872" spans="1:7" x14ac:dyDescent="0.3">
      <c r="A872" s="55">
        <v>118</v>
      </c>
      <c r="B872" s="56">
        <v>1000003683</v>
      </c>
      <c r="C872" s="56">
        <v>600572</v>
      </c>
      <c r="D872" s="57">
        <v>45154</v>
      </c>
      <c r="E872" s="66">
        <v>5</v>
      </c>
      <c r="F872" s="67">
        <v>2001.35</v>
      </c>
      <c r="G872" s="97" t="str">
        <f>TEXT(Table1[[#This Row],[Inv. date]],"mmmm")</f>
        <v>August</v>
      </c>
    </row>
    <row r="873" spans="1:7" x14ac:dyDescent="0.3">
      <c r="A873" s="55">
        <v>118</v>
      </c>
      <c r="B873" s="56">
        <v>1000003795</v>
      </c>
      <c r="C873" s="56">
        <v>600572</v>
      </c>
      <c r="D873" s="57">
        <v>45154</v>
      </c>
      <c r="E873" s="66">
        <v>8</v>
      </c>
      <c r="F873" s="67">
        <v>3202.16</v>
      </c>
      <c r="G873" s="97" t="str">
        <f>TEXT(Table1[[#This Row],[Inv. date]],"mmmm")</f>
        <v>August</v>
      </c>
    </row>
    <row r="874" spans="1:7" x14ac:dyDescent="0.3">
      <c r="A874" s="55">
        <v>116</v>
      </c>
      <c r="B874" s="56">
        <v>1000002836</v>
      </c>
      <c r="C874" s="56">
        <v>600572</v>
      </c>
      <c r="D874" s="57">
        <v>45154</v>
      </c>
      <c r="E874" s="66">
        <v>2</v>
      </c>
      <c r="F874" s="67">
        <v>472.96</v>
      </c>
      <c r="G874" s="97" t="str">
        <f>TEXT(Table1[[#This Row],[Inv. date]],"mmmm")</f>
        <v>August</v>
      </c>
    </row>
    <row r="875" spans="1:7" x14ac:dyDescent="0.3">
      <c r="A875" s="55">
        <v>117</v>
      </c>
      <c r="B875" s="56">
        <v>1000002977</v>
      </c>
      <c r="C875" s="56">
        <v>600572</v>
      </c>
      <c r="D875" s="57">
        <v>45154</v>
      </c>
      <c r="E875" s="66">
        <v>1</v>
      </c>
      <c r="F875" s="67">
        <v>186.01</v>
      </c>
      <c r="G875" s="97" t="str">
        <f>TEXT(Table1[[#This Row],[Inv. date]],"mmmm")</f>
        <v>August</v>
      </c>
    </row>
    <row r="876" spans="1:7" x14ac:dyDescent="0.3">
      <c r="A876" s="55">
        <v>117</v>
      </c>
      <c r="B876" s="56">
        <v>1000002976</v>
      </c>
      <c r="C876" s="56">
        <v>600572</v>
      </c>
      <c r="D876" s="57">
        <v>45154</v>
      </c>
      <c r="E876" s="66">
        <v>2</v>
      </c>
      <c r="F876" s="67">
        <v>372.02</v>
      </c>
      <c r="G876" s="97" t="str">
        <f>TEXT(Table1[[#This Row],[Inv. date]],"mmmm")</f>
        <v>August</v>
      </c>
    </row>
    <row r="877" spans="1:7" x14ac:dyDescent="0.3">
      <c r="A877" s="55">
        <v>118</v>
      </c>
      <c r="B877" s="56">
        <v>1000003683</v>
      </c>
      <c r="C877" s="56">
        <v>600572</v>
      </c>
      <c r="D877" s="57">
        <v>45154</v>
      </c>
      <c r="E877" s="66">
        <v>285</v>
      </c>
      <c r="F877" s="67">
        <v>114076.95</v>
      </c>
      <c r="G877" s="97" t="str">
        <f>TEXT(Table1[[#This Row],[Inv. date]],"mmmm")</f>
        <v>August</v>
      </c>
    </row>
    <row r="878" spans="1:7" x14ac:dyDescent="0.3">
      <c r="A878" s="55">
        <v>118</v>
      </c>
      <c r="B878" s="56">
        <v>1000003683</v>
      </c>
      <c r="C878" s="56">
        <v>600572</v>
      </c>
      <c r="D878" s="57">
        <v>45154</v>
      </c>
      <c r="E878" s="66">
        <v>430</v>
      </c>
      <c r="F878" s="67">
        <v>172116.1</v>
      </c>
      <c r="G878" s="97" t="str">
        <f>TEXT(Table1[[#This Row],[Inv. date]],"mmmm")</f>
        <v>August</v>
      </c>
    </row>
    <row r="879" spans="1:7" x14ac:dyDescent="0.3">
      <c r="A879" s="55">
        <v>118</v>
      </c>
      <c r="B879" s="56">
        <v>1000003683</v>
      </c>
      <c r="C879" s="56">
        <v>600572</v>
      </c>
      <c r="D879" s="57">
        <v>45154</v>
      </c>
      <c r="E879" s="66">
        <v>285</v>
      </c>
      <c r="F879" s="67">
        <v>114076.95</v>
      </c>
      <c r="G879" s="97" t="str">
        <f>TEXT(Table1[[#This Row],[Inv. date]],"mmmm")</f>
        <v>August</v>
      </c>
    </row>
    <row r="880" spans="1:7" x14ac:dyDescent="0.3">
      <c r="A880" s="55">
        <v>118</v>
      </c>
      <c r="B880" s="56">
        <v>1000003683</v>
      </c>
      <c r="C880" s="56">
        <v>600506</v>
      </c>
      <c r="D880" s="57">
        <v>45155</v>
      </c>
      <c r="E880" s="66">
        <v>1500</v>
      </c>
      <c r="F880" s="67">
        <v>600405</v>
      </c>
      <c r="G880" s="97" t="str">
        <f>TEXT(Table1[[#This Row],[Inv. date]],"mmmm")</f>
        <v>August</v>
      </c>
    </row>
    <row r="881" spans="1:7" x14ac:dyDescent="0.3">
      <c r="A881" s="55">
        <v>118</v>
      </c>
      <c r="B881" s="56">
        <v>1000003683</v>
      </c>
      <c r="C881" s="56">
        <v>600810</v>
      </c>
      <c r="D881" s="57">
        <v>45155</v>
      </c>
      <c r="E881" s="66">
        <v>2200</v>
      </c>
      <c r="F881" s="67">
        <v>880594</v>
      </c>
      <c r="G881" s="97" t="str">
        <f>TEXT(Table1[[#This Row],[Inv. date]],"mmmm")</f>
        <v>August</v>
      </c>
    </row>
    <row r="882" spans="1:7" x14ac:dyDescent="0.3">
      <c r="A882" s="55">
        <v>118</v>
      </c>
      <c r="B882" s="56">
        <v>1000003795</v>
      </c>
      <c r="C882" s="56">
        <v>600810</v>
      </c>
      <c r="D882" s="57">
        <v>45155</v>
      </c>
      <c r="E882" s="66">
        <v>200</v>
      </c>
      <c r="F882" s="67">
        <v>80054</v>
      </c>
      <c r="G882" s="97" t="str">
        <f>TEXT(Table1[[#This Row],[Inv. date]],"mmmm")</f>
        <v>August</v>
      </c>
    </row>
    <row r="883" spans="1:7" x14ac:dyDescent="0.3">
      <c r="A883" s="55">
        <v>118</v>
      </c>
      <c r="B883" s="56">
        <v>1000003795</v>
      </c>
      <c r="C883" s="56">
        <v>600063</v>
      </c>
      <c r="D883" s="57">
        <v>45155</v>
      </c>
      <c r="E883" s="66">
        <v>207</v>
      </c>
      <c r="F883" s="67">
        <v>53199</v>
      </c>
      <c r="G883" s="97" t="str">
        <f>TEXT(Table1[[#This Row],[Inv. date]],"mmmm")</f>
        <v>August</v>
      </c>
    </row>
    <row r="884" spans="1:7" x14ac:dyDescent="0.3">
      <c r="A884" s="55">
        <v>118</v>
      </c>
      <c r="B884" s="56">
        <v>1000003683</v>
      </c>
      <c r="C884" s="56">
        <v>600357</v>
      </c>
      <c r="D884" s="57">
        <v>45155</v>
      </c>
      <c r="E884" s="66">
        <v>6</v>
      </c>
      <c r="F884" s="67">
        <v>2793.12</v>
      </c>
      <c r="G884" s="97" t="str">
        <f>TEXT(Table1[[#This Row],[Inv. date]],"mmmm")</f>
        <v>August</v>
      </c>
    </row>
    <row r="885" spans="1:7" x14ac:dyDescent="0.3">
      <c r="A885" s="55">
        <v>118</v>
      </c>
      <c r="B885" s="56">
        <v>1000003795</v>
      </c>
      <c r="C885" s="56">
        <v>600357</v>
      </c>
      <c r="D885" s="57">
        <v>45155</v>
      </c>
      <c r="E885" s="66">
        <v>6</v>
      </c>
      <c r="F885" s="67">
        <v>2793.12</v>
      </c>
      <c r="G885" s="97" t="str">
        <f>TEXT(Table1[[#This Row],[Inv. date]],"mmmm")</f>
        <v>August</v>
      </c>
    </row>
    <row r="886" spans="1:7" x14ac:dyDescent="0.3">
      <c r="A886" s="55">
        <v>118</v>
      </c>
      <c r="B886" s="56">
        <v>1000003683</v>
      </c>
      <c r="C886" s="56">
        <v>600193</v>
      </c>
      <c r="D886" s="57">
        <v>45155</v>
      </c>
      <c r="E886" s="66">
        <v>5</v>
      </c>
      <c r="F886" s="67">
        <v>2327.6</v>
      </c>
      <c r="G886" s="97" t="str">
        <f>TEXT(Table1[[#This Row],[Inv. date]],"mmmm")</f>
        <v>August</v>
      </c>
    </row>
    <row r="887" spans="1:7" x14ac:dyDescent="0.3">
      <c r="A887" s="55">
        <v>118</v>
      </c>
      <c r="B887" s="56">
        <v>1000003795</v>
      </c>
      <c r="C887" s="56">
        <v>600572</v>
      </c>
      <c r="D887" s="57">
        <v>45155</v>
      </c>
      <c r="E887" s="66">
        <v>800</v>
      </c>
      <c r="F887" s="67">
        <v>320216</v>
      </c>
      <c r="G887" s="97" t="str">
        <f>TEXT(Table1[[#This Row],[Inv. date]],"mmmm")</f>
        <v>August</v>
      </c>
    </row>
    <row r="888" spans="1:7" x14ac:dyDescent="0.3">
      <c r="A888" s="55">
        <v>118</v>
      </c>
      <c r="B888" s="56">
        <v>1000003683</v>
      </c>
      <c r="C888" s="56">
        <v>600357</v>
      </c>
      <c r="D888" s="57">
        <v>45155</v>
      </c>
      <c r="E888" s="66">
        <v>5</v>
      </c>
      <c r="F888" s="67">
        <v>2327.6</v>
      </c>
      <c r="G888" s="97" t="str">
        <f>TEXT(Table1[[#This Row],[Inv. date]],"mmmm")</f>
        <v>August</v>
      </c>
    </row>
    <row r="889" spans="1:7" x14ac:dyDescent="0.3">
      <c r="A889" s="55">
        <v>118</v>
      </c>
      <c r="B889" s="56">
        <v>1000003683</v>
      </c>
      <c r="C889" s="56">
        <v>600357</v>
      </c>
      <c r="D889" s="57">
        <v>45155</v>
      </c>
      <c r="E889" s="66">
        <v>2</v>
      </c>
      <c r="F889" s="67">
        <v>931.04</v>
      </c>
      <c r="G889" s="97" t="str">
        <f>TEXT(Table1[[#This Row],[Inv. date]],"mmmm")</f>
        <v>August</v>
      </c>
    </row>
    <row r="890" spans="1:7" x14ac:dyDescent="0.3">
      <c r="A890" s="55">
        <v>118</v>
      </c>
      <c r="B890" s="56">
        <v>1000003795</v>
      </c>
      <c r="C890" s="56">
        <v>600357</v>
      </c>
      <c r="D890" s="57">
        <v>45155</v>
      </c>
      <c r="E890" s="66">
        <v>4</v>
      </c>
      <c r="F890" s="67">
        <v>1862.08</v>
      </c>
      <c r="G890" s="97" t="str">
        <f>TEXT(Table1[[#This Row],[Inv. date]],"mmmm")</f>
        <v>August</v>
      </c>
    </row>
    <row r="891" spans="1:7" x14ac:dyDescent="0.3">
      <c r="A891" s="55">
        <v>118</v>
      </c>
      <c r="B891" s="56">
        <v>1000003683</v>
      </c>
      <c r="C891" s="56">
        <v>600357</v>
      </c>
      <c r="D891" s="57">
        <v>45155</v>
      </c>
      <c r="E891" s="66">
        <v>10</v>
      </c>
      <c r="F891" s="67">
        <v>4655.2</v>
      </c>
      <c r="G891" s="97" t="str">
        <f>TEXT(Table1[[#This Row],[Inv. date]],"mmmm")</f>
        <v>August</v>
      </c>
    </row>
    <row r="892" spans="1:7" x14ac:dyDescent="0.3">
      <c r="A892" s="55">
        <v>118</v>
      </c>
      <c r="B892" s="56">
        <v>1000003795</v>
      </c>
      <c r="C892" s="56">
        <v>600357</v>
      </c>
      <c r="D892" s="57">
        <v>45155</v>
      </c>
      <c r="E892" s="66">
        <v>10</v>
      </c>
      <c r="F892" s="67">
        <v>4655.2</v>
      </c>
      <c r="G892" s="97" t="str">
        <f>TEXT(Table1[[#This Row],[Inv. date]],"mmmm")</f>
        <v>August</v>
      </c>
    </row>
    <row r="893" spans="1:7" x14ac:dyDescent="0.3">
      <c r="A893" s="55">
        <v>118</v>
      </c>
      <c r="B893" s="56">
        <v>1000003683</v>
      </c>
      <c r="C893" s="56">
        <v>600643</v>
      </c>
      <c r="D893" s="57">
        <v>45155</v>
      </c>
      <c r="E893" s="66">
        <v>1900</v>
      </c>
      <c r="F893" s="67">
        <v>760513</v>
      </c>
      <c r="G893" s="97" t="str">
        <f>TEXT(Table1[[#This Row],[Inv. date]],"mmmm")</f>
        <v>August</v>
      </c>
    </row>
    <row r="894" spans="1:7" x14ac:dyDescent="0.3">
      <c r="A894" s="55">
        <v>118</v>
      </c>
      <c r="B894" s="56">
        <v>1000003683</v>
      </c>
      <c r="C894" s="56">
        <v>600722</v>
      </c>
      <c r="D894" s="57">
        <v>45155</v>
      </c>
      <c r="E894" s="66">
        <v>100</v>
      </c>
      <c r="F894" s="67">
        <v>40890</v>
      </c>
      <c r="G894" s="97" t="str">
        <f>TEXT(Table1[[#This Row],[Inv. date]],"mmmm")</f>
        <v>August</v>
      </c>
    </row>
    <row r="895" spans="1:7" x14ac:dyDescent="0.3">
      <c r="A895" s="55">
        <v>118</v>
      </c>
      <c r="B895" s="56">
        <v>1000003795</v>
      </c>
      <c r="C895" s="56">
        <v>600722</v>
      </c>
      <c r="D895" s="57">
        <v>45155</v>
      </c>
      <c r="E895" s="66">
        <v>50</v>
      </c>
      <c r="F895" s="67">
        <v>20445</v>
      </c>
      <c r="G895" s="97" t="str">
        <f>TEXT(Table1[[#This Row],[Inv. date]],"mmmm")</f>
        <v>August</v>
      </c>
    </row>
    <row r="896" spans="1:7" x14ac:dyDescent="0.3">
      <c r="A896" s="55">
        <v>118</v>
      </c>
      <c r="B896" s="56">
        <v>1000003795</v>
      </c>
      <c r="C896" s="56">
        <v>600063</v>
      </c>
      <c r="D896" s="57">
        <v>45155</v>
      </c>
      <c r="E896" s="66">
        <v>10</v>
      </c>
      <c r="F896" s="67">
        <v>2570</v>
      </c>
      <c r="G896" s="97" t="str">
        <f>TEXT(Table1[[#This Row],[Inv. date]],"mmmm")</f>
        <v>August</v>
      </c>
    </row>
    <row r="897" spans="1:7" x14ac:dyDescent="0.3">
      <c r="A897" s="55">
        <v>118</v>
      </c>
      <c r="B897" s="56">
        <v>1000003683</v>
      </c>
      <c r="C897" s="56">
        <v>600610</v>
      </c>
      <c r="D897" s="57">
        <v>45155</v>
      </c>
      <c r="E897" s="66">
        <v>850</v>
      </c>
      <c r="F897" s="67">
        <v>340229.5</v>
      </c>
      <c r="G897" s="97" t="str">
        <f>TEXT(Table1[[#This Row],[Inv. date]],"mmmm")</f>
        <v>August</v>
      </c>
    </row>
    <row r="898" spans="1:7" x14ac:dyDescent="0.3">
      <c r="A898" s="55">
        <v>118</v>
      </c>
      <c r="B898" s="56">
        <v>1000003795</v>
      </c>
      <c r="C898" s="56">
        <v>600610</v>
      </c>
      <c r="D898" s="57">
        <v>45155</v>
      </c>
      <c r="E898" s="66">
        <v>50</v>
      </c>
      <c r="F898" s="67">
        <v>20013.5</v>
      </c>
      <c r="G898" s="97" t="str">
        <f>TEXT(Table1[[#This Row],[Inv. date]],"mmmm")</f>
        <v>August</v>
      </c>
    </row>
    <row r="899" spans="1:7" x14ac:dyDescent="0.3">
      <c r="A899" s="55">
        <v>118</v>
      </c>
      <c r="B899" s="56">
        <v>1000003683</v>
      </c>
      <c r="C899" s="56">
        <v>600643</v>
      </c>
      <c r="D899" s="57">
        <v>45155</v>
      </c>
      <c r="E899" s="66">
        <v>600</v>
      </c>
      <c r="F899" s="67">
        <v>240162</v>
      </c>
      <c r="G899" s="97" t="str">
        <f>TEXT(Table1[[#This Row],[Inv. date]],"mmmm")</f>
        <v>August</v>
      </c>
    </row>
    <row r="900" spans="1:7" x14ac:dyDescent="0.3">
      <c r="A900" s="55">
        <v>118</v>
      </c>
      <c r="B900" s="56">
        <v>1000003132</v>
      </c>
      <c r="C900" s="56">
        <v>600771</v>
      </c>
      <c r="D900" s="57">
        <v>45155</v>
      </c>
      <c r="E900" s="66">
        <v>200</v>
      </c>
      <c r="F900" s="67">
        <v>62628</v>
      </c>
      <c r="G900" s="97" t="str">
        <f>TEXT(Table1[[#This Row],[Inv. date]],"mmmm")</f>
        <v>August</v>
      </c>
    </row>
    <row r="901" spans="1:7" x14ac:dyDescent="0.3">
      <c r="A901" s="55">
        <v>118</v>
      </c>
      <c r="B901" s="56">
        <v>1000003132</v>
      </c>
      <c r="C901" s="56">
        <v>600063</v>
      </c>
      <c r="D901" s="57">
        <v>45155</v>
      </c>
      <c r="E901" s="66">
        <v>40</v>
      </c>
      <c r="F901" s="67">
        <v>5480</v>
      </c>
      <c r="G901" s="97" t="str">
        <f>TEXT(Table1[[#This Row],[Inv. date]],"mmmm")</f>
        <v>August</v>
      </c>
    </row>
    <row r="902" spans="1:7" x14ac:dyDescent="0.3">
      <c r="A902" s="55">
        <v>118</v>
      </c>
      <c r="B902" s="56">
        <v>1000003795</v>
      </c>
      <c r="C902" s="56">
        <v>600357</v>
      </c>
      <c r="D902" s="57">
        <v>45155</v>
      </c>
      <c r="E902" s="66">
        <v>5</v>
      </c>
      <c r="F902" s="67">
        <v>2327.6</v>
      </c>
      <c r="G902" s="97" t="str">
        <f>TEXT(Table1[[#This Row],[Inv. date]],"mmmm")</f>
        <v>August</v>
      </c>
    </row>
    <row r="903" spans="1:7" x14ac:dyDescent="0.3">
      <c r="A903" s="55">
        <v>118</v>
      </c>
      <c r="B903" s="56">
        <v>1000003683</v>
      </c>
      <c r="C903" s="56">
        <v>600357</v>
      </c>
      <c r="D903" s="57">
        <v>45155</v>
      </c>
      <c r="E903" s="66">
        <v>2</v>
      </c>
      <c r="F903" s="67">
        <v>931.04</v>
      </c>
      <c r="G903" s="97" t="str">
        <f>TEXT(Table1[[#This Row],[Inv. date]],"mmmm")</f>
        <v>August</v>
      </c>
    </row>
    <row r="904" spans="1:7" x14ac:dyDescent="0.3">
      <c r="A904" s="55">
        <v>118</v>
      </c>
      <c r="B904" s="56">
        <v>1000003795</v>
      </c>
      <c r="C904" s="56">
        <v>600357</v>
      </c>
      <c r="D904" s="57">
        <v>45155</v>
      </c>
      <c r="E904" s="66">
        <v>2</v>
      </c>
      <c r="F904" s="67">
        <v>931.04</v>
      </c>
      <c r="G904" s="97" t="str">
        <f>TEXT(Table1[[#This Row],[Inv. date]],"mmmm")</f>
        <v>August</v>
      </c>
    </row>
    <row r="905" spans="1:7" x14ac:dyDescent="0.3">
      <c r="A905" s="55">
        <v>118</v>
      </c>
      <c r="B905" s="56">
        <v>1000003683</v>
      </c>
      <c r="C905" s="56">
        <v>600357</v>
      </c>
      <c r="D905" s="57">
        <v>45155</v>
      </c>
      <c r="E905" s="66">
        <v>6</v>
      </c>
      <c r="F905" s="67">
        <v>2793.12</v>
      </c>
      <c r="G905" s="97" t="str">
        <f>TEXT(Table1[[#This Row],[Inv. date]],"mmmm")</f>
        <v>August</v>
      </c>
    </row>
    <row r="906" spans="1:7" x14ac:dyDescent="0.3">
      <c r="A906" s="55">
        <v>118</v>
      </c>
      <c r="B906" s="56">
        <v>1000003795</v>
      </c>
      <c r="C906" s="56">
        <v>600357</v>
      </c>
      <c r="D906" s="57">
        <v>45155</v>
      </c>
      <c r="E906" s="66">
        <v>8</v>
      </c>
      <c r="F906" s="67">
        <v>3724.16</v>
      </c>
      <c r="G906" s="97" t="str">
        <f>TEXT(Table1[[#This Row],[Inv. date]],"mmmm")</f>
        <v>August</v>
      </c>
    </row>
    <row r="907" spans="1:7" x14ac:dyDescent="0.3">
      <c r="A907" s="55">
        <v>118</v>
      </c>
      <c r="B907" s="56">
        <v>1000003795</v>
      </c>
      <c r="C907" s="56">
        <v>600357</v>
      </c>
      <c r="D907" s="57">
        <v>45155</v>
      </c>
      <c r="E907" s="66">
        <v>5</v>
      </c>
      <c r="F907" s="67">
        <v>2327.6</v>
      </c>
      <c r="G907" s="97" t="str">
        <f>TEXT(Table1[[#This Row],[Inv. date]],"mmmm")</f>
        <v>August</v>
      </c>
    </row>
    <row r="908" spans="1:7" x14ac:dyDescent="0.3">
      <c r="A908" s="55">
        <v>118</v>
      </c>
      <c r="B908" s="56">
        <v>1000003683</v>
      </c>
      <c r="C908" s="56">
        <v>600357</v>
      </c>
      <c r="D908" s="57">
        <v>45155</v>
      </c>
      <c r="E908" s="66">
        <v>3</v>
      </c>
      <c r="F908" s="67">
        <v>1396.56</v>
      </c>
      <c r="G908" s="97" t="str">
        <f>TEXT(Table1[[#This Row],[Inv. date]],"mmmm")</f>
        <v>August</v>
      </c>
    </row>
    <row r="909" spans="1:7" x14ac:dyDescent="0.3">
      <c r="A909" s="55">
        <v>118</v>
      </c>
      <c r="B909" s="56">
        <v>1000003795</v>
      </c>
      <c r="C909" s="56">
        <v>600722</v>
      </c>
      <c r="D909" s="57">
        <v>45155</v>
      </c>
      <c r="E909" s="66">
        <v>50</v>
      </c>
      <c r="F909" s="67">
        <v>20445</v>
      </c>
      <c r="G909" s="97" t="str">
        <f>TEXT(Table1[[#This Row],[Inv. date]],"mmmm")</f>
        <v>August</v>
      </c>
    </row>
    <row r="910" spans="1:7" x14ac:dyDescent="0.3">
      <c r="A910" s="55">
        <v>117</v>
      </c>
      <c r="B910" s="56">
        <v>1000002985</v>
      </c>
      <c r="C910" s="56">
        <v>600063</v>
      </c>
      <c r="D910" s="57">
        <v>45155</v>
      </c>
      <c r="E910" s="66">
        <v>8</v>
      </c>
      <c r="F910" s="67">
        <v>426.24</v>
      </c>
      <c r="G910" s="97" t="str">
        <f>TEXT(Table1[[#This Row],[Inv. date]],"mmmm")</f>
        <v>August</v>
      </c>
    </row>
    <row r="911" spans="1:7" x14ac:dyDescent="0.3">
      <c r="A911" s="55">
        <v>118</v>
      </c>
      <c r="B911" s="56">
        <v>1000003683</v>
      </c>
      <c r="C911" s="56">
        <v>600357</v>
      </c>
      <c r="D911" s="57">
        <v>45155</v>
      </c>
      <c r="E911" s="66">
        <v>10</v>
      </c>
      <c r="F911" s="67">
        <v>4655.2</v>
      </c>
      <c r="G911" s="97" t="str">
        <f>TEXT(Table1[[#This Row],[Inv. date]],"mmmm")</f>
        <v>August</v>
      </c>
    </row>
    <row r="912" spans="1:7" x14ac:dyDescent="0.3">
      <c r="A912" s="55">
        <v>118</v>
      </c>
      <c r="B912" s="56">
        <v>1000003795</v>
      </c>
      <c r="C912" s="56">
        <v>600357</v>
      </c>
      <c r="D912" s="57">
        <v>45155</v>
      </c>
      <c r="E912" s="66">
        <v>10</v>
      </c>
      <c r="F912" s="67">
        <v>4655.2</v>
      </c>
      <c r="G912" s="97" t="str">
        <f>TEXT(Table1[[#This Row],[Inv. date]],"mmmm")</f>
        <v>August</v>
      </c>
    </row>
    <row r="913" spans="1:7" x14ac:dyDescent="0.3">
      <c r="A913" s="55">
        <v>118</v>
      </c>
      <c r="B913" s="56">
        <v>1000003795</v>
      </c>
      <c r="C913" s="56">
        <v>600722</v>
      </c>
      <c r="D913" s="57">
        <v>45155</v>
      </c>
      <c r="E913" s="66">
        <v>50</v>
      </c>
      <c r="F913" s="67">
        <v>20445</v>
      </c>
      <c r="G913" s="97" t="str">
        <f>TEXT(Table1[[#This Row],[Inv. date]],"mmmm")</f>
        <v>August</v>
      </c>
    </row>
    <row r="914" spans="1:7" x14ac:dyDescent="0.3">
      <c r="A914" s="55">
        <v>118</v>
      </c>
      <c r="B914" s="56">
        <v>1000003132</v>
      </c>
      <c r="C914" s="56">
        <v>600478</v>
      </c>
      <c r="D914" s="57">
        <v>45155</v>
      </c>
      <c r="E914" s="66">
        <v>-1</v>
      </c>
      <c r="F914" s="67">
        <v>-313.14</v>
      </c>
      <c r="G914" s="97" t="str">
        <f>TEXT(Table1[[#This Row],[Inv. date]],"mmmm")</f>
        <v>August</v>
      </c>
    </row>
    <row r="915" spans="1:7" x14ac:dyDescent="0.3">
      <c r="A915" s="55">
        <v>118</v>
      </c>
      <c r="B915" s="56">
        <v>1000003683</v>
      </c>
      <c r="C915" s="56">
        <v>600489</v>
      </c>
      <c r="D915" s="57">
        <v>45155</v>
      </c>
      <c r="E915" s="66">
        <v>-1</v>
      </c>
      <c r="F915" s="67">
        <v>-400.27</v>
      </c>
      <c r="G915" s="97" t="str">
        <f>TEXT(Table1[[#This Row],[Inv. date]],"mmmm")</f>
        <v>August</v>
      </c>
    </row>
    <row r="916" spans="1:7" x14ac:dyDescent="0.3">
      <c r="A916" s="55">
        <v>118</v>
      </c>
      <c r="B916" s="56">
        <v>1000003683</v>
      </c>
      <c r="C916" s="56">
        <v>600428</v>
      </c>
      <c r="D916" s="57">
        <v>45155</v>
      </c>
      <c r="E916" s="66">
        <v>-1</v>
      </c>
      <c r="F916" s="67">
        <v>-400.27</v>
      </c>
      <c r="G916" s="97" t="str">
        <f>TEXT(Table1[[#This Row],[Inv. date]],"mmmm")</f>
        <v>August</v>
      </c>
    </row>
    <row r="917" spans="1:7" x14ac:dyDescent="0.3">
      <c r="A917" s="55">
        <v>118</v>
      </c>
      <c r="B917" s="56">
        <v>1000003683</v>
      </c>
      <c r="C917" s="56">
        <v>600647</v>
      </c>
      <c r="D917" s="57">
        <v>45155</v>
      </c>
      <c r="E917" s="66">
        <v>-1</v>
      </c>
      <c r="F917" s="67">
        <v>-400.27</v>
      </c>
      <c r="G917" s="97" t="str">
        <f>TEXT(Table1[[#This Row],[Inv. date]],"mmmm")</f>
        <v>August</v>
      </c>
    </row>
    <row r="918" spans="1:7" x14ac:dyDescent="0.3">
      <c r="A918" s="55">
        <v>118</v>
      </c>
      <c r="B918" s="56">
        <v>1000003795</v>
      </c>
      <c r="C918" s="56">
        <v>600647</v>
      </c>
      <c r="D918" s="57">
        <v>45155</v>
      </c>
      <c r="E918" s="66">
        <v>-2</v>
      </c>
      <c r="F918" s="67">
        <v>-800.54</v>
      </c>
      <c r="G918" s="97" t="str">
        <f>TEXT(Table1[[#This Row],[Inv. date]],"mmmm")</f>
        <v>August</v>
      </c>
    </row>
    <row r="919" spans="1:7" x14ac:dyDescent="0.3">
      <c r="A919" s="55">
        <v>118</v>
      </c>
      <c r="B919" s="56">
        <v>1000003683</v>
      </c>
      <c r="C919" s="56">
        <v>600489</v>
      </c>
      <c r="D919" s="57">
        <v>45155</v>
      </c>
      <c r="E919" s="66">
        <v>-1</v>
      </c>
      <c r="F919" s="67">
        <v>-400.27</v>
      </c>
      <c r="G919" s="97" t="str">
        <f>TEXT(Table1[[#This Row],[Inv. date]],"mmmm")</f>
        <v>August</v>
      </c>
    </row>
    <row r="920" spans="1:7" x14ac:dyDescent="0.3">
      <c r="A920" s="55">
        <v>116</v>
      </c>
      <c r="B920" s="56">
        <v>1000002836</v>
      </c>
      <c r="C920" s="56">
        <v>600063</v>
      </c>
      <c r="D920" s="57">
        <v>45156</v>
      </c>
      <c r="E920" s="66">
        <v>37</v>
      </c>
      <c r="F920" s="67">
        <v>4879.93</v>
      </c>
      <c r="G920" s="97" t="str">
        <f>TEXT(Table1[[#This Row],[Inv. date]],"mmmm")</f>
        <v>August</v>
      </c>
    </row>
    <row r="921" spans="1:7" x14ac:dyDescent="0.3">
      <c r="A921" s="55">
        <v>116</v>
      </c>
      <c r="B921" s="56">
        <v>1000002836</v>
      </c>
      <c r="C921" s="56">
        <v>600063</v>
      </c>
      <c r="D921" s="57">
        <v>45156</v>
      </c>
      <c r="E921" s="66">
        <v>1</v>
      </c>
      <c r="F921" s="67">
        <v>131.88999999999999</v>
      </c>
      <c r="G921" s="97" t="str">
        <f>TEXT(Table1[[#This Row],[Inv. date]],"mmmm")</f>
        <v>August</v>
      </c>
    </row>
    <row r="922" spans="1:7" x14ac:dyDescent="0.3">
      <c r="A922" s="55">
        <v>117</v>
      </c>
      <c r="B922" s="56">
        <v>1000002976</v>
      </c>
      <c r="C922" s="56">
        <v>600572</v>
      </c>
      <c r="D922" s="57">
        <v>45156</v>
      </c>
      <c r="E922" s="66">
        <v>500</v>
      </c>
      <c r="F922" s="67">
        <v>93005</v>
      </c>
      <c r="G922" s="97" t="str">
        <f>TEXT(Table1[[#This Row],[Inv. date]],"mmmm")</f>
        <v>August</v>
      </c>
    </row>
    <row r="923" spans="1:7" x14ac:dyDescent="0.3">
      <c r="A923" s="55">
        <v>117</v>
      </c>
      <c r="B923" s="56">
        <v>1000002977</v>
      </c>
      <c r="C923" s="56">
        <v>600572</v>
      </c>
      <c r="D923" s="57">
        <v>45156</v>
      </c>
      <c r="E923" s="66">
        <v>100</v>
      </c>
      <c r="F923" s="67">
        <v>18601</v>
      </c>
      <c r="G923" s="97" t="str">
        <f>TEXT(Table1[[#This Row],[Inv. date]],"mmmm")</f>
        <v>August</v>
      </c>
    </row>
    <row r="924" spans="1:7" x14ac:dyDescent="0.3">
      <c r="A924" s="55">
        <v>118</v>
      </c>
      <c r="B924" s="56">
        <v>1000003683</v>
      </c>
      <c r="C924" s="56">
        <v>600357</v>
      </c>
      <c r="D924" s="57">
        <v>45156</v>
      </c>
      <c r="E924" s="66">
        <v>2</v>
      </c>
      <c r="F924" s="67">
        <v>931.04</v>
      </c>
      <c r="G924" s="97" t="str">
        <f>TEXT(Table1[[#This Row],[Inv. date]],"mmmm")</f>
        <v>August</v>
      </c>
    </row>
    <row r="925" spans="1:7" x14ac:dyDescent="0.3">
      <c r="A925" s="55">
        <v>118</v>
      </c>
      <c r="B925" s="56">
        <v>1000003683</v>
      </c>
      <c r="C925" s="56">
        <v>600063</v>
      </c>
      <c r="D925" s="57">
        <v>45156</v>
      </c>
      <c r="E925" s="66">
        <v>6</v>
      </c>
      <c r="F925" s="67">
        <v>1761.9</v>
      </c>
      <c r="G925" s="97" t="str">
        <f>TEXT(Table1[[#This Row],[Inv. date]],"mmmm")</f>
        <v>August</v>
      </c>
    </row>
    <row r="926" spans="1:7" x14ac:dyDescent="0.3">
      <c r="A926" s="55">
        <v>118</v>
      </c>
      <c r="B926" s="56">
        <v>1000003683</v>
      </c>
      <c r="C926" s="56">
        <v>600722</v>
      </c>
      <c r="D926" s="57">
        <v>45156</v>
      </c>
      <c r="E926" s="66">
        <v>50</v>
      </c>
      <c r="F926" s="67">
        <v>20445</v>
      </c>
      <c r="G926" s="97" t="str">
        <f>TEXT(Table1[[#This Row],[Inv. date]],"mmmm")</f>
        <v>August</v>
      </c>
    </row>
    <row r="927" spans="1:7" x14ac:dyDescent="0.3">
      <c r="A927" s="55">
        <v>117</v>
      </c>
      <c r="B927" s="56">
        <v>1000002977</v>
      </c>
      <c r="C927" s="56">
        <v>600722</v>
      </c>
      <c r="D927" s="57">
        <v>45156</v>
      </c>
      <c r="E927" s="66">
        <v>50</v>
      </c>
      <c r="F927" s="67">
        <v>11887</v>
      </c>
      <c r="G927" s="97" t="str">
        <f>TEXT(Table1[[#This Row],[Inv. date]],"mmmm")</f>
        <v>August</v>
      </c>
    </row>
    <row r="928" spans="1:7" x14ac:dyDescent="0.3">
      <c r="A928" s="55">
        <v>118</v>
      </c>
      <c r="B928" s="56">
        <v>1000003795</v>
      </c>
      <c r="C928" s="56">
        <v>600063</v>
      </c>
      <c r="D928" s="57">
        <v>45156</v>
      </c>
      <c r="E928" s="66">
        <v>5</v>
      </c>
      <c r="F928" s="67">
        <v>1285</v>
      </c>
      <c r="G928" s="97" t="str">
        <f>TEXT(Table1[[#This Row],[Inv. date]],"mmmm")</f>
        <v>August</v>
      </c>
    </row>
    <row r="929" spans="1:7" x14ac:dyDescent="0.3">
      <c r="A929" s="55">
        <v>118</v>
      </c>
      <c r="B929" s="56">
        <v>1000003683</v>
      </c>
      <c r="C929" s="56">
        <v>600357</v>
      </c>
      <c r="D929" s="57">
        <v>45156</v>
      </c>
      <c r="E929" s="66">
        <v>2</v>
      </c>
      <c r="F929" s="67">
        <v>931.04</v>
      </c>
      <c r="G929" s="97" t="str">
        <f>TEXT(Table1[[#This Row],[Inv. date]],"mmmm")</f>
        <v>August</v>
      </c>
    </row>
    <row r="930" spans="1:7" x14ac:dyDescent="0.3">
      <c r="A930" s="55">
        <v>118</v>
      </c>
      <c r="B930" s="56">
        <v>1000003795</v>
      </c>
      <c r="C930" s="56">
        <v>600357</v>
      </c>
      <c r="D930" s="57">
        <v>45156</v>
      </c>
      <c r="E930" s="66">
        <v>2</v>
      </c>
      <c r="F930" s="67">
        <v>931.04</v>
      </c>
      <c r="G930" s="97" t="str">
        <f>TEXT(Table1[[#This Row],[Inv. date]],"mmmm")</f>
        <v>August</v>
      </c>
    </row>
    <row r="931" spans="1:7" x14ac:dyDescent="0.3">
      <c r="A931" s="55">
        <v>118</v>
      </c>
      <c r="B931" s="56">
        <v>1000003683</v>
      </c>
      <c r="C931" s="56">
        <v>600357</v>
      </c>
      <c r="D931" s="57">
        <v>45156</v>
      </c>
      <c r="E931" s="66">
        <v>6</v>
      </c>
      <c r="F931" s="67">
        <v>2793.12</v>
      </c>
      <c r="G931" s="97" t="str">
        <f>TEXT(Table1[[#This Row],[Inv. date]],"mmmm")</f>
        <v>August</v>
      </c>
    </row>
    <row r="932" spans="1:7" x14ac:dyDescent="0.3">
      <c r="A932" s="55">
        <v>118</v>
      </c>
      <c r="B932" s="56">
        <v>1000003795</v>
      </c>
      <c r="C932" s="56">
        <v>600357</v>
      </c>
      <c r="D932" s="57">
        <v>45156</v>
      </c>
      <c r="E932" s="66">
        <v>10</v>
      </c>
      <c r="F932" s="67">
        <v>4655.2</v>
      </c>
      <c r="G932" s="97" t="str">
        <f>TEXT(Table1[[#This Row],[Inv. date]],"mmmm")</f>
        <v>August</v>
      </c>
    </row>
    <row r="933" spans="1:7" x14ac:dyDescent="0.3">
      <c r="A933" s="55">
        <v>118</v>
      </c>
      <c r="B933" s="56">
        <v>1000003683</v>
      </c>
      <c r="C933" s="56">
        <v>600225</v>
      </c>
      <c r="D933" s="57">
        <v>45156</v>
      </c>
      <c r="E933" s="66">
        <v>2</v>
      </c>
      <c r="F933" s="67">
        <v>800.54</v>
      </c>
      <c r="G933" s="97" t="str">
        <f>TEXT(Table1[[#This Row],[Inv. date]],"mmmm")</f>
        <v>August</v>
      </c>
    </row>
    <row r="934" spans="1:7" x14ac:dyDescent="0.3">
      <c r="A934" s="55">
        <v>118</v>
      </c>
      <c r="B934" s="56">
        <v>1000003795</v>
      </c>
      <c r="C934" s="56">
        <v>600722</v>
      </c>
      <c r="D934" s="57">
        <v>45156</v>
      </c>
      <c r="E934" s="66">
        <v>15</v>
      </c>
      <c r="F934" s="67">
        <v>6133.5</v>
      </c>
      <c r="G934" s="97" t="str">
        <f>TEXT(Table1[[#This Row],[Inv. date]],"mmmm")</f>
        <v>August</v>
      </c>
    </row>
    <row r="935" spans="1:7" x14ac:dyDescent="0.3">
      <c r="A935" s="55">
        <v>118</v>
      </c>
      <c r="B935" s="56">
        <v>1000003683</v>
      </c>
      <c r="C935" s="56">
        <v>600193</v>
      </c>
      <c r="D935" s="57">
        <v>45156</v>
      </c>
      <c r="E935" s="66">
        <v>4</v>
      </c>
      <c r="F935" s="67">
        <v>1862.08</v>
      </c>
      <c r="G935" s="97" t="str">
        <f>TEXT(Table1[[#This Row],[Inv. date]],"mmmm")</f>
        <v>August</v>
      </c>
    </row>
    <row r="936" spans="1:7" x14ac:dyDescent="0.3">
      <c r="A936" s="55">
        <v>118</v>
      </c>
      <c r="B936" s="56">
        <v>1000003683</v>
      </c>
      <c r="C936" s="56">
        <v>600428</v>
      </c>
      <c r="D936" s="57">
        <v>45157</v>
      </c>
      <c r="E936" s="66">
        <v>800</v>
      </c>
      <c r="F936" s="67">
        <v>320216</v>
      </c>
      <c r="G936" s="97" t="str">
        <f>TEXT(Table1[[#This Row],[Inv. date]],"mmmm")</f>
        <v>August</v>
      </c>
    </row>
    <row r="937" spans="1:7" x14ac:dyDescent="0.3">
      <c r="A937" s="55">
        <v>118</v>
      </c>
      <c r="B937" s="56">
        <v>1000003795</v>
      </c>
      <c r="C937" s="56">
        <v>600428</v>
      </c>
      <c r="D937" s="57">
        <v>45157</v>
      </c>
      <c r="E937" s="66">
        <v>100</v>
      </c>
      <c r="F937" s="67">
        <v>40027</v>
      </c>
      <c r="G937" s="97" t="str">
        <f>TEXT(Table1[[#This Row],[Inv. date]],"mmmm")</f>
        <v>August</v>
      </c>
    </row>
    <row r="938" spans="1:7" x14ac:dyDescent="0.3">
      <c r="A938" s="55">
        <v>118</v>
      </c>
      <c r="B938" s="56">
        <v>1000003795</v>
      </c>
      <c r="C938" s="56">
        <v>600722</v>
      </c>
      <c r="D938" s="57">
        <v>45157</v>
      </c>
      <c r="E938" s="66">
        <v>50</v>
      </c>
      <c r="F938" s="67">
        <v>20445</v>
      </c>
      <c r="G938" s="97" t="str">
        <f>TEXT(Table1[[#This Row],[Inv. date]],"mmmm")</f>
        <v>August</v>
      </c>
    </row>
    <row r="939" spans="1:7" x14ac:dyDescent="0.3">
      <c r="A939" s="55">
        <v>118</v>
      </c>
      <c r="B939" s="56">
        <v>1000003795</v>
      </c>
      <c r="C939" s="56">
        <v>600357</v>
      </c>
      <c r="D939" s="57">
        <v>45157</v>
      </c>
      <c r="E939" s="66">
        <v>10</v>
      </c>
      <c r="F939" s="67">
        <v>4655.2</v>
      </c>
      <c r="G939" s="97" t="str">
        <f>TEXT(Table1[[#This Row],[Inv. date]],"mmmm")</f>
        <v>August</v>
      </c>
    </row>
    <row r="940" spans="1:7" x14ac:dyDescent="0.3">
      <c r="A940" s="55">
        <v>118</v>
      </c>
      <c r="B940" s="56">
        <v>1000003683</v>
      </c>
      <c r="C940" s="56">
        <v>600357</v>
      </c>
      <c r="D940" s="57">
        <v>45157</v>
      </c>
      <c r="E940" s="66">
        <v>10</v>
      </c>
      <c r="F940" s="67">
        <v>4655.2</v>
      </c>
      <c r="G940" s="97" t="str">
        <f>TEXT(Table1[[#This Row],[Inv. date]],"mmmm")</f>
        <v>August</v>
      </c>
    </row>
    <row r="941" spans="1:7" x14ac:dyDescent="0.3">
      <c r="A941" s="55">
        <v>117</v>
      </c>
      <c r="B941" s="56">
        <v>1000002976</v>
      </c>
      <c r="C941" s="56">
        <v>600026</v>
      </c>
      <c r="D941" s="57">
        <v>45157</v>
      </c>
      <c r="E941" s="66">
        <v>250</v>
      </c>
      <c r="F941" s="67">
        <v>46502.5</v>
      </c>
      <c r="G941" s="97" t="str">
        <f>TEXT(Table1[[#This Row],[Inv. date]],"mmmm")</f>
        <v>August</v>
      </c>
    </row>
    <row r="942" spans="1:7" x14ac:dyDescent="0.3">
      <c r="A942" s="55">
        <v>117</v>
      </c>
      <c r="B942" s="56">
        <v>1000002977</v>
      </c>
      <c r="C942" s="56">
        <v>600026</v>
      </c>
      <c r="D942" s="57">
        <v>45157</v>
      </c>
      <c r="E942" s="66">
        <v>100</v>
      </c>
      <c r="F942" s="67">
        <v>18601</v>
      </c>
      <c r="G942" s="97" t="str">
        <f>TEXT(Table1[[#This Row],[Inv. date]],"mmmm")</f>
        <v>August</v>
      </c>
    </row>
    <row r="943" spans="1:7" x14ac:dyDescent="0.3">
      <c r="A943" s="55">
        <v>118</v>
      </c>
      <c r="B943" s="56">
        <v>1000003683</v>
      </c>
      <c r="C943" s="56">
        <v>600026</v>
      </c>
      <c r="D943" s="57">
        <v>45157</v>
      </c>
      <c r="E943" s="66">
        <v>50</v>
      </c>
      <c r="F943" s="67">
        <v>20013.5</v>
      </c>
      <c r="G943" s="97" t="str">
        <f>TEXT(Table1[[#This Row],[Inv. date]],"mmmm")</f>
        <v>August</v>
      </c>
    </row>
    <row r="944" spans="1:7" x14ac:dyDescent="0.3">
      <c r="A944" s="55">
        <v>118</v>
      </c>
      <c r="B944" s="56">
        <v>1000003795</v>
      </c>
      <c r="C944" s="56">
        <v>600026</v>
      </c>
      <c r="D944" s="57">
        <v>45157</v>
      </c>
      <c r="E944" s="66">
        <v>50</v>
      </c>
      <c r="F944" s="67">
        <v>20013.5</v>
      </c>
      <c r="G944" s="97" t="str">
        <f>TEXT(Table1[[#This Row],[Inv. date]],"mmmm")</f>
        <v>August</v>
      </c>
    </row>
    <row r="945" spans="1:7" x14ac:dyDescent="0.3">
      <c r="A945" s="55">
        <v>118</v>
      </c>
      <c r="B945" s="56">
        <v>1000003683</v>
      </c>
      <c r="C945" s="56">
        <v>600628</v>
      </c>
      <c r="D945" s="57">
        <v>45157</v>
      </c>
      <c r="E945" s="66">
        <v>2600</v>
      </c>
      <c r="F945" s="67">
        <v>1040702</v>
      </c>
      <c r="G945" s="97" t="str">
        <f>TEXT(Table1[[#This Row],[Inv. date]],"mmmm")</f>
        <v>August</v>
      </c>
    </row>
    <row r="946" spans="1:7" x14ac:dyDescent="0.3">
      <c r="A946" s="55">
        <v>118</v>
      </c>
      <c r="B946" s="56">
        <v>1000003132</v>
      </c>
      <c r="C946" s="56">
        <v>600026</v>
      </c>
      <c r="D946" s="57">
        <v>45157</v>
      </c>
      <c r="E946" s="66">
        <v>600</v>
      </c>
      <c r="F946" s="67">
        <v>187884</v>
      </c>
      <c r="G946" s="97" t="str">
        <f>TEXT(Table1[[#This Row],[Inv. date]],"mmmm")</f>
        <v>August</v>
      </c>
    </row>
    <row r="947" spans="1:7" x14ac:dyDescent="0.3">
      <c r="A947" s="55">
        <v>118</v>
      </c>
      <c r="B947" s="56">
        <v>1000003683</v>
      </c>
      <c r="C947" s="56">
        <v>600026</v>
      </c>
      <c r="D947" s="57">
        <v>45157</v>
      </c>
      <c r="E947" s="66">
        <v>300</v>
      </c>
      <c r="F947" s="67">
        <v>120081</v>
      </c>
      <c r="G947" s="97" t="str">
        <f>TEXT(Table1[[#This Row],[Inv. date]],"mmmm")</f>
        <v>August</v>
      </c>
    </row>
    <row r="948" spans="1:7" x14ac:dyDescent="0.3">
      <c r="A948" s="55">
        <v>117</v>
      </c>
      <c r="B948" s="56">
        <v>1000002976</v>
      </c>
      <c r="C948" s="56">
        <v>600026</v>
      </c>
      <c r="D948" s="57">
        <v>45157</v>
      </c>
      <c r="E948" s="66">
        <v>6</v>
      </c>
      <c r="F948" s="67">
        <v>1116.06</v>
      </c>
      <c r="G948" s="97" t="str">
        <f>TEXT(Table1[[#This Row],[Inv. date]],"mmmm")</f>
        <v>August</v>
      </c>
    </row>
    <row r="949" spans="1:7" x14ac:dyDescent="0.3">
      <c r="A949" s="55">
        <v>117</v>
      </c>
      <c r="B949" s="56">
        <v>1000002976</v>
      </c>
      <c r="C949" s="56">
        <v>600026</v>
      </c>
      <c r="D949" s="57">
        <v>45157</v>
      </c>
      <c r="E949" s="66">
        <v>90</v>
      </c>
      <c r="F949" s="67">
        <v>16740.900000000001</v>
      </c>
      <c r="G949" s="97" t="str">
        <f>TEXT(Table1[[#This Row],[Inv. date]],"mmmm")</f>
        <v>August</v>
      </c>
    </row>
    <row r="950" spans="1:7" x14ac:dyDescent="0.3">
      <c r="A950" s="55">
        <v>117</v>
      </c>
      <c r="B950" s="56">
        <v>1000002976</v>
      </c>
      <c r="C950" s="56">
        <v>600026</v>
      </c>
      <c r="D950" s="57">
        <v>45157</v>
      </c>
      <c r="E950" s="66">
        <v>4</v>
      </c>
      <c r="F950" s="67">
        <v>744.04</v>
      </c>
      <c r="G950" s="97" t="str">
        <f>TEXT(Table1[[#This Row],[Inv. date]],"mmmm")</f>
        <v>August</v>
      </c>
    </row>
    <row r="951" spans="1:7" x14ac:dyDescent="0.3">
      <c r="A951" s="55">
        <v>117</v>
      </c>
      <c r="B951" s="56">
        <v>1000002977</v>
      </c>
      <c r="C951" s="56">
        <v>600026</v>
      </c>
      <c r="D951" s="57">
        <v>45157</v>
      </c>
      <c r="E951" s="66">
        <v>50</v>
      </c>
      <c r="F951" s="67">
        <v>9300.5</v>
      </c>
      <c r="G951" s="97" t="str">
        <f>TEXT(Table1[[#This Row],[Inv. date]],"mmmm")</f>
        <v>August</v>
      </c>
    </row>
    <row r="952" spans="1:7" x14ac:dyDescent="0.3">
      <c r="A952" s="55">
        <v>118</v>
      </c>
      <c r="B952" s="56">
        <v>1000003132</v>
      </c>
      <c r="C952" s="56">
        <v>600063</v>
      </c>
      <c r="D952" s="57">
        <v>45157</v>
      </c>
      <c r="E952" s="66">
        <v>120</v>
      </c>
      <c r="F952" s="67">
        <v>16440</v>
      </c>
      <c r="G952" s="97" t="str">
        <f>TEXT(Table1[[#This Row],[Inv. date]],"mmmm")</f>
        <v>August</v>
      </c>
    </row>
    <row r="953" spans="1:7" x14ac:dyDescent="0.3">
      <c r="A953" s="55">
        <v>117</v>
      </c>
      <c r="B953" s="56">
        <v>1000002985</v>
      </c>
      <c r="C953" s="56">
        <v>600063</v>
      </c>
      <c r="D953" s="57">
        <v>45159</v>
      </c>
      <c r="E953" s="66">
        <v>8</v>
      </c>
      <c r="F953" s="67">
        <v>426.24</v>
      </c>
      <c r="G953" s="97" t="str">
        <f>TEXT(Table1[[#This Row],[Inv. date]],"mmmm")</f>
        <v>August</v>
      </c>
    </row>
    <row r="954" spans="1:7" x14ac:dyDescent="0.3">
      <c r="A954" s="55">
        <v>118</v>
      </c>
      <c r="B954" s="56">
        <v>1000003683</v>
      </c>
      <c r="C954" s="56">
        <v>600357</v>
      </c>
      <c r="D954" s="57">
        <v>45159</v>
      </c>
      <c r="E954" s="66">
        <v>1</v>
      </c>
      <c r="F954" s="67">
        <v>465.52</v>
      </c>
      <c r="G954" s="97" t="str">
        <f>TEXT(Table1[[#This Row],[Inv. date]],"mmmm")</f>
        <v>August</v>
      </c>
    </row>
    <row r="955" spans="1:7" x14ac:dyDescent="0.3">
      <c r="A955" s="55">
        <v>118</v>
      </c>
      <c r="B955" s="56">
        <v>1000003683</v>
      </c>
      <c r="C955" s="56">
        <v>600357</v>
      </c>
      <c r="D955" s="57">
        <v>45159</v>
      </c>
      <c r="E955" s="66">
        <v>3</v>
      </c>
      <c r="F955" s="67">
        <v>1396.56</v>
      </c>
      <c r="G955" s="97" t="str">
        <f>TEXT(Table1[[#This Row],[Inv. date]],"mmmm")</f>
        <v>August</v>
      </c>
    </row>
    <row r="956" spans="1:7" x14ac:dyDescent="0.3">
      <c r="A956" s="55">
        <v>118</v>
      </c>
      <c r="B956" s="56">
        <v>1000003683</v>
      </c>
      <c r="C956" s="56">
        <v>600357</v>
      </c>
      <c r="D956" s="57">
        <v>45159</v>
      </c>
      <c r="E956" s="66">
        <v>10</v>
      </c>
      <c r="F956" s="67">
        <v>4655.2</v>
      </c>
      <c r="G956" s="97" t="str">
        <f>TEXT(Table1[[#This Row],[Inv. date]],"mmmm")</f>
        <v>August</v>
      </c>
    </row>
    <row r="957" spans="1:7" x14ac:dyDescent="0.3">
      <c r="A957" s="55">
        <v>118</v>
      </c>
      <c r="B957" s="56">
        <v>1000003683</v>
      </c>
      <c r="C957" s="56">
        <v>600357</v>
      </c>
      <c r="D957" s="57">
        <v>45159</v>
      </c>
      <c r="E957" s="66">
        <v>5</v>
      </c>
      <c r="F957" s="67">
        <v>2327.6</v>
      </c>
      <c r="G957" s="97" t="str">
        <f>TEXT(Table1[[#This Row],[Inv. date]],"mmmm")</f>
        <v>August</v>
      </c>
    </row>
    <row r="958" spans="1:7" x14ac:dyDescent="0.3">
      <c r="A958" s="55">
        <v>118</v>
      </c>
      <c r="B958" s="56">
        <v>1000003683</v>
      </c>
      <c r="C958" s="56">
        <v>600506</v>
      </c>
      <c r="D958" s="57">
        <v>45159</v>
      </c>
      <c r="E958" s="66">
        <v>1700</v>
      </c>
      <c r="F958" s="67">
        <v>680459</v>
      </c>
      <c r="G958" s="97" t="str">
        <f>TEXT(Table1[[#This Row],[Inv. date]],"mmmm")</f>
        <v>August</v>
      </c>
    </row>
    <row r="959" spans="1:7" x14ac:dyDescent="0.3">
      <c r="A959" s="55">
        <v>117</v>
      </c>
      <c r="B959" s="56">
        <v>1000002977</v>
      </c>
      <c r="C959" s="56">
        <v>600628</v>
      </c>
      <c r="D959" s="57">
        <v>45159</v>
      </c>
      <c r="E959" s="66">
        <v>200</v>
      </c>
      <c r="F959" s="67">
        <v>38064</v>
      </c>
      <c r="G959" s="97" t="str">
        <f>TEXT(Table1[[#This Row],[Inv. date]],"mmmm")</f>
        <v>August</v>
      </c>
    </row>
    <row r="960" spans="1:7" x14ac:dyDescent="0.3">
      <c r="A960" s="55">
        <v>117</v>
      </c>
      <c r="B960" s="56">
        <v>1000002976</v>
      </c>
      <c r="C960" s="56">
        <v>600628</v>
      </c>
      <c r="D960" s="57">
        <v>45159</v>
      </c>
      <c r="E960" s="66">
        <v>850</v>
      </c>
      <c r="F960" s="67">
        <v>161772</v>
      </c>
      <c r="G960" s="97" t="str">
        <f>TEXT(Table1[[#This Row],[Inv. date]],"mmmm")</f>
        <v>August</v>
      </c>
    </row>
    <row r="961" spans="1:7" x14ac:dyDescent="0.3">
      <c r="A961" s="55">
        <v>117</v>
      </c>
      <c r="B961" s="56">
        <v>1000002976</v>
      </c>
      <c r="C961" s="56">
        <v>600060</v>
      </c>
      <c r="D961" s="57">
        <v>45159</v>
      </c>
      <c r="E961" s="66">
        <v>50</v>
      </c>
      <c r="F961" s="67">
        <v>10593.5</v>
      </c>
      <c r="G961" s="97" t="str">
        <f>TEXT(Table1[[#This Row],[Inv. date]],"mmmm")</f>
        <v>August</v>
      </c>
    </row>
    <row r="962" spans="1:7" x14ac:dyDescent="0.3">
      <c r="A962" s="55">
        <v>117</v>
      </c>
      <c r="B962" s="56">
        <v>1000002977</v>
      </c>
      <c r="C962" s="56">
        <v>600060</v>
      </c>
      <c r="D962" s="57">
        <v>45159</v>
      </c>
      <c r="E962" s="66">
        <v>50</v>
      </c>
      <c r="F962" s="67">
        <v>10593.5</v>
      </c>
      <c r="G962" s="97" t="str">
        <f>TEXT(Table1[[#This Row],[Inv. date]],"mmmm")</f>
        <v>August</v>
      </c>
    </row>
    <row r="963" spans="1:7" x14ac:dyDescent="0.3">
      <c r="A963" s="55">
        <v>117</v>
      </c>
      <c r="B963" s="56">
        <v>1000002984</v>
      </c>
      <c r="C963" s="56">
        <v>600060</v>
      </c>
      <c r="D963" s="57">
        <v>45159</v>
      </c>
      <c r="E963" s="66">
        <v>20</v>
      </c>
      <c r="F963" s="67">
        <v>6229.2</v>
      </c>
      <c r="G963" s="97" t="str">
        <f>TEXT(Table1[[#This Row],[Inv. date]],"mmmm")</f>
        <v>August</v>
      </c>
    </row>
    <row r="964" spans="1:7" x14ac:dyDescent="0.3">
      <c r="A964" s="55">
        <v>118</v>
      </c>
      <c r="B964" s="56">
        <v>1000003683</v>
      </c>
      <c r="C964" s="56">
        <v>600060</v>
      </c>
      <c r="D964" s="57">
        <v>45159</v>
      </c>
      <c r="E964" s="66">
        <v>750</v>
      </c>
      <c r="F964" s="67">
        <v>300202.5</v>
      </c>
      <c r="G964" s="97" t="str">
        <f>TEXT(Table1[[#This Row],[Inv. date]],"mmmm")</f>
        <v>August</v>
      </c>
    </row>
    <row r="965" spans="1:7" x14ac:dyDescent="0.3">
      <c r="A965" s="55">
        <v>118</v>
      </c>
      <c r="B965" s="56">
        <v>1000003132</v>
      </c>
      <c r="C965" s="56">
        <v>600060</v>
      </c>
      <c r="D965" s="57">
        <v>45159</v>
      </c>
      <c r="E965" s="66">
        <v>700</v>
      </c>
      <c r="F965" s="67">
        <v>219198</v>
      </c>
      <c r="G965" s="97" t="str">
        <f>TEXT(Table1[[#This Row],[Inv. date]],"mmmm")</f>
        <v>August</v>
      </c>
    </row>
    <row r="966" spans="1:7" x14ac:dyDescent="0.3">
      <c r="A966" s="55">
        <v>116</v>
      </c>
      <c r="B966" s="56">
        <v>1000003389</v>
      </c>
      <c r="C966" s="56">
        <v>600060</v>
      </c>
      <c r="D966" s="57">
        <v>45159</v>
      </c>
      <c r="E966" s="66">
        <v>50</v>
      </c>
      <c r="F966" s="67">
        <v>13740</v>
      </c>
      <c r="G966" s="97" t="str">
        <f>TEXT(Table1[[#This Row],[Inv. date]],"mmmm")</f>
        <v>August</v>
      </c>
    </row>
    <row r="967" spans="1:7" x14ac:dyDescent="0.3">
      <c r="A967" s="55">
        <v>117</v>
      </c>
      <c r="B967" s="56">
        <v>1000002971</v>
      </c>
      <c r="C967" s="56">
        <v>600060</v>
      </c>
      <c r="D967" s="57">
        <v>45159</v>
      </c>
      <c r="E967" s="66">
        <v>20</v>
      </c>
      <c r="F967" s="67">
        <v>2597.4</v>
      </c>
      <c r="G967" s="97" t="str">
        <f>TEXT(Table1[[#This Row],[Inv. date]],"mmmm")</f>
        <v>August</v>
      </c>
    </row>
    <row r="968" spans="1:7" x14ac:dyDescent="0.3">
      <c r="A968" s="55">
        <v>117</v>
      </c>
      <c r="B968" s="56">
        <v>1000002972</v>
      </c>
      <c r="C968" s="56">
        <v>600060</v>
      </c>
      <c r="D968" s="57">
        <v>45159</v>
      </c>
      <c r="E968" s="66">
        <v>4</v>
      </c>
      <c r="F968" s="67">
        <v>1038.92</v>
      </c>
      <c r="G968" s="97" t="str">
        <f>TEXT(Table1[[#This Row],[Inv. date]],"mmmm")</f>
        <v>August</v>
      </c>
    </row>
    <row r="969" spans="1:7" x14ac:dyDescent="0.3">
      <c r="A969" s="55">
        <v>117</v>
      </c>
      <c r="B969" s="56">
        <v>1000002972</v>
      </c>
      <c r="C969" s="56">
        <v>600060</v>
      </c>
      <c r="D969" s="57">
        <v>45159</v>
      </c>
      <c r="E969" s="66">
        <v>16</v>
      </c>
      <c r="F969" s="67">
        <v>4155.68</v>
      </c>
      <c r="G969" s="97" t="str">
        <f>TEXT(Table1[[#This Row],[Inv. date]],"mmmm")</f>
        <v>August</v>
      </c>
    </row>
    <row r="970" spans="1:7" x14ac:dyDescent="0.3">
      <c r="A970" s="55">
        <v>118</v>
      </c>
      <c r="B970" s="56">
        <v>1000003132</v>
      </c>
      <c r="C970" s="56">
        <v>600063</v>
      </c>
      <c r="D970" s="57">
        <v>45159</v>
      </c>
      <c r="E970" s="66">
        <v>86</v>
      </c>
      <c r="F970" s="67">
        <v>11782</v>
      </c>
      <c r="G970" s="97" t="str">
        <f>TEXT(Table1[[#This Row],[Inv. date]],"mmmm")</f>
        <v>August</v>
      </c>
    </row>
    <row r="971" spans="1:7" x14ac:dyDescent="0.3">
      <c r="A971" s="55">
        <v>118</v>
      </c>
      <c r="B971" s="56">
        <v>1000003683</v>
      </c>
      <c r="C971" s="56">
        <v>600506</v>
      </c>
      <c r="D971" s="57">
        <v>45159</v>
      </c>
      <c r="E971" s="66">
        <v>1250</v>
      </c>
      <c r="F971" s="67">
        <v>500337.5</v>
      </c>
      <c r="G971" s="97" t="str">
        <f>TEXT(Table1[[#This Row],[Inv. date]],"mmmm")</f>
        <v>August</v>
      </c>
    </row>
    <row r="972" spans="1:7" x14ac:dyDescent="0.3">
      <c r="A972" s="55">
        <v>118</v>
      </c>
      <c r="B972" s="56">
        <v>1000003132</v>
      </c>
      <c r="C972" s="56">
        <v>600026</v>
      </c>
      <c r="D972" s="57">
        <v>45159</v>
      </c>
      <c r="E972" s="66">
        <v>300</v>
      </c>
      <c r="F972" s="67">
        <v>93942</v>
      </c>
      <c r="G972" s="97" t="str">
        <f>TEXT(Table1[[#This Row],[Inv. date]],"mmmm")</f>
        <v>August</v>
      </c>
    </row>
    <row r="973" spans="1:7" x14ac:dyDescent="0.3">
      <c r="A973" s="55">
        <v>118</v>
      </c>
      <c r="B973" s="56">
        <v>1000003683</v>
      </c>
      <c r="C973" s="56">
        <v>600026</v>
      </c>
      <c r="D973" s="57">
        <v>45159</v>
      </c>
      <c r="E973" s="66">
        <v>100</v>
      </c>
      <c r="F973" s="67">
        <v>40027</v>
      </c>
      <c r="G973" s="97" t="str">
        <f>TEXT(Table1[[#This Row],[Inv. date]],"mmmm")</f>
        <v>August</v>
      </c>
    </row>
    <row r="974" spans="1:7" x14ac:dyDescent="0.3">
      <c r="A974" s="55">
        <v>118</v>
      </c>
      <c r="B974" s="56">
        <v>1000003683</v>
      </c>
      <c r="C974" s="56">
        <v>600506</v>
      </c>
      <c r="D974" s="57">
        <v>45159</v>
      </c>
      <c r="E974" s="66">
        <v>1400</v>
      </c>
      <c r="F974" s="67">
        <v>560378</v>
      </c>
      <c r="G974" s="97" t="str">
        <f>TEXT(Table1[[#This Row],[Inv. date]],"mmmm")</f>
        <v>August</v>
      </c>
    </row>
    <row r="975" spans="1:7" x14ac:dyDescent="0.3">
      <c r="A975" s="55">
        <v>118</v>
      </c>
      <c r="B975" s="56">
        <v>1000003683</v>
      </c>
      <c r="C975" s="56">
        <v>600035</v>
      </c>
      <c r="D975" s="57">
        <v>45159</v>
      </c>
      <c r="E975" s="66">
        <v>200</v>
      </c>
      <c r="F975" s="67">
        <v>85800</v>
      </c>
      <c r="G975" s="97" t="str">
        <f>TEXT(Table1[[#This Row],[Inv. date]],"mmmm")</f>
        <v>August</v>
      </c>
    </row>
    <row r="976" spans="1:7" x14ac:dyDescent="0.3">
      <c r="A976" s="55">
        <v>118</v>
      </c>
      <c r="B976" s="56">
        <v>1000003683</v>
      </c>
      <c r="C976" s="56">
        <v>600357</v>
      </c>
      <c r="D976" s="57">
        <v>45159</v>
      </c>
      <c r="E976" s="66">
        <v>5</v>
      </c>
      <c r="F976" s="67">
        <v>2327.6</v>
      </c>
      <c r="G976" s="97" t="str">
        <f>TEXT(Table1[[#This Row],[Inv. date]],"mmmm")</f>
        <v>August</v>
      </c>
    </row>
    <row r="977" spans="1:7" x14ac:dyDescent="0.3">
      <c r="A977" s="55">
        <v>118</v>
      </c>
      <c r="B977" s="56">
        <v>1000003132</v>
      </c>
      <c r="C977" s="56">
        <v>600063</v>
      </c>
      <c r="D977" s="57">
        <v>45159</v>
      </c>
      <c r="E977" s="66">
        <v>60</v>
      </c>
      <c r="F977" s="67">
        <v>8220</v>
      </c>
      <c r="G977" s="97" t="str">
        <f>TEXT(Table1[[#This Row],[Inv. date]],"mmmm")</f>
        <v>August</v>
      </c>
    </row>
    <row r="978" spans="1:7" x14ac:dyDescent="0.3">
      <c r="A978" s="55">
        <v>117</v>
      </c>
      <c r="B978" s="56">
        <v>1000002977</v>
      </c>
      <c r="C978" s="56">
        <v>600834</v>
      </c>
      <c r="D978" s="57">
        <v>45159</v>
      </c>
      <c r="E978" s="66">
        <v>15</v>
      </c>
      <c r="F978" s="67">
        <v>3178.05</v>
      </c>
      <c r="G978" s="97" t="str">
        <f>TEXT(Table1[[#This Row],[Inv. date]],"mmmm")</f>
        <v>August</v>
      </c>
    </row>
    <row r="979" spans="1:7" x14ac:dyDescent="0.3">
      <c r="A979" s="55">
        <v>117</v>
      </c>
      <c r="B979" s="56">
        <v>1000002976</v>
      </c>
      <c r="C979" s="56">
        <v>600834</v>
      </c>
      <c r="D979" s="57">
        <v>45159</v>
      </c>
      <c r="E979" s="66">
        <v>14</v>
      </c>
      <c r="F979" s="67">
        <v>2966.18</v>
      </c>
      <c r="G979" s="97" t="str">
        <f>TEXT(Table1[[#This Row],[Inv. date]],"mmmm")</f>
        <v>August</v>
      </c>
    </row>
    <row r="980" spans="1:7" x14ac:dyDescent="0.3">
      <c r="A980" s="55">
        <v>117</v>
      </c>
      <c r="B980" s="56">
        <v>1000002976</v>
      </c>
      <c r="C980" s="56">
        <v>600834</v>
      </c>
      <c r="D980" s="57">
        <v>45159</v>
      </c>
      <c r="E980" s="66">
        <v>1</v>
      </c>
      <c r="F980" s="67">
        <v>211.87</v>
      </c>
      <c r="G980" s="97" t="str">
        <f>TEXT(Table1[[#This Row],[Inv. date]],"mmmm")</f>
        <v>August</v>
      </c>
    </row>
    <row r="981" spans="1:7" x14ac:dyDescent="0.3">
      <c r="A981" s="55">
        <v>118</v>
      </c>
      <c r="B981" s="56">
        <v>1000003683</v>
      </c>
      <c r="C981" s="56">
        <v>600810</v>
      </c>
      <c r="D981" s="57">
        <v>45160</v>
      </c>
      <c r="E981" s="66">
        <v>1850</v>
      </c>
      <c r="F981" s="67">
        <v>740499.5</v>
      </c>
      <c r="G981" s="97" t="str">
        <f>TEXT(Table1[[#This Row],[Inv. date]],"mmmm")</f>
        <v>August</v>
      </c>
    </row>
    <row r="982" spans="1:7" x14ac:dyDescent="0.3">
      <c r="A982" s="55">
        <v>118</v>
      </c>
      <c r="B982" s="56">
        <v>1000003683</v>
      </c>
      <c r="C982" s="56">
        <v>600803</v>
      </c>
      <c r="D982" s="57">
        <v>45160</v>
      </c>
      <c r="E982" s="66">
        <v>1850</v>
      </c>
      <c r="F982" s="67">
        <v>740499.5</v>
      </c>
      <c r="G982" s="97" t="str">
        <f>TEXT(Table1[[#This Row],[Inv. date]],"mmmm")</f>
        <v>August</v>
      </c>
    </row>
    <row r="983" spans="1:7" x14ac:dyDescent="0.3">
      <c r="A983" s="55">
        <v>118</v>
      </c>
      <c r="B983" s="56">
        <v>1000003683</v>
      </c>
      <c r="C983" s="56">
        <v>600357</v>
      </c>
      <c r="D983" s="57">
        <v>45160</v>
      </c>
      <c r="E983" s="66">
        <v>4</v>
      </c>
      <c r="F983" s="67">
        <v>1862.08</v>
      </c>
      <c r="G983" s="97" t="str">
        <f>TEXT(Table1[[#This Row],[Inv. date]],"mmmm")</f>
        <v>August</v>
      </c>
    </row>
    <row r="984" spans="1:7" x14ac:dyDescent="0.3">
      <c r="A984" s="55">
        <v>118</v>
      </c>
      <c r="B984" s="56">
        <v>1000003795</v>
      </c>
      <c r="C984" s="56">
        <v>600357</v>
      </c>
      <c r="D984" s="57">
        <v>45160</v>
      </c>
      <c r="E984" s="66">
        <v>3</v>
      </c>
      <c r="F984" s="67">
        <v>1396.56</v>
      </c>
      <c r="G984" s="97" t="str">
        <f>TEXT(Table1[[#This Row],[Inv. date]],"mmmm")</f>
        <v>August</v>
      </c>
    </row>
    <row r="985" spans="1:7" x14ac:dyDescent="0.3">
      <c r="A985" s="55">
        <v>117</v>
      </c>
      <c r="B985" s="56">
        <v>1000002977</v>
      </c>
      <c r="C985" s="56">
        <v>600722</v>
      </c>
      <c r="D985" s="57">
        <v>45160</v>
      </c>
      <c r="E985" s="66">
        <v>30</v>
      </c>
      <c r="F985" s="67">
        <v>7132.2</v>
      </c>
      <c r="G985" s="97" t="str">
        <f>TEXT(Table1[[#This Row],[Inv. date]],"mmmm")</f>
        <v>August</v>
      </c>
    </row>
    <row r="986" spans="1:7" x14ac:dyDescent="0.3">
      <c r="A986" s="55">
        <v>117</v>
      </c>
      <c r="B986" s="56">
        <v>1000002976</v>
      </c>
      <c r="C986" s="56">
        <v>600722</v>
      </c>
      <c r="D986" s="57">
        <v>45160</v>
      </c>
      <c r="E986" s="66">
        <v>20</v>
      </c>
      <c r="F986" s="67">
        <v>4754.8</v>
      </c>
      <c r="G986" s="97" t="str">
        <f>TEXT(Table1[[#This Row],[Inv. date]],"mmmm")</f>
        <v>August</v>
      </c>
    </row>
    <row r="987" spans="1:7" x14ac:dyDescent="0.3">
      <c r="A987" s="55">
        <v>118</v>
      </c>
      <c r="B987" s="56">
        <v>1000003683</v>
      </c>
      <c r="C987" s="56">
        <v>600572</v>
      </c>
      <c r="D987" s="57">
        <v>45160</v>
      </c>
      <c r="E987" s="66">
        <v>1000</v>
      </c>
      <c r="F987" s="67">
        <v>400270</v>
      </c>
      <c r="G987" s="97" t="str">
        <f>TEXT(Table1[[#This Row],[Inv. date]],"mmmm")</f>
        <v>August</v>
      </c>
    </row>
    <row r="988" spans="1:7" x14ac:dyDescent="0.3">
      <c r="A988" s="55">
        <v>118</v>
      </c>
      <c r="B988" s="56">
        <v>1000003683</v>
      </c>
      <c r="C988" s="56">
        <v>600357</v>
      </c>
      <c r="D988" s="57">
        <v>45160</v>
      </c>
      <c r="E988" s="66">
        <v>3</v>
      </c>
      <c r="F988" s="67">
        <v>1396.56</v>
      </c>
      <c r="G988" s="97" t="str">
        <f>TEXT(Table1[[#This Row],[Inv. date]],"mmmm")</f>
        <v>August</v>
      </c>
    </row>
    <row r="989" spans="1:7" x14ac:dyDescent="0.3">
      <c r="A989" s="55">
        <v>118</v>
      </c>
      <c r="B989" s="56">
        <v>1000003795</v>
      </c>
      <c r="C989" s="56">
        <v>600357</v>
      </c>
      <c r="D989" s="57">
        <v>45160</v>
      </c>
      <c r="E989" s="66">
        <v>2</v>
      </c>
      <c r="F989" s="67">
        <v>931.04</v>
      </c>
      <c r="G989" s="97" t="str">
        <f>TEXT(Table1[[#This Row],[Inv. date]],"mmmm")</f>
        <v>August</v>
      </c>
    </row>
    <row r="990" spans="1:7" x14ac:dyDescent="0.3">
      <c r="A990" s="55">
        <v>118</v>
      </c>
      <c r="B990" s="56">
        <v>1000003683</v>
      </c>
      <c r="C990" s="56">
        <v>600810</v>
      </c>
      <c r="D990" s="57">
        <v>45160</v>
      </c>
      <c r="E990" s="66">
        <v>800</v>
      </c>
      <c r="F990" s="67">
        <v>320216</v>
      </c>
      <c r="G990" s="97" t="str">
        <f>TEXT(Table1[[#This Row],[Inv. date]],"mmmm")</f>
        <v>August</v>
      </c>
    </row>
    <row r="991" spans="1:7" x14ac:dyDescent="0.3">
      <c r="A991" s="55">
        <v>118</v>
      </c>
      <c r="B991" s="56">
        <v>1000003795</v>
      </c>
      <c r="C991" s="56">
        <v>600063</v>
      </c>
      <c r="D991" s="57">
        <v>45160</v>
      </c>
      <c r="E991" s="66">
        <v>129</v>
      </c>
      <c r="F991" s="67">
        <v>33153</v>
      </c>
      <c r="G991" s="97" t="str">
        <f>TEXT(Table1[[#This Row],[Inv. date]],"mmmm")</f>
        <v>August</v>
      </c>
    </row>
    <row r="992" spans="1:7" x14ac:dyDescent="0.3">
      <c r="A992" s="55">
        <v>118</v>
      </c>
      <c r="B992" s="56">
        <v>1000003795</v>
      </c>
      <c r="C992" s="56">
        <v>600357</v>
      </c>
      <c r="D992" s="57">
        <v>45160</v>
      </c>
      <c r="E992" s="66">
        <v>5</v>
      </c>
      <c r="F992" s="67">
        <v>2327.6</v>
      </c>
      <c r="G992" s="97" t="str">
        <f>TEXT(Table1[[#This Row],[Inv. date]],"mmmm")</f>
        <v>August</v>
      </c>
    </row>
    <row r="993" spans="1:7" x14ac:dyDescent="0.3">
      <c r="A993" s="55">
        <v>118</v>
      </c>
      <c r="B993" s="56">
        <v>1000003683</v>
      </c>
      <c r="C993" s="56">
        <v>600810</v>
      </c>
      <c r="D993" s="57">
        <v>45160</v>
      </c>
      <c r="E993" s="66">
        <v>750</v>
      </c>
      <c r="F993" s="67">
        <v>300202.5</v>
      </c>
      <c r="G993" s="97" t="str">
        <f>TEXT(Table1[[#This Row],[Inv. date]],"mmmm")</f>
        <v>August</v>
      </c>
    </row>
    <row r="994" spans="1:7" x14ac:dyDescent="0.3">
      <c r="A994" s="55">
        <v>118</v>
      </c>
      <c r="B994" s="56">
        <v>1000003683</v>
      </c>
      <c r="C994" s="56">
        <v>600628</v>
      </c>
      <c r="D994" s="57">
        <v>45160</v>
      </c>
      <c r="E994" s="66">
        <v>-1</v>
      </c>
      <c r="F994" s="67">
        <v>-400.27</v>
      </c>
      <c r="G994" s="97" t="str">
        <f>TEXT(Table1[[#This Row],[Inv. date]],"mmmm")</f>
        <v>August</v>
      </c>
    </row>
    <row r="995" spans="1:7" x14ac:dyDescent="0.3">
      <c r="A995" s="55">
        <v>118</v>
      </c>
      <c r="B995" s="56">
        <v>1000003683</v>
      </c>
      <c r="C995" s="56">
        <v>600803</v>
      </c>
      <c r="D995" s="57">
        <v>45160</v>
      </c>
      <c r="E995" s="66">
        <v>-4</v>
      </c>
      <c r="F995" s="67">
        <v>-1601.08</v>
      </c>
      <c r="G995" s="97" t="str">
        <f>TEXT(Table1[[#This Row],[Inv. date]],"mmmm")</f>
        <v>August</v>
      </c>
    </row>
    <row r="996" spans="1:7" x14ac:dyDescent="0.3">
      <c r="A996" s="55">
        <v>118</v>
      </c>
      <c r="B996" s="56">
        <v>1000003795</v>
      </c>
      <c r="C996" s="56">
        <v>600771</v>
      </c>
      <c r="D996" s="57">
        <v>45160</v>
      </c>
      <c r="E996" s="66">
        <v>-1</v>
      </c>
      <c r="F996" s="67">
        <v>-400.27</v>
      </c>
      <c r="G996" s="97" t="str">
        <f>TEXT(Table1[[#This Row],[Inv. date]],"mmmm")</f>
        <v>August</v>
      </c>
    </row>
    <row r="997" spans="1:7" x14ac:dyDescent="0.3">
      <c r="A997" s="55">
        <v>118</v>
      </c>
      <c r="B997" s="56">
        <v>1000003683</v>
      </c>
      <c r="C997" s="56">
        <v>600476</v>
      </c>
      <c r="D997" s="57">
        <v>45160</v>
      </c>
      <c r="E997" s="66">
        <v>-1</v>
      </c>
      <c r="F997" s="67">
        <v>-400.27</v>
      </c>
      <c r="G997" s="97" t="str">
        <f>TEXT(Table1[[#This Row],[Inv. date]],"mmmm")</f>
        <v>August</v>
      </c>
    </row>
    <row r="998" spans="1:7" x14ac:dyDescent="0.3">
      <c r="A998" s="55">
        <v>118</v>
      </c>
      <c r="B998" s="56">
        <v>1000003683</v>
      </c>
      <c r="C998" s="56">
        <v>600810</v>
      </c>
      <c r="D998" s="57">
        <v>45160</v>
      </c>
      <c r="E998" s="66">
        <v>-1</v>
      </c>
      <c r="F998" s="67">
        <v>-400.27</v>
      </c>
      <c r="G998" s="97" t="str">
        <f>TEXT(Table1[[#This Row],[Inv. date]],"mmmm")</f>
        <v>August</v>
      </c>
    </row>
    <row r="999" spans="1:7" x14ac:dyDescent="0.3">
      <c r="A999" s="55">
        <v>118</v>
      </c>
      <c r="B999" s="56">
        <v>1000003795</v>
      </c>
      <c r="C999" s="56">
        <v>600063</v>
      </c>
      <c r="D999" s="57">
        <v>45160</v>
      </c>
      <c r="E999" s="66">
        <v>74</v>
      </c>
      <c r="F999" s="67">
        <v>19018</v>
      </c>
      <c r="G999" s="97" t="str">
        <f>TEXT(Table1[[#This Row],[Inv. date]],"mmmm")</f>
        <v>August</v>
      </c>
    </row>
    <row r="1000" spans="1:7" x14ac:dyDescent="0.3">
      <c r="A1000" s="55">
        <v>117</v>
      </c>
      <c r="B1000" s="56">
        <v>1000002976</v>
      </c>
      <c r="C1000" s="56">
        <v>600568</v>
      </c>
      <c r="D1000" s="57">
        <v>45160</v>
      </c>
      <c r="E1000" s="66">
        <v>-4</v>
      </c>
      <c r="F1000" s="67">
        <v>-847.48</v>
      </c>
      <c r="G1000" s="97" t="str">
        <f>TEXT(Table1[[#This Row],[Inv. date]],"mmmm")</f>
        <v>August</v>
      </c>
    </row>
    <row r="1001" spans="1:7" x14ac:dyDescent="0.3">
      <c r="A1001" s="55">
        <v>118</v>
      </c>
      <c r="B1001" s="56">
        <v>1000003683</v>
      </c>
      <c r="C1001" s="56">
        <v>600793</v>
      </c>
      <c r="D1001" s="57">
        <v>45160</v>
      </c>
      <c r="E1001" s="66">
        <v>-1</v>
      </c>
      <c r="F1001" s="67">
        <v>-400.27</v>
      </c>
      <c r="G1001" s="97" t="str">
        <f>TEXT(Table1[[#This Row],[Inv. date]],"mmmm")</f>
        <v>August</v>
      </c>
    </row>
    <row r="1002" spans="1:7" x14ac:dyDescent="0.3">
      <c r="A1002" s="55">
        <v>116</v>
      </c>
      <c r="B1002" s="56">
        <v>1000003389</v>
      </c>
      <c r="C1002" s="56">
        <v>600225</v>
      </c>
      <c r="D1002" s="57">
        <v>45160</v>
      </c>
      <c r="E1002" s="66">
        <v>-1</v>
      </c>
      <c r="F1002" s="67">
        <v>-274.8</v>
      </c>
      <c r="G1002" s="97" t="str">
        <f>TEXT(Table1[[#This Row],[Inv. date]],"mmmm")</f>
        <v>August</v>
      </c>
    </row>
    <row r="1003" spans="1:7" x14ac:dyDescent="0.3">
      <c r="A1003" s="55">
        <v>118</v>
      </c>
      <c r="B1003" s="56">
        <v>1000003795</v>
      </c>
      <c r="C1003" s="56">
        <v>600003</v>
      </c>
      <c r="D1003" s="57">
        <v>45160</v>
      </c>
      <c r="E1003" s="66">
        <v>200</v>
      </c>
      <c r="F1003" s="67">
        <v>80054</v>
      </c>
      <c r="G1003" s="97" t="str">
        <f>TEXT(Table1[[#This Row],[Inv. date]],"mmmm")</f>
        <v>August</v>
      </c>
    </row>
    <row r="1004" spans="1:7" x14ac:dyDescent="0.3">
      <c r="A1004" s="55">
        <v>118</v>
      </c>
      <c r="B1004" s="56">
        <v>1000003132</v>
      </c>
      <c r="C1004" s="56">
        <v>600003</v>
      </c>
      <c r="D1004" s="57">
        <v>45160</v>
      </c>
      <c r="E1004" s="66">
        <v>600</v>
      </c>
      <c r="F1004" s="67">
        <v>187884</v>
      </c>
      <c r="G1004" s="97" t="str">
        <f>TEXT(Table1[[#This Row],[Inv. date]],"mmmm")</f>
        <v>August</v>
      </c>
    </row>
    <row r="1005" spans="1:7" x14ac:dyDescent="0.3">
      <c r="A1005" s="55">
        <v>118</v>
      </c>
      <c r="B1005" s="56">
        <v>1000003132</v>
      </c>
      <c r="C1005" s="56">
        <v>600063</v>
      </c>
      <c r="D1005" s="57">
        <v>45160</v>
      </c>
      <c r="E1005" s="66">
        <v>105</v>
      </c>
      <c r="F1005" s="67">
        <v>14385</v>
      </c>
      <c r="G1005" s="97" t="str">
        <f>TEXT(Table1[[#This Row],[Inv. date]],"mmmm")</f>
        <v>August</v>
      </c>
    </row>
    <row r="1006" spans="1:7" x14ac:dyDescent="0.3">
      <c r="A1006" s="55">
        <v>118</v>
      </c>
      <c r="B1006" s="56">
        <v>1000003683</v>
      </c>
      <c r="C1006" s="56">
        <v>600357</v>
      </c>
      <c r="D1006" s="57">
        <v>45160</v>
      </c>
      <c r="E1006" s="66">
        <v>12</v>
      </c>
      <c r="F1006" s="67">
        <v>5586.24</v>
      </c>
      <c r="G1006" s="97" t="str">
        <f>TEXT(Table1[[#This Row],[Inv. date]],"mmmm")</f>
        <v>August</v>
      </c>
    </row>
    <row r="1007" spans="1:7" x14ac:dyDescent="0.3">
      <c r="A1007" s="55">
        <v>118</v>
      </c>
      <c r="B1007" s="56">
        <v>1000003683</v>
      </c>
      <c r="C1007" s="56">
        <v>600722</v>
      </c>
      <c r="D1007" s="57">
        <v>45160</v>
      </c>
      <c r="E1007" s="66">
        <v>100</v>
      </c>
      <c r="F1007" s="67">
        <v>40890</v>
      </c>
      <c r="G1007" s="97" t="str">
        <f>TEXT(Table1[[#This Row],[Inv. date]],"mmmm")</f>
        <v>August</v>
      </c>
    </row>
    <row r="1008" spans="1:7" x14ac:dyDescent="0.3">
      <c r="A1008" s="55">
        <v>118</v>
      </c>
      <c r="B1008" s="56">
        <v>1000003795</v>
      </c>
      <c r="C1008" s="56">
        <v>600063</v>
      </c>
      <c r="D1008" s="57">
        <v>45160</v>
      </c>
      <c r="E1008" s="66">
        <v>10</v>
      </c>
      <c r="F1008" s="67">
        <v>2570</v>
      </c>
      <c r="G1008" s="97" t="str">
        <f>TEXT(Table1[[#This Row],[Inv. date]],"mmmm")</f>
        <v>August</v>
      </c>
    </row>
    <row r="1009" spans="1:7" x14ac:dyDescent="0.3">
      <c r="A1009" s="55">
        <v>118</v>
      </c>
      <c r="B1009" s="56">
        <v>1000003683</v>
      </c>
      <c r="C1009" s="56">
        <v>600357</v>
      </c>
      <c r="D1009" s="57">
        <v>45160</v>
      </c>
      <c r="E1009" s="66">
        <v>10</v>
      </c>
      <c r="F1009" s="67">
        <v>4655.2</v>
      </c>
      <c r="G1009" s="97" t="str">
        <f>TEXT(Table1[[#This Row],[Inv. date]],"mmmm")</f>
        <v>August</v>
      </c>
    </row>
    <row r="1010" spans="1:7" x14ac:dyDescent="0.3">
      <c r="A1010" s="55">
        <v>118</v>
      </c>
      <c r="B1010" s="56">
        <v>1000003795</v>
      </c>
      <c r="C1010" s="56">
        <v>600357</v>
      </c>
      <c r="D1010" s="57">
        <v>45160</v>
      </c>
      <c r="E1010" s="66">
        <v>6</v>
      </c>
      <c r="F1010" s="67">
        <v>2793.12</v>
      </c>
      <c r="G1010" s="97" t="str">
        <f>TEXT(Table1[[#This Row],[Inv. date]],"mmmm")</f>
        <v>August</v>
      </c>
    </row>
    <row r="1011" spans="1:7" x14ac:dyDescent="0.3">
      <c r="A1011" s="55">
        <v>118</v>
      </c>
      <c r="B1011" s="56">
        <v>1000003795</v>
      </c>
      <c r="C1011" s="56">
        <v>600357</v>
      </c>
      <c r="D1011" s="57">
        <v>45160</v>
      </c>
      <c r="E1011" s="66">
        <v>5</v>
      </c>
      <c r="F1011" s="67">
        <v>2327.6</v>
      </c>
      <c r="G1011" s="97" t="str">
        <f>TEXT(Table1[[#This Row],[Inv. date]],"mmmm")</f>
        <v>August</v>
      </c>
    </row>
    <row r="1012" spans="1:7" x14ac:dyDescent="0.3">
      <c r="A1012" s="55">
        <v>118</v>
      </c>
      <c r="B1012" s="56">
        <v>1000003683</v>
      </c>
      <c r="C1012" s="56">
        <v>600357</v>
      </c>
      <c r="D1012" s="57">
        <v>45160</v>
      </c>
      <c r="E1012" s="66">
        <v>2</v>
      </c>
      <c r="F1012" s="67">
        <v>931.04</v>
      </c>
      <c r="G1012" s="97" t="str">
        <f>TEXT(Table1[[#This Row],[Inv. date]],"mmmm")</f>
        <v>August</v>
      </c>
    </row>
    <row r="1013" spans="1:7" x14ac:dyDescent="0.3">
      <c r="A1013" s="55">
        <v>118</v>
      </c>
      <c r="B1013" s="56">
        <v>1000003795</v>
      </c>
      <c r="C1013" s="56">
        <v>600357</v>
      </c>
      <c r="D1013" s="57">
        <v>45160</v>
      </c>
      <c r="E1013" s="66">
        <v>5</v>
      </c>
      <c r="F1013" s="67">
        <v>2327.6</v>
      </c>
      <c r="G1013" s="97" t="str">
        <f>TEXT(Table1[[#This Row],[Inv. date]],"mmmm")</f>
        <v>August</v>
      </c>
    </row>
    <row r="1014" spans="1:7" x14ac:dyDescent="0.3">
      <c r="A1014" s="55">
        <v>118</v>
      </c>
      <c r="B1014" s="56">
        <v>1000003683</v>
      </c>
      <c r="C1014" s="56">
        <v>600357</v>
      </c>
      <c r="D1014" s="57">
        <v>45160</v>
      </c>
      <c r="E1014" s="66">
        <v>10</v>
      </c>
      <c r="F1014" s="67">
        <v>4655.2</v>
      </c>
      <c r="G1014" s="97" t="str">
        <f>TEXT(Table1[[#This Row],[Inv. date]],"mmmm")</f>
        <v>August</v>
      </c>
    </row>
    <row r="1015" spans="1:7" x14ac:dyDescent="0.3">
      <c r="A1015" s="55">
        <v>118</v>
      </c>
      <c r="B1015" s="56">
        <v>1000003795</v>
      </c>
      <c r="C1015" s="56">
        <v>600357</v>
      </c>
      <c r="D1015" s="57">
        <v>45160</v>
      </c>
      <c r="E1015" s="66">
        <v>5</v>
      </c>
      <c r="F1015" s="67">
        <v>2327.6</v>
      </c>
      <c r="G1015" s="97" t="str">
        <f>TEXT(Table1[[#This Row],[Inv. date]],"mmmm")</f>
        <v>August</v>
      </c>
    </row>
    <row r="1016" spans="1:7" x14ac:dyDescent="0.3">
      <c r="A1016" s="55">
        <v>118</v>
      </c>
      <c r="B1016" s="56">
        <v>1000003795</v>
      </c>
      <c r="C1016" s="56">
        <v>600357</v>
      </c>
      <c r="D1016" s="57">
        <v>45160</v>
      </c>
      <c r="E1016" s="66">
        <v>3</v>
      </c>
      <c r="F1016" s="67">
        <v>1396.56</v>
      </c>
      <c r="G1016" s="97" t="str">
        <f>TEXT(Table1[[#This Row],[Inv. date]],"mmmm")</f>
        <v>August</v>
      </c>
    </row>
    <row r="1017" spans="1:7" x14ac:dyDescent="0.3">
      <c r="A1017" s="55">
        <v>118</v>
      </c>
      <c r="B1017" s="56">
        <v>1000003683</v>
      </c>
      <c r="C1017" s="56">
        <v>600357</v>
      </c>
      <c r="D1017" s="57">
        <v>45160</v>
      </c>
      <c r="E1017" s="66">
        <v>5</v>
      </c>
      <c r="F1017" s="67">
        <v>2327.6</v>
      </c>
      <c r="G1017" s="97" t="str">
        <f>TEXT(Table1[[#This Row],[Inv. date]],"mmmm")</f>
        <v>August</v>
      </c>
    </row>
    <row r="1018" spans="1:7" x14ac:dyDescent="0.3">
      <c r="A1018" s="55">
        <v>118</v>
      </c>
      <c r="B1018" s="56">
        <v>1000003683</v>
      </c>
      <c r="C1018" s="56">
        <v>600357</v>
      </c>
      <c r="D1018" s="57">
        <v>45160</v>
      </c>
      <c r="E1018" s="66">
        <v>10</v>
      </c>
      <c r="F1018" s="67">
        <v>4655.2</v>
      </c>
      <c r="G1018" s="97" t="str">
        <f>TEXT(Table1[[#This Row],[Inv. date]],"mmmm")</f>
        <v>August</v>
      </c>
    </row>
    <row r="1019" spans="1:7" x14ac:dyDescent="0.3">
      <c r="A1019" s="55">
        <v>118</v>
      </c>
      <c r="B1019" s="56">
        <v>1000003795</v>
      </c>
      <c r="C1019" s="56">
        <v>600357</v>
      </c>
      <c r="D1019" s="57">
        <v>45160</v>
      </c>
      <c r="E1019" s="66">
        <v>10</v>
      </c>
      <c r="F1019" s="67">
        <v>4655.2</v>
      </c>
      <c r="G1019" s="97" t="str">
        <f>TEXT(Table1[[#This Row],[Inv. date]],"mmmm")</f>
        <v>August</v>
      </c>
    </row>
    <row r="1020" spans="1:7" x14ac:dyDescent="0.3">
      <c r="A1020" s="55">
        <v>118</v>
      </c>
      <c r="B1020" s="56">
        <v>1000003683</v>
      </c>
      <c r="C1020" s="56">
        <v>600357</v>
      </c>
      <c r="D1020" s="57">
        <v>45160</v>
      </c>
      <c r="E1020" s="66">
        <v>2</v>
      </c>
      <c r="F1020" s="67">
        <v>931.04</v>
      </c>
      <c r="G1020" s="97" t="str">
        <f>TEXT(Table1[[#This Row],[Inv. date]],"mmmm")</f>
        <v>August</v>
      </c>
    </row>
    <row r="1021" spans="1:7" x14ac:dyDescent="0.3">
      <c r="A1021" s="55">
        <v>118</v>
      </c>
      <c r="B1021" s="56">
        <v>1000003795</v>
      </c>
      <c r="C1021" s="56">
        <v>600357</v>
      </c>
      <c r="D1021" s="57">
        <v>45160</v>
      </c>
      <c r="E1021" s="66">
        <v>5</v>
      </c>
      <c r="F1021" s="67">
        <v>2327.6</v>
      </c>
      <c r="G1021" s="97" t="str">
        <f>TEXT(Table1[[#This Row],[Inv. date]],"mmmm")</f>
        <v>August</v>
      </c>
    </row>
    <row r="1022" spans="1:7" x14ac:dyDescent="0.3">
      <c r="A1022" s="55">
        <v>118</v>
      </c>
      <c r="B1022" s="56">
        <v>1000003683</v>
      </c>
      <c r="C1022" s="56">
        <v>600357</v>
      </c>
      <c r="D1022" s="57">
        <v>45160</v>
      </c>
      <c r="E1022" s="66">
        <v>6</v>
      </c>
      <c r="F1022" s="67">
        <v>2793.12</v>
      </c>
      <c r="G1022" s="97" t="str">
        <f>TEXT(Table1[[#This Row],[Inv. date]],"mmmm")</f>
        <v>August</v>
      </c>
    </row>
    <row r="1023" spans="1:7" x14ac:dyDescent="0.3">
      <c r="A1023" s="55">
        <v>118</v>
      </c>
      <c r="B1023" s="56">
        <v>1000003795</v>
      </c>
      <c r="C1023" s="56">
        <v>600357</v>
      </c>
      <c r="D1023" s="57">
        <v>45160</v>
      </c>
      <c r="E1023" s="66">
        <v>6</v>
      </c>
      <c r="F1023" s="67">
        <v>2793.12</v>
      </c>
      <c r="G1023" s="97" t="str">
        <f>TEXT(Table1[[#This Row],[Inv. date]],"mmmm")</f>
        <v>August</v>
      </c>
    </row>
    <row r="1024" spans="1:7" x14ac:dyDescent="0.3">
      <c r="A1024" s="55">
        <v>117</v>
      </c>
      <c r="B1024" s="56">
        <v>1000002985</v>
      </c>
      <c r="C1024" s="56">
        <v>600711</v>
      </c>
      <c r="D1024" s="57">
        <v>45160</v>
      </c>
      <c r="E1024" s="66">
        <v>100</v>
      </c>
      <c r="F1024" s="67">
        <v>11671</v>
      </c>
      <c r="G1024" s="97" t="str">
        <f>TEXT(Table1[[#This Row],[Inv. date]],"mmmm")</f>
        <v>August</v>
      </c>
    </row>
    <row r="1025" spans="1:7" x14ac:dyDescent="0.3">
      <c r="A1025" s="55">
        <v>117</v>
      </c>
      <c r="B1025" s="56">
        <v>1000002977</v>
      </c>
      <c r="C1025" s="56">
        <v>600761</v>
      </c>
      <c r="D1025" s="57">
        <v>45160</v>
      </c>
      <c r="E1025" s="66">
        <v>6</v>
      </c>
      <c r="F1025" s="67">
        <v>1866.06</v>
      </c>
      <c r="G1025" s="97" t="str">
        <f>TEXT(Table1[[#This Row],[Inv. date]],"mmmm")</f>
        <v>August</v>
      </c>
    </row>
    <row r="1026" spans="1:7" x14ac:dyDescent="0.3">
      <c r="A1026" s="55">
        <v>118</v>
      </c>
      <c r="B1026" s="56">
        <v>1000003683</v>
      </c>
      <c r="C1026" s="56">
        <v>600193</v>
      </c>
      <c r="D1026" s="57">
        <v>45160</v>
      </c>
      <c r="E1026" s="66">
        <v>4</v>
      </c>
      <c r="F1026" s="67">
        <v>1862.08</v>
      </c>
      <c r="G1026" s="97" t="str">
        <f>TEXT(Table1[[#This Row],[Inv. date]],"mmmm")</f>
        <v>August</v>
      </c>
    </row>
    <row r="1027" spans="1:7" x14ac:dyDescent="0.3">
      <c r="A1027" s="55">
        <v>118</v>
      </c>
      <c r="B1027" s="56">
        <v>1000003683</v>
      </c>
      <c r="C1027" s="56">
        <v>600357</v>
      </c>
      <c r="D1027" s="57">
        <v>45160</v>
      </c>
      <c r="E1027" s="66">
        <v>10</v>
      </c>
      <c r="F1027" s="67">
        <v>4655.2</v>
      </c>
      <c r="G1027" s="97" t="str">
        <f>TEXT(Table1[[#This Row],[Inv. date]],"mmmm")</f>
        <v>August</v>
      </c>
    </row>
    <row r="1028" spans="1:7" x14ac:dyDescent="0.3">
      <c r="A1028" s="55">
        <v>118</v>
      </c>
      <c r="B1028" s="56">
        <v>1000003795</v>
      </c>
      <c r="C1028" s="56">
        <v>600357</v>
      </c>
      <c r="D1028" s="57">
        <v>45160</v>
      </c>
      <c r="E1028" s="66">
        <v>5</v>
      </c>
      <c r="F1028" s="67">
        <v>2327.6</v>
      </c>
      <c r="G1028" s="97" t="str">
        <f>TEXT(Table1[[#This Row],[Inv. date]],"mmmm")</f>
        <v>August</v>
      </c>
    </row>
    <row r="1029" spans="1:7" x14ac:dyDescent="0.3">
      <c r="A1029" s="55">
        <v>117</v>
      </c>
      <c r="B1029" s="56">
        <v>1000002977</v>
      </c>
      <c r="C1029" s="56">
        <v>600567</v>
      </c>
      <c r="D1029" s="57">
        <v>45161</v>
      </c>
      <c r="E1029" s="66">
        <v>100</v>
      </c>
      <c r="F1029" s="67">
        <v>22480</v>
      </c>
      <c r="G1029" s="97" t="str">
        <f>TEXT(Table1[[#This Row],[Inv. date]],"mmmm")</f>
        <v>August</v>
      </c>
    </row>
    <row r="1030" spans="1:7" x14ac:dyDescent="0.3">
      <c r="A1030" s="55">
        <v>117</v>
      </c>
      <c r="B1030" s="56">
        <v>1000002976</v>
      </c>
      <c r="C1030" s="56">
        <v>600567</v>
      </c>
      <c r="D1030" s="57">
        <v>45161</v>
      </c>
      <c r="E1030" s="66">
        <v>2</v>
      </c>
      <c r="F1030" s="67">
        <v>449.6</v>
      </c>
      <c r="G1030" s="97" t="str">
        <f>TEXT(Table1[[#This Row],[Inv. date]],"mmmm")</f>
        <v>August</v>
      </c>
    </row>
    <row r="1031" spans="1:7" x14ac:dyDescent="0.3">
      <c r="A1031" s="55">
        <v>117</v>
      </c>
      <c r="B1031" s="56">
        <v>1000002976</v>
      </c>
      <c r="C1031" s="56">
        <v>600567</v>
      </c>
      <c r="D1031" s="57">
        <v>45161</v>
      </c>
      <c r="E1031" s="66">
        <v>46</v>
      </c>
      <c r="F1031" s="67">
        <v>10340.799999999999</v>
      </c>
      <c r="G1031" s="97" t="str">
        <f>TEXT(Table1[[#This Row],[Inv. date]],"mmmm")</f>
        <v>August</v>
      </c>
    </row>
    <row r="1032" spans="1:7" x14ac:dyDescent="0.3">
      <c r="A1032" s="55">
        <v>117</v>
      </c>
      <c r="B1032" s="56">
        <v>1000002976</v>
      </c>
      <c r="C1032" s="56">
        <v>600567</v>
      </c>
      <c r="D1032" s="57">
        <v>45161</v>
      </c>
      <c r="E1032" s="66">
        <v>10</v>
      </c>
      <c r="F1032" s="67">
        <v>2248</v>
      </c>
      <c r="G1032" s="97" t="str">
        <f>TEXT(Table1[[#This Row],[Inv. date]],"mmmm")</f>
        <v>August</v>
      </c>
    </row>
    <row r="1033" spans="1:7" x14ac:dyDescent="0.3">
      <c r="A1033" s="55">
        <v>117</v>
      </c>
      <c r="B1033" s="56">
        <v>1000002976</v>
      </c>
      <c r="C1033" s="56">
        <v>600567</v>
      </c>
      <c r="D1033" s="57">
        <v>45161</v>
      </c>
      <c r="E1033" s="66">
        <v>342</v>
      </c>
      <c r="F1033" s="67">
        <v>76881.600000000006</v>
      </c>
      <c r="G1033" s="97" t="str">
        <f>TEXT(Table1[[#This Row],[Inv. date]],"mmmm")</f>
        <v>August</v>
      </c>
    </row>
    <row r="1034" spans="1:7" x14ac:dyDescent="0.3">
      <c r="A1034" s="55">
        <v>118</v>
      </c>
      <c r="B1034" s="56">
        <v>1000003683</v>
      </c>
      <c r="C1034" s="56">
        <v>600567</v>
      </c>
      <c r="D1034" s="57">
        <v>45161</v>
      </c>
      <c r="E1034" s="66">
        <v>53</v>
      </c>
      <c r="F1034" s="67">
        <v>21214.31</v>
      </c>
      <c r="G1034" s="97" t="str">
        <f>TEXT(Table1[[#This Row],[Inv. date]],"mmmm")</f>
        <v>August</v>
      </c>
    </row>
    <row r="1035" spans="1:7" x14ac:dyDescent="0.3">
      <c r="A1035" s="55">
        <v>118</v>
      </c>
      <c r="B1035" s="56">
        <v>1000003683</v>
      </c>
      <c r="C1035" s="56">
        <v>600567</v>
      </c>
      <c r="D1035" s="57">
        <v>45161</v>
      </c>
      <c r="E1035" s="66">
        <v>267</v>
      </c>
      <c r="F1035" s="67">
        <v>106872.09</v>
      </c>
      <c r="G1035" s="97" t="str">
        <f>TEXT(Table1[[#This Row],[Inv. date]],"mmmm")</f>
        <v>August</v>
      </c>
    </row>
    <row r="1036" spans="1:7" x14ac:dyDescent="0.3">
      <c r="A1036" s="55">
        <v>118</v>
      </c>
      <c r="B1036" s="56">
        <v>1000003132</v>
      </c>
      <c r="C1036" s="56">
        <v>600567</v>
      </c>
      <c r="D1036" s="57">
        <v>45161</v>
      </c>
      <c r="E1036" s="66">
        <v>300</v>
      </c>
      <c r="F1036" s="67">
        <v>93942</v>
      </c>
      <c r="G1036" s="97" t="str">
        <f>TEXT(Table1[[#This Row],[Inv. date]],"mmmm")</f>
        <v>August</v>
      </c>
    </row>
    <row r="1037" spans="1:7" x14ac:dyDescent="0.3">
      <c r="A1037" s="55">
        <v>118</v>
      </c>
      <c r="B1037" s="56">
        <v>1000003132</v>
      </c>
      <c r="C1037" s="56">
        <v>600063</v>
      </c>
      <c r="D1037" s="57">
        <v>45161</v>
      </c>
      <c r="E1037" s="66">
        <v>60</v>
      </c>
      <c r="F1037" s="67">
        <v>8220</v>
      </c>
      <c r="G1037" s="97" t="str">
        <f>TEXT(Table1[[#This Row],[Inv. date]],"mmmm")</f>
        <v>August</v>
      </c>
    </row>
    <row r="1038" spans="1:7" x14ac:dyDescent="0.3">
      <c r="A1038" s="55">
        <v>118</v>
      </c>
      <c r="B1038" s="56">
        <v>1000003795</v>
      </c>
      <c r="C1038" s="56">
        <v>600056</v>
      </c>
      <c r="D1038" s="57">
        <v>45161</v>
      </c>
      <c r="E1038" s="66">
        <v>300</v>
      </c>
      <c r="F1038" s="67">
        <v>120081</v>
      </c>
      <c r="G1038" s="97" t="str">
        <f>TEXT(Table1[[#This Row],[Inv. date]],"mmmm")</f>
        <v>August</v>
      </c>
    </row>
    <row r="1039" spans="1:7" x14ac:dyDescent="0.3">
      <c r="A1039" s="55">
        <v>118</v>
      </c>
      <c r="B1039" s="56">
        <v>1000003683</v>
      </c>
      <c r="C1039" s="56">
        <v>600056</v>
      </c>
      <c r="D1039" s="57">
        <v>45161</v>
      </c>
      <c r="E1039" s="66">
        <v>400</v>
      </c>
      <c r="F1039" s="67">
        <v>160108</v>
      </c>
      <c r="G1039" s="97" t="str">
        <f>TEXT(Table1[[#This Row],[Inv. date]],"mmmm")</f>
        <v>August</v>
      </c>
    </row>
    <row r="1040" spans="1:7" x14ac:dyDescent="0.3">
      <c r="A1040" s="55">
        <v>118</v>
      </c>
      <c r="B1040" s="56">
        <v>1000003132</v>
      </c>
      <c r="C1040" s="56">
        <v>600056</v>
      </c>
      <c r="D1040" s="57">
        <v>45161</v>
      </c>
      <c r="E1040" s="66">
        <v>850</v>
      </c>
      <c r="F1040" s="67">
        <v>266169</v>
      </c>
      <c r="G1040" s="97" t="str">
        <f>TEXT(Table1[[#This Row],[Inv. date]],"mmmm")</f>
        <v>August</v>
      </c>
    </row>
    <row r="1041" spans="1:7" x14ac:dyDescent="0.3">
      <c r="A1041" s="55">
        <v>118</v>
      </c>
      <c r="B1041" s="56">
        <v>1000003132</v>
      </c>
      <c r="C1041" s="56">
        <v>600063</v>
      </c>
      <c r="D1041" s="57">
        <v>45161</v>
      </c>
      <c r="E1041" s="66">
        <v>14</v>
      </c>
      <c r="F1041" s="67">
        <v>1918</v>
      </c>
      <c r="G1041" s="97" t="str">
        <f>TEXT(Table1[[#This Row],[Inv. date]],"mmmm")</f>
        <v>August</v>
      </c>
    </row>
    <row r="1042" spans="1:7" x14ac:dyDescent="0.3">
      <c r="A1042" s="55">
        <v>118</v>
      </c>
      <c r="B1042" s="56">
        <v>1000003132</v>
      </c>
      <c r="C1042" s="56">
        <v>600063</v>
      </c>
      <c r="D1042" s="57">
        <v>45161</v>
      </c>
      <c r="E1042" s="66">
        <v>22</v>
      </c>
      <c r="F1042" s="67">
        <v>3014</v>
      </c>
      <c r="G1042" s="97" t="str">
        <f>TEXT(Table1[[#This Row],[Inv. date]],"mmmm")</f>
        <v>August</v>
      </c>
    </row>
    <row r="1043" spans="1:7" x14ac:dyDescent="0.3">
      <c r="A1043" s="55">
        <v>118</v>
      </c>
      <c r="B1043" s="56">
        <v>1000003132</v>
      </c>
      <c r="C1043" s="56">
        <v>600063</v>
      </c>
      <c r="D1043" s="57">
        <v>45161</v>
      </c>
      <c r="E1043" s="66">
        <v>13</v>
      </c>
      <c r="F1043" s="67">
        <v>1781</v>
      </c>
      <c r="G1043" s="97" t="str">
        <f>TEXT(Table1[[#This Row],[Inv. date]],"mmmm")</f>
        <v>August</v>
      </c>
    </row>
    <row r="1044" spans="1:7" x14ac:dyDescent="0.3">
      <c r="A1044" s="55">
        <v>118</v>
      </c>
      <c r="B1044" s="56">
        <v>1000003132</v>
      </c>
      <c r="C1044" s="56">
        <v>600063</v>
      </c>
      <c r="D1044" s="57">
        <v>45161</v>
      </c>
      <c r="E1044" s="66">
        <v>121</v>
      </c>
      <c r="F1044" s="67">
        <v>16577</v>
      </c>
      <c r="G1044" s="97" t="str">
        <f>TEXT(Table1[[#This Row],[Inv. date]],"mmmm")</f>
        <v>August</v>
      </c>
    </row>
    <row r="1045" spans="1:7" x14ac:dyDescent="0.3">
      <c r="A1045" s="55">
        <v>118</v>
      </c>
      <c r="B1045" s="56">
        <v>1000003683</v>
      </c>
      <c r="C1045" s="56">
        <v>600567</v>
      </c>
      <c r="D1045" s="57">
        <v>45161</v>
      </c>
      <c r="E1045" s="66">
        <v>350</v>
      </c>
      <c r="F1045" s="67">
        <v>140094.5</v>
      </c>
      <c r="G1045" s="97" t="str">
        <f>TEXT(Table1[[#This Row],[Inv. date]],"mmmm")</f>
        <v>August</v>
      </c>
    </row>
    <row r="1046" spans="1:7" x14ac:dyDescent="0.3">
      <c r="A1046" s="55">
        <v>118</v>
      </c>
      <c r="B1046" s="56">
        <v>1000003795</v>
      </c>
      <c r="C1046" s="56">
        <v>600780</v>
      </c>
      <c r="D1046" s="57">
        <v>45161</v>
      </c>
      <c r="E1046" s="66">
        <v>20</v>
      </c>
      <c r="F1046" s="67">
        <v>8005.4</v>
      </c>
      <c r="G1046" s="97" t="str">
        <f>TEXT(Table1[[#This Row],[Inv. date]],"mmmm")</f>
        <v>August</v>
      </c>
    </row>
    <row r="1047" spans="1:7" x14ac:dyDescent="0.3">
      <c r="A1047" s="55">
        <v>118</v>
      </c>
      <c r="B1047" s="56">
        <v>1000003683</v>
      </c>
      <c r="C1047" s="56">
        <v>600780</v>
      </c>
      <c r="D1047" s="57">
        <v>45161</v>
      </c>
      <c r="E1047" s="66">
        <v>50</v>
      </c>
      <c r="F1047" s="67">
        <v>20013.5</v>
      </c>
      <c r="G1047" s="97" t="str">
        <f>TEXT(Table1[[#This Row],[Inv. date]],"mmmm")</f>
        <v>August</v>
      </c>
    </row>
    <row r="1048" spans="1:7" x14ac:dyDescent="0.3">
      <c r="A1048" s="55">
        <v>118</v>
      </c>
      <c r="B1048" s="56">
        <v>1000003132</v>
      </c>
      <c r="C1048" s="56">
        <v>600780</v>
      </c>
      <c r="D1048" s="57">
        <v>45161</v>
      </c>
      <c r="E1048" s="66">
        <v>10</v>
      </c>
      <c r="F1048" s="67">
        <v>3131.4</v>
      </c>
      <c r="G1048" s="97" t="str">
        <f>TEXT(Table1[[#This Row],[Inv. date]],"mmmm")</f>
        <v>August</v>
      </c>
    </row>
    <row r="1049" spans="1:7" x14ac:dyDescent="0.3">
      <c r="A1049" s="55">
        <v>118</v>
      </c>
      <c r="B1049" s="56">
        <v>1000003795</v>
      </c>
      <c r="C1049" s="56">
        <v>600357</v>
      </c>
      <c r="D1049" s="57">
        <v>45161</v>
      </c>
      <c r="E1049" s="66">
        <v>5</v>
      </c>
      <c r="F1049" s="67">
        <v>2327.6</v>
      </c>
      <c r="G1049" s="97" t="str">
        <f>TEXT(Table1[[#This Row],[Inv. date]],"mmmm")</f>
        <v>August</v>
      </c>
    </row>
    <row r="1050" spans="1:7" x14ac:dyDescent="0.3">
      <c r="A1050" s="55">
        <v>118</v>
      </c>
      <c r="B1050" s="56">
        <v>1000003795</v>
      </c>
      <c r="C1050" s="56">
        <v>600811</v>
      </c>
      <c r="D1050" s="57">
        <v>45161</v>
      </c>
      <c r="E1050" s="66">
        <v>1000</v>
      </c>
      <c r="F1050" s="67">
        <v>400270</v>
      </c>
      <c r="G1050" s="97" t="str">
        <f>TEXT(Table1[[#This Row],[Inv. date]],"mmmm")</f>
        <v>August</v>
      </c>
    </row>
    <row r="1051" spans="1:7" x14ac:dyDescent="0.3">
      <c r="A1051" s="55">
        <v>118</v>
      </c>
      <c r="B1051" s="56">
        <v>1000003132</v>
      </c>
      <c r="C1051" s="56">
        <v>600811</v>
      </c>
      <c r="D1051" s="57">
        <v>45161</v>
      </c>
      <c r="E1051" s="66">
        <v>800</v>
      </c>
      <c r="F1051" s="67">
        <v>250512</v>
      </c>
      <c r="G1051" s="97" t="str">
        <f>TEXT(Table1[[#This Row],[Inv. date]],"mmmm")</f>
        <v>August</v>
      </c>
    </row>
    <row r="1052" spans="1:7" x14ac:dyDescent="0.3">
      <c r="A1052" s="55">
        <v>118</v>
      </c>
      <c r="B1052" s="56">
        <v>1000003132</v>
      </c>
      <c r="C1052" s="56">
        <v>600063</v>
      </c>
      <c r="D1052" s="57">
        <v>45161</v>
      </c>
      <c r="E1052" s="66">
        <v>160</v>
      </c>
      <c r="F1052" s="67">
        <v>21920</v>
      </c>
      <c r="G1052" s="97" t="str">
        <f>TEXT(Table1[[#This Row],[Inv. date]],"mmmm")</f>
        <v>August</v>
      </c>
    </row>
    <row r="1053" spans="1:7" x14ac:dyDescent="0.3">
      <c r="A1053" s="55">
        <v>118</v>
      </c>
      <c r="B1053" s="56">
        <v>1000003132</v>
      </c>
      <c r="C1053" s="56">
        <v>600026</v>
      </c>
      <c r="D1053" s="57">
        <v>45161</v>
      </c>
      <c r="E1053" s="66">
        <v>30</v>
      </c>
      <c r="F1053" s="67">
        <v>9394.2000000000007</v>
      </c>
      <c r="G1053" s="97" t="str">
        <f>TEXT(Table1[[#This Row],[Inv. date]],"mmmm")</f>
        <v>August</v>
      </c>
    </row>
    <row r="1054" spans="1:7" x14ac:dyDescent="0.3">
      <c r="A1054" s="55">
        <v>117</v>
      </c>
      <c r="B1054" s="56">
        <v>1000002977</v>
      </c>
      <c r="C1054" s="56">
        <v>600026</v>
      </c>
      <c r="D1054" s="57">
        <v>45161</v>
      </c>
      <c r="E1054" s="66">
        <v>100</v>
      </c>
      <c r="F1054" s="67">
        <v>18601</v>
      </c>
      <c r="G1054" s="97" t="str">
        <f>TEXT(Table1[[#This Row],[Inv. date]],"mmmm")</f>
        <v>August</v>
      </c>
    </row>
    <row r="1055" spans="1:7" x14ac:dyDescent="0.3">
      <c r="A1055" s="55">
        <v>117</v>
      </c>
      <c r="B1055" s="56">
        <v>1000002976</v>
      </c>
      <c r="C1055" s="56">
        <v>600026</v>
      </c>
      <c r="D1055" s="57">
        <v>45161</v>
      </c>
      <c r="E1055" s="66">
        <v>300</v>
      </c>
      <c r="F1055" s="67">
        <v>55803</v>
      </c>
      <c r="G1055" s="97" t="str">
        <f>TEXT(Table1[[#This Row],[Inv. date]],"mmmm")</f>
        <v>August</v>
      </c>
    </row>
    <row r="1056" spans="1:7" x14ac:dyDescent="0.3">
      <c r="A1056" s="55">
        <v>118</v>
      </c>
      <c r="B1056" s="56">
        <v>1000003132</v>
      </c>
      <c r="C1056" s="56">
        <v>600063</v>
      </c>
      <c r="D1056" s="57">
        <v>45161</v>
      </c>
      <c r="E1056" s="66">
        <v>6</v>
      </c>
      <c r="F1056" s="67">
        <v>822</v>
      </c>
      <c r="G1056" s="97" t="str">
        <f>TEXT(Table1[[#This Row],[Inv. date]],"mmmm")</f>
        <v>August</v>
      </c>
    </row>
    <row r="1057" spans="1:7" x14ac:dyDescent="0.3">
      <c r="A1057" s="55">
        <v>118</v>
      </c>
      <c r="B1057" s="56">
        <v>1000003795</v>
      </c>
      <c r="C1057" s="56">
        <v>600026</v>
      </c>
      <c r="D1057" s="57">
        <v>45161</v>
      </c>
      <c r="E1057" s="66">
        <v>200</v>
      </c>
      <c r="F1057" s="67">
        <v>80054</v>
      </c>
      <c r="G1057" s="97" t="str">
        <f>TEXT(Table1[[#This Row],[Inv. date]],"mmmm")</f>
        <v>August</v>
      </c>
    </row>
    <row r="1058" spans="1:7" x14ac:dyDescent="0.3">
      <c r="A1058" s="55">
        <v>118</v>
      </c>
      <c r="B1058" s="56">
        <v>1000003683</v>
      </c>
      <c r="C1058" s="56">
        <v>600026</v>
      </c>
      <c r="D1058" s="57">
        <v>45161</v>
      </c>
      <c r="E1058" s="66">
        <v>200</v>
      </c>
      <c r="F1058" s="67">
        <v>80054</v>
      </c>
      <c r="G1058" s="97" t="str">
        <f>TEXT(Table1[[#This Row],[Inv. date]],"mmmm")</f>
        <v>August</v>
      </c>
    </row>
    <row r="1059" spans="1:7" x14ac:dyDescent="0.3">
      <c r="A1059" s="55">
        <v>117</v>
      </c>
      <c r="B1059" s="56">
        <v>1000002976</v>
      </c>
      <c r="C1059" s="56">
        <v>600026</v>
      </c>
      <c r="D1059" s="57">
        <v>45161</v>
      </c>
      <c r="E1059" s="66">
        <v>400</v>
      </c>
      <c r="F1059" s="67">
        <v>74404</v>
      </c>
      <c r="G1059" s="97" t="str">
        <f>TEXT(Table1[[#This Row],[Inv. date]],"mmmm")</f>
        <v>August</v>
      </c>
    </row>
    <row r="1060" spans="1:7" x14ac:dyDescent="0.3">
      <c r="A1060" s="55">
        <v>117</v>
      </c>
      <c r="B1060" s="56">
        <v>1000002977</v>
      </c>
      <c r="C1060" s="56">
        <v>600026</v>
      </c>
      <c r="D1060" s="57">
        <v>45161</v>
      </c>
      <c r="E1060" s="66">
        <v>150</v>
      </c>
      <c r="F1060" s="67">
        <v>27901.5</v>
      </c>
      <c r="G1060" s="97" t="str">
        <f>TEXT(Table1[[#This Row],[Inv. date]],"mmmm")</f>
        <v>August</v>
      </c>
    </row>
    <row r="1061" spans="1:7" x14ac:dyDescent="0.3">
      <c r="A1061" s="55">
        <v>118</v>
      </c>
      <c r="B1061" s="56">
        <v>1000003132</v>
      </c>
      <c r="C1061" s="56">
        <v>600063</v>
      </c>
      <c r="D1061" s="57">
        <v>45161</v>
      </c>
      <c r="E1061" s="66">
        <v>4</v>
      </c>
      <c r="F1061" s="67">
        <v>548</v>
      </c>
      <c r="G1061" s="97" t="str">
        <f>TEXT(Table1[[#This Row],[Inv. date]],"mmmm")</f>
        <v>August</v>
      </c>
    </row>
    <row r="1062" spans="1:7" x14ac:dyDescent="0.3">
      <c r="A1062" s="55">
        <v>117</v>
      </c>
      <c r="B1062" s="56">
        <v>1000002976</v>
      </c>
      <c r="C1062" s="56">
        <v>600428</v>
      </c>
      <c r="D1062" s="57">
        <v>45161</v>
      </c>
      <c r="E1062" s="66">
        <v>600</v>
      </c>
      <c r="F1062" s="67">
        <v>111606</v>
      </c>
      <c r="G1062" s="97" t="str">
        <f>TEXT(Table1[[#This Row],[Inv. date]],"mmmm")</f>
        <v>August</v>
      </c>
    </row>
    <row r="1063" spans="1:7" x14ac:dyDescent="0.3">
      <c r="A1063" s="55">
        <v>117</v>
      </c>
      <c r="B1063" s="56">
        <v>1000002977</v>
      </c>
      <c r="C1063" s="56">
        <v>600428</v>
      </c>
      <c r="D1063" s="57">
        <v>45161</v>
      </c>
      <c r="E1063" s="66">
        <v>200</v>
      </c>
      <c r="F1063" s="67">
        <v>37202</v>
      </c>
      <c r="G1063" s="97" t="str">
        <f>TEXT(Table1[[#This Row],[Inv. date]],"mmmm")</f>
        <v>August</v>
      </c>
    </row>
    <row r="1064" spans="1:7" x14ac:dyDescent="0.3">
      <c r="A1064" s="55">
        <v>118</v>
      </c>
      <c r="B1064" s="56">
        <v>1000003683</v>
      </c>
      <c r="C1064" s="56">
        <v>600063</v>
      </c>
      <c r="D1064" s="57">
        <v>45161</v>
      </c>
      <c r="E1064" s="66">
        <v>2</v>
      </c>
      <c r="F1064" s="67">
        <v>587.29999999999995</v>
      </c>
      <c r="G1064" s="97" t="str">
        <f>TEXT(Table1[[#This Row],[Inv. date]],"mmmm")</f>
        <v>August</v>
      </c>
    </row>
    <row r="1065" spans="1:7" x14ac:dyDescent="0.3">
      <c r="A1065" s="55">
        <v>118</v>
      </c>
      <c r="B1065" s="56">
        <v>1000003795</v>
      </c>
      <c r="C1065" s="56">
        <v>600063</v>
      </c>
      <c r="D1065" s="57">
        <v>45161</v>
      </c>
      <c r="E1065" s="66">
        <v>2</v>
      </c>
      <c r="F1065" s="67">
        <v>514</v>
      </c>
      <c r="G1065" s="97" t="str">
        <f>TEXT(Table1[[#This Row],[Inv. date]],"mmmm")</f>
        <v>August</v>
      </c>
    </row>
    <row r="1066" spans="1:7" x14ac:dyDescent="0.3">
      <c r="A1066" s="55">
        <v>116</v>
      </c>
      <c r="B1066" s="56">
        <v>1000003384</v>
      </c>
      <c r="C1066" s="56">
        <v>600063</v>
      </c>
      <c r="D1066" s="57">
        <v>45161</v>
      </c>
      <c r="E1066" s="66">
        <v>2</v>
      </c>
      <c r="F1066" s="67">
        <v>408</v>
      </c>
      <c r="G1066" s="97" t="str">
        <f>TEXT(Table1[[#This Row],[Inv. date]],"mmmm")</f>
        <v>August</v>
      </c>
    </row>
    <row r="1067" spans="1:7" x14ac:dyDescent="0.3">
      <c r="A1067" s="55">
        <v>116</v>
      </c>
      <c r="B1067" s="56">
        <v>1000003389</v>
      </c>
      <c r="C1067" s="56">
        <v>600063</v>
      </c>
      <c r="D1067" s="57">
        <v>45161</v>
      </c>
      <c r="E1067" s="66">
        <v>2</v>
      </c>
      <c r="F1067" s="67">
        <v>398</v>
      </c>
      <c r="G1067" s="97" t="str">
        <f>TEXT(Table1[[#This Row],[Inv. date]],"mmmm")</f>
        <v>August</v>
      </c>
    </row>
    <row r="1068" spans="1:7" x14ac:dyDescent="0.3">
      <c r="A1068" s="55">
        <v>118</v>
      </c>
      <c r="B1068" s="56">
        <v>1000003132</v>
      </c>
      <c r="C1068" s="56">
        <v>600063</v>
      </c>
      <c r="D1068" s="57">
        <v>45161</v>
      </c>
      <c r="E1068" s="66">
        <v>2</v>
      </c>
      <c r="F1068" s="67">
        <v>274</v>
      </c>
      <c r="G1068" s="97" t="str">
        <f>TEXT(Table1[[#This Row],[Inv. date]],"mmmm")</f>
        <v>August</v>
      </c>
    </row>
    <row r="1069" spans="1:7" x14ac:dyDescent="0.3">
      <c r="A1069" s="55">
        <v>117</v>
      </c>
      <c r="B1069" s="56">
        <v>1000002985</v>
      </c>
      <c r="C1069" s="56">
        <v>600063</v>
      </c>
      <c r="D1069" s="57">
        <v>45161</v>
      </c>
      <c r="E1069" s="66">
        <v>4</v>
      </c>
      <c r="F1069" s="67">
        <v>213.12</v>
      </c>
      <c r="G1069" s="97" t="str">
        <f>TEXT(Table1[[#This Row],[Inv. date]],"mmmm")</f>
        <v>August</v>
      </c>
    </row>
    <row r="1070" spans="1:7" x14ac:dyDescent="0.3">
      <c r="A1070" s="55">
        <v>118</v>
      </c>
      <c r="B1070" s="56">
        <v>1000003683</v>
      </c>
      <c r="C1070" s="56">
        <v>600063</v>
      </c>
      <c r="D1070" s="57">
        <v>45161</v>
      </c>
      <c r="E1070" s="66">
        <v>40</v>
      </c>
      <c r="F1070" s="67">
        <v>11746</v>
      </c>
      <c r="G1070" s="97" t="str">
        <f>TEXT(Table1[[#This Row],[Inv. date]],"mmmm")</f>
        <v>August</v>
      </c>
    </row>
    <row r="1071" spans="1:7" x14ac:dyDescent="0.3">
      <c r="A1071" s="55">
        <v>118</v>
      </c>
      <c r="B1071" s="56">
        <v>1000003683</v>
      </c>
      <c r="C1071" s="56">
        <v>700387</v>
      </c>
      <c r="D1071" s="57">
        <v>45162</v>
      </c>
      <c r="E1071" s="66">
        <v>175</v>
      </c>
      <c r="F1071" s="67">
        <v>56825.05</v>
      </c>
      <c r="G1071" s="97" t="str">
        <f>TEXT(Table1[[#This Row],[Inv. date]],"mmmm")</f>
        <v>August</v>
      </c>
    </row>
    <row r="1072" spans="1:7" x14ac:dyDescent="0.3">
      <c r="A1072" s="55">
        <v>118</v>
      </c>
      <c r="B1072" s="56">
        <v>1000003132</v>
      </c>
      <c r="C1072" s="56">
        <v>700387</v>
      </c>
      <c r="D1072" s="57">
        <v>45162</v>
      </c>
      <c r="E1072" s="66">
        <v>5250</v>
      </c>
      <c r="F1072" s="67">
        <v>1325917.95</v>
      </c>
      <c r="G1072" s="97" t="str">
        <f>TEXT(Table1[[#This Row],[Inv. date]],"mmmm")</f>
        <v>August</v>
      </c>
    </row>
    <row r="1073" spans="1:7" x14ac:dyDescent="0.3">
      <c r="A1073" s="55">
        <v>118</v>
      </c>
      <c r="B1073" s="56">
        <v>1000003795</v>
      </c>
      <c r="C1073" s="56">
        <v>700387</v>
      </c>
      <c r="D1073" s="57">
        <v>45162</v>
      </c>
      <c r="E1073" s="66">
        <v>1200</v>
      </c>
      <c r="F1073" s="67">
        <v>389657.52</v>
      </c>
      <c r="G1073" s="97" t="str">
        <f>TEXT(Table1[[#This Row],[Inv. date]],"mmmm")</f>
        <v>August</v>
      </c>
    </row>
    <row r="1074" spans="1:7" x14ac:dyDescent="0.3">
      <c r="A1074" s="55">
        <v>118</v>
      </c>
      <c r="B1074" s="56">
        <v>1000003132</v>
      </c>
      <c r="C1074" s="56">
        <v>600771</v>
      </c>
      <c r="D1074" s="57">
        <v>45162</v>
      </c>
      <c r="E1074" s="66">
        <v>200</v>
      </c>
      <c r="F1074" s="67">
        <v>62628</v>
      </c>
      <c r="G1074" s="97" t="str">
        <f>TEXT(Table1[[#This Row],[Inv. date]],"mmmm")</f>
        <v>August</v>
      </c>
    </row>
    <row r="1075" spans="1:7" x14ac:dyDescent="0.3">
      <c r="A1075" s="55">
        <v>118</v>
      </c>
      <c r="B1075" s="56">
        <v>1000003132</v>
      </c>
      <c r="C1075" s="56">
        <v>600063</v>
      </c>
      <c r="D1075" s="57">
        <v>45162</v>
      </c>
      <c r="E1075" s="66">
        <v>40</v>
      </c>
      <c r="F1075" s="67">
        <v>5480</v>
      </c>
      <c r="G1075" s="97" t="str">
        <f>TEXT(Table1[[#This Row],[Inv. date]],"mmmm")</f>
        <v>August</v>
      </c>
    </row>
    <row r="1076" spans="1:7" x14ac:dyDescent="0.3">
      <c r="A1076" s="55">
        <v>118</v>
      </c>
      <c r="B1076" s="56">
        <v>1000003795</v>
      </c>
      <c r="C1076" s="56">
        <v>600722</v>
      </c>
      <c r="D1076" s="57">
        <v>45162</v>
      </c>
      <c r="E1076" s="66">
        <v>50</v>
      </c>
      <c r="F1076" s="67">
        <v>20445</v>
      </c>
      <c r="G1076" s="97" t="str">
        <f>TEXT(Table1[[#This Row],[Inv. date]],"mmmm")</f>
        <v>August</v>
      </c>
    </row>
    <row r="1077" spans="1:7" x14ac:dyDescent="0.3">
      <c r="A1077" s="55">
        <v>117</v>
      </c>
      <c r="B1077" s="56">
        <v>1000002976</v>
      </c>
      <c r="C1077" s="56">
        <v>600722</v>
      </c>
      <c r="D1077" s="57">
        <v>45162</v>
      </c>
      <c r="E1077" s="66">
        <v>30</v>
      </c>
      <c r="F1077" s="67">
        <v>7132.2</v>
      </c>
      <c r="G1077" s="97" t="str">
        <f>TEXT(Table1[[#This Row],[Inv. date]],"mmmm")</f>
        <v>August</v>
      </c>
    </row>
    <row r="1078" spans="1:7" x14ac:dyDescent="0.3">
      <c r="A1078" s="55">
        <v>118</v>
      </c>
      <c r="B1078" s="56">
        <v>1000003683</v>
      </c>
      <c r="C1078" s="56">
        <v>600628</v>
      </c>
      <c r="D1078" s="57">
        <v>45162</v>
      </c>
      <c r="E1078" s="66">
        <v>3000</v>
      </c>
      <c r="F1078" s="67">
        <v>1200810</v>
      </c>
      <c r="G1078" s="97" t="str">
        <f>TEXT(Table1[[#This Row],[Inv. date]],"mmmm")</f>
        <v>August</v>
      </c>
    </row>
    <row r="1079" spans="1:7" x14ac:dyDescent="0.3">
      <c r="A1079" s="55">
        <v>118</v>
      </c>
      <c r="B1079" s="56">
        <v>1000003683</v>
      </c>
      <c r="C1079" s="56">
        <v>600643</v>
      </c>
      <c r="D1079" s="57">
        <v>45162</v>
      </c>
      <c r="E1079" s="66">
        <v>1600</v>
      </c>
      <c r="F1079" s="67">
        <v>640432</v>
      </c>
      <c r="G1079" s="97" t="str">
        <f>TEXT(Table1[[#This Row],[Inv. date]],"mmmm")</f>
        <v>August</v>
      </c>
    </row>
    <row r="1080" spans="1:7" x14ac:dyDescent="0.3">
      <c r="A1080" s="55">
        <v>118</v>
      </c>
      <c r="B1080" s="56">
        <v>1000003795</v>
      </c>
      <c r="C1080" s="56">
        <v>600643</v>
      </c>
      <c r="D1080" s="57">
        <v>45162</v>
      </c>
      <c r="E1080" s="66">
        <v>1000</v>
      </c>
      <c r="F1080" s="67">
        <v>400270</v>
      </c>
      <c r="G1080" s="97" t="str">
        <f>TEXT(Table1[[#This Row],[Inv. date]],"mmmm")</f>
        <v>August</v>
      </c>
    </row>
    <row r="1081" spans="1:7" x14ac:dyDescent="0.3">
      <c r="A1081" s="55">
        <v>117</v>
      </c>
      <c r="B1081" s="56">
        <v>1000002972</v>
      </c>
      <c r="C1081" s="56">
        <v>600225</v>
      </c>
      <c r="D1081" s="57">
        <v>45162</v>
      </c>
      <c r="E1081" s="66">
        <v>2</v>
      </c>
      <c r="F1081" s="67">
        <v>519.46</v>
      </c>
      <c r="G1081" s="97" t="str">
        <f>TEXT(Table1[[#This Row],[Inv. date]],"mmmm")</f>
        <v>August</v>
      </c>
    </row>
    <row r="1082" spans="1:7" x14ac:dyDescent="0.3">
      <c r="A1082" s="55">
        <v>118</v>
      </c>
      <c r="B1082" s="56">
        <v>1000003132</v>
      </c>
      <c r="C1082" s="56">
        <v>600022</v>
      </c>
      <c r="D1082" s="57">
        <v>45162</v>
      </c>
      <c r="E1082" s="66">
        <v>20</v>
      </c>
      <c r="F1082" s="67">
        <v>6262.8</v>
      </c>
      <c r="G1082" s="97" t="str">
        <f>TEXT(Table1[[#This Row],[Inv. date]],"mmmm")</f>
        <v>August</v>
      </c>
    </row>
    <row r="1083" spans="1:7" x14ac:dyDescent="0.3">
      <c r="A1083" s="55">
        <v>118</v>
      </c>
      <c r="B1083" s="56">
        <v>1000003683</v>
      </c>
      <c r="C1083" s="56">
        <v>600022</v>
      </c>
      <c r="D1083" s="57">
        <v>45162</v>
      </c>
      <c r="E1083" s="66">
        <v>30</v>
      </c>
      <c r="F1083" s="67">
        <v>12008.1</v>
      </c>
      <c r="G1083" s="97" t="str">
        <f>TEXT(Table1[[#This Row],[Inv. date]],"mmmm")</f>
        <v>August</v>
      </c>
    </row>
    <row r="1084" spans="1:7" x14ac:dyDescent="0.3">
      <c r="A1084" s="55">
        <v>116</v>
      </c>
      <c r="B1084" s="56">
        <v>1000003384</v>
      </c>
      <c r="C1084" s="56">
        <v>600022</v>
      </c>
      <c r="D1084" s="57">
        <v>45162</v>
      </c>
      <c r="E1084" s="66">
        <v>20</v>
      </c>
      <c r="F1084" s="67">
        <v>5496</v>
      </c>
      <c r="G1084" s="97" t="str">
        <f>TEXT(Table1[[#This Row],[Inv. date]],"mmmm")</f>
        <v>August</v>
      </c>
    </row>
    <row r="1085" spans="1:7" x14ac:dyDescent="0.3">
      <c r="A1085" s="55">
        <v>116</v>
      </c>
      <c r="B1085" s="56">
        <v>1000003389</v>
      </c>
      <c r="C1085" s="56">
        <v>600022</v>
      </c>
      <c r="D1085" s="57">
        <v>45162</v>
      </c>
      <c r="E1085" s="66">
        <v>10</v>
      </c>
      <c r="F1085" s="67">
        <v>2748</v>
      </c>
      <c r="G1085" s="97" t="str">
        <f>TEXT(Table1[[#This Row],[Inv. date]],"mmmm")</f>
        <v>August</v>
      </c>
    </row>
    <row r="1086" spans="1:7" x14ac:dyDescent="0.3">
      <c r="A1086" s="55">
        <v>117</v>
      </c>
      <c r="B1086" s="56">
        <v>1000002977</v>
      </c>
      <c r="C1086" s="56">
        <v>600022</v>
      </c>
      <c r="D1086" s="57">
        <v>45162</v>
      </c>
      <c r="E1086" s="66">
        <v>15</v>
      </c>
      <c r="F1086" s="67">
        <v>3178.05</v>
      </c>
      <c r="G1086" s="97" t="str">
        <f>TEXT(Table1[[#This Row],[Inv. date]],"mmmm")</f>
        <v>August</v>
      </c>
    </row>
    <row r="1087" spans="1:7" x14ac:dyDescent="0.3">
      <c r="A1087" s="55">
        <v>117</v>
      </c>
      <c r="B1087" s="56">
        <v>1000002976</v>
      </c>
      <c r="C1087" s="56">
        <v>600022</v>
      </c>
      <c r="D1087" s="57">
        <v>45162</v>
      </c>
      <c r="E1087" s="66">
        <v>10</v>
      </c>
      <c r="F1087" s="67">
        <v>2118.6999999999998</v>
      </c>
      <c r="G1087" s="97" t="str">
        <f>TEXT(Table1[[#This Row],[Inv. date]],"mmmm")</f>
        <v>August</v>
      </c>
    </row>
    <row r="1088" spans="1:7" x14ac:dyDescent="0.3">
      <c r="A1088" s="55">
        <v>117</v>
      </c>
      <c r="B1088" s="56">
        <v>1000002971</v>
      </c>
      <c r="C1088" s="56">
        <v>600033</v>
      </c>
      <c r="D1088" s="57">
        <v>45162</v>
      </c>
      <c r="E1088" s="66">
        <v>8</v>
      </c>
      <c r="F1088" s="67">
        <v>1038.96</v>
      </c>
      <c r="G1088" s="97" t="str">
        <f>TEXT(Table1[[#This Row],[Inv. date]],"mmmm")</f>
        <v>August</v>
      </c>
    </row>
    <row r="1089" spans="1:7" x14ac:dyDescent="0.3">
      <c r="A1089" s="55">
        <v>117</v>
      </c>
      <c r="B1089" s="56">
        <v>1000002977</v>
      </c>
      <c r="C1089" s="56">
        <v>600033</v>
      </c>
      <c r="D1089" s="57">
        <v>45162</v>
      </c>
      <c r="E1089" s="66">
        <v>50</v>
      </c>
      <c r="F1089" s="67">
        <v>10593.5</v>
      </c>
      <c r="G1089" s="97" t="str">
        <f>TEXT(Table1[[#This Row],[Inv. date]],"mmmm")</f>
        <v>August</v>
      </c>
    </row>
    <row r="1090" spans="1:7" x14ac:dyDescent="0.3">
      <c r="A1090" s="55">
        <v>118</v>
      </c>
      <c r="B1090" s="56">
        <v>1000003132</v>
      </c>
      <c r="C1090" s="56">
        <v>600033</v>
      </c>
      <c r="D1090" s="57">
        <v>45162</v>
      </c>
      <c r="E1090" s="66">
        <v>200</v>
      </c>
      <c r="F1090" s="67">
        <v>62628</v>
      </c>
      <c r="G1090" s="97" t="str">
        <f>TEXT(Table1[[#This Row],[Inv. date]],"mmmm")</f>
        <v>August</v>
      </c>
    </row>
    <row r="1091" spans="1:7" x14ac:dyDescent="0.3">
      <c r="A1091" s="55">
        <v>118</v>
      </c>
      <c r="B1091" s="56">
        <v>1000003683</v>
      </c>
      <c r="C1091" s="56">
        <v>600033</v>
      </c>
      <c r="D1091" s="57">
        <v>45162</v>
      </c>
      <c r="E1091" s="66">
        <v>100</v>
      </c>
      <c r="F1091" s="67">
        <v>40027</v>
      </c>
      <c r="G1091" s="97" t="str">
        <f>TEXT(Table1[[#This Row],[Inv. date]],"mmmm")</f>
        <v>August</v>
      </c>
    </row>
    <row r="1092" spans="1:7" x14ac:dyDescent="0.3">
      <c r="A1092" s="55">
        <v>118</v>
      </c>
      <c r="B1092" s="56">
        <v>1000003795</v>
      </c>
      <c r="C1092" s="56">
        <v>600033</v>
      </c>
      <c r="D1092" s="57">
        <v>45162</v>
      </c>
      <c r="E1092" s="66">
        <v>200</v>
      </c>
      <c r="F1092" s="67">
        <v>80054</v>
      </c>
      <c r="G1092" s="97" t="str">
        <f>TEXT(Table1[[#This Row],[Inv. date]],"mmmm")</f>
        <v>August</v>
      </c>
    </row>
    <row r="1093" spans="1:7" x14ac:dyDescent="0.3">
      <c r="A1093" s="55">
        <v>117</v>
      </c>
      <c r="B1093" s="56">
        <v>1000002976</v>
      </c>
      <c r="C1093" s="56">
        <v>600033</v>
      </c>
      <c r="D1093" s="57">
        <v>45162</v>
      </c>
      <c r="E1093" s="66">
        <v>200</v>
      </c>
      <c r="F1093" s="67">
        <v>42374</v>
      </c>
      <c r="G1093" s="97" t="str">
        <f>TEXT(Table1[[#This Row],[Inv. date]],"mmmm")</f>
        <v>August</v>
      </c>
    </row>
    <row r="1094" spans="1:7" x14ac:dyDescent="0.3">
      <c r="A1094" s="55">
        <v>118</v>
      </c>
      <c r="B1094" s="56">
        <v>1000003132</v>
      </c>
      <c r="C1094" s="56">
        <v>600063</v>
      </c>
      <c r="D1094" s="57">
        <v>45162</v>
      </c>
      <c r="E1094" s="66">
        <v>40</v>
      </c>
      <c r="F1094" s="67">
        <v>5480</v>
      </c>
      <c r="G1094" s="97" t="str">
        <f>TEXT(Table1[[#This Row],[Inv. date]],"mmmm")</f>
        <v>August</v>
      </c>
    </row>
    <row r="1095" spans="1:7" x14ac:dyDescent="0.3">
      <c r="A1095" s="55">
        <v>118</v>
      </c>
      <c r="B1095" s="56">
        <v>1000003132</v>
      </c>
      <c r="C1095" s="56">
        <v>600063</v>
      </c>
      <c r="D1095" s="57">
        <v>45162</v>
      </c>
      <c r="E1095" s="66">
        <v>60</v>
      </c>
      <c r="F1095" s="67">
        <v>8220</v>
      </c>
      <c r="G1095" s="97" t="str">
        <f>TEXT(Table1[[#This Row],[Inv. date]],"mmmm")</f>
        <v>August</v>
      </c>
    </row>
    <row r="1096" spans="1:7" x14ac:dyDescent="0.3">
      <c r="A1096" s="55">
        <v>118</v>
      </c>
      <c r="B1096" s="56">
        <v>1000003795</v>
      </c>
      <c r="C1096" s="56">
        <v>600026</v>
      </c>
      <c r="D1096" s="57">
        <v>45162</v>
      </c>
      <c r="E1096" s="66">
        <v>200</v>
      </c>
      <c r="F1096" s="67">
        <v>80054</v>
      </c>
      <c r="G1096" s="97" t="str">
        <f>TEXT(Table1[[#This Row],[Inv. date]],"mmmm")</f>
        <v>August</v>
      </c>
    </row>
    <row r="1097" spans="1:7" x14ac:dyDescent="0.3">
      <c r="A1097" s="55">
        <v>118</v>
      </c>
      <c r="B1097" s="56">
        <v>1000003683</v>
      </c>
      <c r="C1097" s="56">
        <v>600026</v>
      </c>
      <c r="D1097" s="57">
        <v>45162</v>
      </c>
      <c r="E1097" s="66">
        <v>200</v>
      </c>
      <c r="F1097" s="67">
        <v>80054</v>
      </c>
      <c r="G1097" s="97" t="str">
        <f>TEXT(Table1[[#This Row],[Inv. date]],"mmmm")</f>
        <v>August</v>
      </c>
    </row>
    <row r="1098" spans="1:7" x14ac:dyDescent="0.3">
      <c r="A1098" s="55">
        <v>117</v>
      </c>
      <c r="B1098" s="56">
        <v>1000002976</v>
      </c>
      <c r="C1098" s="56">
        <v>600026</v>
      </c>
      <c r="D1098" s="57">
        <v>45162</v>
      </c>
      <c r="E1098" s="66">
        <v>400</v>
      </c>
      <c r="F1098" s="67">
        <v>74404</v>
      </c>
      <c r="G1098" s="97" t="str">
        <f>TEXT(Table1[[#This Row],[Inv. date]],"mmmm")</f>
        <v>August</v>
      </c>
    </row>
    <row r="1099" spans="1:7" x14ac:dyDescent="0.3">
      <c r="A1099" s="55">
        <v>117</v>
      </c>
      <c r="B1099" s="56">
        <v>1000002977</v>
      </c>
      <c r="C1099" s="56">
        <v>600026</v>
      </c>
      <c r="D1099" s="57">
        <v>45162</v>
      </c>
      <c r="E1099" s="66">
        <v>150</v>
      </c>
      <c r="F1099" s="67">
        <v>27901.5</v>
      </c>
      <c r="G1099" s="97" t="str">
        <f>TEXT(Table1[[#This Row],[Inv. date]],"mmmm")</f>
        <v>August</v>
      </c>
    </row>
    <row r="1100" spans="1:7" x14ac:dyDescent="0.3">
      <c r="A1100" s="55">
        <v>118</v>
      </c>
      <c r="B1100" s="56">
        <v>1000003683</v>
      </c>
      <c r="C1100" s="56">
        <v>600555</v>
      </c>
      <c r="D1100" s="57">
        <v>45163</v>
      </c>
      <c r="E1100" s="66">
        <v>1600</v>
      </c>
      <c r="F1100" s="67">
        <v>640432</v>
      </c>
      <c r="G1100" s="97" t="str">
        <f>TEXT(Table1[[#This Row],[Inv. date]],"mmmm")</f>
        <v>August</v>
      </c>
    </row>
    <row r="1101" spans="1:7" x14ac:dyDescent="0.3">
      <c r="A1101" s="55">
        <v>118</v>
      </c>
      <c r="B1101" s="56">
        <v>1000003132</v>
      </c>
      <c r="C1101" s="56">
        <v>600555</v>
      </c>
      <c r="D1101" s="57">
        <v>45163</v>
      </c>
      <c r="E1101" s="66">
        <v>300</v>
      </c>
      <c r="F1101" s="67">
        <v>93942</v>
      </c>
      <c r="G1101" s="97" t="str">
        <f>TEXT(Table1[[#This Row],[Inv. date]],"mmmm")</f>
        <v>August</v>
      </c>
    </row>
    <row r="1102" spans="1:7" x14ac:dyDescent="0.3">
      <c r="A1102" s="55">
        <v>118</v>
      </c>
      <c r="B1102" s="56">
        <v>1000003132</v>
      </c>
      <c r="C1102" s="56">
        <v>600063</v>
      </c>
      <c r="D1102" s="57">
        <v>45163</v>
      </c>
      <c r="E1102" s="66">
        <v>60</v>
      </c>
      <c r="F1102" s="67">
        <v>8220</v>
      </c>
      <c r="G1102" s="97" t="str">
        <f>TEXT(Table1[[#This Row],[Inv. date]],"mmmm")</f>
        <v>August</v>
      </c>
    </row>
    <row r="1103" spans="1:7" x14ac:dyDescent="0.3">
      <c r="A1103" s="55">
        <v>117</v>
      </c>
      <c r="B1103" s="56">
        <v>1000002985</v>
      </c>
      <c r="C1103" s="56">
        <v>600063</v>
      </c>
      <c r="D1103" s="57">
        <v>45163</v>
      </c>
      <c r="E1103" s="66">
        <v>4</v>
      </c>
      <c r="F1103" s="67">
        <v>213.12</v>
      </c>
      <c r="G1103" s="97" t="str">
        <f>TEXT(Table1[[#This Row],[Inv. date]],"mmmm")</f>
        <v>August</v>
      </c>
    </row>
    <row r="1104" spans="1:7" x14ac:dyDescent="0.3">
      <c r="A1104" s="55">
        <v>117</v>
      </c>
      <c r="B1104" s="56">
        <v>1000002977</v>
      </c>
      <c r="C1104" s="56">
        <v>600628</v>
      </c>
      <c r="D1104" s="57">
        <v>45163</v>
      </c>
      <c r="E1104" s="66">
        <v>300</v>
      </c>
      <c r="F1104" s="67">
        <v>57096</v>
      </c>
      <c r="G1104" s="97" t="str">
        <f>TEXT(Table1[[#This Row],[Inv. date]],"mmmm")</f>
        <v>August</v>
      </c>
    </row>
    <row r="1105" spans="1:7" x14ac:dyDescent="0.3">
      <c r="A1105" s="55">
        <v>117</v>
      </c>
      <c r="B1105" s="56">
        <v>1000002976</v>
      </c>
      <c r="C1105" s="56">
        <v>600628</v>
      </c>
      <c r="D1105" s="57">
        <v>45163</v>
      </c>
      <c r="E1105" s="66">
        <v>900</v>
      </c>
      <c r="F1105" s="67">
        <v>171288</v>
      </c>
      <c r="G1105" s="97" t="str">
        <f>TEXT(Table1[[#This Row],[Inv. date]],"mmmm")</f>
        <v>August</v>
      </c>
    </row>
    <row r="1106" spans="1:7" x14ac:dyDescent="0.3">
      <c r="A1106" s="55">
        <v>118</v>
      </c>
      <c r="B1106" s="56">
        <v>1000003683</v>
      </c>
      <c r="C1106" s="56">
        <v>600810</v>
      </c>
      <c r="D1106" s="57">
        <v>45163</v>
      </c>
      <c r="E1106" s="66">
        <v>1850</v>
      </c>
      <c r="F1106" s="67">
        <v>740499.5</v>
      </c>
      <c r="G1106" s="97" t="str">
        <f>TEXT(Table1[[#This Row],[Inv. date]],"mmmm")</f>
        <v>August</v>
      </c>
    </row>
    <row r="1107" spans="1:7" x14ac:dyDescent="0.3">
      <c r="A1107" s="55">
        <v>118</v>
      </c>
      <c r="B1107" s="56">
        <v>1000003683</v>
      </c>
      <c r="C1107" s="56">
        <v>600722</v>
      </c>
      <c r="D1107" s="57">
        <v>45163</v>
      </c>
      <c r="E1107" s="66">
        <v>50</v>
      </c>
      <c r="F1107" s="67">
        <v>20445</v>
      </c>
      <c r="G1107" s="97" t="str">
        <f>TEXT(Table1[[#This Row],[Inv. date]],"mmmm")</f>
        <v>August</v>
      </c>
    </row>
    <row r="1108" spans="1:7" x14ac:dyDescent="0.3">
      <c r="A1108" s="55">
        <v>118</v>
      </c>
      <c r="B1108" s="56">
        <v>1000003795</v>
      </c>
      <c r="C1108" s="56">
        <v>600063</v>
      </c>
      <c r="D1108" s="57">
        <v>45163</v>
      </c>
      <c r="E1108" s="66">
        <v>5</v>
      </c>
      <c r="F1108" s="67">
        <v>1285</v>
      </c>
      <c r="G1108" s="97" t="str">
        <f>TEXT(Table1[[#This Row],[Inv. date]],"mmmm")</f>
        <v>August</v>
      </c>
    </row>
    <row r="1109" spans="1:7" x14ac:dyDescent="0.3">
      <c r="A1109" s="55">
        <v>117</v>
      </c>
      <c r="B1109" s="56">
        <v>1000002985</v>
      </c>
      <c r="C1109" s="56">
        <v>600722</v>
      </c>
      <c r="D1109" s="57">
        <v>45163</v>
      </c>
      <c r="E1109" s="66">
        <v>20</v>
      </c>
      <c r="F1109" s="67">
        <v>2334.1999999999998</v>
      </c>
      <c r="G1109" s="97" t="str">
        <f>TEXT(Table1[[#This Row],[Inv. date]],"mmmm")</f>
        <v>August</v>
      </c>
    </row>
    <row r="1110" spans="1:7" x14ac:dyDescent="0.3">
      <c r="A1110" s="55">
        <v>118</v>
      </c>
      <c r="B1110" s="56">
        <v>1000003683</v>
      </c>
      <c r="C1110" s="56">
        <v>600722</v>
      </c>
      <c r="D1110" s="57">
        <v>45163</v>
      </c>
      <c r="E1110" s="66">
        <v>30</v>
      </c>
      <c r="F1110" s="67">
        <v>12267</v>
      </c>
      <c r="G1110" s="97" t="str">
        <f>TEXT(Table1[[#This Row],[Inv. date]],"mmmm")</f>
        <v>August</v>
      </c>
    </row>
    <row r="1111" spans="1:7" x14ac:dyDescent="0.3">
      <c r="A1111" s="55">
        <v>118</v>
      </c>
      <c r="B1111" s="56">
        <v>1000003683</v>
      </c>
      <c r="C1111" s="56">
        <v>600722</v>
      </c>
      <c r="D1111" s="57">
        <v>45163</v>
      </c>
      <c r="E1111" s="66">
        <v>20</v>
      </c>
      <c r="F1111" s="67">
        <v>8178</v>
      </c>
      <c r="G1111" s="97" t="str">
        <f>TEXT(Table1[[#This Row],[Inv. date]],"mmmm")</f>
        <v>August</v>
      </c>
    </row>
    <row r="1112" spans="1:7" x14ac:dyDescent="0.3">
      <c r="A1112" s="55">
        <v>118</v>
      </c>
      <c r="B1112" s="56">
        <v>1000003795</v>
      </c>
      <c r="C1112" s="56">
        <v>600063</v>
      </c>
      <c r="D1112" s="57">
        <v>45163</v>
      </c>
      <c r="E1112" s="66">
        <v>5</v>
      </c>
      <c r="F1112" s="67">
        <v>1285</v>
      </c>
      <c r="G1112" s="97" t="str">
        <f>TEXT(Table1[[#This Row],[Inv. date]],"mmmm")</f>
        <v>August</v>
      </c>
    </row>
    <row r="1113" spans="1:7" x14ac:dyDescent="0.3">
      <c r="A1113" s="55">
        <v>116</v>
      </c>
      <c r="B1113" s="56">
        <v>1000003393</v>
      </c>
      <c r="C1113" s="56">
        <v>600314</v>
      </c>
      <c r="D1113" s="57">
        <v>45163</v>
      </c>
      <c r="E1113" s="66">
        <v>30</v>
      </c>
      <c r="F1113" s="67">
        <v>1326.3</v>
      </c>
      <c r="G1113" s="97" t="str">
        <f>TEXT(Table1[[#This Row],[Inv. date]],"mmmm")</f>
        <v>August</v>
      </c>
    </row>
    <row r="1114" spans="1:7" x14ac:dyDescent="0.3">
      <c r="A1114" s="55">
        <v>116</v>
      </c>
      <c r="B1114" s="56">
        <v>1000003393</v>
      </c>
      <c r="C1114" s="56">
        <v>600314</v>
      </c>
      <c r="D1114" s="57">
        <v>45163</v>
      </c>
      <c r="E1114" s="66">
        <v>2</v>
      </c>
      <c r="F1114" s="67">
        <v>88.42</v>
      </c>
      <c r="G1114" s="97" t="str">
        <f>TEXT(Table1[[#This Row],[Inv. date]],"mmmm")</f>
        <v>August</v>
      </c>
    </row>
    <row r="1115" spans="1:7" x14ac:dyDescent="0.3">
      <c r="A1115" s="55">
        <v>118</v>
      </c>
      <c r="B1115" s="56">
        <v>1000003683</v>
      </c>
      <c r="C1115" s="56">
        <v>600628</v>
      </c>
      <c r="D1115" s="57">
        <v>45163</v>
      </c>
      <c r="E1115" s="66">
        <v>3000</v>
      </c>
      <c r="F1115" s="67">
        <v>1200810</v>
      </c>
      <c r="G1115" s="97" t="str">
        <f>TEXT(Table1[[#This Row],[Inv. date]],"mmmm")</f>
        <v>August</v>
      </c>
    </row>
    <row r="1116" spans="1:7" x14ac:dyDescent="0.3">
      <c r="A1116" s="55">
        <v>117</v>
      </c>
      <c r="B1116" s="56">
        <v>1000002976</v>
      </c>
      <c r="C1116" s="56">
        <v>600026</v>
      </c>
      <c r="D1116" s="57">
        <v>45163</v>
      </c>
      <c r="E1116" s="66">
        <v>300</v>
      </c>
      <c r="F1116" s="67">
        <v>55803</v>
      </c>
      <c r="G1116" s="97" t="str">
        <f>TEXT(Table1[[#This Row],[Inv. date]],"mmmm")</f>
        <v>August</v>
      </c>
    </row>
    <row r="1117" spans="1:7" x14ac:dyDescent="0.3">
      <c r="A1117" s="55">
        <v>118</v>
      </c>
      <c r="B1117" s="56">
        <v>1000003683</v>
      </c>
      <c r="C1117" s="56">
        <v>600026</v>
      </c>
      <c r="D1117" s="57">
        <v>45163</v>
      </c>
      <c r="E1117" s="66">
        <v>100</v>
      </c>
      <c r="F1117" s="67">
        <v>40027</v>
      </c>
      <c r="G1117" s="97" t="str">
        <f>TEXT(Table1[[#This Row],[Inv. date]],"mmmm")</f>
        <v>August</v>
      </c>
    </row>
    <row r="1118" spans="1:7" x14ac:dyDescent="0.3">
      <c r="A1118" s="55">
        <v>118</v>
      </c>
      <c r="B1118" s="56">
        <v>1000003683</v>
      </c>
      <c r="C1118" s="56">
        <v>600506</v>
      </c>
      <c r="D1118" s="57">
        <v>45163</v>
      </c>
      <c r="E1118" s="66">
        <v>2000</v>
      </c>
      <c r="F1118" s="67">
        <v>800540</v>
      </c>
      <c r="G1118" s="97" t="str">
        <f>TEXT(Table1[[#This Row],[Inv. date]],"mmmm")</f>
        <v>August</v>
      </c>
    </row>
    <row r="1119" spans="1:7" x14ac:dyDescent="0.3">
      <c r="A1119" s="55">
        <v>118</v>
      </c>
      <c r="B1119" s="56">
        <v>1000003795</v>
      </c>
      <c r="C1119" s="56">
        <v>600315</v>
      </c>
      <c r="D1119" s="57">
        <v>45163</v>
      </c>
      <c r="E1119" s="66">
        <v>250</v>
      </c>
      <c r="F1119" s="67">
        <v>108690</v>
      </c>
      <c r="G1119" s="97" t="str">
        <f>TEXT(Table1[[#This Row],[Inv. date]],"mmmm")</f>
        <v>August</v>
      </c>
    </row>
    <row r="1120" spans="1:7" x14ac:dyDescent="0.3">
      <c r="A1120" s="55">
        <v>117</v>
      </c>
      <c r="B1120" s="56">
        <v>1000002976</v>
      </c>
      <c r="C1120" s="56">
        <v>600722</v>
      </c>
      <c r="D1120" s="57">
        <v>45163</v>
      </c>
      <c r="E1120" s="66">
        <v>50</v>
      </c>
      <c r="F1120" s="67">
        <v>11887</v>
      </c>
      <c r="G1120" s="97" t="str">
        <f>TEXT(Table1[[#This Row],[Inv. date]],"mmmm")</f>
        <v>August</v>
      </c>
    </row>
    <row r="1121" spans="1:7" x14ac:dyDescent="0.3">
      <c r="A1121" s="55">
        <v>118</v>
      </c>
      <c r="B1121" s="56">
        <v>1000003683</v>
      </c>
      <c r="C1121" s="56">
        <v>600722</v>
      </c>
      <c r="D1121" s="57">
        <v>45163</v>
      </c>
      <c r="E1121" s="66">
        <v>20</v>
      </c>
      <c r="F1121" s="67">
        <v>8178</v>
      </c>
      <c r="G1121" s="97" t="str">
        <f>TEXT(Table1[[#This Row],[Inv. date]],"mmmm")</f>
        <v>August</v>
      </c>
    </row>
    <row r="1122" spans="1:7" x14ac:dyDescent="0.3">
      <c r="A1122" s="55">
        <v>118</v>
      </c>
      <c r="B1122" s="56">
        <v>1000003795</v>
      </c>
      <c r="C1122" s="56">
        <v>600722</v>
      </c>
      <c r="D1122" s="57">
        <v>45163</v>
      </c>
      <c r="E1122" s="66">
        <v>30</v>
      </c>
      <c r="F1122" s="67">
        <v>12267</v>
      </c>
      <c r="G1122" s="97" t="str">
        <f>TEXT(Table1[[#This Row],[Inv. date]],"mmmm")</f>
        <v>August</v>
      </c>
    </row>
    <row r="1123" spans="1:7" x14ac:dyDescent="0.3">
      <c r="A1123" s="55">
        <v>118</v>
      </c>
      <c r="B1123" s="56">
        <v>1000003683</v>
      </c>
      <c r="C1123" s="56">
        <v>600063</v>
      </c>
      <c r="D1123" s="57">
        <v>45163</v>
      </c>
      <c r="E1123" s="66">
        <v>-40</v>
      </c>
      <c r="F1123" s="67">
        <v>-11746</v>
      </c>
      <c r="G1123" s="97" t="str">
        <f>TEXT(Table1[[#This Row],[Inv. date]],"mmmm")</f>
        <v>August</v>
      </c>
    </row>
    <row r="1124" spans="1:7" x14ac:dyDescent="0.3">
      <c r="A1124" s="55">
        <v>118</v>
      </c>
      <c r="B1124" s="56">
        <v>1000003795</v>
      </c>
      <c r="C1124" s="56">
        <v>600063</v>
      </c>
      <c r="D1124" s="57">
        <v>45163</v>
      </c>
      <c r="E1124" s="66">
        <v>2</v>
      </c>
      <c r="F1124" s="67">
        <v>514</v>
      </c>
      <c r="G1124" s="97" t="str">
        <f>TEXT(Table1[[#This Row],[Inv. date]],"mmmm")</f>
        <v>August</v>
      </c>
    </row>
    <row r="1125" spans="1:7" x14ac:dyDescent="0.3">
      <c r="A1125" s="55">
        <v>118</v>
      </c>
      <c r="B1125" s="56">
        <v>1000003683</v>
      </c>
      <c r="C1125" s="56">
        <v>600033</v>
      </c>
      <c r="D1125" s="57">
        <v>45163</v>
      </c>
      <c r="E1125" s="66">
        <v>40</v>
      </c>
      <c r="F1125" s="67">
        <v>16010.8</v>
      </c>
      <c r="G1125" s="97" t="str">
        <f>TEXT(Table1[[#This Row],[Inv. date]],"mmmm")</f>
        <v>August</v>
      </c>
    </row>
    <row r="1126" spans="1:7" x14ac:dyDescent="0.3">
      <c r="A1126" s="55">
        <v>118</v>
      </c>
      <c r="B1126" s="56">
        <v>1000003683</v>
      </c>
      <c r="C1126" s="56">
        <v>600357</v>
      </c>
      <c r="D1126" s="57">
        <v>45163</v>
      </c>
      <c r="E1126" s="66">
        <v>3</v>
      </c>
      <c r="F1126" s="67">
        <v>1396.56</v>
      </c>
      <c r="G1126" s="97" t="str">
        <f>TEXT(Table1[[#This Row],[Inv. date]],"mmmm")</f>
        <v>August</v>
      </c>
    </row>
    <row r="1127" spans="1:7" x14ac:dyDescent="0.3">
      <c r="A1127" s="55">
        <v>118</v>
      </c>
      <c r="B1127" s="56">
        <v>1000003795</v>
      </c>
      <c r="C1127" s="56">
        <v>600357</v>
      </c>
      <c r="D1127" s="57">
        <v>45163</v>
      </c>
      <c r="E1127" s="66">
        <v>2</v>
      </c>
      <c r="F1127" s="67">
        <v>931.04</v>
      </c>
      <c r="G1127" s="97" t="str">
        <f>TEXT(Table1[[#This Row],[Inv. date]],"mmmm")</f>
        <v>August</v>
      </c>
    </row>
    <row r="1128" spans="1:7" x14ac:dyDescent="0.3">
      <c r="A1128" s="55">
        <v>118</v>
      </c>
      <c r="B1128" s="56">
        <v>1000003795</v>
      </c>
      <c r="C1128" s="56">
        <v>600357</v>
      </c>
      <c r="D1128" s="57">
        <v>45163</v>
      </c>
      <c r="E1128" s="66">
        <v>1</v>
      </c>
      <c r="F1128" s="67">
        <v>465.52</v>
      </c>
      <c r="G1128" s="97" t="str">
        <f>TEXT(Table1[[#This Row],[Inv. date]],"mmmm")</f>
        <v>August</v>
      </c>
    </row>
    <row r="1129" spans="1:7" x14ac:dyDescent="0.3">
      <c r="A1129" s="55">
        <v>118</v>
      </c>
      <c r="B1129" s="56">
        <v>1000003683</v>
      </c>
      <c r="C1129" s="56">
        <v>600324</v>
      </c>
      <c r="D1129" s="57">
        <v>45163</v>
      </c>
      <c r="E1129" s="66">
        <v>70</v>
      </c>
      <c r="F1129" s="67">
        <v>32586.400000000001</v>
      </c>
      <c r="G1129" s="97" t="str">
        <f>TEXT(Table1[[#This Row],[Inv. date]],"mmmm")</f>
        <v>August</v>
      </c>
    </row>
    <row r="1130" spans="1:7" x14ac:dyDescent="0.3">
      <c r="A1130" s="55">
        <v>118</v>
      </c>
      <c r="B1130" s="56">
        <v>1000003795</v>
      </c>
      <c r="C1130" s="56">
        <v>600324</v>
      </c>
      <c r="D1130" s="57">
        <v>45163</v>
      </c>
      <c r="E1130" s="66">
        <v>70</v>
      </c>
      <c r="F1130" s="67">
        <v>32586.400000000001</v>
      </c>
      <c r="G1130" s="97" t="str">
        <f>TEXT(Table1[[#This Row],[Inv. date]],"mmmm")</f>
        <v>August</v>
      </c>
    </row>
    <row r="1131" spans="1:7" x14ac:dyDescent="0.3">
      <c r="A1131" s="55">
        <v>118</v>
      </c>
      <c r="B1131" s="56">
        <v>1000003683</v>
      </c>
      <c r="C1131" s="56">
        <v>600810</v>
      </c>
      <c r="D1131" s="57">
        <v>45164</v>
      </c>
      <c r="E1131" s="66">
        <v>1045</v>
      </c>
      <c r="F1131" s="67">
        <v>418282.15</v>
      </c>
      <c r="G1131" s="97" t="str">
        <f>TEXT(Table1[[#This Row],[Inv. date]],"mmmm")</f>
        <v>August</v>
      </c>
    </row>
    <row r="1132" spans="1:7" x14ac:dyDescent="0.3">
      <c r="A1132" s="55">
        <v>118</v>
      </c>
      <c r="B1132" s="56">
        <v>1000003683</v>
      </c>
      <c r="C1132" s="56">
        <v>600810</v>
      </c>
      <c r="D1132" s="57">
        <v>45164</v>
      </c>
      <c r="E1132" s="66">
        <v>1555</v>
      </c>
      <c r="F1132" s="67">
        <v>622419.85</v>
      </c>
      <c r="G1132" s="97" t="str">
        <f>TEXT(Table1[[#This Row],[Inv. date]],"mmmm")</f>
        <v>August</v>
      </c>
    </row>
    <row r="1133" spans="1:7" x14ac:dyDescent="0.3">
      <c r="A1133" s="55">
        <v>118</v>
      </c>
      <c r="B1133" s="56">
        <v>1000003132</v>
      </c>
      <c r="C1133" s="56">
        <v>600568</v>
      </c>
      <c r="D1133" s="57">
        <v>45164</v>
      </c>
      <c r="E1133" s="66">
        <v>750</v>
      </c>
      <c r="F1133" s="67">
        <v>234855</v>
      </c>
      <c r="G1133" s="97" t="str">
        <f>TEXT(Table1[[#This Row],[Inv. date]],"mmmm")</f>
        <v>August</v>
      </c>
    </row>
    <row r="1134" spans="1:7" x14ac:dyDescent="0.3">
      <c r="A1134" s="55">
        <v>117</v>
      </c>
      <c r="B1134" s="56">
        <v>1000002977</v>
      </c>
      <c r="C1134" s="56">
        <v>600568</v>
      </c>
      <c r="D1134" s="57">
        <v>45164</v>
      </c>
      <c r="E1134" s="66">
        <v>100</v>
      </c>
      <c r="F1134" s="67">
        <v>21187</v>
      </c>
      <c r="G1134" s="97" t="str">
        <f>TEXT(Table1[[#This Row],[Inv. date]],"mmmm")</f>
        <v>August</v>
      </c>
    </row>
    <row r="1135" spans="1:7" x14ac:dyDescent="0.3">
      <c r="A1135" s="55">
        <v>117</v>
      </c>
      <c r="B1135" s="56">
        <v>1000002976</v>
      </c>
      <c r="C1135" s="56">
        <v>600568</v>
      </c>
      <c r="D1135" s="57">
        <v>45164</v>
      </c>
      <c r="E1135" s="66">
        <v>200</v>
      </c>
      <c r="F1135" s="67">
        <v>42374</v>
      </c>
      <c r="G1135" s="97" t="str">
        <f>TEXT(Table1[[#This Row],[Inv. date]],"mmmm")</f>
        <v>August</v>
      </c>
    </row>
    <row r="1136" spans="1:7" x14ac:dyDescent="0.3">
      <c r="A1136" s="55">
        <v>118</v>
      </c>
      <c r="B1136" s="56">
        <v>1000003132</v>
      </c>
      <c r="C1136" s="56">
        <v>600063</v>
      </c>
      <c r="D1136" s="57">
        <v>45164</v>
      </c>
      <c r="E1136" s="66">
        <v>150</v>
      </c>
      <c r="F1136" s="67">
        <v>20550</v>
      </c>
      <c r="G1136" s="97" t="str">
        <f>TEXT(Table1[[#This Row],[Inv. date]],"mmmm")</f>
        <v>August</v>
      </c>
    </row>
    <row r="1137" spans="1:7" x14ac:dyDescent="0.3">
      <c r="A1137" s="55">
        <v>116</v>
      </c>
      <c r="B1137" s="56">
        <v>1000003384</v>
      </c>
      <c r="C1137" s="56">
        <v>600793</v>
      </c>
      <c r="D1137" s="57">
        <v>45164</v>
      </c>
      <c r="E1137" s="66">
        <v>20</v>
      </c>
      <c r="F1137" s="67">
        <v>5496</v>
      </c>
      <c r="G1137" s="97" t="str">
        <f>TEXT(Table1[[#This Row],[Inv. date]],"mmmm")</f>
        <v>August</v>
      </c>
    </row>
    <row r="1138" spans="1:7" x14ac:dyDescent="0.3">
      <c r="A1138" s="55">
        <v>117</v>
      </c>
      <c r="B1138" s="56">
        <v>1000002977</v>
      </c>
      <c r="C1138" s="56">
        <v>600793</v>
      </c>
      <c r="D1138" s="57">
        <v>45164</v>
      </c>
      <c r="E1138" s="66">
        <v>50</v>
      </c>
      <c r="F1138" s="67">
        <v>9947</v>
      </c>
      <c r="G1138" s="97" t="str">
        <f>TEXT(Table1[[#This Row],[Inv. date]],"mmmm")</f>
        <v>August</v>
      </c>
    </row>
    <row r="1139" spans="1:7" x14ac:dyDescent="0.3">
      <c r="A1139" s="55">
        <v>118</v>
      </c>
      <c r="B1139" s="56">
        <v>1000003132</v>
      </c>
      <c r="C1139" s="56">
        <v>600793</v>
      </c>
      <c r="D1139" s="57">
        <v>45164</v>
      </c>
      <c r="E1139" s="66">
        <v>50</v>
      </c>
      <c r="F1139" s="67">
        <v>15657</v>
      </c>
      <c r="G1139" s="97" t="str">
        <f>TEXT(Table1[[#This Row],[Inv. date]],"mmmm")</f>
        <v>August</v>
      </c>
    </row>
    <row r="1140" spans="1:7" x14ac:dyDescent="0.3">
      <c r="A1140" s="55">
        <v>118</v>
      </c>
      <c r="B1140" s="56">
        <v>1000003683</v>
      </c>
      <c r="C1140" s="56">
        <v>600793</v>
      </c>
      <c r="D1140" s="57">
        <v>45164</v>
      </c>
      <c r="E1140" s="66">
        <v>50</v>
      </c>
      <c r="F1140" s="67">
        <v>20013.5</v>
      </c>
      <c r="G1140" s="97" t="str">
        <f>TEXT(Table1[[#This Row],[Inv. date]],"mmmm")</f>
        <v>August</v>
      </c>
    </row>
    <row r="1141" spans="1:7" x14ac:dyDescent="0.3">
      <c r="A1141" s="55">
        <v>118</v>
      </c>
      <c r="B1141" s="56">
        <v>1000003795</v>
      </c>
      <c r="C1141" s="56">
        <v>600793</v>
      </c>
      <c r="D1141" s="57">
        <v>45164</v>
      </c>
      <c r="E1141" s="66">
        <v>50</v>
      </c>
      <c r="F1141" s="67">
        <v>20013.5</v>
      </c>
      <c r="G1141" s="97" t="str">
        <f>TEXT(Table1[[#This Row],[Inv. date]],"mmmm")</f>
        <v>August</v>
      </c>
    </row>
    <row r="1142" spans="1:7" x14ac:dyDescent="0.3">
      <c r="A1142" s="55">
        <v>118</v>
      </c>
      <c r="B1142" s="56">
        <v>1000003132</v>
      </c>
      <c r="C1142" s="56">
        <v>600506</v>
      </c>
      <c r="D1142" s="57">
        <v>45164</v>
      </c>
      <c r="E1142" s="66">
        <v>500</v>
      </c>
      <c r="F1142" s="67">
        <v>156570</v>
      </c>
      <c r="G1142" s="97" t="str">
        <f>TEXT(Table1[[#This Row],[Inv. date]],"mmmm")</f>
        <v>August</v>
      </c>
    </row>
    <row r="1143" spans="1:7" x14ac:dyDescent="0.3">
      <c r="A1143" s="55">
        <v>118</v>
      </c>
      <c r="B1143" s="56">
        <v>1000003795</v>
      </c>
      <c r="C1143" s="56">
        <v>600060</v>
      </c>
      <c r="D1143" s="57">
        <v>45164</v>
      </c>
      <c r="E1143" s="66">
        <v>300</v>
      </c>
      <c r="F1143" s="67">
        <v>120081</v>
      </c>
      <c r="G1143" s="97" t="str">
        <f>TEXT(Table1[[#This Row],[Inv. date]],"mmmm")</f>
        <v>August</v>
      </c>
    </row>
    <row r="1144" spans="1:7" x14ac:dyDescent="0.3">
      <c r="A1144" s="55">
        <v>118</v>
      </c>
      <c r="B1144" s="56">
        <v>1000003683</v>
      </c>
      <c r="C1144" s="56">
        <v>600060</v>
      </c>
      <c r="D1144" s="57">
        <v>45164</v>
      </c>
      <c r="E1144" s="66">
        <v>800</v>
      </c>
      <c r="F1144" s="67">
        <v>320216</v>
      </c>
      <c r="G1144" s="97" t="str">
        <f>TEXT(Table1[[#This Row],[Inv. date]],"mmmm")</f>
        <v>August</v>
      </c>
    </row>
    <row r="1145" spans="1:7" x14ac:dyDescent="0.3">
      <c r="A1145" s="55">
        <v>118</v>
      </c>
      <c r="B1145" s="56">
        <v>1000003132</v>
      </c>
      <c r="C1145" s="56">
        <v>600060</v>
      </c>
      <c r="D1145" s="57">
        <v>45164</v>
      </c>
      <c r="E1145" s="66">
        <v>1000</v>
      </c>
      <c r="F1145" s="67">
        <v>313140</v>
      </c>
      <c r="G1145" s="97" t="str">
        <f>TEXT(Table1[[#This Row],[Inv. date]],"mmmm")</f>
        <v>August</v>
      </c>
    </row>
    <row r="1146" spans="1:7" x14ac:dyDescent="0.3">
      <c r="A1146" s="55">
        <v>117</v>
      </c>
      <c r="B1146" s="56">
        <v>1000002976</v>
      </c>
      <c r="C1146" s="56">
        <v>600834</v>
      </c>
      <c r="D1146" s="57">
        <v>45164</v>
      </c>
      <c r="E1146" s="66">
        <v>20</v>
      </c>
      <c r="F1146" s="67">
        <v>4237.3999999999996</v>
      </c>
      <c r="G1146" s="97" t="str">
        <f>TEXT(Table1[[#This Row],[Inv. date]],"mmmm")</f>
        <v>August</v>
      </c>
    </row>
    <row r="1147" spans="1:7" x14ac:dyDescent="0.3">
      <c r="A1147" s="55">
        <v>117</v>
      </c>
      <c r="B1147" s="56">
        <v>1000002977</v>
      </c>
      <c r="C1147" s="56">
        <v>600834</v>
      </c>
      <c r="D1147" s="57">
        <v>45164</v>
      </c>
      <c r="E1147" s="66">
        <v>20</v>
      </c>
      <c r="F1147" s="67">
        <v>4237.3999999999996</v>
      </c>
      <c r="G1147" s="97" t="str">
        <f>TEXT(Table1[[#This Row],[Inv. date]],"mmmm")</f>
        <v>August</v>
      </c>
    </row>
    <row r="1148" spans="1:7" x14ac:dyDescent="0.3">
      <c r="A1148" s="55">
        <v>118</v>
      </c>
      <c r="B1148" s="56">
        <v>1000003683</v>
      </c>
      <c r="C1148" s="56">
        <v>600506</v>
      </c>
      <c r="D1148" s="57">
        <v>45164</v>
      </c>
      <c r="E1148" s="66">
        <v>1330</v>
      </c>
      <c r="F1148" s="67">
        <v>532359.1</v>
      </c>
      <c r="G1148" s="97" t="str">
        <f>TEXT(Table1[[#This Row],[Inv. date]],"mmmm")</f>
        <v>August</v>
      </c>
    </row>
    <row r="1149" spans="1:7" x14ac:dyDescent="0.3">
      <c r="A1149" s="55">
        <v>118</v>
      </c>
      <c r="B1149" s="56">
        <v>1000003132</v>
      </c>
      <c r="C1149" s="56">
        <v>600506</v>
      </c>
      <c r="D1149" s="57">
        <v>45164</v>
      </c>
      <c r="E1149" s="66">
        <v>800</v>
      </c>
      <c r="F1149" s="67">
        <v>250512</v>
      </c>
      <c r="G1149" s="97" t="str">
        <f>TEXT(Table1[[#This Row],[Inv. date]],"mmmm")</f>
        <v>August</v>
      </c>
    </row>
    <row r="1150" spans="1:7" x14ac:dyDescent="0.3">
      <c r="A1150" s="55">
        <v>118</v>
      </c>
      <c r="B1150" s="56">
        <v>1000003683</v>
      </c>
      <c r="C1150" s="56">
        <v>600428</v>
      </c>
      <c r="D1150" s="57">
        <v>45166</v>
      </c>
      <c r="E1150" s="66">
        <v>900</v>
      </c>
      <c r="F1150" s="67">
        <v>360243</v>
      </c>
      <c r="G1150" s="97" t="str">
        <f>TEXT(Table1[[#This Row],[Inv. date]],"mmmm")</f>
        <v>August</v>
      </c>
    </row>
    <row r="1151" spans="1:7" x14ac:dyDescent="0.3">
      <c r="A1151" s="55">
        <v>118</v>
      </c>
      <c r="B1151" s="56">
        <v>1000003795</v>
      </c>
      <c r="C1151" s="56">
        <v>600428</v>
      </c>
      <c r="D1151" s="57">
        <v>45166</v>
      </c>
      <c r="E1151" s="66">
        <v>100</v>
      </c>
      <c r="F1151" s="67">
        <v>40027</v>
      </c>
      <c r="G1151" s="97" t="str">
        <f>TEXT(Table1[[#This Row],[Inv. date]],"mmmm")</f>
        <v>August</v>
      </c>
    </row>
    <row r="1152" spans="1:7" x14ac:dyDescent="0.3">
      <c r="A1152" s="55">
        <v>118</v>
      </c>
      <c r="B1152" s="56">
        <v>1000003683</v>
      </c>
      <c r="C1152" s="56">
        <v>600647</v>
      </c>
      <c r="D1152" s="57">
        <v>45166</v>
      </c>
      <c r="E1152" s="66">
        <v>1700</v>
      </c>
      <c r="F1152" s="67">
        <v>680459</v>
      </c>
      <c r="G1152" s="97" t="str">
        <f>TEXT(Table1[[#This Row],[Inv. date]],"mmmm")</f>
        <v>August</v>
      </c>
    </row>
    <row r="1153" spans="1:7" x14ac:dyDescent="0.3">
      <c r="A1153" s="55">
        <v>118</v>
      </c>
      <c r="B1153" s="56">
        <v>1000003795</v>
      </c>
      <c r="C1153" s="56">
        <v>600063</v>
      </c>
      <c r="D1153" s="57">
        <v>45166</v>
      </c>
      <c r="E1153" s="66">
        <v>147</v>
      </c>
      <c r="F1153" s="67">
        <v>37779</v>
      </c>
      <c r="G1153" s="97" t="str">
        <f>TEXT(Table1[[#This Row],[Inv. date]],"mmmm")</f>
        <v>August</v>
      </c>
    </row>
    <row r="1154" spans="1:7" x14ac:dyDescent="0.3">
      <c r="A1154" s="55">
        <v>118</v>
      </c>
      <c r="B1154" s="56">
        <v>1000003683</v>
      </c>
      <c r="C1154" s="56">
        <v>600643</v>
      </c>
      <c r="D1154" s="57">
        <v>45166</v>
      </c>
      <c r="E1154" s="66">
        <v>2200</v>
      </c>
      <c r="F1154" s="67">
        <v>880594</v>
      </c>
      <c r="G1154" s="97" t="str">
        <f>TEXT(Table1[[#This Row],[Inv. date]],"mmmm")</f>
        <v>August</v>
      </c>
    </row>
    <row r="1155" spans="1:7" x14ac:dyDescent="0.3">
      <c r="A1155" s="55">
        <v>118</v>
      </c>
      <c r="B1155" s="56">
        <v>1000003795</v>
      </c>
      <c r="C1155" s="56">
        <v>600643</v>
      </c>
      <c r="D1155" s="57">
        <v>45166</v>
      </c>
      <c r="E1155" s="66">
        <v>400</v>
      </c>
      <c r="F1155" s="67">
        <v>160108</v>
      </c>
      <c r="G1155" s="97" t="str">
        <f>TEXT(Table1[[#This Row],[Inv. date]],"mmmm")</f>
        <v>August</v>
      </c>
    </row>
    <row r="1156" spans="1:7" x14ac:dyDescent="0.3">
      <c r="A1156" s="55">
        <v>118</v>
      </c>
      <c r="B1156" s="56">
        <v>1000003132</v>
      </c>
      <c r="C1156" s="56">
        <v>600506</v>
      </c>
      <c r="D1156" s="57">
        <v>45166</v>
      </c>
      <c r="E1156" s="66">
        <v>200</v>
      </c>
      <c r="F1156" s="67">
        <v>62628</v>
      </c>
      <c r="G1156" s="97" t="str">
        <f>TEXT(Table1[[#This Row],[Inv. date]],"mmmm")</f>
        <v>August</v>
      </c>
    </row>
    <row r="1157" spans="1:7" x14ac:dyDescent="0.3">
      <c r="A1157" s="55">
        <v>118</v>
      </c>
      <c r="B1157" s="56">
        <v>1000003132</v>
      </c>
      <c r="C1157" s="56">
        <v>600580</v>
      </c>
      <c r="D1157" s="57">
        <v>45166</v>
      </c>
      <c r="E1157" s="66">
        <v>1000</v>
      </c>
      <c r="F1157" s="67">
        <v>313140</v>
      </c>
      <c r="G1157" s="97" t="str">
        <f>TEXT(Table1[[#This Row],[Inv. date]],"mmmm")</f>
        <v>August</v>
      </c>
    </row>
    <row r="1158" spans="1:7" x14ac:dyDescent="0.3">
      <c r="A1158" s="55">
        <v>118</v>
      </c>
      <c r="B1158" s="56">
        <v>1000003683</v>
      </c>
      <c r="C1158" s="56">
        <v>600580</v>
      </c>
      <c r="D1158" s="57">
        <v>45166</v>
      </c>
      <c r="E1158" s="66">
        <v>400</v>
      </c>
      <c r="F1158" s="67">
        <v>160108</v>
      </c>
      <c r="G1158" s="97" t="str">
        <f>TEXT(Table1[[#This Row],[Inv. date]],"mmmm")</f>
        <v>August</v>
      </c>
    </row>
    <row r="1159" spans="1:7" x14ac:dyDescent="0.3">
      <c r="A1159" s="55">
        <v>118</v>
      </c>
      <c r="B1159" s="56">
        <v>1000003132</v>
      </c>
      <c r="C1159" s="56">
        <v>600063</v>
      </c>
      <c r="D1159" s="57">
        <v>45166</v>
      </c>
      <c r="E1159" s="66">
        <v>440</v>
      </c>
      <c r="F1159" s="67">
        <v>60280</v>
      </c>
      <c r="G1159" s="97" t="str">
        <f>TEXT(Table1[[#This Row],[Inv. date]],"mmmm")</f>
        <v>August</v>
      </c>
    </row>
    <row r="1160" spans="1:7" x14ac:dyDescent="0.3">
      <c r="A1160" s="55">
        <v>118</v>
      </c>
      <c r="B1160" s="56">
        <v>1000003132</v>
      </c>
      <c r="C1160" s="56">
        <v>600063</v>
      </c>
      <c r="D1160" s="57">
        <v>45166</v>
      </c>
      <c r="E1160" s="66">
        <v>200</v>
      </c>
      <c r="F1160" s="67">
        <v>27400</v>
      </c>
      <c r="G1160" s="97" t="str">
        <f>TEXT(Table1[[#This Row],[Inv. date]],"mmmm")</f>
        <v>August</v>
      </c>
    </row>
    <row r="1161" spans="1:7" x14ac:dyDescent="0.3">
      <c r="A1161" s="55">
        <v>118</v>
      </c>
      <c r="B1161" s="56">
        <v>1000003795</v>
      </c>
      <c r="C1161" s="56">
        <v>600063</v>
      </c>
      <c r="D1161" s="57">
        <v>45167</v>
      </c>
      <c r="E1161" s="66">
        <v>2</v>
      </c>
      <c r="F1161" s="67">
        <v>514</v>
      </c>
      <c r="G1161" s="97" t="str">
        <f>TEXT(Table1[[#This Row],[Inv. date]],"mmmm")</f>
        <v>August</v>
      </c>
    </row>
    <row r="1162" spans="1:7" x14ac:dyDescent="0.3">
      <c r="A1162" s="55">
        <v>118</v>
      </c>
      <c r="B1162" s="56">
        <v>1000003683</v>
      </c>
      <c r="C1162" s="56">
        <v>600063</v>
      </c>
      <c r="D1162" s="57">
        <v>45167</v>
      </c>
      <c r="E1162" s="66">
        <v>2</v>
      </c>
      <c r="F1162" s="67">
        <v>587.29999999999995</v>
      </c>
      <c r="G1162" s="97" t="str">
        <f>TEXT(Table1[[#This Row],[Inv. date]],"mmmm")</f>
        <v>August</v>
      </c>
    </row>
    <row r="1163" spans="1:7" x14ac:dyDescent="0.3">
      <c r="A1163" s="55">
        <v>116</v>
      </c>
      <c r="B1163" s="56">
        <v>1000003389</v>
      </c>
      <c r="C1163" s="56">
        <v>600063</v>
      </c>
      <c r="D1163" s="57">
        <v>45167</v>
      </c>
      <c r="E1163" s="66">
        <v>1</v>
      </c>
      <c r="F1163" s="67">
        <v>199</v>
      </c>
      <c r="G1163" s="97" t="str">
        <f>TEXT(Table1[[#This Row],[Inv. date]],"mmmm")</f>
        <v>August</v>
      </c>
    </row>
    <row r="1164" spans="1:7" x14ac:dyDescent="0.3">
      <c r="A1164" s="55">
        <v>116</v>
      </c>
      <c r="B1164" s="56">
        <v>1000003384</v>
      </c>
      <c r="C1164" s="56">
        <v>600063</v>
      </c>
      <c r="D1164" s="57">
        <v>45167</v>
      </c>
      <c r="E1164" s="66">
        <v>1</v>
      </c>
      <c r="F1164" s="67">
        <v>204</v>
      </c>
      <c r="G1164" s="97" t="str">
        <f>TEXT(Table1[[#This Row],[Inv. date]],"mmmm")</f>
        <v>August</v>
      </c>
    </row>
    <row r="1165" spans="1:7" x14ac:dyDescent="0.3">
      <c r="A1165" s="55">
        <v>117</v>
      </c>
      <c r="B1165" s="56">
        <v>1000002985</v>
      </c>
      <c r="C1165" s="56">
        <v>600063</v>
      </c>
      <c r="D1165" s="57">
        <v>45167</v>
      </c>
      <c r="E1165" s="66">
        <v>4</v>
      </c>
      <c r="F1165" s="67">
        <v>213.12</v>
      </c>
      <c r="G1165" s="97" t="str">
        <f>TEXT(Table1[[#This Row],[Inv. date]],"mmmm")</f>
        <v>August</v>
      </c>
    </row>
    <row r="1166" spans="1:7" x14ac:dyDescent="0.3">
      <c r="A1166" s="55">
        <v>118</v>
      </c>
      <c r="B1166" s="56">
        <v>1000003132</v>
      </c>
      <c r="C1166" s="56">
        <v>600063</v>
      </c>
      <c r="D1166" s="57">
        <v>45167</v>
      </c>
      <c r="E1166" s="66">
        <v>2</v>
      </c>
      <c r="F1166" s="67">
        <v>274</v>
      </c>
      <c r="G1166" s="97" t="str">
        <f>TEXT(Table1[[#This Row],[Inv. date]],"mmmm")</f>
        <v>August</v>
      </c>
    </row>
    <row r="1167" spans="1:7" x14ac:dyDescent="0.3">
      <c r="A1167" s="55">
        <v>116</v>
      </c>
      <c r="B1167" s="56">
        <v>1000003384</v>
      </c>
      <c r="C1167" s="56">
        <v>600753</v>
      </c>
      <c r="D1167" s="57">
        <v>45167</v>
      </c>
      <c r="E1167" s="66">
        <v>10</v>
      </c>
      <c r="F1167" s="67">
        <v>3144.6</v>
      </c>
      <c r="G1167" s="97" t="str">
        <f>TEXT(Table1[[#This Row],[Inv. date]],"mmmm")</f>
        <v>August</v>
      </c>
    </row>
    <row r="1168" spans="1:7" x14ac:dyDescent="0.3">
      <c r="A1168" s="55">
        <v>116</v>
      </c>
      <c r="B1168" s="56">
        <v>1000003389</v>
      </c>
      <c r="C1168" s="56">
        <v>600753</v>
      </c>
      <c r="D1168" s="57">
        <v>45167</v>
      </c>
      <c r="E1168" s="66">
        <v>15</v>
      </c>
      <c r="F1168" s="67">
        <v>4716.8999999999996</v>
      </c>
      <c r="G1168" s="97" t="str">
        <f>TEXT(Table1[[#This Row],[Inv. date]],"mmmm")</f>
        <v>August</v>
      </c>
    </row>
    <row r="1169" spans="1:7" x14ac:dyDescent="0.3">
      <c r="A1169" s="55">
        <v>118</v>
      </c>
      <c r="B1169" s="56">
        <v>1000003683</v>
      </c>
      <c r="C1169" s="56">
        <v>600753</v>
      </c>
      <c r="D1169" s="57">
        <v>45167</v>
      </c>
      <c r="E1169" s="66">
        <v>30</v>
      </c>
      <c r="F1169" s="67">
        <v>13042.8</v>
      </c>
      <c r="G1169" s="97" t="str">
        <f>TEXT(Table1[[#This Row],[Inv. date]],"mmmm")</f>
        <v>August</v>
      </c>
    </row>
    <row r="1170" spans="1:7" x14ac:dyDescent="0.3">
      <c r="A1170" s="55">
        <v>118</v>
      </c>
      <c r="B1170" s="56">
        <v>1000003795</v>
      </c>
      <c r="C1170" s="56">
        <v>600753</v>
      </c>
      <c r="D1170" s="57">
        <v>45167</v>
      </c>
      <c r="E1170" s="66">
        <v>50</v>
      </c>
      <c r="F1170" s="67">
        <v>21738</v>
      </c>
      <c r="G1170" s="97" t="str">
        <f>TEXT(Table1[[#This Row],[Inv. date]],"mmmm")</f>
        <v>August</v>
      </c>
    </row>
    <row r="1171" spans="1:7" x14ac:dyDescent="0.3">
      <c r="A1171" s="55">
        <v>118</v>
      </c>
      <c r="B1171" s="56">
        <v>1000003683</v>
      </c>
      <c r="C1171" s="56">
        <v>600722</v>
      </c>
      <c r="D1171" s="57">
        <v>45167</v>
      </c>
      <c r="E1171" s="66">
        <v>50</v>
      </c>
      <c r="F1171" s="67">
        <v>20445</v>
      </c>
      <c r="G1171" s="97" t="str">
        <f>TEXT(Table1[[#This Row],[Inv. date]],"mmmm")</f>
        <v>August</v>
      </c>
    </row>
    <row r="1172" spans="1:7" x14ac:dyDescent="0.3">
      <c r="A1172" s="55">
        <v>117</v>
      </c>
      <c r="B1172" s="56">
        <v>1000002976</v>
      </c>
      <c r="C1172" s="56">
        <v>600722</v>
      </c>
      <c r="D1172" s="57">
        <v>45167</v>
      </c>
      <c r="E1172" s="66">
        <v>100</v>
      </c>
      <c r="F1172" s="67">
        <v>23774</v>
      </c>
      <c r="G1172" s="97" t="str">
        <f>TEXT(Table1[[#This Row],[Inv. date]],"mmmm")</f>
        <v>August</v>
      </c>
    </row>
    <row r="1173" spans="1:7" x14ac:dyDescent="0.3">
      <c r="A1173" s="55">
        <v>118</v>
      </c>
      <c r="B1173" s="56">
        <v>1000003795</v>
      </c>
      <c r="C1173" s="56">
        <v>600722</v>
      </c>
      <c r="D1173" s="57">
        <v>45167</v>
      </c>
      <c r="E1173" s="66">
        <v>20</v>
      </c>
      <c r="F1173" s="67">
        <v>8178</v>
      </c>
      <c r="G1173" s="97" t="str">
        <f>TEXT(Table1[[#This Row],[Inv. date]],"mmmm")</f>
        <v>August</v>
      </c>
    </row>
    <row r="1174" spans="1:7" x14ac:dyDescent="0.3">
      <c r="A1174" s="55">
        <v>117</v>
      </c>
      <c r="B1174" s="56">
        <v>1000002977</v>
      </c>
      <c r="C1174" s="56">
        <v>600722</v>
      </c>
      <c r="D1174" s="57">
        <v>45167</v>
      </c>
      <c r="E1174" s="66">
        <v>10</v>
      </c>
      <c r="F1174" s="67">
        <v>2377.4</v>
      </c>
      <c r="G1174" s="97" t="str">
        <f>TEXT(Table1[[#This Row],[Inv. date]],"mmmm")</f>
        <v>August</v>
      </c>
    </row>
    <row r="1175" spans="1:7" x14ac:dyDescent="0.3">
      <c r="A1175" s="55">
        <v>118</v>
      </c>
      <c r="B1175" s="56">
        <v>1000003795</v>
      </c>
      <c r="C1175" s="56">
        <v>600063</v>
      </c>
      <c r="D1175" s="57">
        <v>45167</v>
      </c>
      <c r="E1175" s="66">
        <v>5</v>
      </c>
      <c r="F1175" s="67">
        <v>1285</v>
      </c>
      <c r="G1175" s="97" t="str">
        <f>TEXT(Table1[[#This Row],[Inv. date]],"mmmm")</f>
        <v>August</v>
      </c>
    </row>
    <row r="1176" spans="1:7" x14ac:dyDescent="0.3">
      <c r="A1176" s="55">
        <v>118</v>
      </c>
      <c r="B1176" s="56">
        <v>1000003132</v>
      </c>
      <c r="C1176" s="56">
        <v>600056</v>
      </c>
      <c r="D1176" s="57">
        <v>45167</v>
      </c>
      <c r="E1176" s="66">
        <v>300</v>
      </c>
      <c r="F1176" s="67">
        <v>93942</v>
      </c>
      <c r="G1176" s="97" t="str">
        <f>TEXT(Table1[[#This Row],[Inv. date]],"mmmm")</f>
        <v>August</v>
      </c>
    </row>
    <row r="1177" spans="1:7" x14ac:dyDescent="0.3">
      <c r="A1177" s="55">
        <v>118</v>
      </c>
      <c r="B1177" s="56">
        <v>1000003795</v>
      </c>
      <c r="C1177" s="56">
        <v>600056</v>
      </c>
      <c r="D1177" s="57">
        <v>45167</v>
      </c>
      <c r="E1177" s="66">
        <v>300</v>
      </c>
      <c r="F1177" s="67">
        <v>120081</v>
      </c>
      <c r="G1177" s="97" t="str">
        <f>TEXT(Table1[[#This Row],[Inv. date]],"mmmm")</f>
        <v>August</v>
      </c>
    </row>
    <row r="1178" spans="1:7" x14ac:dyDescent="0.3">
      <c r="A1178" s="55">
        <v>118</v>
      </c>
      <c r="B1178" s="56">
        <v>1000003683</v>
      </c>
      <c r="C1178" s="56">
        <v>600056</v>
      </c>
      <c r="D1178" s="57">
        <v>45167</v>
      </c>
      <c r="E1178" s="66">
        <v>200</v>
      </c>
      <c r="F1178" s="67">
        <v>80054</v>
      </c>
      <c r="G1178" s="97" t="str">
        <f>TEXT(Table1[[#This Row],[Inv. date]],"mmmm")</f>
        <v>August</v>
      </c>
    </row>
    <row r="1179" spans="1:7" x14ac:dyDescent="0.3">
      <c r="A1179" s="55">
        <v>117</v>
      </c>
      <c r="B1179" s="56">
        <v>1000002976</v>
      </c>
      <c r="C1179" s="56">
        <v>600056</v>
      </c>
      <c r="D1179" s="57">
        <v>45167</v>
      </c>
      <c r="E1179" s="66">
        <v>450</v>
      </c>
      <c r="F1179" s="67">
        <v>83704.5</v>
      </c>
      <c r="G1179" s="97" t="str">
        <f>TEXT(Table1[[#This Row],[Inv. date]],"mmmm")</f>
        <v>August</v>
      </c>
    </row>
    <row r="1180" spans="1:7" x14ac:dyDescent="0.3">
      <c r="A1180" s="55">
        <v>118</v>
      </c>
      <c r="B1180" s="56">
        <v>1000003132</v>
      </c>
      <c r="C1180" s="56">
        <v>600063</v>
      </c>
      <c r="D1180" s="57">
        <v>45167</v>
      </c>
      <c r="E1180" s="66">
        <v>60</v>
      </c>
      <c r="F1180" s="67">
        <v>8220</v>
      </c>
      <c r="G1180" s="97" t="str">
        <f>TEXT(Table1[[#This Row],[Inv. date]],"mmmm")</f>
        <v>August</v>
      </c>
    </row>
    <row r="1181" spans="1:7" x14ac:dyDescent="0.3">
      <c r="A1181" s="55">
        <v>118</v>
      </c>
      <c r="B1181" s="56">
        <v>1000003683</v>
      </c>
      <c r="C1181" s="56">
        <v>600506</v>
      </c>
      <c r="D1181" s="57">
        <v>45167</v>
      </c>
      <c r="E1181" s="66">
        <v>3000</v>
      </c>
      <c r="F1181" s="67">
        <v>1200810</v>
      </c>
      <c r="G1181" s="97" t="str">
        <f>TEXT(Table1[[#This Row],[Inv. date]],"mmmm")</f>
        <v>August</v>
      </c>
    </row>
    <row r="1182" spans="1:7" x14ac:dyDescent="0.3">
      <c r="A1182" s="55">
        <v>118</v>
      </c>
      <c r="B1182" s="56">
        <v>1000003132</v>
      </c>
      <c r="C1182" s="56">
        <v>600063</v>
      </c>
      <c r="D1182" s="57">
        <v>45167</v>
      </c>
      <c r="E1182" s="66">
        <v>520</v>
      </c>
      <c r="F1182" s="67">
        <v>71240</v>
      </c>
      <c r="G1182" s="97" t="str">
        <f>TEXT(Table1[[#This Row],[Inv. date]],"mmmm")</f>
        <v>August</v>
      </c>
    </row>
    <row r="1183" spans="1:7" x14ac:dyDescent="0.3">
      <c r="A1183" s="55">
        <v>118</v>
      </c>
      <c r="B1183" s="56">
        <v>1000003132</v>
      </c>
      <c r="C1183" s="56">
        <v>600060</v>
      </c>
      <c r="D1183" s="57">
        <v>45167</v>
      </c>
      <c r="E1183" s="66">
        <v>100</v>
      </c>
      <c r="F1183" s="67">
        <v>31314</v>
      </c>
      <c r="G1183" s="97" t="str">
        <f>TEXT(Table1[[#This Row],[Inv. date]],"mmmm")</f>
        <v>August</v>
      </c>
    </row>
    <row r="1184" spans="1:7" x14ac:dyDescent="0.3">
      <c r="A1184" s="55">
        <v>118</v>
      </c>
      <c r="B1184" s="56">
        <v>1000003683</v>
      </c>
      <c r="C1184" s="56">
        <v>600506</v>
      </c>
      <c r="D1184" s="57">
        <v>45167</v>
      </c>
      <c r="E1184" s="66">
        <v>150</v>
      </c>
      <c r="F1184" s="67">
        <v>60040.5</v>
      </c>
      <c r="G1184" s="97" t="str">
        <f>TEXT(Table1[[#This Row],[Inv. date]],"mmmm")</f>
        <v>August</v>
      </c>
    </row>
    <row r="1185" spans="1:7" x14ac:dyDescent="0.3">
      <c r="A1185" s="55">
        <v>118</v>
      </c>
      <c r="B1185" s="56">
        <v>1000003132</v>
      </c>
      <c r="C1185" s="56">
        <v>600506</v>
      </c>
      <c r="D1185" s="57">
        <v>45167</v>
      </c>
      <c r="E1185" s="66">
        <v>300</v>
      </c>
      <c r="F1185" s="67">
        <v>93942</v>
      </c>
      <c r="G1185" s="97" t="str">
        <f>TEXT(Table1[[#This Row],[Inv. date]],"mmmm")</f>
        <v>August</v>
      </c>
    </row>
    <row r="1186" spans="1:7" x14ac:dyDescent="0.3">
      <c r="A1186" s="55">
        <v>118</v>
      </c>
      <c r="B1186" s="56">
        <v>1000003683</v>
      </c>
      <c r="C1186" s="56">
        <v>600798</v>
      </c>
      <c r="D1186" s="57">
        <v>45168</v>
      </c>
      <c r="E1186" s="66">
        <v>155</v>
      </c>
      <c r="F1186" s="67">
        <v>62041.85</v>
      </c>
      <c r="G1186" s="97" t="str">
        <f>TEXT(Table1[[#This Row],[Inv. date]],"mmmm")</f>
        <v>August</v>
      </c>
    </row>
    <row r="1187" spans="1:7" x14ac:dyDescent="0.3">
      <c r="A1187" s="55">
        <v>118</v>
      </c>
      <c r="B1187" s="56">
        <v>1000003132</v>
      </c>
      <c r="C1187" s="56">
        <v>600063</v>
      </c>
      <c r="D1187" s="57">
        <v>45168</v>
      </c>
      <c r="E1187" s="66">
        <v>80</v>
      </c>
      <c r="F1187" s="67">
        <v>10960</v>
      </c>
      <c r="G1187" s="97" t="str">
        <f>TEXT(Table1[[#This Row],[Inv. date]],"mmmm")</f>
        <v>August</v>
      </c>
    </row>
    <row r="1188" spans="1:7" x14ac:dyDescent="0.3">
      <c r="A1188" s="55">
        <v>118</v>
      </c>
      <c r="B1188" s="56">
        <v>1000003132</v>
      </c>
      <c r="C1188" s="56">
        <v>600324</v>
      </c>
      <c r="D1188" s="57">
        <v>45168</v>
      </c>
      <c r="E1188" s="66">
        <v>50</v>
      </c>
      <c r="F1188" s="67">
        <v>19396.5</v>
      </c>
      <c r="G1188" s="97" t="str">
        <f>TEXT(Table1[[#This Row],[Inv. date]],"mmmm")</f>
        <v>August</v>
      </c>
    </row>
    <row r="1189" spans="1:7" x14ac:dyDescent="0.3">
      <c r="A1189" s="55">
        <v>118</v>
      </c>
      <c r="B1189" s="56">
        <v>1000003132</v>
      </c>
      <c r="C1189" s="56">
        <v>600193</v>
      </c>
      <c r="D1189" s="57">
        <v>45168</v>
      </c>
      <c r="E1189" s="66">
        <v>1</v>
      </c>
      <c r="F1189" s="67">
        <v>387.93</v>
      </c>
      <c r="G1189" s="97" t="str">
        <f>TEXT(Table1[[#This Row],[Inv. date]],"mmmm")</f>
        <v>August</v>
      </c>
    </row>
    <row r="1190" spans="1:7" x14ac:dyDescent="0.3">
      <c r="A1190" s="55">
        <v>118</v>
      </c>
      <c r="B1190" s="56">
        <v>1000003795</v>
      </c>
      <c r="C1190" s="56">
        <v>600193</v>
      </c>
      <c r="D1190" s="57">
        <v>45168</v>
      </c>
      <c r="E1190" s="66">
        <v>1</v>
      </c>
      <c r="F1190" s="67">
        <v>465.52</v>
      </c>
      <c r="G1190" s="97" t="str">
        <f>TEXT(Table1[[#This Row],[Inv. date]],"mmmm")</f>
        <v>August</v>
      </c>
    </row>
    <row r="1191" spans="1:7" x14ac:dyDescent="0.3">
      <c r="A1191" s="55">
        <v>118</v>
      </c>
      <c r="B1191" s="56">
        <v>1000003132</v>
      </c>
      <c r="C1191" s="56">
        <v>600315</v>
      </c>
      <c r="D1191" s="57">
        <v>45168</v>
      </c>
      <c r="E1191" s="66">
        <v>200</v>
      </c>
      <c r="F1191" s="67">
        <v>72972</v>
      </c>
      <c r="G1191" s="97" t="str">
        <f>TEXT(Table1[[#This Row],[Inv. date]],"mmmm")</f>
        <v>August</v>
      </c>
    </row>
    <row r="1192" spans="1:7" x14ac:dyDescent="0.3">
      <c r="A1192" s="55">
        <v>118</v>
      </c>
      <c r="B1192" s="56">
        <v>1000003132</v>
      </c>
      <c r="C1192" s="56">
        <v>600193</v>
      </c>
      <c r="D1192" s="57">
        <v>45168</v>
      </c>
      <c r="E1192" s="66">
        <v>2</v>
      </c>
      <c r="F1192" s="67">
        <v>775.86</v>
      </c>
      <c r="G1192" s="97" t="str">
        <f>TEXT(Table1[[#This Row],[Inv. date]],"mmmm")</f>
        <v>August</v>
      </c>
    </row>
    <row r="1193" spans="1:7" x14ac:dyDescent="0.3">
      <c r="A1193" s="55">
        <v>118</v>
      </c>
      <c r="B1193" s="56">
        <v>1000003683</v>
      </c>
      <c r="C1193" s="56">
        <v>600193</v>
      </c>
      <c r="D1193" s="57">
        <v>45168</v>
      </c>
      <c r="E1193" s="66">
        <v>2</v>
      </c>
      <c r="F1193" s="67">
        <v>931.04</v>
      </c>
      <c r="G1193" s="97" t="str">
        <f>TEXT(Table1[[#This Row],[Inv. date]],"mmmm")</f>
        <v>August</v>
      </c>
    </row>
    <row r="1194" spans="1:7" x14ac:dyDescent="0.3">
      <c r="A1194" s="55">
        <v>118</v>
      </c>
      <c r="B1194" s="56">
        <v>1000003795</v>
      </c>
      <c r="C1194" s="56">
        <v>600193</v>
      </c>
      <c r="D1194" s="57">
        <v>45168</v>
      </c>
      <c r="E1194" s="66">
        <v>2</v>
      </c>
      <c r="F1194" s="67">
        <v>931.04</v>
      </c>
      <c r="G1194" s="97" t="str">
        <f>TEXT(Table1[[#This Row],[Inv. date]],"mmmm")</f>
        <v>August</v>
      </c>
    </row>
    <row r="1195" spans="1:7" x14ac:dyDescent="0.3">
      <c r="A1195" s="55">
        <v>118</v>
      </c>
      <c r="B1195" s="56">
        <v>1000003132</v>
      </c>
      <c r="C1195" s="56">
        <v>600193</v>
      </c>
      <c r="D1195" s="57">
        <v>45168</v>
      </c>
      <c r="E1195" s="66">
        <v>2</v>
      </c>
      <c r="F1195" s="67">
        <v>775.86</v>
      </c>
      <c r="G1195" s="97" t="str">
        <f>TEXT(Table1[[#This Row],[Inv. date]],"mmmm")</f>
        <v>August</v>
      </c>
    </row>
    <row r="1196" spans="1:7" x14ac:dyDescent="0.3">
      <c r="A1196" s="55">
        <v>118</v>
      </c>
      <c r="B1196" s="56">
        <v>1000003683</v>
      </c>
      <c r="C1196" s="56">
        <v>600193</v>
      </c>
      <c r="D1196" s="57">
        <v>45168</v>
      </c>
      <c r="E1196" s="66">
        <v>2</v>
      </c>
      <c r="F1196" s="67">
        <v>931.04</v>
      </c>
      <c r="G1196" s="97" t="str">
        <f>TEXT(Table1[[#This Row],[Inv. date]],"mmmm")</f>
        <v>August</v>
      </c>
    </row>
    <row r="1197" spans="1:7" x14ac:dyDescent="0.3">
      <c r="A1197" s="55">
        <v>118</v>
      </c>
      <c r="B1197" s="56">
        <v>1000003795</v>
      </c>
      <c r="C1197" s="56">
        <v>600193</v>
      </c>
      <c r="D1197" s="57">
        <v>45168</v>
      </c>
      <c r="E1197" s="66">
        <v>2</v>
      </c>
      <c r="F1197" s="67">
        <v>931.04</v>
      </c>
      <c r="G1197" s="97" t="str">
        <f>TEXT(Table1[[#This Row],[Inv. date]],"mmmm")</f>
        <v>August</v>
      </c>
    </row>
    <row r="1198" spans="1:7" x14ac:dyDescent="0.3">
      <c r="A1198" s="55">
        <v>118</v>
      </c>
      <c r="B1198" s="56">
        <v>1000003132</v>
      </c>
      <c r="C1198" s="56">
        <v>600506</v>
      </c>
      <c r="D1198" s="57">
        <v>45168</v>
      </c>
      <c r="E1198" s="66">
        <v>1500</v>
      </c>
      <c r="F1198" s="67">
        <v>469710</v>
      </c>
      <c r="G1198" s="97" t="str">
        <f>TEXT(Table1[[#This Row],[Inv. date]],"mmmm")</f>
        <v>August</v>
      </c>
    </row>
    <row r="1199" spans="1:7" x14ac:dyDescent="0.3">
      <c r="A1199" s="55">
        <v>118</v>
      </c>
      <c r="B1199" s="56">
        <v>1000003132</v>
      </c>
      <c r="C1199" s="56">
        <v>600193</v>
      </c>
      <c r="D1199" s="57">
        <v>45168</v>
      </c>
      <c r="E1199" s="66">
        <v>5</v>
      </c>
      <c r="F1199" s="67">
        <v>1939.65</v>
      </c>
      <c r="G1199" s="97" t="str">
        <f>TEXT(Table1[[#This Row],[Inv. date]],"mmmm")</f>
        <v>August</v>
      </c>
    </row>
    <row r="1200" spans="1:7" x14ac:dyDescent="0.3">
      <c r="A1200" s="55">
        <v>118</v>
      </c>
      <c r="B1200" s="56">
        <v>1000003795</v>
      </c>
      <c r="C1200" s="56">
        <v>600193</v>
      </c>
      <c r="D1200" s="57">
        <v>45168</v>
      </c>
      <c r="E1200" s="66">
        <v>5</v>
      </c>
      <c r="F1200" s="67">
        <v>2327.6</v>
      </c>
      <c r="G1200" s="97" t="str">
        <f>TEXT(Table1[[#This Row],[Inv. date]],"mmmm")</f>
        <v>August</v>
      </c>
    </row>
    <row r="1201" spans="1:7" x14ac:dyDescent="0.3">
      <c r="A1201" s="55">
        <v>118</v>
      </c>
      <c r="B1201" s="56">
        <v>1000003132</v>
      </c>
      <c r="C1201" s="56">
        <v>600193</v>
      </c>
      <c r="D1201" s="57">
        <v>45168</v>
      </c>
      <c r="E1201" s="66">
        <v>2</v>
      </c>
      <c r="F1201" s="67">
        <v>775.86</v>
      </c>
      <c r="G1201" s="97" t="str">
        <f>TEXT(Table1[[#This Row],[Inv. date]],"mmmm")</f>
        <v>August</v>
      </c>
    </row>
    <row r="1202" spans="1:7" x14ac:dyDescent="0.3">
      <c r="A1202" s="55">
        <v>118</v>
      </c>
      <c r="B1202" s="56">
        <v>1000003683</v>
      </c>
      <c r="C1202" s="56">
        <v>600193</v>
      </c>
      <c r="D1202" s="57">
        <v>45168</v>
      </c>
      <c r="E1202" s="66">
        <v>2</v>
      </c>
      <c r="F1202" s="67">
        <v>931.04</v>
      </c>
      <c r="G1202" s="97" t="str">
        <f>TEXT(Table1[[#This Row],[Inv. date]],"mmmm")</f>
        <v>August</v>
      </c>
    </row>
    <row r="1203" spans="1:7" x14ac:dyDescent="0.3">
      <c r="A1203" s="55">
        <v>118</v>
      </c>
      <c r="B1203" s="56">
        <v>1000003795</v>
      </c>
      <c r="C1203" s="56">
        <v>600193</v>
      </c>
      <c r="D1203" s="57">
        <v>45168</v>
      </c>
      <c r="E1203" s="66">
        <v>2</v>
      </c>
      <c r="F1203" s="67">
        <v>931.04</v>
      </c>
      <c r="G1203" s="97" t="str">
        <f>TEXT(Table1[[#This Row],[Inv. date]],"mmmm")</f>
        <v>August</v>
      </c>
    </row>
    <row r="1204" spans="1:7" x14ac:dyDescent="0.3">
      <c r="A1204" s="55">
        <v>118</v>
      </c>
      <c r="B1204" s="56">
        <v>1000003683</v>
      </c>
      <c r="C1204" s="56">
        <v>600722</v>
      </c>
      <c r="D1204" s="57">
        <v>45168</v>
      </c>
      <c r="E1204" s="66">
        <v>50</v>
      </c>
      <c r="F1204" s="67">
        <v>20445</v>
      </c>
      <c r="G1204" s="97" t="str">
        <f>TEXT(Table1[[#This Row],[Inv. date]],"mmmm")</f>
        <v>August</v>
      </c>
    </row>
    <row r="1205" spans="1:7" x14ac:dyDescent="0.3">
      <c r="A1205" s="55">
        <v>118</v>
      </c>
      <c r="B1205" s="56">
        <v>1000003795</v>
      </c>
      <c r="C1205" s="56">
        <v>600063</v>
      </c>
      <c r="D1205" s="57">
        <v>45168</v>
      </c>
      <c r="E1205" s="66">
        <v>5</v>
      </c>
      <c r="F1205" s="67">
        <v>1285</v>
      </c>
      <c r="G1205" s="97" t="str">
        <f>TEXT(Table1[[#This Row],[Inv. date]],"mmmm")</f>
        <v>August</v>
      </c>
    </row>
    <row r="1206" spans="1:7" x14ac:dyDescent="0.3">
      <c r="A1206" s="55">
        <v>118</v>
      </c>
      <c r="B1206" s="56">
        <v>1000003683</v>
      </c>
      <c r="C1206" s="56">
        <v>600722</v>
      </c>
      <c r="D1206" s="57">
        <v>45168</v>
      </c>
      <c r="E1206" s="66">
        <v>100</v>
      </c>
      <c r="F1206" s="67">
        <v>40890</v>
      </c>
      <c r="G1206" s="97" t="str">
        <f>TEXT(Table1[[#This Row],[Inv. date]],"mmmm")</f>
        <v>August</v>
      </c>
    </row>
    <row r="1207" spans="1:7" x14ac:dyDescent="0.3">
      <c r="A1207" s="55">
        <v>118</v>
      </c>
      <c r="B1207" s="56">
        <v>1000003795</v>
      </c>
      <c r="C1207" s="56">
        <v>600722</v>
      </c>
      <c r="D1207" s="57">
        <v>45168</v>
      </c>
      <c r="E1207" s="66">
        <v>50</v>
      </c>
      <c r="F1207" s="67">
        <v>20445</v>
      </c>
      <c r="G1207" s="97" t="str">
        <f>TEXT(Table1[[#This Row],[Inv. date]],"mmmm")</f>
        <v>August</v>
      </c>
    </row>
    <row r="1208" spans="1:7" x14ac:dyDescent="0.3">
      <c r="A1208" s="55">
        <v>118</v>
      </c>
      <c r="B1208" s="56">
        <v>1000003795</v>
      </c>
      <c r="C1208" s="56">
        <v>600063</v>
      </c>
      <c r="D1208" s="57">
        <v>45168</v>
      </c>
      <c r="E1208" s="66">
        <v>10</v>
      </c>
      <c r="F1208" s="67">
        <v>2570</v>
      </c>
      <c r="G1208" s="97" t="str">
        <f>TEXT(Table1[[#This Row],[Inv. date]],"mmmm")</f>
        <v>August</v>
      </c>
    </row>
    <row r="1209" spans="1:7" x14ac:dyDescent="0.3">
      <c r="A1209" s="55">
        <v>117</v>
      </c>
      <c r="B1209" s="56">
        <v>1000002977</v>
      </c>
      <c r="C1209" s="56">
        <v>600628</v>
      </c>
      <c r="D1209" s="57">
        <v>45168</v>
      </c>
      <c r="E1209" s="66">
        <v>250</v>
      </c>
      <c r="F1209" s="67">
        <v>47580</v>
      </c>
      <c r="G1209" s="97" t="str">
        <f>TEXT(Table1[[#This Row],[Inv. date]],"mmmm")</f>
        <v>August</v>
      </c>
    </row>
    <row r="1210" spans="1:7" x14ac:dyDescent="0.3">
      <c r="A1210" s="55">
        <v>117</v>
      </c>
      <c r="B1210" s="56">
        <v>1000002976</v>
      </c>
      <c r="C1210" s="56">
        <v>600628</v>
      </c>
      <c r="D1210" s="57">
        <v>45168</v>
      </c>
      <c r="E1210" s="66">
        <v>950</v>
      </c>
      <c r="F1210" s="67">
        <v>180804</v>
      </c>
      <c r="G1210" s="97" t="str">
        <f>TEXT(Table1[[#This Row],[Inv. date]],"mmmm")</f>
        <v>August</v>
      </c>
    </row>
    <row r="1211" spans="1:7" x14ac:dyDescent="0.3">
      <c r="A1211" s="55">
        <v>117</v>
      </c>
      <c r="B1211" s="56">
        <v>1000002985</v>
      </c>
      <c r="C1211" s="56">
        <v>600063</v>
      </c>
      <c r="D1211" s="57">
        <v>45168</v>
      </c>
      <c r="E1211" s="66">
        <v>2</v>
      </c>
      <c r="F1211" s="67">
        <v>106.56</v>
      </c>
      <c r="G1211" s="97" t="str">
        <f>TEXT(Table1[[#This Row],[Inv. date]],"mmmm")</f>
        <v>August</v>
      </c>
    </row>
    <row r="1212" spans="1:7" x14ac:dyDescent="0.3">
      <c r="A1212" s="55">
        <v>118</v>
      </c>
      <c r="B1212" s="56">
        <v>1000003683</v>
      </c>
      <c r="C1212" s="56">
        <v>600063</v>
      </c>
      <c r="D1212" s="57">
        <v>45168</v>
      </c>
      <c r="E1212" s="66">
        <v>2</v>
      </c>
      <c r="F1212" s="67">
        <v>587.29999999999995</v>
      </c>
      <c r="G1212" s="97" t="str">
        <f>TEXT(Table1[[#This Row],[Inv. date]],"mmmm")</f>
        <v>August</v>
      </c>
    </row>
    <row r="1213" spans="1:7" x14ac:dyDescent="0.3">
      <c r="A1213" s="55">
        <v>118</v>
      </c>
      <c r="B1213" s="56">
        <v>1000003683</v>
      </c>
      <c r="C1213" s="56">
        <v>600225</v>
      </c>
      <c r="D1213" s="57">
        <v>45168</v>
      </c>
      <c r="E1213" s="66">
        <v>8</v>
      </c>
      <c r="F1213" s="67">
        <v>3202.16</v>
      </c>
      <c r="G1213" s="97" t="str">
        <f>TEXT(Table1[[#This Row],[Inv. date]],"mmmm")</f>
        <v>August</v>
      </c>
    </row>
    <row r="1214" spans="1:7" x14ac:dyDescent="0.3">
      <c r="A1214" s="55">
        <v>118</v>
      </c>
      <c r="B1214" s="56">
        <v>1000003795</v>
      </c>
      <c r="C1214" s="56">
        <v>600225</v>
      </c>
      <c r="D1214" s="57">
        <v>45168</v>
      </c>
      <c r="E1214" s="66">
        <v>2</v>
      </c>
      <c r="F1214" s="67">
        <v>800.54</v>
      </c>
      <c r="G1214" s="97" t="str">
        <f>TEXT(Table1[[#This Row],[Inv. date]],"mmmm")</f>
        <v>August</v>
      </c>
    </row>
    <row r="1215" spans="1:7" x14ac:dyDescent="0.3">
      <c r="A1215" s="55">
        <v>118</v>
      </c>
      <c r="B1215" s="56">
        <v>1000003132</v>
      </c>
      <c r="C1215" s="56">
        <v>600225</v>
      </c>
      <c r="D1215" s="57">
        <v>45168</v>
      </c>
      <c r="E1215" s="66">
        <v>5</v>
      </c>
      <c r="F1215" s="67">
        <v>1565.7</v>
      </c>
      <c r="G1215" s="97" t="str">
        <f>TEXT(Table1[[#This Row],[Inv. date]],"mmmm")</f>
        <v>August</v>
      </c>
    </row>
    <row r="1216" spans="1:7" x14ac:dyDescent="0.3">
      <c r="A1216" s="55">
        <v>118</v>
      </c>
      <c r="B1216" s="56">
        <v>1000003132</v>
      </c>
      <c r="C1216" s="56">
        <v>600193</v>
      </c>
      <c r="D1216" s="57">
        <v>45169</v>
      </c>
      <c r="E1216" s="66">
        <v>2</v>
      </c>
      <c r="F1216" s="67">
        <v>775.86</v>
      </c>
      <c r="G1216" s="97" t="str">
        <f>TEXT(Table1[[#This Row],[Inv. date]],"mmmm")</f>
        <v>August</v>
      </c>
    </row>
    <row r="1217" spans="1:7" x14ac:dyDescent="0.3">
      <c r="A1217" s="55">
        <v>118</v>
      </c>
      <c r="B1217" s="56">
        <v>1000003683</v>
      </c>
      <c r="C1217" s="56">
        <v>600193</v>
      </c>
      <c r="D1217" s="57">
        <v>45169</v>
      </c>
      <c r="E1217" s="66">
        <v>2</v>
      </c>
      <c r="F1217" s="67">
        <v>931.04</v>
      </c>
      <c r="G1217" s="97" t="str">
        <f>TEXT(Table1[[#This Row],[Inv. date]],"mmmm")</f>
        <v>August</v>
      </c>
    </row>
    <row r="1218" spans="1:7" x14ac:dyDescent="0.3">
      <c r="A1218" s="55">
        <v>118</v>
      </c>
      <c r="B1218" s="56">
        <v>1000003795</v>
      </c>
      <c r="C1218" s="56">
        <v>600193</v>
      </c>
      <c r="D1218" s="57">
        <v>45169</v>
      </c>
      <c r="E1218" s="66">
        <v>2</v>
      </c>
      <c r="F1218" s="67">
        <v>931.04</v>
      </c>
      <c r="G1218" s="97" t="str">
        <f>TEXT(Table1[[#This Row],[Inv. date]],"mmmm")</f>
        <v>August</v>
      </c>
    </row>
    <row r="1219" spans="1:7" x14ac:dyDescent="0.3">
      <c r="A1219" s="55">
        <v>116</v>
      </c>
      <c r="B1219" s="56">
        <v>1000003393</v>
      </c>
      <c r="C1219" s="56">
        <v>600225</v>
      </c>
      <c r="D1219" s="57">
        <v>45169</v>
      </c>
      <c r="E1219" s="66">
        <v>2</v>
      </c>
      <c r="F1219" s="67">
        <v>88.42</v>
      </c>
      <c r="G1219" s="97" t="str">
        <f>TEXT(Table1[[#This Row],[Inv. date]],"mmmm")</f>
        <v>August</v>
      </c>
    </row>
    <row r="1220" spans="1:7" x14ac:dyDescent="0.3">
      <c r="A1220" s="55">
        <v>117</v>
      </c>
      <c r="B1220" s="56">
        <v>1000002976</v>
      </c>
      <c r="C1220" s="56">
        <v>600572</v>
      </c>
      <c r="D1220" s="57">
        <v>45169</v>
      </c>
      <c r="E1220" s="66">
        <v>500</v>
      </c>
      <c r="F1220" s="67">
        <v>93005</v>
      </c>
      <c r="G1220" s="97" t="str">
        <f>TEXT(Table1[[#This Row],[Inv. date]],"mmmm")</f>
        <v>August</v>
      </c>
    </row>
    <row r="1221" spans="1:7" x14ac:dyDescent="0.3">
      <c r="A1221" s="55">
        <v>117</v>
      </c>
      <c r="B1221" s="56">
        <v>1000002977</v>
      </c>
      <c r="C1221" s="56">
        <v>600572</v>
      </c>
      <c r="D1221" s="57">
        <v>45169</v>
      </c>
      <c r="E1221" s="66">
        <v>100</v>
      </c>
      <c r="F1221" s="67">
        <v>18601</v>
      </c>
      <c r="G1221" s="97" t="str">
        <f>TEXT(Table1[[#This Row],[Inv. date]],"mmmm")</f>
        <v>August</v>
      </c>
    </row>
    <row r="1222" spans="1:7" x14ac:dyDescent="0.3">
      <c r="A1222" s="55">
        <v>118</v>
      </c>
      <c r="B1222" s="56">
        <v>1000003132</v>
      </c>
      <c r="C1222" s="56">
        <v>600572</v>
      </c>
      <c r="D1222" s="57">
        <v>45169</v>
      </c>
      <c r="E1222" s="66">
        <v>200</v>
      </c>
      <c r="F1222" s="67">
        <v>62628</v>
      </c>
      <c r="G1222" s="97" t="str">
        <f>TEXT(Table1[[#This Row],[Inv. date]],"mmmm")</f>
        <v>August</v>
      </c>
    </row>
    <row r="1223" spans="1:7" x14ac:dyDescent="0.3">
      <c r="A1223" s="55">
        <v>118</v>
      </c>
      <c r="B1223" s="56">
        <v>1000003132</v>
      </c>
      <c r="C1223" s="56">
        <v>600193</v>
      </c>
      <c r="D1223" s="57">
        <v>45169</v>
      </c>
      <c r="E1223" s="66">
        <v>2</v>
      </c>
      <c r="F1223" s="67">
        <v>775.86</v>
      </c>
      <c r="G1223" s="97" t="str">
        <f>TEXT(Table1[[#This Row],[Inv. date]],"mmmm")</f>
        <v>August</v>
      </c>
    </row>
    <row r="1224" spans="1:7" x14ac:dyDescent="0.3">
      <c r="A1224" s="55">
        <v>118</v>
      </c>
      <c r="B1224" s="56">
        <v>1000003683</v>
      </c>
      <c r="C1224" s="56">
        <v>600193</v>
      </c>
      <c r="D1224" s="57">
        <v>45169</v>
      </c>
      <c r="E1224" s="66">
        <v>2</v>
      </c>
      <c r="F1224" s="67">
        <v>931.04</v>
      </c>
      <c r="G1224" s="97" t="str">
        <f>TEXT(Table1[[#This Row],[Inv. date]],"mmmm")</f>
        <v>August</v>
      </c>
    </row>
    <row r="1225" spans="1:7" x14ac:dyDescent="0.3">
      <c r="A1225" s="55">
        <v>118</v>
      </c>
      <c r="B1225" s="56">
        <v>1000003795</v>
      </c>
      <c r="C1225" s="56">
        <v>600193</v>
      </c>
      <c r="D1225" s="57">
        <v>45169</v>
      </c>
      <c r="E1225" s="66">
        <v>2</v>
      </c>
      <c r="F1225" s="67">
        <v>931.04</v>
      </c>
      <c r="G1225" s="97" t="str">
        <f>TEXT(Table1[[#This Row],[Inv. date]],"mmmm")</f>
        <v>August</v>
      </c>
    </row>
    <row r="1226" spans="1:7" x14ac:dyDescent="0.3">
      <c r="A1226" s="55">
        <v>118</v>
      </c>
      <c r="B1226" s="56">
        <v>1000003683</v>
      </c>
      <c r="C1226" s="56">
        <v>600722</v>
      </c>
      <c r="D1226" s="57">
        <v>45169</v>
      </c>
      <c r="E1226" s="66">
        <v>50</v>
      </c>
      <c r="F1226" s="67">
        <v>20445</v>
      </c>
      <c r="G1226" s="97" t="str">
        <f>TEXT(Table1[[#This Row],[Inv. date]],"mmmm")</f>
        <v>August</v>
      </c>
    </row>
    <row r="1227" spans="1:7" x14ac:dyDescent="0.3">
      <c r="A1227" s="55">
        <v>118</v>
      </c>
      <c r="B1227" s="56">
        <v>1000003795</v>
      </c>
      <c r="C1227" s="56">
        <v>600063</v>
      </c>
      <c r="D1227" s="57">
        <v>45169</v>
      </c>
      <c r="E1227" s="66">
        <v>5</v>
      </c>
      <c r="F1227" s="67">
        <v>1285</v>
      </c>
      <c r="G1227" s="97" t="str">
        <f>TEXT(Table1[[#This Row],[Inv. date]],"mmmm")</f>
        <v>August</v>
      </c>
    </row>
    <row r="1228" spans="1:7" x14ac:dyDescent="0.3">
      <c r="A1228" s="55">
        <v>118</v>
      </c>
      <c r="B1228" s="56">
        <v>1000003683</v>
      </c>
      <c r="C1228" s="56">
        <v>600627</v>
      </c>
      <c r="D1228" s="57">
        <v>45169</v>
      </c>
      <c r="E1228" s="66">
        <v>1900</v>
      </c>
      <c r="F1228" s="67">
        <v>760513</v>
      </c>
      <c r="G1228" s="97" t="str">
        <f>TEXT(Table1[[#This Row],[Inv. date]],"mmmm")</f>
        <v>August</v>
      </c>
    </row>
    <row r="1229" spans="1:7" x14ac:dyDescent="0.3">
      <c r="A1229" s="55">
        <v>118</v>
      </c>
      <c r="B1229" s="56">
        <v>1000003132</v>
      </c>
      <c r="C1229" s="56">
        <v>600627</v>
      </c>
      <c r="D1229" s="57">
        <v>45169</v>
      </c>
      <c r="E1229" s="66">
        <v>200</v>
      </c>
      <c r="F1229" s="67">
        <v>62628</v>
      </c>
      <c r="G1229" s="97" t="str">
        <f>TEXT(Table1[[#This Row],[Inv. date]],"mmmm")</f>
        <v>August</v>
      </c>
    </row>
    <row r="1230" spans="1:7" x14ac:dyDescent="0.3">
      <c r="A1230" s="55">
        <v>118</v>
      </c>
      <c r="B1230" s="56">
        <v>1000003691</v>
      </c>
      <c r="C1230" s="56">
        <v>600063</v>
      </c>
      <c r="D1230" s="57">
        <v>45169</v>
      </c>
      <c r="E1230" s="66">
        <v>190</v>
      </c>
      <c r="F1230" s="67">
        <v>48830</v>
      </c>
      <c r="G1230" s="97" t="str">
        <f>TEXT(Table1[[#This Row],[Inv. date]],"mmmm")</f>
        <v>August</v>
      </c>
    </row>
    <row r="1231" spans="1:7" x14ac:dyDescent="0.3">
      <c r="A1231" s="55">
        <v>118</v>
      </c>
      <c r="B1231" s="56">
        <v>1000003132</v>
      </c>
      <c r="C1231" s="56">
        <v>600506</v>
      </c>
      <c r="D1231" s="57">
        <v>45169</v>
      </c>
      <c r="E1231" s="66">
        <v>1550</v>
      </c>
      <c r="F1231" s="67">
        <v>485367</v>
      </c>
      <c r="G1231" s="97" t="str">
        <f>TEXT(Table1[[#This Row],[Inv. date]],"mmmm")</f>
        <v>August</v>
      </c>
    </row>
    <row r="1232" spans="1:7" x14ac:dyDescent="0.3">
      <c r="A1232" s="55">
        <v>118</v>
      </c>
      <c r="B1232" s="56">
        <v>1000003132</v>
      </c>
      <c r="C1232" s="56">
        <v>600193</v>
      </c>
      <c r="D1232" s="57">
        <v>45169</v>
      </c>
      <c r="E1232" s="66">
        <v>3</v>
      </c>
      <c r="F1232" s="67">
        <v>1163.79</v>
      </c>
      <c r="G1232" s="97" t="str">
        <f>TEXT(Table1[[#This Row],[Inv. date]],"mmmm")</f>
        <v>August</v>
      </c>
    </row>
    <row r="1233" spans="1:7" x14ac:dyDescent="0.3">
      <c r="A1233" s="55">
        <v>118</v>
      </c>
      <c r="B1233" s="56">
        <v>1000003795</v>
      </c>
      <c r="C1233" s="56">
        <v>600193</v>
      </c>
      <c r="D1233" s="57">
        <v>45169</v>
      </c>
      <c r="E1233" s="66">
        <v>3</v>
      </c>
      <c r="F1233" s="67">
        <v>1396.56</v>
      </c>
      <c r="G1233" s="97" t="str">
        <f>TEXT(Table1[[#This Row],[Inv. date]],"mmmm")</f>
        <v>August</v>
      </c>
    </row>
    <row r="1234" spans="1:7" x14ac:dyDescent="0.3">
      <c r="A1234" s="55">
        <v>118</v>
      </c>
      <c r="B1234" s="56">
        <v>1000003132</v>
      </c>
      <c r="C1234" s="56">
        <v>600193</v>
      </c>
      <c r="D1234" s="57">
        <v>45169</v>
      </c>
      <c r="E1234" s="66">
        <v>2</v>
      </c>
      <c r="F1234" s="67">
        <v>775.86</v>
      </c>
      <c r="G1234" s="97" t="str">
        <f>TEXT(Table1[[#This Row],[Inv. date]],"mmmm")</f>
        <v>August</v>
      </c>
    </row>
    <row r="1235" spans="1:7" x14ac:dyDescent="0.3">
      <c r="A1235" s="55">
        <v>118</v>
      </c>
      <c r="B1235" s="56">
        <v>1000003683</v>
      </c>
      <c r="C1235" s="56">
        <v>600193</v>
      </c>
      <c r="D1235" s="57">
        <v>45169</v>
      </c>
      <c r="E1235" s="66">
        <v>2</v>
      </c>
      <c r="F1235" s="67">
        <v>931.04</v>
      </c>
      <c r="G1235" s="97" t="str">
        <f>TEXT(Table1[[#This Row],[Inv. date]],"mmmm")</f>
        <v>August</v>
      </c>
    </row>
    <row r="1236" spans="1:7" x14ac:dyDescent="0.3">
      <c r="A1236" s="55">
        <v>118</v>
      </c>
      <c r="B1236" s="56">
        <v>1000003795</v>
      </c>
      <c r="C1236" s="56">
        <v>600193</v>
      </c>
      <c r="D1236" s="57">
        <v>45169</v>
      </c>
      <c r="E1236" s="66">
        <v>2</v>
      </c>
      <c r="F1236" s="67">
        <v>931.04</v>
      </c>
      <c r="G1236" s="97" t="str">
        <f>TEXT(Table1[[#This Row],[Inv. date]],"mmmm")</f>
        <v>August</v>
      </c>
    </row>
    <row r="1237" spans="1:7" x14ac:dyDescent="0.3">
      <c r="A1237" s="55">
        <v>118</v>
      </c>
      <c r="B1237" s="56">
        <v>1000003132</v>
      </c>
      <c r="C1237" s="56">
        <v>600026</v>
      </c>
      <c r="D1237" s="57">
        <v>45169</v>
      </c>
      <c r="E1237" s="66">
        <v>200</v>
      </c>
      <c r="F1237" s="67">
        <v>62628</v>
      </c>
      <c r="G1237" s="97" t="str">
        <f>TEXT(Table1[[#This Row],[Inv. date]],"mmmm")</f>
        <v>August</v>
      </c>
    </row>
    <row r="1238" spans="1:7" x14ac:dyDescent="0.3">
      <c r="A1238" s="55">
        <v>117</v>
      </c>
      <c r="B1238" s="56">
        <v>1000002976</v>
      </c>
      <c r="C1238" s="56">
        <v>600026</v>
      </c>
      <c r="D1238" s="57">
        <v>45169</v>
      </c>
      <c r="E1238" s="66">
        <v>100</v>
      </c>
      <c r="F1238" s="67">
        <v>18601</v>
      </c>
      <c r="G1238" s="97" t="str">
        <f>TEXT(Table1[[#This Row],[Inv. date]],"mmmm")</f>
        <v>August</v>
      </c>
    </row>
    <row r="1239" spans="1:7" x14ac:dyDescent="0.3">
      <c r="A1239" s="55">
        <v>118</v>
      </c>
      <c r="B1239" s="56">
        <v>1000003683</v>
      </c>
      <c r="C1239" s="56">
        <v>600722</v>
      </c>
      <c r="D1239" s="57">
        <v>45169</v>
      </c>
      <c r="E1239" s="66">
        <v>100</v>
      </c>
      <c r="F1239" s="67">
        <v>40890</v>
      </c>
      <c r="G1239" s="97" t="str">
        <f>TEXT(Table1[[#This Row],[Inv. date]],"mmmm")</f>
        <v>August</v>
      </c>
    </row>
    <row r="1240" spans="1:7" x14ac:dyDescent="0.3">
      <c r="A1240" s="55">
        <v>118</v>
      </c>
      <c r="B1240" s="56">
        <v>1000003795</v>
      </c>
      <c r="C1240" s="56">
        <v>600063</v>
      </c>
      <c r="D1240" s="57">
        <v>45169</v>
      </c>
      <c r="E1240" s="66">
        <v>10</v>
      </c>
      <c r="F1240" s="67">
        <v>2570</v>
      </c>
      <c r="G1240" s="97" t="str">
        <f>TEXT(Table1[[#This Row],[Inv. date]],"mmmm")</f>
        <v>August</v>
      </c>
    </row>
    <row r="1241" spans="1:7" x14ac:dyDescent="0.3">
      <c r="A1241" s="55">
        <v>118</v>
      </c>
      <c r="B1241" s="56">
        <v>1000003132</v>
      </c>
      <c r="C1241" s="56">
        <v>600063</v>
      </c>
      <c r="D1241" s="57">
        <v>45169</v>
      </c>
      <c r="E1241" s="66">
        <v>40</v>
      </c>
      <c r="F1241" s="67">
        <v>5480</v>
      </c>
      <c r="G1241" s="97" t="str">
        <f>TEXT(Table1[[#This Row],[Inv. date]],"mmmm")</f>
        <v>August</v>
      </c>
    </row>
    <row r="1242" spans="1:7" x14ac:dyDescent="0.3">
      <c r="A1242" s="68">
        <v>118</v>
      </c>
      <c r="B1242" s="69">
        <v>1000003683</v>
      </c>
      <c r="C1242" s="69">
        <v>600506</v>
      </c>
      <c r="D1242" s="57">
        <v>45170</v>
      </c>
      <c r="E1242" s="58">
        <v>2750</v>
      </c>
      <c r="F1242" s="54">
        <v>1100742.5</v>
      </c>
      <c r="G1242" s="97" t="str">
        <f>TEXT(Table1[[#This Row],[Inv. date]],"mmmm")</f>
        <v>September</v>
      </c>
    </row>
    <row r="1243" spans="1:7" x14ac:dyDescent="0.3">
      <c r="A1243" s="68">
        <v>118</v>
      </c>
      <c r="B1243" s="69">
        <v>1000003132</v>
      </c>
      <c r="C1243" s="69">
        <v>600506</v>
      </c>
      <c r="D1243" s="57">
        <v>45170</v>
      </c>
      <c r="E1243" s="58">
        <v>500</v>
      </c>
      <c r="F1243" s="54">
        <v>156570</v>
      </c>
      <c r="G1243" s="97" t="str">
        <f>TEXT(Table1[[#This Row],[Inv. date]],"mmmm")</f>
        <v>September</v>
      </c>
    </row>
    <row r="1244" spans="1:7" x14ac:dyDescent="0.3">
      <c r="A1244" s="68">
        <v>117</v>
      </c>
      <c r="B1244" s="69">
        <v>1000002976</v>
      </c>
      <c r="C1244" s="69">
        <v>600428</v>
      </c>
      <c r="D1244" s="57">
        <v>45170</v>
      </c>
      <c r="E1244" s="58">
        <v>500</v>
      </c>
      <c r="F1244" s="54">
        <v>93005</v>
      </c>
      <c r="G1244" s="97" t="str">
        <f>TEXT(Table1[[#This Row],[Inv. date]],"mmmm")</f>
        <v>September</v>
      </c>
    </row>
    <row r="1245" spans="1:7" x14ac:dyDescent="0.3">
      <c r="A1245" s="68">
        <v>117</v>
      </c>
      <c r="B1245" s="69">
        <v>1000002977</v>
      </c>
      <c r="C1245" s="69">
        <v>600428</v>
      </c>
      <c r="D1245" s="57">
        <v>45170</v>
      </c>
      <c r="E1245" s="58">
        <v>100</v>
      </c>
      <c r="F1245" s="54">
        <v>18601</v>
      </c>
      <c r="G1245" s="97" t="str">
        <f>TEXT(Table1[[#This Row],[Inv. date]],"mmmm")</f>
        <v>September</v>
      </c>
    </row>
    <row r="1246" spans="1:7" x14ac:dyDescent="0.3">
      <c r="A1246" s="55">
        <v>118</v>
      </c>
      <c r="B1246" s="56">
        <v>1000003683</v>
      </c>
      <c r="C1246" s="56">
        <v>600610</v>
      </c>
      <c r="D1246" s="57">
        <v>45170</v>
      </c>
      <c r="E1246" s="66">
        <v>1850</v>
      </c>
      <c r="F1246" s="67">
        <v>740499.5</v>
      </c>
      <c r="G1246" s="97" t="str">
        <f>TEXT(Table1[[#This Row],[Inv. date]],"mmmm")</f>
        <v>September</v>
      </c>
    </row>
    <row r="1247" spans="1:7" x14ac:dyDescent="0.3">
      <c r="A1247" s="55">
        <v>117</v>
      </c>
      <c r="B1247" s="56">
        <v>1000002976</v>
      </c>
      <c r="C1247" s="56">
        <v>600722</v>
      </c>
      <c r="D1247" s="57">
        <v>45170</v>
      </c>
      <c r="E1247" s="66">
        <v>30</v>
      </c>
      <c r="F1247" s="67">
        <v>7132.2</v>
      </c>
      <c r="G1247" s="97" t="str">
        <f>TEXT(Table1[[#This Row],[Inv. date]],"mmmm")</f>
        <v>September</v>
      </c>
    </row>
    <row r="1248" spans="1:7" x14ac:dyDescent="0.3">
      <c r="A1248" s="55">
        <v>117</v>
      </c>
      <c r="B1248" s="56">
        <v>1000002977</v>
      </c>
      <c r="C1248" s="56">
        <v>600722</v>
      </c>
      <c r="D1248" s="57">
        <v>45170</v>
      </c>
      <c r="E1248" s="66">
        <v>30</v>
      </c>
      <c r="F1248" s="67">
        <v>7132.2</v>
      </c>
      <c r="G1248" s="97" t="str">
        <f>TEXT(Table1[[#This Row],[Inv. date]],"mmmm")</f>
        <v>September</v>
      </c>
    </row>
    <row r="1249" spans="1:7" x14ac:dyDescent="0.3">
      <c r="A1249" s="55">
        <v>117</v>
      </c>
      <c r="B1249" s="56">
        <v>1000002985</v>
      </c>
      <c r="C1249" s="56">
        <v>600722</v>
      </c>
      <c r="D1249" s="57">
        <v>45170</v>
      </c>
      <c r="E1249" s="66">
        <v>50</v>
      </c>
      <c r="F1249" s="67">
        <v>5835.5</v>
      </c>
      <c r="G1249" s="97" t="str">
        <f>TEXT(Table1[[#This Row],[Inv. date]],"mmmm")</f>
        <v>September</v>
      </c>
    </row>
    <row r="1250" spans="1:7" x14ac:dyDescent="0.3">
      <c r="A1250" s="55">
        <v>118</v>
      </c>
      <c r="B1250" s="56">
        <v>1000003795</v>
      </c>
      <c r="C1250" s="56">
        <v>600722</v>
      </c>
      <c r="D1250" s="57">
        <v>45170</v>
      </c>
      <c r="E1250" s="66">
        <v>20</v>
      </c>
      <c r="F1250" s="67">
        <v>8178</v>
      </c>
      <c r="G1250" s="97" t="str">
        <f>TEXT(Table1[[#This Row],[Inv. date]],"mmmm")</f>
        <v>September</v>
      </c>
    </row>
    <row r="1251" spans="1:7" x14ac:dyDescent="0.3">
      <c r="A1251" s="55">
        <v>118</v>
      </c>
      <c r="B1251" s="56">
        <v>1000003795</v>
      </c>
      <c r="C1251" s="56">
        <v>600722</v>
      </c>
      <c r="D1251" s="57">
        <v>45170</v>
      </c>
      <c r="E1251" s="66">
        <v>30</v>
      </c>
      <c r="F1251" s="67">
        <v>12267</v>
      </c>
      <c r="G1251" s="97" t="str">
        <f>TEXT(Table1[[#This Row],[Inv. date]],"mmmm")</f>
        <v>September</v>
      </c>
    </row>
    <row r="1252" spans="1:7" x14ac:dyDescent="0.3">
      <c r="A1252" s="55">
        <v>118</v>
      </c>
      <c r="B1252" s="56">
        <v>1000003683</v>
      </c>
      <c r="C1252" s="56">
        <v>600722</v>
      </c>
      <c r="D1252" s="57">
        <v>45170</v>
      </c>
      <c r="E1252" s="66">
        <v>50</v>
      </c>
      <c r="F1252" s="67">
        <v>20445</v>
      </c>
      <c r="G1252" s="97" t="str">
        <f>TEXT(Table1[[#This Row],[Inv. date]],"mmmm")</f>
        <v>September</v>
      </c>
    </row>
    <row r="1253" spans="1:7" x14ac:dyDescent="0.3">
      <c r="A1253" s="55">
        <v>118</v>
      </c>
      <c r="B1253" s="56">
        <v>1000003795</v>
      </c>
      <c r="C1253" s="56">
        <v>600063</v>
      </c>
      <c r="D1253" s="57">
        <v>45170</v>
      </c>
      <c r="E1253" s="66">
        <v>5</v>
      </c>
      <c r="F1253" s="67">
        <v>1285</v>
      </c>
      <c r="G1253" s="97" t="str">
        <f>TEXT(Table1[[#This Row],[Inv. date]],"mmmm")</f>
        <v>September</v>
      </c>
    </row>
    <row r="1254" spans="1:7" x14ac:dyDescent="0.3">
      <c r="A1254" s="55">
        <v>118</v>
      </c>
      <c r="B1254" s="56">
        <v>1000003132</v>
      </c>
      <c r="C1254" s="56">
        <v>600193</v>
      </c>
      <c r="D1254" s="57">
        <v>45170</v>
      </c>
      <c r="E1254" s="66">
        <v>5</v>
      </c>
      <c r="F1254" s="67">
        <v>1939.65</v>
      </c>
      <c r="G1254" s="97" t="str">
        <f>TEXT(Table1[[#This Row],[Inv. date]],"mmmm")</f>
        <v>September</v>
      </c>
    </row>
    <row r="1255" spans="1:7" x14ac:dyDescent="0.3">
      <c r="A1255" s="55">
        <v>118</v>
      </c>
      <c r="B1255" s="56">
        <v>1000003795</v>
      </c>
      <c r="C1255" s="56">
        <v>600193</v>
      </c>
      <c r="D1255" s="57">
        <v>45170</v>
      </c>
      <c r="E1255" s="66">
        <v>5</v>
      </c>
      <c r="F1255" s="67">
        <v>2327.6</v>
      </c>
      <c r="G1255" s="97" t="str">
        <f>TEXT(Table1[[#This Row],[Inv. date]],"mmmm")</f>
        <v>September</v>
      </c>
    </row>
    <row r="1256" spans="1:7" x14ac:dyDescent="0.3">
      <c r="A1256" s="55">
        <v>118</v>
      </c>
      <c r="B1256" s="56">
        <v>1000003683</v>
      </c>
      <c r="C1256" s="56">
        <v>600035</v>
      </c>
      <c r="D1256" s="57">
        <v>45171</v>
      </c>
      <c r="E1256" s="66">
        <v>300</v>
      </c>
      <c r="F1256" s="67">
        <v>128700</v>
      </c>
      <c r="G1256" s="97" t="str">
        <f>TEXT(Table1[[#This Row],[Inv. date]],"mmmm")</f>
        <v>September</v>
      </c>
    </row>
    <row r="1257" spans="1:7" x14ac:dyDescent="0.3">
      <c r="A1257" s="55">
        <v>118</v>
      </c>
      <c r="B1257" s="56">
        <v>1000003795</v>
      </c>
      <c r="C1257" s="56">
        <v>600628</v>
      </c>
      <c r="D1257" s="57">
        <v>45171</v>
      </c>
      <c r="E1257" s="66">
        <v>500</v>
      </c>
      <c r="F1257" s="67">
        <v>200135</v>
      </c>
      <c r="G1257" s="97" t="str">
        <f>TEXT(Table1[[#This Row],[Inv. date]],"mmmm")</f>
        <v>September</v>
      </c>
    </row>
    <row r="1258" spans="1:7" x14ac:dyDescent="0.3">
      <c r="A1258" s="55">
        <v>118</v>
      </c>
      <c r="B1258" s="56">
        <v>1000003683</v>
      </c>
      <c r="C1258" s="56">
        <v>600628</v>
      </c>
      <c r="D1258" s="57">
        <v>45171</v>
      </c>
      <c r="E1258" s="66">
        <v>2100</v>
      </c>
      <c r="F1258" s="67">
        <v>840567</v>
      </c>
      <c r="G1258" s="97" t="str">
        <f>TEXT(Table1[[#This Row],[Inv. date]],"mmmm")</f>
        <v>September</v>
      </c>
    </row>
    <row r="1259" spans="1:7" x14ac:dyDescent="0.3">
      <c r="A1259" s="55">
        <v>118</v>
      </c>
      <c r="B1259" s="56">
        <v>1000003683</v>
      </c>
      <c r="C1259" s="56">
        <v>600628</v>
      </c>
      <c r="D1259" s="57">
        <v>45171</v>
      </c>
      <c r="E1259" s="66">
        <v>1860</v>
      </c>
      <c r="F1259" s="67">
        <v>744502.2</v>
      </c>
      <c r="G1259" s="97" t="str">
        <f>TEXT(Table1[[#This Row],[Inv. date]],"mmmm")</f>
        <v>September</v>
      </c>
    </row>
    <row r="1260" spans="1:7" x14ac:dyDescent="0.3">
      <c r="A1260" s="55">
        <v>116</v>
      </c>
      <c r="B1260" s="56">
        <v>1000003384</v>
      </c>
      <c r="C1260" s="56">
        <v>600063</v>
      </c>
      <c r="D1260" s="57">
        <v>45173</v>
      </c>
      <c r="E1260" s="66">
        <v>3</v>
      </c>
      <c r="F1260" s="67">
        <v>612</v>
      </c>
      <c r="G1260" s="97" t="str">
        <f>TEXT(Table1[[#This Row],[Inv. date]],"mmmm")</f>
        <v>September</v>
      </c>
    </row>
    <row r="1261" spans="1:7" x14ac:dyDescent="0.3">
      <c r="A1261" s="55">
        <v>117</v>
      </c>
      <c r="B1261" s="56">
        <v>1000002985</v>
      </c>
      <c r="C1261" s="56">
        <v>600063</v>
      </c>
      <c r="D1261" s="57">
        <v>45173</v>
      </c>
      <c r="E1261" s="66">
        <v>8</v>
      </c>
      <c r="F1261" s="67">
        <v>426.24</v>
      </c>
      <c r="G1261" s="97" t="str">
        <f>TEXT(Table1[[#This Row],[Inv. date]],"mmmm")</f>
        <v>September</v>
      </c>
    </row>
    <row r="1262" spans="1:7" x14ac:dyDescent="0.3">
      <c r="A1262" s="55">
        <v>118</v>
      </c>
      <c r="B1262" s="56">
        <v>1000003683</v>
      </c>
      <c r="C1262" s="56">
        <v>600647</v>
      </c>
      <c r="D1262" s="57">
        <v>45173</v>
      </c>
      <c r="E1262" s="66">
        <v>1850</v>
      </c>
      <c r="F1262" s="67">
        <v>740499.5</v>
      </c>
      <c r="G1262" s="97" t="str">
        <f>TEXT(Table1[[#This Row],[Inv. date]],"mmmm")</f>
        <v>September</v>
      </c>
    </row>
    <row r="1263" spans="1:7" x14ac:dyDescent="0.3">
      <c r="A1263" s="55">
        <v>118</v>
      </c>
      <c r="B1263" s="56">
        <v>1000003683</v>
      </c>
      <c r="C1263" s="56">
        <v>600506</v>
      </c>
      <c r="D1263" s="57">
        <v>45173</v>
      </c>
      <c r="E1263" s="66">
        <v>1200</v>
      </c>
      <c r="F1263" s="67">
        <v>480324</v>
      </c>
      <c r="G1263" s="97" t="str">
        <f>TEXT(Table1[[#This Row],[Inv. date]],"mmmm")</f>
        <v>September</v>
      </c>
    </row>
    <row r="1264" spans="1:7" x14ac:dyDescent="0.3">
      <c r="A1264" s="55">
        <v>118</v>
      </c>
      <c r="B1264" s="56">
        <v>1000003132</v>
      </c>
      <c r="C1264" s="56">
        <v>600810</v>
      </c>
      <c r="D1264" s="57">
        <v>45173</v>
      </c>
      <c r="E1264" s="66">
        <v>1500</v>
      </c>
      <c r="F1264" s="67">
        <v>469710</v>
      </c>
      <c r="G1264" s="97" t="str">
        <f>TEXT(Table1[[#This Row],[Inv. date]],"mmmm")</f>
        <v>September</v>
      </c>
    </row>
    <row r="1265" spans="1:7" x14ac:dyDescent="0.3">
      <c r="A1265" s="55">
        <v>118</v>
      </c>
      <c r="B1265" s="56">
        <v>1000003683</v>
      </c>
      <c r="C1265" s="56">
        <v>600810</v>
      </c>
      <c r="D1265" s="57">
        <v>45173</v>
      </c>
      <c r="E1265" s="66">
        <v>450</v>
      </c>
      <c r="F1265" s="67">
        <v>180121.5</v>
      </c>
      <c r="G1265" s="97" t="str">
        <f>TEXT(Table1[[#This Row],[Inv. date]],"mmmm")</f>
        <v>September</v>
      </c>
    </row>
    <row r="1266" spans="1:7" x14ac:dyDescent="0.3">
      <c r="A1266" s="55">
        <v>118</v>
      </c>
      <c r="B1266" s="56">
        <v>1000003132</v>
      </c>
      <c r="C1266" s="56">
        <v>600063</v>
      </c>
      <c r="D1266" s="57">
        <v>45173</v>
      </c>
      <c r="E1266" s="66">
        <v>300</v>
      </c>
      <c r="F1266" s="67">
        <v>41100</v>
      </c>
      <c r="G1266" s="97" t="str">
        <f>TEXT(Table1[[#This Row],[Inv. date]],"mmmm")</f>
        <v>September</v>
      </c>
    </row>
    <row r="1267" spans="1:7" x14ac:dyDescent="0.3">
      <c r="A1267" s="55">
        <v>117</v>
      </c>
      <c r="B1267" s="56">
        <v>1000002976</v>
      </c>
      <c r="C1267" s="56">
        <v>600628</v>
      </c>
      <c r="D1267" s="57">
        <v>45173</v>
      </c>
      <c r="E1267" s="66">
        <v>750</v>
      </c>
      <c r="F1267" s="67">
        <v>142740</v>
      </c>
      <c r="G1267" s="97" t="str">
        <f>TEXT(Table1[[#This Row],[Inv. date]],"mmmm")</f>
        <v>September</v>
      </c>
    </row>
    <row r="1268" spans="1:7" x14ac:dyDescent="0.3">
      <c r="A1268" s="55">
        <v>118</v>
      </c>
      <c r="B1268" s="56">
        <v>1000003132</v>
      </c>
      <c r="C1268" s="56">
        <v>600193</v>
      </c>
      <c r="D1268" s="57">
        <v>45173</v>
      </c>
      <c r="E1268" s="66">
        <v>2</v>
      </c>
      <c r="F1268" s="67">
        <v>775.86</v>
      </c>
      <c r="G1268" s="97" t="str">
        <f>TEXT(Table1[[#This Row],[Inv. date]],"mmmm")</f>
        <v>September</v>
      </c>
    </row>
    <row r="1269" spans="1:7" x14ac:dyDescent="0.3">
      <c r="A1269" s="55">
        <v>118</v>
      </c>
      <c r="B1269" s="56">
        <v>1000003683</v>
      </c>
      <c r="C1269" s="56">
        <v>600193</v>
      </c>
      <c r="D1269" s="57">
        <v>45173</v>
      </c>
      <c r="E1269" s="66">
        <v>2</v>
      </c>
      <c r="F1269" s="67">
        <v>931.04</v>
      </c>
      <c r="G1269" s="97" t="str">
        <f>TEXT(Table1[[#This Row],[Inv. date]],"mmmm")</f>
        <v>September</v>
      </c>
    </row>
    <row r="1270" spans="1:7" x14ac:dyDescent="0.3">
      <c r="A1270" s="55">
        <v>118</v>
      </c>
      <c r="B1270" s="56">
        <v>1000003795</v>
      </c>
      <c r="C1270" s="56">
        <v>600193</v>
      </c>
      <c r="D1270" s="57">
        <v>45173</v>
      </c>
      <c r="E1270" s="66">
        <v>2</v>
      </c>
      <c r="F1270" s="67">
        <v>931.04</v>
      </c>
      <c r="G1270" s="97" t="str">
        <f>TEXT(Table1[[#This Row],[Inv. date]],"mmmm")</f>
        <v>September</v>
      </c>
    </row>
    <row r="1271" spans="1:7" x14ac:dyDescent="0.3">
      <c r="A1271" s="55">
        <v>118</v>
      </c>
      <c r="B1271" s="56">
        <v>1000003683</v>
      </c>
      <c r="C1271" s="56">
        <v>600506</v>
      </c>
      <c r="D1271" s="57">
        <v>45173</v>
      </c>
      <c r="E1271" s="66">
        <v>1200</v>
      </c>
      <c r="F1271" s="67">
        <v>480324</v>
      </c>
      <c r="G1271" s="97" t="str">
        <f>TEXT(Table1[[#This Row],[Inv. date]],"mmmm")</f>
        <v>September</v>
      </c>
    </row>
    <row r="1272" spans="1:7" x14ac:dyDescent="0.3">
      <c r="A1272" s="55">
        <v>118</v>
      </c>
      <c r="B1272" s="56">
        <v>1000003132</v>
      </c>
      <c r="C1272" s="56">
        <v>600506</v>
      </c>
      <c r="D1272" s="57">
        <v>45173</v>
      </c>
      <c r="E1272" s="66">
        <v>100</v>
      </c>
      <c r="F1272" s="67">
        <v>31314</v>
      </c>
      <c r="G1272" s="97" t="str">
        <f>TEXT(Table1[[#This Row],[Inv. date]],"mmmm")</f>
        <v>September</v>
      </c>
    </row>
    <row r="1273" spans="1:7" x14ac:dyDescent="0.3">
      <c r="A1273" s="55">
        <v>118</v>
      </c>
      <c r="B1273" s="56">
        <v>1000003683</v>
      </c>
      <c r="C1273" s="56">
        <v>600357</v>
      </c>
      <c r="D1273" s="57">
        <v>45173</v>
      </c>
      <c r="E1273" s="66">
        <v>10</v>
      </c>
      <c r="F1273" s="67">
        <v>4655.2</v>
      </c>
      <c r="G1273" s="97" t="str">
        <f>TEXT(Table1[[#This Row],[Inv. date]],"mmmm")</f>
        <v>September</v>
      </c>
    </row>
    <row r="1274" spans="1:7" x14ac:dyDescent="0.3">
      <c r="A1274" s="55">
        <v>118</v>
      </c>
      <c r="B1274" s="56">
        <v>1000003795</v>
      </c>
      <c r="C1274" s="56">
        <v>600357</v>
      </c>
      <c r="D1274" s="57">
        <v>45173</v>
      </c>
      <c r="E1274" s="66">
        <v>10</v>
      </c>
      <c r="F1274" s="67">
        <v>4655.2</v>
      </c>
      <c r="G1274" s="97" t="str">
        <f>TEXT(Table1[[#This Row],[Inv. date]],"mmmm")</f>
        <v>September</v>
      </c>
    </row>
    <row r="1275" spans="1:7" x14ac:dyDescent="0.3">
      <c r="A1275" s="55">
        <v>118</v>
      </c>
      <c r="B1275" s="56">
        <v>1000003683</v>
      </c>
      <c r="C1275" s="56">
        <v>600489</v>
      </c>
      <c r="D1275" s="57">
        <v>45173</v>
      </c>
      <c r="E1275" s="66">
        <v>1850</v>
      </c>
      <c r="F1275" s="67">
        <v>740499.5</v>
      </c>
      <c r="G1275" s="97" t="str">
        <f>TEXT(Table1[[#This Row],[Inv. date]],"mmmm")</f>
        <v>September</v>
      </c>
    </row>
    <row r="1276" spans="1:7" x14ac:dyDescent="0.3">
      <c r="A1276" s="55">
        <v>118</v>
      </c>
      <c r="B1276" s="56">
        <v>1000003683</v>
      </c>
      <c r="C1276" s="56">
        <v>600643</v>
      </c>
      <c r="D1276" s="57">
        <v>45173</v>
      </c>
      <c r="E1276" s="66">
        <v>2000</v>
      </c>
      <c r="F1276" s="67">
        <v>800540</v>
      </c>
      <c r="G1276" s="97" t="str">
        <f>TEXT(Table1[[#This Row],[Inv. date]],"mmmm")</f>
        <v>September</v>
      </c>
    </row>
    <row r="1277" spans="1:7" x14ac:dyDescent="0.3">
      <c r="A1277" s="55">
        <v>118</v>
      </c>
      <c r="B1277" s="56">
        <v>1000003795</v>
      </c>
      <c r="C1277" s="56">
        <v>600643</v>
      </c>
      <c r="D1277" s="57">
        <v>45173</v>
      </c>
      <c r="E1277" s="66">
        <v>600</v>
      </c>
      <c r="F1277" s="67">
        <v>240162</v>
      </c>
      <c r="G1277" s="97" t="str">
        <f>TEXT(Table1[[#This Row],[Inv. date]],"mmmm")</f>
        <v>September</v>
      </c>
    </row>
    <row r="1278" spans="1:7" x14ac:dyDescent="0.3">
      <c r="A1278" s="55">
        <v>117</v>
      </c>
      <c r="B1278" s="56">
        <v>1000002985</v>
      </c>
      <c r="C1278" s="56">
        <v>600722</v>
      </c>
      <c r="D1278" s="57">
        <v>45173</v>
      </c>
      <c r="E1278" s="66">
        <v>50</v>
      </c>
      <c r="F1278" s="67">
        <v>5835.5</v>
      </c>
      <c r="G1278" s="97" t="str">
        <f>TEXT(Table1[[#This Row],[Inv. date]],"mmmm")</f>
        <v>September</v>
      </c>
    </row>
    <row r="1279" spans="1:7" x14ac:dyDescent="0.3">
      <c r="A1279" s="55">
        <v>117</v>
      </c>
      <c r="B1279" s="56">
        <v>1000002977</v>
      </c>
      <c r="C1279" s="56">
        <v>600722</v>
      </c>
      <c r="D1279" s="57">
        <v>45173</v>
      </c>
      <c r="E1279" s="66">
        <v>50</v>
      </c>
      <c r="F1279" s="67">
        <v>11887</v>
      </c>
      <c r="G1279" s="97" t="str">
        <f>TEXT(Table1[[#This Row],[Inv. date]],"mmmm")</f>
        <v>September</v>
      </c>
    </row>
    <row r="1280" spans="1:7" x14ac:dyDescent="0.3">
      <c r="A1280" s="55">
        <v>118</v>
      </c>
      <c r="B1280" s="56">
        <v>1000003795</v>
      </c>
      <c r="C1280" s="56">
        <v>600722</v>
      </c>
      <c r="D1280" s="57">
        <v>45173</v>
      </c>
      <c r="E1280" s="66">
        <v>50</v>
      </c>
      <c r="F1280" s="67">
        <v>20445</v>
      </c>
      <c r="G1280" s="97" t="str">
        <f>TEXT(Table1[[#This Row],[Inv. date]],"mmmm")</f>
        <v>September</v>
      </c>
    </row>
    <row r="1281" spans="1:7" x14ac:dyDescent="0.3">
      <c r="A1281" s="55">
        <v>118</v>
      </c>
      <c r="B1281" s="56">
        <v>1000003683</v>
      </c>
      <c r="C1281" s="56">
        <v>600033</v>
      </c>
      <c r="D1281" s="57">
        <v>45173</v>
      </c>
      <c r="E1281" s="66">
        <v>100</v>
      </c>
      <c r="F1281" s="67">
        <v>40027</v>
      </c>
      <c r="G1281" s="97" t="str">
        <f>TEXT(Table1[[#This Row],[Inv. date]],"mmmm")</f>
        <v>September</v>
      </c>
    </row>
    <row r="1282" spans="1:7" x14ac:dyDescent="0.3">
      <c r="A1282" s="55">
        <v>118</v>
      </c>
      <c r="B1282" s="56">
        <v>1000003795</v>
      </c>
      <c r="C1282" s="56">
        <v>600033</v>
      </c>
      <c r="D1282" s="57">
        <v>45173</v>
      </c>
      <c r="E1282" s="66">
        <v>100</v>
      </c>
      <c r="F1282" s="67">
        <v>40027</v>
      </c>
      <c r="G1282" s="97" t="str">
        <f>TEXT(Table1[[#This Row],[Inv. date]],"mmmm")</f>
        <v>September</v>
      </c>
    </row>
    <row r="1283" spans="1:7" x14ac:dyDescent="0.3">
      <c r="A1283" s="55">
        <v>118</v>
      </c>
      <c r="B1283" s="56">
        <v>1000003683</v>
      </c>
      <c r="C1283" s="56">
        <v>600357</v>
      </c>
      <c r="D1283" s="57">
        <v>45173</v>
      </c>
      <c r="E1283" s="66">
        <v>10</v>
      </c>
      <c r="F1283" s="67">
        <v>4655.2</v>
      </c>
      <c r="G1283" s="97" t="str">
        <f>TEXT(Table1[[#This Row],[Inv. date]],"mmmm")</f>
        <v>September</v>
      </c>
    </row>
    <row r="1284" spans="1:7" x14ac:dyDescent="0.3">
      <c r="A1284" s="55">
        <v>118</v>
      </c>
      <c r="B1284" s="56">
        <v>1000003795</v>
      </c>
      <c r="C1284" s="56">
        <v>600357</v>
      </c>
      <c r="D1284" s="57">
        <v>45173</v>
      </c>
      <c r="E1284" s="66">
        <v>10</v>
      </c>
      <c r="F1284" s="67">
        <v>4655.2</v>
      </c>
      <c r="G1284" s="97" t="str">
        <f>TEXT(Table1[[#This Row],[Inv. date]],"mmmm")</f>
        <v>September</v>
      </c>
    </row>
    <row r="1285" spans="1:7" x14ac:dyDescent="0.3">
      <c r="A1285" s="55">
        <v>118</v>
      </c>
      <c r="B1285" s="56">
        <v>1000003795</v>
      </c>
      <c r="C1285" s="56">
        <v>600357</v>
      </c>
      <c r="D1285" s="57">
        <v>45173</v>
      </c>
      <c r="E1285" s="66">
        <v>1</v>
      </c>
      <c r="F1285" s="67">
        <v>465.52</v>
      </c>
      <c r="G1285" s="97" t="str">
        <f>TEXT(Table1[[#This Row],[Inv. date]],"mmmm")</f>
        <v>September</v>
      </c>
    </row>
    <row r="1286" spans="1:7" x14ac:dyDescent="0.3">
      <c r="A1286" s="55">
        <v>118</v>
      </c>
      <c r="B1286" s="56">
        <v>1000003683</v>
      </c>
      <c r="C1286" s="56">
        <v>600026</v>
      </c>
      <c r="D1286" s="57">
        <v>45173</v>
      </c>
      <c r="E1286" s="66">
        <v>250</v>
      </c>
      <c r="F1286" s="67">
        <v>100067.5</v>
      </c>
      <c r="G1286" s="97" t="str">
        <f>TEXT(Table1[[#This Row],[Inv. date]],"mmmm")</f>
        <v>September</v>
      </c>
    </row>
    <row r="1287" spans="1:7" x14ac:dyDescent="0.3">
      <c r="A1287" s="55">
        <v>118</v>
      </c>
      <c r="B1287" s="56">
        <v>1000003795</v>
      </c>
      <c r="C1287" s="56">
        <v>600026</v>
      </c>
      <c r="D1287" s="57">
        <v>45173</v>
      </c>
      <c r="E1287" s="66">
        <v>140</v>
      </c>
      <c r="F1287" s="67">
        <v>56037.8</v>
      </c>
      <c r="G1287" s="97" t="str">
        <f>TEXT(Table1[[#This Row],[Inv. date]],"mmmm")</f>
        <v>September</v>
      </c>
    </row>
    <row r="1288" spans="1:7" x14ac:dyDescent="0.3">
      <c r="A1288" s="55">
        <v>118</v>
      </c>
      <c r="B1288" s="56">
        <v>1000003683</v>
      </c>
      <c r="C1288" s="56">
        <v>600506</v>
      </c>
      <c r="D1288" s="57">
        <v>45174</v>
      </c>
      <c r="E1288" s="66">
        <v>500</v>
      </c>
      <c r="F1288" s="67">
        <v>200135</v>
      </c>
      <c r="G1288" s="97" t="str">
        <f>TEXT(Table1[[#This Row],[Inv. date]],"mmmm")</f>
        <v>September</v>
      </c>
    </row>
    <row r="1289" spans="1:7" x14ac:dyDescent="0.3">
      <c r="A1289" s="55">
        <v>118</v>
      </c>
      <c r="B1289" s="56">
        <v>1000003132</v>
      </c>
      <c r="C1289" s="56">
        <v>600506</v>
      </c>
      <c r="D1289" s="57">
        <v>45174</v>
      </c>
      <c r="E1289" s="66">
        <v>500</v>
      </c>
      <c r="F1289" s="67">
        <v>156570</v>
      </c>
      <c r="G1289" s="97" t="str">
        <f>TEXT(Table1[[#This Row],[Inv. date]],"mmmm")</f>
        <v>September</v>
      </c>
    </row>
    <row r="1290" spans="1:7" x14ac:dyDescent="0.3">
      <c r="A1290" s="55">
        <v>116</v>
      </c>
      <c r="B1290" s="56">
        <v>1000003384</v>
      </c>
      <c r="C1290" s="56">
        <v>600063</v>
      </c>
      <c r="D1290" s="57">
        <v>45174</v>
      </c>
      <c r="E1290" s="66">
        <v>4</v>
      </c>
      <c r="F1290" s="67">
        <v>816</v>
      </c>
      <c r="G1290" s="97" t="str">
        <f>TEXT(Table1[[#This Row],[Inv. date]],"mmmm")</f>
        <v>September</v>
      </c>
    </row>
    <row r="1291" spans="1:7" x14ac:dyDescent="0.3">
      <c r="A1291" s="55">
        <v>116</v>
      </c>
      <c r="B1291" s="56">
        <v>1000003389</v>
      </c>
      <c r="C1291" s="56">
        <v>600063</v>
      </c>
      <c r="D1291" s="57">
        <v>45174</v>
      </c>
      <c r="E1291" s="66">
        <v>2</v>
      </c>
      <c r="F1291" s="67">
        <v>398</v>
      </c>
      <c r="G1291" s="97" t="str">
        <f>TEXT(Table1[[#This Row],[Inv. date]],"mmmm")</f>
        <v>September</v>
      </c>
    </row>
    <row r="1292" spans="1:7" x14ac:dyDescent="0.3">
      <c r="A1292" s="55">
        <v>117</v>
      </c>
      <c r="B1292" s="56">
        <v>1000002985</v>
      </c>
      <c r="C1292" s="56">
        <v>600063</v>
      </c>
      <c r="D1292" s="57">
        <v>45174</v>
      </c>
      <c r="E1292" s="66">
        <v>6</v>
      </c>
      <c r="F1292" s="67">
        <v>319.68</v>
      </c>
      <c r="G1292" s="97" t="str">
        <f>TEXT(Table1[[#This Row],[Inv. date]],"mmmm")</f>
        <v>September</v>
      </c>
    </row>
    <row r="1293" spans="1:7" x14ac:dyDescent="0.3">
      <c r="A1293" s="55">
        <v>118</v>
      </c>
      <c r="B1293" s="56">
        <v>1000003795</v>
      </c>
      <c r="C1293" s="56">
        <v>600063</v>
      </c>
      <c r="D1293" s="57">
        <v>45174</v>
      </c>
      <c r="E1293" s="66">
        <v>2</v>
      </c>
      <c r="F1293" s="67">
        <v>514</v>
      </c>
      <c r="G1293" s="97" t="str">
        <f>TEXT(Table1[[#This Row],[Inv. date]],"mmmm")</f>
        <v>September</v>
      </c>
    </row>
    <row r="1294" spans="1:7" x14ac:dyDescent="0.3">
      <c r="A1294" s="55">
        <v>118</v>
      </c>
      <c r="B1294" s="56">
        <v>1000003683</v>
      </c>
      <c r="C1294" s="56">
        <v>600063</v>
      </c>
      <c r="D1294" s="57">
        <v>45174</v>
      </c>
      <c r="E1294" s="66">
        <v>2</v>
      </c>
      <c r="F1294" s="67">
        <v>587.29999999999995</v>
      </c>
      <c r="G1294" s="97" t="str">
        <f>TEXT(Table1[[#This Row],[Inv. date]],"mmmm")</f>
        <v>September</v>
      </c>
    </row>
    <row r="1295" spans="1:7" x14ac:dyDescent="0.3">
      <c r="A1295" s="55">
        <v>118</v>
      </c>
      <c r="B1295" s="56">
        <v>1000003132</v>
      </c>
      <c r="C1295" s="56">
        <v>600063</v>
      </c>
      <c r="D1295" s="57">
        <v>45174</v>
      </c>
      <c r="E1295" s="66">
        <v>2</v>
      </c>
      <c r="F1295" s="67">
        <v>274</v>
      </c>
      <c r="G1295" s="97" t="str">
        <f>TEXT(Table1[[#This Row],[Inv. date]],"mmmm")</f>
        <v>September</v>
      </c>
    </row>
    <row r="1296" spans="1:7" x14ac:dyDescent="0.3">
      <c r="A1296" s="55">
        <v>118</v>
      </c>
      <c r="B1296" s="56">
        <v>1000003683</v>
      </c>
      <c r="C1296" s="56">
        <v>600428</v>
      </c>
      <c r="D1296" s="57">
        <v>45174</v>
      </c>
      <c r="E1296" s="66">
        <v>500</v>
      </c>
      <c r="F1296" s="67">
        <v>200135</v>
      </c>
      <c r="G1296" s="97" t="str">
        <f>TEXT(Table1[[#This Row],[Inv. date]],"mmmm")</f>
        <v>September</v>
      </c>
    </row>
    <row r="1297" spans="1:7" x14ac:dyDescent="0.3">
      <c r="A1297" s="55">
        <v>118</v>
      </c>
      <c r="B1297" s="56">
        <v>1000003795</v>
      </c>
      <c r="C1297" s="56">
        <v>600428</v>
      </c>
      <c r="D1297" s="57">
        <v>45174</v>
      </c>
      <c r="E1297" s="66">
        <v>200</v>
      </c>
      <c r="F1297" s="67">
        <v>80054</v>
      </c>
      <c r="G1297" s="97" t="str">
        <f>TEXT(Table1[[#This Row],[Inv. date]],"mmmm")</f>
        <v>September</v>
      </c>
    </row>
    <row r="1298" spans="1:7" x14ac:dyDescent="0.3">
      <c r="A1298" s="55">
        <v>118</v>
      </c>
      <c r="B1298" s="56">
        <v>1000003683</v>
      </c>
      <c r="C1298" s="56">
        <v>600810</v>
      </c>
      <c r="D1298" s="57">
        <v>45174</v>
      </c>
      <c r="E1298" s="66">
        <v>700</v>
      </c>
      <c r="F1298" s="67">
        <v>280189</v>
      </c>
      <c r="G1298" s="97" t="str">
        <f>TEXT(Table1[[#This Row],[Inv. date]],"mmmm")</f>
        <v>September</v>
      </c>
    </row>
    <row r="1299" spans="1:7" x14ac:dyDescent="0.3">
      <c r="A1299" s="55">
        <v>118</v>
      </c>
      <c r="B1299" s="56">
        <v>1000003683</v>
      </c>
      <c r="C1299" s="56">
        <v>600803</v>
      </c>
      <c r="D1299" s="57">
        <v>45174</v>
      </c>
      <c r="E1299" s="66">
        <v>1150</v>
      </c>
      <c r="F1299" s="67">
        <v>460310.5</v>
      </c>
      <c r="G1299" s="97" t="str">
        <f>TEXT(Table1[[#This Row],[Inv. date]],"mmmm")</f>
        <v>September</v>
      </c>
    </row>
    <row r="1300" spans="1:7" x14ac:dyDescent="0.3">
      <c r="A1300" s="55">
        <v>118</v>
      </c>
      <c r="B1300" s="56">
        <v>1000003795</v>
      </c>
      <c r="C1300" s="56">
        <v>600810</v>
      </c>
      <c r="D1300" s="57">
        <v>45174</v>
      </c>
      <c r="E1300" s="66">
        <v>300</v>
      </c>
      <c r="F1300" s="67">
        <v>120081</v>
      </c>
      <c r="G1300" s="97" t="str">
        <f>TEXT(Table1[[#This Row],[Inv. date]],"mmmm")</f>
        <v>September</v>
      </c>
    </row>
    <row r="1301" spans="1:7" x14ac:dyDescent="0.3">
      <c r="A1301" s="55">
        <v>118</v>
      </c>
      <c r="B1301" s="56">
        <v>1000003683</v>
      </c>
      <c r="C1301" s="56">
        <v>600810</v>
      </c>
      <c r="D1301" s="57">
        <v>45174</v>
      </c>
      <c r="E1301" s="66">
        <v>1550</v>
      </c>
      <c r="F1301" s="67">
        <v>620418.5</v>
      </c>
      <c r="G1301" s="97" t="str">
        <f>TEXT(Table1[[#This Row],[Inv. date]],"mmmm")</f>
        <v>September</v>
      </c>
    </row>
    <row r="1302" spans="1:7" x14ac:dyDescent="0.3">
      <c r="A1302" s="55">
        <v>118</v>
      </c>
      <c r="B1302" s="56">
        <v>1000003683</v>
      </c>
      <c r="C1302" s="56">
        <v>600803</v>
      </c>
      <c r="D1302" s="57">
        <v>45174</v>
      </c>
      <c r="E1302" s="66">
        <v>1850</v>
      </c>
      <c r="F1302" s="67">
        <v>740499.5</v>
      </c>
      <c r="G1302" s="97" t="str">
        <f>TEXT(Table1[[#This Row],[Inv. date]],"mmmm")</f>
        <v>September</v>
      </c>
    </row>
    <row r="1303" spans="1:7" x14ac:dyDescent="0.3">
      <c r="A1303" s="55">
        <v>118</v>
      </c>
      <c r="B1303" s="56">
        <v>1000003132</v>
      </c>
      <c r="C1303" s="56">
        <v>600555</v>
      </c>
      <c r="D1303" s="57">
        <v>45174</v>
      </c>
      <c r="E1303" s="66">
        <v>1000</v>
      </c>
      <c r="F1303" s="67">
        <v>313140</v>
      </c>
      <c r="G1303" s="97" t="str">
        <f>TEXT(Table1[[#This Row],[Inv. date]],"mmmm")</f>
        <v>September</v>
      </c>
    </row>
    <row r="1304" spans="1:7" x14ac:dyDescent="0.3">
      <c r="A1304" s="55">
        <v>118</v>
      </c>
      <c r="B1304" s="56">
        <v>1000003795</v>
      </c>
      <c r="C1304" s="56">
        <v>600555</v>
      </c>
      <c r="D1304" s="57">
        <v>45174</v>
      </c>
      <c r="E1304" s="66">
        <v>500</v>
      </c>
      <c r="F1304" s="67">
        <v>200135</v>
      </c>
      <c r="G1304" s="97" t="str">
        <f>TEXT(Table1[[#This Row],[Inv. date]],"mmmm")</f>
        <v>September</v>
      </c>
    </row>
    <row r="1305" spans="1:7" x14ac:dyDescent="0.3">
      <c r="A1305" s="55">
        <v>118</v>
      </c>
      <c r="B1305" s="56">
        <v>1000003683</v>
      </c>
      <c r="C1305" s="56">
        <v>600555</v>
      </c>
      <c r="D1305" s="57">
        <v>45174</v>
      </c>
      <c r="E1305" s="66">
        <v>550</v>
      </c>
      <c r="F1305" s="67">
        <v>220148.5</v>
      </c>
      <c r="G1305" s="97" t="str">
        <f>TEXT(Table1[[#This Row],[Inv. date]],"mmmm")</f>
        <v>September</v>
      </c>
    </row>
    <row r="1306" spans="1:7" x14ac:dyDescent="0.3">
      <c r="A1306" s="55">
        <v>118</v>
      </c>
      <c r="B1306" s="56">
        <v>1000003132</v>
      </c>
      <c r="C1306" s="56">
        <v>600063</v>
      </c>
      <c r="D1306" s="57">
        <v>45174</v>
      </c>
      <c r="E1306" s="66">
        <v>200</v>
      </c>
      <c r="F1306" s="67">
        <v>27400</v>
      </c>
      <c r="G1306" s="97" t="str">
        <f>TEXT(Table1[[#This Row],[Inv. date]],"mmmm")</f>
        <v>September</v>
      </c>
    </row>
    <row r="1307" spans="1:7" x14ac:dyDescent="0.3">
      <c r="A1307" s="55">
        <v>118</v>
      </c>
      <c r="B1307" s="56">
        <v>1000003132</v>
      </c>
      <c r="C1307" s="56">
        <v>600601</v>
      </c>
      <c r="D1307" s="57">
        <v>45174</v>
      </c>
      <c r="E1307" s="66">
        <v>650</v>
      </c>
      <c r="F1307" s="67">
        <v>203541</v>
      </c>
      <c r="G1307" s="97" t="str">
        <f>TEXT(Table1[[#This Row],[Inv. date]],"mmmm")</f>
        <v>September</v>
      </c>
    </row>
    <row r="1308" spans="1:7" x14ac:dyDescent="0.3">
      <c r="A1308" s="55">
        <v>118</v>
      </c>
      <c r="B1308" s="56">
        <v>1000003132</v>
      </c>
      <c r="C1308" s="56">
        <v>600063</v>
      </c>
      <c r="D1308" s="57">
        <v>45174</v>
      </c>
      <c r="E1308" s="66">
        <v>130</v>
      </c>
      <c r="F1308" s="67">
        <v>17810</v>
      </c>
      <c r="G1308" s="97" t="str">
        <f>TEXT(Table1[[#This Row],[Inv. date]],"mmmm")</f>
        <v>September</v>
      </c>
    </row>
    <row r="1309" spans="1:7" x14ac:dyDescent="0.3">
      <c r="A1309" s="55">
        <v>118</v>
      </c>
      <c r="B1309" s="56">
        <v>1000003132</v>
      </c>
      <c r="C1309" s="56">
        <v>600580</v>
      </c>
      <c r="D1309" s="57">
        <v>45174</v>
      </c>
      <c r="E1309" s="66">
        <v>1000</v>
      </c>
      <c r="F1309" s="67">
        <v>313140</v>
      </c>
      <c r="G1309" s="97" t="str">
        <f>TEXT(Table1[[#This Row],[Inv. date]],"mmmm")</f>
        <v>September</v>
      </c>
    </row>
    <row r="1310" spans="1:7" x14ac:dyDescent="0.3">
      <c r="A1310" s="55">
        <v>118</v>
      </c>
      <c r="B1310" s="56">
        <v>1000003132</v>
      </c>
      <c r="C1310" s="56">
        <v>600063</v>
      </c>
      <c r="D1310" s="57">
        <v>45174</v>
      </c>
      <c r="E1310" s="66">
        <v>200</v>
      </c>
      <c r="F1310" s="67">
        <v>27400</v>
      </c>
      <c r="G1310" s="97" t="str">
        <f>TEXT(Table1[[#This Row],[Inv. date]],"mmmm")</f>
        <v>September</v>
      </c>
    </row>
    <row r="1311" spans="1:7" x14ac:dyDescent="0.3">
      <c r="A1311" s="55">
        <v>118</v>
      </c>
      <c r="B1311" s="56">
        <v>1000003683</v>
      </c>
      <c r="C1311" s="56">
        <v>600357</v>
      </c>
      <c r="D1311" s="57">
        <v>45174</v>
      </c>
      <c r="E1311" s="66">
        <v>5</v>
      </c>
      <c r="F1311" s="67">
        <v>2327.6</v>
      </c>
      <c r="G1311" s="97" t="str">
        <f>TEXT(Table1[[#This Row],[Inv. date]],"mmmm")</f>
        <v>September</v>
      </c>
    </row>
    <row r="1312" spans="1:7" x14ac:dyDescent="0.3">
      <c r="A1312" s="55">
        <v>118</v>
      </c>
      <c r="B1312" s="56">
        <v>1000003795</v>
      </c>
      <c r="C1312" s="56">
        <v>600357</v>
      </c>
      <c r="D1312" s="57">
        <v>45174</v>
      </c>
      <c r="E1312" s="66">
        <v>5</v>
      </c>
      <c r="F1312" s="67">
        <v>2327.6</v>
      </c>
      <c r="G1312" s="97" t="str">
        <f>TEXT(Table1[[#This Row],[Inv. date]],"mmmm")</f>
        <v>September</v>
      </c>
    </row>
    <row r="1313" spans="1:7" x14ac:dyDescent="0.3">
      <c r="A1313" s="55">
        <v>118</v>
      </c>
      <c r="B1313" s="56">
        <v>1000003795</v>
      </c>
      <c r="C1313" s="56">
        <v>600722</v>
      </c>
      <c r="D1313" s="57">
        <v>45174</v>
      </c>
      <c r="E1313" s="66">
        <v>50</v>
      </c>
      <c r="F1313" s="67">
        <v>20445</v>
      </c>
      <c r="G1313" s="97" t="str">
        <f>TEXT(Table1[[#This Row],[Inv. date]],"mmmm")</f>
        <v>September</v>
      </c>
    </row>
    <row r="1314" spans="1:7" x14ac:dyDescent="0.3">
      <c r="A1314" s="55">
        <v>118</v>
      </c>
      <c r="B1314" s="56">
        <v>1000003683</v>
      </c>
      <c r="C1314" s="56">
        <v>600357</v>
      </c>
      <c r="D1314" s="57">
        <v>45174</v>
      </c>
      <c r="E1314" s="66">
        <v>2</v>
      </c>
      <c r="F1314" s="67">
        <v>931.04</v>
      </c>
      <c r="G1314" s="97" t="str">
        <f>TEXT(Table1[[#This Row],[Inv. date]],"mmmm")</f>
        <v>September</v>
      </c>
    </row>
    <row r="1315" spans="1:7" x14ac:dyDescent="0.3">
      <c r="A1315" s="55">
        <v>118</v>
      </c>
      <c r="B1315" s="56">
        <v>1000003795</v>
      </c>
      <c r="C1315" s="56">
        <v>600357</v>
      </c>
      <c r="D1315" s="57">
        <v>45174</v>
      </c>
      <c r="E1315" s="66">
        <v>3</v>
      </c>
      <c r="F1315" s="67">
        <v>1396.56</v>
      </c>
      <c r="G1315" s="97" t="str">
        <f>TEXT(Table1[[#This Row],[Inv. date]],"mmmm")</f>
        <v>September</v>
      </c>
    </row>
    <row r="1316" spans="1:7" x14ac:dyDescent="0.3">
      <c r="A1316" s="55">
        <v>117</v>
      </c>
      <c r="B1316" s="56">
        <v>1000002985</v>
      </c>
      <c r="C1316" s="56">
        <v>600063</v>
      </c>
      <c r="D1316" s="57">
        <v>45174</v>
      </c>
      <c r="E1316" s="66">
        <v>8</v>
      </c>
      <c r="F1316" s="67">
        <v>426.24</v>
      </c>
      <c r="G1316" s="97" t="str">
        <f>TEXT(Table1[[#This Row],[Inv. date]],"mmmm")</f>
        <v>September</v>
      </c>
    </row>
    <row r="1317" spans="1:7" x14ac:dyDescent="0.3">
      <c r="A1317" s="55">
        <v>118</v>
      </c>
      <c r="B1317" s="56">
        <v>1000003683</v>
      </c>
      <c r="C1317" s="56">
        <v>600063</v>
      </c>
      <c r="D1317" s="57">
        <v>45174</v>
      </c>
      <c r="E1317" s="66">
        <v>3</v>
      </c>
      <c r="F1317" s="67">
        <v>880.95</v>
      </c>
      <c r="G1317" s="97" t="str">
        <f>TEXT(Table1[[#This Row],[Inv. date]],"mmmm")</f>
        <v>September</v>
      </c>
    </row>
    <row r="1318" spans="1:7" x14ac:dyDescent="0.3">
      <c r="A1318" s="55">
        <v>118</v>
      </c>
      <c r="B1318" s="56">
        <v>1000003132</v>
      </c>
      <c r="C1318" s="56">
        <v>600063</v>
      </c>
      <c r="D1318" s="57">
        <v>45174</v>
      </c>
      <c r="E1318" s="66">
        <v>2</v>
      </c>
      <c r="F1318" s="67">
        <v>274</v>
      </c>
      <c r="G1318" s="97" t="str">
        <f>TEXT(Table1[[#This Row],[Inv. date]],"mmmm")</f>
        <v>September</v>
      </c>
    </row>
    <row r="1319" spans="1:7" x14ac:dyDescent="0.3">
      <c r="A1319" s="55">
        <v>118</v>
      </c>
      <c r="B1319" s="56">
        <v>1000003795</v>
      </c>
      <c r="C1319" s="56">
        <v>600063</v>
      </c>
      <c r="D1319" s="57">
        <v>45174</v>
      </c>
      <c r="E1319" s="66">
        <v>3</v>
      </c>
      <c r="F1319" s="67">
        <v>771</v>
      </c>
      <c r="G1319" s="97" t="str">
        <f>TEXT(Table1[[#This Row],[Inv. date]],"mmmm")</f>
        <v>September</v>
      </c>
    </row>
    <row r="1320" spans="1:7" x14ac:dyDescent="0.3">
      <c r="A1320" s="68">
        <v>117</v>
      </c>
      <c r="B1320" s="69">
        <v>1000002976</v>
      </c>
      <c r="C1320" s="69">
        <v>600056</v>
      </c>
      <c r="D1320" s="57">
        <v>45175</v>
      </c>
      <c r="E1320" s="58">
        <v>770</v>
      </c>
      <c r="F1320" s="54">
        <v>143227.70000000001</v>
      </c>
      <c r="G1320" s="97" t="str">
        <f>TEXT(Table1[[#This Row],[Inv. date]],"mmmm")</f>
        <v>September</v>
      </c>
    </row>
    <row r="1321" spans="1:7" x14ac:dyDescent="0.3">
      <c r="A1321" s="68">
        <v>117</v>
      </c>
      <c r="B1321" s="69">
        <v>1000002977</v>
      </c>
      <c r="C1321" s="69">
        <v>600056</v>
      </c>
      <c r="D1321" s="57">
        <v>45175</v>
      </c>
      <c r="E1321" s="58">
        <v>10</v>
      </c>
      <c r="F1321" s="54">
        <v>1860.1</v>
      </c>
      <c r="G1321" s="97" t="str">
        <f>TEXT(Table1[[#This Row],[Inv. date]],"mmmm")</f>
        <v>September</v>
      </c>
    </row>
    <row r="1322" spans="1:7" x14ac:dyDescent="0.3">
      <c r="A1322" s="68">
        <v>117</v>
      </c>
      <c r="B1322" s="69">
        <v>1000002977</v>
      </c>
      <c r="C1322" s="69">
        <v>600056</v>
      </c>
      <c r="D1322" s="57">
        <v>45175</v>
      </c>
      <c r="E1322" s="58">
        <v>390</v>
      </c>
      <c r="F1322" s="54">
        <v>72543.899999999994</v>
      </c>
      <c r="G1322" s="97" t="str">
        <f>TEXT(Table1[[#This Row],[Inv. date]],"mmmm")</f>
        <v>September</v>
      </c>
    </row>
    <row r="1323" spans="1:7" x14ac:dyDescent="0.3">
      <c r="A1323" s="68">
        <v>117</v>
      </c>
      <c r="B1323" s="69">
        <v>1000002976</v>
      </c>
      <c r="C1323" s="69">
        <v>600056</v>
      </c>
      <c r="D1323" s="57">
        <v>45175</v>
      </c>
      <c r="E1323" s="58">
        <v>380</v>
      </c>
      <c r="F1323" s="54">
        <v>70683.8</v>
      </c>
      <c r="G1323" s="97" t="str">
        <f>TEXT(Table1[[#This Row],[Inv. date]],"mmmm")</f>
        <v>September</v>
      </c>
    </row>
    <row r="1324" spans="1:7" x14ac:dyDescent="0.3">
      <c r="A1324" s="68">
        <v>118</v>
      </c>
      <c r="B1324" s="69">
        <v>1000003132</v>
      </c>
      <c r="C1324" s="69">
        <v>600063</v>
      </c>
      <c r="D1324" s="57">
        <v>45175</v>
      </c>
      <c r="E1324" s="58">
        <v>22</v>
      </c>
      <c r="F1324" s="54">
        <v>3014</v>
      </c>
      <c r="G1324" s="97" t="str">
        <f>TEXT(Table1[[#This Row],[Inv. date]],"mmmm")</f>
        <v>September</v>
      </c>
    </row>
    <row r="1325" spans="1:7" x14ac:dyDescent="0.3">
      <c r="A1325" s="68">
        <v>118</v>
      </c>
      <c r="B1325" s="69">
        <v>1000003795</v>
      </c>
      <c r="C1325" s="69">
        <v>600063</v>
      </c>
      <c r="D1325" s="57">
        <v>45175</v>
      </c>
      <c r="E1325" s="58">
        <v>4</v>
      </c>
      <c r="F1325" s="54">
        <v>1028</v>
      </c>
      <c r="G1325" s="97" t="str">
        <f>TEXT(Table1[[#This Row],[Inv. date]],"mmmm")</f>
        <v>September</v>
      </c>
    </row>
    <row r="1326" spans="1:7" x14ac:dyDescent="0.3">
      <c r="A1326" s="68">
        <v>118</v>
      </c>
      <c r="B1326" s="69">
        <v>1000003683</v>
      </c>
      <c r="C1326" s="69">
        <v>600063</v>
      </c>
      <c r="D1326" s="57">
        <v>45175</v>
      </c>
      <c r="E1326" s="58">
        <v>15</v>
      </c>
      <c r="F1326" s="54">
        <v>4404.75</v>
      </c>
      <c r="G1326" s="97" t="str">
        <f>TEXT(Table1[[#This Row],[Inv. date]],"mmmm")</f>
        <v>September</v>
      </c>
    </row>
    <row r="1327" spans="1:7" x14ac:dyDescent="0.3">
      <c r="A1327" s="68">
        <v>118</v>
      </c>
      <c r="B1327" s="69">
        <v>1000003795</v>
      </c>
      <c r="C1327" s="69">
        <v>600357</v>
      </c>
      <c r="D1327" s="57">
        <v>45175</v>
      </c>
      <c r="E1327" s="58">
        <v>6</v>
      </c>
      <c r="F1327" s="54">
        <v>2793.12</v>
      </c>
      <c r="G1327" s="97" t="str">
        <f>TEXT(Table1[[#This Row],[Inv. date]],"mmmm")</f>
        <v>September</v>
      </c>
    </row>
    <row r="1328" spans="1:7" x14ac:dyDescent="0.3">
      <c r="A1328" s="68">
        <v>118</v>
      </c>
      <c r="B1328" s="69">
        <v>1000003683</v>
      </c>
      <c r="C1328" s="69">
        <v>600357</v>
      </c>
      <c r="D1328" s="57">
        <v>45175</v>
      </c>
      <c r="E1328" s="58">
        <v>5</v>
      </c>
      <c r="F1328" s="54">
        <v>2327.6</v>
      </c>
      <c r="G1328" s="97" t="str">
        <f>TEXT(Table1[[#This Row],[Inv. date]],"mmmm")</f>
        <v>September</v>
      </c>
    </row>
    <row r="1329" spans="1:7" x14ac:dyDescent="0.3">
      <c r="A1329" s="68">
        <v>118</v>
      </c>
      <c r="B1329" s="69">
        <v>1000003795</v>
      </c>
      <c r="C1329" s="69">
        <v>600722</v>
      </c>
      <c r="D1329" s="57">
        <v>45175</v>
      </c>
      <c r="E1329" s="58">
        <v>50</v>
      </c>
      <c r="F1329" s="54">
        <v>20445</v>
      </c>
      <c r="G1329" s="97" t="str">
        <f>TEXT(Table1[[#This Row],[Inv. date]],"mmmm")</f>
        <v>September</v>
      </c>
    </row>
    <row r="1330" spans="1:7" x14ac:dyDescent="0.3">
      <c r="A1330" s="68">
        <v>118</v>
      </c>
      <c r="B1330" s="69">
        <v>1000003683</v>
      </c>
      <c r="C1330" s="69">
        <v>600711</v>
      </c>
      <c r="D1330" s="57">
        <v>45175</v>
      </c>
      <c r="E1330" s="58">
        <v>100</v>
      </c>
      <c r="F1330" s="54">
        <v>40890</v>
      </c>
      <c r="G1330" s="97" t="str">
        <f>TEXT(Table1[[#This Row],[Inv. date]],"mmmm")</f>
        <v>September</v>
      </c>
    </row>
    <row r="1331" spans="1:7" x14ac:dyDescent="0.3">
      <c r="A1331" s="68">
        <v>118</v>
      </c>
      <c r="B1331" s="69">
        <v>1000003795</v>
      </c>
      <c r="C1331" s="69">
        <v>600063</v>
      </c>
      <c r="D1331" s="57">
        <v>45175</v>
      </c>
      <c r="E1331" s="58">
        <v>10</v>
      </c>
      <c r="F1331" s="54">
        <v>2570</v>
      </c>
      <c r="G1331" s="97" t="str">
        <f>TEXT(Table1[[#This Row],[Inv. date]],"mmmm")</f>
        <v>September</v>
      </c>
    </row>
    <row r="1332" spans="1:7" x14ac:dyDescent="0.3">
      <c r="A1332" s="68">
        <v>118</v>
      </c>
      <c r="B1332" s="69">
        <v>1000003683</v>
      </c>
      <c r="C1332" s="69">
        <v>600643</v>
      </c>
      <c r="D1332" s="57">
        <v>45175</v>
      </c>
      <c r="E1332" s="58">
        <v>2000</v>
      </c>
      <c r="F1332" s="54">
        <v>800540</v>
      </c>
      <c r="G1332" s="97" t="str">
        <f>TEXT(Table1[[#This Row],[Inv. date]],"mmmm")</f>
        <v>September</v>
      </c>
    </row>
    <row r="1333" spans="1:7" x14ac:dyDescent="0.3">
      <c r="A1333" s="68">
        <v>118</v>
      </c>
      <c r="B1333" s="69">
        <v>1000003795</v>
      </c>
      <c r="C1333" s="69">
        <v>600643</v>
      </c>
      <c r="D1333" s="57">
        <v>45175</v>
      </c>
      <c r="E1333" s="58">
        <v>600</v>
      </c>
      <c r="F1333" s="54">
        <v>240162</v>
      </c>
      <c r="G1333" s="97" t="str">
        <f>TEXT(Table1[[#This Row],[Inv. date]],"mmmm")</f>
        <v>September</v>
      </c>
    </row>
    <row r="1334" spans="1:7" x14ac:dyDescent="0.3">
      <c r="A1334" s="68">
        <v>118</v>
      </c>
      <c r="B1334" s="69">
        <v>1000003683</v>
      </c>
      <c r="C1334" s="69">
        <v>600357</v>
      </c>
      <c r="D1334" s="57">
        <v>45175</v>
      </c>
      <c r="E1334" s="58">
        <v>8</v>
      </c>
      <c r="F1334" s="54">
        <v>3724.16</v>
      </c>
      <c r="G1334" s="97" t="str">
        <f>TEXT(Table1[[#This Row],[Inv. date]],"mmmm")</f>
        <v>September</v>
      </c>
    </row>
    <row r="1335" spans="1:7" x14ac:dyDescent="0.3">
      <c r="A1335" s="68">
        <v>118</v>
      </c>
      <c r="B1335" s="69">
        <v>1000003795</v>
      </c>
      <c r="C1335" s="69">
        <v>600357</v>
      </c>
      <c r="D1335" s="57">
        <v>45175</v>
      </c>
      <c r="E1335" s="58">
        <v>10</v>
      </c>
      <c r="F1335" s="54">
        <v>4655.2</v>
      </c>
      <c r="G1335" s="97" t="str">
        <f>TEXT(Table1[[#This Row],[Inv. date]],"mmmm")</f>
        <v>September</v>
      </c>
    </row>
    <row r="1336" spans="1:7" x14ac:dyDescent="0.3">
      <c r="A1336" s="68">
        <v>118</v>
      </c>
      <c r="B1336" s="69">
        <v>1000003683</v>
      </c>
      <c r="C1336" s="69">
        <v>600357</v>
      </c>
      <c r="D1336" s="57">
        <v>45175</v>
      </c>
      <c r="E1336" s="58">
        <v>4</v>
      </c>
      <c r="F1336" s="54">
        <v>1862.08</v>
      </c>
      <c r="G1336" s="97" t="str">
        <f>TEXT(Table1[[#This Row],[Inv. date]],"mmmm")</f>
        <v>September</v>
      </c>
    </row>
    <row r="1337" spans="1:7" x14ac:dyDescent="0.3">
      <c r="A1337" s="68">
        <v>118</v>
      </c>
      <c r="B1337" s="69">
        <v>1000003795</v>
      </c>
      <c r="C1337" s="69">
        <v>600722</v>
      </c>
      <c r="D1337" s="57">
        <v>45175</v>
      </c>
      <c r="E1337" s="58">
        <v>50</v>
      </c>
      <c r="F1337" s="54">
        <v>20445</v>
      </c>
      <c r="G1337" s="97" t="str">
        <f>TEXT(Table1[[#This Row],[Inv. date]],"mmmm")</f>
        <v>September</v>
      </c>
    </row>
    <row r="1338" spans="1:7" x14ac:dyDescent="0.3">
      <c r="A1338" s="68">
        <v>118</v>
      </c>
      <c r="B1338" s="69">
        <v>1000003683</v>
      </c>
      <c r="C1338" s="69">
        <v>600722</v>
      </c>
      <c r="D1338" s="57">
        <v>45175</v>
      </c>
      <c r="E1338" s="58">
        <v>50</v>
      </c>
      <c r="F1338" s="54">
        <v>20445</v>
      </c>
      <c r="G1338" s="97" t="str">
        <f>TEXT(Table1[[#This Row],[Inv. date]],"mmmm")</f>
        <v>September</v>
      </c>
    </row>
    <row r="1339" spans="1:7" x14ac:dyDescent="0.3">
      <c r="A1339" s="68">
        <v>117</v>
      </c>
      <c r="B1339" s="69">
        <v>1000002976</v>
      </c>
      <c r="C1339" s="69">
        <v>600722</v>
      </c>
      <c r="D1339" s="57">
        <v>45175</v>
      </c>
      <c r="E1339" s="58">
        <v>4</v>
      </c>
      <c r="F1339" s="54">
        <v>950.96</v>
      </c>
      <c r="G1339" s="97" t="str">
        <f>TEXT(Table1[[#This Row],[Inv. date]],"mmmm")</f>
        <v>September</v>
      </c>
    </row>
    <row r="1340" spans="1:7" x14ac:dyDescent="0.3">
      <c r="A1340" s="68">
        <v>117</v>
      </c>
      <c r="B1340" s="69">
        <v>1000002976</v>
      </c>
      <c r="C1340" s="69">
        <v>600722</v>
      </c>
      <c r="D1340" s="57">
        <v>45175</v>
      </c>
      <c r="E1340" s="58">
        <v>26</v>
      </c>
      <c r="F1340" s="54">
        <v>6181.24</v>
      </c>
      <c r="G1340" s="97" t="str">
        <f>TEXT(Table1[[#This Row],[Inv. date]],"mmmm")</f>
        <v>September</v>
      </c>
    </row>
    <row r="1341" spans="1:7" x14ac:dyDescent="0.3">
      <c r="A1341" s="68">
        <v>118</v>
      </c>
      <c r="B1341" s="69">
        <v>1000003795</v>
      </c>
      <c r="C1341" s="69">
        <v>600063</v>
      </c>
      <c r="D1341" s="57">
        <v>45175</v>
      </c>
      <c r="E1341" s="58">
        <v>5</v>
      </c>
      <c r="F1341" s="54">
        <v>1285</v>
      </c>
      <c r="G1341" s="97" t="str">
        <f>TEXT(Table1[[#This Row],[Inv. date]],"mmmm")</f>
        <v>September</v>
      </c>
    </row>
    <row r="1342" spans="1:7" x14ac:dyDescent="0.3">
      <c r="A1342" s="68">
        <v>118</v>
      </c>
      <c r="B1342" s="69">
        <v>1000003683</v>
      </c>
      <c r="C1342" s="69">
        <v>600808</v>
      </c>
      <c r="D1342" s="57">
        <v>45175</v>
      </c>
      <c r="E1342" s="58">
        <v>1100</v>
      </c>
      <c r="F1342" s="54">
        <v>440297</v>
      </c>
      <c r="G1342" s="97" t="str">
        <f>TEXT(Table1[[#This Row],[Inv. date]],"mmmm")</f>
        <v>September</v>
      </c>
    </row>
    <row r="1343" spans="1:7" x14ac:dyDescent="0.3">
      <c r="A1343" s="68">
        <v>118</v>
      </c>
      <c r="B1343" s="69">
        <v>1000003691</v>
      </c>
      <c r="C1343" s="69">
        <v>600808</v>
      </c>
      <c r="D1343" s="57">
        <v>45175</v>
      </c>
      <c r="E1343" s="58">
        <v>400</v>
      </c>
      <c r="F1343" s="54">
        <v>160108</v>
      </c>
      <c r="G1343" s="97" t="str">
        <f>TEXT(Table1[[#This Row],[Inv. date]],"mmmm")</f>
        <v>September</v>
      </c>
    </row>
    <row r="1344" spans="1:7" x14ac:dyDescent="0.3">
      <c r="A1344" s="68">
        <v>116</v>
      </c>
      <c r="B1344" s="69">
        <v>1000003384</v>
      </c>
      <c r="C1344" s="69">
        <v>600808</v>
      </c>
      <c r="D1344" s="57">
        <v>45175</v>
      </c>
      <c r="E1344" s="58">
        <v>300</v>
      </c>
      <c r="F1344" s="54">
        <v>82440</v>
      </c>
      <c r="G1344" s="97" t="str">
        <f>TEXT(Table1[[#This Row],[Inv. date]],"mmmm")</f>
        <v>September</v>
      </c>
    </row>
    <row r="1345" spans="1:7" x14ac:dyDescent="0.3">
      <c r="A1345" s="68">
        <v>118</v>
      </c>
      <c r="B1345" s="69">
        <v>1000003132</v>
      </c>
      <c r="C1345" s="69">
        <v>600808</v>
      </c>
      <c r="D1345" s="57">
        <v>45175</v>
      </c>
      <c r="E1345" s="58">
        <v>300</v>
      </c>
      <c r="F1345" s="54">
        <v>93942</v>
      </c>
      <c r="G1345" s="97" t="str">
        <f>TEXT(Table1[[#This Row],[Inv. date]],"mmmm")</f>
        <v>September</v>
      </c>
    </row>
    <row r="1346" spans="1:7" x14ac:dyDescent="0.3">
      <c r="A1346" s="68">
        <v>118</v>
      </c>
      <c r="B1346" s="69">
        <v>1000003691</v>
      </c>
      <c r="C1346" s="69">
        <v>600063</v>
      </c>
      <c r="D1346" s="57">
        <v>45175</v>
      </c>
      <c r="E1346" s="58">
        <v>150</v>
      </c>
      <c r="F1346" s="54">
        <v>38550</v>
      </c>
      <c r="G1346" s="97" t="str">
        <f>TEXT(Table1[[#This Row],[Inv. date]],"mmmm")</f>
        <v>September</v>
      </c>
    </row>
    <row r="1347" spans="1:7" x14ac:dyDescent="0.3">
      <c r="A1347" s="68">
        <v>118</v>
      </c>
      <c r="B1347" s="69">
        <v>1000003132</v>
      </c>
      <c r="C1347" s="69">
        <v>600063</v>
      </c>
      <c r="D1347" s="57">
        <v>45175</v>
      </c>
      <c r="E1347" s="58">
        <v>60</v>
      </c>
      <c r="F1347" s="54">
        <v>8220</v>
      </c>
      <c r="G1347" s="97" t="str">
        <f>TEXT(Table1[[#This Row],[Inv. date]],"mmmm")</f>
        <v>September</v>
      </c>
    </row>
    <row r="1348" spans="1:7" x14ac:dyDescent="0.3">
      <c r="A1348" s="68">
        <v>118</v>
      </c>
      <c r="B1348" s="69">
        <v>1000003683</v>
      </c>
      <c r="C1348" s="69">
        <v>600037</v>
      </c>
      <c r="D1348" s="57">
        <v>45175</v>
      </c>
      <c r="E1348" s="58">
        <v>1450</v>
      </c>
      <c r="F1348" s="54">
        <v>580391.5</v>
      </c>
      <c r="G1348" s="97" t="str">
        <f>TEXT(Table1[[#This Row],[Inv. date]],"mmmm")</f>
        <v>September</v>
      </c>
    </row>
    <row r="1349" spans="1:7" x14ac:dyDescent="0.3">
      <c r="A1349" s="68">
        <v>118</v>
      </c>
      <c r="B1349" s="69">
        <v>1000003795</v>
      </c>
      <c r="C1349" s="69">
        <v>600037</v>
      </c>
      <c r="D1349" s="57">
        <v>45175</v>
      </c>
      <c r="E1349" s="58">
        <v>400</v>
      </c>
      <c r="F1349" s="54">
        <v>160108</v>
      </c>
      <c r="G1349" s="97" t="str">
        <f>TEXT(Table1[[#This Row],[Inv. date]],"mmmm")</f>
        <v>September</v>
      </c>
    </row>
    <row r="1350" spans="1:7" x14ac:dyDescent="0.3">
      <c r="A1350" s="68">
        <v>118</v>
      </c>
      <c r="B1350" s="69">
        <v>1000003132</v>
      </c>
      <c r="C1350" s="69">
        <v>600225</v>
      </c>
      <c r="D1350" s="57">
        <v>45175</v>
      </c>
      <c r="E1350" s="58">
        <v>2</v>
      </c>
      <c r="F1350" s="54">
        <v>626.28</v>
      </c>
      <c r="G1350" s="97" t="str">
        <f>TEXT(Table1[[#This Row],[Inv. date]],"mmmm")</f>
        <v>September</v>
      </c>
    </row>
    <row r="1351" spans="1:7" x14ac:dyDescent="0.3">
      <c r="A1351" s="68">
        <v>117</v>
      </c>
      <c r="B1351" s="69">
        <v>1000002976</v>
      </c>
      <c r="C1351" s="69">
        <v>600428</v>
      </c>
      <c r="D1351" s="57">
        <v>45175</v>
      </c>
      <c r="E1351" s="58">
        <v>750</v>
      </c>
      <c r="F1351" s="54">
        <v>139507.5</v>
      </c>
      <c r="G1351" s="97" t="str">
        <f>TEXT(Table1[[#This Row],[Inv. date]],"mmmm")</f>
        <v>September</v>
      </c>
    </row>
    <row r="1352" spans="1:7" x14ac:dyDescent="0.3">
      <c r="A1352" s="68">
        <v>118</v>
      </c>
      <c r="B1352" s="69">
        <v>1000003683</v>
      </c>
      <c r="C1352" s="69">
        <v>600026</v>
      </c>
      <c r="D1352" s="57">
        <v>45175</v>
      </c>
      <c r="E1352" s="58">
        <v>100</v>
      </c>
      <c r="F1352" s="54">
        <v>40027</v>
      </c>
      <c r="G1352" s="97" t="str">
        <f>TEXT(Table1[[#This Row],[Inv. date]],"mmmm")</f>
        <v>September</v>
      </c>
    </row>
    <row r="1353" spans="1:7" x14ac:dyDescent="0.3">
      <c r="A1353" s="68">
        <v>117</v>
      </c>
      <c r="B1353" s="69">
        <v>1000002977</v>
      </c>
      <c r="C1353" s="69">
        <v>600026</v>
      </c>
      <c r="D1353" s="57">
        <v>45175</v>
      </c>
      <c r="E1353" s="58">
        <v>100</v>
      </c>
      <c r="F1353" s="54">
        <v>18601</v>
      </c>
      <c r="G1353" s="97" t="str">
        <f>TEXT(Table1[[#This Row],[Inv. date]],"mmmm")</f>
        <v>September</v>
      </c>
    </row>
    <row r="1354" spans="1:7" x14ac:dyDescent="0.3">
      <c r="A1354" s="68">
        <v>117</v>
      </c>
      <c r="B1354" s="69">
        <v>1000002976</v>
      </c>
      <c r="C1354" s="69">
        <v>600026</v>
      </c>
      <c r="D1354" s="57">
        <v>45175</v>
      </c>
      <c r="E1354" s="58">
        <v>350</v>
      </c>
      <c r="F1354" s="54">
        <v>65103.5</v>
      </c>
      <c r="G1354" s="97" t="str">
        <f>TEXT(Table1[[#This Row],[Inv. date]],"mmmm")</f>
        <v>September</v>
      </c>
    </row>
    <row r="1355" spans="1:7" x14ac:dyDescent="0.3">
      <c r="A1355" s="68">
        <v>118</v>
      </c>
      <c r="B1355" s="69">
        <v>1000003795</v>
      </c>
      <c r="C1355" s="69">
        <v>600026</v>
      </c>
      <c r="D1355" s="57">
        <v>45175</v>
      </c>
      <c r="E1355" s="58">
        <v>100</v>
      </c>
      <c r="F1355" s="54">
        <v>40027</v>
      </c>
      <c r="G1355" s="97" t="str">
        <f>TEXT(Table1[[#This Row],[Inv. date]],"mmmm")</f>
        <v>September</v>
      </c>
    </row>
    <row r="1356" spans="1:7" x14ac:dyDescent="0.3">
      <c r="A1356" s="68">
        <v>118</v>
      </c>
      <c r="B1356" s="69">
        <v>1000003132</v>
      </c>
      <c r="C1356" s="69">
        <v>600803</v>
      </c>
      <c r="D1356" s="57">
        <v>45175</v>
      </c>
      <c r="E1356" s="58">
        <v>300</v>
      </c>
      <c r="F1356" s="54">
        <v>93942</v>
      </c>
      <c r="G1356" s="97" t="str">
        <f>TEXT(Table1[[#This Row],[Inv. date]],"mmmm")</f>
        <v>September</v>
      </c>
    </row>
    <row r="1357" spans="1:7" x14ac:dyDescent="0.3">
      <c r="A1357" s="68">
        <v>118</v>
      </c>
      <c r="B1357" s="69">
        <v>1000003683</v>
      </c>
      <c r="C1357" s="69">
        <v>600803</v>
      </c>
      <c r="D1357" s="57">
        <v>45175</v>
      </c>
      <c r="E1357" s="58">
        <v>500</v>
      </c>
      <c r="F1357" s="54">
        <v>200135</v>
      </c>
      <c r="G1357" s="97" t="str">
        <f>TEXT(Table1[[#This Row],[Inv. date]],"mmmm")</f>
        <v>September</v>
      </c>
    </row>
    <row r="1358" spans="1:7" x14ac:dyDescent="0.3">
      <c r="A1358" s="68">
        <v>118</v>
      </c>
      <c r="B1358" s="69">
        <v>1000003795</v>
      </c>
      <c r="C1358" s="69">
        <v>600803</v>
      </c>
      <c r="D1358" s="57">
        <v>45175</v>
      </c>
      <c r="E1358" s="58">
        <v>1000</v>
      </c>
      <c r="F1358" s="54">
        <v>400270</v>
      </c>
      <c r="G1358" s="97" t="str">
        <f>TEXT(Table1[[#This Row],[Inv. date]],"mmmm")</f>
        <v>September</v>
      </c>
    </row>
    <row r="1359" spans="1:7" x14ac:dyDescent="0.3">
      <c r="A1359" s="68">
        <v>118</v>
      </c>
      <c r="B1359" s="69">
        <v>1000003132</v>
      </c>
      <c r="C1359" s="69">
        <v>600063</v>
      </c>
      <c r="D1359" s="57">
        <v>45175</v>
      </c>
      <c r="E1359" s="58">
        <v>60</v>
      </c>
      <c r="F1359" s="54">
        <v>8220</v>
      </c>
      <c r="G1359" s="97" t="str">
        <f>TEXT(Table1[[#This Row],[Inv. date]],"mmmm")</f>
        <v>September</v>
      </c>
    </row>
    <row r="1360" spans="1:7" x14ac:dyDescent="0.3">
      <c r="A1360" s="68">
        <v>118</v>
      </c>
      <c r="B1360" s="69">
        <v>1000003795</v>
      </c>
      <c r="C1360" s="69">
        <v>600357</v>
      </c>
      <c r="D1360" s="57">
        <v>45175</v>
      </c>
      <c r="E1360" s="58">
        <v>5</v>
      </c>
      <c r="F1360" s="54">
        <v>2327.6</v>
      </c>
      <c r="G1360" s="97" t="str">
        <f>TEXT(Table1[[#This Row],[Inv. date]],"mmmm")</f>
        <v>September</v>
      </c>
    </row>
    <row r="1361" spans="1:7" x14ac:dyDescent="0.3">
      <c r="A1361" s="68">
        <v>118</v>
      </c>
      <c r="B1361" s="69">
        <v>1000003683</v>
      </c>
      <c r="C1361" s="69">
        <v>600506</v>
      </c>
      <c r="D1361" s="57">
        <v>45175</v>
      </c>
      <c r="E1361" s="58">
        <v>3450</v>
      </c>
      <c r="F1361" s="54">
        <v>1380931.5</v>
      </c>
      <c r="G1361" s="97" t="str">
        <f>TEXT(Table1[[#This Row],[Inv. date]],"mmmm")</f>
        <v>September</v>
      </c>
    </row>
    <row r="1362" spans="1:7" x14ac:dyDescent="0.3">
      <c r="A1362" s="68">
        <v>118</v>
      </c>
      <c r="B1362" s="69">
        <v>1000003795</v>
      </c>
      <c r="C1362" s="69">
        <v>600357</v>
      </c>
      <c r="D1362" s="57">
        <v>45175</v>
      </c>
      <c r="E1362" s="58">
        <v>3</v>
      </c>
      <c r="F1362" s="54">
        <v>1396.56</v>
      </c>
      <c r="G1362" s="97" t="str">
        <f>TEXT(Table1[[#This Row],[Inv. date]],"mmmm")</f>
        <v>September</v>
      </c>
    </row>
    <row r="1363" spans="1:7" x14ac:dyDescent="0.3">
      <c r="A1363" s="68">
        <v>118</v>
      </c>
      <c r="B1363" s="69">
        <v>1000003132</v>
      </c>
      <c r="C1363" s="69">
        <v>600026</v>
      </c>
      <c r="D1363" s="57">
        <v>45175</v>
      </c>
      <c r="E1363" s="58">
        <v>200</v>
      </c>
      <c r="F1363" s="54">
        <v>62628</v>
      </c>
      <c r="G1363" s="97" t="str">
        <f>TEXT(Table1[[#This Row],[Inv. date]],"mmmm")</f>
        <v>September</v>
      </c>
    </row>
    <row r="1364" spans="1:7" x14ac:dyDescent="0.3">
      <c r="A1364" s="68">
        <v>118</v>
      </c>
      <c r="B1364" s="69">
        <v>1000003795</v>
      </c>
      <c r="C1364" s="69">
        <v>600026</v>
      </c>
      <c r="D1364" s="57">
        <v>45175</v>
      </c>
      <c r="E1364" s="58">
        <v>400</v>
      </c>
      <c r="F1364" s="54">
        <v>160108</v>
      </c>
      <c r="G1364" s="97" t="str">
        <f>TEXT(Table1[[#This Row],[Inv. date]],"mmmm")</f>
        <v>September</v>
      </c>
    </row>
    <row r="1365" spans="1:7" x14ac:dyDescent="0.3">
      <c r="A1365" s="68">
        <v>117</v>
      </c>
      <c r="B1365" s="69">
        <v>1000002977</v>
      </c>
      <c r="C1365" s="69">
        <v>600026</v>
      </c>
      <c r="D1365" s="57">
        <v>45175</v>
      </c>
      <c r="E1365" s="58">
        <v>100</v>
      </c>
      <c r="F1365" s="54">
        <v>18601</v>
      </c>
      <c r="G1365" s="97" t="str">
        <f>TEXT(Table1[[#This Row],[Inv. date]],"mmmm")</f>
        <v>September</v>
      </c>
    </row>
    <row r="1366" spans="1:7" x14ac:dyDescent="0.3">
      <c r="A1366" s="68">
        <v>117</v>
      </c>
      <c r="B1366" s="69">
        <v>1000002976</v>
      </c>
      <c r="C1366" s="69">
        <v>600026</v>
      </c>
      <c r="D1366" s="57">
        <v>45175</v>
      </c>
      <c r="E1366" s="58">
        <v>50</v>
      </c>
      <c r="F1366" s="54">
        <v>9300.5</v>
      </c>
      <c r="G1366" s="97" t="str">
        <f>TEXT(Table1[[#This Row],[Inv. date]],"mmmm")</f>
        <v>September</v>
      </c>
    </row>
    <row r="1367" spans="1:7" x14ac:dyDescent="0.3">
      <c r="A1367" s="68">
        <v>118</v>
      </c>
      <c r="B1367" s="69">
        <v>1000003132</v>
      </c>
      <c r="C1367" s="69">
        <v>600063</v>
      </c>
      <c r="D1367" s="57">
        <v>45175</v>
      </c>
      <c r="E1367" s="58">
        <v>40</v>
      </c>
      <c r="F1367" s="54">
        <v>5480</v>
      </c>
      <c r="G1367" s="97" t="str">
        <f>TEXT(Table1[[#This Row],[Inv. date]],"mmmm")</f>
        <v>September</v>
      </c>
    </row>
    <row r="1368" spans="1:7" x14ac:dyDescent="0.3">
      <c r="A1368" s="68">
        <v>118</v>
      </c>
      <c r="B1368" s="69">
        <v>1000003683</v>
      </c>
      <c r="C1368" s="69">
        <v>600506</v>
      </c>
      <c r="D1368" s="57">
        <v>45175</v>
      </c>
      <c r="E1368" s="58">
        <v>300</v>
      </c>
      <c r="F1368" s="54">
        <v>120081</v>
      </c>
      <c r="G1368" s="97" t="str">
        <f>TEXT(Table1[[#This Row],[Inv. date]],"mmmm")</f>
        <v>September</v>
      </c>
    </row>
    <row r="1369" spans="1:7" x14ac:dyDescent="0.3">
      <c r="A1369" s="68">
        <v>118</v>
      </c>
      <c r="B1369" s="69">
        <v>1000003132</v>
      </c>
      <c r="C1369" s="69">
        <v>600506</v>
      </c>
      <c r="D1369" s="57">
        <v>45175</v>
      </c>
      <c r="E1369" s="58">
        <v>300</v>
      </c>
      <c r="F1369" s="54">
        <v>93942</v>
      </c>
      <c r="G1369" s="97" t="str">
        <f>TEXT(Table1[[#This Row],[Inv. date]],"mmmm")</f>
        <v>September</v>
      </c>
    </row>
    <row r="1370" spans="1:7" x14ac:dyDescent="0.3">
      <c r="A1370" s="68">
        <v>117</v>
      </c>
      <c r="B1370" s="69">
        <v>1000002976</v>
      </c>
      <c r="C1370" s="69">
        <v>600026</v>
      </c>
      <c r="D1370" s="57">
        <v>45175</v>
      </c>
      <c r="E1370" s="58">
        <v>102</v>
      </c>
      <c r="F1370" s="54">
        <v>18973.02</v>
      </c>
      <c r="G1370" s="97" t="str">
        <f>TEXT(Table1[[#This Row],[Inv. date]],"mmmm")</f>
        <v>September</v>
      </c>
    </row>
    <row r="1371" spans="1:7" x14ac:dyDescent="0.3">
      <c r="A1371" s="68">
        <v>117</v>
      </c>
      <c r="B1371" s="69">
        <v>1000002976</v>
      </c>
      <c r="C1371" s="69">
        <v>600026</v>
      </c>
      <c r="D1371" s="57">
        <v>45175</v>
      </c>
      <c r="E1371" s="58">
        <v>46</v>
      </c>
      <c r="F1371" s="54">
        <v>8556.4599999999991</v>
      </c>
      <c r="G1371" s="97" t="str">
        <f>TEXT(Table1[[#This Row],[Inv. date]],"mmmm")</f>
        <v>September</v>
      </c>
    </row>
    <row r="1372" spans="1:7" x14ac:dyDescent="0.3">
      <c r="A1372" s="68">
        <v>117</v>
      </c>
      <c r="B1372" s="69">
        <v>1000002977</v>
      </c>
      <c r="C1372" s="69">
        <v>600026</v>
      </c>
      <c r="D1372" s="57">
        <v>45175</v>
      </c>
      <c r="E1372" s="58">
        <v>100</v>
      </c>
      <c r="F1372" s="54">
        <v>18601</v>
      </c>
      <c r="G1372" s="97" t="str">
        <f>TEXT(Table1[[#This Row],[Inv. date]],"mmmm")</f>
        <v>September</v>
      </c>
    </row>
    <row r="1373" spans="1:7" x14ac:dyDescent="0.3">
      <c r="A1373" s="68">
        <v>118</v>
      </c>
      <c r="B1373" s="69">
        <v>1000003683</v>
      </c>
      <c r="C1373" s="69">
        <v>600026</v>
      </c>
      <c r="D1373" s="57">
        <v>45175</v>
      </c>
      <c r="E1373" s="58">
        <v>100</v>
      </c>
      <c r="F1373" s="54">
        <v>40027</v>
      </c>
      <c r="G1373" s="97" t="str">
        <f>TEXT(Table1[[#This Row],[Inv. date]],"mmmm")</f>
        <v>September</v>
      </c>
    </row>
    <row r="1374" spans="1:7" x14ac:dyDescent="0.3">
      <c r="A1374" s="55">
        <v>118</v>
      </c>
      <c r="B1374" s="56">
        <v>1000003683</v>
      </c>
      <c r="C1374" s="56">
        <v>600810</v>
      </c>
      <c r="D1374" s="57">
        <v>45176</v>
      </c>
      <c r="E1374" s="66">
        <v>2600</v>
      </c>
      <c r="F1374" s="67">
        <v>1040702</v>
      </c>
      <c r="G1374" s="97" t="str">
        <f>TEXT(Table1[[#This Row],[Inv. date]],"mmmm")</f>
        <v>September</v>
      </c>
    </row>
    <row r="1375" spans="1:7" x14ac:dyDescent="0.3">
      <c r="A1375" s="55">
        <v>118</v>
      </c>
      <c r="B1375" s="56">
        <v>1000003795</v>
      </c>
      <c r="C1375" s="56">
        <v>600063</v>
      </c>
      <c r="D1375" s="57">
        <v>45176</v>
      </c>
      <c r="E1375" s="66">
        <v>2</v>
      </c>
      <c r="F1375" s="67">
        <v>514</v>
      </c>
      <c r="G1375" s="97" t="str">
        <f>TEXT(Table1[[#This Row],[Inv. date]],"mmmm")</f>
        <v>September</v>
      </c>
    </row>
    <row r="1376" spans="1:7" x14ac:dyDescent="0.3">
      <c r="A1376" s="55">
        <v>118</v>
      </c>
      <c r="B1376" s="56">
        <v>1000003683</v>
      </c>
      <c r="C1376" s="56">
        <v>600063</v>
      </c>
      <c r="D1376" s="57">
        <v>45176</v>
      </c>
      <c r="E1376" s="66">
        <v>2</v>
      </c>
      <c r="F1376" s="67">
        <v>587.29999999999995</v>
      </c>
      <c r="G1376" s="97" t="str">
        <f>TEXT(Table1[[#This Row],[Inv. date]],"mmmm")</f>
        <v>September</v>
      </c>
    </row>
    <row r="1377" spans="1:7" x14ac:dyDescent="0.3">
      <c r="A1377" s="55">
        <v>116</v>
      </c>
      <c r="B1377" s="56">
        <v>1000003389</v>
      </c>
      <c r="C1377" s="56">
        <v>600063</v>
      </c>
      <c r="D1377" s="57">
        <v>45176</v>
      </c>
      <c r="E1377" s="66">
        <v>2</v>
      </c>
      <c r="F1377" s="67">
        <v>398</v>
      </c>
      <c r="G1377" s="97" t="str">
        <f>TEXT(Table1[[#This Row],[Inv. date]],"mmmm")</f>
        <v>September</v>
      </c>
    </row>
    <row r="1378" spans="1:7" x14ac:dyDescent="0.3">
      <c r="A1378" s="55">
        <v>116</v>
      </c>
      <c r="B1378" s="56">
        <v>1000003384</v>
      </c>
      <c r="C1378" s="56">
        <v>600063</v>
      </c>
      <c r="D1378" s="57">
        <v>45176</v>
      </c>
      <c r="E1378" s="66">
        <v>2</v>
      </c>
      <c r="F1378" s="67">
        <v>408</v>
      </c>
      <c r="G1378" s="97" t="str">
        <f>TEXT(Table1[[#This Row],[Inv. date]],"mmmm")</f>
        <v>September</v>
      </c>
    </row>
    <row r="1379" spans="1:7" x14ac:dyDescent="0.3">
      <c r="A1379" s="55">
        <v>117</v>
      </c>
      <c r="B1379" s="56">
        <v>1000002976</v>
      </c>
      <c r="C1379" s="56">
        <v>600063</v>
      </c>
      <c r="D1379" s="57">
        <v>45176</v>
      </c>
      <c r="E1379" s="66">
        <v>0.20699999999999999</v>
      </c>
      <c r="F1379" s="67">
        <v>21.71</v>
      </c>
      <c r="G1379" s="97" t="str">
        <f>TEXT(Table1[[#This Row],[Inv. date]],"mmmm")</f>
        <v>September</v>
      </c>
    </row>
    <row r="1380" spans="1:7" x14ac:dyDescent="0.3">
      <c r="A1380" s="55">
        <v>117</v>
      </c>
      <c r="B1380" s="56">
        <v>1000002976</v>
      </c>
      <c r="C1380" s="56">
        <v>600063</v>
      </c>
      <c r="D1380" s="57">
        <v>45176</v>
      </c>
      <c r="E1380" s="66">
        <v>1.7929999999999999</v>
      </c>
      <c r="F1380" s="67">
        <v>188.05</v>
      </c>
      <c r="G1380" s="97" t="str">
        <f>TEXT(Table1[[#This Row],[Inv. date]],"mmmm")</f>
        <v>September</v>
      </c>
    </row>
    <row r="1381" spans="1:7" x14ac:dyDescent="0.3">
      <c r="A1381" s="55">
        <v>118</v>
      </c>
      <c r="B1381" s="56">
        <v>1000003132</v>
      </c>
      <c r="C1381" s="56">
        <v>600063</v>
      </c>
      <c r="D1381" s="57">
        <v>45176</v>
      </c>
      <c r="E1381" s="66">
        <v>2</v>
      </c>
      <c r="F1381" s="67">
        <v>274</v>
      </c>
      <c r="G1381" s="97" t="str">
        <f>TEXT(Table1[[#This Row],[Inv. date]],"mmmm")</f>
        <v>September</v>
      </c>
    </row>
    <row r="1382" spans="1:7" x14ac:dyDescent="0.3">
      <c r="A1382" s="55">
        <v>116</v>
      </c>
      <c r="B1382" s="56">
        <v>1000003384</v>
      </c>
      <c r="C1382" s="56">
        <v>600225</v>
      </c>
      <c r="D1382" s="57">
        <v>45176</v>
      </c>
      <c r="E1382" s="66">
        <v>8</v>
      </c>
      <c r="F1382" s="67">
        <v>2198.4</v>
      </c>
      <c r="G1382" s="97" t="str">
        <f>TEXT(Table1[[#This Row],[Inv. date]],"mmmm")</f>
        <v>September</v>
      </c>
    </row>
    <row r="1383" spans="1:7" x14ac:dyDescent="0.3">
      <c r="A1383" s="55">
        <v>118</v>
      </c>
      <c r="B1383" s="56">
        <v>1000003795</v>
      </c>
      <c r="C1383" s="56">
        <v>600357</v>
      </c>
      <c r="D1383" s="57">
        <v>45176</v>
      </c>
      <c r="E1383" s="66">
        <v>3</v>
      </c>
      <c r="F1383" s="67">
        <v>1396.56</v>
      </c>
      <c r="G1383" s="97" t="str">
        <f>TEXT(Table1[[#This Row],[Inv. date]],"mmmm")</f>
        <v>September</v>
      </c>
    </row>
    <row r="1384" spans="1:7" x14ac:dyDescent="0.3">
      <c r="A1384" s="55">
        <v>118</v>
      </c>
      <c r="B1384" s="56">
        <v>1000003683</v>
      </c>
      <c r="C1384" s="56">
        <v>600357</v>
      </c>
      <c r="D1384" s="57">
        <v>45176</v>
      </c>
      <c r="E1384" s="66">
        <v>4</v>
      </c>
      <c r="F1384" s="67">
        <v>1862.08</v>
      </c>
      <c r="G1384" s="97" t="str">
        <f>TEXT(Table1[[#This Row],[Inv. date]],"mmmm")</f>
        <v>September</v>
      </c>
    </row>
    <row r="1385" spans="1:7" x14ac:dyDescent="0.3">
      <c r="A1385" s="55">
        <v>118</v>
      </c>
      <c r="B1385" s="56">
        <v>1000003795</v>
      </c>
      <c r="C1385" s="56">
        <v>600357</v>
      </c>
      <c r="D1385" s="57">
        <v>45176</v>
      </c>
      <c r="E1385" s="66">
        <v>4</v>
      </c>
      <c r="F1385" s="67">
        <v>1862.08</v>
      </c>
      <c r="G1385" s="97" t="str">
        <f>TEXT(Table1[[#This Row],[Inv. date]],"mmmm")</f>
        <v>September</v>
      </c>
    </row>
    <row r="1386" spans="1:7" x14ac:dyDescent="0.3">
      <c r="A1386" s="55">
        <v>118</v>
      </c>
      <c r="B1386" s="56">
        <v>1000003683</v>
      </c>
      <c r="C1386" s="56">
        <v>600582</v>
      </c>
      <c r="D1386" s="57">
        <v>45176</v>
      </c>
      <c r="E1386" s="66">
        <v>400</v>
      </c>
      <c r="F1386" s="67">
        <v>160108</v>
      </c>
      <c r="G1386" s="97" t="str">
        <f>TEXT(Table1[[#This Row],[Inv. date]],"mmmm")</f>
        <v>September</v>
      </c>
    </row>
    <row r="1387" spans="1:7" x14ac:dyDescent="0.3">
      <c r="A1387" s="55">
        <v>118</v>
      </c>
      <c r="B1387" s="56">
        <v>1000003795</v>
      </c>
      <c r="C1387" s="56">
        <v>600582</v>
      </c>
      <c r="D1387" s="57">
        <v>45176</v>
      </c>
      <c r="E1387" s="66">
        <v>100</v>
      </c>
      <c r="F1387" s="67">
        <v>40027</v>
      </c>
      <c r="G1387" s="97" t="str">
        <f>TEXT(Table1[[#This Row],[Inv. date]],"mmmm")</f>
        <v>September</v>
      </c>
    </row>
    <row r="1388" spans="1:7" x14ac:dyDescent="0.3">
      <c r="A1388" s="55">
        <v>118</v>
      </c>
      <c r="B1388" s="56">
        <v>1000003683</v>
      </c>
      <c r="C1388" s="56">
        <v>600357</v>
      </c>
      <c r="D1388" s="57">
        <v>45176</v>
      </c>
      <c r="E1388" s="66">
        <v>4</v>
      </c>
      <c r="F1388" s="67">
        <v>1862.08</v>
      </c>
      <c r="G1388" s="97" t="str">
        <f>TEXT(Table1[[#This Row],[Inv. date]],"mmmm")</f>
        <v>September</v>
      </c>
    </row>
    <row r="1389" spans="1:7" x14ac:dyDescent="0.3">
      <c r="A1389" s="55">
        <v>118</v>
      </c>
      <c r="B1389" s="56">
        <v>1000003795</v>
      </c>
      <c r="C1389" s="56">
        <v>600357</v>
      </c>
      <c r="D1389" s="57">
        <v>45176</v>
      </c>
      <c r="E1389" s="66">
        <v>4</v>
      </c>
      <c r="F1389" s="67">
        <v>1862.08</v>
      </c>
      <c r="G1389" s="97" t="str">
        <f>TEXT(Table1[[#This Row],[Inv. date]],"mmmm")</f>
        <v>September</v>
      </c>
    </row>
    <row r="1390" spans="1:7" x14ac:dyDescent="0.3">
      <c r="A1390" s="55">
        <v>118</v>
      </c>
      <c r="B1390" s="56">
        <v>1000003683</v>
      </c>
      <c r="C1390" s="56">
        <v>600357</v>
      </c>
      <c r="D1390" s="57">
        <v>45176</v>
      </c>
      <c r="E1390" s="66">
        <v>2</v>
      </c>
      <c r="F1390" s="67">
        <v>931.04</v>
      </c>
      <c r="G1390" s="97" t="str">
        <f>TEXT(Table1[[#This Row],[Inv. date]],"mmmm")</f>
        <v>September</v>
      </c>
    </row>
    <row r="1391" spans="1:7" x14ac:dyDescent="0.3">
      <c r="A1391" s="55">
        <v>118</v>
      </c>
      <c r="B1391" s="56">
        <v>1000003795</v>
      </c>
      <c r="C1391" s="56">
        <v>600357</v>
      </c>
      <c r="D1391" s="57">
        <v>45176</v>
      </c>
      <c r="E1391" s="66">
        <v>2</v>
      </c>
      <c r="F1391" s="67">
        <v>931.04</v>
      </c>
      <c r="G1391" s="97" t="str">
        <f>TEXT(Table1[[#This Row],[Inv. date]],"mmmm")</f>
        <v>September</v>
      </c>
    </row>
    <row r="1392" spans="1:7" x14ac:dyDescent="0.3">
      <c r="A1392" s="55">
        <v>118</v>
      </c>
      <c r="B1392" s="56">
        <v>1000003683</v>
      </c>
      <c r="C1392" s="56">
        <v>600357</v>
      </c>
      <c r="D1392" s="57">
        <v>45176</v>
      </c>
      <c r="E1392" s="66">
        <v>2</v>
      </c>
      <c r="F1392" s="67">
        <v>931.04</v>
      </c>
      <c r="G1392" s="97" t="str">
        <f>TEXT(Table1[[#This Row],[Inv. date]],"mmmm")</f>
        <v>September</v>
      </c>
    </row>
    <row r="1393" spans="1:7" x14ac:dyDescent="0.3">
      <c r="A1393" s="55">
        <v>118</v>
      </c>
      <c r="B1393" s="56">
        <v>1000003795</v>
      </c>
      <c r="C1393" s="56">
        <v>600357</v>
      </c>
      <c r="D1393" s="57">
        <v>45176</v>
      </c>
      <c r="E1393" s="66">
        <v>2</v>
      </c>
      <c r="F1393" s="67">
        <v>931.04</v>
      </c>
      <c r="G1393" s="97" t="str">
        <f>TEXT(Table1[[#This Row],[Inv. date]],"mmmm")</f>
        <v>September</v>
      </c>
    </row>
    <row r="1394" spans="1:7" x14ac:dyDescent="0.3">
      <c r="A1394" s="55">
        <v>118</v>
      </c>
      <c r="B1394" s="56">
        <v>1000003683</v>
      </c>
      <c r="C1394" s="56">
        <v>600506</v>
      </c>
      <c r="D1394" s="57">
        <v>45176</v>
      </c>
      <c r="E1394" s="66">
        <v>800</v>
      </c>
      <c r="F1394" s="67">
        <v>320216</v>
      </c>
      <c r="G1394" s="97" t="str">
        <f>TEXT(Table1[[#This Row],[Inv. date]],"mmmm")</f>
        <v>September</v>
      </c>
    </row>
    <row r="1395" spans="1:7" x14ac:dyDescent="0.3">
      <c r="A1395" s="55">
        <v>117</v>
      </c>
      <c r="B1395" s="56">
        <v>1000002976</v>
      </c>
      <c r="C1395" s="56">
        <v>600225</v>
      </c>
      <c r="D1395" s="57">
        <v>45177</v>
      </c>
      <c r="E1395" s="66">
        <v>3</v>
      </c>
      <c r="F1395" s="67">
        <v>635.61</v>
      </c>
      <c r="G1395" s="97" t="str">
        <f>TEXT(Table1[[#This Row],[Inv. date]],"mmmm")</f>
        <v>September</v>
      </c>
    </row>
    <row r="1396" spans="1:7" x14ac:dyDescent="0.3">
      <c r="A1396" s="55">
        <v>118</v>
      </c>
      <c r="B1396" s="56">
        <v>1000003683</v>
      </c>
      <c r="C1396" s="56">
        <v>600022</v>
      </c>
      <c r="D1396" s="57">
        <v>45177</v>
      </c>
      <c r="E1396" s="66">
        <v>50</v>
      </c>
      <c r="F1396" s="67">
        <v>20013.5</v>
      </c>
      <c r="G1396" s="97" t="str">
        <f>TEXT(Table1[[#This Row],[Inv. date]],"mmmm")</f>
        <v>September</v>
      </c>
    </row>
    <row r="1397" spans="1:7" x14ac:dyDescent="0.3">
      <c r="A1397" s="55">
        <v>116</v>
      </c>
      <c r="B1397" s="56">
        <v>1000003384</v>
      </c>
      <c r="C1397" s="56">
        <v>600022</v>
      </c>
      <c r="D1397" s="57">
        <v>45177</v>
      </c>
      <c r="E1397" s="66">
        <v>15</v>
      </c>
      <c r="F1397" s="67">
        <v>4122</v>
      </c>
      <c r="G1397" s="97" t="str">
        <f>TEXT(Table1[[#This Row],[Inv. date]],"mmmm")</f>
        <v>September</v>
      </c>
    </row>
    <row r="1398" spans="1:7" x14ac:dyDescent="0.3">
      <c r="A1398" s="55">
        <v>116</v>
      </c>
      <c r="B1398" s="56">
        <v>1000003389</v>
      </c>
      <c r="C1398" s="56">
        <v>600022</v>
      </c>
      <c r="D1398" s="57">
        <v>45177</v>
      </c>
      <c r="E1398" s="66">
        <v>6</v>
      </c>
      <c r="F1398" s="67">
        <v>1648.8</v>
      </c>
      <c r="G1398" s="97" t="str">
        <f>TEXT(Table1[[#This Row],[Inv. date]],"mmmm")</f>
        <v>September</v>
      </c>
    </row>
    <row r="1399" spans="1:7" x14ac:dyDescent="0.3">
      <c r="A1399" s="55">
        <v>117</v>
      </c>
      <c r="B1399" s="56">
        <v>1000002977</v>
      </c>
      <c r="C1399" s="56">
        <v>600022</v>
      </c>
      <c r="D1399" s="57">
        <v>45177</v>
      </c>
      <c r="E1399" s="66">
        <v>12</v>
      </c>
      <c r="F1399" s="67">
        <v>2542.44</v>
      </c>
      <c r="G1399" s="97" t="str">
        <f>TEXT(Table1[[#This Row],[Inv. date]],"mmmm")</f>
        <v>September</v>
      </c>
    </row>
    <row r="1400" spans="1:7" x14ac:dyDescent="0.3">
      <c r="A1400" s="55">
        <v>117</v>
      </c>
      <c r="B1400" s="56">
        <v>1000002976</v>
      </c>
      <c r="C1400" s="56">
        <v>600022</v>
      </c>
      <c r="D1400" s="57">
        <v>45177</v>
      </c>
      <c r="E1400" s="66">
        <v>2.2069999999999999</v>
      </c>
      <c r="F1400" s="67">
        <v>467.6</v>
      </c>
      <c r="G1400" s="97" t="str">
        <f>TEXT(Table1[[#This Row],[Inv. date]],"mmmm")</f>
        <v>September</v>
      </c>
    </row>
    <row r="1401" spans="1:7" x14ac:dyDescent="0.3">
      <c r="A1401" s="55">
        <v>117</v>
      </c>
      <c r="B1401" s="56">
        <v>1000002976</v>
      </c>
      <c r="C1401" s="56">
        <v>600022</v>
      </c>
      <c r="D1401" s="57">
        <v>45177</v>
      </c>
      <c r="E1401" s="66">
        <v>2.7930000000000001</v>
      </c>
      <c r="F1401" s="67">
        <v>591.75</v>
      </c>
      <c r="G1401" s="97" t="str">
        <f>TEXT(Table1[[#This Row],[Inv. date]],"mmmm")</f>
        <v>September</v>
      </c>
    </row>
    <row r="1402" spans="1:7" x14ac:dyDescent="0.3">
      <c r="A1402" s="55">
        <v>118</v>
      </c>
      <c r="B1402" s="56">
        <v>1000003683</v>
      </c>
      <c r="C1402" s="56">
        <v>600357</v>
      </c>
      <c r="D1402" s="57">
        <v>45177</v>
      </c>
      <c r="E1402" s="66">
        <v>3</v>
      </c>
      <c r="F1402" s="67">
        <v>1396.56</v>
      </c>
      <c r="G1402" s="97" t="str">
        <f>TEXT(Table1[[#This Row],[Inv. date]],"mmmm")</f>
        <v>September</v>
      </c>
    </row>
    <row r="1403" spans="1:7" x14ac:dyDescent="0.3">
      <c r="A1403" s="55">
        <v>118</v>
      </c>
      <c r="B1403" s="56">
        <v>1000003795</v>
      </c>
      <c r="C1403" s="56">
        <v>600357</v>
      </c>
      <c r="D1403" s="57">
        <v>45177</v>
      </c>
      <c r="E1403" s="66">
        <v>3</v>
      </c>
      <c r="F1403" s="67">
        <v>1396.56</v>
      </c>
      <c r="G1403" s="97" t="str">
        <f>TEXT(Table1[[#This Row],[Inv. date]],"mmmm")</f>
        <v>September</v>
      </c>
    </row>
    <row r="1404" spans="1:7" x14ac:dyDescent="0.3">
      <c r="A1404" s="55">
        <v>117</v>
      </c>
      <c r="B1404" s="56">
        <v>1000002977</v>
      </c>
      <c r="C1404" s="56">
        <v>600567</v>
      </c>
      <c r="D1404" s="57">
        <v>45177</v>
      </c>
      <c r="E1404" s="66">
        <v>170</v>
      </c>
      <c r="F1404" s="67">
        <v>38216</v>
      </c>
      <c r="G1404" s="97" t="str">
        <f>TEXT(Table1[[#This Row],[Inv. date]],"mmmm")</f>
        <v>September</v>
      </c>
    </row>
    <row r="1405" spans="1:7" x14ac:dyDescent="0.3">
      <c r="A1405" s="55">
        <v>117</v>
      </c>
      <c r="B1405" s="56">
        <v>1000002976</v>
      </c>
      <c r="C1405" s="56">
        <v>600567</v>
      </c>
      <c r="D1405" s="57">
        <v>45177</v>
      </c>
      <c r="E1405" s="66">
        <v>370</v>
      </c>
      <c r="F1405" s="67">
        <v>83176</v>
      </c>
      <c r="G1405" s="97" t="str">
        <f>TEXT(Table1[[#This Row],[Inv. date]],"mmmm")</f>
        <v>September</v>
      </c>
    </row>
    <row r="1406" spans="1:7" x14ac:dyDescent="0.3">
      <c r="A1406" s="55">
        <v>118</v>
      </c>
      <c r="B1406" s="56">
        <v>1000003132</v>
      </c>
      <c r="C1406" s="56">
        <v>600567</v>
      </c>
      <c r="D1406" s="57">
        <v>45177</v>
      </c>
      <c r="E1406" s="66">
        <v>300</v>
      </c>
      <c r="F1406" s="67">
        <v>93942</v>
      </c>
      <c r="G1406" s="97" t="str">
        <f>TEXT(Table1[[#This Row],[Inv. date]],"mmmm")</f>
        <v>September</v>
      </c>
    </row>
    <row r="1407" spans="1:7" x14ac:dyDescent="0.3">
      <c r="A1407" s="55">
        <v>118</v>
      </c>
      <c r="B1407" s="56">
        <v>1000003795</v>
      </c>
      <c r="C1407" s="56">
        <v>600567</v>
      </c>
      <c r="D1407" s="57">
        <v>45177</v>
      </c>
      <c r="E1407" s="66">
        <v>200</v>
      </c>
      <c r="F1407" s="67">
        <v>80054</v>
      </c>
      <c r="G1407" s="97" t="str">
        <f>TEXT(Table1[[#This Row],[Inv. date]],"mmmm")</f>
        <v>September</v>
      </c>
    </row>
    <row r="1408" spans="1:7" x14ac:dyDescent="0.3">
      <c r="A1408" s="55">
        <v>118</v>
      </c>
      <c r="B1408" s="56">
        <v>1000003132</v>
      </c>
      <c r="C1408" s="56">
        <v>600063</v>
      </c>
      <c r="D1408" s="57">
        <v>45177</v>
      </c>
      <c r="E1408" s="66">
        <v>60</v>
      </c>
      <c r="F1408" s="67">
        <v>8220</v>
      </c>
      <c r="G1408" s="97" t="str">
        <f>TEXT(Table1[[#This Row],[Inv. date]],"mmmm")</f>
        <v>September</v>
      </c>
    </row>
    <row r="1409" spans="1:7" x14ac:dyDescent="0.3">
      <c r="A1409" s="55">
        <v>118</v>
      </c>
      <c r="B1409" s="56">
        <v>1000003683</v>
      </c>
      <c r="C1409" s="56">
        <v>600063</v>
      </c>
      <c r="D1409" s="57">
        <v>45177</v>
      </c>
      <c r="E1409" s="66">
        <v>5</v>
      </c>
      <c r="F1409" s="67">
        <v>1468.25</v>
      </c>
      <c r="G1409" s="97" t="str">
        <f>TEXT(Table1[[#This Row],[Inv. date]],"mmmm")</f>
        <v>September</v>
      </c>
    </row>
    <row r="1410" spans="1:7" x14ac:dyDescent="0.3">
      <c r="A1410" s="55">
        <v>118</v>
      </c>
      <c r="B1410" s="56">
        <v>1000003795</v>
      </c>
      <c r="C1410" s="56">
        <v>600063</v>
      </c>
      <c r="D1410" s="57">
        <v>45177</v>
      </c>
      <c r="E1410" s="66">
        <v>4</v>
      </c>
      <c r="F1410" s="67">
        <v>1028</v>
      </c>
      <c r="G1410" s="97" t="str">
        <f>TEXT(Table1[[#This Row],[Inv. date]],"mmmm")</f>
        <v>September</v>
      </c>
    </row>
    <row r="1411" spans="1:7" x14ac:dyDescent="0.3">
      <c r="A1411" s="55">
        <v>116</v>
      </c>
      <c r="B1411" s="56">
        <v>1000003393</v>
      </c>
      <c r="C1411" s="56">
        <v>600225</v>
      </c>
      <c r="D1411" s="57">
        <v>45177</v>
      </c>
      <c r="E1411" s="66">
        <v>2</v>
      </c>
      <c r="F1411" s="67">
        <v>88.42</v>
      </c>
      <c r="G1411" s="97" t="str">
        <f>TEXT(Table1[[#This Row],[Inv. date]],"mmmm")</f>
        <v>September</v>
      </c>
    </row>
    <row r="1412" spans="1:7" x14ac:dyDescent="0.3">
      <c r="A1412" s="55">
        <v>116</v>
      </c>
      <c r="B1412" s="56">
        <v>1000003384</v>
      </c>
      <c r="C1412" s="56">
        <v>600063</v>
      </c>
      <c r="D1412" s="57">
        <v>45177</v>
      </c>
      <c r="E1412" s="66">
        <v>7</v>
      </c>
      <c r="F1412" s="67">
        <v>1428</v>
      </c>
      <c r="G1412" s="97" t="str">
        <f>TEXT(Table1[[#This Row],[Inv. date]],"mmmm")</f>
        <v>September</v>
      </c>
    </row>
    <row r="1413" spans="1:7" x14ac:dyDescent="0.3">
      <c r="A1413" s="55">
        <v>116</v>
      </c>
      <c r="B1413" s="56">
        <v>1000003389</v>
      </c>
      <c r="C1413" s="56">
        <v>600063</v>
      </c>
      <c r="D1413" s="57">
        <v>45177</v>
      </c>
      <c r="E1413" s="66">
        <v>7</v>
      </c>
      <c r="F1413" s="67">
        <v>1393</v>
      </c>
      <c r="G1413" s="97" t="str">
        <f>TEXT(Table1[[#This Row],[Inv. date]],"mmmm")</f>
        <v>September</v>
      </c>
    </row>
    <row r="1414" spans="1:7" x14ac:dyDescent="0.3">
      <c r="A1414" s="55">
        <v>117</v>
      </c>
      <c r="B1414" s="56">
        <v>1000002976</v>
      </c>
      <c r="C1414" s="56">
        <v>600026</v>
      </c>
      <c r="D1414" s="57">
        <v>45177</v>
      </c>
      <c r="E1414" s="66">
        <v>200</v>
      </c>
      <c r="F1414" s="67">
        <v>37202</v>
      </c>
      <c r="G1414" s="97" t="str">
        <f>TEXT(Table1[[#This Row],[Inv. date]],"mmmm")</f>
        <v>September</v>
      </c>
    </row>
    <row r="1415" spans="1:7" x14ac:dyDescent="0.3">
      <c r="A1415" s="55">
        <v>117</v>
      </c>
      <c r="B1415" s="56">
        <v>1000002977</v>
      </c>
      <c r="C1415" s="56">
        <v>600026</v>
      </c>
      <c r="D1415" s="57">
        <v>45177</v>
      </c>
      <c r="E1415" s="66">
        <v>50</v>
      </c>
      <c r="F1415" s="67">
        <v>9300.5</v>
      </c>
      <c r="G1415" s="97" t="str">
        <f>TEXT(Table1[[#This Row],[Inv. date]],"mmmm")</f>
        <v>September</v>
      </c>
    </row>
    <row r="1416" spans="1:7" x14ac:dyDescent="0.3">
      <c r="A1416" s="55">
        <v>118</v>
      </c>
      <c r="B1416" s="56">
        <v>1000003795</v>
      </c>
      <c r="C1416" s="56">
        <v>600026</v>
      </c>
      <c r="D1416" s="57">
        <v>45177</v>
      </c>
      <c r="E1416" s="66">
        <v>50</v>
      </c>
      <c r="F1416" s="67">
        <v>20013.5</v>
      </c>
      <c r="G1416" s="97" t="str">
        <f>TEXT(Table1[[#This Row],[Inv. date]],"mmmm")</f>
        <v>September</v>
      </c>
    </row>
    <row r="1417" spans="1:7" x14ac:dyDescent="0.3">
      <c r="A1417" s="55">
        <v>118</v>
      </c>
      <c r="B1417" s="56">
        <v>1000003683</v>
      </c>
      <c r="C1417" s="56">
        <v>600063</v>
      </c>
      <c r="D1417" s="57">
        <v>45177</v>
      </c>
      <c r="E1417" s="66">
        <v>1</v>
      </c>
      <c r="F1417" s="67">
        <v>293.64999999999998</v>
      </c>
      <c r="G1417" s="97" t="str">
        <f>TEXT(Table1[[#This Row],[Inv. date]],"mmmm")</f>
        <v>September</v>
      </c>
    </row>
    <row r="1418" spans="1:7" x14ac:dyDescent="0.3">
      <c r="A1418" s="55">
        <v>118</v>
      </c>
      <c r="B1418" s="56">
        <v>1000003683</v>
      </c>
      <c r="C1418" s="56">
        <v>600810</v>
      </c>
      <c r="D1418" s="57">
        <v>45178</v>
      </c>
      <c r="E1418" s="66">
        <v>2200</v>
      </c>
      <c r="F1418" s="67">
        <v>880594</v>
      </c>
      <c r="G1418" s="97" t="str">
        <f>TEXT(Table1[[#This Row],[Inv. date]],"mmmm")</f>
        <v>September</v>
      </c>
    </row>
    <row r="1419" spans="1:7" x14ac:dyDescent="0.3">
      <c r="A1419" s="55">
        <v>118</v>
      </c>
      <c r="B1419" s="56">
        <v>1000003795</v>
      </c>
      <c r="C1419" s="56">
        <v>600810</v>
      </c>
      <c r="D1419" s="57">
        <v>45178</v>
      </c>
      <c r="E1419" s="66">
        <v>350</v>
      </c>
      <c r="F1419" s="67">
        <v>140094.5</v>
      </c>
      <c r="G1419" s="97" t="str">
        <f>TEXT(Table1[[#This Row],[Inv. date]],"mmmm")</f>
        <v>September</v>
      </c>
    </row>
    <row r="1420" spans="1:7" x14ac:dyDescent="0.3">
      <c r="A1420" s="55">
        <v>118</v>
      </c>
      <c r="B1420" s="56">
        <v>1000003683</v>
      </c>
      <c r="C1420" s="56">
        <v>600628</v>
      </c>
      <c r="D1420" s="57">
        <v>45178</v>
      </c>
      <c r="E1420" s="66">
        <v>1350</v>
      </c>
      <c r="F1420" s="67">
        <v>540364.5</v>
      </c>
      <c r="G1420" s="97" t="str">
        <f>TEXT(Table1[[#This Row],[Inv. date]],"mmmm")</f>
        <v>September</v>
      </c>
    </row>
    <row r="1421" spans="1:7" x14ac:dyDescent="0.3">
      <c r="A1421" s="55">
        <v>118</v>
      </c>
      <c r="B1421" s="56">
        <v>1000003795</v>
      </c>
      <c r="C1421" s="56">
        <v>600628</v>
      </c>
      <c r="D1421" s="57">
        <v>45178</v>
      </c>
      <c r="E1421" s="66">
        <v>500</v>
      </c>
      <c r="F1421" s="67">
        <v>200135</v>
      </c>
      <c r="G1421" s="97" t="str">
        <f>TEXT(Table1[[#This Row],[Inv. date]],"mmmm")</f>
        <v>September</v>
      </c>
    </row>
    <row r="1422" spans="1:7" x14ac:dyDescent="0.3">
      <c r="A1422" s="55">
        <v>118</v>
      </c>
      <c r="B1422" s="56">
        <v>1000003683</v>
      </c>
      <c r="C1422" s="56">
        <v>600506</v>
      </c>
      <c r="D1422" s="57">
        <v>45178</v>
      </c>
      <c r="E1422" s="66">
        <v>500</v>
      </c>
      <c r="F1422" s="67">
        <v>200135</v>
      </c>
      <c r="G1422" s="97" t="str">
        <f>TEXT(Table1[[#This Row],[Inv. date]],"mmmm")</f>
        <v>September</v>
      </c>
    </row>
    <row r="1423" spans="1:7" x14ac:dyDescent="0.3">
      <c r="A1423" s="55">
        <v>118</v>
      </c>
      <c r="B1423" s="56">
        <v>1000003683</v>
      </c>
      <c r="C1423" s="56">
        <v>600506</v>
      </c>
      <c r="D1423" s="57">
        <v>45180</v>
      </c>
      <c r="E1423" s="66">
        <v>3000</v>
      </c>
      <c r="F1423" s="67">
        <v>1200810</v>
      </c>
      <c r="G1423" s="97" t="str">
        <f>TEXT(Table1[[#This Row],[Inv. date]],"mmmm")</f>
        <v>September</v>
      </c>
    </row>
    <row r="1424" spans="1:7" x14ac:dyDescent="0.3">
      <c r="A1424" s="55">
        <v>117</v>
      </c>
      <c r="B1424" s="56">
        <v>1000002985</v>
      </c>
      <c r="C1424" s="56">
        <v>600063</v>
      </c>
      <c r="D1424" s="57">
        <v>45180</v>
      </c>
      <c r="E1424" s="66">
        <v>80</v>
      </c>
      <c r="F1424" s="67">
        <v>4262.3999999999996</v>
      </c>
      <c r="G1424" s="97" t="str">
        <f>TEXT(Table1[[#This Row],[Inv. date]],"mmmm")</f>
        <v>September</v>
      </c>
    </row>
    <row r="1425" spans="1:7" x14ac:dyDescent="0.3">
      <c r="A1425" s="55">
        <v>117</v>
      </c>
      <c r="B1425" s="56">
        <v>1000002972</v>
      </c>
      <c r="C1425" s="56">
        <v>600063</v>
      </c>
      <c r="D1425" s="57">
        <v>45180</v>
      </c>
      <c r="E1425" s="66">
        <v>4</v>
      </c>
      <c r="F1425" s="67">
        <v>1466</v>
      </c>
      <c r="G1425" s="97" t="str">
        <f>TEXT(Table1[[#This Row],[Inv. date]],"mmmm")</f>
        <v>September</v>
      </c>
    </row>
    <row r="1426" spans="1:7" x14ac:dyDescent="0.3">
      <c r="A1426" s="55">
        <v>118</v>
      </c>
      <c r="B1426" s="56">
        <v>1000003683</v>
      </c>
      <c r="C1426" s="56">
        <v>600580</v>
      </c>
      <c r="D1426" s="57">
        <v>45180</v>
      </c>
      <c r="E1426" s="66">
        <v>700</v>
      </c>
      <c r="F1426" s="67">
        <v>280189</v>
      </c>
      <c r="G1426" s="97" t="str">
        <f>TEXT(Table1[[#This Row],[Inv. date]],"mmmm")</f>
        <v>September</v>
      </c>
    </row>
    <row r="1427" spans="1:7" x14ac:dyDescent="0.3">
      <c r="A1427" s="55">
        <v>118</v>
      </c>
      <c r="B1427" s="56">
        <v>1000003795</v>
      </c>
      <c r="C1427" s="56">
        <v>600580</v>
      </c>
      <c r="D1427" s="57">
        <v>45180</v>
      </c>
      <c r="E1427" s="66">
        <v>500</v>
      </c>
      <c r="F1427" s="67">
        <v>200135</v>
      </c>
      <c r="G1427" s="97" t="str">
        <f>TEXT(Table1[[#This Row],[Inv. date]],"mmmm")</f>
        <v>September</v>
      </c>
    </row>
    <row r="1428" spans="1:7" x14ac:dyDescent="0.3">
      <c r="A1428" s="55">
        <v>118</v>
      </c>
      <c r="B1428" s="56">
        <v>1000003132</v>
      </c>
      <c r="C1428" s="56">
        <v>600063</v>
      </c>
      <c r="D1428" s="57">
        <v>45180</v>
      </c>
      <c r="E1428" s="66">
        <v>50</v>
      </c>
      <c r="F1428" s="67">
        <v>6850</v>
      </c>
      <c r="G1428" s="97" t="str">
        <f>TEXT(Table1[[#This Row],[Inv. date]],"mmmm")</f>
        <v>September</v>
      </c>
    </row>
    <row r="1429" spans="1:7" x14ac:dyDescent="0.3">
      <c r="A1429" s="55">
        <v>118</v>
      </c>
      <c r="B1429" s="56">
        <v>1000003683</v>
      </c>
      <c r="C1429" s="56">
        <v>600357</v>
      </c>
      <c r="D1429" s="57">
        <v>45180</v>
      </c>
      <c r="E1429" s="66">
        <v>5</v>
      </c>
      <c r="F1429" s="67">
        <v>2327.6</v>
      </c>
      <c r="G1429" s="97" t="str">
        <f>TEXT(Table1[[#This Row],[Inv. date]],"mmmm")</f>
        <v>September</v>
      </c>
    </row>
    <row r="1430" spans="1:7" x14ac:dyDescent="0.3">
      <c r="A1430" s="55">
        <v>118</v>
      </c>
      <c r="B1430" s="56">
        <v>1000003683</v>
      </c>
      <c r="C1430" s="56">
        <v>600476</v>
      </c>
      <c r="D1430" s="57">
        <v>45180</v>
      </c>
      <c r="E1430" s="66">
        <v>700</v>
      </c>
      <c r="F1430" s="67">
        <v>280189</v>
      </c>
      <c r="G1430" s="97" t="str">
        <f>TEXT(Table1[[#This Row],[Inv. date]],"mmmm")</f>
        <v>September</v>
      </c>
    </row>
    <row r="1431" spans="1:7" x14ac:dyDescent="0.3">
      <c r="A1431" s="55">
        <v>118</v>
      </c>
      <c r="B1431" s="56">
        <v>1000003795</v>
      </c>
      <c r="C1431" s="56">
        <v>600476</v>
      </c>
      <c r="D1431" s="57">
        <v>45180</v>
      </c>
      <c r="E1431" s="66">
        <v>440</v>
      </c>
      <c r="F1431" s="67">
        <v>176118.8</v>
      </c>
      <c r="G1431" s="97" t="str">
        <f>TEXT(Table1[[#This Row],[Inv. date]],"mmmm")</f>
        <v>September</v>
      </c>
    </row>
    <row r="1432" spans="1:7" x14ac:dyDescent="0.3">
      <c r="A1432" s="55">
        <v>118</v>
      </c>
      <c r="B1432" s="56">
        <v>1000003132</v>
      </c>
      <c r="C1432" s="56">
        <v>600476</v>
      </c>
      <c r="D1432" s="57">
        <v>45180</v>
      </c>
      <c r="E1432" s="66">
        <v>250</v>
      </c>
      <c r="F1432" s="67">
        <v>78285</v>
      </c>
      <c r="G1432" s="97" t="str">
        <f>TEXT(Table1[[#This Row],[Inv. date]],"mmmm")</f>
        <v>September</v>
      </c>
    </row>
    <row r="1433" spans="1:7" x14ac:dyDescent="0.3">
      <c r="A1433" s="55">
        <v>118</v>
      </c>
      <c r="B1433" s="56">
        <v>1000003683</v>
      </c>
      <c r="C1433" s="56">
        <v>600357</v>
      </c>
      <c r="D1433" s="57">
        <v>45180</v>
      </c>
      <c r="E1433" s="66">
        <v>3</v>
      </c>
      <c r="F1433" s="67">
        <v>1396.56</v>
      </c>
      <c r="G1433" s="97" t="str">
        <f>TEXT(Table1[[#This Row],[Inv. date]],"mmmm")</f>
        <v>September</v>
      </c>
    </row>
    <row r="1434" spans="1:7" x14ac:dyDescent="0.3">
      <c r="A1434" s="55">
        <v>118</v>
      </c>
      <c r="B1434" s="56">
        <v>1000003683</v>
      </c>
      <c r="C1434" s="56">
        <v>600357</v>
      </c>
      <c r="D1434" s="57">
        <v>45180</v>
      </c>
      <c r="E1434" s="66">
        <v>2</v>
      </c>
      <c r="F1434" s="67">
        <v>931.04</v>
      </c>
      <c r="G1434" s="97" t="str">
        <f>TEXT(Table1[[#This Row],[Inv. date]],"mmmm")</f>
        <v>September</v>
      </c>
    </row>
    <row r="1435" spans="1:7" x14ac:dyDescent="0.3">
      <c r="A1435" s="55">
        <v>118</v>
      </c>
      <c r="B1435" s="56">
        <v>1000003683</v>
      </c>
      <c r="C1435" s="56">
        <v>600489</v>
      </c>
      <c r="D1435" s="57">
        <v>45180</v>
      </c>
      <c r="E1435" s="66">
        <v>1150</v>
      </c>
      <c r="F1435" s="67">
        <v>460310.5</v>
      </c>
      <c r="G1435" s="97" t="str">
        <f>TEXT(Table1[[#This Row],[Inv. date]],"mmmm")</f>
        <v>September</v>
      </c>
    </row>
    <row r="1436" spans="1:7" x14ac:dyDescent="0.3">
      <c r="A1436" s="55">
        <v>118</v>
      </c>
      <c r="B1436" s="56">
        <v>1000003795</v>
      </c>
      <c r="C1436" s="56">
        <v>600489</v>
      </c>
      <c r="D1436" s="57">
        <v>45180</v>
      </c>
      <c r="E1436" s="66">
        <v>700</v>
      </c>
      <c r="F1436" s="67">
        <v>280189</v>
      </c>
      <c r="G1436" s="97" t="str">
        <f>TEXT(Table1[[#This Row],[Inv. date]],"mmmm")</f>
        <v>September</v>
      </c>
    </row>
    <row r="1437" spans="1:7" x14ac:dyDescent="0.3">
      <c r="A1437" s="55">
        <v>118</v>
      </c>
      <c r="B1437" s="56">
        <v>1000003132</v>
      </c>
      <c r="C1437" s="56">
        <v>600022</v>
      </c>
      <c r="D1437" s="57">
        <v>45180</v>
      </c>
      <c r="E1437" s="66">
        <v>60</v>
      </c>
      <c r="F1437" s="67">
        <v>18788.400000000001</v>
      </c>
      <c r="G1437" s="97" t="str">
        <f>TEXT(Table1[[#This Row],[Inv. date]],"mmmm")</f>
        <v>September</v>
      </c>
    </row>
    <row r="1438" spans="1:7" x14ac:dyDescent="0.3">
      <c r="A1438" s="55">
        <v>118</v>
      </c>
      <c r="B1438" s="56">
        <v>1000003683</v>
      </c>
      <c r="C1438" s="56">
        <v>600022</v>
      </c>
      <c r="D1438" s="57">
        <v>45180</v>
      </c>
      <c r="E1438" s="66">
        <v>80</v>
      </c>
      <c r="F1438" s="67">
        <v>32021.599999999999</v>
      </c>
      <c r="G1438" s="97" t="str">
        <f>TEXT(Table1[[#This Row],[Inv. date]],"mmmm")</f>
        <v>September</v>
      </c>
    </row>
    <row r="1439" spans="1:7" x14ac:dyDescent="0.3">
      <c r="A1439" s="55">
        <v>116</v>
      </c>
      <c r="B1439" s="56">
        <v>1000003384</v>
      </c>
      <c r="C1439" s="56">
        <v>600022</v>
      </c>
      <c r="D1439" s="57">
        <v>45180</v>
      </c>
      <c r="E1439" s="66">
        <v>25</v>
      </c>
      <c r="F1439" s="67">
        <v>6870</v>
      </c>
      <c r="G1439" s="97" t="str">
        <f>TEXT(Table1[[#This Row],[Inv. date]],"mmmm")</f>
        <v>September</v>
      </c>
    </row>
    <row r="1440" spans="1:7" x14ac:dyDescent="0.3">
      <c r="A1440" s="55">
        <v>116</v>
      </c>
      <c r="B1440" s="56">
        <v>1000003389</v>
      </c>
      <c r="C1440" s="56">
        <v>600022</v>
      </c>
      <c r="D1440" s="57">
        <v>45180</v>
      </c>
      <c r="E1440" s="66">
        <v>15</v>
      </c>
      <c r="F1440" s="67">
        <v>4122</v>
      </c>
      <c r="G1440" s="97" t="str">
        <f>TEXT(Table1[[#This Row],[Inv. date]],"mmmm")</f>
        <v>September</v>
      </c>
    </row>
    <row r="1441" spans="1:7" x14ac:dyDescent="0.3">
      <c r="A1441" s="55">
        <v>117</v>
      </c>
      <c r="B1441" s="56">
        <v>1000002977</v>
      </c>
      <c r="C1441" s="56">
        <v>600022</v>
      </c>
      <c r="D1441" s="57">
        <v>45180</v>
      </c>
      <c r="E1441" s="66">
        <v>15</v>
      </c>
      <c r="F1441" s="67">
        <v>3178.05</v>
      </c>
      <c r="G1441" s="97" t="str">
        <f>TEXT(Table1[[#This Row],[Inv. date]],"mmmm")</f>
        <v>September</v>
      </c>
    </row>
    <row r="1442" spans="1:7" x14ac:dyDescent="0.3">
      <c r="A1442" s="55">
        <v>117</v>
      </c>
      <c r="B1442" s="56">
        <v>1000002976</v>
      </c>
      <c r="C1442" s="56">
        <v>600022</v>
      </c>
      <c r="D1442" s="57">
        <v>45180</v>
      </c>
      <c r="E1442" s="66">
        <v>10</v>
      </c>
      <c r="F1442" s="67">
        <v>2118.6999999999998</v>
      </c>
      <c r="G1442" s="97" t="str">
        <f>TEXT(Table1[[#This Row],[Inv. date]],"mmmm")</f>
        <v>September</v>
      </c>
    </row>
    <row r="1443" spans="1:7" x14ac:dyDescent="0.3">
      <c r="A1443" s="55">
        <v>118</v>
      </c>
      <c r="B1443" s="56">
        <v>1000003683</v>
      </c>
      <c r="C1443" s="56">
        <v>600357</v>
      </c>
      <c r="D1443" s="57">
        <v>45180</v>
      </c>
      <c r="E1443" s="66">
        <v>5</v>
      </c>
      <c r="F1443" s="67">
        <v>2327.6</v>
      </c>
      <c r="G1443" s="97" t="str">
        <f>TEXT(Table1[[#This Row],[Inv. date]],"mmmm")</f>
        <v>September</v>
      </c>
    </row>
    <row r="1444" spans="1:7" x14ac:dyDescent="0.3">
      <c r="A1444" s="55">
        <v>118</v>
      </c>
      <c r="B1444" s="56">
        <v>1000003795</v>
      </c>
      <c r="C1444" s="56">
        <v>600357</v>
      </c>
      <c r="D1444" s="57">
        <v>45180</v>
      </c>
      <c r="E1444" s="66">
        <v>5</v>
      </c>
      <c r="F1444" s="67">
        <v>2327.6</v>
      </c>
      <c r="G1444" s="97" t="str">
        <f>TEXT(Table1[[#This Row],[Inv. date]],"mmmm")</f>
        <v>September</v>
      </c>
    </row>
    <row r="1445" spans="1:7" x14ac:dyDescent="0.3">
      <c r="A1445" s="55">
        <v>118</v>
      </c>
      <c r="B1445" s="56">
        <v>1000003683</v>
      </c>
      <c r="C1445" s="56">
        <v>600357</v>
      </c>
      <c r="D1445" s="57">
        <v>45180</v>
      </c>
      <c r="E1445" s="66">
        <v>4</v>
      </c>
      <c r="F1445" s="67">
        <v>1862.08</v>
      </c>
      <c r="G1445" s="97" t="str">
        <f>TEXT(Table1[[#This Row],[Inv. date]],"mmmm")</f>
        <v>September</v>
      </c>
    </row>
    <row r="1446" spans="1:7" x14ac:dyDescent="0.3">
      <c r="A1446" s="55">
        <v>117</v>
      </c>
      <c r="B1446" s="56">
        <v>1000002972</v>
      </c>
      <c r="C1446" s="56">
        <v>600225</v>
      </c>
      <c r="D1446" s="57">
        <v>45180</v>
      </c>
      <c r="E1446" s="66">
        <v>1</v>
      </c>
      <c r="F1446" s="67">
        <v>259.73</v>
      </c>
      <c r="G1446" s="97" t="str">
        <f>TEXT(Table1[[#This Row],[Inv. date]],"mmmm")</f>
        <v>September</v>
      </c>
    </row>
    <row r="1447" spans="1:7" x14ac:dyDescent="0.3">
      <c r="A1447" s="55">
        <v>117</v>
      </c>
      <c r="B1447" s="56">
        <v>1000002977</v>
      </c>
      <c r="C1447" s="56">
        <v>600225</v>
      </c>
      <c r="D1447" s="57">
        <v>45180</v>
      </c>
      <c r="E1447" s="66">
        <v>1</v>
      </c>
      <c r="F1447" s="67">
        <v>211.87</v>
      </c>
      <c r="G1447" s="97" t="str">
        <f>TEXT(Table1[[#This Row],[Inv. date]],"mmmm")</f>
        <v>September</v>
      </c>
    </row>
    <row r="1448" spans="1:7" x14ac:dyDescent="0.3">
      <c r="A1448" s="55">
        <v>117</v>
      </c>
      <c r="B1448" s="56">
        <v>1000002976</v>
      </c>
      <c r="C1448" s="56">
        <v>600572</v>
      </c>
      <c r="D1448" s="57">
        <v>45180</v>
      </c>
      <c r="E1448" s="66">
        <v>500</v>
      </c>
      <c r="F1448" s="67">
        <v>93005</v>
      </c>
      <c r="G1448" s="97" t="str">
        <f>TEXT(Table1[[#This Row],[Inv. date]],"mmmm")</f>
        <v>September</v>
      </c>
    </row>
    <row r="1449" spans="1:7" x14ac:dyDescent="0.3">
      <c r="A1449" s="55">
        <v>117</v>
      </c>
      <c r="B1449" s="56">
        <v>1000002977</v>
      </c>
      <c r="C1449" s="56">
        <v>600572</v>
      </c>
      <c r="D1449" s="57">
        <v>45180</v>
      </c>
      <c r="E1449" s="66">
        <v>150</v>
      </c>
      <c r="F1449" s="67">
        <v>27901.5</v>
      </c>
      <c r="G1449" s="97" t="str">
        <f>TEXT(Table1[[#This Row],[Inv. date]],"mmmm")</f>
        <v>September</v>
      </c>
    </row>
    <row r="1450" spans="1:7" x14ac:dyDescent="0.3">
      <c r="A1450" s="55">
        <v>118</v>
      </c>
      <c r="B1450" s="56">
        <v>1000003132</v>
      </c>
      <c r="C1450" s="56">
        <v>600063</v>
      </c>
      <c r="D1450" s="57">
        <v>45180</v>
      </c>
      <c r="E1450" s="66">
        <v>36</v>
      </c>
      <c r="F1450" s="67">
        <v>4932</v>
      </c>
      <c r="G1450" s="97" t="str">
        <f>TEXT(Table1[[#This Row],[Inv. date]],"mmmm")</f>
        <v>September</v>
      </c>
    </row>
    <row r="1451" spans="1:7" x14ac:dyDescent="0.3">
      <c r="A1451" s="55">
        <v>117</v>
      </c>
      <c r="B1451" s="56">
        <v>1000002976</v>
      </c>
      <c r="C1451" s="56">
        <v>600476</v>
      </c>
      <c r="D1451" s="57">
        <v>45180</v>
      </c>
      <c r="E1451" s="66">
        <v>700</v>
      </c>
      <c r="F1451" s="67">
        <v>139258</v>
      </c>
      <c r="G1451" s="97" t="str">
        <f>TEXT(Table1[[#This Row],[Inv. date]],"mmmm")</f>
        <v>September</v>
      </c>
    </row>
    <row r="1452" spans="1:7" x14ac:dyDescent="0.3">
      <c r="A1452" s="55">
        <v>117</v>
      </c>
      <c r="B1452" s="56">
        <v>1000002977</v>
      </c>
      <c r="C1452" s="56">
        <v>600476</v>
      </c>
      <c r="D1452" s="57">
        <v>45180</v>
      </c>
      <c r="E1452" s="66">
        <v>300</v>
      </c>
      <c r="F1452" s="67">
        <v>59682</v>
      </c>
      <c r="G1452" s="97" t="str">
        <f>TEXT(Table1[[#This Row],[Inv. date]],"mmmm")</f>
        <v>September</v>
      </c>
    </row>
    <row r="1453" spans="1:7" x14ac:dyDescent="0.3">
      <c r="A1453" s="55">
        <v>118</v>
      </c>
      <c r="B1453" s="56">
        <v>1000003132</v>
      </c>
      <c r="C1453" s="56">
        <v>600063</v>
      </c>
      <c r="D1453" s="57">
        <v>45180</v>
      </c>
      <c r="E1453" s="66">
        <v>40</v>
      </c>
      <c r="F1453" s="67">
        <v>5480</v>
      </c>
      <c r="G1453" s="97" t="str">
        <f>TEXT(Table1[[#This Row],[Inv. date]],"mmmm")</f>
        <v>September</v>
      </c>
    </row>
    <row r="1454" spans="1:7" x14ac:dyDescent="0.3">
      <c r="A1454" s="55">
        <v>118</v>
      </c>
      <c r="B1454" s="56">
        <v>1000003795</v>
      </c>
      <c r="C1454" s="56">
        <v>600063</v>
      </c>
      <c r="D1454" s="57">
        <v>45180</v>
      </c>
      <c r="E1454" s="66">
        <v>5</v>
      </c>
      <c r="F1454" s="67">
        <v>1285</v>
      </c>
      <c r="G1454" s="97" t="str">
        <f>TEXT(Table1[[#This Row],[Inv. date]],"mmmm")</f>
        <v>September</v>
      </c>
    </row>
    <row r="1455" spans="1:7" x14ac:dyDescent="0.3">
      <c r="A1455" s="55">
        <v>118</v>
      </c>
      <c r="B1455" s="56">
        <v>1000003683</v>
      </c>
      <c r="C1455" s="56">
        <v>600711</v>
      </c>
      <c r="D1455" s="57">
        <v>45180</v>
      </c>
      <c r="E1455" s="66">
        <v>100</v>
      </c>
      <c r="F1455" s="67">
        <v>40890</v>
      </c>
      <c r="G1455" s="97" t="str">
        <f>TEXT(Table1[[#This Row],[Inv. date]],"mmmm")</f>
        <v>September</v>
      </c>
    </row>
    <row r="1456" spans="1:7" x14ac:dyDescent="0.3">
      <c r="A1456" s="55">
        <v>118</v>
      </c>
      <c r="B1456" s="56">
        <v>1000003795</v>
      </c>
      <c r="C1456" s="56">
        <v>600063</v>
      </c>
      <c r="D1456" s="57">
        <v>45180</v>
      </c>
      <c r="E1456" s="66">
        <v>10</v>
      </c>
      <c r="F1456" s="67">
        <v>2570</v>
      </c>
      <c r="G1456" s="97" t="str">
        <f>TEXT(Table1[[#This Row],[Inv. date]],"mmmm")</f>
        <v>September</v>
      </c>
    </row>
    <row r="1457" spans="1:7" x14ac:dyDescent="0.3">
      <c r="A1457" s="55">
        <v>118</v>
      </c>
      <c r="B1457" s="56">
        <v>1000003132</v>
      </c>
      <c r="C1457" s="56">
        <v>600026</v>
      </c>
      <c r="D1457" s="57">
        <v>45180</v>
      </c>
      <c r="E1457" s="66">
        <v>368</v>
      </c>
      <c r="F1457" s="67">
        <v>115235.52</v>
      </c>
      <c r="G1457" s="97" t="str">
        <f>TEXT(Table1[[#This Row],[Inv. date]],"mmmm")</f>
        <v>September</v>
      </c>
    </row>
    <row r="1458" spans="1:7" x14ac:dyDescent="0.3">
      <c r="A1458" s="55">
        <v>118</v>
      </c>
      <c r="B1458" s="56">
        <v>1000003683</v>
      </c>
      <c r="C1458" s="56">
        <v>600026</v>
      </c>
      <c r="D1458" s="57">
        <v>45180</v>
      </c>
      <c r="E1458" s="66">
        <v>200</v>
      </c>
      <c r="F1458" s="67">
        <v>80054</v>
      </c>
      <c r="G1458" s="97" t="str">
        <f>TEXT(Table1[[#This Row],[Inv. date]],"mmmm")</f>
        <v>September</v>
      </c>
    </row>
    <row r="1459" spans="1:7" x14ac:dyDescent="0.3">
      <c r="A1459" s="55">
        <v>118</v>
      </c>
      <c r="B1459" s="56">
        <v>1000003795</v>
      </c>
      <c r="C1459" s="56">
        <v>600026</v>
      </c>
      <c r="D1459" s="57">
        <v>45180</v>
      </c>
      <c r="E1459" s="66">
        <v>100</v>
      </c>
      <c r="F1459" s="67">
        <v>40027</v>
      </c>
      <c r="G1459" s="97" t="str">
        <f>TEXT(Table1[[#This Row],[Inv. date]],"mmmm")</f>
        <v>September</v>
      </c>
    </row>
    <row r="1460" spans="1:7" x14ac:dyDescent="0.3">
      <c r="A1460" s="55">
        <v>118</v>
      </c>
      <c r="B1460" s="56">
        <v>1000003132</v>
      </c>
      <c r="C1460" s="56">
        <v>600063</v>
      </c>
      <c r="D1460" s="57">
        <v>45180</v>
      </c>
      <c r="E1460" s="66">
        <v>160</v>
      </c>
      <c r="F1460" s="67">
        <v>21920</v>
      </c>
      <c r="G1460" s="97" t="str">
        <f>TEXT(Table1[[#This Row],[Inv. date]],"mmmm")</f>
        <v>September</v>
      </c>
    </row>
    <row r="1461" spans="1:7" x14ac:dyDescent="0.3">
      <c r="A1461" s="55">
        <v>117</v>
      </c>
      <c r="B1461" s="56">
        <v>1000002985</v>
      </c>
      <c r="C1461" s="56">
        <v>600063</v>
      </c>
      <c r="D1461" s="57">
        <v>45181</v>
      </c>
      <c r="E1461" s="66">
        <v>3</v>
      </c>
      <c r="F1461" s="67">
        <v>159.84</v>
      </c>
      <c r="G1461" s="97" t="str">
        <f>TEXT(Table1[[#This Row],[Inv. date]],"mmmm")</f>
        <v>September</v>
      </c>
    </row>
    <row r="1462" spans="1:7" x14ac:dyDescent="0.3">
      <c r="A1462" s="55">
        <v>118</v>
      </c>
      <c r="B1462" s="56">
        <v>1000003132</v>
      </c>
      <c r="C1462" s="56">
        <v>600506</v>
      </c>
      <c r="D1462" s="57">
        <v>45181</v>
      </c>
      <c r="E1462" s="66">
        <v>300</v>
      </c>
      <c r="F1462" s="67">
        <v>93942</v>
      </c>
      <c r="G1462" s="97" t="str">
        <f>TEXT(Table1[[#This Row],[Inv. date]],"mmmm")</f>
        <v>September</v>
      </c>
    </row>
    <row r="1463" spans="1:7" x14ac:dyDescent="0.3">
      <c r="A1463" s="55">
        <v>118</v>
      </c>
      <c r="B1463" s="56">
        <v>1000003683</v>
      </c>
      <c r="C1463" s="56">
        <v>600506</v>
      </c>
      <c r="D1463" s="57">
        <v>45181</v>
      </c>
      <c r="E1463" s="66">
        <v>200</v>
      </c>
      <c r="F1463" s="67">
        <v>80054</v>
      </c>
      <c r="G1463" s="97" t="str">
        <f>TEXT(Table1[[#This Row],[Inv. date]],"mmmm")</f>
        <v>September</v>
      </c>
    </row>
    <row r="1464" spans="1:7" x14ac:dyDescent="0.3">
      <c r="A1464" s="55">
        <v>118</v>
      </c>
      <c r="B1464" s="56">
        <v>1000003795</v>
      </c>
      <c r="C1464" s="56">
        <v>600572</v>
      </c>
      <c r="D1464" s="57">
        <v>45181</v>
      </c>
      <c r="E1464" s="66">
        <v>800</v>
      </c>
      <c r="F1464" s="67">
        <v>320216</v>
      </c>
      <c r="G1464" s="97" t="str">
        <f>TEXT(Table1[[#This Row],[Inv. date]],"mmmm")</f>
        <v>September</v>
      </c>
    </row>
    <row r="1465" spans="1:7" x14ac:dyDescent="0.3">
      <c r="A1465" s="55">
        <v>118</v>
      </c>
      <c r="B1465" s="56">
        <v>1000003683</v>
      </c>
      <c r="C1465" s="56">
        <v>600572</v>
      </c>
      <c r="D1465" s="57">
        <v>45181</v>
      </c>
      <c r="E1465" s="66">
        <v>1000</v>
      </c>
      <c r="F1465" s="67">
        <v>400270</v>
      </c>
      <c r="G1465" s="97" t="str">
        <f>TEXT(Table1[[#This Row],[Inv. date]],"mmmm")</f>
        <v>September</v>
      </c>
    </row>
    <row r="1466" spans="1:7" x14ac:dyDescent="0.3">
      <c r="A1466" s="55">
        <v>118</v>
      </c>
      <c r="B1466" s="56">
        <v>1000003683</v>
      </c>
      <c r="C1466" s="56">
        <v>600506</v>
      </c>
      <c r="D1466" s="57">
        <v>45181</v>
      </c>
      <c r="E1466" s="66">
        <v>3000</v>
      </c>
      <c r="F1466" s="67">
        <v>1200810</v>
      </c>
      <c r="G1466" s="97" t="str">
        <f>TEXT(Table1[[#This Row],[Inv. date]],"mmmm")</f>
        <v>September</v>
      </c>
    </row>
    <row r="1467" spans="1:7" x14ac:dyDescent="0.3">
      <c r="A1467" s="55">
        <v>118</v>
      </c>
      <c r="B1467" s="56">
        <v>1000003683</v>
      </c>
      <c r="C1467" s="56">
        <v>600628</v>
      </c>
      <c r="D1467" s="57">
        <v>45181</v>
      </c>
      <c r="E1467" s="66">
        <v>1850</v>
      </c>
      <c r="F1467" s="67">
        <v>740499.5</v>
      </c>
      <c r="G1467" s="97" t="str">
        <f>TEXT(Table1[[#This Row],[Inv. date]],"mmmm")</f>
        <v>September</v>
      </c>
    </row>
    <row r="1468" spans="1:7" x14ac:dyDescent="0.3">
      <c r="A1468" s="55">
        <v>118</v>
      </c>
      <c r="B1468" s="56">
        <v>1000003683</v>
      </c>
      <c r="C1468" s="56">
        <v>600357</v>
      </c>
      <c r="D1468" s="57">
        <v>45181</v>
      </c>
      <c r="E1468" s="66">
        <v>12</v>
      </c>
      <c r="F1468" s="67">
        <v>5586.24</v>
      </c>
      <c r="G1468" s="97" t="str">
        <f>TEXT(Table1[[#This Row],[Inv. date]],"mmmm")</f>
        <v>September</v>
      </c>
    </row>
    <row r="1469" spans="1:7" x14ac:dyDescent="0.3">
      <c r="A1469" s="55">
        <v>118</v>
      </c>
      <c r="B1469" s="56">
        <v>1000003795</v>
      </c>
      <c r="C1469" s="56">
        <v>600357</v>
      </c>
      <c r="D1469" s="57">
        <v>45181</v>
      </c>
      <c r="E1469" s="66">
        <v>12</v>
      </c>
      <c r="F1469" s="67">
        <v>5586.24</v>
      </c>
      <c r="G1469" s="97" t="str">
        <f>TEXT(Table1[[#This Row],[Inv. date]],"mmmm")</f>
        <v>September</v>
      </c>
    </row>
    <row r="1470" spans="1:7" x14ac:dyDescent="0.3">
      <c r="A1470" s="55">
        <v>118</v>
      </c>
      <c r="B1470" s="56">
        <v>1000003683</v>
      </c>
      <c r="C1470" s="56">
        <v>600357</v>
      </c>
      <c r="D1470" s="57">
        <v>45181</v>
      </c>
      <c r="E1470" s="66">
        <v>10</v>
      </c>
      <c r="F1470" s="67">
        <v>4655.2</v>
      </c>
      <c r="G1470" s="97" t="str">
        <f>TEXT(Table1[[#This Row],[Inv. date]],"mmmm")</f>
        <v>September</v>
      </c>
    </row>
    <row r="1471" spans="1:7" x14ac:dyDescent="0.3">
      <c r="A1471" s="55">
        <v>118</v>
      </c>
      <c r="B1471" s="56">
        <v>1000003795</v>
      </c>
      <c r="C1471" s="56">
        <v>600722</v>
      </c>
      <c r="D1471" s="57">
        <v>45181</v>
      </c>
      <c r="E1471" s="66">
        <v>100</v>
      </c>
      <c r="F1471" s="67">
        <v>40890</v>
      </c>
      <c r="G1471" s="97" t="str">
        <f>TEXT(Table1[[#This Row],[Inv. date]],"mmmm")</f>
        <v>September</v>
      </c>
    </row>
    <row r="1472" spans="1:7" x14ac:dyDescent="0.3">
      <c r="A1472" s="55">
        <v>118</v>
      </c>
      <c r="B1472" s="56">
        <v>1000003795</v>
      </c>
      <c r="C1472" s="56">
        <v>600063</v>
      </c>
      <c r="D1472" s="57">
        <v>45181</v>
      </c>
      <c r="E1472" s="66">
        <v>1</v>
      </c>
      <c r="F1472" s="67">
        <v>257</v>
      </c>
      <c r="G1472" s="97" t="str">
        <f>TEXT(Table1[[#This Row],[Inv. date]],"mmmm")</f>
        <v>September</v>
      </c>
    </row>
    <row r="1473" spans="1:7" x14ac:dyDescent="0.3">
      <c r="A1473" s="55">
        <v>118</v>
      </c>
      <c r="B1473" s="56">
        <v>1000003683</v>
      </c>
      <c r="C1473" s="56">
        <v>600063</v>
      </c>
      <c r="D1473" s="57">
        <v>45181</v>
      </c>
      <c r="E1473" s="66">
        <v>1</v>
      </c>
      <c r="F1473" s="67">
        <v>293.64999999999998</v>
      </c>
      <c r="G1473" s="97" t="str">
        <f>TEXT(Table1[[#This Row],[Inv. date]],"mmmm")</f>
        <v>September</v>
      </c>
    </row>
    <row r="1474" spans="1:7" x14ac:dyDescent="0.3">
      <c r="A1474" s="55">
        <v>117</v>
      </c>
      <c r="B1474" s="56">
        <v>1000002976</v>
      </c>
      <c r="C1474" s="56">
        <v>600063</v>
      </c>
      <c r="D1474" s="57">
        <v>45181</v>
      </c>
      <c r="E1474" s="66">
        <v>2</v>
      </c>
      <c r="F1474" s="67">
        <v>209.76</v>
      </c>
      <c r="G1474" s="97" t="str">
        <f>TEXT(Table1[[#This Row],[Inv. date]],"mmmm")</f>
        <v>September</v>
      </c>
    </row>
    <row r="1475" spans="1:7" x14ac:dyDescent="0.3">
      <c r="A1475" s="55">
        <v>117</v>
      </c>
      <c r="B1475" s="56">
        <v>1000002977</v>
      </c>
      <c r="C1475" s="56">
        <v>600026</v>
      </c>
      <c r="D1475" s="57">
        <v>45181</v>
      </c>
      <c r="E1475" s="66">
        <v>100</v>
      </c>
      <c r="F1475" s="67">
        <v>18601</v>
      </c>
      <c r="G1475" s="97" t="str">
        <f>TEXT(Table1[[#This Row],[Inv. date]],"mmmm")</f>
        <v>September</v>
      </c>
    </row>
    <row r="1476" spans="1:7" x14ac:dyDescent="0.3">
      <c r="A1476" s="55">
        <v>117</v>
      </c>
      <c r="B1476" s="56">
        <v>1000002976</v>
      </c>
      <c r="C1476" s="56">
        <v>600026</v>
      </c>
      <c r="D1476" s="57">
        <v>45181</v>
      </c>
      <c r="E1476" s="66">
        <v>200</v>
      </c>
      <c r="F1476" s="67">
        <v>37202</v>
      </c>
      <c r="G1476" s="97" t="str">
        <f>TEXT(Table1[[#This Row],[Inv. date]],"mmmm")</f>
        <v>September</v>
      </c>
    </row>
    <row r="1477" spans="1:7" x14ac:dyDescent="0.3">
      <c r="A1477" s="55">
        <v>118</v>
      </c>
      <c r="B1477" s="56">
        <v>1000003795</v>
      </c>
      <c r="C1477" s="56">
        <v>600026</v>
      </c>
      <c r="D1477" s="57">
        <v>45181</v>
      </c>
      <c r="E1477" s="66">
        <v>50</v>
      </c>
      <c r="F1477" s="67">
        <v>20013.5</v>
      </c>
      <c r="G1477" s="97" t="str">
        <f>TEXT(Table1[[#This Row],[Inv. date]],"mmmm")</f>
        <v>September</v>
      </c>
    </row>
    <row r="1478" spans="1:7" x14ac:dyDescent="0.3">
      <c r="A1478" s="55">
        <v>118</v>
      </c>
      <c r="B1478" s="56">
        <v>1000003683</v>
      </c>
      <c r="C1478" s="56">
        <v>600026</v>
      </c>
      <c r="D1478" s="57">
        <v>45181</v>
      </c>
      <c r="E1478" s="66">
        <v>200</v>
      </c>
      <c r="F1478" s="67">
        <v>80054</v>
      </c>
      <c r="G1478" s="97" t="str">
        <f>TEXT(Table1[[#This Row],[Inv. date]],"mmmm")</f>
        <v>September</v>
      </c>
    </row>
    <row r="1479" spans="1:7" x14ac:dyDescent="0.3">
      <c r="A1479" s="55">
        <v>118</v>
      </c>
      <c r="B1479" s="56">
        <v>1000003683</v>
      </c>
      <c r="C1479" s="56">
        <v>600357</v>
      </c>
      <c r="D1479" s="57">
        <v>45181</v>
      </c>
      <c r="E1479" s="66">
        <v>2</v>
      </c>
      <c r="F1479" s="67">
        <v>931.04</v>
      </c>
      <c r="G1479" s="97" t="str">
        <f>TEXT(Table1[[#This Row],[Inv. date]],"mmmm")</f>
        <v>September</v>
      </c>
    </row>
    <row r="1480" spans="1:7" x14ac:dyDescent="0.3">
      <c r="A1480" s="55">
        <v>117</v>
      </c>
      <c r="B1480" s="56">
        <v>1000002976</v>
      </c>
      <c r="C1480" s="56">
        <v>600428</v>
      </c>
      <c r="D1480" s="57">
        <v>45181</v>
      </c>
      <c r="E1480" s="66">
        <v>300</v>
      </c>
      <c r="F1480" s="67">
        <v>55803</v>
      </c>
      <c r="G1480" s="97" t="str">
        <f>TEXT(Table1[[#This Row],[Inv. date]],"mmmm")</f>
        <v>September</v>
      </c>
    </row>
    <row r="1481" spans="1:7" x14ac:dyDescent="0.3">
      <c r="A1481" s="55">
        <v>117</v>
      </c>
      <c r="B1481" s="56">
        <v>1000002977</v>
      </c>
      <c r="C1481" s="56">
        <v>600428</v>
      </c>
      <c r="D1481" s="57">
        <v>45181</v>
      </c>
      <c r="E1481" s="66">
        <v>200</v>
      </c>
      <c r="F1481" s="67">
        <v>37202</v>
      </c>
      <c r="G1481" s="97" t="str">
        <f>TEXT(Table1[[#This Row],[Inv. date]],"mmmm")</f>
        <v>September</v>
      </c>
    </row>
    <row r="1482" spans="1:7" x14ac:dyDescent="0.3">
      <c r="A1482" s="55">
        <v>118</v>
      </c>
      <c r="B1482" s="56">
        <v>1000003683</v>
      </c>
      <c r="C1482" s="56">
        <v>600647</v>
      </c>
      <c r="D1482" s="57">
        <v>45181</v>
      </c>
      <c r="E1482" s="66">
        <v>1850</v>
      </c>
      <c r="F1482" s="67">
        <v>740499.5</v>
      </c>
      <c r="G1482" s="97" t="str">
        <f>TEXT(Table1[[#This Row],[Inv. date]],"mmmm")</f>
        <v>September</v>
      </c>
    </row>
    <row r="1483" spans="1:7" x14ac:dyDescent="0.3">
      <c r="A1483" s="55">
        <v>117</v>
      </c>
      <c r="B1483" s="56">
        <v>1000002985</v>
      </c>
      <c r="C1483" s="56">
        <v>600711</v>
      </c>
      <c r="D1483" s="57">
        <v>45181</v>
      </c>
      <c r="E1483" s="66">
        <v>50</v>
      </c>
      <c r="F1483" s="67">
        <v>5835.5</v>
      </c>
      <c r="G1483" s="97" t="str">
        <f>TEXT(Table1[[#This Row],[Inv. date]],"mmmm")</f>
        <v>September</v>
      </c>
    </row>
    <row r="1484" spans="1:7" x14ac:dyDescent="0.3">
      <c r="A1484" s="55">
        <v>118</v>
      </c>
      <c r="B1484" s="56">
        <v>1000003683</v>
      </c>
      <c r="C1484" s="56">
        <v>600711</v>
      </c>
      <c r="D1484" s="57">
        <v>45181</v>
      </c>
      <c r="E1484" s="66">
        <v>100</v>
      </c>
      <c r="F1484" s="67">
        <v>40890</v>
      </c>
      <c r="G1484" s="97" t="str">
        <f>TEXT(Table1[[#This Row],[Inv. date]],"mmmm")</f>
        <v>September</v>
      </c>
    </row>
    <row r="1485" spans="1:7" x14ac:dyDescent="0.3">
      <c r="A1485" s="55">
        <v>118</v>
      </c>
      <c r="B1485" s="56">
        <v>1000003795</v>
      </c>
      <c r="C1485" s="56">
        <v>600063</v>
      </c>
      <c r="D1485" s="57">
        <v>45181</v>
      </c>
      <c r="E1485" s="66">
        <v>10</v>
      </c>
      <c r="F1485" s="67">
        <v>2570</v>
      </c>
      <c r="G1485" s="97" t="str">
        <f>TEXT(Table1[[#This Row],[Inv. date]],"mmmm")</f>
        <v>September</v>
      </c>
    </row>
    <row r="1486" spans="1:7" x14ac:dyDescent="0.3">
      <c r="A1486" s="55">
        <v>117</v>
      </c>
      <c r="B1486" s="56">
        <v>1000002977</v>
      </c>
      <c r="C1486" s="56">
        <v>600761</v>
      </c>
      <c r="D1486" s="57">
        <v>45181</v>
      </c>
      <c r="E1486" s="66">
        <v>4</v>
      </c>
      <c r="F1486" s="67">
        <v>1244.04</v>
      </c>
      <c r="G1486" s="97" t="str">
        <f>TEXT(Table1[[#This Row],[Inv. date]],"mmmm")</f>
        <v>September</v>
      </c>
    </row>
    <row r="1487" spans="1:7" x14ac:dyDescent="0.3">
      <c r="A1487" s="55">
        <v>118</v>
      </c>
      <c r="B1487" s="56">
        <v>1000003795</v>
      </c>
      <c r="C1487" s="56">
        <v>600761</v>
      </c>
      <c r="D1487" s="57">
        <v>45181</v>
      </c>
      <c r="E1487" s="66">
        <v>6</v>
      </c>
      <c r="F1487" s="67">
        <v>2608.56</v>
      </c>
      <c r="G1487" s="97" t="str">
        <f>TEXT(Table1[[#This Row],[Inv. date]],"mmmm")</f>
        <v>September</v>
      </c>
    </row>
    <row r="1488" spans="1:7" x14ac:dyDescent="0.3">
      <c r="A1488" s="55">
        <v>118</v>
      </c>
      <c r="B1488" s="56">
        <v>1000003683</v>
      </c>
      <c r="C1488" s="56">
        <v>600761</v>
      </c>
      <c r="D1488" s="57">
        <v>45181</v>
      </c>
      <c r="E1488" s="66">
        <v>5</v>
      </c>
      <c r="F1488" s="67">
        <v>2173.8000000000002</v>
      </c>
      <c r="G1488" s="97" t="str">
        <f>TEXT(Table1[[#This Row],[Inv. date]],"mmmm")</f>
        <v>September</v>
      </c>
    </row>
    <row r="1489" spans="1:7" x14ac:dyDescent="0.3">
      <c r="A1489" s="55">
        <v>118</v>
      </c>
      <c r="B1489" s="56">
        <v>1000003683</v>
      </c>
      <c r="C1489" s="56">
        <v>600357</v>
      </c>
      <c r="D1489" s="57">
        <v>45181</v>
      </c>
      <c r="E1489" s="66">
        <v>8</v>
      </c>
      <c r="F1489" s="67">
        <v>3724.16</v>
      </c>
      <c r="G1489" s="97" t="str">
        <f>TEXT(Table1[[#This Row],[Inv. date]],"mmmm")</f>
        <v>September</v>
      </c>
    </row>
    <row r="1490" spans="1:7" x14ac:dyDescent="0.3">
      <c r="A1490" s="55">
        <v>118</v>
      </c>
      <c r="B1490" s="56">
        <v>1000003795</v>
      </c>
      <c r="C1490" s="56">
        <v>600357</v>
      </c>
      <c r="D1490" s="57">
        <v>45181</v>
      </c>
      <c r="E1490" s="66">
        <v>6</v>
      </c>
      <c r="F1490" s="67">
        <v>2793.12</v>
      </c>
      <c r="G1490" s="97" t="str">
        <f>TEXT(Table1[[#This Row],[Inv. date]],"mmmm")</f>
        <v>September</v>
      </c>
    </row>
    <row r="1491" spans="1:7" x14ac:dyDescent="0.3">
      <c r="A1491" s="55">
        <v>117</v>
      </c>
      <c r="B1491" s="56">
        <v>1000002977</v>
      </c>
      <c r="C1491" s="56">
        <v>600761</v>
      </c>
      <c r="D1491" s="57">
        <v>45181</v>
      </c>
      <c r="E1491" s="66">
        <v>5</v>
      </c>
      <c r="F1491" s="67">
        <v>1555.05</v>
      </c>
      <c r="G1491" s="97" t="str">
        <f>TEXT(Table1[[#This Row],[Inv. date]],"mmmm")</f>
        <v>September</v>
      </c>
    </row>
    <row r="1492" spans="1:7" x14ac:dyDescent="0.3">
      <c r="A1492" s="55">
        <v>118</v>
      </c>
      <c r="B1492" s="56">
        <v>1000003795</v>
      </c>
      <c r="C1492" s="56">
        <v>600761</v>
      </c>
      <c r="D1492" s="57">
        <v>45181</v>
      </c>
      <c r="E1492" s="66">
        <v>5</v>
      </c>
      <c r="F1492" s="67">
        <v>2173.8000000000002</v>
      </c>
      <c r="G1492" s="97" t="str">
        <f>TEXT(Table1[[#This Row],[Inv. date]],"mmmm")</f>
        <v>September</v>
      </c>
    </row>
    <row r="1493" spans="1:7" x14ac:dyDescent="0.3">
      <c r="A1493" s="55">
        <v>117</v>
      </c>
      <c r="B1493" s="56">
        <v>1000002976</v>
      </c>
      <c r="C1493" s="56">
        <v>600033</v>
      </c>
      <c r="D1493" s="57">
        <v>45181</v>
      </c>
      <c r="E1493" s="66">
        <v>200</v>
      </c>
      <c r="F1493" s="67">
        <v>42374</v>
      </c>
      <c r="G1493" s="97" t="str">
        <f>TEXT(Table1[[#This Row],[Inv. date]],"mmmm")</f>
        <v>September</v>
      </c>
    </row>
    <row r="1494" spans="1:7" x14ac:dyDescent="0.3">
      <c r="A1494" s="55">
        <v>117</v>
      </c>
      <c r="B1494" s="56">
        <v>1000002984</v>
      </c>
      <c r="C1494" s="56">
        <v>600033</v>
      </c>
      <c r="D1494" s="57">
        <v>45181</v>
      </c>
      <c r="E1494" s="66">
        <v>20</v>
      </c>
      <c r="F1494" s="67">
        <v>6229.2</v>
      </c>
      <c r="G1494" s="97" t="str">
        <f>TEXT(Table1[[#This Row],[Inv. date]],"mmmm")</f>
        <v>September</v>
      </c>
    </row>
    <row r="1495" spans="1:7" x14ac:dyDescent="0.3">
      <c r="A1495" s="55">
        <v>118</v>
      </c>
      <c r="B1495" s="56">
        <v>1000003132</v>
      </c>
      <c r="C1495" s="56">
        <v>600033</v>
      </c>
      <c r="D1495" s="57">
        <v>45181</v>
      </c>
      <c r="E1495" s="66">
        <v>300</v>
      </c>
      <c r="F1495" s="67">
        <v>93942</v>
      </c>
      <c r="G1495" s="97" t="str">
        <f>TEXT(Table1[[#This Row],[Inv. date]],"mmmm")</f>
        <v>September</v>
      </c>
    </row>
    <row r="1496" spans="1:7" x14ac:dyDescent="0.3">
      <c r="A1496" s="55">
        <v>118</v>
      </c>
      <c r="B1496" s="56">
        <v>1000003683</v>
      </c>
      <c r="C1496" s="56">
        <v>600033</v>
      </c>
      <c r="D1496" s="57">
        <v>45181</v>
      </c>
      <c r="E1496" s="66">
        <v>100</v>
      </c>
      <c r="F1496" s="67">
        <v>40027</v>
      </c>
      <c r="G1496" s="97" t="str">
        <f>TEXT(Table1[[#This Row],[Inv. date]],"mmmm")</f>
        <v>September</v>
      </c>
    </row>
    <row r="1497" spans="1:7" x14ac:dyDescent="0.3">
      <c r="A1497" s="55">
        <v>118</v>
      </c>
      <c r="B1497" s="56">
        <v>1000003132</v>
      </c>
      <c r="C1497" s="56">
        <v>600063</v>
      </c>
      <c r="D1497" s="57">
        <v>45181</v>
      </c>
      <c r="E1497" s="66">
        <v>60</v>
      </c>
      <c r="F1497" s="67">
        <v>8220</v>
      </c>
      <c r="G1497" s="97" t="str">
        <f>TEXT(Table1[[#This Row],[Inv. date]],"mmmm")</f>
        <v>September</v>
      </c>
    </row>
    <row r="1498" spans="1:7" x14ac:dyDescent="0.3">
      <c r="A1498" s="55">
        <v>118</v>
      </c>
      <c r="B1498" s="56">
        <v>1000003683</v>
      </c>
      <c r="C1498" s="56">
        <v>600506</v>
      </c>
      <c r="D1498" s="57">
        <v>45182</v>
      </c>
      <c r="E1498" s="66">
        <v>1300</v>
      </c>
      <c r="F1498" s="67">
        <v>520351</v>
      </c>
      <c r="G1498" s="97" t="str">
        <f>TEXT(Table1[[#This Row],[Inv. date]],"mmmm")</f>
        <v>September</v>
      </c>
    </row>
    <row r="1499" spans="1:7" x14ac:dyDescent="0.3">
      <c r="A1499" s="55">
        <v>118</v>
      </c>
      <c r="B1499" s="56">
        <v>1000003683</v>
      </c>
      <c r="C1499" s="56">
        <v>600357</v>
      </c>
      <c r="D1499" s="57">
        <v>45182</v>
      </c>
      <c r="E1499" s="66">
        <v>10</v>
      </c>
      <c r="F1499" s="67">
        <v>4655.2</v>
      </c>
      <c r="G1499" s="97" t="str">
        <f>TEXT(Table1[[#This Row],[Inv. date]],"mmmm")</f>
        <v>September</v>
      </c>
    </row>
    <row r="1500" spans="1:7" x14ac:dyDescent="0.3">
      <c r="A1500" s="55">
        <v>118</v>
      </c>
      <c r="B1500" s="56">
        <v>1000003795</v>
      </c>
      <c r="C1500" s="56">
        <v>600357</v>
      </c>
      <c r="D1500" s="57">
        <v>45182</v>
      </c>
      <c r="E1500" s="66">
        <v>5</v>
      </c>
      <c r="F1500" s="67">
        <v>2327.6</v>
      </c>
      <c r="G1500" s="97" t="str">
        <f>TEXT(Table1[[#This Row],[Inv. date]],"mmmm")</f>
        <v>September</v>
      </c>
    </row>
    <row r="1501" spans="1:7" x14ac:dyDescent="0.3">
      <c r="A1501" s="55">
        <v>118</v>
      </c>
      <c r="B1501" s="56">
        <v>1000003683</v>
      </c>
      <c r="C1501" s="56">
        <v>600357</v>
      </c>
      <c r="D1501" s="57">
        <v>45182</v>
      </c>
      <c r="E1501" s="66">
        <v>10</v>
      </c>
      <c r="F1501" s="67">
        <v>4655.2</v>
      </c>
      <c r="G1501" s="97" t="str">
        <f>TEXT(Table1[[#This Row],[Inv. date]],"mmmm")</f>
        <v>September</v>
      </c>
    </row>
    <row r="1502" spans="1:7" x14ac:dyDescent="0.3">
      <c r="A1502" s="55">
        <v>118</v>
      </c>
      <c r="B1502" s="56">
        <v>1000003795</v>
      </c>
      <c r="C1502" s="56">
        <v>600357</v>
      </c>
      <c r="D1502" s="57">
        <v>45182</v>
      </c>
      <c r="E1502" s="66">
        <v>10</v>
      </c>
      <c r="F1502" s="67">
        <v>4655.2</v>
      </c>
      <c r="G1502" s="97" t="str">
        <f>TEXT(Table1[[#This Row],[Inv. date]],"mmmm")</f>
        <v>September</v>
      </c>
    </row>
    <row r="1503" spans="1:7" x14ac:dyDescent="0.3">
      <c r="A1503" s="55">
        <v>118</v>
      </c>
      <c r="B1503" s="56">
        <v>1000003683</v>
      </c>
      <c r="C1503" s="56">
        <v>600357</v>
      </c>
      <c r="D1503" s="57">
        <v>45182</v>
      </c>
      <c r="E1503" s="66">
        <v>5</v>
      </c>
      <c r="F1503" s="67">
        <v>2327.6</v>
      </c>
      <c r="G1503" s="97" t="str">
        <f>TEXT(Table1[[#This Row],[Inv. date]],"mmmm")</f>
        <v>September</v>
      </c>
    </row>
    <row r="1504" spans="1:7" x14ac:dyDescent="0.3">
      <c r="A1504" s="55">
        <v>118</v>
      </c>
      <c r="B1504" s="56">
        <v>1000003683</v>
      </c>
      <c r="C1504" s="56">
        <v>600428</v>
      </c>
      <c r="D1504" s="57">
        <v>45182</v>
      </c>
      <c r="E1504" s="66">
        <v>800</v>
      </c>
      <c r="F1504" s="67">
        <v>320216</v>
      </c>
      <c r="G1504" s="97" t="str">
        <f>TEXT(Table1[[#This Row],[Inv. date]],"mmmm")</f>
        <v>September</v>
      </c>
    </row>
    <row r="1505" spans="1:7" x14ac:dyDescent="0.3">
      <c r="A1505" s="55">
        <v>118</v>
      </c>
      <c r="B1505" s="56">
        <v>1000003795</v>
      </c>
      <c r="C1505" s="56">
        <v>600428</v>
      </c>
      <c r="D1505" s="57">
        <v>45182</v>
      </c>
      <c r="E1505" s="66">
        <v>200</v>
      </c>
      <c r="F1505" s="67">
        <v>80054</v>
      </c>
      <c r="G1505" s="97" t="str">
        <f>TEXT(Table1[[#This Row],[Inv. date]],"mmmm")</f>
        <v>September</v>
      </c>
    </row>
    <row r="1506" spans="1:7" x14ac:dyDescent="0.3">
      <c r="A1506" s="55">
        <v>118</v>
      </c>
      <c r="B1506" s="56">
        <v>1000003683</v>
      </c>
      <c r="C1506" s="56">
        <v>600824</v>
      </c>
      <c r="D1506" s="57">
        <v>45182</v>
      </c>
      <c r="E1506" s="66">
        <v>800</v>
      </c>
      <c r="F1506" s="67">
        <v>320216</v>
      </c>
      <c r="G1506" s="97" t="str">
        <f>TEXT(Table1[[#This Row],[Inv. date]],"mmmm")</f>
        <v>September</v>
      </c>
    </row>
    <row r="1507" spans="1:7" x14ac:dyDescent="0.3">
      <c r="A1507" s="55">
        <v>118</v>
      </c>
      <c r="B1507" s="56">
        <v>1000003795</v>
      </c>
      <c r="C1507" s="56">
        <v>600824</v>
      </c>
      <c r="D1507" s="57">
        <v>45182</v>
      </c>
      <c r="E1507" s="66">
        <v>100</v>
      </c>
      <c r="F1507" s="67">
        <v>40027</v>
      </c>
      <c r="G1507" s="97" t="str">
        <f>TEXT(Table1[[#This Row],[Inv. date]],"mmmm")</f>
        <v>September</v>
      </c>
    </row>
    <row r="1508" spans="1:7" x14ac:dyDescent="0.3">
      <c r="A1508" s="55">
        <v>118</v>
      </c>
      <c r="B1508" s="56">
        <v>1000003795</v>
      </c>
      <c r="C1508" s="56">
        <v>600063</v>
      </c>
      <c r="D1508" s="57">
        <v>45182</v>
      </c>
      <c r="E1508" s="66">
        <v>32</v>
      </c>
      <c r="F1508" s="67">
        <v>8224</v>
      </c>
      <c r="G1508" s="97" t="str">
        <f>TEXT(Table1[[#This Row],[Inv. date]],"mmmm")</f>
        <v>September</v>
      </c>
    </row>
    <row r="1509" spans="1:7" x14ac:dyDescent="0.3">
      <c r="A1509" s="55">
        <v>118</v>
      </c>
      <c r="B1509" s="56">
        <v>1000003683</v>
      </c>
      <c r="C1509" s="56">
        <v>600357</v>
      </c>
      <c r="D1509" s="57">
        <v>45182</v>
      </c>
      <c r="E1509" s="66">
        <v>4</v>
      </c>
      <c r="F1509" s="67">
        <v>1862.08</v>
      </c>
      <c r="G1509" s="97" t="str">
        <f>TEXT(Table1[[#This Row],[Inv. date]],"mmmm")</f>
        <v>September</v>
      </c>
    </row>
    <row r="1510" spans="1:7" x14ac:dyDescent="0.3">
      <c r="A1510" s="55">
        <v>118</v>
      </c>
      <c r="B1510" s="56">
        <v>1000003795</v>
      </c>
      <c r="C1510" s="56">
        <v>600357</v>
      </c>
      <c r="D1510" s="57">
        <v>45182</v>
      </c>
      <c r="E1510" s="66">
        <v>5</v>
      </c>
      <c r="F1510" s="67">
        <v>2327.6</v>
      </c>
      <c r="G1510" s="97" t="str">
        <f>TEXT(Table1[[#This Row],[Inv. date]],"mmmm")</f>
        <v>September</v>
      </c>
    </row>
    <row r="1511" spans="1:7" x14ac:dyDescent="0.3">
      <c r="A1511" s="55">
        <v>118</v>
      </c>
      <c r="B1511" s="56">
        <v>1000003683</v>
      </c>
      <c r="C1511" s="56">
        <v>600357</v>
      </c>
      <c r="D1511" s="57">
        <v>45182</v>
      </c>
      <c r="E1511" s="66">
        <v>2</v>
      </c>
      <c r="F1511" s="67">
        <v>931.04</v>
      </c>
      <c r="G1511" s="97" t="str">
        <f>TEXT(Table1[[#This Row],[Inv. date]],"mmmm")</f>
        <v>September</v>
      </c>
    </row>
    <row r="1512" spans="1:7" x14ac:dyDescent="0.3">
      <c r="A1512" s="55">
        <v>118</v>
      </c>
      <c r="B1512" s="56">
        <v>1000003795</v>
      </c>
      <c r="C1512" s="56">
        <v>600357</v>
      </c>
      <c r="D1512" s="57">
        <v>45182</v>
      </c>
      <c r="E1512" s="66">
        <v>5</v>
      </c>
      <c r="F1512" s="67">
        <v>2327.6</v>
      </c>
      <c r="G1512" s="97" t="str">
        <f>TEXT(Table1[[#This Row],[Inv. date]],"mmmm")</f>
        <v>September</v>
      </c>
    </row>
    <row r="1513" spans="1:7" x14ac:dyDescent="0.3">
      <c r="A1513" s="55">
        <v>118</v>
      </c>
      <c r="B1513" s="56">
        <v>1000003683</v>
      </c>
      <c r="C1513" s="56">
        <v>600357</v>
      </c>
      <c r="D1513" s="57">
        <v>45182</v>
      </c>
      <c r="E1513" s="66">
        <v>5</v>
      </c>
      <c r="F1513" s="67">
        <v>2327.6</v>
      </c>
      <c r="G1513" s="97" t="str">
        <f>TEXT(Table1[[#This Row],[Inv. date]],"mmmm")</f>
        <v>September</v>
      </c>
    </row>
    <row r="1514" spans="1:7" x14ac:dyDescent="0.3">
      <c r="A1514" s="55">
        <v>118</v>
      </c>
      <c r="B1514" s="56">
        <v>1000003132</v>
      </c>
      <c r="C1514" s="56">
        <v>600033</v>
      </c>
      <c r="D1514" s="57">
        <v>45182</v>
      </c>
      <c r="E1514" s="66">
        <v>300</v>
      </c>
      <c r="F1514" s="67">
        <v>93942</v>
      </c>
      <c r="G1514" s="97" t="str">
        <f>TEXT(Table1[[#This Row],[Inv. date]],"mmmm")</f>
        <v>September</v>
      </c>
    </row>
    <row r="1515" spans="1:7" x14ac:dyDescent="0.3">
      <c r="A1515" s="55">
        <v>118</v>
      </c>
      <c r="B1515" s="56">
        <v>1000003683</v>
      </c>
      <c r="C1515" s="56">
        <v>600033</v>
      </c>
      <c r="D1515" s="57">
        <v>45182</v>
      </c>
      <c r="E1515" s="66">
        <v>500</v>
      </c>
      <c r="F1515" s="67">
        <v>200135</v>
      </c>
      <c r="G1515" s="97" t="str">
        <f>TEXT(Table1[[#This Row],[Inv. date]],"mmmm")</f>
        <v>September</v>
      </c>
    </row>
    <row r="1516" spans="1:7" x14ac:dyDescent="0.3">
      <c r="A1516" s="55">
        <v>118</v>
      </c>
      <c r="B1516" s="56">
        <v>1000003132</v>
      </c>
      <c r="C1516" s="56">
        <v>600063</v>
      </c>
      <c r="D1516" s="57">
        <v>45182</v>
      </c>
      <c r="E1516" s="66">
        <v>60</v>
      </c>
      <c r="F1516" s="67">
        <v>8220</v>
      </c>
      <c r="G1516" s="97" t="str">
        <f>TEXT(Table1[[#This Row],[Inv. date]],"mmmm")</f>
        <v>September</v>
      </c>
    </row>
    <row r="1517" spans="1:7" x14ac:dyDescent="0.3">
      <c r="A1517" s="55">
        <v>118</v>
      </c>
      <c r="B1517" s="56">
        <v>1000003132</v>
      </c>
      <c r="C1517" s="56">
        <v>600063</v>
      </c>
      <c r="D1517" s="57">
        <v>45182</v>
      </c>
      <c r="E1517" s="66">
        <v>40</v>
      </c>
      <c r="F1517" s="67">
        <v>5480</v>
      </c>
      <c r="G1517" s="97" t="str">
        <f>TEXT(Table1[[#This Row],[Inv. date]],"mmmm")</f>
        <v>September</v>
      </c>
    </row>
    <row r="1518" spans="1:7" x14ac:dyDescent="0.3">
      <c r="A1518" s="55">
        <v>116</v>
      </c>
      <c r="B1518" s="56">
        <v>1000003384</v>
      </c>
      <c r="C1518" s="56">
        <v>600063</v>
      </c>
      <c r="D1518" s="57">
        <v>45182</v>
      </c>
      <c r="E1518" s="66">
        <v>20</v>
      </c>
      <c r="F1518" s="67">
        <v>4080</v>
      </c>
      <c r="G1518" s="97" t="str">
        <f>TEXT(Table1[[#This Row],[Inv. date]],"mmmm")</f>
        <v>September</v>
      </c>
    </row>
    <row r="1519" spans="1:7" x14ac:dyDescent="0.3">
      <c r="A1519" s="55">
        <v>116</v>
      </c>
      <c r="B1519" s="56">
        <v>1000003389</v>
      </c>
      <c r="C1519" s="56">
        <v>600063</v>
      </c>
      <c r="D1519" s="57">
        <v>45182</v>
      </c>
      <c r="E1519" s="66">
        <v>20</v>
      </c>
      <c r="F1519" s="67">
        <v>3980</v>
      </c>
      <c r="G1519" s="97" t="str">
        <f>TEXT(Table1[[#This Row],[Inv. date]],"mmmm")</f>
        <v>September</v>
      </c>
    </row>
    <row r="1520" spans="1:7" x14ac:dyDescent="0.3">
      <c r="A1520" s="55">
        <v>116</v>
      </c>
      <c r="B1520" s="56">
        <v>1000003393</v>
      </c>
      <c r="C1520" s="56">
        <v>600225</v>
      </c>
      <c r="D1520" s="57">
        <v>45182</v>
      </c>
      <c r="E1520" s="66">
        <v>2</v>
      </c>
      <c r="F1520" s="67">
        <v>88.42</v>
      </c>
      <c r="G1520" s="97" t="str">
        <f>TEXT(Table1[[#This Row],[Inv. date]],"mmmm")</f>
        <v>September</v>
      </c>
    </row>
    <row r="1521" spans="1:7" x14ac:dyDescent="0.3">
      <c r="A1521" s="55">
        <v>116</v>
      </c>
      <c r="B1521" s="56">
        <v>1000003393</v>
      </c>
      <c r="C1521" s="56">
        <v>600314</v>
      </c>
      <c r="D1521" s="57">
        <v>45182</v>
      </c>
      <c r="E1521" s="66">
        <v>53</v>
      </c>
      <c r="F1521" s="67">
        <v>2343.13</v>
      </c>
      <c r="G1521" s="97" t="str">
        <f>TEXT(Table1[[#This Row],[Inv. date]],"mmmm")</f>
        <v>September</v>
      </c>
    </row>
    <row r="1522" spans="1:7" x14ac:dyDescent="0.3">
      <c r="A1522" s="55">
        <v>118</v>
      </c>
      <c r="B1522" s="56">
        <v>1000003683</v>
      </c>
      <c r="C1522" s="56">
        <v>600506</v>
      </c>
      <c r="D1522" s="57">
        <v>45182</v>
      </c>
      <c r="E1522" s="66">
        <v>1500</v>
      </c>
      <c r="F1522" s="67">
        <v>600405</v>
      </c>
      <c r="G1522" s="97" t="str">
        <f>TEXT(Table1[[#This Row],[Inv. date]],"mmmm")</f>
        <v>September</v>
      </c>
    </row>
    <row r="1523" spans="1:7" x14ac:dyDescent="0.3">
      <c r="A1523" s="55">
        <v>118</v>
      </c>
      <c r="B1523" s="56">
        <v>1000003132</v>
      </c>
      <c r="C1523" s="56">
        <v>600063</v>
      </c>
      <c r="D1523" s="57">
        <v>45182</v>
      </c>
      <c r="E1523" s="66">
        <v>120</v>
      </c>
      <c r="F1523" s="67">
        <v>16440</v>
      </c>
      <c r="G1523" s="97" t="str">
        <f>TEXT(Table1[[#This Row],[Inv. date]],"mmmm")</f>
        <v>September</v>
      </c>
    </row>
    <row r="1524" spans="1:7" x14ac:dyDescent="0.3">
      <c r="A1524" s="55">
        <v>118</v>
      </c>
      <c r="B1524" s="56">
        <v>1000003683</v>
      </c>
      <c r="C1524" s="56">
        <v>600003</v>
      </c>
      <c r="D1524" s="57">
        <v>45182</v>
      </c>
      <c r="E1524" s="66">
        <v>100</v>
      </c>
      <c r="F1524" s="67">
        <v>40027</v>
      </c>
      <c r="G1524" s="97" t="str">
        <f>TEXT(Table1[[#This Row],[Inv. date]],"mmmm")</f>
        <v>September</v>
      </c>
    </row>
    <row r="1525" spans="1:7" x14ac:dyDescent="0.3">
      <c r="A1525" s="55">
        <v>118</v>
      </c>
      <c r="B1525" s="56">
        <v>1000003795</v>
      </c>
      <c r="C1525" s="56">
        <v>600003</v>
      </c>
      <c r="D1525" s="57">
        <v>45182</v>
      </c>
      <c r="E1525" s="66">
        <v>56</v>
      </c>
      <c r="F1525" s="67">
        <v>22415.119999999999</v>
      </c>
      <c r="G1525" s="97" t="str">
        <f>TEXT(Table1[[#This Row],[Inv. date]],"mmmm")</f>
        <v>September</v>
      </c>
    </row>
    <row r="1526" spans="1:7" x14ac:dyDescent="0.3">
      <c r="A1526" s="55">
        <v>118</v>
      </c>
      <c r="B1526" s="56">
        <v>1000003795</v>
      </c>
      <c r="C1526" s="56">
        <v>600003</v>
      </c>
      <c r="D1526" s="57">
        <v>45182</v>
      </c>
      <c r="E1526" s="66">
        <v>23</v>
      </c>
      <c r="F1526" s="67">
        <v>9206.2099999999991</v>
      </c>
      <c r="G1526" s="97" t="str">
        <f>TEXT(Table1[[#This Row],[Inv. date]],"mmmm")</f>
        <v>September</v>
      </c>
    </row>
    <row r="1527" spans="1:7" x14ac:dyDescent="0.3">
      <c r="A1527" s="55">
        <v>118</v>
      </c>
      <c r="B1527" s="56">
        <v>1000003795</v>
      </c>
      <c r="C1527" s="56">
        <v>600003</v>
      </c>
      <c r="D1527" s="57">
        <v>45182</v>
      </c>
      <c r="E1527" s="66">
        <v>2</v>
      </c>
      <c r="F1527" s="67">
        <v>800.54</v>
      </c>
      <c r="G1527" s="97" t="str">
        <f>TEXT(Table1[[#This Row],[Inv. date]],"mmmm")</f>
        <v>September</v>
      </c>
    </row>
    <row r="1528" spans="1:7" x14ac:dyDescent="0.3">
      <c r="A1528" s="55">
        <v>118</v>
      </c>
      <c r="B1528" s="56">
        <v>1000003132</v>
      </c>
      <c r="C1528" s="56">
        <v>600003</v>
      </c>
      <c r="D1528" s="57">
        <v>45182</v>
      </c>
      <c r="E1528" s="66">
        <v>600</v>
      </c>
      <c r="F1528" s="67">
        <v>187884</v>
      </c>
      <c r="G1528" s="97" t="str">
        <f>TEXT(Table1[[#This Row],[Inv. date]],"mmmm")</f>
        <v>September</v>
      </c>
    </row>
    <row r="1529" spans="1:7" x14ac:dyDescent="0.3">
      <c r="A1529" s="55">
        <v>118</v>
      </c>
      <c r="B1529" s="56">
        <v>1000003691</v>
      </c>
      <c r="C1529" s="56">
        <v>600003</v>
      </c>
      <c r="D1529" s="57">
        <v>45182</v>
      </c>
      <c r="E1529" s="66">
        <v>121</v>
      </c>
      <c r="F1529" s="67">
        <v>48432.67</v>
      </c>
      <c r="G1529" s="97" t="str">
        <f>TEXT(Table1[[#This Row],[Inv. date]],"mmmm")</f>
        <v>September</v>
      </c>
    </row>
    <row r="1530" spans="1:7" x14ac:dyDescent="0.3">
      <c r="A1530" s="55">
        <v>118</v>
      </c>
      <c r="B1530" s="56">
        <v>1000003683</v>
      </c>
      <c r="C1530" s="56">
        <v>600722</v>
      </c>
      <c r="D1530" s="57">
        <v>45182</v>
      </c>
      <c r="E1530" s="66">
        <v>50</v>
      </c>
      <c r="F1530" s="67">
        <v>20445</v>
      </c>
      <c r="G1530" s="97" t="str">
        <f>TEXT(Table1[[#This Row],[Inv. date]],"mmmm")</f>
        <v>September</v>
      </c>
    </row>
    <row r="1531" spans="1:7" x14ac:dyDescent="0.3">
      <c r="A1531" s="55">
        <v>118</v>
      </c>
      <c r="B1531" s="56">
        <v>1000003132</v>
      </c>
      <c r="C1531" s="56">
        <v>600498</v>
      </c>
      <c r="D1531" s="57">
        <v>45182</v>
      </c>
      <c r="E1531" s="66">
        <v>150</v>
      </c>
      <c r="F1531" s="67">
        <v>46971</v>
      </c>
      <c r="G1531" s="97" t="str">
        <f>TEXT(Table1[[#This Row],[Inv. date]],"mmmm")</f>
        <v>September</v>
      </c>
    </row>
    <row r="1532" spans="1:7" x14ac:dyDescent="0.3">
      <c r="A1532" s="55">
        <v>118</v>
      </c>
      <c r="B1532" s="56">
        <v>1000003683</v>
      </c>
      <c r="C1532" s="56">
        <v>600498</v>
      </c>
      <c r="D1532" s="57">
        <v>45182</v>
      </c>
      <c r="E1532" s="66">
        <v>40</v>
      </c>
      <c r="F1532" s="67">
        <v>16010.8</v>
      </c>
      <c r="G1532" s="97" t="str">
        <f>TEXT(Table1[[#This Row],[Inv. date]],"mmmm")</f>
        <v>September</v>
      </c>
    </row>
    <row r="1533" spans="1:7" x14ac:dyDescent="0.3">
      <c r="A1533" s="55">
        <v>118</v>
      </c>
      <c r="B1533" s="56">
        <v>1000003683</v>
      </c>
      <c r="C1533" s="56">
        <v>600357</v>
      </c>
      <c r="D1533" s="57">
        <v>45182</v>
      </c>
      <c r="E1533" s="66">
        <v>5</v>
      </c>
      <c r="F1533" s="67">
        <v>2327.6</v>
      </c>
      <c r="G1533" s="97" t="str">
        <f>TEXT(Table1[[#This Row],[Inv. date]],"mmmm")</f>
        <v>September</v>
      </c>
    </row>
    <row r="1534" spans="1:7" x14ac:dyDescent="0.3">
      <c r="A1534" s="55">
        <v>118</v>
      </c>
      <c r="B1534" s="56">
        <v>1000003795</v>
      </c>
      <c r="C1534" s="56">
        <v>600357</v>
      </c>
      <c r="D1534" s="57">
        <v>45182</v>
      </c>
      <c r="E1534" s="66">
        <v>5</v>
      </c>
      <c r="F1534" s="67">
        <v>2327.6</v>
      </c>
      <c r="G1534" s="97" t="str">
        <f>TEXT(Table1[[#This Row],[Inv. date]],"mmmm")</f>
        <v>September</v>
      </c>
    </row>
    <row r="1535" spans="1:7" x14ac:dyDescent="0.3">
      <c r="A1535" s="55">
        <v>118</v>
      </c>
      <c r="B1535" s="56">
        <v>1000003683</v>
      </c>
      <c r="C1535" s="56">
        <v>600357</v>
      </c>
      <c r="D1535" s="57">
        <v>45182</v>
      </c>
      <c r="E1535" s="66">
        <v>3</v>
      </c>
      <c r="F1535" s="67">
        <v>1396.56</v>
      </c>
      <c r="G1535" s="97" t="str">
        <f>TEXT(Table1[[#This Row],[Inv. date]],"mmmm")</f>
        <v>September</v>
      </c>
    </row>
    <row r="1536" spans="1:7" x14ac:dyDescent="0.3">
      <c r="A1536" s="55">
        <v>118</v>
      </c>
      <c r="B1536" s="56">
        <v>1000003795</v>
      </c>
      <c r="C1536" s="56">
        <v>600357</v>
      </c>
      <c r="D1536" s="57">
        <v>45182</v>
      </c>
      <c r="E1536" s="66">
        <v>3</v>
      </c>
      <c r="F1536" s="67">
        <v>1396.56</v>
      </c>
      <c r="G1536" s="97" t="str">
        <f>TEXT(Table1[[#This Row],[Inv. date]],"mmmm")</f>
        <v>September</v>
      </c>
    </row>
    <row r="1537" spans="1:7" x14ac:dyDescent="0.3">
      <c r="A1537" s="55">
        <v>118</v>
      </c>
      <c r="B1537" s="56">
        <v>1000003795</v>
      </c>
      <c r="C1537" s="56">
        <v>600357</v>
      </c>
      <c r="D1537" s="57">
        <v>45182</v>
      </c>
      <c r="E1537" s="66">
        <v>4</v>
      </c>
      <c r="F1537" s="67">
        <v>1862.08</v>
      </c>
      <c r="G1537" s="97" t="str">
        <f>TEXT(Table1[[#This Row],[Inv. date]],"mmmm")</f>
        <v>September</v>
      </c>
    </row>
    <row r="1538" spans="1:7" x14ac:dyDescent="0.3">
      <c r="A1538" s="55">
        <v>118</v>
      </c>
      <c r="B1538" s="56">
        <v>1000003683</v>
      </c>
      <c r="C1538" s="56">
        <v>600357</v>
      </c>
      <c r="D1538" s="57">
        <v>45182</v>
      </c>
      <c r="E1538" s="66">
        <v>10</v>
      </c>
      <c r="F1538" s="67">
        <v>4655.2</v>
      </c>
      <c r="G1538" s="97" t="str">
        <f>TEXT(Table1[[#This Row],[Inv. date]],"mmmm")</f>
        <v>September</v>
      </c>
    </row>
    <row r="1539" spans="1:7" x14ac:dyDescent="0.3">
      <c r="A1539" s="55">
        <v>118</v>
      </c>
      <c r="B1539" s="56">
        <v>1000003683</v>
      </c>
      <c r="C1539" s="56">
        <v>600357</v>
      </c>
      <c r="D1539" s="57">
        <v>45182</v>
      </c>
      <c r="E1539" s="66">
        <v>5</v>
      </c>
      <c r="F1539" s="67">
        <v>2327.6</v>
      </c>
      <c r="G1539" s="97" t="str">
        <f>TEXT(Table1[[#This Row],[Inv. date]],"mmmm")</f>
        <v>September</v>
      </c>
    </row>
    <row r="1540" spans="1:7" x14ac:dyDescent="0.3">
      <c r="A1540" s="55">
        <v>118</v>
      </c>
      <c r="B1540" s="56">
        <v>1000003795</v>
      </c>
      <c r="C1540" s="56">
        <v>600357</v>
      </c>
      <c r="D1540" s="57">
        <v>45182</v>
      </c>
      <c r="E1540" s="66">
        <v>5</v>
      </c>
      <c r="F1540" s="67">
        <v>2327.6</v>
      </c>
      <c r="G1540" s="97" t="str">
        <f>TEXT(Table1[[#This Row],[Inv. date]],"mmmm")</f>
        <v>September</v>
      </c>
    </row>
    <row r="1541" spans="1:7" x14ac:dyDescent="0.3">
      <c r="A1541" s="55">
        <v>118</v>
      </c>
      <c r="B1541" s="56">
        <v>1000003683</v>
      </c>
      <c r="C1541" s="56">
        <v>600506</v>
      </c>
      <c r="D1541" s="57">
        <v>45183</v>
      </c>
      <c r="E1541" s="66">
        <v>600</v>
      </c>
      <c r="F1541" s="67">
        <v>240162</v>
      </c>
      <c r="G1541" s="97" t="str">
        <f>TEXT(Table1[[#This Row],[Inv. date]],"mmmm")</f>
        <v>September</v>
      </c>
    </row>
    <row r="1542" spans="1:7" x14ac:dyDescent="0.3">
      <c r="A1542" s="55">
        <v>117</v>
      </c>
      <c r="B1542" s="56">
        <v>1000002976</v>
      </c>
      <c r="C1542" s="56">
        <v>600722</v>
      </c>
      <c r="D1542" s="57">
        <v>45183</v>
      </c>
      <c r="E1542" s="66">
        <v>100</v>
      </c>
      <c r="F1542" s="67">
        <v>23774</v>
      </c>
      <c r="G1542" s="97" t="str">
        <f>TEXT(Table1[[#This Row],[Inv. date]],"mmmm")</f>
        <v>September</v>
      </c>
    </row>
    <row r="1543" spans="1:7" x14ac:dyDescent="0.3">
      <c r="A1543" s="55">
        <v>117</v>
      </c>
      <c r="B1543" s="56">
        <v>1000002977</v>
      </c>
      <c r="C1543" s="56">
        <v>600722</v>
      </c>
      <c r="D1543" s="57">
        <v>45183</v>
      </c>
      <c r="E1543" s="66">
        <v>30</v>
      </c>
      <c r="F1543" s="67">
        <v>7132.2</v>
      </c>
      <c r="G1543" s="97" t="str">
        <f>TEXT(Table1[[#This Row],[Inv. date]],"mmmm")</f>
        <v>September</v>
      </c>
    </row>
    <row r="1544" spans="1:7" x14ac:dyDescent="0.3">
      <c r="A1544" s="55">
        <v>118</v>
      </c>
      <c r="B1544" s="56">
        <v>1000003683</v>
      </c>
      <c r="C1544" s="56">
        <v>600503</v>
      </c>
      <c r="D1544" s="57">
        <v>45183</v>
      </c>
      <c r="E1544" s="66">
        <v>2800</v>
      </c>
      <c r="F1544" s="67">
        <v>1120756</v>
      </c>
      <c r="G1544" s="97" t="str">
        <f>TEXT(Table1[[#This Row],[Inv. date]],"mmmm")</f>
        <v>September</v>
      </c>
    </row>
    <row r="1545" spans="1:7" x14ac:dyDescent="0.3">
      <c r="A1545" s="55">
        <v>118</v>
      </c>
      <c r="B1545" s="56">
        <v>1000003683</v>
      </c>
      <c r="C1545" s="56">
        <v>600628</v>
      </c>
      <c r="D1545" s="57">
        <v>45183</v>
      </c>
      <c r="E1545" s="66">
        <v>-3</v>
      </c>
      <c r="F1545" s="67">
        <v>-1200.81</v>
      </c>
      <c r="G1545" s="97" t="str">
        <f>TEXT(Table1[[#This Row],[Inv. date]],"mmmm")</f>
        <v>September</v>
      </c>
    </row>
    <row r="1546" spans="1:7" x14ac:dyDescent="0.3">
      <c r="A1546" s="55">
        <v>118</v>
      </c>
      <c r="B1546" s="56">
        <v>1000003683</v>
      </c>
      <c r="C1546" s="56">
        <v>600628</v>
      </c>
      <c r="D1546" s="57">
        <v>45183</v>
      </c>
      <c r="E1546" s="66">
        <v>-2</v>
      </c>
      <c r="F1546" s="67">
        <v>-800.54</v>
      </c>
      <c r="G1546" s="97" t="str">
        <f>TEXT(Table1[[#This Row],[Inv. date]],"mmmm")</f>
        <v>September</v>
      </c>
    </row>
    <row r="1547" spans="1:7" x14ac:dyDescent="0.3">
      <c r="A1547" s="55">
        <v>117</v>
      </c>
      <c r="B1547" s="56">
        <v>1000002976</v>
      </c>
      <c r="C1547" s="56">
        <v>600628</v>
      </c>
      <c r="D1547" s="57">
        <v>45183</v>
      </c>
      <c r="E1547" s="66">
        <v>-1</v>
      </c>
      <c r="F1547" s="67">
        <v>-190.32</v>
      </c>
      <c r="G1547" s="97" t="str">
        <f>TEXT(Table1[[#This Row],[Inv. date]],"mmmm")</f>
        <v>September</v>
      </c>
    </row>
    <row r="1548" spans="1:7" x14ac:dyDescent="0.3">
      <c r="A1548" s="55">
        <v>118</v>
      </c>
      <c r="B1548" s="56">
        <v>1000003683</v>
      </c>
      <c r="C1548" s="56">
        <v>600628</v>
      </c>
      <c r="D1548" s="57">
        <v>45183</v>
      </c>
      <c r="E1548" s="66">
        <v>-2</v>
      </c>
      <c r="F1548" s="67">
        <v>-800.54</v>
      </c>
      <c r="G1548" s="97" t="str">
        <f>TEXT(Table1[[#This Row],[Inv. date]],"mmmm")</f>
        <v>September</v>
      </c>
    </row>
    <row r="1549" spans="1:7" x14ac:dyDescent="0.3">
      <c r="A1549" s="55">
        <v>117</v>
      </c>
      <c r="B1549" s="56">
        <v>1000002976</v>
      </c>
      <c r="C1549" s="56">
        <v>600628</v>
      </c>
      <c r="D1549" s="57">
        <v>45183</v>
      </c>
      <c r="E1549" s="66">
        <v>-2</v>
      </c>
      <c r="F1549" s="67">
        <v>-380.64</v>
      </c>
      <c r="G1549" s="97" t="str">
        <f>TEXT(Table1[[#This Row],[Inv. date]],"mmmm")</f>
        <v>September</v>
      </c>
    </row>
    <row r="1550" spans="1:7" x14ac:dyDescent="0.3">
      <c r="A1550" s="55">
        <v>118</v>
      </c>
      <c r="B1550" s="56">
        <v>1000003683</v>
      </c>
      <c r="C1550" s="56">
        <v>600628</v>
      </c>
      <c r="D1550" s="57">
        <v>45183</v>
      </c>
      <c r="E1550" s="66">
        <v>-1</v>
      </c>
      <c r="F1550" s="67">
        <v>-400.27</v>
      </c>
      <c r="G1550" s="97" t="str">
        <f>TEXT(Table1[[#This Row],[Inv. date]],"mmmm")</f>
        <v>September</v>
      </c>
    </row>
    <row r="1551" spans="1:7" x14ac:dyDescent="0.3">
      <c r="A1551" s="55">
        <v>117</v>
      </c>
      <c r="B1551" s="56">
        <v>1000002977</v>
      </c>
      <c r="C1551" s="56">
        <v>600628</v>
      </c>
      <c r="D1551" s="57">
        <v>45183</v>
      </c>
      <c r="E1551" s="66">
        <v>-1</v>
      </c>
      <c r="F1551" s="67">
        <v>-190.32</v>
      </c>
      <c r="G1551" s="97" t="str">
        <f>TEXT(Table1[[#This Row],[Inv. date]],"mmmm")</f>
        <v>September</v>
      </c>
    </row>
    <row r="1552" spans="1:7" x14ac:dyDescent="0.3">
      <c r="A1552" s="55">
        <v>118</v>
      </c>
      <c r="B1552" s="56">
        <v>1000003683</v>
      </c>
      <c r="C1552" s="56">
        <v>600647</v>
      </c>
      <c r="D1552" s="57">
        <v>45183</v>
      </c>
      <c r="E1552" s="66">
        <v>-4</v>
      </c>
      <c r="F1552" s="67">
        <v>-1601.08</v>
      </c>
      <c r="G1552" s="97" t="str">
        <f>TEXT(Table1[[#This Row],[Inv. date]],"mmmm")</f>
        <v>September</v>
      </c>
    </row>
    <row r="1553" spans="1:7" x14ac:dyDescent="0.3">
      <c r="A1553" s="55">
        <v>118</v>
      </c>
      <c r="B1553" s="56">
        <v>1000003683</v>
      </c>
      <c r="C1553" s="56">
        <v>600647</v>
      </c>
      <c r="D1553" s="57">
        <v>45183</v>
      </c>
      <c r="E1553" s="66">
        <v>-1</v>
      </c>
      <c r="F1553" s="67">
        <v>-400.27</v>
      </c>
      <c r="G1553" s="97" t="str">
        <f>TEXT(Table1[[#This Row],[Inv. date]],"mmmm")</f>
        <v>September</v>
      </c>
    </row>
    <row r="1554" spans="1:7" x14ac:dyDescent="0.3">
      <c r="A1554" s="55">
        <v>118</v>
      </c>
      <c r="B1554" s="56">
        <v>1000003795</v>
      </c>
      <c r="C1554" s="56">
        <v>600647</v>
      </c>
      <c r="D1554" s="57">
        <v>45183</v>
      </c>
      <c r="E1554" s="66">
        <v>-1</v>
      </c>
      <c r="F1554" s="67">
        <v>-400.27</v>
      </c>
      <c r="G1554" s="97" t="str">
        <f>TEXT(Table1[[#This Row],[Inv. date]],"mmmm")</f>
        <v>September</v>
      </c>
    </row>
    <row r="1555" spans="1:7" x14ac:dyDescent="0.3">
      <c r="A1555" s="55">
        <v>118</v>
      </c>
      <c r="B1555" s="56">
        <v>1000003683</v>
      </c>
      <c r="C1555" s="56">
        <v>600056</v>
      </c>
      <c r="D1555" s="57">
        <v>45183</v>
      </c>
      <c r="E1555" s="66">
        <v>-1</v>
      </c>
      <c r="F1555" s="67">
        <v>-400.27</v>
      </c>
      <c r="G1555" s="97" t="str">
        <f>TEXT(Table1[[#This Row],[Inv. date]],"mmmm")</f>
        <v>September</v>
      </c>
    </row>
    <row r="1556" spans="1:7" x14ac:dyDescent="0.3">
      <c r="A1556" s="55">
        <v>118</v>
      </c>
      <c r="B1556" s="56">
        <v>1000003132</v>
      </c>
      <c r="C1556" s="56">
        <v>600056</v>
      </c>
      <c r="D1556" s="57">
        <v>45183</v>
      </c>
      <c r="E1556" s="66">
        <v>-1</v>
      </c>
      <c r="F1556" s="67">
        <v>-313.14</v>
      </c>
      <c r="G1556" s="97" t="str">
        <f>TEXT(Table1[[#This Row],[Inv. date]],"mmmm")</f>
        <v>September</v>
      </c>
    </row>
    <row r="1557" spans="1:7" x14ac:dyDescent="0.3">
      <c r="A1557" s="55">
        <v>118</v>
      </c>
      <c r="B1557" s="56">
        <v>1000003683</v>
      </c>
      <c r="C1557" s="56">
        <v>600643</v>
      </c>
      <c r="D1557" s="57">
        <v>45183</v>
      </c>
      <c r="E1557" s="66">
        <v>-1</v>
      </c>
      <c r="F1557" s="67">
        <v>-400.27</v>
      </c>
      <c r="G1557" s="97" t="str">
        <f>TEXT(Table1[[#This Row],[Inv. date]],"mmmm")</f>
        <v>September</v>
      </c>
    </row>
    <row r="1558" spans="1:7" x14ac:dyDescent="0.3">
      <c r="A1558" s="55">
        <v>118</v>
      </c>
      <c r="B1558" s="56">
        <v>1000003683</v>
      </c>
      <c r="C1558" s="56">
        <v>600643</v>
      </c>
      <c r="D1558" s="57">
        <v>45183</v>
      </c>
      <c r="E1558" s="66">
        <v>-1</v>
      </c>
      <c r="F1558" s="67">
        <v>-400.27</v>
      </c>
      <c r="G1558" s="97" t="str">
        <f>TEXT(Table1[[#This Row],[Inv. date]],"mmmm")</f>
        <v>September</v>
      </c>
    </row>
    <row r="1559" spans="1:7" x14ac:dyDescent="0.3">
      <c r="A1559" s="55">
        <v>118</v>
      </c>
      <c r="B1559" s="56">
        <v>1000003795</v>
      </c>
      <c r="C1559" s="56">
        <v>600643</v>
      </c>
      <c r="D1559" s="57">
        <v>45183</v>
      </c>
      <c r="E1559" s="66">
        <v>-1</v>
      </c>
      <c r="F1559" s="67">
        <v>-400.27</v>
      </c>
      <c r="G1559" s="97" t="str">
        <f>TEXT(Table1[[#This Row],[Inv. date]],"mmmm")</f>
        <v>September</v>
      </c>
    </row>
    <row r="1560" spans="1:7" x14ac:dyDescent="0.3">
      <c r="A1560" s="55">
        <v>118</v>
      </c>
      <c r="B1560" s="56">
        <v>1000003683</v>
      </c>
      <c r="C1560" s="56">
        <v>600643</v>
      </c>
      <c r="D1560" s="57">
        <v>45183</v>
      </c>
      <c r="E1560" s="66">
        <v>-1</v>
      </c>
      <c r="F1560" s="67">
        <v>-400.27</v>
      </c>
      <c r="G1560" s="97" t="str">
        <f>TEXT(Table1[[#This Row],[Inv. date]],"mmmm")</f>
        <v>September</v>
      </c>
    </row>
    <row r="1561" spans="1:7" x14ac:dyDescent="0.3">
      <c r="A1561" s="55">
        <v>118</v>
      </c>
      <c r="B1561" s="56">
        <v>1000003795</v>
      </c>
      <c r="C1561" s="56">
        <v>600811</v>
      </c>
      <c r="D1561" s="57">
        <v>45183</v>
      </c>
      <c r="E1561" s="66">
        <v>-1</v>
      </c>
      <c r="F1561" s="67">
        <v>-400.27</v>
      </c>
      <c r="G1561" s="97" t="str">
        <f>TEXT(Table1[[#This Row],[Inv. date]],"mmmm")</f>
        <v>September</v>
      </c>
    </row>
    <row r="1562" spans="1:7" x14ac:dyDescent="0.3">
      <c r="A1562" s="55">
        <v>118</v>
      </c>
      <c r="B1562" s="56">
        <v>1000003683</v>
      </c>
      <c r="C1562" s="56">
        <v>600810</v>
      </c>
      <c r="D1562" s="57">
        <v>45183</v>
      </c>
      <c r="E1562" s="66">
        <v>-1</v>
      </c>
      <c r="F1562" s="67">
        <v>-400.27</v>
      </c>
      <c r="G1562" s="97" t="str">
        <f>TEXT(Table1[[#This Row],[Inv. date]],"mmmm")</f>
        <v>September</v>
      </c>
    </row>
    <row r="1563" spans="1:7" x14ac:dyDescent="0.3">
      <c r="A1563" s="55">
        <v>118</v>
      </c>
      <c r="B1563" s="56">
        <v>1000003683</v>
      </c>
      <c r="C1563" s="56">
        <v>600810</v>
      </c>
      <c r="D1563" s="57">
        <v>45183</v>
      </c>
      <c r="E1563" s="66">
        <v>-1</v>
      </c>
      <c r="F1563" s="67">
        <v>-400.27</v>
      </c>
      <c r="G1563" s="97" t="str">
        <f>TEXT(Table1[[#This Row],[Inv. date]],"mmmm")</f>
        <v>September</v>
      </c>
    </row>
    <row r="1564" spans="1:7" x14ac:dyDescent="0.3">
      <c r="A1564" s="55">
        <v>118</v>
      </c>
      <c r="B1564" s="56">
        <v>1000003795</v>
      </c>
      <c r="C1564" s="56">
        <v>600810</v>
      </c>
      <c r="D1564" s="57">
        <v>45183</v>
      </c>
      <c r="E1564" s="66">
        <v>-1</v>
      </c>
      <c r="F1564" s="67">
        <v>-400.27</v>
      </c>
      <c r="G1564" s="97" t="str">
        <f>TEXT(Table1[[#This Row],[Inv. date]],"mmmm")</f>
        <v>September</v>
      </c>
    </row>
    <row r="1565" spans="1:7" x14ac:dyDescent="0.3">
      <c r="A1565" s="55">
        <v>118</v>
      </c>
      <c r="B1565" s="56">
        <v>1000003683</v>
      </c>
      <c r="C1565" s="56">
        <v>600610</v>
      </c>
      <c r="D1565" s="57">
        <v>45183</v>
      </c>
      <c r="E1565" s="66">
        <v>-1</v>
      </c>
      <c r="F1565" s="67">
        <v>-400.27</v>
      </c>
      <c r="G1565" s="97" t="str">
        <f>TEXT(Table1[[#This Row],[Inv. date]],"mmmm")</f>
        <v>September</v>
      </c>
    </row>
    <row r="1566" spans="1:7" x14ac:dyDescent="0.3">
      <c r="A1566" s="55">
        <v>118</v>
      </c>
      <c r="B1566" s="56">
        <v>1000003132</v>
      </c>
      <c r="C1566" s="56">
        <v>600580</v>
      </c>
      <c r="D1566" s="57">
        <v>45183</v>
      </c>
      <c r="E1566" s="66">
        <v>-1</v>
      </c>
      <c r="F1566" s="67">
        <v>-313.14</v>
      </c>
      <c r="G1566" s="97" t="str">
        <f>TEXT(Table1[[#This Row],[Inv. date]],"mmmm")</f>
        <v>September</v>
      </c>
    </row>
    <row r="1567" spans="1:7" x14ac:dyDescent="0.3">
      <c r="A1567" s="55">
        <v>117</v>
      </c>
      <c r="B1567" s="56">
        <v>1000002976</v>
      </c>
      <c r="C1567" s="56">
        <v>600568</v>
      </c>
      <c r="D1567" s="57">
        <v>45183</v>
      </c>
      <c r="E1567" s="66">
        <v>-1</v>
      </c>
      <c r="F1567" s="67">
        <v>-211.87</v>
      </c>
      <c r="G1567" s="97" t="str">
        <f>TEXT(Table1[[#This Row],[Inv. date]],"mmmm")</f>
        <v>September</v>
      </c>
    </row>
    <row r="1568" spans="1:7" x14ac:dyDescent="0.3">
      <c r="A1568" s="55">
        <v>118</v>
      </c>
      <c r="B1568" s="56">
        <v>1000003683</v>
      </c>
      <c r="C1568" s="56">
        <v>600572</v>
      </c>
      <c r="D1568" s="57">
        <v>45183</v>
      </c>
      <c r="E1568" s="66">
        <v>-6</v>
      </c>
      <c r="F1568" s="67">
        <v>-2401.62</v>
      </c>
      <c r="G1568" s="97" t="str">
        <f>TEXT(Table1[[#This Row],[Inv. date]],"mmmm")</f>
        <v>September</v>
      </c>
    </row>
    <row r="1569" spans="1:7" x14ac:dyDescent="0.3">
      <c r="A1569" s="55">
        <v>116</v>
      </c>
      <c r="B1569" s="56">
        <v>1000003389</v>
      </c>
      <c r="C1569" s="56">
        <v>600060</v>
      </c>
      <c r="D1569" s="57">
        <v>45183</v>
      </c>
      <c r="E1569" s="66">
        <v>-50</v>
      </c>
      <c r="F1569" s="67">
        <v>-13740</v>
      </c>
      <c r="G1569" s="97" t="str">
        <f>TEXT(Table1[[#This Row],[Inv. date]],"mmmm")</f>
        <v>September</v>
      </c>
    </row>
    <row r="1570" spans="1:7" x14ac:dyDescent="0.3">
      <c r="A1570" s="55">
        <v>117</v>
      </c>
      <c r="B1570" s="56">
        <v>1000002971</v>
      </c>
      <c r="C1570" s="56">
        <v>600060</v>
      </c>
      <c r="D1570" s="57">
        <v>45183</v>
      </c>
      <c r="E1570" s="66">
        <v>-1</v>
      </c>
      <c r="F1570" s="67">
        <v>-129.87</v>
      </c>
      <c r="G1570" s="97" t="str">
        <f>TEXT(Table1[[#This Row],[Inv. date]],"mmmm")</f>
        <v>September</v>
      </c>
    </row>
    <row r="1571" spans="1:7" x14ac:dyDescent="0.3">
      <c r="A1571" s="55">
        <v>117</v>
      </c>
      <c r="B1571" s="56">
        <v>1000002984</v>
      </c>
      <c r="C1571" s="56">
        <v>600428</v>
      </c>
      <c r="D1571" s="57">
        <v>45183</v>
      </c>
      <c r="E1571" s="66">
        <v>-1</v>
      </c>
      <c r="F1571" s="67">
        <v>-311.45999999999998</v>
      </c>
      <c r="G1571" s="97" t="str">
        <f>TEXT(Table1[[#This Row],[Inv. date]],"mmmm")</f>
        <v>September</v>
      </c>
    </row>
    <row r="1572" spans="1:7" x14ac:dyDescent="0.3">
      <c r="A1572" s="55">
        <v>117</v>
      </c>
      <c r="B1572" s="56">
        <v>1000002976</v>
      </c>
      <c r="C1572" s="56">
        <v>600428</v>
      </c>
      <c r="D1572" s="57">
        <v>45183</v>
      </c>
      <c r="E1572" s="66">
        <v>-1</v>
      </c>
      <c r="F1572" s="67">
        <v>-186.01</v>
      </c>
      <c r="G1572" s="97" t="str">
        <f>TEXT(Table1[[#This Row],[Inv. date]],"mmmm")</f>
        <v>September</v>
      </c>
    </row>
    <row r="1573" spans="1:7" x14ac:dyDescent="0.3">
      <c r="A1573" s="55">
        <v>117</v>
      </c>
      <c r="B1573" s="56">
        <v>1000002976</v>
      </c>
      <c r="C1573" s="56">
        <v>600428</v>
      </c>
      <c r="D1573" s="57">
        <v>45183</v>
      </c>
      <c r="E1573" s="66">
        <v>-1</v>
      </c>
      <c r="F1573" s="67">
        <v>-186.01</v>
      </c>
      <c r="G1573" s="97" t="str">
        <f>TEXT(Table1[[#This Row],[Inv. date]],"mmmm")</f>
        <v>September</v>
      </c>
    </row>
    <row r="1574" spans="1:7" x14ac:dyDescent="0.3">
      <c r="A1574" s="55">
        <v>118</v>
      </c>
      <c r="B1574" s="56">
        <v>1000003683</v>
      </c>
      <c r="C1574" s="56">
        <v>600428</v>
      </c>
      <c r="D1574" s="57">
        <v>45183</v>
      </c>
      <c r="E1574" s="66">
        <v>-2</v>
      </c>
      <c r="F1574" s="67">
        <v>-800.54</v>
      </c>
      <c r="G1574" s="97" t="str">
        <f>TEXT(Table1[[#This Row],[Inv. date]],"mmmm")</f>
        <v>September</v>
      </c>
    </row>
    <row r="1575" spans="1:7" x14ac:dyDescent="0.3">
      <c r="A1575" s="55">
        <v>118</v>
      </c>
      <c r="B1575" s="56">
        <v>1000003795</v>
      </c>
      <c r="C1575" s="56">
        <v>600428</v>
      </c>
      <c r="D1575" s="57">
        <v>45183</v>
      </c>
      <c r="E1575" s="66">
        <v>-2</v>
      </c>
      <c r="F1575" s="67">
        <v>-800.54</v>
      </c>
      <c r="G1575" s="97" t="str">
        <f>TEXT(Table1[[#This Row],[Inv. date]],"mmmm")</f>
        <v>September</v>
      </c>
    </row>
    <row r="1576" spans="1:7" x14ac:dyDescent="0.3">
      <c r="A1576" s="55">
        <v>116</v>
      </c>
      <c r="B1576" s="56">
        <v>1000003384</v>
      </c>
      <c r="C1576" s="56">
        <v>600063</v>
      </c>
      <c r="D1576" s="57">
        <v>45183</v>
      </c>
      <c r="E1576" s="66">
        <v>10</v>
      </c>
      <c r="F1576" s="67">
        <v>2040</v>
      </c>
      <c r="G1576" s="97" t="str">
        <f>TEXT(Table1[[#This Row],[Inv. date]],"mmmm")</f>
        <v>September</v>
      </c>
    </row>
    <row r="1577" spans="1:7" x14ac:dyDescent="0.3">
      <c r="A1577" s="55">
        <v>116</v>
      </c>
      <c r="B1577" s="56">
        <v>1000003389</v>
      </c>
      <c r="C1577" s="56">
        <v>600063</v>
      </c>
      <c r="D1577" s="57">
        <v>45183</v>
      </c>
      <c r="E1577" s="66">
        <v>10</v>
      </c>
      <c r="F1577" s="67">
        <v>1990</v>
      </c>
      <c r="G1577" s="97" t="str">
        <f>TEXT(Table1[[#This Row],[Inv. date]],"mmmm")</f>
        <v>September</v>
      </c>
    </row>
    <row r="1578" spans="1:7" x14ac:dyDescent="0.3">
      <c r="A1578" s="55">
        <v>118</v>
      </c>
      <c r="B1578" s="56">
        <v>1000003683</v>
      </c>
      <c r="C1578" s="56">
        <v>600503</v>
      </c>
      <c r="D1578" s="57">
        <v>45183</v>
      </c>
      <c r="E1578" s="66">
        <v>2200</v>
      </c>
      <c r="F1578" s="67">
        <v>880594</v>
      </c>
      <c r="G1578" s="97" t="str">
        <f>TEXT(Table1[[#This Row],[Inv. date]],"mmmm")</f>
        <v>September</v>
      </c>
    </row>
    <row r="1579" spans="1:7" x14ac:dyDescent="0.3">
      <c r="A1579" s="55">
        <v>118</v>
      </c>
      <c r="B1579" s="56">
        <v>1000003132</v>
      </c>
      <c r="C1579" s="56">
        <v>600503</v>
      </c>
      <c r="D1579" s="57">
        <v>45183</v>
      </c>
      <c r="E1579" s="66">
        <v>500</v>
      </c>
      <c r="F1579" s="67">
        <v>156570</v>
      </c>
      <c r="G1579" s="97" t="str">
        <f>TEXT(Table1[[#This Row],[Inv. date]],"mmmm")</f>
        <v>September</v>
      </c>
    </row>
    <row r="1580" spans="1:7" x14ac:dyDescent="0.3">
      <c r="A1580" s="55">
        <v>118</v>
      </c>
      <c r="B1580" s="56">
        <v>1000003683</v>
      </c>
      <c r="C1580" s="56">
        <v>600357</v>
      </c>
      <c r="D1580" s="57">
        <v>45183</v>
      </c>
      <c r="E1580" s="66">
        <v>10</v>
      </c>
      <c r="F1580" s="67">
        <v>4655.2</v>
      </c>
      <c r="G1580" s="97" t="str">
        <f>TEXT(Table1[[#This Row],[Inv. date]],"mmmm")</f>
        <v>September</v>
      </c>
    </row>
    <row r="1581" spans="1:7" x14ac:dyDescent="0.3">
      <c r="A1581" s="55">
        <v>118</v>
      </c>
      <c r="B1581" s="56">
        <v>1000003795</v>
      </c>
      <c r="C1581" s="56">
        <v>600357</v>
      </c>
      <c r="D1581" s="57">
        <v>45183</v>
      </c>
      <c r="E1581" s="66">
        <v>10</v>
      </c>
      <c r="F1581" s="67">
        <v>4655.2</v>
      </c>
      <c r="G1581" s="97" t="str">
        <f>TEXT(Table1[[#This Row],[Inv. date]],"mmmm")</f>
        <v>September</v>
      </c>
    </row>
    <row r="1582" spans="1:7" x14ac:dyDescent="0.3">
      <c r="A1582" s="55">
        <v>118</v>
      </c>
      <c r="B1582" s="56">
        <v>1000003683</v>
      </c>
      <c r="C1582" s="56">
        <v>600357</v>
      </c>
      <c r="D1582" s="57">
        <v>45183</v>
      </c>
      <c r="E1582" s="66">
        <v>10</v>
      </c>
      <c r="F1582" s="67">
        <v>4655.2</v>
      </c>
      <c r="G1582" s="97" t="str">
        <f>TEXT(Table1[[#This Row],[Inv. date]],"mmmm")</f>
        <v>September</v>
      </c>
    </row>
    <row r="1583" spans="1:7" x14ac:dyDescent="0.3">
      <c r="A1583" s="55">
        <v>118</v>
      </c>
      <c r="B1583" s="56">
        <v>1000003795</v>
      </c>
      <c r="C1583" s="56">
        <v>600357</v>
      </c>
      <c r="D1583" s="57">
        <v>45183</v>
      </c>
      <c r="E1583" s="66">
        <v>6</v>
      </c>
      <c r="F1583" s="67">
        <v>2793.12</v>
      </c>
      <c r="G1583" s="97" t="str">
        <f>TEXT(Table1[[#This Row],[Inv. date]],"mmmm")</f>
        <v>September</v>
      </c>
    </row>
    <row r="1584" spans="1:7" x14ac:dyDescent="0.3">
      <c r="A1584" s="55">
        <v>118</v>
      </c>
      <c r="B1584" s="56">
        <v>1000003683</v>
      </c>
      <c r="C1584" s="56">
        <v>600357</v>
      </c>
      <c r="D1584" s="57">
        <v>45183</v>
      </c>
      <c r="E1584" s="66">
        <v>10</v>
      </c>
      <c r="F1584" s="67">
        <v>4655.2</v>
      </c>
      <c r="G1584" s="97" t="str">
        <f>TEXT(Table1[[#This Row],[Inv. date]],"mmmm")</f>
        <v>September</v>
      </c>
    </row>
    <row r="1585" spans="1:7" x14ac:dyDescent="0.3">
      <c r="A1585" s="55">
        <v>118</v>
      </c>
      <c r="B1585" s="56">
        <v>1000003795</v>
      </c>
      <c r="C1585" s="56">
        <v>600357</v>
      </c>
      <c r="D1585" s="57">
        <v>45183</v>
      </c>
      <c r="E1585" s="66">
        <v>5</v>
      </c>
      <c r="F1585" s="67">
        <v>2327.6</v>
      </c>
      <c r="G1585" s="97" t="str">
        <f>TEXT(Table1[[#This Row],[Inv. date]],"mmmm")</f>
        <v>September</v>
      </c>
    </row>
    <row r="1586" spans="1:7" x14ac:dyDescent="0.3">
      <c r="A1586" s="55">
        <v>118</v>
      </c>
      <c r="B1586" s="56">
        <v>1000003683</v>
      </c>
      <c r="C1586" s="56">
        <v>600357</v>
      </c>
      <c r="D1586" s="57">
        <v>45183</v>
      </c>
      <c r="E1586" s="66">
        <v>6</v>
      </c>
      <c r="F1586" s="67">
        <v>2793.12</v>
      </c>
      <c r="G1586" s="97" t="str">
        <f>TEXT(Table1[[#This Row],[Inv. date]],"mmmm")</f>
        <v>September</v>
      </c>
    </row>
    <row r="1587" spans="1:7" x14ac:dyDescent="0.3">
      <c r="A1587" s="55">
        <v>118</v>
      </c>
      <c r="B1587" s="56">
        <v>1000003795</v>
      </c>
      <c r="C1587" s="56">
        <v>600357</v>
      </c>
      <c r="D1587" s="57">
        <v>45183</v>
      </c>
      <c r="E1587" s="66">
        <v>5</v>
      </c>
      <c r="F1587" s="67">
        <v>2327.6</v>
      </c>
      <c r="G1587" s="97" t="str">
        <f>TEXT(Table1[[#This Row],[Inv. date]],"mmmm")</f>
        <v>September</v>
      </c>
    </row>
    <row r="1588" spans="1:7" x14ac:dyDescent="0.3">
      <c r="A1588" s="55">
        <v>118</v>
      </c>
      <c r="B1588" s="56">
        <v>1000003795</v>
      </c>
      <c r="C1588" s="56">
        <v>600722</v>
      </c>
      <c r="D1588" s="57">
        <v>45183</v>
      </c>
      <c r="E1588" s="66">
        <v>50</v>
      </c>
      <c r="F1588" s="67">
        <v>20445</v>
      </c>
      <c r="G1588" s="97" t="str">
        <f>TEXT(Table1[[#This Row],[Inv. date]],"mmmm")</f>
        <v>September</v>
      </c>
    </row>
    <row r="1589" spans="1:7" x14ac:dyDescent="0.3">
      <c r="A1589" s="55">
        <v>118</v>
      </c>
      <c r="B1589" s="56">
        <v>1000003683</v>
      </c>
      <c r="C1589" s="56">
        <v>600722</v>
      </c>
      <c r="D1589" s="57">
        <v>45183</v>
      </c>
      <c r="E1589" s="66">
        <v>50</v>
      </c>
      <c r="F1589" s="67">
        <v>20445</v>
      </c>
      <c r="G1589" s="97" t="str">
        <f>TEXT(Table1[[#This Row],[Inv. date]],"mmmm")</f>
        <v>September</v>
      </c>
    </row>
    <row r="1590" spans="1:7" x14ac:dyDescent="0.3">
      <c r="A1590" s="55">
        <v>118</v>
      </c>
      <c r="B1590" s="56">
        <v>1000003683</v>
      </c>
      <c r="C1590" s="56">
        <v>600357</v>
      </c>
      <c r="D1590" s="57">
        <v>45183</v>
      </c>
      <c r="E1590" s="66">
        <v>1</v>
      </c>
      <c r="F1590" s="67">
        <v>465.52</v>
      </c>
      <c r="G1590" s="97" t="str">
        <f>TEXT(Table1[[#This Row],[Inv. date]],"mmmm")</f>
        <v>September</v>
      </c>
    </row>
    <row r="1591" spans="1:7" x14ac:dyDescent="0.3">
      <c r="A1591" s="55">
        <v>118</v>
      </c>
      <c r="B1591" s="56">
        <v>1000003795</v>
      </c>
      <c r="C1591" s="56">
        <v>600063</v>
      </c>
      <c r="D1591" s="57">
        <v>45183</v>
      </c>
      <c r="E1591" s="66">
        <v>3</v>
      </c>
      <c r="F1591" s="67">
        <v>771</v>
      </c>
      <c r="G1591" s="97" t="str">
        <f>TEXT(Table1[[#This Row],[Inv. date]],"mmmm")</f>
        <v>September</v>
      </c>
    </row>
    <row r="1592" spans="1:7" x14ac:dyDescent="0.3">
      <c r="A1592" s="55">
        <v>118</v>
      </c>
      <c r="B1592" s="56">
        <v>1000003795</v>
      </c>
      <c r="C1592" s="56">
        <v>600063</v>
      </c>
      <c r="D1592" s="57">
        <v>45183</v>
      </c>
      <c r="E1592" s="66">
        <v>2</v>
      </c>
      <c r="F1592" s="67">
        <v>514</v>
      </c>
      <c r="G1592" s="97" t="str">
        <f>TEXT(Table1[[#This Row],[Inv. date]],"mmmm")</f>
        <v>September</v>
      </c>
    </row>
    <row r="1593" spans="1:7" x14ac:dyDescent="0.3">
      <c r="A1593" s="55">
        <v>117</v>
      </c>
      <c r="B1593" s="56">
        <v>1000002977</v>
      </c>
      <c r="C1593" s="56">
        <v>600722</v>
      </c>
      <c r="D1593" s="57">
        <v>45183</v>
      </c>
      <c r="E1593" s="66">
        <v>30</v>
      </c>
      <c r="F1593" s="67">
        <v>7132.2</v>
      </c>
      <c r="G1593" s="97" t="str">
        <f>TEXT(Table1[[#This Row],[Inv. date]],"mmmm")</f>
        <v>September</v>
      </c>
    </row>
    <row r="1594" spans="1:7" x14ac:dyDescent="0.3">
      <c r="A1594" s="55">
        <v>117</v>
      </c>
      <c r="B1594" s="56">
        <v>1000002976</v>
      </c>
      <c r="C1594" s="56">
        <v>600722</v>
      </c>
      <c r="D1594" s="57">
        <v>45183</v>
      </c>
      <c r="E1594" s="66">
        <v>30</v>
      </c>
      <c r="F1594" s="67">
        <v>7132.2</v>
      </c>
      <c r="G1594" s="97" t="str">
        <f>TEXT(Table1[[#This Row],[Inv. date]],"mmmm")</f>
        <v>September</v>
      </c>
    </row>
    <row r="1595" spans="1:7" x14ac:dyDescent="0.3">
      <c r="A1595" s="55">
        <v>118</v>
      </c>
      <c r="B1595" s="56">
        <v>1000003132</v>
      </c>
      <c r="C1595" s="56">
        <v>600063</v>
      </c>
      <c r="D1595" s="57">
        <v>45183</v>
      </c>
      <c r="E1595" s="66">
        <v>20</v>
      </c>
      <c r="F1595" s="67">
        <v>2740</v>
      </c>
      <c r="G1595" s="97" t="str">
        <f>TEXT(Table1[[#This Row],[Inv. date]],"mmmm")</f>
        <v>September</v>
      </c>
    </row>
    <row r="1596" spans="1:7" x14ac:dyDescent="0.3">
      <c r="A1596" s="55">
        <v>118</v>
      </c>
      <c r="B1596" s="56">
        <v>1000003132</v>
      </c>
      <c r="C1596" s="56">
        <v>600026</v>
      </c>
      <c r="D1596" s="57">
        <v>45183</v>
      </c>
      <c r="E1596" s="66">
        <v>100</v>
      </c>
      <c r="F1596" s="67">
        <v>31314</v>
      </c>
      <c r="G1596" s="97" t="str">
        <f>TEXT(Table1[[#This Row],[Inv. date]],"mmmm")</f>
        <v>September</v>
      </c>
    </row>
    <row r="1597" spans="1:7" x14ac:dyDescent="0.3">
      <c r="A1597" s="55">
        <v>117</v>
      </c>
      <c r="B1597" s="56">
        <v>1000002977</v>
      </c>
      <c r="C1597" s="56">
        <v>600026</v>
      </c>
      <c r="D1597" s="57">
        <v>45183</v>
      </c>
      <c r="E1597" s="66">
        <v>200</v>
      </c>
      <c r="F1597" s="67">
        <v>37202</v>
      </c>
      <c r="G1597" s="97" t="str">
        <f>TEXT(Table1[[#This Row],[Inv. date]],"mmmm")</f>
        <v>September</v>
      </c>
    </row>
    <row r="1598" spans="1:7" x14ac:dyDescent="0.3">
      <c r="A1598" s="55">
        <v>118</v>
      </c>
      <c r="B1598" s="56">
        <v>1000003683</v>
      </c>
      <c r="C1598" s="56">
        <v>600026</v>
      </c>
      <c r="D1598" s="57">
        <v>45183</v>
      </c>
      <c r="E1598" s="66">
        <v>100</v>
      </c>
      <c r="F1598" s="67">
        <v>40027</v>
      </c>
      <c r="G1598" s="97" t="str">
        <f>TEXT(Table1[[#This Row],[Inv. date]],"mmmm")</f>
        <v>September</v>
      </c>
    </row>
    <row r="1599" spans="1:7" x14ac:dyDescent="0.3">
      <c r="A1599" s="55">
        <v>117</v>
      </c>
      <c r="B1599" s="56">
        <v>1000002976</v>
      </c>
      <c r="C1599" s="56">
        <v>600026</v>
      </c>
      <c r="D1599" s="57">
        <v>45183</v>
      </c>
      <c r="E1599" s="66">
        <v>100</v>
      </c>
      <c r="F1599" s="67">
        <v>18601</v>
      </c>
      <c r="G1599" s="97" t="str">
        <f>TEXT(Table1[[#This Row],[Inv. date]],"mmmm")</f>
        <v>September</v>
      </c>
    </row>
    <row r="1600" spans="1:7" x14ac:dyDescent="0.3">
      <c r="A1600" s="55">
        <v>118</v>
      </c>
      <c r="B1600" s="56">
        <v>1000003683</v>
      </c>
      <c r="C1600" s="56">
        <v>600506</v>
      </c>
      <c r="D1600" s="57">
        <v>45183</v>
      </c>
      <c r="E1600" s="66">
        <v>1000</v>
      </c>
      <c r="F1600" s="67">
        <v>400270</v>
      </c>
      <c r="G1600" s="97" t="str">
        <f>TEXT(Table1[[#This Row],[Inv. date]],"mmmm")</f>
        <v>September</v>
      </c>
    </row>
    <row r="1601" spans="1:7" x14ac:dyDescent="0.3">
      <c r="A1601" s="55">
        <v>118</v>
      </c>
      <c r="B1601" s="56">
        <v>1000003683</v>
      </c>
      <c r="C1601" s="56">
        <v>600803</v>
      </c>
      <c r="D1601" s="57">
        <v>45183</v>
      </c>
      <c r="E1601" s="66">
        <v>-1</v>
      </c>
      <c r="F1601" s="67">
        <v>-400.27</v>
      </c>
      <c r="G1601" s="97" t="str">
        <f>TEXT(Table1[[#This Row],[Inv. date]],"mmmm")</f>
        <v>September</v>
      </c>
    </row>
    <row r="1602" spans="1:7" x14ac:dyDescent="0.3">
      <c r="A1602" s="55">
        <v>117</v>
      </c>
      <c r="B1602" s="56">
        <v>1000002976</v>
      </c>
      <c r="C1602" s="56">
        <v>600225</v>
      </c>
      <c r="D1602" s="57">
        <v>45184</v>
      </c>
      <c r="E1602" s="66">
        <v>2</v>
      </c>
      <c r="F1602" s="67">
        <v>423.74</v>
      </c>
      <c r="G1602" s="97" t="str">
        <f>TEXT(Table1[[#This Row],[Inv. date]],"mmmm")</f>
        <v>September</v>
      </c>
    </row>
    <row r="1603" spans="1:7" x14ac:dyDescent="0.3">
      <c r="A1603" s="55">
        <v>118</v>
      </c>
      <c r="B1603" s="56">
        <v>1000003683</v>
      </c>
      <c r="C1603" s="56">
        <v>600810</v>
      </c>
      <c r="D1603" s="57">
        <v>45184</v>
      </c>
      <c r="E1603" s="66">
        <v>2500</v>
      </c>
      <c r="F1603" s="67">
        <v>1000675</v>
      </c>
      <c r="G1603" s="97" t="str">
        <f>TEXT(Table1[[#This Row],[Inv. date]],"mmmm")</f>
        <v>September</v>
      </c>
    </row>
    <row r="1604" spans="1:7" x14ac:dyDescent="0.3">
      <c r="A1604" s="55">
        <v>118</v>
      </c>
      <c r="B1604" s="56">
        <v>1000003795</v>
      </c>
      <c r="C1604" s="56">
        <v>600810</v>
      </c>
      <c r="D1604" s="57">
        <v>45184</v>
      </c>
      <c r="E1604" s="66">
        <v>100</v>
      </c>
      <c r="F1604" s="67">
        <v>40027</v>
      </c>
      <c r="G1604" s="97" t="str">
        <f>TEXT(Table1[[#This Row],[Inv. date]],"mmmm")</f>
        <v>September</v>
      </c>
    </row>
    <row r="1605" spans="1:7" x14ac:dyDescent="0.3">
      <c r="A1605" s="55">
        <v>118</v>
      </c>
      <c r="B1605" s="56">
        <v>1000003795</v>
      </c>
      <c r="C1605" s="56">
        <v>600357</v>
      </c>
      <c r="D1605" s="57">
        <v>45184</v>
      </c>
      <c r="E1605" s="66">
        <v>5</v>
      </c>
      <c r="F1605" s="67">
        <v>2327.6</v>
      </c>
      <c r="G1605" s="97" t="str">
        <f>TEXT(Table1[[#This Row],[Inv. date]],"mmmm")</f>
        <v>September</v>
      </c>
    </row>
    <row r="1606" spans="1:7" x14ac:dyDescent="0.3">
      <c r="A1606" s="55">
        <v>118</v>
      </c>
      <c r="B1606" s="56">
        <v>1000003683</v>
      </c>
      <c r="C1606" s="56">
        <v>600580</v>
      </c>
      <c r="D1606" s="57">
        <v>45184</v>
      </c>
      <c r="E1606" s="66">
        <v>1100</v>
      </c>
      <c r="F1606" s="67">
        <v>440297</v>
      </c>
      <c r="G1606" s="97" t="str">
        <f>TEXT(Table1[[#This Row],[Inv. date]],"mmmm")</f>
        <v>September</v>
      </c>
    </row>
    <row r="1607" spans="1:7" x14ac:dyDescent="0.3">
      <c r="A1607" s="55">
        <v>118</v>
      </c>
      <c r="B1607" s="56">
        <v>1000003132</v>
      </c>
      <c r="C1607" s="56">
        <v>600580</v>
      </c>
      <c r="D1607" s="57">
        <v>45184</v>
      </c>
      <c r="E1607" s="66">
        <v>300</v>
      </c>
      <c r="F1607" s="67">
        <v>93942</v>
      </c>
      <c r="G1607" s="97" t="str">
        <f>TEXT(Table1[[#This Row],[Inv. date]],"mmmm")</f>
        <v>September</v>
      </c>
    </row>
    <row r="1608" spans="1:7" x14ac:dyDescent="0.3">
      <c r="A1608" s="55">
        <v>118</v>
      </c>
      <c r="B1608" s="56">
        <v>1000003132</v>
      </c>
      <c r="C1608" s="56">
        <v>600193</v>
      </c>
      <c r="D1608" s="57">
        <v>45184</v>
      </c>
      <c r="E1608" s="66">
        <v>1</v>
      </c>
      <c r="F1608" s="67">
        <v>387.93</v>
      </c>
      <c r="G1608" s="97" t="str">
        <f>TEXT(Table1[[#This Row],[Inv. date]],"mmmm")</f>
        <v>September</v>
      </c>
    </row>
    <row r="1609" spans="1:7" x14ac:dyDescent="0.3">
      <c r="A1609" s="55">
        <v>118</v>
      </c>
      <c r="B1609" s="56">
        <v>1000003683</v>
      </c>
      <c r="C1609" s="56">
        <v>600193</v>
      </c>
      <c r="D1609" s="57">
        <v>45184</v>
      </c>
      <c r="E1609" s="66">
        <v>1</v>
      </c>
      <c r="F1609" s="67">
        <v>465.52</v>
      </c>
      <c r="G1609" s="97" t="str">
        <f>TEXT(Table1[[#This Row],[Inv. date]],"mmmm")</f>
        <v>September</v>
      </c>
    </row>
    <row r="1610" spans="1:7" x14ac:dyDescent="0.3">
      <c r="A1610" s="55">
        <v>118</v>
      </c>
      <c r="B1610" s="56">
        <v>1000003795</v>
      </c>
      <c r="C1610" s="56">
        <v>600193</v>
      </c>
      <c r="D1610" s="57">
        <v>45184</v>
      </c>
      <c r="E1610" s="66">
        <v>1</v>
      </c>
      <c r="F1610" s="67">
        <v>465.52</v>
      </c>
      <c r="G1610" s="97" t="str">
        <f>TEXT(Table1[[#This Row],[Inv. date]],"mmmm")</f>
        <v>September</v>
      </c>
    </row>
    <row r="1611" spans="1:7" x14ac:dyDescent="0.3">
      <c r="A1611" s="55">
        <v>118</v>
      </c>
      <c r="B1611" s="56">
        <v>1000003132</v>
      </c>
      <c r="C1611" s="56">
        <v>600063</v>
      </c>
      <c r="D1611" s="57">
        <v>45184</v>
      </c>
      <c r="E1611" s="66">
        <v>60</v>
      </c>
      <c r="F1611" s="67">
        <v>8220</v>
      </c>
      <c r="G1611" s="97" t="str">
        <f>TEXT(Table1[[#This Row],[Inv. date]],"mmmm")</f>
        <v>September</v>
      </c>
    </row>
    <row r="1612" spans="1:7" x14ac:dyDescent="0.3">
      <c r="A1612" s="55">
        <v>117</v>
      </c>
      <c r="B1612" s="56">
        <v>1000002976</v>
      </c>
      <c r="C1612" s="56">
        <v>600793</v>
      </c>
      <c r="D1612" s="57">
        <v>45184</v>
      </c>
      <c r="E1612" s="66">
        <v>70</v>
      </c>
      <c r="F1612" s="67">
        <v>13925.8</v>
      </c>
      <c r="G1612" s="97" t="str">
        <f>TEXT(Table1[[#This Row],[Inv. date]],"mmmm")</f>
        <v>September</v>
      </c>
    </row>
    <row r="1613" spans="1:7" x14ac:dyDescent="0.3">
      <c r="A1613" s="55">
        <v>116</v>
      </c>
      <c r="B1613" s="56">
        <v>1000003384</v>
      </c>
      <c r="C1613" s="56">
        <v>600793</v>
      </c>
      <c r="D1613" s="57">
        <v>45184</v>
      </c>
      <c r="E1613" s="66">
        <v>40</v>
      </c>
      <c r="F1613" s="67">
        <v>10992</v>
      </c>
      <c r="G1613" s="97" t="str">
        <f>TEXT(Table1[[#This Row],[Inv. date]],"mmmm")</f>
        <v>September</v>
      </c>
    </row>
    <row r="1614" spans="1:7" x14ac:dyDescent="0.3">
      <c r="A1614" s="55">
        <v>116</v>
      </c>
      <c r="B1614" s="56">
        <v>1000003389</v>
      </c>
      <c r="C1614" s="56">
        <v>600793</v>
      </c>
      <c r="D1614" s="57">
        <v>45184</v>
      </c>
      <c r="E1614" s="66">
        <v>40</v>
      </c>
      <c r="F1614" s="67">
        <v>10992</v>
      </c>
      <c r="G1614" s="97" t="str">
        <f>TEXT(Table1[[#This Row],[Inv. date]],"mmmm")</f>
        <v>September</v>
      </c>
    </row>
    <row r="1615" spans="1:7" x14ac:dyDescent="0.3">
      <c r="A1615" s="55">
        <v>117</v>
      </c>
      <c r="B1615" s="56">
        <v>1000002977</v>
      </c>
      <c r="C1615" s="56">
        <v>600793</v>
      </c>
      <c r="D1615" s="57">
        <v>45184</v>
      </c>
      <c r="E1615" s="66">
        <v>30</v>
      </c>
      <c r="F1615" s="67">
        <v>5968.2</v>
      </c>
      <c r="G1615" s="97" t="str">
        <f>TEXT(Table1[[#This Row],[Inv. date]],"mmmm")</f>
        <v>September</v>
      </c>
    </row>
    <row r="1616" spans="1:7" x14ac:dyDescent="0.3">
      <c r="A1616" s="55">
        <v>118</v>
      </c>
      <c r="B1616" s="56">
        <v>1000003683</v>
      </c>
      <c r="C1616" s="56">
        <v>600793</v>
      </c>
      <c r="D1616" s="57">
        <v>45184</v>
      </c>
      <c r="E1616" s="66">
        <v>40</v>
      </c>
      <c r="F1616" s="67">
        <v>16010.8</v>
      </c>
      <c r="G1616" s="97" t="str">
        <f>TEXT(Table1[[#This Row],[Inv. date]],"mmmm")</f>
        <v>September</v>
      </c>
    </row>
    <row r="1617" spans="1:7" x14ac:dyDescent="0.3">
      <c r="A1617" s="55">
        <v>118</v>
      </c>
      <c r="B1617" s="56">
        <v>1000003795</v>
      </c>
      <c r="C1617" s="56">
        <v>600793</v>
      </c>
      <c r="D1617" s="57">
        <v>45184</v>
      </c>
      <c r="E1617" s="66">
        <v>70</v>
      </c>
      <c r="F1617" s="67">
        <v>28018.9</v>
      </c>
      <c r="G1617" s="97" t="str">
        <f>TEXT(Table1[[#This Row],[Inv. date]],"mmmm")</f>
        <v>September</v>
      </c>
    </row>
    <row r="1618" spans="1:7" x14ac:dyDescent="0.3">
      <c r="A1618" s="55">
        <v>118</v>
      </c>
      <c r="B1618" s="56">
        <v>1000003132</v>
      </c>
      <c r="C1618" s="56">
        <v>600506</v>
      </c>
      <c r="D1618" s="57">
        <v>45184</v>
      </c>
      <c r="E1618" s="66">
        <v>1000</v>
      </c>
      <c r="F1618" s="67">
        <v>313140</v>
      </c>
      <c r="G1618" s="97" t="str">
        <f>TEXT(Table1[[#This Row],[Inv. date]],"mmmm")</f>
        <v>September</v>
      </c>
    </row>
    <row r="1619" spans="1:7" x14ac:dyDescent="0.3">
      <c r="A1619" s="55">
        <v>118</v>
      </c>
      <c r="B1619" s="56">
        <v>1000003683</v>
      </c>
      <c r="C1619" s="56">
        <v>600506</v>
      </c>
      <c r="D1619" s="57">
        <v>45184</v>
      </c>
      <c r="E1619" s="66">
        <v>1955</v>
      </c>
      <c r="F1619" s="67">
        <v>782527.85</v>
      </c>
      <c r="G1619" s="97" t="str">
        <f>TEXT(Table1[[#This Row],[Inv. date]],"mmmm")</f>
        <v>September</v>
      </c>
    </row>
    <row r="1620" spans="1:7" x14ac:dyDescent="0.3">
      <c r="A1620" s="55">
        <v>118</v>
      </c>
      <c r="B1620" s="56">
        <v>1000003795</v>
      </c>
      <c r="C1620" s="56">
        <v>600193</v>
      </c>
      <c r="D1620" s="57">
        <v>45184</v>
      </c>
      <c r="E1620" s="66">
        <v>-1</v>
      </c>
      <c r="F1620" s="67">
        <v>-465.52</v>
      </c>
      <c r="G1620" s="97" t="str">
        <f>TEXT(Table1[[#This Row],[Inv. date]],"mmmm")</f>
        <v>September</v>
      </c>
    </row>
    <row r="1621" spans="1:7" x14ac:dyDescent="0.3">
      <c r="A1621" s="55">
        <v>118</v>
      </c>
      <c r="B1621" s="56">
        <v>1000003132</v>
      </c>
      <c r="C1621" s="56">
        <v>600193</v>
      </c>
      <c r="D1621" s="57">
        <v>45184</v>
      </c>
      <c r="E1621" s="66">
        <v>-2</v>
      </c>
      <c r="F1621" s="67">
        <v>-775.86</v>
      </c>
      <c r="G1621" s="97" t="str">
        <f>TEXT(Table1[[#This Row],[Inv. date]],"mmmm")</f>
        <v>September</v>
      </c>
    </row>
    <row r="1622" spans="1:7" x14ac:dyDescent="0.3">
      <c r="A1622" s="55">
        <v>118</v>
      </c>
      <c r="B1622" s="56">
        <v>1000003683</v>
      </c>
      <c r="C1622" s="56">
        <v>600357</v>
      </c>
      <c r="D1622" s="57">
        <v>45184</v>
      </c>
      <c r="E1622" s="66">
        <v>-2</v>
      </c>
      <c r="F1622" s="67">
        <v>-931.04</v>
      </c>
      <c r="G1622" s="97" t="str">
        <f>TEXT(Table1[[#This Row],[Inv. date]],"mmmm")</f>
        <v>September</v>
      </c>
    </row>
    <row r="1623" spans="1:7" x14ac:dyDescent="0.3">
      <c r="A1623" s="55">
        <v>118</v>
      </c>
      <c r="B1623" s="56">
        <v>1000003683</v>
      </c>
      <c r="C1623" s="56">
        <v>600357</v>
      </c>
      <c r="D1623" s="57">
        <v>45184</v>
      </c>
      <c r="E1623" s="66">
        <v>-4</v>
      </c>
      <c r="F1623" s="67">
        <v>-1862.08</v>
      </c>
      <c r="G1623" s="97" t="str">
        <f>TEXT(Table1[[#This Row],[Inv. date]],"mmmm")</f>
        <v>September</v>
      </c>
    </row>
    <row r="1624" spans="1:7" x14ac:dyDescent="0.3">
      <c r="A1624" s="55">
        <v>118</v>
      </c>
      <c r="B1624" s="56">
        <v>1000003683</v>
      </c>
      <c r="C1624" s="56">
        <v>600647</v>
      </c>
      <c r="D1624" s="57">
        <v>45184</v>
      </c>
      <c r="E1624" s="66">
        <v>1850</v>
      </c>
      <c r="F1624" s="67">
        <v>740499.5</v>
      </c>
      <c r="G1624" s="97" t="str">
        <f>TEXT(Table1[[#This Row],[Inv. date]],"mmmm")</f>
        <v>September</v>
      </c>
    </row>
    <row r="1625" spans="1:7" x14ac:dyDescent="0.3">
      <c r="A1625" s="55">
        <v>118</v>
      </c>
      <c r="B1625" s="56">
        <v>1000003795</v>
      </c>
      <c r="C1625" s="56">
        <v>600489</v>
      </c>
      <c r="D1625" s="57">
        <v>45184</v>
      </c>
      <c r="E1625" s="66">
        <v>300</v>
      </c>
      <c r="F1625" s="67">
        <v>120081</v>
      </c>
      <c r="G1625" s="97" t="str">
        <f>TEXT(Table1[[#This Row],[Inv. date]],"mmmm")</f>
        <v>September</v>
      </c>
    </row>
    <row r="1626" spans="1:7" x14ac:dyDescent="0.3">
      <c r="A1626" s="55">
        <v>118</v>
      </c>
      <c r="B1626" s="56">
        <v>1000003683</v>
      </c>
      <c r="C1626" s="56">
        <v>600489</v>
      </c>
      <c r="D1626" s="57">
        <v>45184</v>
      </c>
      <c r="E1626" s="66">
        <v>400</v>
      </c>
      <c r="F1626" s="67">
        <v>160108</v>
      </c>
      <c r="G1626" s="97" t="str">
        <f>TEXT(Table1[[#This Row],[Inv. date]],"mmmm")</f>
        <v>September</v>
      </c>
    </row>
    <row r="1627" spans="1:7" x14ac:dyDescent="0.3">
      <c r="A1627" s="55">
        <v>117</v>
      </c>
      <c r="B1627" s="56">
        <v>1000002976</v>
      </c>
      <c r="C1627" s="56">
        <v>600225</v>
      </c>
      <c r="D1627" s="57">
        <v>45185</v>
      </c>
      <c r="E1627" s="66">
        <v>10</v>
      </c>
      <c r="F1627" s="67">
        <v>2118.6999999999998</v>
      </c>
      <c r="G1627" s="97" t="str">
        <f>TEXT(Table1[[#This Row],[Inv. date]],"mmmm")</f>
        <v>September</v>
      </c>
    </row>
    <row r="1628" spans="1:7" x14ac:dyDescent="0.3">
      <c r="A1628" s="55">
        <v>118</v>
      </c>
      <c r="B1628" s="56">
        <v>1000003795</v>
      </c>
      <c r="C1628" s="56">
        <v>600810</v>
      </c>
      <c r="D1628" s="57">
        <v>45185</v>
      </c>
      <c r="E1628" s="66">
        <v>350</v>
      </c>
      <c r="F1628" s="67">
        <v>140094.5</v>
      </c>
      <c r="G1628" s="97" t="str">
        <f>TEXT(Table1[[#This Row],[Inv. date]],"mmmm")</f>
        <v>September</v>
      </c>
    </row>
    <row r="1629" spans="1:7" x14ac:dyDescent="0.3">
      <c r="A1629" s="55">
        <v>118</v>
      </c>
      <c r="B1629" s="56">
        <v>1000003683</v>
      </c>
      <c r="C1629" s="56">
        <v>600810</v>
      </c>
      <c r="D1629" s="57">
        <v>45185</v>
      </c>
      <c r="E1629" s="66">
        <v>550</v>
      </c>
      <c r="F1629" s="67">
        <v>220148.5</v>
      </c>
      <c r="G1629" s="97" t="str">
        <f>TEXT(Table1[[#This Row],[Inv. date]],"mmmm")</f>
        <v>September</v>
      </c>
    </row>
    <row r="1630" spans="1:7" x14ac:dyDescent="0.3">
      <c r="A1630" s="55">
        <v>118</v>
      </c>
      <c r="B1630" s="56">
        <v>1000003132</v>
      </c>
      <c r="C1630" s="56">
        <v>600810</v>
      </c>
      <c r="D1630" s="57">
        <v>45185</v>
      </c>
      <c r="E1630" s="66">
        <v>1000</v>
      </c>
      <c r="F1630" s="67">
        <v>313140</v>
      </c>
      <c r="G1630" s="97" t="str">
        <f>TEXT(Table1[[#This Row],[Inv. date]],"mmmm")</f>
        <v>September</v>
      </c>
    </row>
    <row r="1631" spans="1:7" x14ac:dyDescent="0.3">
      <c r="A1631" s="55">
        <v>118</v>
      </c>
      <c r="B1631" s="56">
        <v>1000003132</v>
      </c>
      <c r="C1631" s="56">
        <v>600063</v>
      </c>
      <c r="D1631" s="57">
        <v>45185</v>
      </c>
      <c r="E1631" s="66">
        <v>200</v>
      </c>
      <c r="F1631" s="67">
        <v>27400</v>
      </c>
      <c r="G1631" s="97" t="str">
        <f>TEXT(Table1[[#This Row],[Inv. date]],"mmmm")</f>
        <v>September</v>
      </c>
    </row>
    <row r="1632" spans="1:7" x14ac:dyDescent="0.3">
      <c r="A1632" s="55">
        <v>117</v>
      </c>
      <c r="B1632" s="56">
        <v>1000002976</v>
      </c>
      <c r="C1632" s="56">
        <v>600060</v>
      </c>
      <c r="D1632" s="57">
        <v>45185</v>
      </c>
      <c r="E1632" s="66">
        <v>20</v>
      </c>
      <c r="F1632" s="67">
        <v>4237.3999999999996</v>
      </c>
      <c r="G1632" s="97" t="str">
        <f>TEXT(Table1[[#This Row],[Inv. date]],"mmmm")</f>
        <v>September</v>
      </c>
    </row>
    <row r="1633" spans="1:7" x14ac:dyDescent="0.3">
      <c r="A1633" s="55">
        <v>117</v>
      </c>
      <c r="B1633" s="56">
        <v>1000002977</v>
      </c>
      <c r="C1633" s="56">
        <v>600060</v>
      </c>
      <c r="D1633" s="57">
        <v>45185</v>
      </c>
      <c r="E1633" s="66">
        <v>50</v>
      </c>
      <c r="F1633" s="67">
        <v>10593.5</v>
      </c>
      <c r="G1633" s="97" t="str">
        <f>TEXT(Table1[[#This Row],[Inv. date]],"mmmm")</f>
        <v>September</v>
      </c>
    </row>
    <row r="1634" spans="1:7" x14ac:dyDescent="0.3">
      <c r="A1634" s="55">
        <v>117</v>
      </c>
      <c r="B1634" s="56">
        <v>1000002984</v>
      </c>
      <c r="C1634" s="56">
        <v>600060</v>
      </c>
      <c r="D1634" s="57">
        <v>45185</v>
      </c>
      <c r="E1634" s="66">
        <v>10</v>
      </c>
      <c r="F1634" s="67">
        <v>3114.6</v>
      </c>
      <c r="G1634" s="97" t="str">
        <f>TEXT(Table1[[#This Row],[Inv. date]],"mmmm")</f>
        <v>September</v>
      </c>
    </row>
    <row r="1635" spans="1:7" x14ac:dyDescent="0.3">
      <c r="A1635" s="55">
        <v>118</v>
      </c>
      <c r="B1635" s="56">
        <v>1000003795</v>
      </c>
      <c r="C1635" s="56">
        <v>600060</v>
      </c>
      <c r="D1635" s="57">
        <v>45185</v>
      </c>
      <c r="E1635" s="66">
        <v>400</v>
      </c>
      <c r="F1635" s="67">
        <v>160108</v>
      </c>
      <c r="G1635" s="97" t="str">
        <f>TEXT(Table1[[#This Row],[Inv. date]],"mmmm")</f>
        <v>September</v>
      </c>
    </row>
    <row r="1636" spans="1:7" x14ac:dyDescent="0.3">
      <c r="A1636" s="55">
        <v>118</v>
      </c>
      <c r="B1636" s="56">
        <v>1000003683</v>
      </c>
      <c r="C1636" s="56">
        <v>600060</v>
      </c>
      <c r="D1636" s="57">
        <v>45185</v>
      </c>
      <c r="E1636" s="66">
        <v>400</v>
      </c>
      <c r="F1636" s="67">
        <v>160108</v>
      </c>
      <c r="G1636" s="97" t="str">
        <f>TEXT(Table1[[#This Row],[Inv. date]],"mmmm")</f>
        <v>September</v>
      </c>
    </row>
    <row r="1637" spans="1:7" x14ac:dyDescent="0.3">
      <c r="A1637" s="55">
        <v>118</v>
      </c>
      <c r="B1637" s="56">
        <v>1000003132</v>
      </c>
      <c r="C1637" s="56">
        <v>600060</v>
      </c>
      <c r="D1637" s="57">
        <v>45185</v>
      </c>
      <c r="E1637" s="66">
        <v>800</v>
      </c>
      <c r="F1637" s="67">
        <v>250512</v>
      </c>
      <c r="G1637" s="97" t="str">
        <f>TEXT(Table1[[#This Row],[Inv. date]],"mmmm")</f>
        <v>September</v>
      </c>
    </row>
    <row r="1638" spans="1:7" x14ac:dyDescent="0.3">
      <c r="A1638" s="55">
        <v>116</v>
      </c>
      <c r="B1638" s="56">
        <v>1000003384</v>
      </c>
      <c r="C1638" s="56">
        <v>600060</v>
      </c>
      <c r="D1638" s="57">
        <v>45185</v>
      </c>
      <c r="E1638" s="66">
        <v>30</v>
      </c>
      <c r="F1638" s="67">
        <v>8244</v>
      </c>
      <c r="G1638" s="97" t="str">
        <f>TEXT(Table1[[#This Row],[Inv. date]],"mmmm")</f>
        <v>September</v>
      </c>
    </row>
    <row r="1639" spans="1:7" x14ac:dyDescent="0.3">
      <c r="A1639" s="55">
        <v>116</v>
      </c>
      <c r="B1639" s="56">
        <v>1000003389</v>
      </c>
      <c r="C1639" s="56">
        <v>600060</v>
      </c>
      <c r="D1639" s="57">
        <v>45185</v>
      </c>
      <c r="E1639" s="66">
        <v>50</v>
      </c>
      <c r="F1639" s="67">
        <v>13740</v>
      </c>
      <c r="G1639" s="97" t="str">
        <f>TEXT(Table1[[#This Row],[Inv. date]],"mmmm")</f>
        <v>September</v>
      </c>
    </row>
    <row r="1640" spans="1:7" x14ac:dyDescent="0.3">
      <c r="A1640" s="55">
        <v>117</v>
      </c>
      <c r="B1640" s="56">
        <v>1000002976</v>
      </c>
      <c r="C1640" s="56">
        <v>600063</v>
      </c>
      <c r="D1640" s="57">
        <v>45185</v>
      </c>
      <c r="E1640" s="66">
        <v>10</v>
      </c>
      <c r="F1640" s="67">
        <v>1048.8</v>
      </c>
      <c r="G1640" s="97" t="str">
        <f>TEXT(Table1[[#This Row],[Inv. date]],"mmmm")</f>
        <v>September</v>
      </c>
    </row>
    <row r="1641" spans="1:7" x14ac:dyDescent="0.3">
      <c r="A1641" s="55">
        <v>118</v>
      </c>
      <c r="B1641" s="56">
        <v>1000003132</v>
      </c>
      <c r="C1641" s="56">
        <v>600063</v>
      </c>
      <c r="D1641" s="57">
        <v>45185</v>
      </c>
      <c r="E1641" s="66">
        <v>160</v>
      </c>
      <c r="F1641" s="67">
        <v>21920</v>
      </c>
      <c r="G1641" s="97" t="str">
        <f>TEXT(Table1[[#This Row],[Inv. date]],"mmmm")</f>
        <v>September</v>
      </c>
    </row>
    <row r="1642" spans="1:7" x14ac:dyDescent="0.3">
      <c r="A1642" s="55">
        <v>117</v>
      </c>
      <c r="B1642" s="56">
        <v>1000002985</v>
      </c>
      <c r="C1642" s="56">
        <v>600063</v>
      </c>
      <c r="D1642" s="57">
        <v>45187</v>
      </c>
      <c r="E1642" s="66">
        <v>8</v>
      </c>
      <c r="F1642" s="67">
        <v>426.24</v>
      </c>
      <c r="G1642" s="97" t="str">
        <f>TEXT(Table1[[#This Row],[Inv. date]],"mmmm")</f>
        <v>September</v>
      </c>
    </row>
    <row r="1643" spans="1:7" x14ac:dyDescent="0.3">
      <c r="A1643" s="55">
        <v>118</v>
      </c>
      <c r="B1643" s="56">
        <v>1000003683</v>
      </c>
      <c r="C1643" s="56">
        <v>600627</v>
      </c>
      <c r="D1643" s="57">
        <v>45187</v>
      </c>
      <c r="E1643" s="66">
        <v>1600</v>
      </c>
      <c r="F1643" s="67">
        <v>640432</v>
      </c>
      <c r="G1643" s="97" t="str">
        <f>TEXT(Table1[[#This Row],[Inv. date]],"mmmm")</f>
        <v>September</v>
      </c>
    </row>
    <row r="1644" spans="1:7" x14ac:dyDescent="0.3">
      <c r="A1644" s="55">
        <v>118</v>
      </c>
      <c r="B1644" s="56">
        <v>1000003795</v>
      </c>
      <c r="C1644" s="56">
        <v>600627</v>
      </c>
      <c r="D1644" s="57">
        <v>45187</v>
      </c>
      <c r="E1644" s="66">
        <v>200</v>
      </c>
      <c r="F1644" s="67">
        <v>80054</v>
      </c>
      <c r="G1644" s="97" t="str">
        <f>TEXT(Table1[[#This Row],[Inv. date]],"mmmm")</f>
        <v>September</v>
      </c>
    </row>
    <row r="1645" spans="1:7" x14ac:dyDescent="0.3">
      <c r="A1645" s="55">
        <v>118</v>
      </c>
      <c r="B1645" s="56">
        <v>1000003132</v>
      </c>
      <c r="C1645" s="56">
        <v>600627</v>
      </c>
      <c r="D1645" s="57">
        <v>45187</v>
      </c>
      <c r="E1645" s="66">
        <v>300</v>
      </c>
      <c r="F1645" s="67">
        <v>93942</v>
      </c>
      <c r="G1645" s="97" t="str">
        <f>TEXT(Table1[[#This Row],[Inv. date]],"mmmm")</f>
        <v>September</v>
      </c>
    </row>
    <row r="1646" spans="1:7" x14ac:dyDescent="0.3">
      <c r="A1646" s="55">
        <v>118</v>
      </c>
      <c r="B1646" s="56">
        <v>1000003795</v>
      </c>
      <c r="C1646" s="56">
        <v>600063</v>
      </c>
      <c r="D1646" s="57">
        <v>45187</v>
      </c>
      <c r="E1646" s="66">
        <v>106</v>
      </c>
      <c r="F1646" s="67">
        <v>27242</v>
      </c>
      <c r="G1646" s="97" t="str">
        <f>TEXT(Table1[[#This Row],[Inv. date]],"mmmm")</f>
        <v>September</v>
      </c>
    </row>
    <row r="1647" spans="1:7" x14ac:dyDescent="0.3">
      <c r="A1647" s="55">
        <v>118</v>
      </c>
      <c r="B1647" s="56">
        <v>1000003691</v>
      </c>
      <c r="C1647" s="56">
        <v>600063</v>
      </c>
      <c r="D1647" s="57">
        <v>45187</v>
      </c>
      <c r="E1647" s="66">
        <v>74</v>
      </c>
      <c r="F1647" s="67">
        <v>19018</v>
      </c>
      <c r="G1647" s="97" t="str">
        <f>TEXT(Table1[[#This Row],[Inv. date]],"mmmm")</f>
        <v>September</v>
      </c>
    </row>
    <row r="1648" spans="1:7" x14ac:dyDescent="0.3">
      <c r="A1648" s="55">
        <v>118</v>
      </c>
      <c r="B1648" s="56">
        <v>1000003683</v>
      </c>
      <c r="C1648" s="56">
        <v>600838</v>
      </c>
      <c r="D1648" s="57">
        <v>45187</v>
      </c>
      <c r="E1648" s="66">
        <v>2200</v>
      </c>
      <c r="F1648" s="67">
        <v>880594</v>
      </c>
      <c r="G1648" s="97" t="str">
        <f>TEXT(Table1[[#This Row],[Inv. date]],"mmmm")</f>
        <v>September</v>
      </c>
    </row>
    <row r="1649" spans="1:7" x14ac:dyDescent="0.3">
      <c r="A1649" s="55">
        <v>118</v>
      </c>
      <c r="B1649" s="56">
        <v>1000003132</v>
      </c>
      <c r="C1649" s="56">
        <v>600838</v>
      </c>
      <c r="D1649" s="57">
        <v>45187</v>
      </c>
      <c r="E1649" s="66">
        <v>500</v>
      </c>
      <c r="F1649" s="67">
        <v>156570</v>
      </c>
      <c r="G1649" s="97" t="str">
        <f>TEXT(Table1[[#This Row],[Inv. date]],"mmmm")</f>
        <v>September</v>
      </c>
    </row>
    <row r="1650" spans="1:7" x14ac:dyDescent="0.3">
      <c r="A1650" s="55">
        <v>118</v>
      </c>
      <c r="B1650" s="56">
        <v>1000003683</v>
      </c>
      <c r="C1650" s="56">
        <v>600838</v>
      </c>
      <c r="D1650" s="57">
        <v>45187</v>
      </c>
      <c r="E1650" s="66">
        <v>2800</v>
      </c>
      <c r="F1650" s="67">
        <v>1120756</v>
      </c>
      <c r="G1650" s="97" t="str">
        <f>TEXT(Table1[[#This Row],[Inv. date]],"mmmm")</f>
        <v>September</v>
      </c>
    </row>
    <row r="1651" spans="1:7" x14ac:dyDescent="0.3">
      <c r="A1651" s="55">
        <v>117</v>
      </c>
      <c r="B1651" s="56">
        <v>1000002976</v>
      </c>
      <c r="C1651" s="56">
        <v>600428</v>
      </c>
      <c r="D1651" s="57">
        <v>45187</v>
      </c>
      <c r="E1651" s="66">
        <v>500</v>
      </c>
      <c r="F1651" s="67">
        <v>93005</v>
      </c>
      <c r="G1651" s="97" t="str">
        <f>TEXT(Table1[[#This Row],[Inv. date]],"mmmm")</f>
        <v>September</v>
      </c>
    </row>
    <row r="1652" spans="1:7" x14ac:dyDescent="0.3">
      <c r="A1652" s="55">
        <v>117</v>
      </c>
      <c r="B1652" s="56">
        <v>1000002977</v>
      </c>
      <c r="C1652" s="56">
        <v>600428</v>
      </c>
      <c r="D1652" s="57">
        <v>45187</v>
      </c>
      <c r="E1652" s="66">
        <v>150</v>
      </c>
      <c r="F1652" s="67">
        <v>27901.5</v>
      </c>
      <c r="G1652" s="97" t="str">
        <f>TEXT(Table1[[#This Row],[Inv. date]],"mmmm")</f>
        <v>September</v>
      </c>
    </row>
    <row r="1653" spans="1:7" x14ac:dyDescent="0.3">
      <c r="A1653" s="55">
        <v>116</v>
      </c>
      <c r="B1653" s="56">
        <v>1000003384</v>
      </c>
      <c r="C1653" s="56">
        <v>600063</v>
      </c>
      <c r="D1653" s="57">
        <v>45187</v>
      </c>
      <c r="E1653" s="66">
        <v>3</v>
      </c>
      <c r="F1653" s="67">
        <v>612</v>
      </c>
      <c r="G1653" s="97" t="str">
        <f>TEXT(Table1[[#This Row],[Inv. date]],"mmmm")</f>
        <v>September</v>
      </c>
    </row>
    <row r="1654" spans="1:7" x14ac:dyDescent="0.3">
      <c r="A1654" s="55">
        <v>116</v>
      </c>
      <c r="B1654" s="56">
        <v>1000003389</v>
      </c>
      <c r="C1654" s="56">
        <v>600063</v>
      </c>
      <c r="D1654" s="57">
        <v>45187</v>
      </c>
      <c r="E1654" s="66">
        <v>3</v>
      </c>
      <c r="F1654" s="67">
        <v>597</v>
      </c>
      <c r="G1654" s="97" t="str">
        <f>TEXT(Table1[[#This Row],[Inv. date]],"mmmm")</f>
        <v>September</v>
      </c>
    </row>
    <row r="1655" spans="1:7" x14ac:dyDescent="0.3">
      <c r="A1655" s="55">
        <v>118</v>
      </c>
      <c r="B1655" s="56">
        <v>1000003132</v>
      </c>
      <c r="C1655" s="56">
        <v>600063</v>
      </c>
      <c r="D1655" s="57">
        <v>45187</v>
      </c>
      <c r="E1655" s="66">
        <v>2</v>
      </c>
      <c r="F1655" s="67">
        <v>274</v>
      </c>
      <c r="G1655" s="97" t="str">
        <f>TEXT(Table1[[#This Row],[Inv. date]],"mmmm")</f>
        <v>September</v>
      </c>
    </row>
    <row r="1656" spans="1:7" x14ac:dyDescent="0.3">
      <c r="A1656" s="55">
        <v>118</v>
      </c>
      <c r="B1656" s="56">
        <v>1000003683</v>
      </c>
      <c r="C1656" s="56">
        <v>600063</v>
      </c>
      <c r="D1656" s="57">
        <v>45187</v>
      </c>
      <c r="E1656" s="66">
        <v>2</v>
      </c>
      <c r="F1656" s="67">
        <v>587.29999999999995</v>
      </c>
      <c r="G1656" s="97" t="str">
        <f>TEXT(Table1[[#This Row],[Inv. date]],"mmmm")</f>
        <v>September</v>
      </c>
    </row>
    <row r="1657" spans="1:7" x14ac:dyDescent="0.3">
      <c r="A1657" s="55">
        <v>118</v>
      </c>
      <c r="B1657" s="56">
        <v>1000003795</v>
      </c>
      <c r="C1657" s="56">
        <v>600063</v>
      </c>
      <c r="D1657" s="57">
        <v>45187</v>
      </c>
      <c r="E1657" s="66">
        <v>2</v>
      </c>
      <c r="F1657" s="67">
        <v>514</v>
      </c>
      <c r="G1657" s="97" t="str">
        <f>TEXT(Table1[[#This Row],[Inv. date]],"mmmm")</f>
        <v>September</v>
      </c>
    </row>
    <row r="1658" spans="1:7" x14ac:dyDescent="0.3">
      <c r="A1658" s="55">
        <v>117</v>
      </c>
      <c r="B1658" s="56">
        <v>1000002976</v>
      </c>
      <c r="C1658" s="56">
        <v>600063</v>
      </c>
      <c r="D1658" s="57">
        <v>45187</v>
      </c>
      <c r="E1658" s="66">
        <v>2</v>
      </c>
      <c r="F1658" s="67">
        <v>209.76</v>
      </c>
      <c r="G1658" s="97" t="str">
        <f>TEXT(Table1[[#This Row],[Inv. date]],"mmmm")</f>
        <v>September</v>
      </c>
    </row>
    <row r="1659" spans="1:7" x14ac:dyDescent="0.3">
      <c r="A1659" s="55">
        <v>118</v>
      </c>
      <c r="B1659" s="56">
        <v>1000003132</v>
      </c>
      <c r="C1659" s="56">
        <v>600026</v>
      </c>
      <c r="D1659" s="57">
        <v>45187</v>
      </c>
      <c r="E1659" s="66">
        <v>400</v>
      </c>
      <c r="F1659" s="67">
        <v>125256</v>
      </c>
      <c r="G1659" s="97" t="str">
        <f>TEXT(Table1[[#This Row],[Inv. date]],"mmmm")</f>
        <v>September</v>
      </c>
    </row>
    <row r="1660" spans="1:7" x14ac:dyDescent="0.3">
      <c r="A1660" s="55">
        <v>118</v>
      </c>
      <c r="B1660" s="56">
        <v>1000003795</v>
      </c>
      <c r="C1660" s="56">
        <v>600026</v>
      </c>
      <c r="D1660" s="57">
        <v>45187</v>
      </c>
      <c r="E1660" s="66">
        <v>30</v>
      </c>
      <c r="F1660" s="67">
        <v>12008.1</v>
      </c>
      <c r="G1660" s="97" t="str">
        <f>TEXT(Table1[[#This Row],[Inv. date]],"mmmm")</f>
        <v>September</v>
      </c>
    </row>
    <row r="1661" spans="1:7" x14ac:dyDescent="0.3">
      <c r="A1661" s="55">
        <v>117</v>
      </c>
      <c r="B1661" s="56">
        <v>1000002977</v>
      </c>
      <c r="C1661" s="56">
        <v>600026</v>
      </c>
      <c r="D1661" s="57">
        <v>45187</v>
      </c>
      <c r="E1661" s="66">
        <v>100</v>
      </c>
      <c r="F1661" s="67">
        <v>18601</v>
      </c>
      <c r="G1661" s="97" t="str">
        <f>TEXT(Table1[[#This Row],[Inv. date]],"mmmm")</f>
        <v>September</v>
      </c>
    </row>
    <row r="1662" spans="1:7" x14ac:dyDescent="0.3">
      <c r="A1662" s="55">
        <v>117</v>
      </c>
      <c r="B1662" s="56">
        <v>1000002976</v>
      </c>
      <c r="C1662" s="56">
        <v>600026</v>
      </c>
      <c r="D1662" s="57">
        <v>45187</v>
      </c>
      <c r="E1662" s="66">
        <v>100</v>
      </c>
      <c r="F1662" s="67">
        <v>18601</v>
      </c>
      <c r="G1662" s="97" t="str">
        <f>TEXT(Table1[[#This Row],[Inv. date]],"mmmm")</f>
        <v>September</v>
      </c>
    </row>
    <row r="1663" spans="1:7" x14ac:dyDescent="0.3">
      <c r="A1663" s="55">
        <v>118</v>
      </c>
      <c r="B1663" s="56">
        <v>1000003132</v>
      </c>
      <c r="C1663" s="56">
        <v>600063</v>
      </c>
      <c r="D1663" s="57">
        <v>45187</v>
      </c>
      <c r="E1663" s="66">
        <v>80</v>
      </c>
      <c r="F1663" s="67">
        <v>10960</v>
      </c>
      <c r="G1663" s="97" t="str">
        <f>TEXT(Table1[[#This Row],[Inv. date]],"mmmm")</f>
        <v>September</v>
      </c>
    </row>
    <row r="1664" spans="1:7" x14ac:dyDescent="0.3">
      <c r="A1664" s="55">
        <v>118</v>
      </c>
      <c r="B1664" s="56">
        <v>1000003683</v>
      </c>
      <c r="C1664" s="56">
        <v>600503</v>
      </c>
      <c r="D1664" s="57">
        <v>45187</v>
      </c>
      <c r="E1664" s="66">
        <v>-2800</v>
      </c>
      <c r="F1664" s="67">
        <v>-1120756</v>
      </c>
      <c r="G1664" s="97" t="str">
        <f>TEXT(Table1[[#This Row],[Inv. date]],"mmmm")</f>
        <v>September</v>
      </c>
    </row>
    <row r="1665" spans="1:7" x14ac:dyDescent="0.3">
      <c r="A1665" s="55">
        <v>118</v>
      </c>
      <c r="B1665" s="56">
        <v>1000003683</v>
      </c>
      <c r="C1665" s="56">
        <v>600503</v>
      </c>
      <c r="D1665" s="57">
        <v>45187</v>
      </c>
      <c r="E1665" s="66">
        <v>-2200</v>
      </c>
      <c r="F1665" s="67">
        <v>-880594</v>
      </c>
      <c r="G1665" s="97" t="str">
        <f>TEXT(Table1[[#This Row],[Inv. date]],"mmmm")</f>
        <v>September</v>
      </c>
    </row>
    <row r="1666" spans="1:7" x14ac:dyDescent="0.3">
      <c r="A1666" s="55">
        <v>118</v>
      </c>
      <c r="B1666" s="56">
        <v>1000003132</v>
      </c>
      <c r="C1666" s="56">
        <v>600503</v>
      </c>
      <c r="D1666" s="57">
        <v>45187</v>
      </c>
      <c r="E1666" s="66">
        <v>-500</v>
      </c>
      <c r="F1666" s="67">
        <v>-156570</v>
      </c>
      <c r="G1666" s="97" t="str">
        <f>TEXT(Table1[[#This Row],[Inv. date]],"mmmm")</f>
        <v>September</v>
      </c>
    </row>
    <row r="1667" spans="1:7" x14ac:dyDescent="0.3">
      <c r="A1667" s="55">
        <v>117</v>
      </c>
      <c r="B1667" s="56">
        <v>1000002985</v>
      </c>
      <c r="C1667" s="56">
        <v>600225</v>
      </c>
      <c r="D1667" s="57">
        <v>45187</v>
      </c>
      <c r="E1667" s="66">
        <v>30</v>
      </c>
      <c r="F1667" s="67">
        <v>3242.7</v>
      </c>
      <c r="G1667" s="97" t="str">
        <f>TEXT(Table1[[#This Row],[Inv. date]],"mmmm")</f>
        <v>September</v>
      </c>
    </row>
    <row r="1668" spans="1:7" x14ac:dyDescent="0.3">
      <c r="A1668" s="55">
        <v>116</v>
      </c>
      <c r="B1668" s="56">
        <v>1000003384</v>
      </c>
      <c r="C1668" s="56">
        <v>600225</v>
      </c>
      <c r="D1668" s="57">
        <v>45187</v>
      </c>
      <c r="E1668" s="66">
        <v>16</v>
      </c>
      <c r="F1668" s="67">
        <v>4396.8</v>
      </c>
      <c r="G1668" s="97" t="str">
        <f>TEXT(Table1[[#This Row],[Inv. date]],"mmmm")</f>
        <v>September</v>
      </c>
    </row>
    <row r="1669" spans="1:7" x14ac:dyDescent="0.3">
      <c r="A1669" s="55">
        <v>116</v>
      </c>
      <c r="B1669" s="56">
        <v>1000003389</v>
      </c>
      <c r="C1669" s="56">
        <v>600225</v>
      </c>
      <c r="D1669" s="57">
        <v>45187</v>
      </c>
      <c r="E1669" s="66">
        <v>15</v>
      </c>
      <c r="F1669" s="67">
        <v>4122</v>
      </c>
      <c r="G1669" s="97" t="str">
        <f>TEXT(Table1[[#This Row],[Inv. date]],"mmmm")</f>
        <v>September</v>
      </c>
    </row>
    <row r="1670" spans="1:7" x14ac:dyDescent="0.3">
      <c r="A1670" s="55">
        <v>116</v>
      </c>
      <c r="B1670" s="56">
        <v>1000003384</v>
      </c>
      <c r="C1670" s="56">
        <v>600063</v>
      </c>
      <c r="D1670" s="57">
        <v>45187</v>
      </c>
      <c r="E1670" s="66">
        <v>10</v>
      </c>
      <c r="F1670" s="67">
        <v>2040</v>
      </c>
      <c r="G1670" s="97" t="str">
        <f>TEXT(Table1[[#This Row],[Inv. date]],"mmmm")</f>
        <v>September</v>
      </c>
    </row>
    <row r="1671" spans="1:7" x14ac:dyDescent="0.3">
      <c r="A1671" s="55">
        <v>116</v>
      </c>
      <c r="B1671" s="56">
        <v>1000003389</v>
      </c>
      <c r="C1671" s="56">
        <v>600063</v>
      </c>
      <c r="D1671" s="57">
        <v>45187</v>
      </c>
      <c r="E1671" s="66">
        <v>10</v>
      </c>
      <c r="F1671" s="67">
        <v>1990</v>
      </c>
      <c r="G1671" s="97" t="str">
        <f>TEXT(Table1[[#This Row],[Inv. date]],"mmmm")</f>
        <v>September</v>
      </c>
    </row>
    <row r="1672" spans="1:7" x14ac:dyDescent="0.3">
      <c r="A1672" s="55">
        <v>118</v>
      </c>
      <c r="B1672" s="56">
        <v>1000003683</v>
      </c>
      <c r="C1672" s="56">
        <v>600063</v>
      </c>
      <c r="D1672" s="57">
        <v>45187</v>
      </c>
      <c r="E1672" s="66">
        <v>5</v>
      </c>
      <c r="F1672" s="67">
        <v>1468.25</v>
      </c>
      <c r="G1672" s="97" t="str">
        <f>TEXT(Table1[[#This Row],[Inv. date]],"mmmm")</f>
        <v>September</v>
      </c>
    </row>
    <row r="1673" spans="1:7" x14ac:dyDescent="0.3">
      <c r="A1673" s="55">
        <v>117</v>
      </c>
      <c r="B1673" s="56">
        <v>1000002985</v>
      </c>
      <c r="C1673" s="56">
        <v>600063</v>
      </c>
      <c r="D1673" s="57">
        <v>45187</v>
      </c>
      <c r="E1673" s="66">
        <v>4</v>
      </c>
      <c r="F1673" s="67">
        <v>213.12</v>
      </c>
      <c r="G1673" s="97" t="str">
        <f>TEXT(Table1[[#This Row],[Inv. date]],"mmmm")</f>
        <v>September</v>
      </c>
    </row>
    <row r="1674" spans="1:7" x14ac:dyDescent="0.3">
      <c r="A1674" s="55">
        <v>116</v>
      </c>
      <c r="B1674" s="56">
        <v>1000003384</v>
      </c>
      <c r="C1674" s="56">
        <v>600063</v>
      </c>
      <c r="D1674" s="57">
        <v>45187</v>
      </c>
      <c r="E1674" s="66">
        <v>10</v>
      </c>
      <c r="F1674" s="67">
        <v>2040</v>
      </c>
      <c r="G1674" s="97" t="str">
        <f>TEXT(Table1[[#This Row],[Inv. date]],"mmmm")</f>
        <v>September</v>
      </c>
    </row>
    <row r="1675" spans="1:7" x14ac:dyDescent="0.3">
      <c r="A1675" s="55">
        <v>116</v>
      </c>
      <c r="B1675" s="56">
        <v>1000003389</v>
      </c>
      <c r="C1675" s="56">
        <v>600063</v>
      </c>
      <c r="D1675" s="57">
        <v>45187</v>
      </c>
      <c r="E1675" s="66">
        <v>10</v>
      </c>
      <c r="F1675" s="67">
        <v>1990</v>
      </c>
      <c r="G1675" s="97" t="str">
        <f>TEXT(Table1[[#This Row],[Inv. date]],"mmmm")</f>
        <v>September</v>
      </c>
    </row>
    <row r="1676" spans="1:7" x14ac:dyDescent="0.3">
      <c r="A1676" s="55">
        <v>118</v>
      </c>
      <c r="B1676" s="56">
        <v>1000003132</v>
      </c>
      <c r="C1676" s="56">
        <v>600026</v>
      </c>
      <c r="D1676" s="57">
        <v>45187</v>
      </c>
      <c r="E1676" s="66">
        <v>432</v>
      </c>
      <c r="F1676" s="67">
        <v>135276.48000000001</v>
      </c>
      <c r="G1676" s="97" t="str">
        <f>TEXT(Table1[[#This Row],[Inv. date]],"mmmm")</f>
        <v>September</v>
      </c>
    </row>
    <row r="1677" spans="1:7" x14ac:dyDescent="0.3">
      <c r="A1677" s="55">
        <v>117</v>
      </c>
      <c r="B1677" s="56">
        <v>1000002976</v>
      </c>
      <c r="C1677" s="56">
        <v>600026</v>
      </c>
      <c r="D1677" s="57">
        <v>45187</v>
      </c>
      <c r="E1677" s="66">
        <v>100</v>
      </c>
      <c r="F1677" s="67">
        <v>18601</v>
      </c>
      <c r="G1677" s="97" t="str">
        <f>TEXT(Table1[[#This Row],[Inv. date]],"mmmm")</f>
        <v>September</v>
      </c>
    </row>
    <row r="1678" spans="1:7" x14ac:dyDescent="0.3">
      <c r="A1678" s="55">
        <v>117</v>
      </c>
      <c r="B1678" s="56">
        <v>1000002977</v>
      </c>
      <c r="C1678" s="56">
        <v>600026</v>
      </c>
      <c r="D1678" s="57">
        <v>45187</v>
      </c>
      <c r="E1678" s="66">
        <v>50</v>
      </c>
      <c r="F1678" s="67">
        <v>9300.5</v>
      </c>
      <c r="G1678" s="97" t="str">
        <f>TEXT(Table1[[#This Row],[Inv. date]],"mmmm")</f>
        <v>September</v>
      </c>
    </row>
    <row r="1679" spans="1:7" x14ac:dyDescent="0.3">
      <c r="A1679" s="55">
        <v>118</v>
      </c>
      <c r="B1679" s="56">
        <v>1000003795</v>
      </c>
      <c r="C1679" s="56">
        <v>600026</v>
      </c>
      <c r="D1679" s="57">
        <v>45187</v>
      </c>
      <c r="E1679" s="66">
        <v>100</v>
      </c>
      <c r="F1679" s="67">
        <v>40027</v>
      </c>
      <c r="G1679" s="97" t="str">
        <f>TEXT(Table1[[#This Row],[Inv. date]],"mmmm")</f>
        <v>September</v>
      </c>
    </row>
    <row r="1680" spans="1:7" x14ac:dyDescent="0.3">
      <c r="A1680" s="55">
        <v>118</v>
      </c>
      <c r="B1680" s="56">
        <v>1000003683</v>
      </c>
      <c r="C1680" s="56">
        <v>600628</v>
      </c>
      <c r="D1680" s="57">
        <v>45188</v>
      </c>
      <c r="E1680" s="66">
        <v>3000</v>
      </c>
      <c r="F1680" s="67">
        <v>1200810</v>
      </c>
      <c r="G1680" s="97" t="str">
        <f>TEXT(Table1[[#This Row],[Inv. date]],"mmmm")</f>
        <v>September</v>
      </c>
    </row>
    <row r="1681" spans="1:7" x14ac:dyDescent="0.3">
      <c r="A1681" s="55">
        <v>116</v>
      </c>
      <c r="B1681" s="56">
        <v>1000003384</v>
      </c>
      <c r="C1681" s="56">
        <v>600063</v>
      </c>
      <c r="D1681" s="57">
        <v>45188</v>
      </c>
      <c r="E1681" s="66">
        <v>6</v>
      </c>
      <c r="F1681" s="67">
        <v>1224</v>
      </c>
      <c r="G1681" s="97" t="str">
        <f>TEXT(Table1[[#This Row],[Inv. date]],"mmmm")</f>
        <v>September</v>
      </c>
    </row>
    <row r="1682" spans="1:7" x14ac:dyDescent="0.3">
      <c r="A1682" s="55">
        <v>116</v>
      </c>
      <c r="B1682" s="56">
        <v>1000003389</v>
      </c>
      <c r="C1682" s="56">
        <v>600063</v>
      </c>
      <c r="D1682" s="57">
        <v>45188</v>
      </c>
      <c r="E1682" s="66">
        <v>6</v>
      </c>
      <c r="F1682" s="67">
        <v>1194</v>
      </c>
      <c r="G1682" s="97" t="str">
        <f>TEXT(Table1[[#This Row],[Inv. date]],"mmmm")</f>
        <v>September</v>
      </c>
    </row>
    <row r="1683" spans="1:7" x14ac:dyDescent="0.3">
      <c r="A1683" s="55">
        <v>118</v>
      </c>
      <c r="B1683" s="56">
        <v>1000003683</v>
      </c>
      <c r="C1683" s="56">
        <v>600063</v>
      </c>
      <c r="D1683" s="57">
        <v>45188</v>
      </c>
      <c r="E1683" s="66">
        <v>3</v>
      </c>
      <c r="F1683" s="67">
        <v>880.95</v>
      </c>
      <c r="G1683" s="97" t="str">
        <f>TEXT(Table1[[#This Row],[Inv. date]],"mmmm")</f>
        <v>September</v>
      </c>
    </row>
    <row r="1684" spans="1:7" x14ac:dyDescent="0.3">
      <c r="A1684" s="55">
        <v>118</v>
      </c>
      <c r="B1684" s="56">
        <v>1000003132</v>
      </c>
      <c r="C1684" s="56">
        <v>600063</v>
      </c>
      <c r="D1684" s="57">
        <v>45188</v>
      </c>
      <c r="E1684" s="66">
        <v>5</v>
      </c>
      <c r="F1684" s="67">
        <v>685</v>
      </c>
      <c r="G1684" s="97" t="str">
        <f>TEXT(Table1[[#This Row],[Inv. date]],"mmmm")</f>
        <v>September</v>
      </c>
    </row>
    <row r="1685" spans="1:7" x14ac:dyDescent="0.3">
      <c r="A1685" s="55">
        <v>118</v>
      </c>
      <c r="B1685" s="56">
        <v>1000003795</v>
      </c>
      <c r="C1685" s="56">
        <v>600063</v>
      </c>
      <c r="D1685" s="57">
        <v>45188</v>
      </c>
      <c r="E1685" s="66">
        <v>5</v>
      </c>
      <c r="F1685" s="67">
        <v>1285</v>
      </c>
      <c r="G1685" s="97" t="str">
        <f>TEXT(Table1[[#This Row],[Inv. date]],"mmmm")</f>
        <v>September</v>
      </c>
    </row>
    <row r="1686" spans="1:7" x14ac:dyDescent="0.3">
      <c r="A1686" s="55">
        <v>117</v>
      </c>
      <c r="B1686" s="56">
        <v>1000002976</v>
      </c>
      <c r="C1686" s="56">
        <v>600063</v>
      </c>
      <c r="D1686" s="57">
        <v>45188</v>
      </c>
      <c r="E1686" s="66">
        <v>6</v>
      </c>
      <c r="F1686" s="67">
        <v>629.28</v>
      </c>
      <c r="G1686" s="97" t="str">
        <f>TEXT(Table1[[#This Row],[Inv. date]],"mmmm")</f>
        <v>September</v>
      </c>
    </row>
    <row r="1687" spans="1:7" x14ac:dyDescent="0.3">
      <c r="A1687" s="55">
        <v>117</v>
      </c>
      <c r="B1687" s="56">
        <v>1000002976</v>
      </c>
      <c r="C1687" s="56">
        <v>600060</v>
      </c>
      <c r="D1687" s="57">
        <v>45188</v>
      </c>
      <c r="E1687" s="66">
        <v>20</v>
      </c>
      <c r="F1687" s="67">
        <v>4237.3999999999996</v>
      </c>
      <c r="G1687" s="97" t="str">
        <f>TEXT(Table1[[#This Row],[Inv. date]],"mmmm")</f>
        <v>September</v>
      </c>
    </row>
    <row r="1688" spans="1:7" x14ac:dyDescent="0.3">
      <c r="A1688" s="55">
        <v>117</v>
      </c>
      <c r="B1688" s="56">
        <v>1000002984</v>
      </c>
      <c r="C1688" s="56">
        <v>600060</v>
      </c>
      <c r="D1688" s="57">
        <v>45188</v>
      </c>
      <c r="E1688" s="66">
        <v>20</v>
      </c>
      <c r="F1688" s="67">
        <v>6229.2</v>
      </c>
      <c r="G1688" s="97" t="str">
        <f>TEXT(Table1[[#This Row],[Inv. date]],"mmmm")</f>
        <v>September</v>
      </c>
    </row>
    <row r="1689" spans="1:7" x14ac:dyDescent="0.3">
      <c r="A1689" s="55">
        <v>117</v>
      </c>
      <c r="B1689" s="56">
        <v>1000002971</v>
      </c>
      <c r="C1689" s="56">
        <v>600060</v>
      </c>
      <c r="D1689" s="57">
        <v>45188</v>
      </c>
      <c r="E1689" s="66">
        <v>20</v>
      </c>
      <c r="F1689" s="67">
        <v>2597.4</v>
      </c>
      <c r="G1689" s="97" t="str">
        <f>TEXT(Table1[[#This Row],[Inv. date]],"mmmm")</f>
        <v>September</v>
      </c>
    </row>
    <row r="1690" spans="1:7" x14ac:dyDescent="0.3">
      <c r="A1690" s="55">
        <v>117</v>
      </c>
      <c r="B1690" s="56">
        <v>1000002972</v>
      </c>
      <c r="C1690" s="56">
        <v>600060</v>
      </c>
      <c r="D1690" s="57">
        <v>45188</v>
      </c>
      <c r="E1690" s="66">
        <v>19</v>
      </c>
      <c r="F1690" s="67">
        <v>4934.87</v>
      </c>
      <c r="G1690" s="97" t="str">
        <f>TEXT(Table1[[#This Row],[Inv. date]],"mmmm")</f>
        <v>September</v>
      </c>
    </row>
    <row r="1691" spans="1:7" x14ac:dyDescent="0.3">
      <c r="A1691" s="55">
        <v>117</v>
      </c>
      <c r="B1691" s="56">
        <v>1000002972</v>
      </c>
      <c r="C1691" s="56">
        <v>600060</v>
      </c>
      <c r="D1691" s="57">
        <v>45188</v>
      </c>
      <c r="E1691" s="66">
        <v>1</v>
      </c>
      <c r="F1691" s="67">
        <v>259.73</v>
      </c>
      <c r="G1691" s="97" t="str">
        <f>TEXT(Table1[[#This Row],[Inv. date]],"mmmm")</f>
        <v>September</v>
      </c>
    </row>
    <row r="1692" spans="1:7" x14ac:dyDescent="0.3">
      <c r="A1692" s="55">
        <v>118</v>
      </c>
      <c r="B1692" s="56">
        <v>1000003795</v>
      </c>
      <c r="C1692" s="56">
        <v>600060</v>
      </c>
      <c r="D1692" s="57">
        <v>45188</v>
      </c>
      <c r="E1692" s="66">
        <v>200</v>
      </c>
      <c r="F1692" s="67">
        <v>80054</v>
      </c>
      <c r="G1692" s="97" t="str">
        <f>TEXT(Table1[[#This Row],[Inv. date]],"mmmm")</f>
        <v>September</v>
      </c>
    </row>
    <row r="1693" spans="1:7" x14ac:dyDescent="0.3">
      <c r="A1693" s="55">
        <v>118</v>
      </c>
      <c r="B1693" s="56">
        <v>1000003683</v>
      </c>
      <c r="C1693" s="56">
        <v>600060</v>
      </c>
      <c r="D1693" s="57">
        <v>45188</v>
      </c>
      <c r="E1693" s="66">
        <v>250</v>
      </c>
      <c r="F1693" s="67">
        <v>100067.5</v>
      </c>
      <c r="G1693" s="97" t="str">
        <f>TEXT(Table1[[#This Row],[Inv. date]],"mmmm")</f>
        <v>September</v>
      </c>
    </row>
    <row r="1694" spans="1:7" x14ac:dyDescent="0.3">
      <c r="A1694" s="55">
        <v>118</v>
      </c>
      <c r="B1694" s="56">
        <v>1000003132</v>
      </c>
      <c r="C1694" s="56">
        <v>600060</v>
      </c>
      <c r="D1694" s="57">
        <v>45188</v>
      </c>
      <c r="E1694" s="66">
        <v>1000</v>
      </c>
      <c r="F1694" s="67">
        <v>313140</v>
      </c>
      <c r="G1694" s="97" t="str">
        <f>TEXT(Table1[[#This Row],[Inv. date]],"mmmm")</f>
        <v>September</v>
      </c>
    </row>
    <row r="1695" spans="1:7" x14ac:dyDescent="0.3">
      <c r="A1695" s="55">
        <v>118</v>
      </c>
      <c r="B1695" s="56">
        <v>1000003132</v>
      </c>
      <c r="C1695" s="56">
        <v>600063</v>
      </c>
      <c r="D1695" s="57">
        <v>45188</v>
      </c>
      <c r="E1695" s="66">
        <v>360</v>
      </c>
      <c r="F1695" s="67">
        <v>49320</v>
      </c>
      <c r="G1695" s="97" t="str">
        <f>TEXT(Table1[[#This Row],[Inv. date]],"mmmm")</f>
        <v>September</v>
      </c>
    </row>
    <row r="1696" spans="1:7" x14ac:dyDescent="0.3">
      <c r="A1696" s="55">
        <v>118</v>
      </c>
      <c r="B1696" s="56">
        <v>1000003683</v>
      </c>
      <c r="C1696" s="56">
        <v>600506</v>
      </c>
      <c r="D1696" s="57">
        <v>45188</v>
      </c>
      <c r="E1696" s="66">
        <v>450</v>
      </c>
      <c r="F1696" s="67">
        <v>180121.5</v>
      </c>
      <c r="G1696" s="97" t="str">
        <f>TEXT(Table1[[#This Row],[Inv. date]],"mmmm")</f>
        <v>September</v>
      </c>
    </row>
    <row r="1697" spans="1:7" x14ac:dyDescent="0.3">
      <c r="A1697" s="55">
        <v>118</v>
      </c>
      <c r="B1697" s="56">
        <v>1000003795</v>
      </c>
      <c r="C1697" s="56">
        <v>600506</v>
      </c>
      <c r="D1697" s="57">
        <v>45188</v>
      </c>
      <c r="E1697" s="66">
        <v>50</v>
      </c>
      <c r="F1697" s="67">
        <v>20013.5</v>
      </c>
      <c r="G1697" s="97" t="str">
        <f>TEXT(Table1[[#This Row],[Inv. date]],"mmmm")</f>
        <v>September</v>
      </c>
    </row>
    <row r="1698" spans="1:7" x14ac:dyDescent="0.3">
      <c r="A1698" s="55">
        <v>118</v>
      </c>
      <c r="B1698" s="56">
        <v>1000003132</v>
      </c>
      <c r="C1698" s="56">
        <v>600506</v>
      </c>
      <c r="D1698" s="57">
        <v>45188</v>
      </c>
      <c r="E1698" s="66">
        <v>500</v>
      </c>
      <c r="F1698" s="67">
        <v>156570</v>
      </c>
      <c r="G1698" s="97" t="str">
        <f>TEXT(Table1[[#This Row],[Inv. date]],"mmmm")</f>
        <v>September</v>
      </c>
    </row>
    <row r="1699" spans="1:7" x14ac:dyDescent="0.3">
      <c r="A1699" s="55">
        <v>118</v>
      </c>
      <c r="B1699" s="56">
        <v>1000003683</v>
      </c>
      <c r="C1699" s="56">
        <v>600357</v>
      </c>
      <c r="D1699" s="57">
        <v>45188</v>
      </c>
      <c r="E1699" s="66">
        <v>4</v>
      </c>
      <c r="F1699" s="67">
        <v>1862.08</v>
      </c>
      <c r="G1699" s="97" t="str">
        <f>TEXT(Table1[[#This Row],[Inv. date]],"mmmm")</f>
        <v>September</v>
      </c>
    </row>
    <row r="1700" spans="1:7" x14ac:dyDescent="0.3">
      <c r="A1700" s="55">
        <v>118</v>
      </c>
      <c r="B1700" s="56">
        <v>1000003795</v>
      </c>
      <c r="C1700" s="56">
        <v>600357</v>
      </c>
      <c r="D1700" s="57">
        <v>45188</v>
      </c>
      <c r="E1700" s="66">
        <v>2</v>
      </c>
      <c r="F1700" s="67">
        <v>931.04</v>
      </c>
      <c r="G1700" s="97" t="str">
        <f>TEXT(Table1[[#This Row],[Inv. date]],"mmmm")</f>
        <v>September</v>
      </c>
    </row>
    <row r="1701" spans="1:7" x14ac:dyDescent="0.3">
      <c r="A1701" s="55">
        <v>118</v>
      </c>
      <c r="B1701" s="56">
        <v>1000003683</v>
      </c>
      <c r="C1701" s="56">
        <v>600357</v>
      </c>
      <c r="D1701" s="57">
        <v>45188</v>
      </c>
      <c r="E1701" s="66">
        <v>2</v>
      </c>
      <c r="F1701" s="67">
        <v>931.04</v>
      </c>
      <c r="G1701" s="97" t="str">
        <f>TEXT(Table1[[#This Row],[Inv. date]],"mmmm")</f>
        <v>September</v>
      </c>
    </row>
    <row r="1702" spans="1:7" x14ac:dyDescent="0.3">
      <c r="A1702" s="55">
        <v>118</v>
      </c>
      <c r="B1702" s="56">
        <v>1000003795</v>
      </c>
      <c r="C1702" s="56">
        <v>600357</v>
      </c>
      <c r="D1702" s="57">
        <v>45188</v>
      </c>
      <c r="E1702" s="66">
        <v>5</v>
      </c>
      <c r="F1702" s="67">
        <v>2327.6</v>
      </c>
      <c r="G1702" s="97" t="str">
        <f>TEXT(Table1[[#This Row],[Inv. date]],"mmmm")</f>
        <v>September</v>
      </c>
    </row>
    <row r="1703" spans="1:7" x14ac:dyDescent="0.3">
      <c r="A1703" s="55">
        <v>118</v>
      </c>
      <c r="B1703" s="56">
        <v>1000003132</v>
      </c>
      <c r="C1703" s="56">
        <v>600771</v>
      </c>
      <c r="D1703" s="57">
        <v>45188</v>
      </c>
      <c r="E1703" s="66">
        <v>200</v>
      </c>
      <c r="F1703" s="67">
        <v>62628</v>
      </c>
      <c r="G1703" s="97" t="str">
        <f>TEXT(Table1[[#This Row],[Inv. date]],"mmmm")</f>
        <v>September</v>
      </c>
    </row>
    <row r="1704" spans="1:7" x14ac:dyDescent="0.3">
      <c r="A1704" s="55">
        <v>118</v>
      </c>
      <c r="B1704" s="56">
        <v>1000003683</v>
      </c>
      <c r="C1704" s="56">
        <v>600771</v>
      </c>
      <c r="D1704" s="57">
        <v>45188</v>
      </c>
      <c r="E1704" s="66">
        <v>150</v>
      </c>
      <c r="F1704" s="67">
        <v>60040.5</v>
      </c>
      <c r="G1704" s="97" t="str">
        <f>TEXT(Table1[[#This Row],[Inv. date]],"mmmm")</f>
        <v>September</v>
      </c>
    </row>
    <row r="1705" spans="1:7" x14ac:dyDescent="0.3">
      <c r="A1705" s="55">
        <v>118</v>
      </c>
      <c r="B1705" s="56">
        <v>1000003795</v>
      </c>
      <c r="C1705" s="56">
        <v>600771</v>
      </c>
      <c r="D1705" s="57">
        <v>45188</v>
      </c>
      <c r="E1705" s="66">
        <v>200</v>
      </c>
      <c r="F1705" s="67">
        <v>80054</v>
      </c>
      <c r="G1705" s="97" t="str">
        <f>TEXT(Table1[[#This Row],[Inv. date]],"mmmm")</f>
        <v>September</v>
      </c>
    </row>
    <row r="1706" spans="1:7" x14ac:dyDescent="0.3">
      <c r="A1706" s="55">
        <v>118</v>
      </c>
      <c r="B1706" s="56">
        <v>1000003132</v>
      </c>
      <c r="C1706" s="56">
        <v>600063</v>
      </c>
      <c r="D1706" s="57">
        <v>45188</v>
      </c>
      <c r="E1706" s="66">
        <v>40</v>
      </c>
      <c r="F1706" s="67">
        <v>5480</v>
      </c>
      <c r="G1706" s="97" t="str">
        <f>TEXT(Table1[[#This Row],[Inv. date]],"mmmm")</f>
        <v>September</v>
      </c>
    </row>
    <row r="1707" spans="1:7" x14ac:dyDescent="0.3">
      <c r="A1707" s="55">
        <v>118</v>
      </c>
      <c r="B1707" s="56">
        <v>1000003683</v>
      </c>
      <c r="C1707" s="56">
        <v>600033</v>
      </c>
      <c r="D1707" s="57">
        <v>45188</v>
      </c>
      <c r="E1707" s="66">
        <v>100</v>
      </c>
      <c r="F1707" s="67">
        <v>40027</v>
      </c>
      <c r="G1707" s="97" t="str">
        <f>TEXT(Table1[[#This Row],[Inv. date]],"mmmm")</f>
        <v>September</v>
      </c>
    </row>
    <row r="1708" spans="1:7" x14ac:dyDescent="0.3">
      <c r="A1708" s="55">
        <v>118</v>
      </c>
      <c r="B1708" s="56">
        <v>1000003795</v>
      </c>
      <c r="C1708" s="56">
        <v>600033</v>
      </c>
      <c r="D1708" s="57">
        <v>45188</v>
      </c>
      <c r="E1708" s="66">
        <v>100</v>
      </c>
      <c r="F1708" s="67">
        <v>40027</v>
      </c>
      <c r="G1708" s="97" t="str">
        <f>TEXT(Table1[[#This Row],[Inv. date]],"mmmm")</f>
        <v>September</v>
      </c>
    </row>
    <row r="1709" spans="1:7" x14ac:dyDescent="0.3">
      <c r="A1709" s="55">
        <v>118</v>
      </c>
      <c r="B1709" s="56">
        <v>1000003132</v>
      </c>
      <c r="C1709" s="56">
        <v>600033</v>
      </c>
      <c r="D1709" s="57">
        <v>45188</v>
      </c>
      <c r="E1709" s="66">
        <v>50</v>
      </c>
      <c r="F1709" s="67">
        <v>15657</v>
      </c>
      <c r="G1709" s="97" t="str">
        <f>TEXT(Table1[[#This Row],[Inv. date]],"mmmm")</f>
        <v>September</v>
      </c>
    </row>
    <row r="1710" spans="1:7" x14ac:dyDescent="0.3">
      <c r="A1710" s="55">
        <v>118</v>
      </c>
      <c r="B1710" s="56">
        <v>1000003683</v>
      </c>
      <c r="C1710" s="56">
        <v>600780</v>
      </c>
      <c r="D1710" s="57">
        <v>45188</v>
      </c>
      <c r="E1710" s="66">
        <v>50</v>
      </c>
      <c r="F1710" s="67">
        <v>20013.5</v>
      </c>
      <c r="G1710" s="97" t="str">
        <f>TEXT(Table1[[#This Row],[Inv. date]],"mmmm")</f>
        <v>September</v>
      </c>
    </row>
    <row r="1711" spans="1:7" x14ac:dyDescent="0.3">
      <c r="A1711" s="55">
        <v>118</v>
      </c>
      <c r="B1711" s="56">
        <v>1000003795</v>
      </c>
      <c r="C1711" s="56">
        <v>600780</v>
      </c>
      <c r="D1711" s="57">
        <v>45188</v>
      </c>
      <c r="E1711" s="66">
        <v>30</v>
      </c>
      <c r="F1711" s="67">
        <v>12008.1</v>
      </c>
      <c r="G1711" s="97" t="str">
        <f>TEXT(Table1[[#This Row],[Inv. date]],"mmmm")</f>
        <v>September</v>
      </c>
    </row>
    <row r="1712" spans="1:7" x14ac:dyDescent="0.3">
      <c r="A1712" s="55">
        <v>118</v>
      </c>
      <c r="B1712" s="56">
        <v>1000003132</v>
      </c>
      <c r="C1712" s="56">
        <v>600780</v>
      </c>
      <c r="D1712" s="57">
        <v>45188</v>
      </c>
      <c r="E1712" s="66">
        <v>10</v>
      </c>
      <c r="F1712" s="67">
        <v>3131.4</v>
      </c>
      <c r="G1712" s="97" t="str">
        <f>TEXT(Table1[[#This Row],[Inv. date]],"mmmm")</f>
        <v>September</v>
      </c>
    </row>
    <row r="1713" spans="1:7" x14ac:dyDescent="0.3">
      <c r="A1713" s="55">
        <v>118</v>
      </c>
      <c r="B1713" s="56">
        <v>1000003683</v>
      </c>
      <c r="C1713" s="56">
        <v>600357</v>
      </c>
      <c r="D1713" s="57">
        <v>45188</v>
      </c>
      <c r="E1713" s="66">
        <v>5</v>
      </c>
      <c r="F1713" s="67">
        <v>2327.6</v>
      </c>
      <c r="G1713" s="97" t="str">
        <f>TEXT(Table1[[#This Row],[Inv. date]],"mmmm")</f>
        <v>September</v>
      </c>
    </row>
    <row r="1714" spans="1:7" x14ac:dyDescent="0.3">
      <c r="A1714" s="55">
        <v>118</v>
      </c>
      <c r="B1714" s="56">
        <v>1000003795</v>
      </c>
      <c r="C1714" s="56">
        <v>600357</v>
      </c>
      <c r="D1714" s="57">
        <v>45188</v>
      </c>
      <c r="E1714" s="66">
        <v>1</v>
      </c>
      <c r="F1714" s="67">
        <v>465.52</v>
      </c>
      <c r="G1714" s="97" t="str">
        <f>TEXT(Table1[[#This Row],[Inv. date]],"mmmm")</f>
        <v>September</v>
      </c>
    </row>
    <row r="1715" spans="1:7" x14ac:dyDescent="0.3">
      <c r="A1715" s="55">
        <v>117</v>
      </c>
      <c r="B1715" s="56">
        <v>1000002976</v>
      </c>
      <c r="C1715" s="56">
        <v>600026</v>
      </c>
      <c r="D1715" s="57">
        <v>45188</v>
      </c>
      <c r="E1715" s="66">
        <v>150</v>
      </c>
      <c r="F1715" s="67">
        <v>27901.5</v>
      </c>
      <c r="G1715" s="97" t="str">
        <f>TEXT(Table1[[#This Row],[Inv. date]],"mmmm")</f>
        <v>September</v>
      </c>
    </row>
    <row r="1716" spans="1:7" x14ac:dyDescent="0.3">
      <c r="A1716" s="55">
        <v>117</v>
      </c>
      <c r="B1716" s="56">
        <v>1000002977</v>
      </c>
      <c r="C1716" s="56">
        <v>600026</v>
      </c>
      <c r="D1716" s="57">
        <v>45188</v>
      </c>
      <c r="E1716" s="66">
        <v>100</v>
      </c>
      <c r="F1716" s="67">
        <v>18601</v>
      </c>
      <c r="G1716" s="97" t="str">
        <f>TEXT(Table1[[#This Row],[Inv. date]],"mmmm")</f>
        <v>September</v>
      </c>
    </row>
    <row r="1717" spans="1:7" x14ac:dyDescent="0.3">
      <c r="A1717" s="55">
        <v>118</v>
      </c>
      <c r="B1717" s="56">
        <v>1000003795</v>
      </c>
      <c r="C1717" s="56">
        <v>600567</v>
      </c>
      <c r="D1717" s="57">
        <v>45188</v>
      </c>
      <c r="E1717" s="66">
        <v>410</v>
      </c>
      <c r="F1717" s="67">
        <v>164110.70000000001</v>
      </c>
      <c r="G1717" s="97" t="str">
        <f>TEXT(Table1[[#This Row],[Inv. date]],"mmmm")</f>
        <v>September</v>
      </c>
    </row>
    <row r="1718" spans="1:7" x14ac:dyDescent="0.3">
      <c r="A1718" s="55">
        <v>118</v>
      </c>
      <c r="B1718" s="56">
        <v>1000003683</v>
      </c>
      <c r="C1718" s="56">
        <v>600567</v>
      </c>
      <c r="D1718" s="57">
        <v>45188</v>
      </c>
      <c r="E1718" s="66">
        <v>100</v>
      </c>
      <c r="F1718" s="67">
        <v>40027</v>
      </c>
      <c r="G1718" s="97" t="str">
        <f>TEXT(Table1[[#This Row],[Inv. date]],"mmmm")</f>
        <v>September</v>
      </c>
    </row>
    <row r="1719" spans="1:7" x14ac:dyDescent="0.3">
      <c r="A1719" s="55">
        <v>118</v>
      </c>
      <c r="B1719" s="56">
        <v>1000003132</v>
      </c>
      <c r="C1719" s="56">
        <v>600506</v>
      </c>
      <c r="D1719" s="57">
        <v>45188</v>
      </c>
      <c r="E1719" s="66">
        <v>1000</v>
      </c>
      <c r="F1719" s="67">
        <v>313140</v>
      </c>
      <c r="G1719" s="97" t="str">
        <f>TEXT(Table1[[#This Row],[Inv. date]],"mmmm")</f>
        <v>September</v>
      </c>
    </row>
    <row r="1720" spans="1:7" x14ac:dyDescent="0.3">
      <c r="A1720" s="55">
        <v>118</v>
      </c>
      <c r="B1720" s="56">
        <v>1000003683</v>
      </c>
      <c r="C1720" s="56">
        <v>600506</v>
      </c>
      <c r="D1720" s="57">
        <v>45188</v>
      </c>
      <c r="E1720" s="66">
        <v>475</v>
      </c>
      <c r="F1720" s="67">
        <v>190128.25</v>
      </c>
      <c r="G1720" s="97" t="str">
        <f>TEXT(Table1[[#This Row],[Inv. date]],"mmmm")</f>
        <v>September</v>
      </c>
    </row>
    <row r="1721" spans="1:7" x14ac:dyDescent="0.3">
      <c r="A1721" s="55">
        <v>118</v>
      </c>
      <c r="B1721" s="56">
        <v>1000003795</v>
      </c>
      <c r="C1721" s="56">
        <v>600506</v>
      </c>
      <c r="D1721" s="57">
        <v>45188</v>
      </c>
      <c r="E1721" s="66">
        <v>400</v>
      </c>
      <c r="F1721" s="67">
        <v>160108</v>
      </c>
      <c r="G1721" s="97" t="str">
        <f>TEXT(Table1[[#This Row],[Inv. date]],"mmmm")</f>
        <v>September</v>
      </c>
    </row>
    <row r="1722" spans="1:7" x14ac:dyDescent="0.3">
      <c r="A1722" s="55">
        <v>118</v>
      </c>
      <c r="B1722" s="56">
        <v>1000003683</v>
      </c>
      <c r="C1722" s="56">
        <v>600810</v>
      </c>
      <c r="D1722" s="57">
        <v>45189</v>
      </c>
      <c r="E1722" s="66">
        <v>2500</v>
      </c>
      <c r="F1722" s="67">
        <v>1000675</v>
      </c>
      <c r="G1722" s="97" t="str">
        <f>TEXT(Table1[[#This Row],[Inv. date]],"mmmm")</f>
        <v>September</v>
      </c>
    </row>
    <row r="1723" spans="1:7" x14ac:dyDescent="0.3">
      <c r="A1723" s="55">
        <v>118</v>
      </c>
      <c r="B1723" s="56">
        <v>1000003795</v>
      </c>
      <c r="C1723" s="56">
        <v>600810</v>
      </c>
      <c r="D1723" s="57">
        <v>45189</v>
      </c>
      <c r="E1723" s="66">
        <v>100</v>
      </c>
      <c r="F1723" s="67">
        <v>40027</v>
      </c>
      <c r="G1723" s="97" t="str">
        <f>TEXT(Table1[[#This Row],[Inv. date]],"mmmm")</f>
        <v>September</v>
      </c>
    </row>
    <row r="1724" spans="1:7" x14ac:dyDescent="0.3">
      <c r="A1724" s="55">
        <v>116</v>
      </c>
      <c r="B1724" s="56">
        <v>1000003384</v>
      </c>
      <c r="C1724" s="56">
        <v>600063</v>
      </c>
      <c r="D1724" s="57">
        <v>45189</v>
      </c>
      <c r="E1724" s="66">
        <v>25</v>
      </c>
      <c r="F1724" s="67">
        <v>5100</v>
      </c>
      <c r="G1724" s="97" t="str">
        <f>TEXT(Table1[[#This Row],[Inv. date]],"mmmm")</f>
        <v>September</v>
      </c>
    </row>
    <row r="1725" spans="1:7" x14ac:dyDescent="0.3">
      <c r="A1725" s="55">
        <v>116</v>
      </c>
      <c r="B1725" s="56">
        <v>1000003389</v>
      </c>
      <c r="C1725" s="56">
        <v>600063</v>
      </c>
      <c r="D1725" s="57">
        <v>45189</v>
      </c>
      <c r="E1725" s="66">
        <v>25</v>
      </c>
      <c r="F1725" s="67">
        <v>4975</v>
      </c>
      <c r="G1725" s="97" t="str">
        <f>TEXT(Table1[[#This Row],[Inv. date]],"mmmm")</f>
        <v>September</v>
      </c>
    </row>
    <row r="1726" spans="1:7" x14ac:dyDescent="0.3">
      <c r="A1726" s="55">
        <v>118</v>
      </c>
      <c r="B1726" s="56">
        <v>1000003683</v>
      </c>
      <c r="C1726" s="56">
        <v>600572</v>
      </c>
      <c r="D1726" s="57">
        <v>45189</v>
      </c>
      <c r="E1726" s="66">
        <v>1000</v>
      </c>
      <c r="F1726" s="67">
        <v>400270</v>
      </c>
      <c r="G1726" s="97" t="str">
        <f>TEXT(Table1[[#This Row],[Inv. date]],"mmmm")</f>
        <v>September</v>
      </c>
    </row>
    <row r="1727" spans="1:7" x14ac:dyDescent="0.3">
      <c r="A1727" s="55">
        <v>118</v>
      </c>
      <c r="B1727" s="56">
        <v>1000003132</v>
      </c>
      <c r="C1727" s="56">
        <v>600572</v>
      </c>
      <c r="D1727" s="57">
        <v>45189</v>
      </c>
      <c r="E1727" s="66">
        <v>200</v>
      </c>
      <c r="F1727" s="67">
        <v>62628</v>
      </c>
      <c r="G1727" s="97" t="str">
        <f>TEXT(Table1[[#This Row],[Inv. date]],"mmmm")</f>
        <v>September</v>
      </c>
    </row>
    <row r="1728" spans="1:7" x14ac:dyDescent="0.3">
      <c r="A1728" s="55">
        <v>117</v>
      </c>
      <c r="B1728" s="56">
        <v>1000002984</v>
      </c>
      <c r="C1728" s="56">
        <v>600572</v>
      </c>
      <c r="D1728" s="57">
        <v>45189</v>
      </c>
      <c r="E1728" s="66">
        <v>5</v>
      </c>
      <c r="F1728" s="67">
        <v>1557.3</v>
      </c>
      <c r="G1728" s="97" t="str">
        <f>TEXT(Table1[[#This Row],[Inv. date]],"mmmm")</f>
        <v>September</v>
      </c>
    </row>
    <row r="1729" spans="1:7" x14ac:dyDescent="0.3">
      <c r="A1729" s="55">
        <v>117</v>
      </c>
      <c r="B1729" s="56">
        <v>1000002972</v>
      </c>
      <c r="C1729" s="56">
        <v>600572</v>
      </c>
      <c r="D1729" s="57">
        <v>45189</v>
      </c>
      <c r="E1729" s="66">
        <v>10</v>
      </c>
      <c r="F1729" s="67">
        <v>2597.3000000000002</v>
      </c>
      <c r="G1729" s="97" t="str">
        <f>TEXT(Table1[[#This Row],[Inv. date]],"mmmm")</f>
        <v>September</v>
      </c>
    </row>
    <row r="1730" spans="1:7" x14ac:dyDescent="0.3">
      <c r="A1730" s="55">
        <v>118</v>
      </c>
      <c r="B1730" s="56">
        <v>1000003683</v>
      </c>
      <c r="C1730" s="56">
        <v>600506</v>
      </c>
      <c r="D1730" s="57">
        <v>45189</v>
      </c>
      <c r="E1730" s="66">
        <v>3071</v>
      </c>
      <c r="F1730" s="67">
        <v>1229229.17</v>
      </c>
      <c r="G1730" s="97" t="str">
        <f>TEXT(Table1[[#This Row],[Inv. date]],"mmmm")</f>
        <v>September</v>
      </c>
    </row>
    <row r="1731" spans="1:7" x14ac:dyDescent="0.3">
      <c r="A1731" s="55">
        <v>118</v>
      </c>
      <c r="B1731" s="56">
        <v>1000003132</v>
      </c>
      <c r="C1731" s="56">
        <v>600811</v>
      </c>
      <c r="D1731" s="57">
        <v>45189</v>
      </c>
      <c r="E1731" s="66">
        <v>500</v>
      </c>
      <c r="F1731" s="67">
        <v>156570</v>
      </c>
      <c r="G1731" s="97" t="str">
        <f>TEXT(Table1[[#This Row],[Inv. date]],"mmmm")</f>
        <v>September</v>
      </c>
    </row>
    <row r="1732" spans="1:7" x14ac:dyDescent="0.3">
      <c r="A1732" s="55">
        <v>118</v>
      </c>
      <c r="B1732" s="56">
        <v>1000003132</v>
      </c>
      <c r="C1732" s="56">
        <v>600063</v>
      </c>
      <c r="D1732" s="57">
        <v>45189</v>
      </c>
      <c r="E1732" s="66">
        <v>100</v>
      </c>
      <c r="F1732" s="67">
        <v>13700</v>
      </c>
      <c r="G1732" s="97" t="str">
        <f>TEXT(Table1[[#This Row],[Inv. date]],"mmmm")</f>
        <v>September</v>
      </c>
    </row>
    <row r="1733" spans="1:7" x14ac:dyDescent="0.3">
      <c r="A1733" s="55">
        <v>118</v>
      </c>
      <c r="B1733" s="56">
        <v>1000003683</v>
      </c>
      <c r="C1733" s="56">
        <v>600779</v>
      </c>
      <c r="D1733" s="57">
        <v>45189</v>
      </c>
      <c r="E1733" s="66">
        <v>100</v>
      </c>
      <c r="F1733" s="67">
        <v>40027</v>
      </c>
      <c r="G1733" s="97" t="str">
        <f>TEXT(Table1[[#This Row],[Inv. date]],"mmmm")</f>
        <v>September</v>
      </c>
    </row>
    <row r="1734" spans="1:7" x14ac:dyDescent="0.3">
      <c r="A1734" s="55">
        <v>118</v>
      </c>
      <c r="B1734" s="56">
        <v>1000003132</v>
      </c>
      <c r="C1734" s="56">
        <v>600779</v>
      </c>
      <c r="D1734" s="57">
        <v>45189</v>
      </c>
      <c r="E1734" s="66">
        <v>50</v>
      </c>
      <c r="F1734" s="67">
        <v>15657</v>
      </c>
      <c r="G1734" s="97" t="str">
        <f>TEXT(Table1[[#This Row],[Inv. date]],"mmmm")</f>
        <v>September</v>
      </c>
    </row>
    <row r="1735" spans="1:7" x14ac:dyDescent="0.3">
      <c r="A1735" s="55">
        <v>118</v>
      </c>
      <c r="B1735" s="56">
        <v>1000003795</v>
      </c>
      <c r="C1735" s="56">
        <v>600357</v>
      </c>
      <c r="D1735" s="57">
        <v>45189</v>
      </c>
      <c r="E1735" s="66">
        <v>3</v>
      </c>
      <c r="F1735" s="67">
        <v>1396.56</v>
      </c>
      <c r="G1735" s="97" t="str">
        <f>TEXT(Table1[[#This Row],[Inv. date]],"mmmm")</f>
        <v>September</v>
      </c>
    </row>
    <row r="1736" spans="1:7" x14ac:dyDescent="0.3">
      <c r="A1736" s="55">
        <v>118</v>
      </c>
      <c r="B1736" s="56">
        <v>1000003683</v>
      </c>
      <c r="C1736" s="56">
        <v>600357</v>
      </c>
      <c r="D1736" s="57">
        <v>45189</v>
      </c>
      <c r="E1736" s="66">
        <v>4</v>
      </c>
      <c r="F1736" s="67">
        <v>1862.08</v>
      </c>
      <c r="G1736" s="97" t="str">
        <f>TEXT(Table1[[#This Row],[Inv. date]],"mmmm")</f>
        <v>September</v>
      </c>
    </row>
    <row r="1737" spans="1:7" x14ac:dyDescent="0.3">
      <c r="A1737" s="55">
        <v>118</v>
      </c>
      <c r="B1737" s="56">
        <v>1000003683</v>
      </c>
      <c r="C1737" s="56">
        <v>600026</v>
      </c>
      <c r="D1737" s="57">
        <v>45189</v>
      </c>
      <c r="E1737" s="66">
        <v>50</v>
      </c>
      <c r="F1737" s="67">
        <v>20013.5</v>
      </c>
      <c r="G1737" s="97" t="str">
        <f>TEXT(Table1[[#This Row],[Inv. date]],"mmmm")</f>
        <v>September</v>
      </c>
    </row>
    <row r="1738" spans="1:7" x14ac:dyDescent="0.3">
      <c r="A1738" s="55">
        <v>117</v>
      </c>
      <c r="B1738" s="56">
        <v>1000002977</v>
      </c>
      <c r="C1738" s="56">
        <v>600026</v>
      </c>
      <c r="D1738" s="57">
        <v>45189</v>
      </c>
      <c r="E1738" s="66">
        <v>100</v>
      </c>
      <c r="F1738" s="67">
        <v>18601</v>
      </c>
      <c r="G1738" s="97" t="str">
        <f>TEXT(Table1[[#This Row],[Inv. date]],"mmmm")</f>
        <v>September</v>
      </c>
    </row>
    <row r="1739" spans="1:7" x14ac:dyDescent="0.3">
      <c r="A1739" s="55">
        <v>117</v>
      </c>
      <c r="B1739" s="56">
        <v>1000002976</v>
      </c>
      <c r="C1739" s="56">
        <v>600026</v>
      </c>
      <c r="D1739" s="57">
        <v>45189</v>
      </c>
      <c r="E1739" s="66">
        <v>200</v>
      </c>
      <c r="F1739" s="67">
        <v>37202</v>
      </c>
      <c r="G1739" s="97" t="str">
        <f>TEXT(Table1[[#This Row],[Inv. date]],"mmmm")</f>
        <v>September</v>
      </c>
    </row>
    <row r="1740" spans="1:7" x14ac:dyDescent="0.3">
      <c r="A1740" s="55">
        <v>118</v>
      </c>
      <c r="B1740" s="56">
        <v>1000003683</v>
      </c>
      <c r="C1740" s="56">
        <v>600722</v>
      </c>
      <c r="D1740" s="57">
        <v>45189</v>
      </c>
      <c r="E1740" s="66">
        <v>50</v>
      </c>
      <c r="F1740" s="67">
        <v>20445</v>
      </c>
      <c r="G1740" s="97" t="str">
        <f>TEXT(Table1[[#This Row],[Inv. date]],"mmmm")</f>
        <v>September</v>
      </c>
    </row>
    <row r="1741" spans="1:7" x14ac:dyDescent="0.3">
      <c r="A1741" s="55">
        <v>118</v>
      </c>
      <c r="B1741" s="56">
        <v>1000003795</v>
      </c>
      <c r="C1741" s="56">
        <v>600063</v>
      </c>
      <c r="D1741" s="57">
        <v>45189</v>
      </c>
      <c r="E1741" s="66">
        <v>5</v>
      </c>
      <c r="F1741" s="67">
        <v>1285</v>
      </c>
      <c r="G1741" s="97" t="str">
        <f>TEXT(Table1[[#This Row],[Inv. date]],"mmmm")</f>
        <v>September</v>
      </c>
    </row>
    <row r="1742" spans="1:7" x14ac:dyDescent="0.3">
      <c r="A1742" s="55">
        <v>117</v>
      </c>
      <c r="B1742" s="56">
        <v>1000002985</v>
      </c>
      <c r="C1742" s="56">
        <v>600711</v>
      </c>
      <c r="D1742" s="57">
        <v>45189</v>
      </c>
      <c r="E1742" s="66">
        <v>9</v>
      </c>
      <c r="F1742" s="67">
        <v>1050.3900000000001</v>
      </c>
      <c r="G1742" s="97" t="str">
        <f>TEXT(Table1[[#This Row],[Inv. date]],"mmmm")</f>
        <v>September</v>
      </c>
    </row>
    <row r="1743" spans="1:7" x14ac:dyDescent="0.3">
      <c r="A1743" s="55">
        <v>117</v>
      </c>
      <c r="B1743" s="56">
        <v>1000002985</v>
      </c>
      <c r="C1743" s="56">
        <v>600711</v>
      </c>
      <c r="D1743" s="57">
        <v>45189</v>
      </c>
      <c r="E1743" s="66">
        <v>41</v>
      </c>
      <c r="F1743" s="67">
        <v>4785.1099999999997</v>
      </c>
      <c r="G1743" s="97" t="str">
        <f>TEXT(Table1[[#This Row],[Inv. date]],"mmmm")</f>
        <v>September</v>
      </c>
    </row>
    <row r="1744" spans="1:7" x14ac:dyDescent="0.3">
      <c r="A1744" s="55">
        <v>118</v>
      </c>
      <c r="B1744" s="56">
        <v>1000003683</v>
      </c>
      <c r="C1744" s="56">
        <v>600711</v>
      </c>
      <c r="D1744" s="57">
        <v>45189</v>
      </c>
      <c r="E1744" s="66">
        <v>100</v>
      </c>
      <c r="F1744" s="67">
        <v>40890</v>
      </c>
      <c r="G1744" s="97" t="str">
        <f>TEXT(Table1[[#This Row],[Inv. date]],"mmmm")</f>
        <v>September</v>
      </c>
    </row>
    <row r="1745" spans="1:7" x14ac:dyDescent="0.3">
      <c r="A1745" s="55">
        <v>118</v>
      </c>
      <c r="B1745" s="56">
        <v>1000003795</v>
      </c>
      <c r="C1745" s="56">
        <v>600063</v>
      </c>
      <c r="D1745" s="57">
        <v>45189</v>
      </c>
      <c r="E1745" s="66">
        <v>10</v>
      </c>
      <c r="F1745" s="67">
        <v>2570</v>
      </c>
      <c r="G1745" s="97" t="str">
        <f>TEXT(Table1[[#This Row],[Inv. date]],"mmmm")</f>
        <v>September</v>
      </c>
    </row>
    <row r="1746" spans="1:7" x14ac:dyDescent="0.3">
      <c r="A1746" s="55">
        <v>117</v>
      </c>
      <c r="B1746" s="56">
        <v>1000002977</v>
      </c>
      <c r="C1746" s="56">
        <v>600761</v>
      </c>
      <c r="D1746" s="57">
        <v>45189</v>
      </c>
      <c r="E1746" s="66">
        <v>4</v>
      </c>
      <c r="F1746" s="67">
        <v>1244.04</v>
      </c>
      <c r="G1746" s="97" t="str">
        <f>TEXT(Table1[[#This Row],[Inv. date]],"mmmm")</f>
        <v>September</v>
      </c>
    </row>
    <row r="1747" spans="1:7" x14ac:dyDescent="0.3">
      <c r="A1747" s="55">
        <v>116</v>
      </c>
      <c r="B1747" s="56">
        <v>1000003393</v>
      </c>
      <c r="C1747" s="56">
        <v>600225</v>
      </c>
      <c r="D1747" s="57">
        <v>45189</v>
      </c>
      <c r="E1747" s="66">
        <v>3</v>
      </c>
      <c r="F1747" s="67">
        <v>132.63</v>
      </c>
      <c r="G1747" s="97" t="str">
        <f>TEXT(Table1[[#This Row],[Inv. date]],"mmmm")</f>
        <v>September</v>
      </c>
    </row>
    <row r="1748" spans="1:7" x14ac:dyDescent="0.3">
      <c r="A1748" s="55">
        <v>117</v>
      </c>
      <c r="B1748" s="56">
        <v>1000002977</v>
      </c>
      <c r="C1748" s="56">
        <v>600761</v>
      </c>
      <c r="D1748" s="57">
        <v>45189</v>
      </c>
      <c r="E1748" s="66">
        <v>5</v>
      </c>
      <c r="F1748" s="67">
        <v>1555.05</v>
      </c>
      <c r="G1748" s="97" t="str">
        <f>TEXT(Table1[[#This Row],[Inv. date]],"mmmm")</f>
        <v>September</v>
      </c>
    </row>
    <row r="1749" spans="1:7" x14ac:dyDescent="0.3">
      <c r="A1749" s="55">
        <v>118</v>
      </c>
      <c r="B1749" s="56">
        <v>1000003795</v>
      </c>
      <c r="C1749" s="56">
        <v>600761</v>
      </c>
      <c r="D1749" s="57">
        <v>45189</v>
      </c>
      <c r="E1749" s="66">
        <v>5</v>
      </c>
      <c r="F1749" s="67">
        <v>2173.8000000000002</v>
      </c>
      <c r="G1749" s="97" t="str">
        <f>TEXT(Table1[[#This Row],[Inv. date]],"mmmm")</f>
        <v>September</v>
      </c>
    </row>
    <row r="1750" spans="1:7" x14ac:dyDescent="0.3">
      <c r="A1750" s="55">
        <v>118</v>
      </c>
      <c r="B1750" s="56">
        <v>1000003683</v>
      </c>
      <c r="C1750" s="56">
        <v>600761</v>
      </c>
      <c r="D1750" s="57">
        <v>45189</v>
      </c>
      <c r="E1750" s="66">
        <v>5</v>
      </c>
      <c r="F1750" s="67">
        <v>2173.8000000000002</v>
      </c>
      <c r="G1750" s="97" t="str">
        <f>TEXT(Table1[[#This Row],[Inv. date]],"mmmm")</f>
        <v>September</v>
      </c>
    </row>
    <row r="1751" spans="1:7" x14ac:dyDescent="0.3">
      <c r="A1751" s="55">
        <v>117</v>
      </c>
      <c r="B1751" s="56">
        <v>1000002977</v>
      </c>
      <c r="C1751" s="56">
        <v>600761</v>
      </c>
      <c r="D1751" s="57">
        <v>45189</v>
      </c>
      <c r="E1751" s="66">
        <v>5</v>
      </c>
      <c r="F1751" s="67">
        <v>1555.05</v>
      </c>
      <c r="G1751" s="97" t="str">
        <f>TEXT(Table1[[#This Row],[Inv. date]],"mmmm")</f>
        <v>September</v>
      </c>
    </row>
    <row r="1752" spans="1:7" x14ac:dyDescent="0.3">
      <c r="A1752" s="55">
        <v>118</v>
      </c>
      <c r="B1752" s="56">
        <v>1000003795</v>
      </c>
      <c r="C1752" s="56">
        <v>600761</v>
      </c>
      <c r="D1752" s="57">
        <v>45189</v>
      </c>
      <c r="E1752" s="66">
        <v>5</v>
      </c>
      <c r="F1752" s="67">
        <v>2173.8000000000002</v>
      </c>
      <c r="G1752" s="97" t="str">
        <f>TEXT(Table1[[#This Row],[Inv. date]],"mmmm")</f>
        <v>September</v>
      </c>
    </row>
    <row r="1753" spans="1:7" x14ac:dyDescent="0.3">
      <c r="A1753" s="55">
        <v>118</v>
      </c>
      <c r="B1753" s="56">
        <v>1000003683</v>
      </c>
      <c r="C1753" s="56">
        <v>600761</v>
      </c>
      <c r="D1753" s="57">
        <v>45189</v>
      </c>
      <c r="E1753" s="66">
        <v>5</v>
      </c>
      <c r="F1753" s="67">
        <v>2173.8000000000002</v>
      </c>
      <c r="G1753" s="97" t="str">
        <f>TEXT(Table1[[#This Row],[Inv. date]],"mmmm")</f>
        <v>September</v>
      </c>
    </row>
    <row r="1754" spans="1:7" x14ac:dyDescent="0.3">
      <c r="A1754" s="55">
        <v>118</v>
      </c>
      <c r="B1754" s="56">
        <v>1000003795</v>
      </c>
      <c r="C1754" s="56">
        <v>600357</v>
      </c>
      <c r="D1754" s="57">
        <v>45189</v>
      </c>
      <c r="E1754" s="66">
        <v>10</v>
      </c>
      <c r="F1754" s="67">
        <v>4655.2</v>
      </c>
      <c r="G1754" s="97" t="str">
        <f>TEXT(Table1[[#This Row],[Inv. date]],"mmmm")</f>
        <v>September</v>
      </c>
    </row>
    <row r="1755" spans="1:7" x14ac:dyDescent="0.3">
      <c r="A1755" s="55">
        <v>118</v>
      </c>
      <c r="B1755" s="56">
        <v>1000003683</v>
      </c>
      <c r="C1755" s="56">
        <v>600357</v>
      </c>
      <c r="D1755" s="57">
        <v>45189</v>
      </c>
      <c r="E1755" s="66">
        <v>5</v>
      </c>
      <c r="F1755" s="67">
        <v>2327.6</v>
      </c>
      <c r="G1755" s="97" t="str">
        <f>TEXT(Table1[[#This Row],[Inv. date]],"mmmm")</f>
        <v>September</v>
      </c>
    </row>
    <row r="1756" spans="1:7" x14ac:dyDescent="0.3">
      <c r="A1756" s="55">
        <v>118</v>
      </c>
      <c r="B1756" s="56">
        <v>1000003795</v>
      </c>
      <c r="C1756" s="56">
        <v>600357</v>
      </c>
      <c r="D1756" s="57">
        <v>45189</v>
      </c>
      <c r="E1756" s="66">
        <v>5</v>
      </c>
      <c r="F1756" s="67">
        <v>2327.6</v>
      </c>
      <c r="G1756" s="97" t="str">
        <f>TEXT(Table1[[#This Row],[Inv. date]],"mmmm")</f>
        <v>September</v>
      </c>
    </row>
    <row r="1757" spans="1:7" x14ac:dyDescent="0.3">
      <c r="A1757" s="55">
        <v>118</v>
      </c>
      <c r="B1757" s="56">
        <v>1000003683</v>
      </c>
      <c r="C1757" s="56">
        <v>600357</v>
      </c>
      <c r="D1757" s="57">
        <v>45189</v>
      </c>
      <c r="E1757" s="66">
        <v>6</v>
      </c>
      <c r="F1757" s="67">
        <v>2793.12</v>
      </c>
      <c r="G1757" s="97" t="str">
        <f>TEXT(Table1[[#This Row],[Inv. date]],"mmmm")</f>
        <v>September</v>
      </c>
    </row>
    <row r="1758" spans="1:7" x14ac:dyDescent="0.3">
      <c r="A1758" s="55">
        <v>118</v>
      </c>
      <c r="B1758" s="56">
        <v>1000003795</v>
      </c>
      <c r="C1758" s="56">
        <v>600357</v>
      </c>
      <c r="D1758" s="57">
        <v>45189</v>
      </c>
      <c r="E1758" s="66">
        <v>6</v>
      </c>
      <c r="F1758" s="67">
        <v>2793.12</v>
      </c>
      <c r="G1758" s="97" t="str">
        <f>TEXT(Table1[[#This Row],[Inv. date]],"mmmm")</f>
        <v>September</v>
      </c>
    </row>
    <row r="1759" spans="1:7" x14ac:dyDescent="0.3">
      <c r="A1759" s="55">
        <v>118</v>
      </c>
      <c r="B1759" s="56">
        <v>1000003795</v>
      </c>
      <c r="C1759" s="56">
        <v>600357</v>
      </c>
      <c r="D1759" s="57">
        <v>45189</v>
      </c>
      <c r="E1759" s="66">
        <v>4</v>
      </c>
      <c r="F1759" s="67">
        <v>1862.08</v>
      </c>
      <c r="G1759" s="97" t="str">
        <f>TEXT(Table1[[#This Row],[Inv. date]],"mmmm")</f>
        <v>September</v>
      </c>
    </row>
    <row r="1760" spans="1:7" x14ac:dyDescent="0.3">
      <c r="A1760" s="55">
        <v>118</v>
      </c>
      <c r="B1760" s="56">
        <v>1000003683</v>
      </c>
      <c r="C1760" s="56">
        <v>600357</v>
      </c>
      <c r="D1760" s="57">
        <v>45189</v>
      </c>
      <c r="E1760" s="66">
        <v>10</v>
      </c>
      <c r="F1760" s="67">
        <v>4655.2</v>
      </c>
      <c r="G1760" s="97" t="str">
        <f>TEXT(Table1[[#This Row],[Inv. date]],"mmmm")</f>
        <v>September</v>
      </c>
    </row>
    <row r="1761" spans="1:7" x14ac:dyDescent="0.3">
      <c r="A1761" s="55">
        <v>118</v>
      </c>
      <c r="B1761" s="56">
        <v>1000003795</v>
      </c>
      <c r="C1761" s="56">
        <v>600357</v>
      </c>
      <c r="D1761" s="57">
        <v>45189</v>
      </c>
      <c r="E1761" s="66">
        <v>4</v>
      </c>
      <c r="F1761" s="67">
        <v>1862.08</v>
      </c>
      <c r="G1761" s="97" t="str">
        <f>TEXT(Table1[[#This Row],[Inv. date]],"mmmm")</f>
        <v>September</v>
      </c>
    </row>
    <row r="1762" spans="1:7" x14ac:dyDescent="0.3">
      <c r="A1762" s="55">
        <v>118</v>
      </c>
      <c r="B1762" s="56">
        <v>1000003795</v>
      </c>
      <c r="C1762" s="56">
        <v>600357</v>
      </c>
      <c r="D1762" s="57">
        <v>45189</v>
      </c>
      <c r="E1762" s="66">
        <v>1</v>
      </c>
      <c r="F1762" s="67">
        <v>465.52</v>
      </c>
      <c r="G1762" s="97" t="str">
        <f>TEXT(Table1[[#This Row],[Inv. date]],"mmmm")</f>
        <v>September</v>
      </c>
    </row>
    <row r="1763" spans="1:7" x14ac:dyDescent="0.3">
      <c r="A1763" s="55">
        <v>118</v>
      </c>
      <c r="B1763" s="56">
        <v>1000003132</v>
      </c>
      <c r="C1763" s="56">
        <v>600193</v>
      </c>
      <c r="D1763" s="57">
        <v>45189</v>
      </c>
      <c r="E1763" s="66">
        <v>2</v>
      </c>
      <c r="F1763" s="67">
        <v>775.86</v>
      </c>
      <c r="G1763" s="97" t="str">
        <f>TEXT(Table1[[#This Row],[Inv. date]],"mmmm")</f>
        <v>September</v>
      </c>
    </row>
    <row r="1764" spans="1:7" x14ac:dyDescent="0.3">
      <c r="A1764" s="55">
        <v>118</v>
      </c>
      <c r="B1764" s="56">
        <v>1000003683</v>
      </c>
      <c r="C1764" s="56">
        <v>600193</v>
      </c>
      <c r="D1764" s="57">
        <v>45189</v>
      </c>
      <c r="E1764" s="66">
        <v>7</v>
      </c>
      <c r="F1764" s="67">
        <v>3258.64</v>
      </c>
      <c r="G1764" s="97" t="str">
        <f>TEXT(Table1[[#This Row],[Inv. date]],"mmmm")</f>
        <v>September</v>
      </c>
    </row>
    <row r="1765" spans="1:7" x14ac:dyDescent="0.3">
      <c r="A1765" s="55">
        <v>118</v>
      </c>
      <c r="B1765" s="56">
        <v>1000003795</v>
      </c>
      <c r="C1765" s="56">
        <v>600610</v>
      </c>
      <c r="D1765" s="57">
        <v>45190</v>
      </c>
      <c r="E1765" s="66">
        <v>200</v>
      </c>
      <c r="F1765" s="67">
        <v>80054</v>
      </c>
      <c r="G1765" s="97" t="str">
        <f>TEXT(Table1[[#This Row],[Inv. date]],"mmmm")</f>
        <v>September</v>
      </c>
    </row>
    <row r="1766" spans="1:7" x14ac:dyDescent="0.3">
      <c r="A1766" s="55">
        <v>118</v>
      </c>
      <c r="B1766" s="56">
        <v>1000003683</v>
      </c>
      <c r="C1766" s="56">
        <v>600610</v>
      </c>
      <c r="D1766" s="57">
        <v>45190</v>
      </c>
      <c r="E1766" s="66">
        <v>1600</v>
      </c>
      <c r="F1766" s="67">
        <v>640432</v>
      </c>
      <c r="G1766" s="97" t="str">
        <f>TEXT(Table1[[#This Row],[Inv. date]],"mmmm")</f>
        <v>September</v>
      </c>
    </row>
    <row r="1767" spans="1:7" x14ac:dyDescent="0.3">
      <c r="A1767" s="55">
        <v>118</v>
      </c>
      <c r="B1767" s="56">
        <v>1000003795</v>
      </c>
      <c r="C1767" s="56">
        <v>600063</v>
      </c>
      <c r="D1767" s="57">
        <v>45190</v>
      </c>
      <c r="E1767" s="66">
        <v>50</v>
      </c>
      <c r="F1767" s="67">
        <v>12850</v>
      </c>
      <c r="G1767" s="97" t="str">
        <f>TEXT(Table1[[#This Row],[Inv. date]],"mmmm")</f>
        <v>September</v>
      </c>
    </row>
    <row r="1768" spans="1:7" x14ac:dyDescent="0.3">
      <c r="A1768" s="55">
        <v>118</v>
      </c>
      <c r="B1768" s="56">
        <v>1000003683</v>
      </c>
      <c r="C1768" s="56">
        <v>600555</v>
      </c>
      <c r="D1768" s="57">
        <v>45190</v>
      </c>
      <c r="E1768" s="66">
        <v>2150</v>
      </c>
      <c r="F1768" s="67">
        <v>860580.5</v>
      </c>
      <c r="G1768" s="97" t="str">
        <f>TEXT(Table1[[#This Row],[Inv. date]],"mmmm")</f>
        <v>September</v>
      </c>
    </row>
    <row r="1769" spans="1:7" x14ac:dyDescent="0.3">
      <c r="A1769" s="55">
        <v>118</v>
      </c>
      <c r="B1769" s="56">
        <v>1000003683</v>
      </c>
      <c r="C1769" s="56">
        <v>600585</v>
      </c>
      <c r="D1769" s="57">
        <v>45190</v>
      </c>
      <c r="E1769" s="66">
        <v>1000</v>
      </c>
      <c r="F1769" s="67">
        <v>400270</v>
      </c>
      <c r="G1769" s="97" t="str">
        <f>TEXT(Table1[[#This Row],[Inv. date]],"mmmm")</f>
        <v>September</v>
      </c>
    </row>
    <row r="1770" spans="1:7" x14ac:dyDescent="0.3">
      <c r="A1770" s="55">
        <v>118</v>
      </c>
      <c r="B1770" s="56">
        <v>1000003683</v>
      </c>
      <c r="C1770" s="56">
        <v>600506</v>
      </c>
      <c r="D1770" s="57">
        <v>45190</v>
      </c>
      <c r="E1770" s="66">
        <v>1700</v>
      </c>
      <c r="F1770" s="67">
        <v>680459</v>
      </c>
      <c r="G1770" s="97" t="str">
        <f>TEXT(Table1[[#This Row],[Inv. date]],"mmmm")</f>
        <v>September</v>
      </c>
    </row>
    <row r="1771" spans="1:7" x14ac:dyDescent="0.3">
      <c r="A1771" s="55">
        <v>118</v>
      </c>
      <c r="B1771" s="56">
        <v>1000003683</v>
      </c>
      <c r="C1771" s="56">
        <v>600610</v>
      </c>
      <c r="D1771" s="57">
        <v>45190</v>
      </c>
      <c r="E1771" s="66">
        <v>1850</v>
      </c>
      <c r="F1771" s="67">
        <v>740499.5</v>
      </c>
      <c r="G1771" s="97" t="str">
        <f>TEXT(Table1[[#This Row],[Inv. date]],"mmmm")</f>
        <v>September</v>
      </c>
    </row>
    <row r="1772" spans="1:7" x14ac:dyDescent="0.3">
      <c r="A1772" s="55">
        <v>118</v>
      </c>
      <c r="B1772" s="56">
        <v>1000003683</v>
      </c>
      <c r="C1772" s="56">
        <v>600489</v>
      </c>
      <c r="D1772" s="57">
        <v>45190</v>
      </c>
      <c r="E1772" s="66">
        <v>500</v>
      </c>
      <c r="F1772" s="67">
        <v>200135</v>
      </c>
      <c r="G1772" s="97" t="str">
        <f>TEXT(Table1[[#This Row],[Inv. date]],"mmmm")</f>
        <v>September</v>
      </c>
    </row>
    <row r="1773" spans="1:7" x14ac:dyDescent="0.3">
      <c r="A1773" s="55">
        <v>118</v>
      </c>
      <c r="B1773" s="56">
        <v>1000003683</v>
      </c>
      <c r="C1773" s="56">
        <v>600428</v>
      </c>
      <c r="D1773" s="57">
        <v>45190</v>
      </c>
      <c r="E1773" s="66">
        <v>450</v>
      </c>
      <c r="F1773" s="67">
        <v>180121.5</v>
      </c>
      <c r="G1773" s="97" t="str">
        <f>TEXT(Table1[[#This Row],[Inv. date]],"mmmm")</f>
        <v>September</v>
      </c>
    </row>
    <row r="1774" spans="1:7" x14ac:dyDescent="0.3">
      <c r="A1774" s="55">
        <v>118</v>
      </c>
      <c r="B1774" s="56">
        <v>1000003795</v>
      </c>
      <c r="C1774" s="56">
        <v>600428</v>
      </c>
      <c r="D1774" s="57">
        <v>45190</v>
      </c>
      <c r="E1774" s="66">
        <v>300</v>
      </c>
      <c r="F1774" s="67">
        <v>120081</v>
      </c>
      <c r="G1774" s="97" t="str">
        <f>TEXT(Table1[[#This Row],[Inv. date]],"mmmm")</f>
        <v>September</v>
      </c>
    </row>
    <row r="1775" spans="1:7" x14ac:dyDescent="0.3">
      <c r="A1775" s="55">
        <v>118</v>
      </c>
      <c r="B1775" s="56">
        <v>1000003683</v>
      </c>
      <c r="C1775" s="56">
        <v>600506</v>
      </c>
      <c r="D1775" s="57">
        <v>45190</v>
      </c>
      <c r="E1775" s="66">
        <v>1310</v>
      </c>
      <c r="F1775" s="67">
        <v>524353.69999999995</v>
      </c>
      <c r="G1775" s="97" t="str">
        <f>TEXT(Table1[[#This Row],[Inv. date]],"mmmm")</f>
        <v>September</v>
      </c>
    </row>
    <row r="1776" spans="1:7" x14ac:dyDescent="0.3">
      <c r="A1776" s="55">
        <v>118</v>
      </c>
      <c r="B1776" s="56">
        <v>1000003683</v>
      </c>
      <c r="C1776" s="56">
        <v>600357</v>
      </c>
      <c r="D1776" s="57">
        <v>45190</v>
      </c>
      <c r="E1776" s="66">
        <v>5</v>
      </c>
      <c r="F1776" s="67">
        <v>2327.6</v>
      </c>
      <c r="G1776" s="97" t="str">
        <f>TEXT(Table1[[#This Row],[Inv. date]],"mmmm")</f>
        <v>September</v>
      </c>
    </row>
    <row r="1777" spans="1:7" x14ac:dyDescent="0.3">
      <c r="A1777" s="55">
        <v>118</v>
      </c>
      <c r="B1777" s="56">
        <v>1000003795</v>
      </c>
      <c r="C1777" s="56">
        <v>600357</v>
      </c>
      <c r="D1777" s="57">
        <v>45190</v>
      </c>
      <c r="E1777" s="66">
        <v>2</v>
      </c>
      <c r="F1777" s="67">
        <v>931.04</v>
      </c>
      <c r="G1777" s="97" t="str">
        <f>TEXT(Table1[[#This Row],[Inv. date]],"mmmm")</f>
        <v>September</v>
      </c>
    </row>
    <row r="1778" spans="1:7" x14ac:dyDescent="0.3">
      <c r="A1778" s="55">
        <v>117</v>
      </c>
      <c r="B1778" s="56">
        <v>1000002976</v>
      </c>
      <c r="C1778" s="56">
        <v>600572</v>
      </c>
      <c r="D1778" s="57">
        <v>45190</v>
      </c>
      <c r="E1778" s="66">
        <v>500</v>
      </c>
      <c r="F1778" s="67">
        <v>93005</v>
      </c>
      <c r="G1778" s="97" t="str">
        <f>TEXT(Table1[[#This Row],[Inv. date]],"mmmm")</f>
        <v>September</v>
      </c>
    </row>
    <row r="1779" spans="1:7" x14ac:dyDescent="0.3">
      <c r="A1779" s="55">
        <v>117</v>
      </c>
      <c r="B1779" s="56">
        <v>1000002977</v>
      </c>
      <c r="C1779" s="56">
        <v>600572</v>
      </c>
      <c r="D1779" s="57">
        <v>45190</v>
      </c>
      <c r="E1779" s="66">
        <v>190</v>
      </c>
      <c r="F1779" s="67">
        <v>35341.9</v>
      </c>
      <c r="G1779" s="97" t="str">
        <f>TEXT(Table1[[#This Row],[Inv. date]],"mmmm")</f>
        <v>September</v>
      </c>
    </row>
    <row r="1780" spans="1:7" x14ac:dyDescent="0.3">
      <c r="A1780" s="55">
        <v>117</v>
      </c>
      <c r="B1780" s="56">
        <v>1000002977</v>
      </c>
      <c r="C1780" s="56">
        <v>600572</v>
      </c>
      <c r="D1780" s="57">
        <v>45190</v>
      </c>
      <c r="E1780" s="66">
        <v>10</v>
      </c>
      <c r="F1780" s="67">
        <v>1860.1</v>
      </c>
      <c r="G1780" s="97" t="str">
        <f>TEXT(Table1[[#This Row],[Inv. date]],"mmmm")</f>
        <v>September</v>
      </c>
    </row>
    <row r="1781" spans="1:7" x14ac:dyDescent="0.3">
      <c r="A1781" s="55">
        <v>117</v>
      </c>
      <c r="B1781" s="56">
        <v>1000002977</v>
      </c>
      <c r="C1781" s="56">
        <v>600060</v>
      </c>
      <c r="D1781" s="57">
        <v>45190</v>
      </c>
      <c r="E1781" s="66">
        <v>-11</v>
      </c>
      <c r="F1781" s="67">
        <v>-2330.5700000000002</v>
      </c>
      <c r="G1781" s="97" t="str">
        <f>TEXT(Table1[[#This Row],[Inv. date]],"mmmm")</f>
        <v>September</v>
      </c>
    </row>
    <row r="1782" spans="1:7" x14ac:dyDescent="0.3">
      <c r="A1782" s="55">
        <v>118</v>
      </c>
      <c r="B1782" s="56">
        <v>1000003132</v>
      </c>
      <c r="C1782" s="56">
        <v>600060</v>
      </c>
      <c r="D1782" s="57">
        <v>45190</v>
      </c>
      <c r="E1782" s="66">
        <v>-3</v>
      </c>
      <c r="F1782" s="67">
        <v>-939.42</v>
      </c>
      <c r="G1782" s="97" t="str">
        <f>TEXT(Table1[[#This Row],[Inv. date]],"mmmm")</f>
        <v>September</v>
      </c>
    </row>
    <row r="1783" spans="1:7" x14ac:dyDescent="0.3">
      <c r="A1783" s="55">
        <v>117</v>
      </c>
      <c r="B1783" s="56">
        <v>1000002984</v>
      </c>
      <c r="C1783" s="56">
        <v>600060</v>
      </c>
      <c r="D1783" s="57">
        <v>45190</v>
      </c>
      <c r="E1783" s="66">
        <v>-0.25</v>
      </c>
      <c r="F1783" s="67">
        <v>-77.87</v>
      </c>
      <c r="G1783" s="97" t="str">
        <f>TEXT(Table1[[#This Row],[Inv. date]],"mmmm")</f>
        <v>September</v>
      </c>
    </row>
    <row r="1784" spans="1:7" x14ac:dyDescent="0.3">
      <c r="A1784" s="55">
        <v>118</v>
      </c>
      <c r="B1784" s="56">
        <v>1000003131</v>
      </c>
      <c r="C1784" s="56">
        <v>600060</v>
      </c>
      <c r="D1784" s="57">
        <v>45190</v>
      </c>
      <c r="E1784" s="66">
        <v>-8.92</v>
      </c>
      <c r="F1784" s="67">
        <v>-3032.18</v>
      </c>
      <c r="G1784" s="97" t="str">
        <f>TEXT(Table1[[#This Row],[Inv. date]],"mmmm")</f>
        <v>September</v>
      </c>
    </row>
    <row r="1785" spans="1:7" x14ac:dyDescent="0.3">
      <c r="A1785" s="55">
        <v>118</v>
      </c>
      <c r="B1785" s="56">
        <v>1000003013</v>
      </c>
      <c r="C1785" s="56">
        <v>600060</v>
      </c>
      <c r="D1785" s="57">
        <v>45190</v>
      </c>
      <c r="E1785" s="66">
        <v>-1.25</v>
      </c>
      <c r="F1785" s="67">
        <v>-500.34</v>
      </c>
      <c r="G1785" s="97" t="str">
        <f>TEXT(Table1[[#This Row],[Inv. date]],"mmmm")</f>
        <v>September</v>
      </c>
    </row>
    <row r="1786" spans="1:7" x14ac:dyDescent="0.3">
      <c r="A1786" s="55">
        <v>118</v>
      </c>
      <c r="B1786" s="56">
        <v>1000003683</v>
      </c>
      <c r="C1786" s="56">
        <v>600357</v>
      </c>
      <c r="D1786" s="57">
        <v>45190</v>
      </c>
      <c r="E1786" s="66">
        <v>5</v>
      </c>
      <c r="F1786" s="67">
        <v>2327.6</v>
      </c>
      <c r="G1786" s="97" t="str">
        <f>TEXT(Table1[[#This Row],[Inv. date]],"mmmm")</f>
        <v>September</v>
      </c>
    </row>
    <row r="1787" spans="1:7" x14ac:dyDescent="0.3">
      <c r="A1787" s="55">
        <v>117</v>
      </c>
      <c r="B1787" s="56">
        <v>1000002985</v>
      </c>
      <c r="C1787" s="56">
        <v>600063</v>
      </c>
      <c r="D1787" s="57">
        <v>45190</v>
      </c>
      <c r="E1787" s="66">
        <v>16</v>
      </c>
      <c r="F1787" s="67">
        <v>852.48</v>
      </c>
      <c r="G1787" s="97" t="str">
        <f>TEXT(Table1[[#This Row],[Inv. date]],"mmmm")</f>
        <v>September</v>
      </c>
    </row>
    <row r="1788" spans="1:7" x14ac:dyDescent="0.3">
      <c r="A1788" s="55">
        <v>116</v>
      </c>
      <c r="B1788" s="56">
        <v>1000003384</v>
      </c>
      <c r="C1788" s="56">
        <v>600063</v>
      </c>
      <c r="D1788" s="57">
        <v>45190</v>
      </c>
      <c r="E1788" s="66">
        <v>8</v>
      </c>
      <c r="F1788" s="67">
        <v>1632</v>
      </c>
      <c r="G1788" s="97" t="str">
        <f>TEXT(Table1[[#This Row],[Inv. date]],"mmmm")</f>
        <v>September</v>
      </c>
    </row>
    <row r="1789" spans="1:7" x14ac:dyDescent="0.3">
      <c r="A1789" s="55">
        <v>118</v>
      </c>
      <c r="B1789" s="56">
        <v>1000003795</v>
      </c>
      <c r="C1789" s="56">
        <v>600026</v>
      </c>
      <c r="D1789" s="57">
        <v>45191</v>
      </c>
      <c r="E1789" s="66">
        <v>400</v>
      </c>
      <c r="F1789" s="67">
        <v>160108</v>
      </c>
      <c r="G1789" s="97" t="str">
        <f>TEXT(Table1[[#This Row],[Inv. date]],"mmmm")</f>
        <v>September</v>
      </c>
    </row>
    <row r="1790" spans="1:7" x14ac:dyDescent="0.3">
      <c r="A1790" s="55">
        <v>116</v>
      </c>
      <c r="B1790" s="56">
        <v>1000003384</v>
      </c>
      <c r="C1790" s="56">
        <v>600753</v>
      </c>
      <c r="D1790" s="57">
        <v>45191</v>
      </c>
      <c r="E1790" s="66">
        <v>10</v>
      </c>
      <c r="F1790" s="67">
        <v>3144.6</v>
      </c>
      <c r="G1790" s="97" t="str">
        <f>TEXT(Table1[[#This Row],[Inv. date]],"mmmm")</f>
        <v>September</v>
      </c>
    </row>
    <row r="1791" spans="1:7" x14ac:dyDescent="0.3">
      <c r="A1791" s="55">
        <v>118</v>
      </c>
      <c r="B1791" s="56">
        <v>1000003683</v>
      </c>
      <c r="C1791" s="56">
        <v>600753</v>
      </c>
      <c r="D1791" s="57">
        <v>45191</v>
      </c>
      <c r="E1791" s="66">
        <v>40</v>
      </c>
      <c r="F1791" s="67">
        <v>17390.400000000001</v>
      </c>
      <c r="G1791" s="97" t="str">
        <f>TEXT(Table1[[#This Row],[Inv. date]],"mmmm")</f>
        <v>September</v>
      </c>
    </row>
    <row r="1792" spans="1:7" x14ac:dyDescent="0.3">
      <c r="A1792" s="55">
        <v>118</v>
      </c>
      <c r="B1792" s="56">
        <v>1000003795</v>
      </c>
      <c r="C1792" s="56">
        <v>600753</v>
      </c>
      <c r="D1792" s="57">
        <v>45191</v>
      </c>
      <c r="E1792" s="66">
        <v>30</v>
      </c>
      <c r="F1792" s="67">
        <v>13042.8</v>
      </c>
      <c r="G1792" s="97" t="str">
        <f>TEXT(Table1[[#This Row],[Inv. date]],"mmmm")</f>
        <v>September</v>
      </c>
    </row>
    <row r="1793" spans="1:7" x14ac:dyDescent="0.3">
      <c r="A1793" s="55">
        <v>118</v>
      </c>
      <c r="B1793" s="56">
        <v>1000003683</v>
      </c>
      <c r="C1793" s="56">
        <v>600568</v>
      </c>
      <c r="D1793" s="57">
        <v>45191</v>
      </c>
      <c r="E1793" s="66">
        <v>500</v>
      </c>
      <c r="F1793" s="67">
        <v>200135</v>
      </c>
      <c r="G1793" s="97" t="str">
        <f>TEXT(Table1[[#This Row],[Inv. date]],"mmmm")</f>
        <v>September</v>
      </c>
    </row>
    <row r="1794" spans="1:7" x14ac:dyDescent="0.3">
      <c r="A1794" s="55">
        <v>118</v>
      </c>
      <c r="B1794" s="56">
        <v>1000003795</v>
      </c>
      <c r="C1794" s="56">
        <v>600568</v>
      </c>
      <c r="D1794" s="57">
        <v>45191</v>
      </c>
      <c r="E1794" s="66">
        <v>400</v>
      </c>
      <c r="F1794" s="67">
        <v>160108</v>
      </c>
      <c r="G1794" s="97" t="str">
        <f>TEXT(Table1[[#This Row],[Inv. date]],"mmmm")</f>
        <v>September</v>
      </c>
    </row>
    <row r="1795" spans="1:7" x14ac:dyDescent="0.3">
      <c r="A1795" s="55">
        <v>117</v>
      </c>
      <c r="B1795" s="56">
        <v>1000002977</v>
      </c>
      <c r="C1795" s="56">
        <v>600568</v>
      </c>
      <c r="D1795" s="57">
        <v>45191</v>
      </c>
      <c r="E1795" s="66">
        <v>140</v>
      </c>
      <c r="F1795" s="67">
        <v>29661.8</v>
      </c>
      <c r="G1795" s="97" t="str">
        <f>TEXT(Table1[[#This Row],[Inv. date]],"mmmm")</f>
        <v>September</v>
      </c>
    </row>
    <row r="1796" spans="1:7" x14ac:dyDescent="0.3">
      <c r="A1796" s="55">
        <v>117</v>
      </c>
      <c r="B1796" s="56">
        <v>1000002976</v>
      </c>
      <c r="C1796" s="56">
        <v>600568</v>
      </c>
      <c r="D1796" s="57">
        <v>45191</v>
      </c>
      <c r="E1796" s="66">
        <v>250</v>
      </c>
      <c r="F1796" s="67">
        <v>52967.5</v>
      </c>
      <c r="G1796" s="97" t="str">
        <f>TEXT(Table1[[#This Row],[Inv. date]],"mmmm")</f>
        <v>September</v>
      </c>
    </row>
    <row r="1797" spans="1:7" x14ac:dyDescent="0.3">
      <c r="A1797" s="55">
        <v>118</v>
      </c>
      <c r="B1797" s="56">
        <v>1000003795</v>
      </c>
      <c r="C1797" s="56">
        <v>600722</v>
      </c>
      <c r="D1797" s="57">
        <v>45191</v>
      </c>
      <c r="E1797" s="66">
        <v>50</v>
      </c>
      <c r="F1797" s="67">
        <v>20445</v>
      </c>
      <c r="G1797" s="97" t="str">
        <f>TEXT(Table1[[#This Row],[Inv. date]],"mmmm")</f>
        <v>September</v>
      </c>
    </row>
    <row r="1798" spans="1:7" x14ac:dyDescent="0.3">
      <c r="A1798" s="55">
        <v>118</v>
      </c>
      <c r="B1798" s="56">
        <v>1000003795</v>
      </c>
      <c r="C1798" s="56">
        <v>600428</v>
      </c>
      <c r="D1798" s="57">
        <v>45191</v>
      </c>
      <c r="E1798" s="66">
        <v>300</v>
      </c>
      <c r="F1798" s="67">
        <v>120081</v>
      </c>
      <c r="G1798" s="97" t="str">
        <f>TEXT(Table1[[#This Row],[Inv. date]],"mmmm")</f>
        <v>September</v>
      </c>
    </row>
    <row r="1799" spans="1:7" x14ac:dyDescent="0.3">
      <c r="A1799" s="55">
        <v>118</v>
      </c>
      <c r="B1799" s="56">
        <v>1000003683</v>
      </c>
      <c r="C1799" s="56">
        <v>600428</v>
      </c>
      <c r="D1799" s="57">
        <v>45191</v>
      </c>
      <c r="E1799" s="66">
        <v>300</v>
      </c>
      <c r="F1799" s="67">
        <v>120081</v>
      </c>
      <c r="G1799" s="97" t="str">
        <f>TEXT(Table1[[#This Row],[Inv. date]],"mmmm")</f>
        <v>September</v>
      </c>
    </row>
    <row r="1800" spans="1:7" x14ac:dyDescent="0.3">
      <c r="A1800" s="55">
        <v>118</v>
      </c>
      <c r="B1800" s="56">
        <v>1000003132</v>
      </c>
      <c r="C1800" s="56">
        <v>600506</v>
      </c>
      <c r="D1800" s="57">
        <v>45191</v>
      </c>
      <c r="E1800" s="66">
        <v>500</v>
      </c>
      <c r="F1800" s="67">
        <v>156570</v>
      </c>
      <c r="G1800" s="97" t="str">
        <f>TEXT(Table1[[#This Row],[Inv. date]],"mmmm")</f>
        <v>September</v>
      </c>
    </row>
    <row r="1801" spans="1:7" x14ac:dyDescent="0.3">
      <c r="A1801" s="55">
        <v>118</v>
      </c>
      <c r="B1801" s="56">
        <v>1000003683</v>
      </c>
      <c r="C1801" s="56">
        <v>600506</v>
      </c>
      <c r="D1801" s="57">
        <v>45191</v>
      </c>
      <c r="E1801" s="66">
        <v>100</v>
      </c>
      <c r="F1801" s="67">
        <v>40027</v>
      </c>
      <c r="G1801" s="97" t="str">
        <f>TEXT(Table1[[#This Row],[Inv. date]],"mmmm")</f>
        <v>September</v>
      </c>
    </row>
    <row r="1802" spans="1:7" x14ac:dyDescent="0.3">
      <c r="A1802" s="55">
        <v>116</v>
      </c>
      <c r="B1802" s="56">
        <v>1000003389</v>
      </c>
      <c r="C1802" s="56">
        <v>600063</v>
      </c>
      <c r="D1802" s="57">
        <v>45191</v>
      </c>
      <c r="E1802" s="66">
        <v>60</v>
      </c>
      <c r="F1802" s="67">
        <v>11940</v>
      </c>
      <c r="G1802" s="97" t="str">
        <f>TEXT(Table1[[#This Row],[Inv. date]],"mmmm")</f>
        <v>September</v>
      </c>
    </row>
    <row r="1803" spans="1:7" x14ac:dyDescent="0.3">
      <c r="A1803" s="55">
        <v>117</v>
      </c>
      <c r="B1803" s="56">
        <v>1000002976</v>
      </c>
      <c r="C1803" s="56">
        <v>600225</v>
      </c>
      <c r="D1803" s="57">
        <v>45191</v>
      </c>
      <c r="E1803" s="66">
        <v>4</v>
      </c>
      <c r="F1803" s="67">
        <v>847.48</v>
      </c>
      <c r="G1803" s="97" t="str">
        <f>TEXT(Table1[[#This Row],[Inv. date]],"mmmm")</f>
        <v>September</v>
      </c>
    </row>
    <row r="1804" spans="1:7" x14ac:dyDescent="0.3">
      <c r="A1804" s="55">
        <v>118</v>
      </c>
      <c r="B1804" s="56">
        <v>1000003683</v>
      </c>
      <c r="C1804" s="56">
        <v>600643</v>
      </c>
      <c r="D1804" s="57">
        <v>45191</v>
      </c>
      <c r="E1804" s="66">
        <v>2000</v>
      </c>
      <c r="F1804" s="67">
        <v>800540</v>
      </c>
      <c r="G1804" s="97" t="str">
        <f>TEXT(Table1[[#This Row],[Inv. date]],"mmmm")</f>
        <v>September</v>
      </c>
    </row>
    <row r="1805" spans="1:7" x14ac:dyDescent="0.3">
      <c r="A1805" s="55">
        <v>118</v>
      </c>
      <c r="B1805" s="56">
        <v>1000003795</v>
      </c>
      <c r="C1805" s="56">
        <v>600643</v>
      </c>
      <c r="D1805" s="57">
        <v>45191</v>
      </c>
      <c r="E1805" s="66">
        <v>600</v>
      </c>
      <c r="F1805" s="67">
        <v>240162</v>
      </c>
      <c r="G1805" s="97" t="str">
        <f>TEXT(Table1[[#This Row],[Inv. date]],"mmmm")</f>
        <v>September</v>
      </c>
    </row>
    <row r="1806" spans="1:7" x14ac:dyDescent="0.3">
      <c r="A1806" s="55">
        <v>118</v>
      </c>
      <c r="B1806" s="56">
        <v>1000003683</v>
      </c>
      <c r="C1806" s="56">
        <v>600357</v>
      </c>
      <c r="D1806" s="57">
        <v>45191</v>
      </c>
      <c r="E1806" s="66">
        <v>10</v>
      </c>
      <c r="F1806" s="67">
        <v>4655.2</v>
      </c>
      <c r="G1806" s="97" t="str">
        <f>TEXT(Table1[[#This Row],[Inv. date]],"mmmm")</f>
        <v>September</v>
      </c>
    </row>
    <row r="1807" spans="1:7" x14ac:dyDescent="0.3">
      <c r="A1807" s="55">
        <v>118</v>
      </c>
      <c r="B1807" s="56">
        <v>1000003795</v>
      </c>
      <c r="C1807" s="56">
        <v>600722</v>
      </c>
      <c r="D1807" s="57">
        <v>45191</v>
      </c>
      <c r="E1807" s="66">
        <v>50</v>
      </c>
      <c r="F1807" s="67">
        <v>20445</v>
      </c>
      <c r="G1807" s="97" t="str">
        <f>TEXT(Table1[[#This Row],[Inv. date]],"mmmm")</f>
        <v>September</v>
      </c>
    </row>
    <row r="1808" spans="1:7" x14ac:dyDescent="0.3">
      <c r="A1808" s="55">
        <v>118</v>
      </c>
      <c r="B1808" s="56">
        <v>1000003683</v>
      </c>
      <c r="C1808" s="56">
        <v>600628</v>
      </c>
      <c r="D1808" s="57">
        <v>45192</v>
      </c>
      <c r="E1808" s="66">
        <v>3000</v>
      </c>
      <c r="F1808" s="67">
        <v>1200810</v>
      </c>
      <c r="G1808" s="97" t="str">
        <f>TEXT(Table1[[#This Row],[Inv. date]],"mmmm")</f>
        <v>September</v>
      </c>
    </row>
    <row r="1809" spans="1:7" x14ac:dyDescent="0.3">
      <c r="A1809" s="55">
        <v>118</v>
      </c>
      <c r="B1809" s="56">
        <v>1000003683</v>
      </c>
      <c r="C1809" s="56">
        <v>600478</v>
      </c>
      <c r="D1809" s="57">
        <v>45192</v>
      </c>
      <c r="E1809" s="66">
        <v>1100</v>
      </c>
      <c r="F1809" s="67">
        <v>440297</v>
      </c>
      <c r="G1809" s="97" t="str">
        <f>TEXT(Table1[[#This Row],[Inv. date]],"mmmm")</f>
        <v>September</v>
      </c>
    </row>
    <row r="1810" spans="1:7" x14ac:dyDescent="0.3">
      <c r="A1810" s="55">
        <v>118</v>
      </c>
      <c r="B1810" s="56">
        <v>1000003132</v>
      </c>
      <c r="C1810" s="56">
        <v>600478</v>
      </c>
      <c r="D1810" s="57">
        <v>45192</v>
      </c>
      <c r="E1810" s="66">
        <v>800</v>
      </c>
      <c r="F1810" s="67">
        <v>250512</v>
      </c>
      <c r="G1810" s="97" t="str">
        <f>TEXT(Table1[[#This Row],[Inv. date]],"mmmm")</f>
        <v>September</v>
      </c>
    </row>
    <row r="1811" spans="1:7" x14ac:dyDescent="0.3">
      <c r="A1811" s="55">
        <v>118</v>
      </c>
      <c r="B1811" s="56">
        <v>1000003132</v>
      </c>
      <c r="C1811" s="56">
        <v>600063</v>
      </c>
      <c r="D1811" s="57">
        <v>45192</v>
      </c>
      <c r="E1811" s="66">
        <v>160</v>
      </c>
      <c r="F1811" s="67">
        <v>21920</v>
      </c>
      <c r="G1811" s="97" t="str">
        <f>TEXT(Table1[[#This Row],[Inv. date]],"mmmm")</f>
        <v>September</v>
      </c>
    </row>
    <row r="1812" spans="1:7" x14ac:dyDescent="0.3">
      <c r="A1812" s="55">
        <v>118</v>
      </c>
      <c r="B1812" s="56">
        <v>1000003132</v>
      </c>
      <c r="C1812" s="56">
        <v>600506</v>
      </c>
      <c r="D1812" s="57">
        <v>45192</v>
      </c>
      <c r="E1812" s="66">
        <v>1200</v>
      </c>
      <c r="F1812" s="67">
        <v>375768</v>
      </c>
      <c r="G1812" s="97" t="str">
        <f>TEXT(Table1[[#This Row],[Inv. date]],"mmmm")</f>
        <v>September</v>
      </c>
    </row>
    <row r="1813" spans="1:7" x14ac:dyDescent="0.3">
      <c r="A1813" s="55">
        <v>118</v>
      </c>
      <c r="B1813" s="56">
        <v>1000003132</v>
      </c>
      <c r="C1813" s="56">
        <v>600026</v>
      </c>
      <c r="D1813" s="57">
        <v>45192</v>
      </c>
      <c r="E1813" s="66">
        <v>600</v>
      </c>
      <c r="F1813" s="67">
        <v>187884</v>
      </c>
      <c r="G1813" s="97" t="str">
        <f>TEXT(Table1[[#This Row],[Inv. date]],"mmmm")</f>
        <v>September</v>
      </c>
    </row>
    <row r="1814" spans="1:7" x14ac:dyDescent="0.3">
      <c r="A1814" s="55">
        <v>118</v>
      </c>
      <c r="B1814" s="56">
        <v>1000003683</v>
      </c>
      <c r="C1814" s="56">
        <v>600026</v>
      </c>
      <c r="D1814" s="57">
        <v>45192</v>
      </c>
      <c r="E1814" s="66">
        <v>100</v>
      </c>
      <c r="F1814" s="67">
        <v>40027</v>
      </c>
      <c r="G1814" s="97" t="str">
        <f>TEXT(Table1[[#This Row],[Inv. date]],"mmmm")</f>
        <v>September</v>
      </c>
    </row>
    <row r="1815" spans="1:7" x14ac:dyDescent="0.3">
      <c r="A1815" s="55">
        <v>118</v>
      </c>
      <c r="B1815" s="56">
        <v>1000003795</v>
      </c>
      <c r="C1815" s="56">
        <v>600026</v>
      </c>
      <c r="D1815" s="57">
        <v>45192</v>
      </c>
      <c r="E1815" s="66">
        <v>100</v>
      </c>
      <c r="F1815" s="67">
        <v>40027</v>
      </c>
      <c r="G1815" s="97" t="str">
        <f>TEXT(Table1[[#This Row],[Inv. date]],"mmmm")</f>
        <v>September</v>
      </c>
    </row>
    <row r="1816" spans="1:7" x14ac:dyDescent="0.3">
      <c r="A1816" s="55">
        <v>118</v>
      </c>
      <c r="B1816" s="56">
        <v>1000003683</v>
      </c>
      <c r="C1816" s="56">
        <v>600026</v>
      </c>
      <c r="D1816" s="57">
        <v>45192</v>
      </c>
      <c r="E1816" s="66">
        <v>250</v>
      </c>
      <c r="F1816" s="67">
        <v>100067.5</v>
      </c>
      <c r="G1816" s="97" t="str">
        <f>TEXT(Table1[[#This Row],[Inv. date]],"mmmm")</f>
        <v>September</v>
      </c>
    </row>
    <row r="1817" spans="1:7" x14ac:dyDescent="0.3">
      <c r="A1817" s="55">
        <v>118</v>
      </c>
      <c r="B1817" s="56">
        <v>1000003795</v>
      </c>
      <c r="C1817" s="56">
        <v>600026</v>
      </c>
      <c r="D1817" s="57">
        <v>45192</v>
      </c>
      <c r="E1817" s="66">
        <v>150</v>
      </c>
      <c r="F1817" s="67">
        <v>60040.5</v>
      </c>
      <c r="G1817" s="97" t="str">
        <f>TEXT(Table1[[#This Row],[Inv. date]],"mmmm")</f>
        <v>September</v>
      </c>
    </row>
    <row r="1818" spans="1:7" x14ac:dyDescent="0.3">
      <c r="A1818" s="55">
        <v>118</v>
      </c>
      <c r="B1818" s="56">
        <v>1000003132</v>
      </c>
      <c r="C1818" s="56">
        <v>600026</v>
      </c>
      <c r="D1818" s="57">
        <v>45192</v>
      </c>
      <c r="E1818" s="66">
        <v>200</v>
      </c>
      <c r="F1818" s="67">
        <v>62628</v>
      </c>
      <c r="G1818" s="97" t="str">
        <f>TEXT(Table1[[#This Row],[Inv. date]],"mmmm")</f>
        <v>September</v>
      </c>
    </row>
    <row r="1819" spans="1:7" x14ac:dyDescent="0.3">
      <c r="A1819" s="55">
        <v>118</v>
      </c>
      <c r="B1819" s="56">
        <v>1000003132</v>
      </c>
      <c r="C1819" s="56">
        <v>600580</v>
      </c>
      <c r="D1819" s="57">
        <v>45194</v>
      </c>
      <c r="E1819" s="66">
        <v>3000</v>
      </c>
      <c r="F1819" s="67">
        <v>939420</v>
      </c>
      <c r="G1819" s="97" t="str">
        <f>TEXT(Table1[[#This Row],[Inv. date]],"mmmm")</f>
        <v>September</v>
      </c>
    </row>
    <row r="1820" spans="1:7" x14ac:dyDescent="0.3">
      <c r="A1820" s="55">
        <v>117</v>
      </c>
      <c r="B1820" s="56">
        <v>1000002977</v>
      </c>
      <c r="C1820" s="56">
        <v>600711</v>
      </c>
      <c r="D1820" s="57">
        <v>45194</v>
      </c>
      <c r="E1820" s="66">
        <v>50</v>
      </c>
      <c r="F1820" s="67">
        <v>11887</v>
      </c>
      <c r="G1820" s="97" t="str">
        <f>TEXT(Table1[[#This Row],[Inv. date]],"mmmm")</f>
        <v>September</v>
      </c>
    </row>
    <row r="1821" spans="1:7" x14ac:dyDescent="0.3">
      <c r="A1821" s="55">
        <v>118</v>
      </c>
      <c r="B1821" s="56">
        <v>1000003683</v>
      </c>
      <c r="C1821" s="56">
        <v>600711</v>
      </c>
      <c r="D1821" s="57">
        <v>45194</v>
      </c>
      <c r="E1821" s="66">
        <v>100</v>
      </c>
      <c r="F1821" s="67">
        <v>40890</v>
      </c>
      <c r="G1821" s="97" t="str">
        <f>TEXT(Table1[[#This Row],[Inv. date]],"mmmm")</f>
        <v>September</v>
      </c>
    </row>
    <row r="1822" spans="1:7" x14ac:dyDescent="0.3">
      <c r="A1822" s="55">
        <v>117</v>
      </c>
      <c r="B1822" s="56">
        <v>1000002985</v>
      </c>
      <c r="C1822" s="56">
        <v>600711</v>
      </c>
      <c r="D1822" s="57">
        <v>45194</v>
      </c>
      <c r="E1822" s="66">
        <v>50</v>
      </c>
      <c r="F1822" s="67">
        <v>5835.5</v>
      </c>
      <c r="G1822" s="97" t="str">
        <f>TEXT(Table1[[#This Row],[Inv. date]],"mmmm")</f>
        <v>September</v>
      </c>
    </row>
    <row r="1823" spans="1:7" x14ac:dyDescent="0.3">
      <c r="A1823" s="55">
        <v>118</v>
      </c>
      <c r="B1823" s="56">
        <v>1000003132</v>
      </c>
      <c r="C1823" s="56">
        <v>600063</v>
      </c>
      <c r="D1823" s="57">
        <v>45194</v>
      </c>
      <c r="E1823" s="66">
        <v>600</v>
      </c>
      <c r="F1823" s="67">
        <v>82200</v>
      </c>
      <c r="G1823" s="97" t="str">
        <f>TEXT(Table1[[#This Row],[Inv. date]],"mmmm")</f>
        <v>September</v>
      </c>
    </row>
    <row r="1824" spans="1:7" x14ac:dyDescent="0.3">
      <c r="A1824" s="55">
        <v>118</v>
      </c>
      <c r="B1824" s="56">
        <v>1000003795</v>
      </c>
      <c r="C1824" s="56">
        <v>600063</v>
      </c>
      <c r="D1824" s="57">
        <v>45194</v>
      </c>
      <c r="E1824" s="66">
        <v>10</v>
      </c>
      <c r="F1824" s="67">
        <v>2570</v>
      </c>
      <c r="G1824" s="97" t="str">
        <f>TEXT(Table1[[#This Row],[Inv. date]],"mmmm")</f>
        <v>September</v>
      </c>
    </row>
    <row r="1825" spans="1:7" x14ac:dyDescent="0.3">
      <c r="A1825" s="55">
        <v>118</v>
      </c>
      <c r="B1825" s="56">
        <v>1000003683</v>
      </c>
      <c r="C1825" s="56">
        <v>600722</v>
      </c>
      <c r="D1825" s="57">
        <v>45194</v>
      </c>
      <c r="E1825" s="66">
        <v>50</v>
      </c>
      <c r="F1825" s="67">
        <v>20445</v>
      </c>
      <c r="G1825" s="97" t="str">
        <f>TEXT(Table1[[#This Row],[Inv. date]],"mmmm")</f>
        <v>September</v>
      </c>
    </row>
    <row r="1826" spans="1:7" x14ac:dyDescent="0.3">
      <c r="A1826" s="55">
        <v>118</v>
      </c>
      <c r="B1826" s="56">
        <v>1000003795</v>
      </c>
      <c r="C1826" s="56">
        <v>600722</v>
      </c>
      <c r="D1826" s="57">
        <v>45194</v>
      </c>
      <c r="E1826" s="66">
        <v>20</v>
      </c>
      <c r="F1826" s="67">
        <v>8178</v>
      </c>
      <c r="G1826" s="97" t="str">
        <f>TEXT(Table1[[#This Row],[Inv. date]],"mmmm")</f>
        <v>September</v>
      </c>
    </row>
    <row r="1827" spans="1:7" x14ac:dyDescent="0.3">
      <c r="A1827" s="55">
        <v>118</v>
      </c>
      <c r="B1827" s="56">
        <v>1000003795</v>
      </c>
      <c r="C1827" s="56">
        <v>600063</v>
      </c>
      <c r="D1827" s="57">
        <v>45194</v>
      </c>
      <c r="E1827" s="66">
        <v>5</v>
      </c>
      <c r="F1827" s="67">
        <v>1285</v>
      </c>
      <c r="G1827" s="97" t="str">
        <f>TEXT(Table1[[#This Row],[Inv. date]],"mmmm")</f>
        <v>September</v>
      </c>
    </row>
    <row r="1828" spans="1:7" x14ac:dyDescent="0.3">
      <c r="A1828" s="55">
        <v>118</v>
      </c>
      <c r="B1828" s="56">
        <v>1000003683</v>
      </c>
      <c r="C1828" s="56">
        <v>600506</v>
      </c>
      <c r="D1828" s="57">
        <v>45194</v>
      </c>
      <c r="E1828" s="66">
        <v>2000</v>
      </c>
      <c r="F1828" s="67">
        <v>800540</v>
      </c>
      <c r="G1828" s="97" t="str">
        <f>TEXT(Table1[[#This Row],[Inv. date]],"mmmm")</f>
        <v>September</v>
      </c>
    </row>
    <row r="1829" spans="1:7" x14ac:dyDescent="0.3">
      <c r="A1829" s="55">
        <v>118</v>
      </c>
      <c r="B1829" s="56">
        <v>1000003132</v>
      </c>
      <c r="C1829" s="56">
        <v>600506</v>
      </c>
      <c r="D1829" s="57">
        <v>45194</v>
      </c>
      <c r="E1829" s="66">
        <v>1485</v>
      </c>
      <c r="F1829" s="67">
        <v>465012.9</v>
      </c>
      <c r="G1829" s="97" t="str">
        <f>TEXT(Table1[[#This Row],[Inv. date]],"mmmm")</f>
        <v>September</v>
      </c>
    </row>
    <row r="1830" spans="1:7" x14ac:dyDescent="0.3">
      <c r="A1830" s="55">
        <v>118</v>
      </c>
      <c r="B1830" s="56">
        <v>1000003132</v>
      </c>
      <c r="C1830" s="56">
        <v>600601</v>
      </c>
      <c r="D1830" s="57">
        <v>45194</v>
      </c>
      <c r="E1830" s="66">
        <v>700</v>
      </c>
      <c r="F1830" s="67">
        <v>219198</v>
      </c>
      <c r="G1830" s="97" t="str">
        <f>TEXT(Table1[[#This Row],[Inv. date]],"mmmm")</f>
        <v>September</v>
      </c>
    </row>
    <row r="1831" spans="1:7" x14ac:dyDescent="0.3">
      <c r="A1831" s="55">
        <v>118</v>
      </c>
      <c r="B1831" s="56">
        <v>1000003795</v>
      </c>
      <c r="C1831" s="56">
        <v>600601</v>
      </c>
      <c r="D1831" s="57">
        <v>45194</v>
      </c>
      <c r="E1831" s="66">
        <v>600</v>
      </c>
      <c r="F1831" s="67">
        <v>240162</v>
      </c>
      <c r="G1831" s="97" t="str">
        <f>TEXT(Table1[[#This Row],[Inv. date]],"mmmm")</f>
        <v>September</v>
      </c>
    </row>
    <row r="1832" spans="1:7" x14ac:dyDescent="0.3">
      <c r="A1832" s="55">
        <v>118</v>
      </c>
      <c r="B1832" s="56">
        <v>1000003132</v>
      </c>
      <c r="C1832" s="56">
        <v>600063</v>
      </c>
      <c r="D1832" s="57">
        <v>45194</v>
      </c>
      <c r="E1832" s="66">
        <v>140</v>
      </c>
      <c r="F1832" s="67">
        <v>19180</v>
      </c>
      <c r="G1832" s="97" t="str">
        <f>TEXT(Table1[[#This Row],[Inv. date]],"mmmm")</f>
        <v>September</v>
      </c>
    </row>
    <row r="1833" spans="1:7" x14ac:dyDescent="0.3">
      <c r="A1833" s="55">
        <v>117</v>
      </c>
      <c r="B1833" s="56">
        <v>1000002977</v>
      </c>
      <c r="C1833" s="56">
        <v>600722</v>
      </c>
      <c r="D1833" s="57">
        <v>45194</v>
      </c>
      <c r="E1833" s="66">
        <v>50</v>
      </c>
      <c r="F1833" s="67">
        <v>11887</v>
      </c>
      <c r="G1833" s="97" t="str">
        <f>TEXT(Table1[[#This Row],[Inv. date]],"mmmm")</f>
        <v>September</v>
      </c>
    </row>
    <row r="1834" spans="1:7" x14ac:dyDescent="0.3">
      <c r="A1834" s="55">
        <v>118</v>
      </c>
      <c r="B1834" s="56">
        <v>1000003795</v>
      </c>
      <c r="C1834" s="56">
        <v>600722</v>
      </c>
      <c r="D1834" s="57">
        <v>45194</v>
      </c>
      <c r="E1834" s="66">
        <v>10</v>
      </c>
      <c r="F1834" s="67">
        <v>4089</v>
      </c>
      <c r="G1834" s="97" t="str">
        <f>TEXT(Table1[[#This Row],[Inv. date]],"mmmm")</f>
        <v>September</v>
      </c>
    </row>
    <row r="1835" spans="1:7" x14ac:dyDescent="0.3">
      <c r="A1835" s="55">
        <v>117</v>
      </c>
      <c r="B1835" s="56">
        <v>1000002971</v>
      </c>
      <c r="C1835" s="56">
        <v>600063</v>
      </c>
      <c r="D1835" s="57">
        <v>45194</v>
      </c>
      <c r="E1835" s="66">
        <v>2</v>
      </c>
      <c r="F1835" s="67">
        <v>330</v>
      </c>
      <c r="G1835" s="97" t="str">
        <f>TEXT(Table1[[#This Row],[Inv. date]],"mmmm")</f>
        <v>September</v>
      </c>
    </row>
    <row r="1836" spans="1:7" x14ac:dyDescent="0.3">
      <c r="A1836" s="55">
        <v>116</v>
      </c>
      <c r="B1836" s="56">
        <v>1000003384</v>
      </c>
      <c r="C1836" s="56">
        <v>600063</v>
      </c>
      <c r="D1836" s="57">
        <v>45194</v>
      </c>
      <c r="E1836" s="66">
        <v>5</v>
      </c>
      <c r="F1836" s="67">
        <v>1020</v>
      </c>
      <c r="G1836" s="97" t="str">
        <f>TEXT(Table1[[#This Row],[Inv. date]],"mmmm")</f>
        <v>September</v>
      </c>
    </row>
    <row r="1837" spans="1:7" x14ac:dyDescent="0.3">
      <c r="A1837" s="55">
        <v>116</v>
      </c>
      <c r="B1837" s="56">
        <v>1000003389</v>
      </c>
      <c r="C1837" s="56">
        <v>600063</v>
      </c>
      <c r="D1837" s="57">
        <v>45194</v>
      </c>
      <c r="E1837" s="66">
        <v>5</v>
      </c>
      <c r="F1837" s="67">
        <v>995</v>
      </c>
      <c r="G1837" s="97" t="str">
        <f>TEXT(Table1[[#This Row],[Inv. date]],"mmmm")</f>
        <v>September</v>
      </c>
    </row>
    <row r="1838" spans="1:7" x14ac:dyDescent="0.3">
      <c r="A1838" s="55">
        <v>118</v>
      </c>
      <c r="B1838" s="56">
        <v>1000003683</v>
      </c>
      <c r="C1838" s="56">
        <v>600628</v>
      </c>
      <c r="D1838" s="57">
        <v>45195</v>
      </c>
      <c r="E1838" s="66">
        <v>-1</v>
      </c>
      <c r="F1838" s="67">
        <v>-400.27</v>
      </c>
      <c r="G1838" s="97" t="str">
        <f>TEXT(Table1[[#This Row],[Inv. date]],"mmmm")</f>
        <v>September</v>
      </c>
    </row>
    <row r="1839" spans="1:7" x14ac:dyDescent="0.3">
      <c r="A1839" s="55">
        <v>118</v>
      </c>
      <c r="B1839" s="56">
        <v>1000003795</v>
      </c>
      <c r="C1839" s="56">
        <v>600628</v>
      </c>
      <c r="D1839" s="57">
        <v>45195</v>
      </c>
      <c r="E1839" s="66">
        <v>-1</v>
      </c>
      <c r="F1839" s="67">
        <v>-400.27</v>
      </c>
      <c r="G1839" s="97" t="str">
        <f>TEXT(Table1[[#This Row],[Inv. date]],"mmmm")</f>
        <v>September</v>
      </c>
    </row>
    <row r="1840" spans="1:7" x14ac:dyDescent="0.3">
      <c r="A1840" s="55">
        <v>118</v>
      </c>
      <c r="B1840" s="56">
        <v>1000003683</v>
      </c>
      <c r="C1840" s="56">
        <v>600810</v>
      </c>
      <c r="D1840" s="57">
        <v>45195</v>
      </c>
      <c r="E1840" s="66">
        <v>1600</v>
      </c>
      <c r="F1840" s="67">
        <v>640432</v>
      </c>
      <c r="G1840" s="97" t="str">
        <f>TEXT(Table1[[#This Row],[Inv. date]],"mmmm")</f>
        <v>September</v>
      </c>
    </row>
    <row r="1841" spans="1:7" x14ac:dyDescent="0.3">
      <c r="A1841" s="55">
        <v>118</v>
      </c>
      <c r="B1841" s="56">
        <v>1000003683</v>
      </c>
      <c r="C1841" s="56">
        <v>600803</v>
      </c>
      <c r="D1841" s="57">
        <v>45195</v>
      </c>
      <c r="E1841" s="66">
        <v>-1</v>
      </c>
      <c r="F1841" s="67">
        <v>-400.27</v>
      </c>
      <c r="G1841" s="97" t="str">
        <f>TEXT(Table1[[#This Row],[Inv. date]],"mmmm")</f>
        <v>September</v>
      </c>
    </row>
    <row r="1842" spans="1:7" x14ac:dyDescent="0.3">
      <c r="A1842" s="55">
        <v>117</v>
      </c>
      <c r="B1842" s="56">
        <v>1000002976</v>
      </c>
      <c r="C1842" s="56">
        <v>600628</v>
      </c>
      <c r="D1842" s="57">
        <v>45195</v>
      </c>
      <c r="E1842" s="66">
        <v>-1</v>
      </c>
      <c r="F1842" s="67">
        <v>-190.32</v>
      </c>
      <c r="G1842" s="97" t="str">
        <f>TEXT(Table1[[#This Row],[Inv. date]],"mmmm")</f>
        <v>September</v>
      </c>
    </row>
    <row r="1843" spans="1:7" x14ac:dyDescent="0.3">
      <c r="A1843" s="55">
        <v>118</v>
      </c>
      <c r="B1843" s="56">
        <v>1000003683</v>
      </c>
      <c r="C1843" s="56">
        <v>600628</v>
      </c>
      <c r="D1843" s="57">
        <v>45195</v>
      </c>
      <c r="E1843" s="66">
        <v>-1</v>
      </c>
      <c r="F1843" s="67">
        <v>-400.27</v>
      </c>
      <c r="G1843" s="97" t="str">
        <f>TEXT(Table1[[#This Row],[Inv. date]],"mmmm")</f>
        <v>September</v>
      </c>
    </row>
    <row r="1844" spans="1:7" x14ac:dyDescent="0.3">
      <c r="A1844" s="55">
        <v>118</v>
      </c>
      <c r="B1844" s="56">
        <v>1000003683</v>
      </c>
      <c r="C1844" s="56">
        <v>600628</v>
      </c>
      <c r="D1844" s="57">
        <v>45195</v>
      </c>
      <c r="E1844" s="66">
        <v>-1</v>
      </c>
      <c r="F1844" s="67">
        <v>-400.27</v>
      </c>
      <c r="G1844" s="97" t="str">
        <f>TEXT(Table1[[#This Row],[Inv. date]],"mmmm")</f>
        <v>September</v>
      </c>
    </row>
    <row r="1845" spans="1:7" x14ac:dyDescent="0.3">
      <c r="A1845" s="55">
        <v>117</v>
      </c>
      <c r="B1845" s="56">
        <v>1000002985</v>
      </c>
      <c r="C1845" s="56">
        <v>600711</v>
      </c>
      <c r="D1845" s="57">
        <v>45195</v>
      </c>
      <c r="E1845" s="66">
        <v>-50</v>
      </c>
      <c r="F1845" s="67">
        <v>-5835.5</v>
      </c>
      <c r="G1845" s="97" t="str">
        <f>TEXT(Table1[[#This Row],[Inv. date]],"mmmm")</f>
        <v>September</v>
      </c>
    </row>
    <row r="1846" spans="1:7" x14ac:dyDescent="0.3">
      <c r="A1846" s="55">
        <v>118</v>
      </c>
      <c r="B1846" s="56">
        <v>1000003683</v>
      </c>
      <c r="C1846" s="56">
        <v>600810</v>
      </c>
      <c r="D1846" s="57">
        <v>45195</v>
      </c>
      <c r="E1846" s="66">
        <v>-1</v>
      </c>
      <c r="F1846" s="67">
        <v>-400.27</v>
      </c>
      <c r="G1846" s="97" t="str">
        <f>TEXT(Table1[[#This Row],[Inv. date]],"mmmm")</f>
        <v>September</v>
      </c>
    </row>
    <row r="1847" spans="1:7" x14ac:dyDescent="0.3">
      <c r="A1847" s="55">
        <v>118</v>
      </c>
      <c r="B1847" s="56">
        <v>1000003795</v>
      </c>
      <c r="C1847" s="56">
        <v>600810</v>
      </c>
      <c r="D1847" s="57">
        <v>45195</v>
      </c>
      <c r="E1847" s="66">
        <v>-1</v>
      </c>
      <c r="F1847" s="67">
        <v>-400.27</v>
      </c>
      <c r="G1847" s="97" t="str">
        <f>TEXT(Table1[[#This Row],[Inv. date]],"mmmm")</f>
        <v>September</v>
      </c>
    </row>
    <row r="1848" spans="1:7" x14ac:dyDescent="0.3">
      <c r="A1848" s="55">
        <v>118</v>
      </c>
      <c r="B1848" s="56">
        <v>1000003683</v>
      </c>
      <c r="C1848" s="56">
        <v>600810</v>
      </c>
      <c r="D1848" s="57">
        <v>45195</v>
      </c>
      <c r="E1848" s="66">
        <v>-1</v>
      </c>
      <c r="F1848" s="67">
        <v>-400.27</v>
      </c>
      <c r="G1848" s="97" t="str">
        <f>TEXT(Table1[[#This Row],[Inv. date]],"mmmm")</f>
        <v>September</v>
      </c>
    </row>
    <row r="1849" spans="1:7" x14ac:dyDescent="0.3">
      <c r="A1849" s="55">
        <v>118</v>
      </c>
      <c r="B1849" s="56">
        <v>1000003683</v>
      </c>
      <c r="C1849" s="56">
        <v>600647</v>
      </c>
      <c r="D1849" s="57">
        <v>45195</v>
      </c>
      <c r="E1849" s="66">
        <v>-1</v>
      </c>
      <c r="F1849" s="67">
        <v>-400.27</v>
      </c>
      <c r="G1849" s="97" t="str">
        <f>TEXT(Table1[[#This Row],[Inv. date]],"mmmm")</f>
        <v>September</v>
      </c>
    </row>
    <row r="1850" spans="1:7" x14ac:dyDescent="0.3">
      <c r="A1850" s="55">
        <v>118</v>
      </c>
      <c r="B1850" s="56">
        <v>1000003683</v>
      </c>
      <c r="C1850" s="56">
        <v>600580</v>
      </c>
      <c r="D1850" s="57">
        <v>45195</v>
      </c>
      <c r="E1850" s="66">
        <v>-1</v>
      </c>
      <c r="F1850" s="67">
        <v>-400.27</v>
      </c>
      <c r="G1850" s="97" t="str">
        <f>TEXT(Table1[[#This Row],[Inv. date]],"mmmm")</f>
        <v>September</v>
      </c>
    </row>
    <row r="1851" spans="1:7" x14ac:dyDescent="0.3">
      <c r="A1851" s="55">
        <v>118</v>
      </c>
      <c r="B1851" s="56">
        <v>1000003132</v>
      </c>
      <c r="C1851" s="56">
        <v>600580</v>
      </c>
      <c r="D1851" s="57">
        <v>45195</v>
      </c>
      <c r="E1851" s="66">
        <v>-1</v>
      </c>
      <c r="F1851" s="67">
        <v>-313.14</v>
      </c>
      <c r="G1851" s="97" t="str">
        <f>TEXT(Table1[[#This Row],[Inv. date]],"mmmm")</f>
        <v>September</v>
      </c>
    </row>
    <row r="1852" spans="1:7" x14ac:dyDescent="0.3">
      <c r="A1852" s="55">
        <v>117</v>
      </c>
      <c r="B1852" s="56">
        <v>1000002976</v>
      </c>
      <c r="C1852" s="56">
        <v>600793</v>
      </c>
      <c r="D1852" s="57">
        <v>45195</v>
      </c>
      <c r="E1852" s="66">
        <v>-1</v>
      </c>
      <c r="F1852" s="67">
        <v>-198.94</v>
      </c>
      <c r="G1852" s="97" t="str">
        <f>TEXT(Table1[[#This Row],[Inv. date]],"mmmm")</f>
        <v>September</v>
      </c>
    </row>
    <row r="1853" spans="1:7" x14ac:dyDescent="0.3">
      <c r="A1853" s="55">
        <v>116</v>
      </c>
      <c r="B1853" s="56">
        <v>1000003384</v>
      </c>
      <c r="C1853" s="56">
        <v>600793</v>
      </c>
      <c r="D1853" s="57">
        <v>45195</v>
      </c>
      <c r="E1853" s="66">
        <v>-40</v>
      </c>
      <c r="F1853" s="67">
        <v>-10992</v>
      </c>
      <c r="G1853" s="97" t="str">
        <f>TEXT(Table1[[#This Row],[Inv. date]],"mmmm")</f>
        <v>September</v>
      </c>
    </row>
    <row r="1854" spans="1:7" x14ac:dyDescent="0.3">
      <c r="A1854" s="55">
        <v>116</v>
      </c>
      <c r="B1854" s="56">
        <v>1000003389</v>
      </c>
      <c r="C1854" s="56">
        <v>600793</v>
      </c>
      <c r="D1854" s="57">
        <v>45195</v>
      </c>
      <c r="E1854" s="66">
        <v>-40</v>
      </c>
      <c r="F1854" s="67">
        <v>-10992</v>
      </c>
      <c r="G1854" s="97" t="str">
        <f>TEXT(Table1[[#This Row],[Inv. date]],"mmmm")</f>
        <v>September</v>
      </c>
    </row>
    <row r="1855" spans="1:7" x14ac:dyDescent="0.3">
      <c r="A1855" s="55">
        <v>118</v>
      </c>
      <c r="B1855" s="56">
        <v>1000003795</v>
      </c>
      <c r="C1855" s="56">
        <v>600428</v>
      </c>
      <c r="D1855" s="57">
        <v>45195</v>
      </c>
      <c r="E1855" s="66">
        <v>-1</v>
      </c>
      <c r="F1855" s="67">
        <v>-400.27</v>
      </c>
      <c r="G1855" s="97" t="str">
        <f>TEXT(Table1[[#This Row],[Inv. date]],"mmmm")</f>
        <v>September</v>
      </c>
    </row>
    <row r="1856" spans="1:7" x14ac:dyDescent="0.3">
      <c r="A1856" s="55">
        <v>118</v>
      </c>
      <c r="B1856" s="56">
        <v>1000003683</v>
      </c>
      <c r="C1856" s="56">
        <v>600428</v>
      </c>
      <c r="D1856" s="57">
        <v>45195</v>
      </c>
      <c r="E1856" s="66">
        <v>-5</v>
      </c>
      <c r="F1856" s="67">
        <v>-2001.35</v>
      </c>
      <c r="G1856" s="97" t="str">
        <f>TEXT(Table1[[#This Row],[Inv. date]],"mmmm")</f>
        <v>September</v>
      </c>
    </row>
    <row r="1857" spans="1:7" x14ac:dyDescent="0.3">
      <c r="A1857" s="55">
        <v>118</v>
      </c>
      <c r="B1857" s="56">
        <v>1000003795</v>
      </c>
      <c r="C1857" s="56">
        <v>600810</v>
      </c>
      <c r="D1857" s="57">
        <v>45195</v>
      </c>
      <c r="E1857" s="66">
        <v>200</v>
      </c>
      <c r="F1857" s="67">
        <v>80054</v>
      </c>
      <c r="G1857" s="97" t="str">
        <f>TEXT(Table1[[#This Row],[Inv. date]],"mmmm")</f>
        <v>September</v>
      </c>
    </row>
    <row r="1858" spans="1:7" x14ac:dyDescent="0.3">
      <c r="A1858" s="55">
        <v>118</v>
      </c>
      <c r="B1858" s="56">
        <v>1000003683</v>
      </c>
      <c r="C1858" s="56">
        <v>600810</v>
      </c>
      <c r="D1858" s="57">
        <v>45195</v>
      </c>
      <c r="E1858" s="66">
        <v>800</v>
      </c>
      <c r="F1858" s="67">
        <v>320216</v>
      </c>
      <c r="G1858" s="97" t="str">
        <f>TEXT(Table1[[#This Row],[Inv. date]],"mmmm")</f>
        <v>September</v>
      </c>
    </row>
    <row r="1859" spans="1:7" x14ac:dyDescent="0.3">
      <c r="A1859" s="55">
        <v>118</v>
      </c>
      <c r="B1859" s="56">
        <v>1000003683</v>
      </c>
      <c r="C1859" s="56">
        <v>600555</v>
      </c>
      <c r="D1859" s="57">
        <v>45195</v>
      </c>
      <c r="E1859" s="66">
        <v>-1</v>
      </c>
      <c r="F1859" s="67">
        <v>-400.27</v>
      </c>
      <c r="G1859" s="97" t="str">
        <f>TEXT(Table1[[#This Row],[Inv. date]],"mmmm")</f>
        <v>September</v>
      </c>
    </row>
    <row r="1860" spans="1:7" x14ac:dyDescent="0.3">
      <c r="A1860" s="55">
        <v>118</v>
      </c>
      <c r="B1860" s="56">
        <v>1000003132</v>
      </c>
      <c r="C1860" s="56">
        <v>600555</v>
      </c>
      <c r="D1860" s="57">
        <v>45195</v>
      </c>
      <c r="E1860" s="66">
        <v>-1</v>
      </c>
      <c r="F1860" s="67">
        <v>-313.14</v>
      </c>
      <c r="G1860" s="97" t="str">
        <f>TEXT(Table1[[#This Row],[Inv. date]],"mmmm")</f>
        <v>September</v>
      </c>
    </row>
    <row r="1861" spans="1:7" x14ac:dyDescent="0.3">
      <c r="A1861" s="55">
        <v>118</v>
      </c>
      <c r="B1861" s="56">
        <v>1000003795</v>
      </c>
      <c r="C1861" s="56">
        <v>600572</v>
      </c>
      <c r="D1861" s="57">
        <v>45195</v>
      </c>
      <c r="E1861" s="66">
        <v>-11</v>
      </c>
      <c r="F1861" s="67">
        <v>-4402.97</v>
      </c>
      <c r="G1861" s="97" t="str">
        <f>TEXT(Table1[[#This Row],[Inv. date]],"mmmm")</f>
        <v>September</v>
      </c>
    </row>
    <row r="1862" spans="1:7" x14ac:dyDescent="0.3">
      <c r="A1862" s="55">
        <v>117</v>
      </c>
      <c r="B1862" s="56">
        <v>1000002985</v>
      </c>
      <c r="C1862" s="56">
        <v>600572</v>
      </c>
      <c r="D1862" s="57">
        <v>45195</v>
      </c>
      <c r="E1862" s="66">
        <v>-67</v>
      </c>
      <c r="F1862" s="67">
        <v>-7819.57</v>
      </c>
      <c r="G1862" s="97" t="str">
        <f>TEXT(Table1[[#This Row],[Inv. date]],"mmmm")</f>
        <v>September</v>
      </c>
    </row>
    <row r="1863" spans="1:7" x14ac:dyDescent="0.3">
      <c r="A1863" s="55">
        <v>118</v>
      </c>
      <c r="B1863" s="56">
        <v>1000003683</v>
      </c>
      <c r="C1863" s="56">
        <v>600489</v>
      </c>
      <c r="D1863" s="57">
        <v>45195</v>
      </c>
      <c r="E1863" s="66">
        <v>-10</v>
      </c>
      <c r="F1863" s="67">
        <v>-4002.7</v>
      </c>
      <c r="G1863" s="97" t="str">
        <f>TEXT(Table1[[#This Row],[Inv. date]],"mmmm")</f>
        <v>September</v>
      </c>
    </row>
    <row r="1864" spans="1:7" x14ac:dyDescent="0.3">
      <c r="A1864" s="55">
        <v>118</v>
      </c>
      <c r="B1864" s="56">
        <v>1000003683</v>
      </c>
      <c r="C1864" s="56">
        <v>600643</v>
      </c>
      <c r="D1864" s="57">
        <v>45195</v>
      </c>
      <c r="E1864" s="66">
        <v>-1</v>
      </c>
      <c r="F1864" s="67">
        <v>-400.27</v>
      </c>
      <c r="G1864" s="97" t="str">
        <f>TEXT(Table1[[#This Row],[Inv. date]],"mmmm")</f>
        <v>September</v>
      </c>
    </row>
    <row r="1865" spans="1:7" x14ac:dyDescent="0.3">
      <c r="A1865" s="55">
        <v>118</v>
      </c>
      <c r="B1865" s="56">
        <v>1000003795</v>
      </c>
      <c r="C1865" s="56">
        <v>600643</v>
      </c>
      <c r="D1865" s="57">
        <v>45195</v>
      </c>
      <c r="E1865" s="66">
        <v>-1</v>
      </c>
      <c r="F1865" s="67">
        <v>-400.27</v>
      </c>
      <c r="G1865" s="97" t="str">
        <f>TEXT(Table1[[#This Row],[Inv. date]],"mmmm")</f>
        <v>September</v>
      </c>
    </row>
    <row r="1866" spans="1:7" x14ac:dyDescent="0.3">
      <c r="A1866" s="55">
        <v>116</v>
      </c>
      <c r="B1866" s="56">
        <v>1000003384</v>
      </c>
      <c r="C1866" s="56">
        <v>600022</v>
      </c>
      <c r="D1866" s="57">
        <v>45195</v>
      </c>
      <c r="E1866" s="66">
        <v>-15</v>
      </c>
      <c r="F1866" s="67">
        <v>-4122</v>
      </c>
      <c r="G1866" s="97" t="str">
        <f>TEXT(Table1[[#This Row],[Inv. date]],"mmmm")</f>
        <v>September</v>
      </c>
    </row>
    <row r="1867" spans="1:7" x14ac:dyDescent="0.3">
      <c r="A1867" s="55">
        <v>116</v>
      </c>
      <c r="B1867" s="56">
        <v>1000003389</v>
      </c>
      <c r="C1867" s="56">
        <v>600022</v>
      </c>
      <c r="D1867" s="57">
        <v>45195</v>
      </c>
      <c r="E1867" s="66">
        <v>-6</v>
      </c>
      <c r="F1867" s="67">
        <v>-1648.8</v>
      </c>
      <c r="G1867" s="97" t="str">
        <f>TEXT(Table1[[#This Row],[Inv. date]],"mmmm")</f>
        <v>September</v>
      </c>
    </row>
    <row r="1868" spans="1:7" x14ac:dyDescent="0.3">
      <c r="A1868" s="55">
        <v>117</v>
      </c>
      <c r="B1868" s="56">
        <v>1000002976</v>
      </c>
      <c r="C1868" s="56">
        <v>600026</v>
      </c>
      <c r="D1868" s="57">
        <v>45195</v>
      </c>
      <c r="E1868" s="66">
        <v>-1</v>
      </c>
      <c r="F1868" s="67">
        <v>-186.01</v>
      </c>
      <c r="G1868" s="97" t="str">
        <f>TEXT(Table1[[#This Row],[Inv. date]],"mmmm")</f>
        <v>September</v>
      </c>
    </row>
    <row r="1869" spans="1:7" x14ac:dyDescent="0.3">
      <c r="A1869" s="55">
        <v>117</v>
      </c>
      <c r="B1869" s="56">
        <v>1000002977</v>
      </c>
      <c r="C1869" s="56">
        <v>600026</v>
      </c>
      <c r="D1869" s="57">
        <v>45195</v>
      </c>
      <c r="E1869" s="66">
        <v>-1</v>
      </c>
      <c r="F1869" s="67">
        <v>-186.01</v>
      </c>
      <c r="G1869" s="97" t="str">
        <f>TEXT(Table1[[#This Row],[Inv. date]],"mmmm")</f>
        <v>September</v>
      </c>
    </row>
    <row r="1870" spans="1:7" x14ac:dyDescent="0.3">
      <c r="A1870" s="55">
        <v>118</v>
      </c>
      <c r="B1870" s="56">
        <v>1000003683</v>
      </c>
      <c r="C1870" s="56">
        <v>600572</v>
      </c>
      <c r="D1870" s="57">
        <v>45195</v>
      </c>
      <c r="E1870" s="66">
        <v>-6</v>
      </c>
      <c r="F1870" s="67">
        <v>-2401.62</v>
      </c>
      <c r="G1870" s="97" t="str">
        <f>TEXT(Table1[[#This Row],[Inv. date]],"mmmm")</f>
        <v>September</v>
      </c>
    </row>
    <row r="1871" spans="1:7" x14ac:dyDescent="0.3">
      <c r="A1871" s="55">
        <v>118</v>
      </c>
      <c r="B1871" s="56">
        <v>1000003795</v>
      </c>
      <c r="C1871" s="56">
        <v>600722</v>
      </c>
      <c r="D1871" s="57">
        <v>45195</v>
      </c>
      <c r="E1871" s="66">
        <v>100</v>
      </c>
      <c r="F1871" s="67">
        <v>40890</v>
      </c>
      <c r="G1871" s="97" t="str">
        <f>TEXT(Table1[[#This Row],[Inv. date]],"mmmm")</f>
        <v>September</v>
      </c>
    </row>
    <row r="1872" spans="1:7" x14ac:dyDescent="0.3">
      <c r="A1872" s="55">
        <v>118</v>
      </c>
      <c r="B1872" s="56">
        <v>1000003683</v>
      </c>
      <c r="C1872" s="56">
        <v>600722</v>
      </c>
      <c r="D1872" s="57">
        <v>45195</v>
      </c>
      <c r="E1872" s="66">
        <v>100</v>
      </c>
      <c r="F1872" s="67">
        <v>40890</v>
      </c>
      <c r="G1872" s="97" t="str">
        <f>TEXT(Table1[[#This Row],[Inv. date]],"mmmm")</f>
        <v>September</v>
      </c>
    </row>
    <row r="1873" spans="1:7" x14ac:dyDescent="0.3">
      <c r="A1873" s="55">
        <v>117</v>
      </c>
      <c r="B1873" s="56">
        <v>1000002976</v>
      </c>
      <c r="C1873" s="56">
        <v>600722</v>
      </c>
      <c r="D1873" s="57">
        <v>45195</v>
      </c>
      <c r="E1873" s="66">
        <v>30</v>
      </c>
      <c r="F1873" s="67">
        <v>7132.2</v>
      </c>
      <c r="G1873" s="97" t="str">
        <f>TEXT(Table1[[#This Row],[Inv. date]],"mmmm")</f>
        <v>September</v>
      </c>
    </row>
    <row r="1874" spans="1:7" x14ac:dyDescent="0.3">
      <c r="A1874" s="55">
        <v>117</v>
      </c>
      <c r="B1874" s="56">
        <v>1000002985</v>
      </c>
      <c r="C1874" s="56">
        <v>600722</v>
      </c>
      <c r="D1874" s="57">
        <v>45195</v>
      </c>
      <c r="E1874" s="66">
        <v>50</v>
      </c>
      <c r="F1874" s="67">
        <v>5835.5</v>
      </c>
      <c r="G1874" s="97" t="str">
        <f>TEXT(Table1[[#This Row],[Inv. date]],"mmmm")</f>
        <v>September</v>
      </c>
    </row>
    <row r="1875" spans="1:7" x14ac:dyDescent="0.3">
      <c r="A1875" s="55">
        <v>117</v>
      </c>
      <c r="B1875" s="56">
        <v>1000002977</v>
      </c>
      <c r="C1875" s="56">
        <v>600722</v>
      </c>
      <c r="D1875" s="57">
        <v>45195</v>
      </c>
      <c r="E1875" s="66">
        <v>30</v>
      </c>
      <c r="F1875" s="67">
        <v>7132.2</v>
      </c>
      <c r="G1875" s="97" t="str">
        <f>TEXT(Table1[[#This Row],[Inv. date]],"mmmm")</f>
        <v>September</v>
      </c>
    </row>
    <row r="1876" spans="1:7" x14ac:dyDescent="0.3">
      <c r="A1876" s="55">
        <v>118</v>
      </c>
      <c r="B1876" s="56">
        <v>1000003795</v>
      </c>
      <c r="C1876" s="56">
        <v>600063</v>
      </c>
      <c r="D1876" s="57">
        <v>45195</v>
      </c>
      <c r="E1876" s="66">
        <v>10</v>
      </c>
      <c r="F1876" s="67">
        <v>2570</v>
      </c>
      <c r="G1876" s="97" t="str">
        <f>TEXT(Table1[[#This Row],[Inv. date]],"mmmm")</f>
        <v>September</v>
      </c>
    </row>
    <row r="1877" spans="1:7" x14ac:dyDescent="0.3">
      <c r="A1877" s="55">
        <v>118</v>
      </c>
      <c r="B1877" s="56">
        <v>1000003683</v>
      </c>
      <c r="C1877" s="56">
        <v>600722</v>
      </c>
      <c r="D1877" s="57">
        <v>45195</v>
      </c>
      <c r="E1877" s="66">
        <v>20</v>
      </c>
      <c r="F1877" s="67">
        <v>8178</v>
      </c>
      <c r="G1877" s="97" t="str">
        <f>TEXT(Table1[[#This Row],[Inv. date]],"mmmm")</f>
        <v>September</v>
      </c>
    </row>
    <row r="1878" spans="1:7" x14ac:dyDescent="0.3">
      <c r="A1878" s="55">
        <v>118</v>
      </c>
      <c r="B1878" s="56">
        <v>1000003795</v>
      </c>
      <c r="C1878" s="56">
        <v>600722</v>
      </c>
      <c r="D1878" s="57">
        <v>45195</v>
      </c>
      <c r="E1878" s="66">
        <v>30</v>
      </c>
      <c r="F1878" s="67">
        <v>12267</v>
      </c>
      <c r="G1878" s="97" t="str">
        <f>TEXT(Table1[[#This Row],[Inv. date]],"mmmm")</f>
        <v>September</v>
      </c>
    </row>
    <row r="1879" spans="1:7" x14ac:dyDescent="0.3">
      <c r="A1879" s="55">
        <v>117</v>
      </c>
      <c r="B1879" s="56">
        <v>1000002985</v>
      </c>
      <c r="C1879" s="56">
        <v>600722</v>
      </c>
      <c r="D1879" s="57">
        <v>45195</v>
      </c>
      <c r="E1879" s="66">
        <v>10</v>
      </c>
      <c r="F1879" s="67">
        <v>1167.0999999999999</v>
      </c>
      <c r="G1879" s="97" t="str">
        <f>TEXT(Table1[[#This Row],[Inv. date]],"mmmm")</f>
        <v>September</v>
      </c>
    </row>
    <row r="1880" spans="1:7" x14ac:dyDescent="0.3">
      <c r="A1880" s="55">
        <v>118</v>
      </c>
      <c r="B1880" s="56">
        <v>1000003795</v>
      </c>
      <c r="C1880" s="56">
        <v>600063</v>
      </c>
      <c r="D1880" s="57">
        <v>45195</v>
      </c>
      <c r="E1880" s="66">
        <v>2</v>
      </c>
      <c r="F1880" s="67">
        <v>514</v>
      </c>
      <c r="G1880" s="97" t="str">
        <f>TEXT(Table1[[#This Row],[Inv. date]],"mmmm")</f>
        <v>September</v>
      </c>
    </row>
    <row r="1881" spans="1:7" x14ac:dyDescent="0.3">
      <c r="A1881" s="55">
        <v>117</v>
      </c>
      <c r="B1881" s="56">
        <v>1000002977</v>
      </c>
      <c r="C1881" s="56">
        <v>600026</v>
      </c>
      <c r="D1881" s="57">
        <v>45195</v>
      </c>
      <c r="E1881" s="66">
        <v>100</v>
      </c>
      <c r="F1881" s="67">
        <v>18601</v>
      </c>
      <c r="G1881" s="97" t="str">
        <f>TEXT(Table1[[#This Row],[Inv. date]],"mmmm")</f>
        <v>September</v>
      </c>
    </row>
    <row r="1882" spans="1:7" x14ac:dyDescent="0.3">
      <c r="A1882" s="55">
        <v>117</v>
      </c>
      <c r="B1882" s="56">
        <v>1000002976</v>
      </c>
      <c r="C1882" s="56">
        <v>600026</v>
      </c>
      <c r="D1882" s="57">
        <v>45195</v>
      </c>
      <c r="E1882" s="66">
        <v>400</v>
      </c>
      <c r="F1882" s="67">
        <v>74404</v>
      </c>
      <c r="G1882" s="97" t="str">
        <f>TEXT(Table1[[#This Row],[Inv. date]],"mmmm")</f>
        <v>September</v>
      </c>
    </row>
    <row r="1883" spans="1:7" x14ac:dyDescent="0.3">
      <c r="A1883" s="55">
        <v>118</v>
      </c>
      <c r="B1883" s="56">
        <v>1000003795</v>
      </c>
      <c r="C1883" s="56">
        <v>600026</v>
      </c>
      <c r="D1883" s="57">
        <v>45195</v>
      </c>
      <c r="E1883" s="66">
        <v>50</v>
      </c>
      <c r="F1883" s="67">
        <v>20013.5</v>
      </c>
      <c r="G1883" s="97" t="str">
        <f>TEXT(Table1[[#This Row],[Inv. date]],"mmmm")</f>
        <v>September</v>
      </c>
    </row>
    <row r="1884" spans="1:7" x14ac:dyDescent="0.3">
      <c r="A1884" s="55">
        <v>118</v>
      </c>
      <c r="B1884" s="56">
        <v>1000003683</v>
      </c>
      <c r="C1884" s="56">
        <v>600026</v>
      </c>
      <c r="D1884" s="57">
        <v>45195</v>
      </c>
      <c r="E1884" s="66">
        <v>250</v>
      </c>
      <c r="F1884" s="67">
        <v>100067.5</v>
      </c>
      <c r="G1884" s="97" t="str">
        <f>TEXT(Table1[[#This Row],[Inv. date]],"mmmm")</f>
        <v>September</v>
      </c>
    </row>
    <row r="1885" spans="1:7" x14ac:dyDescent="0.3">
      <c r="A1885" s="55">
        <v>118</v>
      </c>
      <c r="B1885" s="56">
        <v>1000003795</v>
      </c>
      <c r="C1885" s="56">
        <v>600026</v>
      </c>
      <c r="D1885" s="57">
        <v>45195</v>
      </c>
      <c r="E1885" s="66">
        <v>50</v>
      </c>
      <c r="F1885" s="67">
        <v>20013.5</v>
      </c>
      <c r="G1885" s="97" t="str">
        <f>TEXT(Table1[[#This Row],[Inv. date]],"mmmm")</f>
        <v>September</v>
      </c>
    </row>
    <row r="1886" spans="1:7" x14ac:dyDescent="0.3">
      <c r="A1886" s="55">
        <v>116</v>
      </c>
      <c r="B1886" s="56">
        <v>1000003393</v>
      </c>
      <c r="C1886" s="56">
        <v>600225</v>
      </c>
      <c r="D1886" s="57">
        <v>45195</v>
      </c>
      <c r="E1886" s="66">
        <v>1</v>
      </c>
      <c r="F1886" s="67">
        <v>44.21</v>
      </c>
      <c r="G1886" s="97" t="str">
        <f>TEXT(Table1[[#This Row],[Inv. date]],"mmmm")</f>
        <v>September</v>
      </c>
    </row>
    <row r="1887" spans="1:7" x14ac:dyDescent="0.3">
      <c r="A1887" s="55">
        <v>118</v>
      </c>
      <c r="B1887" s="56">
        <v>1000003683</v>
      </c>
      <c r="C1887" s="56">
        <v>600803</v>
      </c>
      <c r="D1887" s="57">
        <v>45195</v>
      </c>
      <c r="E1887" s="66">
        <v>-1</v>
      </c>
      <c r="F1887" s="67">
        <v>-400.27</v>
      </c>
      <c r="G1887" s="97" t="str">
        <f>TEXT(Table1[[#This Row],[Inv. date]],"mmmm")</f>
        <v>September</v>
      </c>
    </row>
    <row r="1888" spans="1:7" x14ac:dyDescent="0.3">
      <c r="A1888" s="55">
        <v>118</v>
      </c>
      <c r="B1888" s="56">
        <v>1000003683</v>
      </c>
      <c r="C1888" s="56">
        <v>600810</v>
      </c>
      <c r="D1888" s="57">
        <v>45195</v>
      </c>
      <c r="E1888" s="66">
        <v>-1</v>
      </c>
      <c r="F1888" s="67">
        <v>-400.27</v>
      </c>
      <c r="G1888" s="97" t="str">
        <f>TEXT(Table1[[#This Row],[Inv. date]],"mmmm")</f>
        <v>September</v>
      </c>
    </row>
    <row r="1889" spans="1:7" x14ac:dyDescent="0.3">
      <c r="A1889" s="55">
        <v>116</v>
      </c>
      <c r="B1889" s="56">
        <v>1000003393</v>
      </c>
      <c r="C1889" s="56">
        <v>600225</v>
      </c>
      <c r="D1889" s="57">
        <v>45196</v>
      </c>
      <c r="E1889" s="66">
        <v>3</v>
      </c>
      <c r="F1889" s="67">
        <v>132.63</v>
      </c>
      <c r="G1889" s="97" t="str">
        <f>TEXT(Table1[[#This Row],[Inv. date]],"mmmm")</f>
        <v>September</v>
      </c>
    </row>
    <row r="1890" spans="1:7" x14ac:dyDescent="0.3">
      <c r="A1890" s="55">
        <v>116</v>
      </c>
      <c r="B1890" s="56">
        <v>1000003393</v>
      </c>
      <c r="C1890" s="56">
        <v>600314</v>
      </c>
      <c r="D1890" s="57">
        <v>45196</v>
      </c>
      <c r="E1890" s="66">
        <v>42</v>
      </c>
      <c r="F1890" s="67">
        <v>1856.82</v>
      </c>
      <c r="G1890" s="97" t="str">
        <f>TEXT(Table1[[#This Row],[Inv. date]],"mmmm")</f>
        <v>September</v>
      </c>
    </row>
    <row r="1891" spans="1:7" x14ac:dyDescent="0.3">
      <c r="A1891" s="55">
        <v>118</v>
      </c>
      <c r="B1891" s="56">
        <v>1000003683</v>
      </c>
      <c r="C1891" s="56">
        <v>600506</v>
      </c>
      <c r="D1891" s="57">
        <v>45196</v>
      </c>
      <c r="E1891" s="66">
        <v>2100</v>
      </c>
      <c r="F1891" s="67">
        <v>840567</v>
      </c>
      <c r="G1891" s="97" t="str">
        <f>TEXT(Table1[[#This Row],[Inv. date]],"mmmm")</f>
        <v>September</v>
      </c>
    </row>
    <row r="1892" spans="1:7" x14ac:dyDescent="0.3">
      <c r="A1892" s="55">
        <v>118</v>
      </c>
      <c r="B1892" s="56">
        <v>1000003795</v>
      </c>
      <c r="C1892" s="56">
        <v>600315</v>
      </c>
      <c r="D1892" s="57">
        <v>45196</v>
      </c>
      <c r="E1892" s="66">
        <v>100</v>
      </c>
      <c r="F1892" s="67">
        <v>43476</v>
      </c>
      <c r="G1892" s="97" t="str">
        <f>TEXT(Table1[[#This Row],[Inv. date]],"mmmm")</f>
        <v>September</v>
      </c>
    </row>
    <row r="1893" spans="1:7" x14ac:dyDescent="0.3">
      <c r="A1893" s="55">
        <v>117</v>
      </c>
      <c r="B1893" s="56">
        <v>1000002977</v>
      </c>
      <c r="C1893" s="56">
        <v>600568</v>
      </c>
      <c r="D1893" s="57">
        <v>45196</v>
      </c>
      <c r="E1893" s="66">
        <v>210</v>
      </c>
      <c r="F1893" s="67">
        <v>44492.7</v>
      </c>
      <c r="G1893" s="97" t="str">
        <f>TEXT(Table1[[#This Row],[Inv. date]],"mmmm")</f>
        <v>September</v>
      </c>
    </row>
    <row r="1894" spans="1:7" x14ac:dyDescent="0.3">
      <c r="A1894" s="55">
        <v>117</v>
      </c>
      <c r="B1894" s="56">
        <v>1000002976</v>
      </c>
      <c r="C1894" s="56">
        <v>600568</v>
      </c>
      <c r="D1894" s="57">
        <v>45196</v>
      </c>
      <c r="E1894" s="66">
        <v>300</v>
      </c>
      <c r="F1894" s="67">
        <v>63561</v>
      </c>
      <c r="G1894" s="97" t="str">
        <f>TEXT(Table1[[#This Row],[Inv. date]],"mmmm")</f>
        <v>September</v>
      </c>
    </row>
    <row r="1895" spans="1:7" x14ac:dyDescent="0.3">
      <c r="A1895" s="55">
        <v>117</v>
      </c>
      <c r="B1895" s="56">
        <v>1000002985</v>
      </c>
      <c r="C1895" s="56">
        <v>600063</v>
      </c>
      <c r="D1895" s="57">
        <v>45196</v>
      </c>
      <c r="E1895" s="66">
        <v>20</v>
      </c>
      <c r="F1895" s="67">
        <v>1065.5999999999999</v>
      </c>
      <c r="G1895" s="97" t="str">
        <f>TEXT(Table1[[#This Row],[Inv. date]],"mmmm")</f>
        <v>September</v>
      </c>
    </row>
    <row r="1896" spans="1:7" x14ac:dyDescent="0.3">
      <c r="A1896" s="55">
        <v>118</v>
      </c>
      <c r="B1896" s="56">
        <v>1000003683</v>
      </c>
      <c r="C1896" s="56">
        <v>600506</v>
      </c>
      <c r="D1896" s="57">
        <v>45196</v>
      </c>
      <c r="E1896" s="66">
        <v>1000</v>
      </c>
      <c r="F1896" s="67">
        <v>400270</v>
      </c>
      <c r="G1896" s="97" t="str">
        <f>TEXT(Table1[[#This Row],[Inv. date]],"mmmm")</f>
        <v>September</v>
      </c>
    </row>
    <row r="1897" spans="1:7" x14ac:dyDescent="0.3">
      <c r="A1897" s="55">
        <v>118</v>
      </c>
      <c r="B1897" s="56">
        <v>1000003132</v>
      </c>
      <c r="C1897" s="56">
        <v>600506</v>
      </c>
      <c r="D1897" s="57">
        <v>45196</v>
      </c>
      <c r="E1897" s="66">
        <v>500</v>
      </c>
      <c r="F1897" s="67">
        <v>156570</v>
      </c>
      <c r="G1897" s="97" t="str">
        <f>TEXT(Table1[[#This Row],[Inv. date]],"mmmm")</f>
        <v>September</v>
      </c>
    </row>
    <row r="1898" spans="1:7" x14ac:dyDescent="0.3">
      <c r="A1898" s="55">
        <v>118</v>
      </c>
      <c r="B1898" s="56">
        <v>1000003795</v>
      </c>
      <c r="C1898" s="56">
        <v>600572</v>
      </c>
      <c r="D1898" s="57">
        <v>45196</v>
      </c>
      <c r="E1898" s="66">
        <v>500</v>
      </c>
      <c r="F1898" s="67">
        <v>200135</v>
      </c>
      <c r="G1898" s="97" t="str">
        <f>TEXT(Table1[[#This Row],[Inv. date]],"mmmm")</f>
        <v>September</v>
      </c>
    </row>
    <row r="1899" spans="1:7" x14ac:dyDescent="0.3">
      <c r="A1899" s="55">
        <v>118</v>
      </c>
      <c r="B1899" s="56">
        <v>1000003795</v>
      </c>
      <c r="C1899" s="56">
        <v>600225</v>
      </c>
      <c r="D1899" s="57">
        <v>45196</v>
      </c>
      <c r="E1899" s="66">
        <v>5</v>
      </c>
      <c r="F1899" s="67">
        <v>2001.35</v>
      </c>
      <c r="G1899" s="97" t="str">
        <f>TEXT(Table1[[#This Row],[Inv. date]],"mmmm")</f>
        <v>September</v>
      </c>
    </row>
    <row r="1900" spans="1:7" x14ac:dyDescent="0.3">
      <c r="A1900" s="55">
        <v>118</v>
      </c>
      <c r="B1900" s="56">
        <v>1000003132</v>
      </c>
      <c r="C1900" s="56">
        <v>600225</v>
      </c>
      <c r="D1900" s="57">
        <v>45196</v>
      </c>
      <c r="E1900" s="66">
        <v>5</v>
      </c>
      <c r="F1900" s="67">
        <v>1565.7</v>
      </c>
      <c r="G1900" s="97" t="str">
        <f>TEXT(Table1[[#This Row],[Inv. date]],"mmmm")</f>
        <v>September</v>
      </c>
    </row>
    <row r="1901" spans="1:7" x14ac:dyDescent="0.3">
      <c r="A1901" s="55">
        <v>118</v>
      </c>
      <c r="B1901" s="56">
        <v>1000003683</v>
      </c>
      <c r="C1901" s="56">
        <v>600225</v>
      </c>
      <c r="D1901" s="57">
        <v>45196</v>
      </c>
      <c r="E1901" s="66">
        <v>8</v>
      </c>
      <c r="F1901" s="67">
        <v>3202.16</v>
      </c>
      <c r="G1901" s="97" t="str">
        <f>TEXT(Table1[[#This Row],[Inv. date]],"mmmm")</f>
        <v>September</v>
      </c>
    </row>
    <row r="1902" spans="1:7" x14ac:dyDescent="0.3">
      <c r="A1902" s="55">
        <v>118</v>
      </c>
      <c r="B1902" s="56">
        <v>1000003683</v>
      </c>
      <c r="C1902" s="56">
        <v>600627</v>
      </c>
      <c r="D1902" s="57">
        <v>45196</v>
      </c>
      <c r="E1902" s="66">
        <v>1600</v>
      </c>
      <c r="F1902" s="67">
        <v>640432</v>
      </c>
      <c r="G1902" s="97" t="str">
        <f>TEXT(Table1[[#This Row],[Inv. date]],"mmmm")</f>
        <v>September</v>
      </c>
    </row>
    <row r="1903" spans="1:7" x14ac:dyDescent="0.3">
      <c r="A1903" s="55">
        <v>118</v>
      </c>
      <c r="B1903" s="56">
        <v>1000003795</v>
      </c>
      <c r="C1903" s="56">
        <v>600627</v>
      </c>
      <c r="D1903" s="57">
        <v>45196</v>
      </c>
      <c r="E1903" s="66">
        <v>200</v>
      </c>
      <c r="F1903" s="67">
        <v>80054</v>
      </c>
      <c r="G1903" s="97" t="str">
        <f>TEXT(Table1[[#This Row],[Inv. date]],"mmmm")</f>
        <v>September</v>
      </c>
    </row>
    <row r="1904" spans="1:7" x14ac:dyDescent="0.3">
      <c r="A1904" s="55">
        <v>118</v>
      </c>
      <c r="B1904" s="56">
        <v>1000003132</v>
      </c>
      <c r="C1904" s="56">
        <v>600627</v>
      </c>
      <c r="D1904" s="57">
        <v>45196</v>
      </c>
      <c r="E1904" s="66">
        <v>300</v>
      </c>
      <c r="F1904" s="67">
        <v>93942</v>
      </c>
      <c r="G1904" s="97" t="str">
        <f>TEXT(Table1[[#This Row],[Inv. date]],"mmmm")</f>
        <v>September</v>
      </c>
    </row>
    <row r="1905" spans="1:7" x14ac:dyDescent="0.3">
      <c r="A1905" s="55">
        <v>118</v>
      </c>
      <c r="B1905" s="56">
        <v>1000003795</v>
      </c>
      <c r="C1905" s="56">
        <v>600063</v>
      </c>
      <c r="D1905" s="57">
        <v>45196</v>
      </c>
      <c r="E1905" s="66">
        <v>180</v>
      </c>
      <c r="F1905" s="67">
        <v>46260</v>
      </c>
      <c r="G1905" s="97" t="str">
        <f>TEXT(Table1[[#This Row],[Inv. date]],"mmmm")</f>
        <v>September</v>
      </c>
    </row>
    <row r="1906" spans="1:7" x14ac:dyDescent="0.3">
      <c r="A1906" s="55">
        <v>118</v>
      </c>
      <c r="B1906" s="56">
        <v>1000003132</v>
      </c>
      <c r="C1906" s="56">
        <v>600022</v>
      </c>
      <c r="D1906" s="57">
        <v>45197</v>
      </c>
      <c r="E1906" s="66">
        <v>20</v>
      </c>
      <c r="F1906" s="67">
        <v>6262.8</v>
      </c>
      <c r="G1906" s="97" t="str">
        <f>TEXT(Table1[[#This Row],[Inv. date]],"mmmm")</f>
        <v>September</v>
      </c>
    </row>
    <row r="1907" spans="1:7" x14ac:dyDescent="0.3">
      <c r="A1907" s="55">
        <v>118</v>
      </c>
      <c r="B1907" s="56">
        <v>1000003683</v>
      </c>
      <c r="C1907" s="56">
        <v>600022</v>
      </c>
      <c r="D1907" s="57">
        <v>45197</v>
      </c>
      <c r="E1907" s="66">
        <v>20</v>
      </c>
      <c r="F1907" s="67">
        <v>8005.4</v>
      </c>
      <c r="G1907" s="97" t="str">
        <f>TEXT(Table1[[#This Row],[Inv. date]],"mmmm")</f>
        <v>September</v>
      </c>
    </row>
    <row r="1908" spans="1:7" x14ac:dyDescent="0.3">
      <c r="A1908" s="55">
        <v>117</v>
      </c>
      <c r="B1908" s="56">
        <v>1000002977</v>
      </c>
      <c r="C1908" s="56">
        <v>600022</v>
      </c>
      <c r="D1908" s="57">
        <v>45197</v>
      </c>
      <c r="E1908" s="66">
        <v>10</v>
      </c>
      <c r="F1908" s="67">
        <v>2118.6999999999998</v>
      </c>
      <c r="G1908" s="97" t="str">
        <f>TEXT(Table1[[#This Row],[Inv. date]],"mmmm")</f>
        <v>September</v>
      </c>
    </row>
    <row r="1909" spans="1:7" x14ac:dyDescent="0.3">
      <c r="A1909" s="55">
        <v>117</v>
      </c>
      <c r="B1909" s="56">
        <v>1000002976</v>
      </c>
      <c r="C1909" s="56">
        <v>600022</v>
      </c>
      <c r="D1909" s="57">
        <v>45197</v>
      </c>
      <c r="E1909" s="66">
        <v>5</v>
      </c>
      <c r="F1909" s="67">
        <v>1059.3499999999999</v>
      </c>
      <c r="G1909" s="97" t="str">
        <f>TEXT(Table1[[#This Row],[Inv. date]],"mmmm")</f>
        <v>September</v>
      </c>
    </row>
    <row r="1910" spans="1:7" x14ac:dyDescent="0.3">
      <c r="A1910" s="55">
        <v>118</v>
      </c>
      <c r="B1910" s="56">
        <v>1000003132</v>
      </c>
      <c r="C1910" s="56">
        <v>600193</v>
      </c>
      <c r="D1910" s="57">
        <v>45197</v>
      </c>
      <c r="E1910" s="66">
        <v>1</v>
      </c>
      <c r="F1910" s="67">
        <v>387.93</v>
      </c>
      <c r="G1910" s="97" t="str">
        <f>TEXT(Table1[[#This Row],[Inv. date]],"mmmm")</f>
        <v>September</v>
      </c>
    </row>
    <row r="1911" spans="1:7" x14ac:dyDescent="0.3">
      <c r="A1911" s="55">
        <v>118</v>
      </c>
      <c r="B1911" s="56">
        <v>1000003683</v>
      </c>
      <c r="C1911" s="56">
        <v>600193</v>
      </c>
      <c r="D1911" s="57">
        <v>45197</v>
      </c>
      <c r="E1911" s="66">
        <v>1</v>
      </c>
      <c r="F1911" s="67">
        <v>465.52</v>
      </c>
      <c r="G1911" s="97" t="str">
        <f>TEXT(Table1[[#This Row],[Inv. date]],"mmmm")</f>
        <v>September</v>
      </c>
    </row>
    <row r="1912" spans="1:7" x14ac:dyDescent="0.3">
      <c r="A1912" s="55">
        <v>118</v>
      </c>
      <c r="B1912" s="56">
        <v>1000003795</v>
      </c>
      <c r="C1912" s="56">
        <v>600193</v>
      </c>
      <c r="D1912" s="57">
        <v>45197</v>
      </c>
      <c r="E1912" s="66">
        <v>1</v>
      </c>
      <c r="F1912" s="67">
        <v>465.52</v>
      </c>
      <c r="G1912" s="97" t="str">
        <f>TEXT(Table1[[#This Row],[Inv. date]],"mmmm")</f>
        <v>September</v>
      </c>
    </row>
    <row r="1913" spans="1:7" x14ac:dyDescent="0.3">
      <c r="A1913" s="55">
        <v>118</v>
      </c>
      <c r="B1913" s="56">
        <v>1000003683</v>
      </c>
      <c r="C1913" s="56">
        <v>600722</v>
      </c>
      <c r="D1913" s="57">
        <v>45197</v>
      </c>
      <c r="E1913" s="66">
        <v>50</v>
      </c>
      <c r="F1913" s="67">
        <v>20445</v>
      </c>
      <c r="G1913" s="97" t="str">
        <f>TEXT(Table1[[#This Row],[Inv. date]],"mmmm")</f>
        <v>September</v>
      </c>
    </row>
    <row r="1914" spans="1:7" x14ac:dyDescent="0.3">
      <c r="A1914" s="55">
        <v>118</v>
      </c>
      <c r="B1914" s="56">
        <v>1000003795</v>
      </c>
      <c r="C1914" s="56">
        <v>600722</v>
      </c>
      <c r="D1914" s="57">
        <v>45197</v>
      </c>
      <c r="E1914" s="66">
        <v>50</v>
      </c>
      <c r="F1914" s="67">
        <v>20445</v>
      </c>
      <c r="G1914" s="97" t="str">
        <f>TEXT(Table1[[#This Row],[Inv. date]],"mmmm")</f>
        <v>September</v>
      </c>
    </row>
    <row r="1915" spans="1:7" x14ac:dyDescent="0.3">
      <c r="A1915" s="55">
        <v>118</v>
      </c>
      <c r="B1915" s="56">
        <v>1000003795</v>
      </c>
      <c r="C1915" s="56">
        <v>600063</v>
      </c>
      <c r="D1915" s="57">
        <v>45197</v>
      </c>
      <c r="E1915" s="66">
        <v>5</v>
      </c>
      <c r="F1915" s="67">
        <v>1285</v>
      </c>
      <c r="G1915" s="97" t="str">
        <f>TEXT(Table1[[#This Row],[Inv. date]],"mmmm")</f>
        <v>September</v>
      </c>
    </row>
    <row r="1916" spans="1:7" x14ac:dyDescent="0.3">
      <c r="A1916" s="55">
        <v>118</v>
      </c>
      <c r="B1916" s="56">
        <v>1000003132</v>
      </c>
      <c r="C1916" s="56">
        <v>600585</v>
      </c>
      <c r="D1916" s="57">
        <v>45197</v>
      </c>
      <c r="E1916" s="66">
        <v>1450</v>
      </c>
      <c r="F1916" s="67">
        <v>454053</v>
      </c>
      <c r="G1916" s="97" t="str">
        <f>TEXT(Table1[[#This Row],[Inv. date]],"mmmm")</f>
        <v>September</v>
      </c>
    </row>
    <row r="1917" spans="1:7" x14ac:dyDescent="0.3">
      <c r="A1917" s="55">
        <v>118</v>
      </c>
      <c r="B1917" s="56">
        <v>1000003795</v>
      </c>
      <c r="C1917" s="56">
        <v>600585</v>
      </c>
      <c r="D1917" s="57">
        <v>45197</v>
      </c>
      <c r="E1917" s="66">
        <v>100</v>
      </c>
      <c r="F1917" s="67">
        <v>40027</v>
      </c>
      <c r="G1917" s="97" t="str">
        <f>TEXT(Table1[[#This Row],[Inv. date]],"mmmm")</f>
        <v>September</v>
      </c>
    </row>
    <row r="1918" spans="1:7" x14ac:dyDescent="0.3">
      <c r="A1918" s="55">
        <v>118</v>
      </c>
      <c r="B1918" s="56">
        <v>1000003132</v>
      </c>
      <c r="C1918" s="56">
        <v>600063</v>
      </c>
      <c r="D1918" s="57">
        <v>45197</v>
      </c>
      <c r="E1918" s="66">
        <v>290</v>
      </c>
      <c r="F1918" s="67">
        <v>39730</v>
      </c>
      <c r="G1918" s="97" t="str">
        <f>TEXT(Table1[[#This Row],[Inv. date]],"mmmm")</f>
        <v>September</v>
      </c>
    </row>
    <row r="1919" spans="1:7" x14ac:dyDescent="0.3">
      <c r="A1919" s="55">
        <v>118</v>
      </c>
      <c r="B1919" s="56">
        <v>1000003132</v>
      </c>
      <c r="C1919" s="56">
        <v>600324</v>
      </c>
      <c r="D1919" s="57">
        <v>45197</v>
      </c>
      <c r="E1919" s="66">
        <v>70</v>
      </c>
      <c r="F1919" s="67">
        <v>27155.1</v>
      </c>
      <c r="G1919" s="97" t="str">
        <f>TEXT(Table1[[#This Row],[Inv. date]],"mmmm")</f>
        <v>September</v>
      </c>
    </row>
    <row r="1920" spans="1:7" x14ac:dyDescent="0.3">
      <c r="A1920" s="55">
        <v>118</v>
      </c>
      <c r="B1920" s="56">
        <v>1000003683</v>
      </c>
      <c r="C1920" s="56">
        <v>600324</v>
      </c>
      <c r="D1920" s="57">
        <v>45197</v>
      </c>
      <c r="E1920" s="66">
        <v>50</v>
      </c>
      <c r="F1920" s="67">
        <v>23276</v>
      </c>
      <c r="G1920" s="97" t="str">
        <f>TEXT(Table1[[#This Row],[Inv. date]],"mmmm")</f>
        <v>September</v>
      </c>
    </row>
    <row r="1921" spans="1:7" x14ac:dyDescent="0.3">
      <c r="A1921" s="55">
        <v>118</v>
      </c>
      <c r="B1921" s="56">
        <v>1000003795</v>
      </c>
      <c r="C1921" s="56">
        <v>600324</v>
      </c>
      <c r="D1921" s="57">
        <v>45197</v>
      </c>
      <c r="E1921" s="66">
        <v>70</v>
      </c>
      <c r="F1921" s="67">
        <v>32586.400000000001</v>
      </c>
      <c r="G1921" s="97" t="str">
        <f>TEXT(Table1[[#This Row],[Inv. date]],"mmmm")</f>
        <v>September</v>
      </c>
    </row>
    <row r="1922" spans="1:7" x14ac:dyDescent="0.3">
      <c r="A1922" s="55">
        <v>118</v>
      </c>
      <c r="B1922" s="56">
        <v>1000003795</v>
      </c>
      <c r="C1922" s="56">
        <v>600060</v>
      </c>
      <c r="D1922" s="57">
        <v>45197</v>
      </c>
      <c r="E1922" s="66">
        <v>129</v>
      </c>
      <c r="F1922" s="67">
        <v>51634.83</v>
      </c>
      <c r="G1922" s="97" t="str">
        <f>TEXT(Table1[[#This Row],[Inv. date]],"mmmm")</f>
        <v>September</v>
      </c>
    </row>
    <row r="1923" spans="1:7" x14ac:dyDescent="0.3">
      <c r="A1923" s="55">
        <v>118</v>
      </c>
      <c r="B1923" s="56">
        <v>1000003795</v>
      </c>
      <c r="C1923" s="56">
        <v>600060</v>
      </c>
      <c r="D1923" s="57">
        <v>45197</v>
      </c>
      <c r="E1923" s="66">
        <v>1</v>
      </c>
      <c r="F1923" s="67">
        <v>400.27</v>
      </c>
      <c r="G1923" s="97" t="str">
        <f>TEXT(Table1[[#This Row],[Inv. date]],"mmmm")</f>
        <v>September</v>
      </c>
    </row>
    <row r="1924" spans="1:7" x14ac:dyDescent="0.3">
      <c r="A1924" s="55">
        <v>118</v>
      </c>
      <c r="B1924" s="56">
        <v>1000003683</v>
      </c>
      <c r="C1924" s="56">
        <v>600060</v>
      </c>
      <c r="D1924" s="57">
        <v>45197</v>
      </c>
      <c r="E1924" s="66">
        <v>570</v>
      </c>
      <c r="F1924" s="67">
        <v>228153.9</v>
      </c>
      <c r="G1924" s="97" t="str">
        <f>TEXT(Table1[[#This Row],[Inv. date]],"mmmm")</f>
        <v>September</v>
      </c>
    </row>
    <row r="1925" spans="1:7" x14ac:dyDescent="0.3">
      <c r="A1925" s="55">
        <v>118</v>
      </c>
      <c r="B1925" s="56">
        <v>1000003132</v>
      </c>
      <c r="C1925" s="56">
        <v>600060</v>
      </c>
      <c r="D1925" s="57">
        <v>45197</v>
      </c>
      <c r="E1925" s="66">
        <v>700</v>
      </c>
      <c r="F1925" s="67">
        <v>219198</v>
      </c>
      <c r="G1925" s="97" t="str">
        <f>TEXT(Table1[[#This Row],[Inv. date]],"mmmm")</f>
        <v>September</v>
      </c>
    </row>
    <row r="1926" spans="1:7" x14ac:dyDescent="0.3">
      <c r="A1926" s="55">
        <v>118</v>
      </c>
      <c r="B1926" s="56">
        <v>1000003132</v>
      </c>
      <c r="C1926" s="56">
        <v>600063</v>
      </c>
      <c r="D1926" s="57">
        <v>45197</v>
      </c>
      <c r="E1926" s="66">
        <v>140</v>
      </c>
      <c r="F1926" s="67">
        <v>19180</v>
      </c>
      <c r="G1926" s="97" t="str">
        <f>TEXT(Table1[[#This Row],[Inv. date]],"mmmm")</f>
        <v>September</v>
      </c>
    </row>
    <row r="1927" spans="1:7" x14ac:dyDescent="0.3">
      <c r="A1927" s="55">
        <v>118</v>
      </c>
      <c r="B1927" s="56">
        <v>1000003132</v>
      </c>
      <c r="C1927" s="56">
        <v>600063</v>
      </c>
      <c r="D1927" s="57">
        <v>45197</v>
      </c>
      <c r="E1927" s="66">
        <v>160</v>
      </c>
      <c r="F1927" s="67">
        <v>21920</v>
      </c>
      <c r="G1927" s="97" t="str">
        <f>TEXT(Table1[[#This Row],[Inv. date]],"mmmm")</f>
        <v>September</v>
      </c>
    </row>
    <row r="1928" spans="1:7" x14ac:dyDescent="0.3">
      <c r="A1928" s="55">
        <v>118</v>
      </c>
      <c r="B1928" s="56">
        <v>1000003683</v>
      </c>
      <c r="C1928" s="56">
        <v>600063</v>
      </c>
      <c r="D1928" s="57">
        <v>45197</v>
      </c>
      <c r="E1928" s="66">
        <v>2</v>
      </c>
      <c r="F1928" s="67">
        <v>587.29999999999995</v>
      </c>
      <c r="G1928" s="97" t="str">
        <f>TEXT(Table1[[#This Row],[Inv. date]],"mmmm")</f>
        <v>September</v>
      </c>
    </row>
    <row r="1929" spans="1:7" x14ac:dyDescent="0.3">
      <c r="A1929" s="55">
        <v>118</v>
      </c>
      <c r="B1929" s="56">
        <v>1000003795</v>
      </c>
      <c r="C1929" s="56">
        <v>600063</v>
      </c>
      <c r="D1929" s="57">
        <v>45197</v>
      </c>
      <c r="E1929" s="66">
        <v>2</v>
      </c>
      <c r="F1929" s="67">
        <v>514</v>
      </c>
      <c r="G1929" s="97" t="str">
        <f>TEXT(Table1[[#This Row],[Inv. date]],"mmmm")</f>
        <v>September</v>
      </c>
    </row>
    <row r="1930" spans="1:7" x14ac:dyDescent="0.3">
      <c r="A1930" s="55">
        <v>117</v>
      </c>
      <c r="B1930" s="56">
        <v>1000002976</v>
      </c>
      <c r="C1930" s="56">
        <v>600063</v>
      </c>
      <c r="D1930" s="57">
        <v>45197</v>
      </c>
      <c r="E1930" s="66">
        <v>2</v>
      </c>
      <c r="F1930" s="67">
        <v>209.76</v>
      </c>
      <c r="G1930" s="97" t="str">
        <f>TEXT(Table1[[#This Row],[Inv. date]],"mmmm")</f>
        <v>September</v>
      </c>
    </row>
    <row r="1931" spans="1:7" x14ac:dyDescent="0.3">
      <c r="A1931" s="55">
        <v>116</v>
      </c>
      <c r="B1931" s="56">
        <v>1000003384</v>
      </c>
      <c r="C1931" s="56">
        <v>600063</v>
      </c>
      <c r="D1931" s="57">
        <v>45197</v>
      </c>
      <c r="E1931" s="66">
        <v>2</v>
      </c>
      <c r="F1931" s="67">
        <v>408</v>
      </c>
      <c r="G1931" s="97" t="str">
        <f>TEXT(Table1[[#This Row],[Inv. date]],"mmmm")</f>
        <v>September</v>
      </c>
    </row>
    <row r="1932" spans="1:7" x14ac:dyDescent="0.3">
      <c r="A1932" s="55">
        <v>116</v>
      </c>
      <c r="B1932" s="56">
        <v>1000003389</v>
      </c>
      <c r="C1932" s="56">
        <v>600063</v>
      </c>
      <c r="D1932" s="57">
        <v>45197</v>
      </c>
      <c r="E1932" s="66">
        <v>2</v>
      </c>
      <c r="F1932" s="67">
        <v>398</v>
      </c>
      <c r="G1932" s="97" t="str">
        <f>TEXT(Table1[[#This Row],[Inv. date]],"mmmm")</f>
        <v>September</v>
      </c>
    </row>
    <row r="1933" spans="1:7" x14ac:dyDescent="0.3">
      <c r="A1933" s="55">
        <v>117</v>
      </c>
      <c r="B1933" s="56">
        <v>1000002985</v>
      </c>
      <c r="C1933" s="56">
        <v>600063</v>
      </c>
      <c r="D1933" s="57">
        <v>45197</v>
      </c>
      <c r="E1933" s="66">
        <v>20</v>
      </c>
      <c r="F1933" s="67">
        <v>1065.5999999999999</v>
      </c>
      <c r="G1933" s="97" t="str">
        <f>TEXT(Table1[[#This Row],[Inv. date]],"mmmm")</f>
        <v>September</v>
      </c>
    </row>
    <row r="1934" spans="1:7" ht="3" customHeight="1" x14ac:dyDescent="0.3">
      <c r="A1934" s="55">
        <v>117</v>
      </c>
      <c r="B1934" s="56">
        <v>1000002985</v>
      </c>
      <c r="C1934" s="56">
        <v>600063</v>
      </c>
      <c r="D1934" s="57">
        <v>45197</v>
      </c>
      <c r="E1934" s="66">
        <v>20</v>
      </c>
      <c r="F1934" s="67">
        <v>1065.5999999999999</v>
      </c>
      <c r="G1934" s="97" t="str">
        <f>TEXT(Table1[[#This Row],[Inv. date]],"mmmm")</f>
        <v>September</v>
      </c>
    </row>
    <row r="1935" spans="1:7" x14ac:dyDescent="0.3">
      <c r="A1935" s="55">
        <v>118</v>
      </c>
      <c r="B1935" s="56">
        <v>1000003683</v>
      </c>
      <c r="C1935" s="56">
        <v>600643</v>
      </c>
      <c r="D1935" s="57">
        <v>45197</v>
      </c>
      <c r="E1935" s="66">
        <v>1800</v>
      </c>
      <c r="F1935" s="67">
        <v>720486</v>
      </c>
      <c r="G1935" s="97" t="str">
        <f>TEXT(Table1[[#This Row],[Inv. date]],"mmmm")</f>
        <v>September</v>
      </c>
    </row>
    <row r="1936" spans="1:7" x14ac:dyDescent="0.3">
      <c r="A1936" s="55">
        <v>116</v>
      </c>
      <c r="B1936" s="56">
        <v>1000002917</v>
      </c>
      <c r="C1936" s="56">
        <v>600033</v>
      </c>
      <c r="D1936" s="57">
        <v>45198</v>
      </c>
      <c r="E1936" s="66">
        <v>200</v>
      </c>
      <c r="F1936" s="67">
        <v>47296</v>
      </c>
      <c r="G1936" s="97" t="str">
        <f>TEXT(Table1[[#This Row],[Inv. date]],"mmmm")</f>
        <v>September</v>
      </c>
    </row>
    <row r="1937" spans="1:7" x14ac:dyDescent="0.3">
      <c r="A1937" s="55">
        <v>118</v>
      </c>
      <c r="B1937" s="56">
        <v>1000003132</v>
      </c>
      <c r="C1937" s="56">
        <v>600033</v>
      </c>
      <c r="D1937" s="57">
        <v>45198</v>
      </c>
      <c r="E1937" s="66">
        <v>700</v>
      </c>
      <c r="F1937" s="67">
        <v>219198</v>
      </c>
      <c r="G1937" s="97" t="str">
        <f>TEXT(Table1[[#This Row],[Inv. date]],"mmmm")</f>
        <v>September</v>
      </c>
    </row>
    <row r="1938" spans="1:7" x14ac:dyDescent="0.3">
      <c r="A1938" s="55">
        <v>118</v>
      </c>
      <c r="B1938" s="56">
        <v>1000003683</v>
      </c>
      <c r="C1938" s="56">
        <v>600033</v>
      </c>
      <c r="D1938" s="57">
        <v>45198</v>
      </c>
      <c r="E1938" s="66">
        <v>200</v>
      </c>
      <c r="F1938" s="67">
        <v>80054</v>
      </c>
      <c r="G1938" s="97" t="str">
        <f>TEXT(Table1[[#This Row],[Inv. date]],"mmmm")</f>
        <v>September</v>
      </c>
    </row>
    <row r="1939" spans="1:7" x14ac:dyDescent="0.3">
      <c r="A1939" s="55">
        <v>117</v>
      </c>
      <c r="B1939" s="56">
        <v>1000002976</v>
      </c>
      <c r="C1939" s="56">
        <v>600063</v>
      </c>
      <c r="D1939" s="57">
        <v>45198</v>
      </c>
      <c r="E1939" s="66">
        <v>4</v>
      </c>
      <c r="F1939" s="67">
        <v>419.52</v>
      </c>
      <c r="G1939" s="97" t="str">
        <f>TEXT(Table1[[#This Row],[Inv. date]],"mmmm")</f>
        <v>September</v>
      </c>
    </row>
    <row r="1940" spans="1:7" x14ac:dyDescent="0.3">
      <c r="A1940" s="55">
        <v>118</v>
      </c>
      <c r="B1940" s="56">
        <v>1000003132</v>
      </c>
      <c r="C1940" s="56">
        <v>600063</v>
      </c>
      <c r="D1940" s="57">
        <v>45198</v>
      </c>
      <c r="E1940" s="66">
        <v>140</v>
      </c>
      <c r="F1940" s="67">
        <v>19180</v>
      </c>
      <c r="G1940" s="97" t="str">
        <f>TEXT(Table1[[#This Row],[Inv. date]],"mmmm")</f>
        <v>September</v>
      </c>
    </row>
    <row r="1941" spans="1:7" x14ac:dyDescent="0.3">
      <c r="A1941" s="55">
        <v>117</v>
      </c>
      <c r="B1941" s="56">
        <v>1000002976</v>
      </c>
      <c r="C1941" s="56">
        <v>600428</v>
      </c>
      <c r="D1941" s="57">
        <v>45198</v>
      </c>
      <c r="E1941" s="66">
        <v>500</v>
      </c>
      <c r="F1941" s="67">
        <v>93005</v>
      </c>
      <c r="G1941" s="97" t="str">
        <f>TEXT(Table1[[#This Row],[Inv. date]],"mmmm")</f>
        <v>September</v>
      </c>
    </row>
    <row r="1942" spans="1:7" x14ac:dyDescent="0.3">
      <c r="A1942" s="55">
        <v>117</v>
      </c>
      <c r="B1942" s="56">
        <v>1000002977</v>
      </c>
      <c r="C1942" s="56">
        <v>600428</v>
      </c>
      <c r="D1942" s="57">
        <v>45198</v>
      </c>
      <c r="E1942" s="66">
        <v>250</v>
      </c>
      <c r="F1942" s="67">
        <v>46502.5</v>
      </c>
      <c r="G1942" s="97" t="str">
        <f>TEXT(Table1[[#This Row],[Inv. date]],"mmmm")</f>
        <v>September</v>
      </c>
    </row>
    <row r="1943" spans="1:7" x14ac:dyDescent="0.3">
      <c r="A1943" s="55">
        <v>117</v>
      </c>
      <c r="B1943" s="56">
        <v>1000002977</v>
      </c>
      <c r="C1943" s="56">
        <v>600628</v>
      </c>
      <c r="D1943" s="57">
        <v>45198</v>
      </c>
      <c r="E1943" s="66">
        <v>350</v>
      </c>
      <c r="F1943" s="67">
        <v>66612</v>
      </c>
      <c r="G1943" s="97" t="str">
        <f>TEXT(Table1[[#This Row],[Inv. date]],"mmmm")</f>
        <v>September</v>
      </c>
    </row>
    <row r="1944" spans="1:7" x14ac:dyDescent="0.3">
      <c r="A1944" s="55">
        <v>117</v>
      </c>
      <c r="B1944" s="56">
        <v>1000002976</v>
      </c>
      <c r="C1944" s="56">
        <v>600628</v>
      </c>
      <c r="D1944" s="57">
        <v>45198</v>
      </c>
      <c r="E1944" s="66">
        <v>700</v>
      </c>
      <c r="F1944" s="67">
        <v>133224</v>
      </c>
      <c r="G1944" s="97" t="str">
        <f>TEXT(Table1[[#This Row],[Inv. date]],"mmmm")</f>
        <v>September</v>
      </c>
    </row>
    <row r="1945" spans="1:7" x14ac:dyDescent="0.3">
      <c r="A1945" s="55">
        <v>118</v>
      </c>
      <c r="B1945" s="56">
        <v>1000003683</v>
      </c>
      <c r="C1945" s="56">
        <v>600225</v>
      </c>
      <c r="D1945" s="57">
        <v>45198</v>
      </c>
      <c r="E1945" s="66">
        <v>4</v>
      </c>
      <c r="F1945" s="67">
        <v>1601.08</v>
      </c>
      <c r="G1945" s="97" t="str">
        <f>TEXT(Table1[[#This Row],[Inv. date]],"mmmm")</f>
        <v>September</v>
      </c>
    </row>
    <row r="1946" spans="1:7" x14ac:dyDescent="0.3">
      <c r="A1946" s="55">
        <v>117</v>
      </c>
      <c r="B1946" s="56">
        <v>1000002976</v>
      </c>
      <c r="C1946" s="56">
        <v>600722</v>
      </c>
      <c r="D1946" s="57">
        <v>45198</v>
      </c>
      <c r="E1946" s="66">
        <v>20</v>
      </c>
      <c r="F1946" s="67">
        <v>4754.8</v>
      </c>
      <c r="G1946" s="97" t="str">
        <f>TEXT(Table1[[#This Row],[Inv. date]],"mmmm")</f>
        <v>September</v>
      </c>
    </row>
    <row r="1947" spans="1:7" x14ac:dyDescent="0.3">
      <c r="A1947" s="55">
        <v>117</v>
      </c>
      <c r="B1947" s="56">
        <v>1000002977</v>
      </c>
      <c r="C1947" s="56">
        <v>600722</v>
      </c>
      <c r="D1947" s="57">
        <v>45198</v>
      </c>
      <c r="E1947" s="66">
        <v>20</v>
      </c>
      <c r="F1947" s="67">
        <v>4754.8</v>
      </c>
      <c r="G1947" s="97" t="str">
        <f>TEXT(Table1[[#This Row],[Inv. date]],"mmmm")</f>
        <v>September</v>
      </c>
    </row>
    <row r="1948" spans="1:7" x14ac:dyDescent="0.3">
      <c r="A1948" s="55">
        <v>117</v>
      </c>
      <c r="B1948" s="56">
        <v>1000002985</v>
      </c>
      <c r="C1948" s="56">
        <v>600722</v>
      </c>
      <c r="D1948" s="57">
        <v>45198</v>
      </c>
      <c r="E1948" s="66">
        <v>5</v>
      </c>
      <c r="F1948" s="67">
        <v>583.54999999999995</v>
      </c>
      <c r="G1948" s="97" t="str">
        <f>TEXT(Table1[[#This Row],[Inv. date]],"mmmm")</f>
        <v>September</v>
      </c>
    </row>
    <row r="1949" spans="1:7" x14ac:dyDescent="0.3">
      <c r="A1949" s="55">
        <v>118</v>
      </c>
      <c r="B1949" s="56">
        <v>1000003683</v>
      </c>
      <c r="C1949" s="56">
        <v>600026</v>
      </c>
      <c r="D1949" s="57">
        <v>45198</v>
      </c>
      <c r="E1949" s="66">
        <v>150</v>
      </c>
      <c r="F1949" s="67">
        <v>60040.5</v>
      </c>
      <c r="G1949" s="97" t="str">
        <f>TEXT(Table1[[#This Row],[Inv. date]],"mmmm")</f>
        <v>September</v>
      </c>
    </row>
    <row r="1950" spans="1:7" x14ac:dyDescent="0.3">
      <c r="A1950" s="55">
        <v>118</v>
      </c>
      <c r="B1950" s="56">
        <v>1000003132</v>
      </c>
      <c r="C1950" s="56">
        <v>600003</v>
      </c>
      <c r="D1950" s="57">
        <v>45198</v>
      </c>
      <c r="E1950" s="66">
        <v>700</v>
      </c>
      <c r="F1950" s="67">
        <v>219198</v>
      </c>
      <c r="G1950" s="97" t="str">
        <f>TEXT(Table1[[#This Row],[Inv. date]],"mmmm")</f>
        <v>September</v>
      </c>
    </row>
    <row r="1951" spans="1:7" x14ac:dyDescent="0.3">
      <c r="A1951" s="55">
        <v>118</v>
      </c>
      <c r="B1951" s="56">
        <v>1000003132</v>
      </c>
      <c r="C1951" s="56">
        <v>600063</v>
      </c>
      <c r="D1951" s="57">
        <v>45198</v>
      </c>
      <c r="E1951" s="66">
        <v>140</v>
      </c>
      <c r="F1951" s="67">
        <v>19180</v>
      </c>
      <c r="G1951" s="97" t="str">
        <f>TEXT(Table1[[#This Row],[Inv. date]],"mmmm")</f>
        <v>September</v>
      </c>
    </row>
    <row r="1952" spans="1:7" x14ac:dyDescent="0.3">
      <c r="A1952" s="55">
        <v>116</v>
      </c>
      <c r="B1952" s="56">
        <v>1000003384</v>
      </c>
      <c r="C1952" s="56">
        <v>600063</v>
      </c>
      <c r="D1952" s="57">
        <v>45199</v>
      </c>
      <c r="E1952" s="66">
        <v>1</v>
      </c>
      <c r="F1952" s="67">
        <v>204</v>
      </c>
      <c r="G1952" s="97" t="str">
        <f>TEXT(Table1[[#This Row],[Inv. date]],"mmmm")</f>
        <v>September</v>
      </c>
    </row>
    <row r="1953" spans="1:7" x14ac:dyDescent="0.3">
      <c r="A1953" s="55">
        <v>116</v>
      </c>
      <c r="B1953" s="56">
        <v>1000003389</v>
      </c>
      <c r="C1953" s="56">
        <v>600063</v>
      </c>
      <c r="D1953" s="57">
        <v>45199</v>
      </c>
      <c r="E1953" s="66">
        <v>1</v>
      </c>
      <c r="F1953" s="67">
        <v>199</v>
      </c>
      <c r="G1953" s="97" t="str">
        <f>TEXT(Table1[[#This Row],[Inv. date]],"mmmm")</f>
        <v>September</v>
      </c>
    </row>
    <row r="1954" spans="1:7" x14ac:dyDescent="0.3">
      <c r="A1954" s="55">
        <v>118</v>
      </c>
      <c r="B1954" s="56">
        <v>1000003683</v>
      </c>
      <c r="C1954" s="56">
        <v>600628</v>
      </c>
      <c r="D1954" s="57">
        <v>45199</v>
      </c>
      <c r="E1954" s="66">
        <v>1500</v>
      </c>
      <c r="F1954" s="67">
        <v>600405</v>
      </c>
      <c r="G1954" s="97" t="str">
        <f>TEXT(Table1[[#This Row],[Inv. date]],"mmmm")</f>
        <v>September</v>
      </c>
    </row>
    <row r="1955" spans="1:7" x14ac:dyDescent="0.3">
      <c r="A1955" s="55">
        <v>118</v>
      </c>
      <c r="B1955" s="56">
        <v>1000003795</v>
      </c>
      <c r="C1955" s="56">
        <v>600628</v>
      </c>
      <c r="D1955" s="57">
        <v>45199</v>
      </c>
      <c r="E1955" s="66">
        <v>300</v>
      </c>
      <c r="F1955" s="67">
        <v>120081</v>
      </c>
      <c r="G1955" s="97" t="str">
        <f>TEXT(Table1[[#This Row],[Inv. date]],"mmmm")</f>
        <v>September</v>
      </c>
    </row>
    <row r="1956" spans="1:7" x14ac:dyDescent="0.3">
      <c r="A1956" s="55">
        <v>118</v>
      </c>
      <c r="B1956" s="56">
        <v>1000003683</v>
      </c>
      <c r="C1956" s="56">
        <v>600803</v>
      </c>
      <c r="D1956" s="57">
        <v>45199</v>
      </c>
      <c r="E1956" s="66">
        <v>1800</v>
      </c>
      <c r="F1956" s="67">
        <v>720486</v>
      </c>
      <c r="G1956" s="97" t="str">
        <f>TEXT(Table1[[#This Row],[Inv. date]],"mmmm")</f>
        <v>September</v>
      </c>
    </row>
    <row r="1957" spans="1:7" x14ac:dyDescent="0.3">
      <c r="A1957" s="55">
        <v>118</v>
      </c>
      <c r="B1957" s="56">
        <v>1000003795</v>
      </c>
      <c r="C1957" s="56">
        <v>600585</v>
      </c>
      <c r="D1957" s="57">
        <v>45199</v>
      </c>
      <c r="E1957" s="66">
        <v>1000</v>
      </c>
      <c r="F1957" s="67">
        <v>400270</v>
      </c>
      <c r="G1957" s="97" t="str">
        <f>TEXT(Table1[[#This Row],[Inv. date]],"mmmm")</f>
        <v>September</v>
      </c>
    </row>
    <row r="1958" spans="1:7" x14ac:dyDescent="0.3">
      <c r="A1958" s="55">
        <v>118</v>
      </c>
      <c r="B1958" s="56">
        <v>1000003132</v>
      </c>
      <c r="C1958" s="56">
        <v>700304</v>
      </c>
      <c r="D1958" s="57">
        <v>45199</v>
      </c>
      <c r="E1958" s="66">
        <v>5400</v>
      </c>
      <c r="F1958" s="67">
        <v>1393597.17</v>
      </c>
      <c r="G1958" s="97" t="str">
        <f>TEXT(Table1[[#This Row],[Inv. date]],"mmmm")</f>
        <v>September</v>
      </c>
    </row>
    <row r="1959" spans="1:7" x14ac:dyDescent="0.3">
      <c r="A1959" s="55">
        <v>118</v>
      </c>
      <c r="B1959" s="56">
        <v>1000003795</v>
      </c>
      <c r="C1959" s="56">
        <v>700304</v>
      </c>
      <c r="D1959" s="57">
        <v>45199</v>
      </c>
      <c r="E1959" s="66">
        <v>100</v>
      </c>
      <c r="F1959" s="67">
        <v>33180.89</v>
      </c>
      <c r="G1959" s="97" t="str">
        <f>TEXT(Table1[[#This Row],[Inv. date]],"mmmm")</f>
        <v>September</v>
      </c>
    </row>
    <row r="1960" spans="1:7" x14ac:dyDescent="0.3">
      <c r="A1960" s="55">
        <v>118</v>
      </c>
      <c r="B1960" s="56">
        <v>1000003795</v>
      </c>
      <c r="C1960" s="56">
        <v>600722</v>
      </c>
      <c r="D1960" s="57">
        <v>45199</v>
      </c>
      <c r="E1960" s="66">
        <v>60</v>
      </c>
      <c r="F1960" s="67">
        <v>24534</v>
      </c>
      <c r="G1960" s="97" t="str">
        <f>TEXT(Table1[[#This Row],[Inv. date]],"mmmm")</f>
        <v>September</v>
      </c>
    </row>
    <row r="1961" spans="1:7" x14ac:dyDescent="0.3">
      <c r="A1961" s="55">
        <v>118</v>
      </c>
      <c r="B1961" s="56">
        <v>1000003683</v>
      </c>
      <c r="C1961" s="56">
        <v>600722</v>
      </c>
      <c r="D1961" s="57">
        <v>45199</v>
      </c>
      <c r="E1961" s="66">
        <v>100</v>
      </c>
      <c r="F1961" s="67">
        <v>40890</v>
      </c>
      <c r="G1961" s="97" t="str">
        <f>TEXT(Table1[[#This Row],[Inv. date]],"mmmm")</f>
        <v>September</v>
      </c>
    </row>
    <row r="1962" spans="1:7" x14ac:dyDescent="0.3">
      <c r="A1962" s="55">
        <v>118</v>
      </c>
      <c r="B1962" s="56">
        <v>1000003795</v>
      </c>
      <c r="C1962" s="56">
        <v>600063</v>
      </c>
      <c r="D1962" s="57">
        <v>45199</v>
      </c>
      <c r="E1962" s="66">
        <v>10</v>
      </c>
      <c r="F1962" s="67">
        <v>2570</v>
      </c>
      <c r="G1962" s="97" t="str">
        <f>TEXT(Table1[[#This Row],[Inv. date]],"mmmm")</f>
        <v>September</v>
      </c>
    </row>
    <row r="1963" spans="1:7" x14ac:dyDescent="0.3">
      <c r="A1963" s="55">
        <v>118</v>
      </c>
      <c r="B1963" s="56">
        <v>1000003683</v>
      </c>
      <c r="C1963" s="56">
        <v>600506</v>
      </c>
      <c r="D1963" s="57">
        <v>45199</v>
      </c>
      <c r="E1963" s="66">
        <v>3160</v>
      </c>
      <c r="F1963" s="67">
        <v>1264853.2</v>
      </c>
      <c r="G1963" s="97" t="str">
        <f>TEXT(Table1[[#This Row],[Inv. date]],"mmmm")</f>
        <v>September</v>
      </c>
    </row>
    <row r="1964" spans="1:7" x14ac:dyDescent="0.3">
      <c r="A1964" s="55">
        <v>117</v>
      </c>
      <c r="B1964" s="56">
        <v>1000002976</v>
      </c>
      <c r="C1964" s="56">
        <v>600834</v>
      </c>
      <c r="D1964" s="57">
        <v>45199</v>
      </c>
      <c r="E1964" s="66">
        <v>15</v>
      </c>
      <c r="F1964" s="67">
        <v>3178.05</v>
      </c>
      <c r="G1964" s="97" t="str">
        <f>TEXT(Table1[[#This Row],[Inv. date]],"mmmm")</f>
        <v>September</v>
      </c>
    </row>
    <row r="1965" spans="1:7" x14ac:dyDescent="0.3">
      <c r="A1965" s="55">
        <v>117</v>
      </c>
      <c r="B1965" s="56">
        <v>1000002977</v>
      </c>
      <c r="C1965" s="56">
        <v>600834</v>
      </c>
      <c r="D1965" s="57">
        <v>45199</v>
      </c>
      <c r="E1965" s="66">
        <v>15</v>
      </c>
      <c r="F1965" s="67">
        <v>3178.05</v>
      </c>
      <c r="G1965" s="97" t="str">
        <f>TEXT(Table1[[#This Row],[Inv. date]],"mmmm")</f>
        <v>September</v>
      </c>
    </row>
    <row r="1966" spans="1:7" x14ac:dyDescent="0.3">
      <c r="A1966" s="55">
        <v>116</v>
      </c>
      <c r="B1966" s="56">
        <v>1000002917</v>
      </c>
      <c r="C1966" s="56">
        <v>600033</v>
      </c>
      <c r="D1966" s="57">
        <v>45199</v>
      </c>
      <c r="E1966" s="66">
        <v>50</v>
      </c>
      <c r="F1966" s="67">
        <v>11824</v>
      </c>
      <c r="G1966" s="97" t="str">
        <f>TEXT(Table1[[#This Row],[Inv. date]],"mmmm")</f>
        <v>September</v>
      </c>
    </row>
    <row r="1967" spans="1:7" x14ac:dyDescent="0.3">
      <c r="A1967" s="55">
        <v>117</v>
      </c>
      <c r="B1967" s="56">
        <v>1000002971</v>
      </c>
      <c r="C1967" s="56">
        <v>600033</v>
      </c>
      <c r="D1967" s="57">
        <v>45199</v>
      </c>
      <c r="E1967" s="66">
        <v>2</v>
      </c>
      <c r="F1967" s="67">
        <v>259.74</v>
      </c>
      <c r="G1967" s="97" t="str">
        <f>TEXT(Table1[[#This Row],[Inv. date]],"mmmm")</f>
        <v>September</v>
      </c>
    </row>
    <row r="1968" spans="1:7" x14ac:dyDescent="0.3">
      <c r="A1968" s="55">
        <v>117</v>
      </c>
      <c r="B1968" s="56">
        <v>1000002971</v>
      </c>
      <c r="C1968" s="56">
        <v>600033</v>
      </c>
      <c r="D1968" s="57">
        <v>45199</v>
      </c>
      <c r="E1968" s="66">
        <v>3</v>
      </c>
      <c r="F1968" s="67">
        <v>389.61</v>
      </c>
      <c r="G1968" s="97" t="str">
        <f>TEXT(Table1[[#This Row],[Inv. date]],"mmmm")</f>
        <v>September</v>
      </c>
    </row>
    <row r="1969" spans="1:7" x14ac:dyDescent="0.3">
      <c r="A1969" s="55">
        <v>118</v>
      </c>
      <c r="B1969" s="56">
        <v>1000003132</v>
      </c>
      <c r="C1969" s="56">
        <v>600033</v>
      </c>
      <c r="D1969" s="57">
        <v>45199</v>
      </c>
      <c r="E1969" s="66">
        <v>350</v>
      </c>
      <c r="F1969" s="67">
        <v>109599</v>
      </c>
      <c r="G1969" s="97" t="str">
        <f>TEXT(Table1[[#This Row],[Inv. date]],"mmmm")</f>
        <v>September</v>
      </c>
    </row>
    <row r="1970" spans="1:7" x14ac:dyDescent="0.3">
      <c r="A1970" s="55">
        <v>118</v>
      </c>
      <c r="B1970" s="56">
        <v>1000003795</v>
      </c>
      <c r="C1970" s="56">
        <v>600033</v>
      </c>
      <c r="D1970" s="57">
        <v>45199</v>
      </c>
      <c r="E1970" s="66">
        <v>260</v>
      </c>
      <c r="F1970" s="67">
        <v>104070.2</v>
      </c>
      <c r="G1970" s="97" t="str">
        <f>TEXT(Table1[[#This Row],[Inv. date]],"mmmm")</f>
        <v>September</v>
      </c>
    </row>
    <row r="1971" spans="1:7" x14ac:dyDescent="0.3">
      <c r="A1971" s="55">
        <v>118</v>
      </c>
      <c r="B1971" s="56">
        <v>1000003683</v>
      </c>
      <c r="C1971" s="56">
        <v>600033</v>
      </c>
      <c r="D1971" s="57">
        <v>45199</v>
      </c>
      <c r="E1971" s="66">
        <v>140</v>
      </c>
      <c r="F1971" s="67">
        <v>56037.8</v>
      </c>
      <c r="G1971" s="97" t="str">
        <f>TEXT(Table1[[#This Row],[Inv. date]],"mmmm")</f>
        <v>September</v>
      </c>
    </row>
    <row r="1972" spans="1:7" x14ac:dyDescent="0.3">
      <c r="A1972" s="55">
        <v>118</v>
      </c>
      <c r="B1972" s="56">
        <v>1000003132</v>
      </c>
      <c r="C1972" s="56">
        <v>600063</v>
      </c>
      <c r="D1972" s="57">
        <v>45199</v>
      </c>
      <c r="E1972" s="66">
        <v>70</v>
      </c>
      <c r="F1972" s="67">
        <v>9590</v>
      </c>
      <c r="G1972" s="97" t="str">
        <f>TEXT(Table1[[#This Row],[Inv. date]],"mmmm")</f>
        <v>September</v>
      </c>
    </row>
    <row r="1973" spans="1:7" x14ac:dyDescent="0.3">
      <c r="A1973" s="70">
        <v>118</v>
      </c>
      <c r="B1973" s="56">
        <v>1000003683</v>
      </c>
      <c r="C1973" s="56">
        <v>600506</v>
      </c>
      <c r="D1973" s="57">
        <v>45201</v>
      </c>
      <c r="E1973" s="66">
        <v>5000</v>
      </c>
      <c r="F1973" s="67">
        <v>2001350</v>
      </c>
      <c r="G1973" s="97" t="str">
        <f>TEXT(Table1[[#This Row],[Inv. date]],"mmmm")</f>
        <v>October</v>
      </c>
    </row>
    <row r="1974" spans="1:7" x14ac:dyDescent="0.3">
      <c r="A1974" s="55">
        <v>118</v>
      </c>
      <c r="B1974" s="56">
        <v>1000003132</v>
      </c>
      <c r="C1974" s="56">
        <v>600811</v>
      </c>
      <c r="D1974" s="57">
        <v>45201</v>
      </c>
      <c r="E1974" s="66">
        <v>1000</v>
      </c>
      <c r="F1974" s="67">
        <v>313140</v>
      </c>
      <c r="G1974" s="97" t="str">
        <f>TEXT(Table1[[#This Row],[Inv. date]],"mmmm")</f>
        <v>October</v>
      </c>
    </row>
    <row r="1975" spans="1:7" x14ac:dyDescent="0.3">
      <c r="A1975" s="55">
        <v>118</v>
      </c>
      <c r="B1975" s="56">
        <v>1000003683</v>
      </c>
      <c r="C1975" s="56">
        <v>600811</v>
      </c>
      <c r="D1975" s="57">
        <v>45201</v>
      </c>
      <c r="E1975" s="66">
        <v>200</v>
      </c>
      <c r="F1975" s="67">
        <v>80054</v>
      </c>
      <c r="G1975" s="97" t="str">
        <f>TEXT(Table1[[#This Row],[Inv. date]],"mmmm")</f>
        <v>October</v>
      </c>
    </row>
    <row r="1976" spans="1:7" x14ac:dyDescent="0.3">
      <c r="A1976" s="55">
        <v>118</v>
      </c>
      <c r="B1976" s="56">
        <v>1000003795</v>
      </c>
      <c r="C1976" s="56">
        <v>600811</v>
      </c>
      <c r="D1976" s="57">
        <v>45201</v>
      </c>
      <c r="E1976" s="66">
        <v>750</v>
      </c>
      <c r="F1976" s="67">
        <v>300202.5</v>
      </c>
      <c r="G1976" s="97" t="str">
        <f>TEXT(Table1[[#This Row],[Inv. date]],"mmmm")</f>
        <v>October</v>
      </c>
    </row>
    <row r="1977" spans="1:7" x14ac:dyDescent="0.3">
      <c r="A1977" s="55">
        <v>118</v>
      </c>
      <c r="B1977" s="56">
        <v>1000003132</v>
      </c>
      <c r="C1977" s="56">
        <v>600063</v>
      </c>
      <c r="D1977" s="57">
        <v>45201</v>
      </c>
      <c r="E1977" s="66">
        <v>200</v>
      </c>
      <c r="F1977" s="67">
        <v>27400</v>
      </c>
      <c r="G1977" s="97" t="str">
        <f>TEXT(Table1[[#This Row],[Inv. date]],"mmmm")</f>
        <v>October</v>
      </c>
    </row>
    <row r="1978" spans="1:7" x14ac:dyDescent="0.3">
      <c r="A1978" s="55">
        <v>118</v>
      </c>
      <c r="B1978" s="56">
        <v>1000003683</v>
      </c>
      <c r="C1978" s="56">
        <v>600808</v>
      </c>
      <c r="D1978" s="57">
        <v>45201</v>
      </c>
      <c r="E1978" s="66">
        <v>1670</v>
      </c>
      <c r="F1978" s="67">
        <v>668450.9</v>
      </c>
      <c r="G1978" s="97" t="str">
        <f>TEXT(Table1[[#This Row],[Inv. date]],"mmmm")</f>
        <v>October</v>
      </c>
    </row>
    <row r="1979" spans="1:7" x14ac:dyDescent="0.3">
      <c r="A1979" s="55">
        <v>116</v>
      </c>
      <c r="B1979" s="56">
        <v>1000003384</v>
      </c>
      <c r="C1979" s="56">
        <v>600808</v>
      </c>
      <c r="D1979" s="57">
        <v>45201</v>
      </c>
      <c r="E1979" s="66">
        <v>300</v>
      </c>
      <c r="F1979" s="67">
        <v>82440</v>
      </c>
      <c r="G1979" s="97" t="str">
        <f>TEXT(Table1[[#This Row],[Inv. date]],"mmmm")</f>
        <v>October</v>
      </c>
    </row>
    <row r="1980" spans="1:7" x14ac:dyDescent="0.3">
      <c r="A1980" s="55">
        <v>118</v>
      </c>
      <c r="B1980" s="56">
        <v>1000003795</v>
      </c>
      <c r="C1980" s="56">
        <v>600808</v>
      </c>
      <c r="D1980" s="57">
        <v>45201</v>
      </c>
      <c r="E1980" s="66">
        <v>100</v>
      </c>
      <c r="F1980" s="67">
        <v>40027</v>
      </c>
      <c r="G1980" s="97" t="str">
        <f>TEXT(Table1[[#This Row],[Inv. date]],"mmmm")</f>
        <v>October</v>
      </c>
    </row>
    <row r="1981" spans="1:7" x14ac:dyDescent="0.3">
      <c r="A1981" s="55">
        <v>118</v>
      </c>
      <c r="B1981" s="56">
        <v>1000003795</v>
      </c>
      <c r="C1981" s="56">
        <v>600063</v>
      </c>
      <c r="D1981" s="57">
        <v>45201</v>
      </c>
      <c r="E1981" s="66">
        <v>170</v>
      </c>
      <c r="F1981" s="67">
        <v>43690</v>
      </c>
      <c r="G1981" s="97" t="str">
        <f>TEXT(Table1[[#This Row],[Inv. date]],"mmmm")</f>
        <v>October</v>
      </c>
    </row>
    <row r="1982" spans="1:7" x14ac:dyDescent="0.3">
      <c r="A1982" s="55">
        <v>118</v>
      </c>
      <c r="B1982" s="56">
        <v>1000003132</v>
      </c>
      <c r="C1982" s="56">
        <v>700683</v>
      </c>
      <c r="D1982" s="57">
        <v>45201</v>
      </c>
      <c r="E1982" s="66">
        <v>7600</v>
      </c>
      <c r="F1982" s="67">
        <v>2026008</v>
      </c>
      <c r="G1982" s="97" t="str">
        <f>TEXT(Table1[[#This Row],[Inv. date]],"mmmm")</f>
        <v>October</v>
      </c>
    </row>
    <row r="1983" spans="1:7" x14ac:dyDescent="0.3">
      <c r="A1983" s="55">
        <v>118</v>
      </c>
      <c r="B1983" s="56">
        <v>1000003683</v>
      </c>
      <c r="C1983" s="56">
        <v>600357</v>
      </c>
      <c r="D1983" s="57">
        <v>45202</v>
      </c>
      <c r="E1983" s="66">
        <v>5</v>
      </c>
      <c r="F1983" s="67">
        <v>2327.6</v>
      </c>
      <c r="G1983" s="97" t="str">
        <f>TEXT(Table1[[#This Row],[Inv. date]],"mmmm")</f>
        <v>October</v>
      </c>
    </row>
    <row r="1984" spans="1:7" x14ac:dyDescent="0.3">
      <c r="A1984" s="55">
        <v>118</v>
      </c>
      <c r="B1984" s="56">
        <v>1000003795</v>
      </c>
      <c r="C1984" s="56">
        <v>600357</v>
      </c>
      <c r="D1984" s="57">
        <v>45202</v>
      </c>
      <c r="E1984" s="66">
        <v>5</v>
      </c>
      <c r="F1984" s="67">
        <v>2327.6</v>
      </c>
      <c r="G1984" s="97" t="str">
        <f>TEXT(Table1[[#This Row],[Inv. date]],"mmmm")</f>
        <v>October</v>
      </c>
    </row>
    <row r="1985" spans="1:7" x14ac:dyDescent="0.3">
      <c r="A1985" s="55">
        <v>118</v>
      </c>
      <c r="B1985" s="56">
        <v>1000003683</v>
      </c>
      <c r="C1985" s="56">
        <v>600357</v>
      </c>
      <c r="D1985" s="57">
        <v>45202</v>
      </c>
      <c r="E1985" s="66">
        <v>12</v>
      </c>
      <c r="F1985" s="67">
        <v>5586.24</v>
      </c>
      <c r="G1985" s="97" t="str">
        <f>TEXT(Table1[[#This Row],[Inv. date]],"mmmm")</f>
        <v>October</v>
      </c>
    </row>
    <row r="1986" spans="1:7" x14ac:dyDescent="0.3">
      <c r="A1986" s="55">
        <v>118</v>
      </c>
      <c r="B1986" s="56">
        <v>1000003795</v>
      </c>
      <c r="C1986" s="56">
        <v>600357</v>
      </c>
      <c r="D1986" s="57">
        <v>45202</v>
      </c>
      <c r="E1986" s="66">
        <v>12</v>
      </c>
      <c r="F1986" s="67">
        <v>5586.24</v>
      </c>
      <c r="G1986" s="97" t="str">
        <f>TEXT(Table1[[#This Row],[Inv. date]],"mmmm")</f>
        <v>October</v>
      </c>
    </row>
    <row r="1987" spans="1:7" x14ac:dyDescent="0.3">
      <c r="A1987" s="55">
        <v>118</v>
      </c>
      <c r="B1987" s="56">
        <v>1000003795</v>
      </c>
      <c r="C1987" s="56">
        <v>600628</v>
      </c>
      <c r="D1987" s="57">
        <v>45202</v>
      </c>
      <c r="E1987" s="66">
        <v>350</v>
      </c>
      <c r="F1987" s="67">
        <v>140094.5</v>
      </c>
      <c r="G1987" s="97" t="str">
        <f>TEXT(Table1[[#This Row],[Inv. date]],"mmmm")</f>
        <v>October</v>
      </c>
    </row>
    <row r="1988" spans="1:7" x14ac:dyDescent="0.3">
      <c r="A1988" s="55">
        <v>118</v>
      </c>
      <c r="B1988" s="56">
        <v>1000003683</v>
      </c>
      <c r="C1988" s="56">
        <v>600628</v>
      </c>
      <c r="D1988" s="57">
        <v>45202</v>
      </c>
      <c r="E1988" s="66">
        <v>2500</v>
      </c>
      <c r="F1988" s="67">
        <v>1000675</v>
      </c>
      <c r="G1988" s="97" t="str">
        <f>TEXT(Table1[[#This Row],[Inv. date]],"mmmm")</f>
        <v>October</v>
      </c>
    </row>
    <row r="1989" spans="1:7" x14ac:dyDescent="0.3">
      <c r="A1989" s="55">
        <v>117</v>
      </c>
      <c r="B1989" s="56">
        <v>1000002976</v>
      </c>
      <c r="C1989" s="56">
        <v>600063</v>
      </c>
      <c r="D1989" s="57">
        <v>45202</v>
      </c>
      <c r="E1989" s="66">
        <v>2</v>
      </c>
      <c r="F1989" s="67">
        <v>209.76</v>
      </c>
      <c r="G1989" s="97" t="str">
        <f>TEXT(Table1[[#This Row],[Inv. date]],"mmmm")</f>
        <v>October</v>
      </c>
    </row>
    <row r="1990" spans="1:7" x14ac:dyDescent="0.3">
      <c r="A1990" s="55">
        <v>118</v>
      </c>
      <c r="B1990" s="56">
        <v>1000003683</v>
      </c>
      <c r="C1990" s="56">
        <v>600506</v>
      </c>
      <c r="D1990" s="57">
        <v>45202</v>
      </c>
      <c r="E1990" s="66">
        <v>1215</v>
      </c>
      <c r="F1990" s="67">
        <v>486328.05</v>
      </c>
      <c r="G1990" s="97" t="str">
        <f>TEXT(Table1[[#This Row],[Inv. date]],"mmmm")</f>
        <v>October</v>
      </c>
    </row>
    <row r="1991" spans="1:7" x14ac:dyDescent="0.3">
      <c r="A1991" s="55">
        <v>117</v>
      </c>
      <c r="B1991" s="56">
        <v>1000002976</v>
      </c>
      <c r="C1991" s="56">
        <v>600026</v>
      </c>
      <c r="D1991" s="57">
        <v>45202</v>
      </c>
      <c r="E1991" s="66">
        <v>100</v>
      </c>
      <c r="F1991" s="67">
        <v>18601</v>
      </c>
      <c r="G1991" s="97" t="str">
        <f>TEXT(Table1[[#This Row],[Inv. date]],"mmmm")</f>
        <v>October</v>
      </c>
    </row>
    <row r="1992" spans="1:7" x14ac:dyDescent="0.3">
      <c r="A1992" s="55">
        <v>117</v>
      </c>
      <c r="B1992" s="56">
        <v>1000002977</v>
      </c>
      <c r="C1992" s="56">
        <v>600026</v>
      </c>
      <c r="D1992" s="57">
        <v>45202</v>
      </c>
      <c r="E1992" s="66">
        <v>96</v>
      </c>
      <c r="F1992" s="67">
        <v>17856.96</v>
      </c>
      <c r="G1992" s="97" t="str">
        <f>TEXT(Table1[[#This Row],[Inv. date]],"mmmm")</f>
        <v>October</v>
      </c>
    </row>
    <row r="1993" spans="1:7" x14ac:dyDescent="0.3">
      <c r="A1993" s="55">
        <v>118</v>
      </c>
      <c r="B1993" s="56">
        <v>1000003132</v>
      </c>
      <c r="C1993" s="56">
        <v>600026</v>
      </c>
      <c r="D1993" s="57">
        <v>45202</v>
      </c>
      <c r="E1993" s="66">
        <v>300</v>
      </c>
      <c r="F1993" s="67">
        <v>93942</v>
      </c>
      <c r="G1993" s="97" t="str">
        <f>TEXT(Table1[[#This Row],[Inv. date]],"mmmm")</f>
        <v>October</v>
      </c>
    </row>
    <row r="1994" spans="1:7" x14ac:dyDescent="0.3">
      <c r="A1994" s="55">
        <v>118</v>
      </c>
      <c r="B1994" s="56">
        <v>1000003683</v>
      </c>
      <c r="C1994" s="56">
        <v>600506</v>
      </c>
      <c r="D1994" s="57">
        <v>45203</v>
      </c>
      <c r="E1994" s="66">
        <v>600</v>
      </c>
      <c r="F1994" s="67">
        <v>240162</v>
      </c>
      <c r="G1994" s="97" t="str">
        <f>TEXT(Table1[[#This Row],[Inv. date]],"mmmm")</f>
        <v>October</v>
      </c>
    </row>
    <row r="1995" spans="1:7" x14ac:dyDescent="0.3">
      <c r="A1995" s="55">
        <v>117</v>
      </c>
      <c r="B1995" s="56">
        <v>1000002985</v>
      </c>
      <c r="C1995" s="56">
        <v>600711</v>
      </c>
      <c r="D1995" s="57">
        <v>45203</v>
      </c>
      <c r="E1995" s="66">
        <v>50</v>
      </c>
      <c r="F1995" s="67">
        <v>5835.5</v>
      </c>
      <c r="G1995" s="97" t="str">
        <f>TEXT(Table1[[#This Row],[Inv. date]],"mmmm")</f>
        <v>October</v>
      </c>
    </row>
    <row r="1996" spans="1:7" x14ac:dyDescent="0.3">
      <c r="A1996" s="55">
        <v>117</v>
      </c>
      <c r="B1996" s="56">
        <v>1000002977</v>
      </c>
      <c r="C1996" s="56">
        <v>600711</v>
      </c>
      <c r="D1996" s="57">
        <v>45203</v>
      </c>
      <c r="E1996" s="66">
        <v>50</v>
      </c>
      <c r="F1996" s="67">
        <v>11887</v>
      </c>
      <c r="G1996" s="97" t="str">
        <f>TEXT(Table1[[#This Row],[Inv. date]],"mmmm")</f>
        <v>October</v>
      </c>
    </row>
    <row r="1997" spans="1:7" x14ac:dyDescent="0.3">
      <c r="A1997" s="55">
        <v>118</v>
      </c>
      <c r="B1997" s="56">
        <v>1000003683</v>
      </c>
      <c r="C1997" s="56">
        <v>600711</v>
      </c>
      <c r="D1997" s="57">
        <v>45203</v>
      </c>
      <c r="E1997" s="66">
        <v>100</v>
      </c>
      <c r="F1997" s="67">
        <v>40890</v>
      </c>
      <c r="G1997" s="97" t="str">
        <f>TEXT(Table1[[#This Row],[Inv. date]],"mmmm")</f>
        <v>October</v>
      </c>
    </row>
    <row r="1998" spans="1:7" x14ac:dyDescent="0.3">
      <c r="A1998" s="55">
        <v>118</v>
      </c>
      <c r="B1998" s="56">
        <v>1000003795</v>
      </c>
      <c r="C1998" s="56">
        <v>600063</v>
      </c>
      <c r="D1998" s="57">
        <v>45203</v>
      </c>
      <c r="E1998" s="66">
        <v>10</v>
      </c>
      <c r="F1998" s="67">
        <v>2570</v>
      </c>
      <c r="G1998" s="97" t="str">
        <f>TEXT(Table1[[#This Row],[Inv. date]],"mmmm")</f>
        <v>October</v>
      </c>
    </row>
    <row r="1999" spans="1:7" x14ac:dyDescent="0.3">
      <c r="A1999" s="55">
        <v>118</v>
      </c>
      <c r="B1999" s="56">
        <v>1000003683</v>
      </c>
      <c r="C1999" s="56">
        <v>600628</v>
      </c>
      <c r="D1999" s="57">
        <v>45203</v>
      </c>
      <c r="E1999" s="66">
        <v>2620</v>
      </c>
      <c r="F1999" s="67">
        <v>1048707.3999999999</v>
      </c>
      <c r="G1999" s="97" t="str">
        <f>TEXT(Table1[[#This Row],[Inv. date]],"mmmm")</f>
        <v>October</v>
      </c>
    </row>
    <row r="2000" spans="1:7" x14ac:dyDescent="0.3">
      <c r="A2000" s="55">
        <v>118</v>
      </c>
      <c r="B2000" s="56">
        <v>1000003132</v>
      </c>
      <c r="C2000" s="56">
        <v>600033</v>
      </c>
      <c r="D2000" s="57">
        <v>45203</v>
      </c>
      <c r="E2000" s="66">
        <v>40</v>
      </c>
      <c r="F2000" s="67">
        <v>12525.6</v>
      </c>
      <c r="G2000" s="97" t="str">
        <f>TEXT(Table1[[#This Row],[Inv. date]],"mmmm")</f>
        <v>October</v>
      </c>
    </row>
    <row r="2001" spans="1:7" x14ac:dyDescent="0.3">
      <c r="A2001" s="55">
        <v>118</v>
      </c>
      <c r="B2001" s="56">
        <v>1000003683</v>
      </c>
      <c r="C2001" s="56">
        <v>600033</v>
      </c>
      <c r="D2001" s="57">
        <v>45203</v>
      </c>
      <c r="E2001" s="66">
        <v>100</v>
      </c>
      <c r="F2001" s="67">
        <v>40027</v>
      </c>
      <c r="G2001" s="97" t="str">
        <f>TEXT(Table1[[#This Row],[Inv. date]],"mmmm")</f>
        <v>October</v>
      </c>
    </row>
    <row r="2002" spans="1:7" x14ac:dyDescent="0.3">
      <c r="A2002" s="55">
        <v>117</v>
      </c>
      <c r="B2002" s="56">
        <v>1000002985</v>
      </c>
      <c r="C2002" s="56">
        <v>600711</v>
      </c>
      <c r="D2002" s="57">
        <v>45203</v>
      </c>
      <c r="E2002" s="66">
        <v>100</v>
      </c>
      <c r="F2002" s="67">
        <v>11671</v>
      </c>
      <c r="G2002" s="97" t="str">
        <f>TEXT(Table1[[#This Row],[Inv. date]],"mmmm")</f>
        <v>October</v>
      </c>
    </row>
    <row r="2003" spans="1:7" x14ac:dyDescent="0.3">
      <c r="A2003" s="55">
        <v>117</v>
      </c>
      <c r="B2003" s="56">
        <v>1000002977</v>
      </c>
      <c r="C2003" s="56">
        <v>600711</v>
      </c>
      <c r="D2003" s="57">
        <v>45203</v>
      </c>
      <c r="E2003" s="66">
        <v>100</v>
      </c>
      <c r="F2003" s="67">
        <v>23774</v>
      </c>
      <c r="G2003" s="97" t="str">
        <f>TEXT(Table1[[#This Row],[Inv. date]],"mmmm")</f>
        <v>October</v>
      </c>
    </row>
    <row r="2004" spans="1:7" x14ac:dyDescent="0.3">
      <c r="A2004" s="55">
        <v>118</v>
      </c>
      <c r="B2004" s="56">
        <v>1000003683</v>
      </c>
      <c r="C2004" s="56">
        <v>600711</v>
      </c>
      <c r="D2004" s="57">
        <v>45203</v>
      </c>
      <c r="E2004" s="66">
        <v>100</v>
      </c>
      <c r="F2004" s="67">
        <v>40890</v>
      </c>
      <c r="G2004" s="97" t="str">
        <f>TEXT(Table1[[#This Row],[Inv. date]],"mmmm")</f>
        <v>October</v>
      </c>
    </row>
    <row r="2005" spans="1:7" x14ac:dyDescent="0.3">
      <c r="A2005" s="55">
        <v>118</v>
      </c>
      <c r="B2005" s="56">
        <v>1000003795</v>
      </c>
      <c r="C2005" s="56">
        <v>600063</v>
      </c>
      <c r="D2005" s="57">
        <v>45203</v>
      </c>
      <c r="E2005" s="66">
        <v>10</v>
      </c>
      <c r="F2005" s="67">
        <v>2570</v>
      </c>
      <c r="G2005" s="97" t="str">
        <f>TEXT(Table1[[#This Row],[Inv. date]],"mmmm")</f>
        <v>October</v>
      </c>
    </row>
    <row r="2006" spans="1:7" x14ac:dyDescent="0.3">
      <c r="A2006" s="55">
        <v>118</v>
      </c>
      <c r="B2006" s="56">
        <v>1000003683</v>
      </c>
      <c r="C2006" s="56">
        <v>600506</v>
      </c>
      <c r="D2006" s="57">
        <v>45203</v>
      </c>
      <c r="E2006" s="66">
        <v>1310</v>
      </c>
      <c r="F2006" s="67">
        <v>524353.69999999995</v>
      </c>
      <c r="G2006" s="97" t="str">
        <f>TEXT(Table1[[#This Row],[Inv. date]],"mmmm")</f>
        <v>October</v>
      </c>
    </row>
    <row r="2007" spans="1:7" x14ac:dyDescent="0.3">
      <c r="A2007" s="55">
        <v>118</v>
      </c>
      <c r="B2007" s="56">
        <v>1000003683</v>
      </c>
      <c r="C2007" s="56">
        <v>600506</v>
      </c>
      <c r="D2007" s="57">
        <v>45203</v>
      </c>
      <c r="E2007" s="66">
        <v>1100</v>
      </c>
      <c r="F2007" s="67">
        <v>440297</v>
      </c>
      <c r="G2007" s="97" t="str">
        <f>TEXT(Table1[[#This Row],[Inv. date]],"mmmm")</f>
        <v>October</v>
      </c>
    </row>
    <row r="2008" spans="1:7" x14ac:dyDescent="0.3">
      <c r="A2008" s="55">
        <v>118</v>
      </c>
      <c r="B2008" s="56">
        <v>1000003683</v>
      </c>
      <c r="C2008" s="56">
        <v>600506</v>
      </c>
      <c r="D2008" s="57">
        <v>45204</v>
      </c>
      <c r="E2008" s="66">
        <v>2900</v>
      </c>
      <c r="F2008" s="67">
        <v>1160783</v>
      </c>
      <c r="G2008" s="97" t="str">
        <f>TEXT(Table1[[#This Row],[Inv. date]],"mmmm")</f>
        <v>October</v>
      </c>
    </row>
    <row r="2009" spans="1:7" x14ac:dyDescent="0.3">
      <c r="A2009" s="55">
        <v>118</v>
      </c>
      <c r="B2009" s="56">
        <v>1000003683</v>
      </c>
      <c r="C2009" s="56">
        <v>600810</v>
      </c>
      <c r="D2009" s="57">
        <v>45204</v>
      </c>
      <c r="E2009" s="66">
        <v>2400</v>
      </c>
      <c r="F2009" s="67">
        <v>960648</v>
      </c>
      <c r="G2009" s="97" t="str">
        <f>TEXT(Table1[[#This Row],[Inv. date]],"mmmm")</f>
        <v>October</v>
      </c>
    </row>
    <row r="2010" spans="1:7" x14ac:dyDescent="0.3">
      <c r="A2010" s="55">
        <v>118</v>
      </c>
      <c r="B2010" s="56">
        <v>1000003795</v>
      </c>
      <c r="C2010" s="56">
        <v>600810</v>
      </c>
      <c r="D2010" s="57">
        <v>45204</v>
      </c>
      <c r="E2010" s="66">
        <v>200</v>
      </c>
      <c r="F2010" s="67">
        <v>80054</v>
      </c>
      <c r="G2010" s="97" t="str">
        <f>TEXT(Table1[[#This Row],[Inv. date]],"mmmm")</f>
        <v>October</v>
      </c>
    </row>
    <row r="2011" spans="1:7" x14ac:dyDescent="0.3">
      <c r="A2011" s="55">
        <v>118</v>
      </c>
      <c r="B2011" s="56">
        <v>1000003683</v>
      </c>
      <c r="C2011" s="56">
        <v>600506</v>
      </c>
      <c r="D2011" s="57">
        <v>45204</v>
      </c>
      <c r="E2011" s="66">
        <v>3100</v>
      </c>
      <c r="F2011" s="67">
        <v>1240837</v>
      </c>
      <c r="G2011" s="97" t="str">
        <f>TEXT(Table1[[#This Row],[Inv. date]],"mmmm")</f>
        <v>October</v>
      </c>
    </row>
    <row r="2012" spans="1:7" x14ac:dyDescent="0.3">
      <c r="A2012" s="55">
        <v>118</v>
      </c>
      <c r="B2012" s="56">
        <v>1000003683</v>
      </c>
      <c r="C2012" s="56">
        <v>600506</v>
      </c>
      <c r="D2012" s="57">
        <v>45204</v>
      </c>
      <c r="E2012" s="66">
        <v>3150</v>
      </c>
      <c r="F2012" s="67">
        <v>1260850.5</v>
      </c>
      <c r="G2012" s="97" t="str">
        <f>TEXT(Table1[[#This Row],[Inv. date]],"mmmm")</f>
        <v>October</v>
      </c>
    </row>
    <row r="2013" spans="1:7" x14ac:dyDescent="0.3">
      <c r="A2013" s="55">
        <v>118</v>
      </c>
      <c r="B2013" s="56">
        <v>1000003132</v>
      </c>
      <c r="C2013" s="56">
        <v>600026</v>
      </c>
      <c r="D2013" s="57">
        <v>45204</v>
      </c>
      <c r="E2013" s="66">
        <v>100</v>
      </c>
      <c r="F2013" s="67">
        <v>31314</v>
      </c>
      <c r="G2013" s="97" t="str">
        <f>TEXT(Table1[[#This Row],[Inv. date]],"mmmm")</f>
        <v>October</v>
      </c>
    </row>
    <row r="2014" spans="1:7" x14ac:dyDescent="0.3">
      <c r="A2014" s="55">
        <v>117</v>
      </c>
      <c r="B2014" s="56">
        <v>1000002977</v>
      </c>
      <c r="C2014" s="56">
        <v>600026</v>
      </c>
      <c r="D2014" s="57">
        <v>45204</v>
      </c>
      <c r="E2014" s="66">
        <v>100</v>
      </c>
      <c r="F2014" s="67">
        <v>18601</v>
      </c>
      <c r="G2014" s="97" t="str">
        <f>TEXT(Table1[[#This Row],[Inv. date]],"mmmm")</f>
        <v>October</v>
      </c>
    </row>
    <row r="2015" spans="1:7" x14ac:dyDescent="0.3">
      <c r="A2015" s="55">
        <v>117</v>
      </c>
      <c r="B2015" s="56">
        <v>1000002976</v>
      </c>
      <c r="C2015" s="56">
        <v>600026</v>
      </c>
      <c r="D2015" s="57">
        <v>45204</v>
      </c>
      <c r="E2015" s="66">
        <v>150</v>
      </c>
      <c r="F2015" s="67">
        <v>27901.5</v>
      </c>
      <c r="G2015" s="97" t="str">
        <f>TEXT(Table1[[#This Row],[Inv. date]],"mmmm")</f>
        <v>October</v>
      </c>
    </row>
    <row r="2016" spans="1:7" x14ac:dyDescent="0.3">
      <c r="A2016" s="55">
        <v>118</v>
      </c>
      <c r="B2016" s="56">
        <v>1000003132</v>
      </c>
      <c r="C2016" s="56">
        <v>600063</v>
      </c>
      <c r="D2016" s="57">
        <v>45204</v>
      </c>
      <c r="E2016" s="66">
        <v>20</v>
      </c>
      <c r="F2016" s="67">
        <v>2740</v>
      </c>
      <c r="G2016" s="97" t="str">
        <f>TEXT(Table1[[#This Row],[Inv. date]],"mmmm")</f>
        <v>October</v>
      </c>
    </row>
    <row r="2017" spans="1:7" x14ac:dyDescent="0.3">
      <c r="A2017" s="55">
        <v>118</v>
      </c>
      <c r="B2017" s="56">
        <v>1000003683</v>
      </c>
      <c r="C2017" s="56">
        <v>600357</v>
      </c>
      <c r="D2017" s="57">
        <v>45204</v>
      </c>
      <c r="E2017" s="66">
        <v>4</v>
      </c>
      <c r="F2017" s="67">
        <v>1862.08</v>
      </c>
      <c r="G2017" s="97" t="str">
        <f>TEXT(Table1[[#This Row],[Inv. date]],"mmmm")</f>
        <v>October</v>
      </c>
    </row>
    <row r="2018" spans="1:7" x14ac:dyDescent="0.3">
      <c r="A2018" s="55">
        <v>118</v>
      </c>
      <c r="B2018" s="56">
        <v>1000003795</v>
      </c>
      <c r="C2018" s="56">
        <v>600357</v>
      </c>
      <c r="D2018" s="57">
        <v>45204</v>
      </c>
      <c r="E2018" s="66">
        <v>10</v>
      </c>
      <c r="F2018" s="67">
        <v>4655.2</v>
      </c>
      <c r="G2018" s="97" t="str">
        <f>TEXT(Table1[[#This Row],[Inv. date]],"mmmm")</f>
        <v>October</v>
      </c>
    </row>
    <row r="2019" spans="1:7" x14ac:dyDescent="0.3">
      <c r="A2019" s="55">
        <v>117</v>
      </c>
      <c r="B2019" s="56">
        <v>1000002972</v>
      </c>
      <c r="C2019" s="56">
        <v>600225</v>
      </c>
      <c r="D2019" s="57">
        <v>45205</v>
      </c>
      <c r="E2019" s="66">
        <v>1</v>
      </c>
      <c r="F2019" s="67">
        <v>259.73</v>
      </c>
      <c r="G2019" s="97" t="str">
        <f>TEXT(Table1[[#This Row],[Inv. date]],"mmmm")</f>
        <v>October</v>
      </c>
    </row>
    <row r="2020" spans="1:7" x14ac:dyDescent="0.3">
      <c r="A2020" s="55">
        <v>116</v>
      </c>
      <c r="B2020" s="56">
        <v>1000003389</v>
      </c>
      <c r="C2020" s="56">
        <v>600063</v>
      </c>
      <c r="D2020" s="57">
        <v>45205</v>
      </c>
      <c r="E2020" s="66">
        <v>150</v>
      </c>
      <c r="F2020" s="67">
        <v>29850</v>
      </c>
      <c r="G2020" s="97" t="str">
        <f>TEXT(Table1[[#This Row],[Inv. date]],"mmmm")</f>
        <v>October</v>
      </c>
    </row>
    <row r="2021" spans="1:7" x14ac:dyDescent="0.3">
      <c r="A2021" s="55">
        <v>116</v>
      </c>
      <c r="B2021" s="56">
        <v>1000003384</v>
      </c>
      <c r="C2021" s="56">
        <v>600063</v>
      </c>
      <c r="D2021" s="57">
        <v>45205</v>
      </c>
      <c r="E2021" s="66">
        <v>30</v>
      </c>
      <c r="F2021" s="67">
        <v>6120</v>
      </c>
      <c r="G2021" s="97" t="str">
        <f>TEXT(Table1[[#This Row],[Inv. date]],"mmmm")</f>
        <v>October</v>
      </c>
    </row>
    <row r="2022" spans="1:7" x14ac:dyDescent="0.3">
      <c r="A2022" s="55">
        <v>118</v>
      </c>
      <c r="B2022" s="56">
        <v>1000003683</v>
      </c>
      <c r="C2022" s="56">
        <v>600063</v>
      </c>
      <c r="D2022" s="57">
        <v>45205</v>
      </c>
      <c r="E2022" s="66">
        <v>10</v>
      </c>
      <c r="F2022" s="67">
        <v>2936.5</v>
      </c>
      <c r="G2022" s="97" t="str">
        <f>TEXT(Table1[[#This Row],[Inv. date]],"mmmm")</f>
        <v>October</v>
      </c>
    </row>
    <row r="2023" spans="1:7" x14ac:dyDescent="0.3">
      <c r="A2023" s="55">
        <v>116</v>
      </c>
      <c r="B2023" s="56">
        <v>1000003389</v>
      </c>
      <c r="C2023" s="56">
        <v>600063</v>
      </c>
      <c r="D2023" s="57">
        <v>45205</v>
      </c>
      <c r="E2023" s="66">
        <v>75</v>
      </c>
      <c r="F2023" s="67">
        <v>14925</v>
      </c>
      <c r="G2023" s="97" t="str">
        <f>TEXT(Table1[[#This Row],[Inv. date]],"mmmm")</f>
        <v>October</v>
      </c>
    </row>
    <row r="2024" spans="1:7" x14ac:dyDescent="0.3">
      <c r="A2024" s="55">
        <v>118</v>
      </c>
      <c r="B2024" s="56">
        <v>1000003683</v>
      </c>
      <c r="C2024" s="56">
        <v>600357</v>
      </c>
      <c r="D2024" s="57">
        <v>45205</v>
      </c>
      <c r="E2024" s="66">
        <v>3</v>
      </c>
      <c r="F2024" s="67">
        <v>1396.56</v>
      </c>
      <c r="G2024" s="97" t="str">
        <f>TEXT(Table1[[#This Row],[Inv. date]],"mmmm")</f>
        <v>October</v>
      </c>
    </row>
    <row r="2025" spans="1:7" x14ac:dyDescent="0.3">
      <c r="A2025" s="55">
        <v>118</v>
      </c>
      <c r="B2025" s="56">
        <v>1000003795</v>
      </c>
      <c r="C2025" s="56">
        <v>600357</v>
      </c>
      <c r="D2025" s="57">
        <v>45205</v>
      </c>
      <c r="E2025" s="66">
        <v>5</v>
      </c>
      <c r="F2025" s="67">
        <v>2327.6</v>
      </c>
      <c r="G2025" s="97" t="str">
        <f>TEXT(Table1[[#This Row],[Inv. date]],"mmmm")</f>
        <v>October</v>
      </c>
    </row>
    <row r="2026" spans="1:7" x14ac:dyDescent="0.3">
      <c r="A2026" s="55">
        <v>118</v>
      </c>
      <c r="B2026" s="56">
        <v>1000003795</v>
      </c>
      <c r="C2026" s="56">
        <v>600315</v>
      </c>
      <c r="D2026" s="57">
        <v>45205</v>
      </c>
      <c r="E2026" s="66">
        <v>150</v>
      </c>
      <c r="F2026" s="67">
        <v>65214</v>
      </c>
      <c r="G2026" s="97" t="str">
        <f>TEXT(Table1[[#This Row],[Inv. date]],"mmmm")</f>
        <v>October</v>
      </c>
    </row>
    <row r="2027" spans="1:7" x14ac:dyDescent="0.3">
      <c r="A2027" s="55">
        <v>118</v>
      </c>
      <c r="B2027" s="56">
        <v>1000003683</v>
      </c>
      <c r="C2027" s="56">
        <v>600315</v>
      </c>
      <c r="D2027" s="57">
        <v>45205</v>
      </c>
      <c r="E2027" s="66">
        <v>500</v>
      </c>
      <c r="F2027" s="67">
        <v>217380</v>
      </c>
      <c r="G2027" s="97" t="str">
        <f>TEXT(Table1[[#This Row],[Inv. date]],"mmmm")</f>
        <v>October</v>
      </c>
    </row>
    <row r="2028" spans="1:7" x14ac:dyDescent="0.3">
      <c r="A2028" s="55">
        <v>118</v>
      </c>
      <c r="B2028" s="56">
        <v>1000003795</v>
      </c>
      <c r="C2028" s="56">
        <v>600357</v>
      </c>
      <c r="D2028" s="57">
        <v>45205</v>
      </c>
      <c r="E2028" s="66">
        <v>7</v>
      </c>
      <c r="F2028" s="67">
        <v>3258.64</v>
      </c>
      <c r="G2028" s="97" t="str">
        <f>TEXT(Table1[[#This Row],[Inv. date]],"mmmm")</f>
        <v>October</v>
      </c>
    </row>
    <row r="2029" spans="1:7" x14ac:dyDescent="0.3">
      <c r="A2029" s="55">
        <v>118</v>
      </c>
      <c r="B2029" s="56">
        <v>1000003683</v>
      </c>
      <c r="C2029" s="56">
        <v>600357</v>
      </c>
      <c r="D2029" s="57">
        <v>45205</v>
      </c>
      <c r="E2029" s="66">
        <v>5</v>
      </c>
      <c r="F2029" s="67">
        <v>2327.6</v>
      </c>
      <c r="G2029" s="97" t="str">
        <f>TEXT(Table1[[#This Row],[Inv. date]],"mmmm")</f>
        <v>October</v>
      </c>
    </row>
    <row r="2030" spans="1:7" x14ac:dyDescent="0.3">
      <c r="A2030" s="55">
        <v>118</v>
      </c>
      <c r="B2030" s="56">
        <v>1000003683</v>
      </c>
      <c r="C2030" s="56">
        <v>600357</v>
      </c>
      <c r="D2030" s="57">
        <v>45205</v>
      </c>
      <c r="E2030" s="66">
        <v>5</v>
      </c>
      <c r="F2030" s="67">
        <v>2327.6</v>
      </c>
      <c r="G2030" s="97" t="str">
        <f>TEXT(Table1[[#This Row],[Inv. date]],"mmmm")</f>
        <v>October</v>
      </c>
    </row>
    <row r="2031" spans="1:7" x14ac:dyDescent="0.3">
      <c r="A2031" s="55">
        <v>118</v>
      </c>
      <c r="B2031" s="56">
        <v>1000003795</v>
      </c>
      <c r="C2031" s="56">
        <v>600357</v>
      </c>
      <c r="D2031" s="57">
        <v>45205</v>
      </c>
      <c r="E2031" s="66">
        <v>3</v>
      </c>
      <c r="F2031" s="67">
        <v>1396.56</v>
      </c>
      <c r="G2031" s="97" t="str">
        <f>TEXT(Table1[[#This Row],[Inv. date]],"mmmm")</f>
        <v>October</v>
      </c>
    </row>
    <row r="2032" spans="1:7" x14ac:dyDescent="0.3">
      <c r="A2032" s="55">
        <v>118</v>
      </c>
      <c r="B2032" s="56">
        <v>1000003683</v>
      </c>
      <c r="C2032" s="56">
        <v>600428</v>
      </c>
      <c r="D2032" s="57">
        <v>45205</v>
      </c>
      <c r="E2032" s="66">
        <v>400</v>
      </c>
      <c r="F2032" s="67">
        <v>160108</v>
      </c>
      <c r="G2032" s="97" t="str">
        <f>TEXT(Table1[[#This Row],[Inv. date]],"mmmm")</f>
        <v>October</v>
      </c>
    </row>
    <row r="2033" spans="1:7" x14ac:dyDescent="0.3">
      <c r="A2033" s="55">
        <v>118</v>
      </c>
      <c r="B2033" s="56">
        <v>1000003683</v>
      </c>
      <c r="C2033" s="56">
        <v>600357</v>
      </c>
      <c r="D2033" s="57">
        <v>45205</v>
      </c>
      <c r="E2033" s="66">
        <v>5</v>
      </c>
      <c r="F2033" s="67">
        <v>2327.6</v>
      </c>
      <c r="G2033" s="97" t="str">
        <f>TEXT(Table1[[#This Row],[Inv. date]],"mmmm")</f>
        <v>October</v>
      </c>
    </row>
    <row r="2034" spans="1:7" x14ac:dyDescent="0.3">
      <c r="A2034" s="55">
        <v>118</v>
      </c>
      <c r="B2034" s="56">
        <v>1000003795</v>
      </c>
      <c r="C2034" s="56">
        <v>600357</v>
      </c>
      <c r="D2034" s="57">
        <v>45205</v>
      </c>
      <c r="E2034" s="66">
        <v>3</v>
      </c>
      <c r="F2034" s="67">
        <v>1396.56</v>
      </c>
      <c r="G2034" s="97" t="str">
        <f>TEXT(Table1[[#This Row],[Inv. date]],"mmmm")</f>
        <v>October</v>
      </c>
    </row>
    <row r="2035" spans="1:7" x14ac:dyDescent="0.3">
      <c r="A2035" s="55">
        <v>118</v>
      </c>
      <c r="B2035" s="56">
        <v>1000003683</v>
      </c>
      <c r="C2035" s="56">
        <v>600357</v>
      </c>
      <c r="D2035" s="57">
        <v>45205</v>
      </c>
      <c r="E2035" s="66">
        <v>10</v>
      </c>
      <c r="F2035" s="67">
        <v>4655.2</v>
      </c>
      <c r="G2035" s="97" t="str">
        <f>TEXT(Table1[[#This Row],[Inv. date]],"mmmm")</f>
        <v>October</v>
      </c>
    </row>
    <row r="2036" spans="1:7" x14ac:dyDescent="0.3">
      <c r="A2036" s="55">
        <v>118</v>
      </c>
      <c r="B2036" s="56">
        <v>1000003795</v>
      </c>
      <c r="C2036" s="56">
        <v>600357</v>
      </c>
      <c r="D2036" s="57">
        <v>45205</v>
      </c>
      <c r="E2036" s="66">
        <v>10</v>
      </c>
      <c r="F2036" s="67">
        <v>4655.2</v>
      </c>
      <c r="G2036" s="97" t="str">
        <f>TEXT(Table1[[#This Row],[Inv. date]],"mmmm")</f>
        <v>October</v>
      </c>
    </row>
    <row r="2037" spans="1:7" x14ac:dyDescent="0.3">
      <c r="A2037" s="55">
        <v>118</v>
      </c>
      <c r="B2037" s="56">
        <v>1000003683</v>
      </c>
      <c r="C2037" s="56">
        <v>600357</v>
      </c>
      <c r="D2037" s="57">
        <v>45205</v>
      </c>
      <c r="E2037" s="66">
        <v>6</v>
      </c>
      <c r="F2037" s="67">
        <v>2793.12</v>
      </c>
      <c r="G2037" s="97" t="str">
        <f>TEXT(Table1[[#This Row],[Inv. date]],"mmmm")</f>
        <v>October</v>
      </c>
    </row>
    <row r="2038" spans="1:7" x14ac:dyDescent="0.3">
      <c r="A2038" s="55">
        <v>118</v>
      </c>
      <c r="B2038" s="56">
        <v>1000003795</v>
      </c>
      <c r="C2038" s="56">
        <v>600357</v>
      </c>
      <c r="D2038" s="57">
        <v>45205</v>
      </c>
      <c r="E2038" s="66">
        <v>10</v>
      </c>
      <c r="F2038" s="67">
        <v>4655.2</v>
      </c>
      <c r="G2038" s="97" t="str">
        <f>TEXT(Table1[[#This Row],[Inv. date]],"mmmm")</f>
        <v>October</v>
      </c>
    </row>
    <row r="2039" spans="1:7" x14ac:dyDescent="0.3">
      <c r="A2039" s="55">
        <v>118</v>
      </c>
      <c r="B2039" s="56">
        <v>1000003132</v>
      </c>
      <c r="C2039" s="56">
        <v>600580</v>
      </c>
      <c r="D2039" s="57">
        <v>45205</v>
      </c>
      <c r="E2039" s="66">
        <v>2000</v>
      </c>
      <c r="F2039" s="67">
        <v>626280</v>
      </c>
      <c r="G2039" s="97" t="str">
        <f>TEXT(Table1[[#This Row],[Inv. date]],"mmmm")</f>
        <v>October</v>
      </c>
    </row>
    <row r="2040" spans="1:7" x14ac:dyDescent="0.3">
      <c r="A2040" s="55">
        <v>118</v>
      </c>
      <c r="B2040" s="56">
        <v>1000003795</v>
      </c>
      <c r="C2040" s="56">
        <v>600580</v>
      </c>
      <c r="D2040" s="57">
        <v>45205</v>
      </c>
      <c r="E2040" s="66">
        <v>1000</v>
      </c>
      <c r="F2040" s="67">
        <v>400270</v>
      </c>
      <c r="G2040" s="97" t="str">
        <f>TEXT(Table1[[#This Row],[Inv. date]],"mmmm")</f>
        <v>October</v>
      </c>
    </row>
    <row r="2041" spans="1:7" x14ac:dyDescent="0.3">
      <c r="A2041" s="55">
        <v>118</v>
      </c>
      <c r="B2041" s="56">
        <v>1000003132</v>
      </c>
      <c r="C2041" s="56">
        <v>600063</v>
      </c>
      <c r="D2041" s="57">
        <v>45205</v>
      </c>
      <c r="E2041" s="66">
        <v>400</v>
      </c>
      <c r="F2041" s="67">
        <v>54800</v>
      </c>
      <c r="G2041" s="97" t="str">
        <f>TEXT(Table1[[#This Row],[Inv. date]],"mmmm")</f>
        <v>October</v>
      </c>
    </row>
    <row r="2042" spans="1:7" x14ac:dyDescent="0.3">
      <c r="A2042" s="55">
        <v>116</v>
      </c>
      <c r="B2042" s="56">
        <v>1000002917</v>
      </c>
      <c r="C2042" s="56">
        <v>600478</v>
      </c>
      <c r="D2042" s="57">
        <v>45205</v>
      </c>
      <c r="E2042" s="66">
        <v>1000</v>
      </c>
      <c r="F2042" s="67">
        <v>236480</v>
      </c>
      <c r="G2042" s="97" t="str">
        <f>TEXT(Table1[[#This Row],[Inv. date]],"mmmm")</f>
        <v>October</v>
      </c>
    </row>
    <row r="2043" spans="1:7" x14ac:dyDescent="0.3">
      <c r="A2043" s="55">
        <v>116</v>
      </c>
      <c r="B2043" s="56">
        <v>1000002836</v>
      </c>
      <c r="C2043" s="56">
        <v>600478</v>
      </c>
      <c r="D2043" s="57">
        <v>45205</v>
      </c>
      <c r="E2043" s="66">
        <v>800</v>
      </c>
      <c r="F2043" s="67">
        <v>189184</v>
      </c>
      <c r="G2043" s="97" t="str">
        <f>TEXT(Table1[[#This Row],[Inv. date]],"mmmm")</f>
        <v>October</v>
      </c>
    </row>
    <row r="2044" spans="1:7" x14ac:dyDescent="0.3">
      <c r="A2044" s="55">
        <v>117</v>
      </c>
      <c r="B2044" s="56">
        <v>1000002976</v>
      </c>
      <c r="C2044" s="56">
        <v>600225</v>
      </c>
      <c r="D2044" s="57">
        <v>45205</v>
      </c>
      <c r="E2044" s="66">
        <v>2</v>
      </c>
      <c r="F2044" s="67">
        <v>423.74</v>
      </c>
      <c r="G2044" s="97" t="str">
        <f>TEXT(Table1[[#This Row],[Inv. date]],"mmmm")</f>
        <v>October</v>
      </c>
    </row>
    <row r="2045" spans="1:7" x14ac:dyDescent="0.3">
      <c r="A2045" s="55">
        <v>116</v>
      </c>
      <c r="B2045" s="56">
        <v>1000003389</v>
      </c>
      <c r="C2045" s="56">
        <v>600063</v>
      </c>
      <c r="D2045" s="57">
        <v>45205</v>
      </c>
      <c r="E2045" s="66">
        <v>1</v>
      </c>
      <c r="F2045" s="67">
        <v>199</v>
      </c>
      <c r="G2045" s="97" t="str">
        <f>TEXT(Table1[[#This Row],[Inv. date]],"mmmm")</f>
        <v>October</v>
      </c>
    </row>
    <row r="2046" spans="1:7" x14ac:dyDescent="0.3">
      <c r="A2046" s="55">
        <v>116</v>
      </c>
      <c r="B2046" s="56">
        <v>1000003384</v>
      </c>
      <c r="C2046" s="56">
        <v>600063</v>
      </c>
      <c r="D2046" s="57">
        <v>45205</v>
      </c>
      <c r="E2046" s="66">
        <v>1</v>
      </c>
      <c r="F2046" s="67">
        <v>204</v>
      </c>
      <c r="G2046" s="97" t="str">
        <f>TEXT(Table1[[#This Row],[Inv. date]],"mmmm")</f>
        <v>October</v>
      </c>
    </row>
    <row r="2047" spans="1:7" x14ac:dyDescent="0.3">
      <c r="A2047" s="55">
        <v>118</v>
      </c>
      <c r="B2047" s="56">
        <v>1000003683</v>
      </c>
      <c r="C2047" s="56">
        <v>600810</v>
      </c>
      <c r="D2047" s="57">
        <v>45205</v>
      </c>
      <c r="E2047" s="66">
        <v>1800</v>
      </c>
      <c r="F2047" s="67">
        <v>720486</v>
      </c>
      <c r="G2047" s="97" t="str">
        <f>TEXT(Table1[[#This Row],[Inv. date]],"mmmm")</f>
        <v>October</v>
      </c>
    </row>
    <row r="2048" spans="1:7" x14ac:dyDescent="0.3">
      <c r="A2048" s="55">
        <v>118</v>
      </c>
      <c r="B2048" s="56">
        <v>1000003683</v>
      </c>
      <c r="C2048" s="56">
        <v>600572</v>
      </c>
      <c r="D2048" s="57">
        <v>45205</v>
      </c>
      <c r="E2048" s="66">
        <v>1000</v>
      </c>
      <c r="F2048" s="67">
        <v>400270</v>
      </c>
      <c r="G2048" s="97" t="str">
        <f>TEXT(Table1[[#This Row],[Inv. date]],"mmmm")</f>
        <v>October</v>
      </c>
    </row>
    <row r="2049" spans="1:7" x14ac:dyDescent="0.3">
      <c r="A2049" s="55">
        <v>118</v>
      </c>
      <c r="B2049" s="56">
        <v>1000003795</v>
      </c>
      <c r="C2049" s="56">
        <v>600572</v>
      </c>
      <c r="D2049" s="57">
        <v>45205</v>
      </c>
      <c r="E2049" s="66">
        <v>850</v>
      </c>
      <c r="F2049" s="67">
        <v>340229.5</v>
      </c>
      <c r="G2049" s="97" t="str">
        <f>TEXT(Table1[[#This Row],[Inv. date]],"mmmm")</f>
        <v>October</v>
      </c>
    </row>
    <row r="2050" spans="1:7" x14ac:dyDescent="0.3">
      <c r="A2050" s="55">
        <v>116</v>
      </c>
      <c r="B2050" s="56">
        <v>1000003393</v>
      </c>
      <c r="C2050" s="56">
        <v>600225</v>
      </c>
      <c r="D2050" s="57">
        <v>45205</v>
      </c>
      <c r="E2050" s="66">
        <v>3</v>
      </c>
      <c r="F2050" s="67">
        <v>132.63</v>
      </c>
      <c r="G2050" s="97" t="str">
        <f>TEXT(Table1[[#This Row],[Inv. date]],"mmmm")</f>
        <v>October</v>
      </c>
    </row>
    <row r="2051" spans="1:7" x14ac:dyDescent="0.3">
      <c r="A2051" s="55">
        <v>116</v>
      </c>
      <c r="B2051" s="56">
        <v>1000003393</v>
      </c>
      <c r="C2051" s="56">
        <v>600314</v>
      </c>
      <c r="D2051" s="57">
        <v>45205</v>
      </c>
      <c r="E2051" s="66">
        <v>29</v>
      </c>
      <c r="F2051" s="67">
        <v>1282.0899999999999</v>
      </c>
      <c r="G2051" s="97" t="str">
        <f>TEXT(Table1[[#This Row],[Inv. date]],"mmmm")</f>
        <v>October</v>
      </c>
    </row>
    <row r="2052" spans="1:7" x14ac:dyDescent="0.3">
      <c r="A2052" s="55">
        <v>117</v>
      </c>
      <c r="B2052" s="56">
        <v>1000002977</v>
      </c>
      <c r="C2052" s="56">
        <v>600567</v>
      </c>
      <c r="D2052" s="57">
        <v>45205</v>
      </c>
      <c r="E2052" s="66">
        <v>180</v>
      </c>
      <c r="F2052" s="67">
        <v>40464</v>
      </c>
      <c r="G2052" s="97" t="str">
        <f>TEXT(Table1[[#This Row],[Inv. date]],"mmmm")</f>
        <v>October</v>
      </c>
    </row>
    <row r="2053" spans="1:7" x14ac:dyDescent="0.3">
      <c r="A2053" s="55">
        <v>117</v>
      </c>
      <c r="B2053" s="56">
        <v>1000002976</v>
      </c>
      <c r="C2053" s="56">
        <v>600567</v>
      </c>
      <c r="D2053" s="57">
        <v>45205</v>
      </c>
      <c r="E2053" s="66">
        <v>135</v>
      </c>
      <c r="F2053" s="67">
        <v>30348</v>
      </c>
      <c r="G2053" s="97" t="str">
        <f>TEXT(Table1[[#This Row],[Inv. date]],"mmmm")</f>
        <v>October</v>
      </c>
    </row>
    <row r="2054" spans="1:7" x14ac:dyDescent="0.3">
      <c r="A2054" s="55">
        <v>117</v>
      </c>
      <c r="B2054" s="56">
        <v>1000002976</v>
      </c>
      <c r="C2054" s="56">
        <v>600567</v>
      </c>
      <c r="D2054" s="57">
        <v>45205</v>
      </c>
      <c r="E2054" s="66">
        <v>115</v>
      </c>
      <c r="F2054" s="67">
        <v>25852</v>
      </c>
      <c r="G2054" s="97" t="str">
        <f>TEXT(Table1[[#This Row],[Inv. date]],"mmmm")</f>
        <v>October</v>
      </c>
    </row>
    <row r="2055" spans="1:7" x14ac:dyDescent="0.3">
      <c r="A2055" s="55">
        <v>118</v>
      </c>
      <c r="B2055" s="56">
        <v>1000003132</v>
      </c>
      <c r="C2055" s="56">
        <v>600567</v>
      </c>
      <c r="D2055" s="57">
        <v>45205</v>
      </c>
      <c r="E2055" s="66">
        <v>300</v>
      </c>
      <c r="F2055" s="67">
        <v>93942</v>
      </c>
      <c r="G2055" s="97" t="str">
        <f>TEXT(Table1[[#This Row],[Inv. date]],"mmmm")</f>
        <v>October</v>
      </c>
    </row>
    <row r="2056" spans="1:7" x14ac:dyDescent="0.3">
      <c r="A2056" s="55">
        <v>118</v>
      </c>
      <c r="B2056" s="56">
        <v>1000003132</v>
      </c>
      <c r="C2056" s="56">
        <v>600063</v>
      </c>
      <c r="D2056" s="57">
        <v>45205</v>
      </c>
      <c r="E2056" s="66">
        <v>60</v>
      </c>
      <c r="F2056" s="67">
        <v>8220</v>
      </c>
      <c r="G2056" s="97" t="str">
        <f>TEXT(Table1[[#This Row],[Inv. date]],"mmmm")</f>
        <v>October</v>
      </c>
    </row>
    <row r="2057" spans="1:7" x14ac:dyDescent="0.3">
      <c r="A2057" s="55">
        <v>117</v>
      </c>
      <c r="B2057" s="56">
        <v>1000002977</v>
      </c>
      <c r="C2057" s="56">
        <v>600026</v>
      </c>
      <c r="D2057" s="57">
        <v>45206</v>
      </c>
      <c r="E2057" s="66">
        <v>300</v>
      </c>
      <c r="F2057" s="67">
        <v>55803</v>
      </c>
      <c r="G2057" s="97" t="str">
        <f>TEXT(Table1[[#This Row],[Inv. date]],"mmmm")</f>
        <v>October</v>
      </c>
    </row>
    <row r="2058" spans="1:7" x14ac:dyDescent="0.3">
      <c r="A2058" s="55">
        <v>117</v>
      </c>
      <c r="B2058" s="56">
        <v>1000002976</v>
      </c>
      <c r="C2058" s="56">
        <v>600026</v>
      </c>
      <c r="D2058" s="57">
        <v>45206</v>
      </c>
      <c r="E2058" s="66">
        <v>400</v>
      </c>
      <c r="F2058" s="67">
        <v>74404</v>
      </c>
      <c r="G2058" s="97" t="str">
        <f>TEXT(Table1[[#This Row],[Inv. date]],"mmmm")</f>
        <v>October</v>
      </c>
    </row>
    <row r="2059" spans="1:7" x14ac:dyDescent="0.3">
      <c r="A2059" s="55">
        <v>118</v>
      </c>
      <c r="B2059" s="56">
        <v>1000003683</v>
      </c>
      <c r="C2059" s="56">
        <v>600026</v>
      </c>
      <c r="D2059" s="57">
        <v>45206</v>
      </c>
      <c r="E2059" s="66">
        <v>100</v>
      </c>
      <c r="F2059" s="67">
        <v>40027</v>
      </c>
      <c r="G2059" s="97" t="str">
        <f>TEXT(Table1[[#This Row],[Inv. date]],"mmmm")</f>
        <v>October</v>
      </c>
    </row>
    <row r="2060" spans="1:7" x14ac:dyDescent="0.3">
      <c r="A2060" s="55">
        <v>118</v>
      </c>
      <c r="B2060" s="56">
        <v>1000003683</v>
      </c>
      <c r="C2060" s="56">
        <v>600810</v>
      </c>
      <c r="D2060" s="57">
        <v>45206</v>
      </c>
      <c r="E2060" s="66">
        <v>1000</v>
      </c>
      <c r="F2060" s="67">
        <v>400270</v>
      </c>
      <c r="G2060" s="97" t="str">
        <f>TEXT(Table1[[#This Row],[Inv. date]],"mmmm")</f>
        <v>October</v>
      </c>
    </row>
    <row r="2061" spans="1:7" x14ac:dyDescent="0.3">
      <c r="A2061" s="55">
        <v>118</v>
      </c>
      <c r="B2061" s="56">
        <v>1000003795</v>
      </c>
      <c r="C2061" s="56">
        <v>600810</v>
      </c>
      <c r="D2061" s="57">
        <v>45206</v>
      </c>
      <c r="E2061" s="66">
        <v>900</v>
      </c>
      <c r="F2061" s="67">
        <v>360243</v>
      </c>
      <c r="G2061" s="97" t="str">
        <f>TEXT(Table1[[#This Row],[Inv. date]],"mmmm")</f>
        <v>October</v>
      </c>
    </row>
    <row r="2062" spans="1:7" x14ac:dyDescent="0.3">
      <c r="A2062" s="55">
        <v>118</v>
      </c>
      <c r="B2062" s="56">
        <v>1000003132</v>
      </c>
      <c r="C2062" s="56">
        <v>600810</v>
      </c>
      <c r="D2062" s="57">
        <v>45206</v>
      </c>
      <c r="E2062" s="66">
        <v>1050</v>
      </c>
      <c r="F2062" s="67">
        <v>328797</v>
      </c>
      <c r="G2062" s="97" t="str">
        <f>TEXT(Table1[[#This Row],[Inv. date]],"mmmm")</f>
        <v>October</v>
      </c>
    </row>
    <row r="2063" spans="1:7" x14ac:dyDescent="0.3">
      <c r="A2063" s="55">
        <v>118</v>
      </c>
      <c r="B2063" s="56">
        <v>1000003132</v>
      </c>
      <c r="C2063" s="56">
        <v>600063</v>
      </c>
      <c r="D2063" s="57">
        <v>45206</v>
      </c>
      <c r="E2063" s="66">
        <v>210</v>
      </c>
      <c r="F2063" s="67">
        <v>28770</v>
      </c>
      <c r="G2063" s="97" t="str">
        <f>TEXT(Table1[[#This Row],[Inv. date]],"mmmm")</f>
        <v>October</v>
      </c>
    </row>
    <row r="2064" spans="1:7" x14ac:dyDescent="0.3">
      <c r="A2064" s="55">
        <v>118</v>
      </c>
      <c r="B2064" s="56">
        <v>1000003795</v>
      </c>
      <c r="C2064" s="56">
        <v>600193</v>
      </c>
      <c r="D2064" s="57">
        <v>45208</v>
      </c>
      <c r="E2064" s="66">
        <v>2</v>
      </c>
      <c r="F2064" s="67">
        <v>931.04</v>
      </c>
      <c r="G2064" s="97" t="str">
        <f>TEXT(Table1[[#This Row],[Inv. date]],"mmmm")</f>
        <v>October</v>
      </c>
    </row>
    <row r="2065" spans="1:7" x14ac:dyDescent="0.3">
      <c r="A2065" s="55">
        <v>118</v>
      </c>
      <c r="B2065" s="56">
        <v>1000003683</v>
      </c>
      <c r="C2065" s="56">
        <v>600193</v>
      </c>
      <c r="D2065" s="57">
        <v>45208</v>
      </c>
      <c r="E2065" s="66">
        <v>2</v>
      </c>
      <c r="F2065" s="67">
        <v>931.04</v>
      </c>
      <c r="G2065" s="97" t="str">
        <f>TEXT(Table1[[#This Row],[Inv. date]],"mmmm")</f>
        <v>October</v>
      </c>
    </row>
    <row r="2066" spans="1:7" x14ac:dyDescent="0.3">
      <c r="A2066" s="55">
        <v>118</v>
      </c>
      <c r="B2066" s="56">
        <v>1000003795</v>
      </c>
      <c r="C2066" s="56">
        <v>600193</v>
      </c>
      <c r="D2066" s="57">
        <v>45208</v>
      </c>
      <c r="E2066" s="66">
        <v>2</v>
      </c>
      <c r="F2066" s="67">
        <v>931.04</v>
      </c>
      <c r="G2066" s="97" t="str">
        <f>TEXT(Table1[[#This Row],[Inv. date]],"mmmm")</f>
        <v>October</v>
      </c>
    </row>
    <row r="2067" spans="1:7" x14ac:dyDescent="0.3">
      <c r="A2067" s="55">
        <v>117</v>
      </c>
      <c r="B2067" s="56">
        <v>1000002977</v>
      </c>
      <c r="C2067" s="56">
        <v>600722</v>
      </c>
      <c r="D2067" s="57">
        <v>45208</v>
      </c>
      <c r="E2067" s="66">
        <v>5</v>
      </c>
      <c r="F2067" s="67">
        <v>1188.7</v>
      </c>
      <c r="G2067" s="97" t="str">
        <f>TEXT(Table1[[#This Row],[Inv. date]],"mmmm")</f>
        <v>October</v>
      </c>
    </row>
    <row r="2068" spans="1:7" x14ac:dyDescent="0.3">
      <c r="A2068" s="55">
        <v>117</v>
      </c>
      <c r="B2068" s="56">
        <v>1000002985</v>
      </c>
      <c r="C2068" s="56">
        <v>600722</v>
      </c>
      <c r="D2068" s="57">
        <v>45208</v>
      </c>
      <c r="E2068" s="66">
        <v>20</v>
      </c>
      <c r="F2068" s="67">
        <v>2334.1999999999998</v>
      </c>
      <c r="G2068" s="97" t="str">
        <f>TEXT(Table1[[#This Row],[Inv. date]],"mmmm")</f>
        <v>October</v>
      </c>
    </row>
    <row r="2069" spans="1:7" x14ac:dyDescent="0.3">
      <c r="A2069" s="55">
        <v>118</v>
      </c>
      <c r="B2069" s="56">
        <v>1000003683</v>
      </c>
      <c r="C2069" s="56">
        <v>600722</v>
      </c>
      <c r="D2069" s="57">
        <v>45208</v>
      </c>
      <c r="E2069" s="66">
        <v>8</v>
      </c>
      <c r="F2069" s="67">
        <v>3271.2</v>
      </c>
      <c r="G2069" s="97" t="str">
        <f>TEXT(Table1[[#This Row],[Inv. date]],"mmmm")</f>
        <v>October</v>
      </c>
    </row>
    <row r="2070" spans="1:7" x14ac:dyDescent="0.3">
      <c r="A2070" s="55">
        <v>118</v>
      </c>
      <c r="B2070" s="56">
        <v>1000003683</v>
      </c>
      <c r="C2070" s="56">
        <v>600722</v>
      </c>
      <c r="D2070" s="57">
        <v>45208</v>
      </c>
      <c r="E2070" s="66">
        <v>2</v>
      </c>
      <c r="F2070" s="67">
        <v>817.8</v>
      </c>
      <c r="G2070" s="97" t="str">
        <f>TEXT(Table1[[#This Row],[Inv. date]],"mmmm")</f>
        <v>October</v>
      </c>
    </row>
    <row r="2071" spans="1:7" x14ac:dyDescent="0.3">
      <c r="A2071" s="55">
        <v>118</v>
      </c>
      <c r="B2071" s="56">
        <v>1000003795</v>
      </c>
      <c r="C2071" s="56">
        <v>600722</v>
      </c>
      <c r="D2071" s="57">
        <v>45208</v>
      </c>
      <c r="E2071" s="66">
        <v>20</v>
      </c>
      <c r="F2071" s="67">
        <v>8178</v>
      </c>
      <c r="G2071" s="97" t="str">
        <f>TEXT(Table1[[#This Row],[Inv. date]],"mmmm")</f>
        <v>October</v>
      </c>
    </row>
    <row r="2072" spans="1:7" x14ac:dyDescent="0.3">
      <c r="A2072" s="55">
        <v>118</v>
      </c>
      <c r="B2072" s="56">
        <v>1000003795</v>
      </c>
      <c r="C2072" s="56">
        <v>600063</v>
      </c>
      <c r="D2072" s="57">
        <v>45208</v>
      </c>
      <c r="E2072" s="66">
        <v>1</v>
      </c>
      <c r="F2072" s="67">
        <v>257</v>
      </c>
      <c r="G2072" s="97" t="str">
        <f>TEXT(Table1[[#This Row],[Inv. date]],"mmmm")</f>
        <v>October</v>
      </c>
    </row>
    <row r="2073" spans="1:7" x14ac:dyDescent="0.3">
      <c r="A2073" s="55">
        <v>117</v>
      </c>
      <c r="B2073" s="56">
        <v>1000002977</v>
      </c>
      <c r="C2073" s="56">
        <v>600026</v>
      </c>
      <c r="D2073" s="57">
        <v>45208</v>
      </c>
      <c r="E2073" s="66">
        <v>70</v>
      </c>
      <c r="F2073" s="67">
        <v>13020.7</v>
      </c>
      <c r="G2073" s="97" t="str">
        <f>TEXT(Table1[[#This Row],[Inv. date]],"mmmm")</f>
        <v>October</v>
      </c>
    </row>
    <row r="2074" spans="1:7" x14ac:dyDescent="0.3">
      <c r="A2074" s="55">
        <v>117</v>
      </c>
      <c r="B2074" s="56">
        <v>1000002976</v>
      </c>
      <c r="C2074" s="56">
        <v>600026</v>
      </c>
      <c r="D2074" s="57">
        <v>45208</v>
      </c>
      <c r="E2074" s="66">
        <v>100</v>
      </c>
      <c r="F2074" s="67">
        <v>18601</v>
      </c>
      <c r="G2074" s="97" t="str">
        <f>TEXT(Table1[[#This Row],[Inv. date]],"mmmm")</f>
        <v>October</v>
      </c>
    </row>
    <row r="2075" spans="1:7" x14ac:dyDescent="0.3">
      <c r="A2075" s="55">
        <v>118</v>
      </c>
      <c r="B2075" s="56">
        <v>1000003683</v>
      </c>
      <c r="C2075" s="56">
        <v>600506</v>
      </c>
      <c r="D2075" s="57">
        <v>45208</v>
      </c>
      <c r="E2075" s="66">
        <v>100</v>
      </c>
      <c r="F2075" s="67">
        <v>40027</v>
      </c>
      <c r="G2075" s="97" t="str">
        <f>TEXT(Table1[[#This Row],[Inv. date]],"mmmm")</f>
        <v>October</v>
      </c>
    </row>
    <row r="2076" spans="1:7" x14ac:dyDescent="0.3">
      <c r="A2076" s="55">
        <v>118</v>
      </c>
      <c r="B2076" s="56">
        <v>1000003132</v>
      </c>
      <c r="C2076" s="56">
        <v>600506</v>
      </c>
      <c r="D2076" s="57">
        <v>45208</v>
      </c>
      <c r="E2076" s="66">
        <v>1000</v>
      </c>
      <c r="F2076" s="67">
        <v>313140</v>
      </c>
      <c r="G2076" s="97" t="str">
        <f>TEXT(Table1[[#This Row],[Inv. date]],"mmmm")</f>
        <v>October</v>
      </c>
    </row>
    <row r="2077" spans="1:7" x14ac:dyDescent="0.3">
      <c r="A2077" s="55">
        <v>117</v>
      </c>
      <c r="B2077" s="56">
        <v>1000002976</v>
      </c>
      <c r="C2077" s="56">
        <v>600572</v>
      </c>
      <c r="D2077" s="57">
        <v>45208</v>
      </c>
      <c r="E2077" s="66">
        <v>500</v>
      </c>
      <c r="F2077" s="67">
        <v>93005</v>
      </c>
      <c r="G2077" s="97" t="str">
        <f>TEXT(Table1[[#This Row],[Inv. date]],"mmmm")</f>
        <v>October</v>
      </c>
    </row>
    <row r="2078" spans="1:7" x14ac:dyDescent="0.3">
      <c r="A2078" s="55">
        <v>117</v>
      </c>
      <c r="B2078" s="56">
        <v>1000002977</v>
      </c>
      <c r="C2078" s="56">
        <v>600572</v>
      </c>
      <c r="D2078" s="57">
        <v>45208</v>
      </c>
      <c r="E2078" s="66">
        <v>200</v>
      </c>
      <c r="F2078" s="67">
        <v>37202</v>
      </c>
      <c r="G2078" s="97" t="str">
        <f>TEXT(Table1[[#This Row],[Inv. date]],"mmmm")</f>
        <v>October</v>
      </c>
    </row>
    <row r="2079" spans="1:7" x14ac:dyDescent="0.3">
      <c r="A2079" s="55">
        <v>118</v>
      </c>
      <c r="B2079" s="56">
        <v>1000003795</v>
      </c>
      <c r="C2079" s="56">
        <v>600572</v>
      </c>
      <c r="D2079" s="57">
        <v>45208</v>
      </c>
      <c r="E2079" s="66">
        <v>150</v>
      </c>
      <c r="F2079" s="67">
        <v>60040.5</v>
      </c>
      <c r="G2079" s="97" t="str">
        <f>TEXT(Table1[[#This Row],[Inv. date]],"mmmm")</f>
        <v>October</v>
      </c>
    </row>
    <row r="2080" spans="1:7" x14ac:dyDescent="0.3">
      <c r="A2080" s="55">
        <v>118</v>
      </c>
      <c r="B2080" s="56">
        <v>1000003795</v>
      </c>
      <c r="C2080" s="56">
        <v>600063</v>
      </c>
      <c r="D2080" s="57">
        <v>45208</v>
      </c>
      <c r="E2080" s="66">
        <v>2</v>
      </c>
      <c r="F2080" s="67">
        <v>514</v>
      </c>
      <c r="G2080" s="97" t="str">
        <f>TEXT(Table1[[#This Row],[Inv. date]],"mmmm")</f>
        <v>October</v>
      </c>
    </row>
    <row r="2081" spans="1:7" x14ac:dyDescent="0.3">
      <c r="A2081" s="55">
        <v>118</v>
      </c>
      <c r="B2081" s="56">
        <v>1000003683</v>
      </c>
      <c r="C2081" s="56">
        <v>600063</v>
      </c>
      <c r="D2081" s="57">
        <v>45208</v>
      </c>
      <c r="E2081" s="66">
        <v>2</v>
      </c>
      <c r="F2081" s="67">
        <v>587.29999999999995</v>
      </c>
      <c r="G2081" s="97" t="str">
        <f>TEXT(Table1[[#This Row],[Inv. date]],"mmmm")</f>
        <v>October</v>
      </c>
    </row>
    <row r="2082" spans="1:7" x14ac:dyDescent="0.3">
      <c r="A2082" s="55">
        <v>116</v>
      </c>
      <c r="B2082" s="56">
        <v>1000003389</v>
      </c>
      <c r="C2082" s="56">
        <v>600063</v>
      </c>
      <c r="D2082" s="57">
        <v>45208</v>
      </c>
      <c r="E2082" s="66">
        <v>2</v>
      </c>
      <c r="F2082" s="67">
        <v>398</v>
      </c>
      <c r="G2082" s="97" t="str">
        <f>TEXT(Table1[[#This Row],[Inv. date]],"mmmm")</f>
        <v>October</v>
      </c>
    </row>
    <row r="2083" spans="1:7" x14ac:dyDescent="0.3">
      <c r="A2083" s="55">
        <v>116</v>
      </c>
      <c r="B2083" s="56">
        <v>1000003384</v>
      </c>
      <c r="C2083" s="56">
        <v>600063</v>
      </c>
      <c r="D2083" s="57">
        <v>45208</v>
      </c>
      <c r="E2083" s="66">
        <v>2</v>
      </c>
      <c r="F2083" s="67">
        <v>408</v>
      </c>
      <c r="G2083" s="97" t="str">
        <f>TEXT(Table1[[#This Row],[Inv. date]],"mmmm")</f>
        <v>October</v>
      </c>
    </row>
    <row r="2084" spans="1:7" x14ac:dyDescent="0.3">
      <c r="A2084" s="55">
        <v>117</v>
      </c>
      <c r="B2084" s="56">
        <v>1000002985</v>
      </c>
      <c r="C2084" s="56">
        <v>600063</v>
      </c>
      <c r="D2084" s="57">
        <v>45208</v>
      </c>
      <c r="E2084" s="66">
        <v>4</v>
      </c>
      <c r="F2084" s="67">
        <v>213.12</v>
      </c>
      <c r="G2084" s="97" t="str">
        <f>TEXT(Table1[[#This Row],[Inv. date]],"mmmm")</f>
        <v>October</v>
      </c>
    </row>
    <row r="2085" spans="1:7" x14ac:dyDescent="0.3">
      <c r="A2085" s="55">
        <v>118</v>
      </c>
      <c r="B2085" s="56">
        <v>1000003132</v>
      </c>
      <c r="C2085" s="56">
        <v>600063</v>
      </c>
      <c r="D2085" s="57">
        <v>45208</v>
      </c>
      <c r="E2085" s="66">
        <v>2</v>
      </c>
      <c r="F2085" s="67">
        <v>274</v>
      </c>
      <c r="G2085" s="97" t="str">
        <f>TEXT(Table1[[#This Row],[Inv. date]],"mmmm")</f>
        <v>October</v>
      </c>
    </row>
    <row r="2086" spans="1:7" x14ac:dyDescent="0.3">
      <c r="A2086" s="55">
        <v>118</v>
      </c>
      <c r="B2086" s="56">
        <v>1000003683</v>
      </c>
      <c r="C2086" s="56">
        <v>600026</v>
      </c>
      <c r="D2086" s="57">
        <v>45208</v>
      </c>
      <c r="E2086" s="66">
        <v>300</v>
      </c>
      <c r="F2086" s="67">
        <v>120081</v>
      </c>
      <c r="G2086" s="97" t="str">
        <f>TEXT(Table1[[#This Row],[Inv. date]],"mmmm")</f>
        <v>October</v>
      </c>
    </row>
    <row r="2087" spans="1:7" x14ac:dyDescent="0.3">
      <c r="A2087" s="55">
        <v>118</v>
      </c>
      <c r="B2087" s="56">
        <v>1000003795</v>
      </c>
      <c r="C2087" s="56">
        <v>600026</v>
      </c>
      <c r="D2087" s="57">
        <v>45208</v>
      </c>
      <c r="E2087" s="66">
        <v>200</v>
      </c>
      <c r="F2087" s="67">
        <v>80054</v>
      </c>
      <c r="G2087" s="97" t="str">
        <f>TEXT(Table1[[#This Row],[Inv. date]],"mmmm")</f>
        <v>October</v>
      </c>
    </row>
    <row r="2088" spans="1:7" x14ac:dyDescent="0.3">
      <c r="A2088" s="55">
        <v>118</v>
      </c>
      <c r="B2088" s="56">
        <v>1000003132</v>
      </c>
      <c r="C2088" s="56">
        <v>600506</v>
      </c>
      <c r="D2088" s="57">
        <v>45208</v>
      </c>
      <c r="E2088" s="66">
        <v>400</v>
      </c>
      <c r="F2088" s="67">
        <v>125256</v>
      </c>
      <c r="G2088" s="97" t="str">
        <f>TEXT(Table1[[#This Row],[Inv. date]],"mmmm")</f>
        <v>October</v>
      </c>
    </row>
    <row r="2089" spans="1:7" x14ac:dyDescent="0.3">
      <c r="A2089" s="55">
        <v>117</v>
      </c>
      <c r="B2089" s="56">
        <v>1000002976</v>
      </c>
      <c r="C2089" s="56">
        <v>600428</v>
      </c>
      <c r="D2089" s="57">
        <v>45208</v>
      </c>
      <c r="E2089" s="66">
        <v>500</v>
      </c>
      <c r="F2089" s="67">
        <v>93005</v>
      </c>
      <c r="G2089" s="97" t="str">
        <f>TEXT(Table1[[#This Row],[Inv. date]],"mmmm")</f>
        <v>October</v>
      </c>
    </row>
    <row r="2090" spans="1:7" x14ac:dyDescent="0.3">
      <c r="A2090" s="55">
        <v>117</v>
      </c>
      <c r="B2090" s="56">
        <v>1000002977</v>
      </c>
      <c r="C2090" s="56">
        <v>600428</v>
      </c>
      <c r="D2090" s="57">
        <v>45208</v>
      </c>
      <c r="E2090" s="66">
        <v>100</v>
      </c>
      <c r="F2090" s="67">
        <v>18601</v>
      </c>
      <c r="G2090" s="97" t="str">
        <f>TEXT(Table1[[#This Row],[Inv. date]],"mmmm")</f>
        <v>October</v>
      </c>
    </row>
    <row r="2091" spans="1:7" x14ac:dyDescent="0.3">
      <c r="A2091" s="55">
        <v>117</v>
      </c>
      <c r="B2091" s="56">
        <v>1000002985</v>
      </c>
      <c r="C2091" s="56">
        <v>600063</v>
      </c>
      <c r="D2091" s="57">
        <v>45210</v>
      </c>
      <c r="E2091" s="66">
        <v>12</v>
      </c>
      <c r="F2091" s="67">
        <v>639.36</v>
      </c>
      <c r="G2091" s="97" t="str">
        <f>TEXT(Table1[[#This Row],[Inv. date]],"mmmm")</f>
        <v>October</v>
      </c>
    </row>
    <row r="2092" spans="1:7" x14ac:dyDescent="0.3">
      <c r="A2092" s="55">
        <v>116</v>
      </c>
      <c r="B2092" s="56">
        <v>1000003389</v>
      </c>
      <c r="C2092" s="56">
        <v>600063</v>
      </c>
      <c r="D2092" s="57">
        <v>45210</v>
      </c>
      <c r="E2092" s="66">
        <v>200</v>
      </c>
      <c r="F2092" s="67">
        <v>39800</v>
      </c>
      <c r="G2092" s="97" t="str">
        <f>TEXT(Table1[[#This Row],[Inv. date]],"mmmm")</f>
        <v>October</v>
      </c>
    </row>
    <row r="2093" spans="1:7" x14ac:dyDescent="0.3">
      <c r="A2093" s="55">
        <v>117</v>
      </c>
      <c r="B2093" s="56">
        <v>1000002985</v>
      </c>
      <c r="C2093" s="56">
        <v>600063</v>
      </c>
      <c r="D2093" s="57">
        <v>45210</v>
      </c>
      <c r="E2093" s="66">
        <v>50</v>
      </c>
      <c r="F2093" s="67">
        <v>2664</v>
      </c>
      <c r="G2093" s="97" t="str">
        <f>TEXT(Table1[[#This Row],[Inv. date]],"mmmm")</f>
        <v>October</v>
      </c>
    </row>
    <row r="2094" spans="1:7" x14ac:dyDescent="0.3">
      <c r="A2094" s="55">
        <v>116</v>
      </c>
      <c r="B2094" s="56">
        <v>1000003389</v>
      </c>
      <c r="C2094" s="56">
        <v>600063</v>
      </c>
      <c r="D2094" s="57">
        <v>45210</v>
      </c>
      <c r="E2094" s="66">
        <v>15</v>
      </c>
      <c r="F2094" s="67">
        <v>2985</v>
      </c>
      <c r="G2094" s="97" t="str">
        <f>TEXT(Table1[[#This Row],[Inv. date]],"mmmm")</f>
        <v>October</v>
      </c>
    </row>
    <row r="2095" spans="1:7" x14ac:dyDescent="0.3">
      <c r="A2095" s="55">
        <v>118</v>
      </c>
      <c r="B2095" s="56">
        <v>1000003132</v>
      </c>
      <c r="C2095" s="56">
        <v>600506</v>
      </c>
      <c r="D2095" s="57">
        <v>45210</v>
      </c>
      <c r="E2095" s="66">
        <v>2360</v>
      </c>
      <c r="F2095" s="67">
        <v>739010.4</v>
      </c>
      <c r="G2095" s="97" t="str">
        <f>TEXT(Table1[[#This Row],[Inv. date]],"mmmm")</f>
        <v>October</v>
      </c>
    </row>
    <row r="2096" spans="1:7" x14ac:dyDescent="0.3">
      <c r="A2096" s="55">
        <v>118</v>
      </c>
      <c r="B2096" s="56">
        <v>1000003683</v>
      </c>
      <c r="C2096" s="56">
        <v>600753</v>
      </c>
      <c r="D2096" s="57">
        <v>45210</v>
      </c>
      <c r="E2096" s="66">
        <v>30</v>
      </c>
      <c r="F2096" s="67">
        <v>13042.8</v>
      </c>
      <c r="G2096" s="97" t="str">
        <f>TEXT(Table1[[#This Row],[Inv. date]],"mmmm")</f>
        <v>October</v>
      </c>
    </row>
    <row r="2097" spans="1:7" x14ac:dyDescent="0.3">
      <c r="A2097" s="55">
        <v>118</v>
      </c>
      <c r="B2097" s="56">
        <v>1000003795</v>
      </c>
      <c r="C2097" s="56">
        <v>600753</v>
      </c>
      <c r="D2097" s="57">
        <v>45210</v>
      </c>
      <c r="E2097" s="66">
        <v>50</v>
      </c>
      <c r="F2097" s="67">
        <v>21738</v>
      </c>
      <c r="G2097" s="97" t="str">
        <f>TEXT(Table1[[#This Row],[Inv. date]],"mmmm")</f>
        <v>October</v>
      </c>
    </row>
    <row r="2098" spans="1:7" x14ac:dyDescent="0.3">
      <c r="A2098" s="55">
        <v>118</v>
      </c>
      <c r="B2098" s="56">
        <v>1000003683</v>
      </c>
      <c r="C2098" s="56">
        <v>600357</v>
      </c>
      <c r="D2098" s="57">
        <v>45210</v>
      </c>
      <c r="E2098" s="66">
        <v>1</v>
      </c>
      <c r="F2098" s="67">
        <v>465.52</v>
      </c>
      <c r="G2098" s="97" t="str">
        <f>TEXT(Table1[[#This Row],[Inv. date]],"mmmm")</f>
        <v>October</v>
      </c>
    </row>
    <row r="2099" spans="1:7" x14ac:dyDescent="0.3">
      <c r="A2099" s="55">
        <v>118</v>
      </c>
      <c r="B2099" s="56">
        <v>1000003795</v>
      </c>
      <c r="C2099" s="56">
        <v>600357</v>
      </c>
      <c r="D2099" s="57">
        <v>45210</v>
      </c>
      <c r="E2099" s="66">
        <v>3</v>
      </c>
      <c r="F2099" s="67">
        <v>1396.56</v>
      </c>
      <c r="G2099" s="97" t="str">
        <f>TEXT(Table1[[#This Row],[Inv. date]],"mmmm")</f>
        <v>October</v>
      </c>
    </row>
    <row r="2100" spans="1:7" x14ac:dyDescent="0.3">
      <c r="A2100" s="55">
        <v>118</v>
      </c>
      <c r="B2100" s="56">
        <v>1000003683</v>
      </c>
      <c r="C2100" s="56">
        <v>600357</v>
      </c>
      <c r="D2100" s="57">
        <v>45210</v>
      </c>
      <c r="E2100" s="66">
        <v>5</v>
      </c>
      <c r="F2100" s="67">
        <v>2327.6</v>
      </c>
      <c r="G2100" s="97" t="str">
        <f>TEXT(Table1[[#This Row],[Inv. date]],"mmmm")</f>
        <v>October</v>
      </c>
    </row>
    <row r="2101" spans="1:7" x14ac:dyDescent="0.3">
      <c r="A2101" s="55">
        <v>118</v>
      </c>
      <c r="B2101" s="56">
        <v>1000003683</v>
      </c>
      <c r="C2101" s="56">
        <v>600357</v>
      </c>
      <c r="D2101" s="57">
        <v>45210</v>
      </c>
      <c r="E2101" s="66">
        <v>4</v>
      </c>
      <c r="F2101" s="67">
        <v>1862.08</v>
      </c>
      <c r="G2101" s="97" t="str">
        <f>TEXT(Table1[[#This Row],[Inv. date]],"mmmm")</f>
        <v>October</v>
      </c>
    </row>
    <row r="2102" spans="1:7" x14ac:dyDescent="0.3">
      <c r="A2102" s="55">
        <v>118</v>
      </c>
      <c r="B2102" s="56">
        <v>1000003795</v>
      </c>
      <c r="C2102" s="56">
        <v>600003</v>
      </c>
      <c r="D2102" s="57">
        <v>45210</v>
      </c>
      <c r="E2102" s="66">
        <v>100</v>
      </c>
      <c r="F2102" s="67">
        <v>40027</v>
      </c>
      <c r="G2102" s="97" t="str">
        <f>TEXT(Table1[[#This Row],[Inv. date]],"mmmm")</f>
        <v>October</v>
      </c>
    </row>
    <row r="2103" spans="1:7" x14ac:dyDescent="0.3">
      <c r="A2103" s="55">
        <v>118</v>
      </c>
      <c r="B2103" s="56">
        <v>1000003132</v>
      </c>
      <c r="C2103" s="56">
        <v>600003</v>
      </c>
      <c r="D2103" s="57">
        <v>45210</v>
      </c>
      <c r="E2103" s="66">
        <v>600</v>
      </c>
      <c r="F2103" s="67">
        <v>187884</v>
      </c>
      <c r="G2103" s="97" t="str">
        <f>TEXT(Table1[[#This Row],[Inv. date]],"mmmm")</f>
        <v>October</v>
      </c>
    </row>
    <row r="2104" spans="1:7" x14ac:dyDescent="0.3">
      <c r="A2104" s="55">
        <v>118</v>
      </c>
      <c r="B2104" s="56">
        <v>1000003132</v>
      </c>
      <c r="C2104" s="56">
        <v>600063</v>
      </c>
      <c r="D2104" s="57">
        <v>45210</v>
      </c>
      <c r="E2104" s="66">
        <v>120</v>
      </c>
      <c r="F2104" s="67">
        <v>16440</v>
      </c>
      <c r="G2104" s="97" t="str">
        <f>TEXT(Table1[[#This Row],[Inv. date]],"mmmm")</f>
        <v>October</v>
      </c>
    </row>
    <row r="2105" spans="1:7" x14ac:dyDescent="0.3">
      <c r="A2105" s="55">
        <v>116</v>
      </c>
      <c r="B2105" s="56">
        <v>1000002917</v>
      </c>
      <c r="C2105" s="56">
        <v>600489</v>
      </c>
      <c r="D2105" s="57">
        <v>45210</v>
      </c>
      <c r="E2105" s="66">
        <v>697</v>
      </c>
      <c r="F2105" s="67">
        <v>164826.56</v>
      </c>
      <c r="G2105" s="97" t="str">
        <f>TEXT(Table1[[#This Row],[Inv. date]],"mmmm")</f>
        <v>October</v>
      </c>
    </row>
    <row r="2106" spans="1:7" x14ac:dyDescent="0.3">
      <c r="A2106" s="55">
        <v>116</v>
      </c>
      <c r="B2106" s="56">
        <v>1000002917</v>
      </c>
      <c r="C2106" s="56">
        <v>600489</v>
      </c>
      <c r="D2106" s="57">
        <v>45210</v>
      </c>
      <c r="E2106" s="66">
        <v>202</v>
      </c>
      <c r="F2106" s="67">
        <v>47768.959999999999</v>
      </c>
      <c r="G2106" s="97" t="str">
        <f>TEXT(Table1[[#This Row],[Inv. date]],"mmmm")</f>
        <v>October</v>
      </c>
    </row>
    <row r="2107" spans="1:7" x14ac:dyDescent="0.3">
      <c r="A2107" s="55">
        <v>116</v>
      </c>
      <c r="B2107" s="56">
        <v>1000002836</v>
      </c>
      <c r="C2107" s="56">
        <v>600489</v>
      </c>
      <c r="D2107" s="57">
        <v>45210</v>
      </c>
      <c r="E2107" s="66">
        <v>699</v>
      </c>
      <c r="F2107" s="67">
        <v>165299.51999999999</v>
      </c>
      <c r="G2107" s="97" t="str">
        <f>TEXT(Table1[[#This Row],[Inv. date]],"mmmm")</f>
        <v>October</v>
      </c>
    </row>
    <row r="2108" spans="1:7" x14ac:dyDescent="0.3">
      <c r="A2108" s="55">
        <v>116</v>
      </c>
      <c r="B2108" s="56">
        <v>1000002836</v>
      </c>
      <c r="C2108" s="56">
        <v>600489</v>
      </c>
      <c r="D2108" s="57">
        <v>45210</v>
      </c>
      <c r="E2108" s="66">
        <v>301</v>
      </c>
      <c r="F2108" s="67">
        <v>71180.479999999996</v>
      </c>
      <c r="G2108" s="97" t="str">
        <f>TEXT(Table1[[#This Row],[Inv. date]],"mmmm")</f>
        <v>October</v>
      </c>
    </row>
    <row r="2109" spans="1:7" x14ac:dyDescent="0.3">
      <c r="A2109" s="55">
        <v>117</v>
      </c>
      <c r="B2109" s="56">
        <v>1000002976</v>
      </c>
      <c r="C2109" s="56">
        <v>600026</v>
      </c>
      <c r="D2109" s="57">
        <v>45210</v>
      </c>
      <c r="E2109" s="66">
        <v>200</v>
      </c>
      <c r="F2109" s="67">
        <v>37202</v>
      </c>
      <c r="G2109" s="97" t="str">
        <f>TEXT(Table1[[#This Row],[Inv. date]],"mmmm")</f>
        <v>October</v>
      </c>
    </row>
    <row r="2110" spans="1:7" x14ac:dyDescent="0.3">
      <c r="A2110" s="55">
        <v>117</v>
      </c>
      <c r="B2110" s="56">
        <v>1000002977</v>
      </c>
      <c r="C2110" s="56">
        <v>600026</v>
      </c>
      <c r="D2110" s="57">
        <v>45210</v>
      </c>
      <c r="E2110" s="66">
        <v>200</v>
      </c>
      <c r="F2110" s="67">
        <v>37202</v>
      </c>
      <c r="G2110" s="97" t="str">
        <f>TEXT(Table1[[#This Row],[Inv. date]],"mmmm")</f>
        <v>October</v>
      </c>
    </row>
    <row r="2111" spans="1:7" x14ac:dyDescent="0.3">
      <c r="A2111" s="55">
        <v>118</v>
      </c>
      <c r="B2111" s="56">
        <v>1000003132</v>
      </c>
      <c r="C2111" s="56">
        <v>600026</v>
      </c>
      <c r="D2111" s="57">
        <v>45210</v>
      </c>
      <c r="E2111" s="66">
        <v>200</v>
      </c>
      <c r="F2111" s="67">
        <v>62628</v>
      </c>
      <c r="G2111" s="97" t="str">
        <f>TEXT(Table1[[#This Row],[Inv. date]],"mmmm")</f>
        <v>October</v>
      </c>
    </row>
    <row r="2112" spans="1:7" x14ac:dyDescent="0.3">
      <c r="A2112" s="55">
        <v>118</v>
      </c>
      <c r="B2112" s="56">
        <v>1000003795</v>
      </c>
      <c r="C2112" s="56">
        <v>600026</v>
      </c>
      <c r="D2112" s="57">
        <v>45210</v>
      </c>
      <c r="E2112" s="66">
        <v>300</v>
      </c>
      <c r="F2112" s="67">
        <v>120081</v>
      </c>
      <c r="G2112" s="97" t="str">
        <f>TEXT(Table1[[#This Row],[Inv. date]],"mmmm")</f>
        <v>October</v>
      </c>
    </row>
    <row r="2113" spans="1:7" x14ac:dyDescent="0.3">
      <c r="A2113" s="55">
        <v>118</v>
      </c>
      <c r="B2113" s="56">
        <v>1000003132</v>
      </c>
      <c r="C2113" s="56">
        <v>600063</v>
      </c>
      <c r="D2113" s="57">
        <v>45210</v>
      </c>
      <c r="E2113" s="66">
        <v>40</v>
      </c>
      <c r="F2113" s="67">
        <v>5480</v>
      </c>
      <c r="G2113" s="97" t="str">
        <f>TEXT(Table1[[#This Row],[Inv. date]],"mmmm")</f>
        <v>October</v>
      </c>
    </row>
    <row r="2114" spans="1:7" x14ac:dyDescent="0.3">
      <c r="A2114" s="55">
        <v>118</v>
      </c>
      <c r="B2114" s="56">
        <v>1000003795</v>
      </c>
      <c r="C2114" s="56">
        <v>600506</v>
      </c>
      <c r="D2114" s="57">
        <v>45210</v>
      </c>
      <c r="E2114" s="66">
        <v>500</v>
      </c>
      <c r="F2114" s="67">
        <v>200135</v>
      </c>
      <c r="G2114" s="97" t="str">
        <f>TEXT(Table1[[#This Row],[Inv. date]],"mmmm")</f>
        <v>October</v>
      </c>
    </row>
    <row r="2115" spans="1:7" x14ac:dyDescent="0.3">
      <c r="A2115" s="55">
        <v>118</v>
      </c>
      <c r="B2115" s="56">
        <v>1000003683</v>
      </c>
      <c r="C2115" s="56">
        <v>600506</v>
      </c>
      <c r="D2115" s="57">
        <v>45210</v>
      </c>
      <c r="E2115" s="66">
        <v>1100</v>
      </c>
      <c r="F2115" s="67">
        <v>440297</v>
      </c>
      <c r="G2115" s="97" t="str">
        <f>TEXT(Table1[[#This Row],[Inv. date]],"mmmm")</f>
        <v>October</v>
      </c>
    </row>
    <row r="2116" spans="1:7" x14ac:dyDescent="0.3">
      <c r="A2116" s="55">
        <v>118</v>
      </c>
      <c r="B2116" s="56">
        <v>1000003132</v>
      </c>
      <c r="C2116" s="56">
        <v>600506</v>
      </c>
      <c r="D2116" s="57">
        <v>45210</v>
      </c>
      <c r="E2116" s="66">
        <v>500</v>
      </c>
      <c r="F2116" s="67">
        <v>156570</v>
      </c>
      <c r="G2116" s="97" t="str">
        <f>TEXT(Table1[[#This Row],[Inv. date]],"mmmm")</f>
        <v>October</v>
      </c>
    </row>
    <row r="2117" spans="1:7" x14ac:dyDescent="0.3">
      <c r="A2117" s="55">
        <v>118</v>
      </c>
      <c r="B2117" s="56">
        <v>1000003795</v>
      </c>
      <c r="C2117" s="56">
        <v>600628</v>
      </c>
      <c r="D2117" s="57">
        <v>45210</v>
      </c>
      <c r="E2117" s="66">
        <v>1000</v>
      </c>
      <c r="F2117" s="67">
        <v>400270</v>
      </c>
      <c r="G2117" s="97" t="str">
        <f>TEXT(Table1[[#This Row],[Inv. date]],"mmmm")</f>
        <v>October</v>
      </c>
    </row>
    <row r="2118" spans="1:7" x14ac:dyDescent="0.3">
      <c r="A2118" s="55">
        <v>118</v>
      </c>
      <c r="B2118" s="56">
        <v>1000003683</v>
      </c>
      <c r="C2118" s="56">
        <v>600628</v>
      </c>
      <c r="D2118" s="57">
        <v>45210</v>
      </c>
      <c r="E2118" s="66">
        <v>1800</v>
      </c>
      <c r="F2118" s="67">
        <v>720486</v>
      </c>
      <c r="G2118" s="97" t="str">
        <f>TEXT(Table1[[#This Row],[Inv. date]],"mmmm")</f>
        <v>October</v>
      </c>
    </row>
    <row r="2119" spans="1:7" x14ac:dyDescent="0.3">
      <c r="A2119" s="55">
        <v>118</v>
      </c>
      <c r="B2119" s="56">
        <v>1000003683</v>
      </c>
      <c r="C2119" s="56">
        <v>600357</v>
      </c>
      <c r="D2119" s="57">
        <v>45210</v>
      </c>
      <c r="E2119" s="66">
        <v>4</v>
      </c>
      <c r="F2119" s="67">
        <v>1862.08</v>
      </c>
      <c r="G2119" s="97" t="str">
        <f>TEXT(Table1[[#This Row],[Inv. date]],"mmmm")</f>
        <v>October</v>
      </c>
    </row>
    <row r="2120" spans="1:7" x14ac:dyDescent="0.3">
      <c r="A2120" s="55">
        <v>118</v>
      </c>
      <c r="B2120" s="56">
        <v>1000003795</v>
      </c>
      <c r="C2120" s="56">
        <v>600357</v>
      </c>
      <c r="D2120" s="57">
        <v>45210</v>
      </c>
      <c r="E2120" s="66">
        <v>4</v>
      </c>
      <c r="F2120" s="67">
        <v>1862.08</v>
      </c>
      <c r="G2120" s="97" t="str">
        <f>TEXT(Table1[[#This Row],[Inv. date]],"mmmm")</f>
        <v>October</v>
      </c>
    </row>
    <row r="2121" spans="1:7" x14ac:dyDescent="0.3">
      <c r="A2121" s="55">
        <v>118</v>
      </c>
      <c r="B2121" s="56">
        <v>1000003795</v>
      </c>
      <c r="C2121" s="56">
        <v>600357</v>
      </c>
      <c r="D2121" s="57">
        <v>45210</v>
      </c>
      <c r="E2121" s="66">
        <v>5</v>
      </c>
      <c r="F2121" s="67">
        <v>2327.6</v>
      </c>
      <c r="G2121" s="97" t="str">
        <f>TEXT(Table1[[#This Row],[Inv. date]],"mmmm")</f>
        <v>October</v>
      </c>
    </row>
    <row r="2122" spans="1:7" x14ac:dyDescent="0.3">
      <c r="A2122" s="55">
        <v>118</v>
      </c>
      <c r="B2122" s="56">
        <v>1000003683</v>
      </c>
      <c r="C2122" s="56">
        <v>600722</v>
      </c>
      <c r="D2122" s="57">
        <v>45210</v>
      </c>
      <c r="E2122" s="66">
        <v>50</v>
      </c>
      <c r="F2122" s="67">
        <v>20445</v>
      </c>
      <c r="G2122" s="97" t="str">
        <f>TEXT(Table1[[#This Row],[Inv. date]],"mmmm")</f>
        <v>October</v>
      </c>
    </row>
    <row r="2123" spans="1:7" x14ac:dyDescent="0.3">
      <c r="A2123" s="55">
        <v>118</v>
      </c>
      <c r="B2123" s="56">
        <v>1000003795</v>
      </c>
      <c r="C2123" s="56">
        <v>600063</v>
      </c>
      <c r="D2123" s="57">
        <v>45210</v>
      </c>
      <c r="E2123" s="66">
        <v>5</v>
      </c>
      <c r="F2123" s="67">
        <v>1285</v>
      </c>
      <c r="G2123" s="97" t="str">
        <f>TEXT(Table1[[#This Row],[Inv. date]],"mmmm")</f>
        <v>October</v>
      </c>
    </row>
    <row r="2124" spans="1:7" x14ac:dyDescent="0.3">
      <c r="A2124" s="55">
        <v>117</v>
      </c>
      <c r="B2124" s="56">
        <v>1000002977</v>
      </c>
      <c r="C2124" s="56">
        <v>600761</v>
      </c>
      <c r="D2124" s="57">
        <v>45210</v>
      </c>
      <c r="E2124" s="66">
        <v>5</v>
      </c>
      <c r="F2124" s="67">
        <v>1555.05</v>
      </c>
      <c r="G2124" s="97" t="str">
        <f>TEXT(Table1[[#This Row],[Inv. date]],"mmmm")</f>
        <v>October</v>
      </c>
    </row>
    <row r="2125" spans="1:7" x14ac:dyDescent="0.3">
      <c r="A2125" s="55">
        <v>118</v>
      </c>
      <c r="B2125" s="56">
        <v>1000003795</v>
      </c>
      <c r="C2125" s="56">
        <v>600761</v>
      </c>
      <c r="D2125" s="57">
        <v>45210</v>
      </c>
      <c r="E2125" s="66">
        <v>5</v>
      </c>
      <c r="F2125" s="67">
        <v>2173.8000000000002</v>
      </c>
      <c r="G2125" s="97" t="str">
        <f>TEXT(Table1[[#This Row],[Inv. date]],"mmmm")</f>
        <v>October</v>
      </c>
    </row>
    <row r="2126" spans="1:7" x14ac:dyDescent="0.3">
      <c r="A2126" s="55">
        <v>118</v>
      </c>
      <c r="B2126" s="56">
        <v>1000003683</v>
      </c>
      <c r="C2126" s="56">
        <v>600761</v>
      </c>
      <c r="D2126" s="57">
        <v>45210</v>
      </c>
      <c r="E2126" s="66">
        <v>2</v>
      </c>
      <c r="F2126" s="67">
        <v>869.52</v>
      </c>
      <c r="G2126" s="97" t="str">
        <f>TEXT(Table1[[#This Row],[Inv. date]],"mmmm")</f>
        <v>October</v>
      </c>
    </row>
    <row r="2127" spans="1:7" x14ac:dyDescent="0.3">
      <c r="A2127" s="55">
        <v>118</v>
      </c>
      <c r="B2127" s="56">
        <v>1000003683</v>
      </c>
      <c r="C2127" s="56">
        <v>600357</v>
      </c>
      <c r="D2127" s="57">
        <v>45210</v>
      </c>
      <c r="E2127" s="66">
        <v>2</v>
      </c>
      <c r="F2127" s="67">
        <v>931.04</v>
      </c>
      <c r="G2127" s="97" t="str">
        <f>TEXT(Table1[[#This Row],[Inv. date]],"mmmm")</f>
        <v>October</v>
      </c>
    </row>
    <row r="2128" spans="1:7" x14ac:dyDescent="0.3">
      <c r="A2128" s="55">
        <v>118</v>
      </c>
      <c r="B2128" s="56">
        <v>1000003795</v>
      </c>
      <c r="C2128" s="56">
        <v>600357</v>
      </c>
      <c r="D2128" s="57">
        <v>45210</v>
      </c>
      <c r="E2128" s="66">
        <v>4</v>
      </c>
      <c r="F2128" s="67">
        <v>1862.08</v>
      </c>
      <c r="G2128" s="97" t="str">
        <f>TEXT(Table1[[#This Row],[Inv. date]],"mmmm")</f>
        <v>October</v>
      </c>
    </row>
    <row r="2129" spans="1:7" x14ac:dyDescent="0.3">
      <c r="A2129" s="55">
        <v>118</v>
      </c>
      <c r="B2129" s="56">
        <v>1000003683</v>
      </c>
      <c r="C2129" s="56">
        <v>600357</v>
      </c>
      <c r="D2129" s="57">
        <v>45210</v>
      </c>
      <c r="E2129" s="66">
        <v>3</v>
      </c>
      <c r="F2129" s="67">
        <v>1396.56</v>
      </c>
      <c r="G2129" s="97" t="str">
        <f>TEXT(Table1[[#This Row],[Inv. date]],"mmmm")</f>
        <v>October</v>
      </c>
    </row>
    <row r="2130" spans="1:7" x14ac:dyDescent="0.3">
      <c r="A2130" s="55">
        <v>118</v>
      </c>
      <c r="B2130" s="56">
        <v>1000003795</v>
      </c>
      <c r="C2130" s="56">
        <v>600357</v>
      </c>
      <c r="D2130" s="57">
        <v>45210</v>
      </c>
      <c r="E2130" s="66">
        <v>5</v>
      </c>
      <c r="F2130" s="67">
        <v>2327.6</v>
      </c>
      <c r="G2130" s="97" t="str">
        <f>TEXT(Table1[[#This Row],[Inv. date]],"mmmm")</f>
        <v>October</v>
      </c>
    </row>
    <row r="2131" spans="1:7" x14ac:dyDescent="0.3">
      <c r="A2131" s="55">
        <v>118</v>
      </c>
      <c r="B2131" s="56">
        <v>1000003132</v>
      </c>
      <c r="C2131" s="56">
        <v>600141</v>
      </c>
      <c r="D2131" s="57">
        <v>45210</v>
      </c>
      <c r="E2131" s="66">
        <v>50</v>
      </c>
      <c r="F2131" s="67">
        <v>15657</v>
      </c>
      <c r="G2131" s="97" t="str">
        <f>TEXT(Table1[[#This Row],[Inv. date]],"mmmm")</f>
        <v>October</v>
      </c>
    </row>
    <row r="2132" spans="1:7" x14ac:dyDescent="0.3">
      <c r="A2132" s="55">
        <v>118</v>
      </c>
      <c r="B2132" s="56">
        <v>1000003795</v>
      </c>
      <c r="C2132" s="56">
        <v>600141</v>
      </c>
      <c r="D2132" s="57">
        <v>45210</v>
      </c>
      <c r="E2132" s="66">
        <v>50</v>
      </c>
      <c r="F2132" s="67">
        <v>20013.5</v>
      </c>
      <c r="G2132" s="97" t="str">
        <f>TEXT(Table1[[#This Row],[Inv. date]],"mmmm")</f>
        <v>October</v>
      </c>
    </row>
    <row r="2133" spans="1:7" x14ac:dyDescent="0.3">
      <c r="A2133" s="55">
        <v>118</v>
      </c>
      <c r="B2133" s="56">
        <v>1000003132</v>
      </c>
      <c r="C2133" s="56">
        <v>600063</v>
      </c>
      <c r="D2133" s="57">
        <v>45210</v>
      </c>
      <c r="E2133" s="66">
        <v>10</v>
      </c>
      <c r="F2133" s="67">
        <v>1370</v>
      </c>
      <c r="G2133" s="97" t="str">
        <f>TEXT(Table1[[#This Row],[Inv. date]],"mmmm")</f>
        <v>October</v>
      </c>
    </row>
    <row r="2134" spans="1:7" x14ac:dyDescent="0.3">
      <c r="A2134" s="55">
        <v>118</v>
      </c>
      <c r="B2134" s="56">
        <v>1000003683</v>
      </c>
      <c r="C2134" s="56">
        <v>600810</v>
      </c>
      <c r="D2134" s="57">
        <v>45210</v>
      </c>
      <c r="E2134" s="66">
        <v>2600</v>
      </c>
      <c r="F2134" s="67">
        <v>1040702</v>
      </c>
      <c r="G2134" s="97" t="str">
        <f>TEXT(Table1[[#This Row],[Inv. date]],"mmmm")</f>
        <v>October</v>
      </c>
    </row>
    <row r="2135" spans="1:7" x14ac:dyDescent="0.3">
      <c r="A2135" s="55">
        <v>118</v>
      </c>
      <c r="B2135" s="56">
        <v>1000003683</v>
      </c>
      <c r="C2135" s="56">
        <v>600428</v>
      </c>
      <c r="D2135" s="57">
        <v>45210</v>
      </c>
      <c r="E2135" s="66">
        <v>600</v>
      </c>
      <c r="F2135" s="67">
        <v>240162</v>
      </c>
      <c r="G2135" s="97" t="str">
        <f>TEXT(Table1[[#This Row],[Inv. date]],"mmmm")</f>
        <v>October</v>
      </c>
    </row>
    <row r="2136" spans="1:7" x14ac:dyDescent="0.3">
      <c r="A2136" s="55">
        <v>118</v>
      </c>
      <c r="B2136" s="56">
        <v>1000003795</v>
      </c>
      <c r="C2136" s="56">
        <v>600428</v>
      </c>
      <c r="D2136" s="57">
        <v>45210</v>
      </c>
      <c r="E2136" s="66">
        <v>200</v>
      </c>
      <c r="F2136" s="67">
        <v>80054</v>
      </c>
      <c r="G2136" s="97" t="str">
        <f>TEXT(Table1[[#This Row],[Inv. date]],"mmmm")</f>
        <v>October</v>
      </c>
    </row>
    <row r="2137" spans="1:7" x14ac:dyDescent="0.3">
      <c r="A2137" s="55">
        <v>118</v>
      </c>
      <c r="B2137" s="56">
        <v>1000003132</v>
      </c>
      <c r="C2137" s="56">
        <v>600428</v>
      </c>
      <c r="D2137" s="57">
        <v>45210</v>
      </c>
      <c r="E2137" s="66">
        <v>100</v>
      </c>
      <c r="F2137" s="67">
        <v>31314</v>
      </c>
      <c r="G2137" s="97" t="str">
        <f>TEXT(Table1[[#This Row],[Inv. date]],"mmmm")</f>
        <v>October</v>
      </c>
    </row>
    <row r="2138" spans="1:7" x14ac:dyDescent="0.3">
      <c r="A2138" s="55">
        <v>118</v>
      </c>
      <c r="B2138" s="56">
        <v>1000003132</v>
      </c>
      <c r="C2138" s="56">
        <v>600063</v>
      </c>
      <c r="D2138" s="57">
        <v>45210</v>
      </c>
      <c r="E2138" s="66">
        <v>20</v>
      </c>
      <c r="F2138" s="67">
        <v>2740</v>
      </c>
      <c r="G2138" s="97" t="str">
        <f>TEXT(Table1[[#This Row],[Inv. date]],"mmmm")</f>
        <v>October</v>
      </c>
    </row>
    <row r="2139" spans="1:7" x14ac:dyDescent="0.3">
      <c r="A2139" s="55">
        <v>118</v>
      </c>
      <c r="B2139" s="56">
        <v>1000003683</v>
      </c>
      <c r="C2139" s="56">
        <v>600506</v>
      </c>
      <c r="D2139" s="57">
        <v>45210</v>
      </c>
      <c r="E2139" s="66">
        <v>1250</v>
      </c>
      <c r="F2139" s="67">
        <v>500337.5</v>
      </c>
      <c r="G2139" s="97" t="str">
        <f>TEXT(Table1[[#This Row],[Inv. date]],"mmmm")</f>
        <v>October</v>
      </c>
    </row>
    <row r="2140" spans="1:7" x14ac:dyDescent="0.3">
      <c r="A2140" s="55">
        <v>118</v>
      </c>
      <c r="B2140" s="56">
        <v>1000003795</v>
      </c>
      <c r="C2140" s="56">
        <v>600506</v>
      </c>
      <c r="D2140" s="57">
        <v>45210</v>
      </c>
      <c r="E2140" s="66">
        <v>50</v>
      </c>
      <c r="F2140" s="67">
        <v>20013.5</v>
      </c>
      <c r="G2140" s="97" t="str">
        <f>TEXT(Table1[[#This Row],[Inv. date]],"mmmm")</f>
        <v>October</v>
      </c>
    </row>
    <row r="2141" spans="1:7" x14ac:dyDescent="0.3">
      <c r="A2141" s="55">
        <v>118</v>
      </c>
      <c r="B2141" s="56">
        <v>1000003132</v>
      </c>
      <c r="C2141" s="56">
        <v>600506</v>
      </c>
      <c r="D2141" s="57">
        <v>45210</v>
      </c>
      <c r="E2141" s="66">
        <v>200</v>
      </c>
      <c r="F2141" s="67">
        <v>62628</v>
      </c>
      <c r="G2141" s="97" t="str">
        <f>TEXT(Table1[[#This Row],[Inv. date]],"mmmm")</f>
        <v>October</v>
      </c>
    </row>
    <row r="2142" spans="1:7" x14ac:dyDescent="0.3">
      <c r="A2142" s="55">
        <v>118</v>
      </c>
      <c r="B2142" s="56">
        <v>1000003683</v>
      </c>
      <c r="C2142" s="56">
        <v>600506</v>
      </c>
      <c r="D2142" s="57">
        <v>45210</v>
      </c>
      <c r="E2142" s="66">
        <v>500</v>
      </c>
      <c r="F2142" s="67">
        <v>200135</v>
      </c>
      <c r="G2142" s="97" t="str">
        <f>TEXT(Table1[[#This Row],[Inv. date]],"mmmm")</f>
        <v>October</v>
      </c>
    </row>
    <row r="2143" spans="1:7" x14ac:dyDescent="0.3">
      <c r="A2143" s="55">
        <v>118</v>
      </c>
      <c r="B2143" s="56">
        <v>1000003132</v>
      </c>
      <c r="C2143" s="56">
        <v>600568</v>
      </c>
      <c r="D2143" s="57">
        <v>45211</v>
      </c>
      <c r="E2143" s="66">
        <v>800</v>
      </c>
      <c r="F2143" s="67">
        <v>250512</v>
      </c>
      <c r="G2143" s="97" t="str">
        <f>TEXT(Table1[[#This Row],[Inv. date]],"mmmm")</f>
        <v>October</v>
      </c>
    </row>
    <row r="2144" spans="1:7" x14ac:dyDescent="0.3">
      <c r="A2144" s="55">
        <v>118</v>
      </c>
      <c r="B2144" s="56">
        <v>1000003132</v>
      </c>
      <c r="C2144" s="56">
        <v>600063</v>
      </c>
      <c r="D2144" s="57">
        <v>45211</v>
      </c>
      <c r="E2144" s="66">
        <v>160</v>
      </c>
      <c r="F2144" s="67">
        <v>21920</v>
      </c>
      <c r="G2144" s="97" t="str">
        <f>TEXT(Table1[[#This Row],[Inv. date]],"mmmm")</f>
        <v>October</v>
      </c>
    </row>
    <row r="2145" spans="1:7" x14ac:dyDescent="0.3">
      <c r="A2145" s="55">
        <v>118</v>
      </c>
      <c r="B2145" s="56">
        <v>1000003683</v>
      </c>
      <c r="C2145" s="56">
        <v>600643</v>
      </c>
      <c r="D2145" s="57">
        <v>45211</v>
      </c>
      <c r="E2145" s="66">
        <v>900</v>
      </c>
      <c r="F2145" s="67">
        <v>360243</v>
      </c>
      <c r="G2145" s="97" t="str">
        <f>TEXT(Table1[[#This Row],[Inv. date]],"mmmm")</f>
        <v>October</v>
      </c>
    </row>
    <row r="2146" spans="1:7" x14ac:dyDescent="0.3">
      <c r="A2146" s="55">
        <v>118</v>
      </c>
      <c r="B2146" s="56">
        <v>1000003683</v>
      </c>
      <c r="C2146" s="56">
        <v>600357</v>
      </c>
      <c r="D2146" s="57">
        <v>45211</v>
      </c>
      <c r="E2146" s="66">
        <v>4</v>
      </c>
      <c r="F2146" s="67">
        <v>1862.08</v>
      </c>
      <c r="G2146" s="97" t="str">
        <f>TEXT(Table1[[#This Row],[Inv. date]],"mmmm")</f>
        <v>October</v>
      </c>
    </row>
    <row r="2147" spans="1:7" x14ac:dyDescent="0.3">
      <c r="A2147" s="55">
        <v>118</v>
      </c>
      <c r="B2147" s="56">
        <v>1000003132</v>
      </c>
      <c r="C2147" s="56">
        <v>600803</v>
      </c>
      <c r="D2147" s="57">
        <v>45211</v>
      </c>
      <c r="E2147" s="66">
        <v>400</v>
      </c>
      <c r="F2147" s="67">
        <v>125256</v>
      </c>
      <c r="G2147" s="97" t="str">
        <f>TEXT(Table1[[#This Row],[Inv. date]],"mmmm")</f>
        <v>October</v>
      </c>
    </row>
    <row r="2148" spans="1:7" x14ac:dyDescent="0.3">
      <c r="A2148" s="55">
        <v>118</v>
      </c>
      <c r="B2148" s="56">
        <v>1000003683</v>
      </c>
      <c r="C2148" s="56">
        <v>600803</v>
      </c>
      <c r="D2148" s="57">
        <v>45211</v>
      </c>
      <c r="E2148" s="66">
        <v>500</v>
      </c>
      <c r="F2148" s="67">
        <v>200135</v>
      </c>
      <c r="G2148" s="97" t="str">
        <f>TEXT(Table1[[#This Row],[Inv. date]],"mmmm")</f>
        <v>October</v>
      </c>
    </row>
    <row r="2149" spans="1:7" x14ac:dyDescent="0.3">
      <c r="A2149" s="55">
        <v>118</v>
      </c>
      <c r="B2149" s="56">
        <v>1000003683</v>
      </c>
      <c r="C2149" s="56">
        <v>600357</v>
      </c>
      <c r="D2149" s="57">
        <v>45211</v>
      </c>
      <c r="E2149" s="66">
        <v>3</v>
      </c>
      <c r="F2149" s="67">
        <v>1396.56</v>
      </c>
      <c r="G2149" s="97" t="str">
        <f>TEXT(Table1[[#This Row],[Inv. date]],"mmmm")</f>
        <v>October</v>
      </c>
    </row>
    <row r="2150" spans="1:7" x14ac:dyDescent="0.3">
      <c r="A2150" s="55">
        <v>118</v>
      </c>
      <c r="B2150" s="56">
        <v>1000003795</v>
      </c>
      <c r="C2150" s="56">
        <v>600357</v>
      </c>
      <c r="D2150" s="57">
        <v>45211</v>
      </c>
      <c r="E2150" s="66">
        <v>3</v>
      </c>
      <c r="F2150" s="67">
        <v>1396.56</v>
      </c>
      <c r="G2150" s="97" t="str">
        <f>TEXT(Table1[[#This Row],[Inv. date]],"mmmm")</f>
        <v>October</v>
      </c>
    </row>
    <row r="2151" spans="1:7" x14ac:dyDescent="0.3">
      <c r="A2151" s="55">
        <v>118</v>
      </c>
      <c r="B2151" s="56">
        <v>1000003132</v>
      </c>
      <c r="C2151" s="56">
        <v>600506</v>
      </c>
      <c r="D2151" s="57">
        <v>45211</v>
      </c>
      <c r="E2151" s="66">
        <v>400</v>
      </c>
      <c r="F2151" s="67">
        <v>125256</v>
      </c>
      <c r="G2151" s="97" t="str">
        <f>TEXT(Table1[[#This Row],[Inv. date]],"mmmm")</f>
        <v>October</v>
      </c>
    </row>
    <row r="2152" spans="1:7" x14ac:dyDescent="0.3">
      <c r="A2152" s="55">
        <v>118</v>
      </c>
      <c r="B2152" s="56">
        <v>1000003132</v>
      </c>
      <c r="C2152" s="56">
        <v>600063</v>
      </c>
      <c r="D2152" s="57">
        <v>45211</v>
      </c>
      <c r="E2152" s="66">
        <v>80</v>
      </c>
      <c r="F2152" s="67">
        <v>10960</v>
      </c>
      <c r="G2152" s="97" t="str">
        <f>TEXT(Table1[[#This Row],[Inv. date]],"mmmm")</f>
        <v>October</v>
      </c>
    </row>
    <row r="2153" spans="1:7" x14ac:dyDescent="0.3">
      <c r="A2153" s="55">
        <v>118</v>
      </c>
      <c r="B2153" s="56">
        <v>1000003683</v>
      </c>
      <c r="C2153" s="56">
        <v>600357</v>
      </c>
      <c r="D2153" s="57">
        <v>45211</v>
      </c>
      <c r="E2153" s="66">
        <v>2</v>
      </c>
      <c r="F2153" s="67">
        <v>931.04</v>
      </c>
      <c r="G2153" s="97" t="str">
        <f>TEXT(Table1[[#This Row],[Inv. date]],"mmmm")</f>
        <v>October</v>
      </c>
    </row>
    <row r="2154" spans="1:7" x14ac:dyDescent="0.3">
      <c r="A2154" s="55">
        <v>118</v>
      </c>
      <c r="B2154" s="56">
        <v>1000003795</v>
      </c>
      <c r="C2154" s="56">
        <v>600357</v>
      </c>
      <c r="D2154" s="57">
        <v>45211</v>
      </c>
      <c r="E2154" s="66">
        <v>2</v>
      </c>
      <c r="F2154" s="67">
        <v>931.04</v>
      </c>
      <c r="G2154" s="97" t="str">
        <f>TEXT(Table1[[#This Row],[Inv. date]],"mmmm")</f>
        <v>October</v>
      </c>
    </row>
    <row r="2155" spans="1:7" x14ac:dyDescent="0.3">
      <c r="A2155" s="55">
        <v>118</v>
      </c>
      <c r="B2155" s="56">
        <v>1000003795</v>
      </c>
      <c r="C2155" s="56">
        <v>600643</v>
      </c>
      <c r="D2155" s="57">
        <v>45211</v>
      </c>
      <c r="E2155" s="66">
        <v>600</v>
      </c>
      <c r="F2155" s="67">
        <v>240162</v>
      </c>
      <c r="G2155" s="97" t="str">
        <f>TEXT(Table1[[#This Row],[Inv. date]],"mmmm")</f>
        <v>October</v>
      </c>
    </row>
    <row r="2156" spans="1:7" x14ac:dyDescent="0.3">
      <c r="A2156" s="55">
        <v>118</v>
      </c>
      <c r="B2156" s="56">
        <v>1000003683</v>
      </c>
      <c r="C2156" s="56">
        <v>600643</v>
      </c>
      <c r="D2156" s="57">
        <v>45211</v>
      </c>
      <c r="E2156" s="66">
        <v>1200</v>
      </c>
      <c r="F2156" s="67">
        <v>480324</v>
      </c>
      <c r="G2156" s="97" t="str">
        <f>TEXT(Table1[[#This Row],[Inv. date]],"mmmm")</f>
        <v>October</v>
      </c>
    </row>
    <row r="2157" spans="1:7" x14ac:dyDescent="0.3">
      <c r="A2157" s="55">
        <v>118</v>
      </c>
      <c r="B2157" s="56">
        <v>1000003683</v>
      </c>
      <c r="C2157" s="56">
        <v>600627</v>
      </c>
      <c r="D2157" s="57">
        <v>45211</v>
      </c>
      <c r="E2157" s="66">
        <v>1800</v>
      </c>
      <c r="F2157" s="67">
        <v>720486</v>
      </c>
      <c r="G2157" s="97" t="str">
        <f>TEXT(Table1[[#This Row],[Inv. date]],"mmmm")</f>
        <v>October</v>
      </c>
    </row>
    <row r="2158" spans="1:7" x14ac:dyDescent="0.3">
      <c r="A2158" s="55">
        <v>118</v>
      </c>
      <c r="B2158" s="56">
        <v>1000003132</v>
      </c>
      <c r="C2158" s="56">
        <v>600627</v>
      </c>
      <c r="D2158" s="57">
        <v>45211</v>
      </c>
      <c r="E2158" s="66">
        <v>350</v>
      </c>
      <c r="F2158" s="67">
        <v>109599</v>
      </c>
      <c r="G2158" s="97" t="str">
        <f>TEXT(Table1[[#This Row],[Inv. date]],"mmmm")</f>
        <v>October</v>
      </c>
    </row>
    <row r="2159" spans="1:7" x14ac:dyDescent="0.3">
      <c r="A2159" s="55">
        <v>118</v>
      </c>
      <c r="B2159" s="56">
        <v>1000003795</v>
      </c>
      <c r="C2159" s="56">
        <v>600063</v>
      </c>
      <c r="D2159" s="57">
        <v>45211</v>
      </c>
      <c r="E2159" s="66">
        <v>180</v>
      </c>
      <c r="F2159" s="67">
        <v>46260</v>
      </c>
      <c r="G2159" s="97" t="str">
        <f>TEXT(Table1[[#This Row],[Inv. date]],"mmmm")</f>
        <v>October</v>
      </c>
    </row>
    <row r="2160" spans="1:7" x14ac:dyDescent="0.3">
      <c r="A2160" s="55">
        <v>118</v>
      </c>
      <c r="B2160" s="56">
        <v>1000003683</v>
      </c>
      <c r="C2160" s="56">
        <v>600506</v>
      </c>
      <c r="D2160" s="57">
        <v>45211</v>
      </c>
      <c r="E2160" s="66">
        <v>850</v>
      </c>
      <c r="F2160" s="67">
        <v>340229.5</v>
      </c>
      <c r="G2160" s="97" t="str">
        <f>TEXT(Table1[[#This Row],[Inv. date]],"mmmm")</f>
        <v>October</v>
      </c>
    </row>
    <row r="2161" spans="1:7" x14ac:dyDescent="0.3">
      <c r="A2161" s="55">
        <v>118</v>
      </c>
      <c r="B2161" s="56">
        <v>1000003683</v>
      </c>
      <c r="C2161" s="56">
        <v>600810</v>
      </c>
      <c r="D2161" s="57">
        <v>45211</v>
      </c>
      <c r="E2161" s="66">
        <v>1800</v>
      </c>
      <c r="F2161" s="67">
        <v>720486</v>
      </c>
      <c r="G2161" s="97" t="str">
        <f>TEXT(Table1[[#This Row],[Inv. date]],"mmmm")</f>
        <v>October</v>
      </c>
    </row>
    <row r="2162" spans="1:7" x14ac:dyDescent="0.3">
      <c r="A2162" s="55">
        <v>118</v>
      </c>
      <c r="B2162" s="56">
        <v>1000003683</v>
      </c>
      <c r="C2162" s="56">
        <v>600489</v>
      </c>
      <c r="D2162" s="57">
        <v>45211</v>
      </c>
      <c r="E2162" s="66">
        <v>1200</v>
      </c>
      <c r="F2162" s="67">
        <v>480324</v>
      </c>
      <c r="G2162" s="97" t="str">
        <f>TEXT(Table1[[#This Row],[Inv. date]],"mmmm")</f>
        <v>October</v>
      </c>
    </row>
    <row r="2163" spans="1:7" x14ac:dyDescent="0.3">
      <c r="A2163" s="55">
        <v>118</v>
      </c>
      <c r="B2163" s="56">
        <v>1000003683</v>
      </c>
      <c r="C2163" s="56">
        <v>600647</v>
      </c>
      <c r="D2163" s="57">
        <v>45211</v>
      </c>
      <c r="E2163" s="66">
        <v>2600</v>
      </c>
      <c r="F2163" s="67">
        <v>1040702</v>
      </c>
      <c r="G2163" s="97" t="str">
        <f>TEXT(Table1[[#This Row],[Inv. date]],"mmmm")</f>
        <v>October</v>
      </c>
    </row>
    <row r="2164" spans="1:7" x14ac:dyDescent="0.3">
      <c r="A2164" s="55">
        <v>118</v>
      </c>
      <c r="B2164" s="56">
        <v>1000003795</v>
      </c>
      <c r="C2164" s="56">
        <v>600060</v>
      </c>
      <c r="D2164" s="57">
        <v>45212</v>
      </c>
      <c r="E2164" s="66">
        <v>100</v>
      </c>
      <c r="F2164" s="67">
        <v>40027</v>
      </c>
      <c r="G2164" s="97" t="str">
        <f>TEXT(Table1[[#This Row],[Inv. date]],"mmmm")</f>
        <v>October</v>
      </c>
    </row>
    <row r="2165" spans="1:7" x14ac:dyDescent="0.3">
      <c r="A2165" s="55">
        <v>118</v>
      </c>
      <c r="B2165" s="56">
        <v>1000003132</v>
      </c>
      <c r="C2165" s="56">
        <v>600060</v>
      </c>
      <c r="D2165" s="57">
        <v>45212</v>
      </c>
      <c r="E2165" s="66">
        <v>600</v>
      </c>
      <c r="F2165" s="67">
        <v>187884</v>
      </c>
      <c r="G2165" s="97" t="str">
        <f>TEXT(Table1[[#This Row],[Inv. date]],"mmmm")</f>
        <v>October</v>
      </c>
    </row>
    <row r="2166" spans="1:7" x14ac:dyDescent="0.3">
      <c r="A2166" s="55">
        <v>118</v>
      </c>
      <c r="B2166" s="56">
        <v>1000003132</v>
      </c>
      <c r="C2166" s="56">
        <v>600063</v>
      </c>
      <c r="D2166" s="57">
        <v>45212</v>
      </c>
      <c r="E2166" s="66">
        <v>120</v>
      </c>
      <c r="F2166" s="67">
        <v>16440</v>
      </c>
      <c r="G2166" s="97" t="str">
        <f>TEXT(Table1[[#This Row],[Inv. date]],"mmmm")</f>
        <v>October</v>
      </c>
    </row>
    <row r="2167" spans="1:7" x14ac:dyDescent="0.3">
      <c r="A2167" s="55">
        <v>118</v>
      </c>
      <c r="B2167" s="56">
        <v>1000003132</v>
      </c>
      <c r="C2167" s="56">
        <v>600567</v>
      </c>
      <c r="D2167" s="57">
        <v>45212</v>
      </c>
      <c r="E2167" s="66">
        <v>400</v>
      </c>
      <c r="F2167" s="67">
        <v>125256</v>
      </c>
      <c r="G2167" s="97" t="str">
        <f>TEXT(Table1[[#This Row],[Inv. date]],"mmmm")</f>
        <v>October</v>
      </c>
    </row>
    <row r="2168" spans="1:7" x14ac:dyDescent="0.3">
      <c r="A2168" s="55">
        <v>118</v>
      </c>
      <c r="B2168" s="56">
        <v>1000003683</v>
      </c>
      <c r="C2168" s="56">
        <v>600567</v>
      </c>
      <c r="D2168" s="57">
        <v>45212</v>
      </c>
      <c r="E2168" s="66">
        <v>200</v>
      </c>
      <c r="F2168" s="67">
        <v>80054</v>
      </c>
      <c r="G2168" s="97" t="str">
        <f>TEXT(Table1[[#This Row],[Inv. date]],"mmmm")</f>
        <v>October</v>
      </c>
    </row>
    <row r="2169" spans="1:7" x14ac:dyDescent="0.3">
      <c r="A2169" s="55">
        <v>118</v>
      </c>
      <c r="B2169" s="56">
        <v>1000003132</v>
      </c>
      <c r="C2169" s="56">
        <v>600063</v>
      </c>
      <c r="D2169" s="57">
        <v>45212</v>
      </c>
      <c r="E2169" s="66">
        <v>80</v>
      </c>
      <c r="F2169" s="67">
        <v>10960</v>
      </c>
      <c r="G2169" s="97" t="str">
        <f>TEXT(Table1[[#This Row],[Inv. date]],"mmmm")</f>
        <v>October</v>
      </c>
    </row>
    <row r="2170" spans="1:7" x14ac:dyDescent="0.3">
      <c r="A2170" s="55">
        <v>118</v>
      </c>
      <c r="B2170" s="56">
        <v>1000003683</v>
      </c>
      <c r="C2170" s="56">
        <v>600035</v>
      </c>
      <c r="D2170" s="57">
        <v>45212</v>
      </c>
      <c r="E2170" s="66">
        <v>150</v>
      </c>
      <c r="F2170" s="67">
        <v>64350</v>
      </c>
      <c r="G2170" s="97" t="str">
        <f>TEXT(Table1[[#This Row],[Inv. date]],"mmmm")</f>
        <v>October</v>
      </c>
    </row>
    <row r="2171" spans="1:7" x14ac:dyDescent="0.3">
      <c r="A2171" s="55">
        <v>118</v>
      </c>
      <c r="B2171" s="56">
        <v>1000003795</v>
      </c>
      <c r="C2171" s="56">
        <v>600722</v>
      </c>
      <c r="D2171" s="57">
        <v>45212</v>
      </c>
      <c r="E2171" s="66">
        <v>50</v>
      </c>
      <c r="F2171" s="67">
        <v>20445</v>
      </c>
      <c r="G2171" s="97" t="str">
        <f>TEXT(Table1[[#This Row],[Inv. date]],"mmmm")</f>
        <v>October</v>
      </c>
    </row>
    <row r="2172" spans="1:7" x14ac:dyDescent="0.3">
      <c r="A2172" s="55">
        <v>118</v>
      </c>
      <c r="B2172" s="56">
        <v>1000003683</v>
      </c>
      <c r="C2172" s="56">
        <v>600722</v>
      </c>
      <c r="D2172" s="57">
        <v>45212</v>
      </c>
      <c r="E2172" s="66">
        <v>50</v>
      </c>
      <c r="F2172" s="67">
        <v>20445</v>
      </c>
      <c r="G2172" s="97" t="str">
        <f>TEXT(Table1[[#This Row],[Inv. date]],"mmmm")</f>
        <v>October</v>
      </c>
    </row>
    <row r="2173" spans="1:7" x14ac:dyDescent="0.3">
      <c r="A2173" s="55">
        <v>117</v>
      </c>
      <c r="B2173" s="56">
        <v>1000002985</v>
      </c>
      <c r="C2173" s="56">
        <v>600063</v>
      </c>
      <c r="D2173" s="57">
        <v>45212</v>
      </c>
      <c r="E2173" s="66">
        <v>4</v>
      </c>
      <c r="F2173" s="67">
        <v>213.12</v>
      </c>
      <c r="G2173" s="97" t="str">
        <f>TEXT(Table1[[#This Row],[Inv. date]],"mmmm")</f>
        <v>October</v>
      </c>
    </row>
    <row r="2174" spans="1:7" x14ac:dyDescent="0.3">
      <c r="A2174" s="55">
        <v>118</v>
      </c>
      <c r="B2174" s="56">
        <v>1000003795</v>
      </c>
      <c r="C2174" s="56">
        <v>600063</v>
      </c>
      <c r="D2174" s="57">
        <v>45212</v>
      </c>
      <c r="E2174" s="66">
        <v>5</v>
      </c>
      <c r="F2174" s="67">
        <v>1285</v>
      </c>
      <c r="G2174" s="97" t="str">
        <f>TEXT(Table1[[#This Row],[Inv. date]],"mmmm")</f>
        <v>October</v>
      </c>
    </row>
    <row r="2175" spans="1:7" x14ac:dyDescent="0.3">
      <c r="A2175" s="55">
        <v>117</v>
      </c>
      <c r="B2175" s="56">
        <v>1000002976</v>
      </c>
      <c r="C2175" s="56">
        <v>600428</v>
      </c>
      <c r="D2175" s="57">
        <v>45212</v>
      </c>
      <c r="E2175" s="66">
        <v>500</v>
      </c>
      <c r="F2175" s="67">
        <v>93005</v>
      </c>
      <c r="G2175" s="97" t="str">
        <f>TEXT(Table1[[#This Row],[Inv. date]],"mmmm")</f>
        <v>October</v>
      </c>
    </row>
    <row r="2176" spans="1:7" x14ac:dyDescent="0.3">
      <c r="A2176" s="55">
        <v>117</v>
      </c>
      <c r="B2176" s="56">
        <v>1000002977</v>
      </c>
      <c r="C2176" s="56">
        <v>600428</v>
      </c>
      <c r="D2176" s="57">
        <v>45212</v>
      </c>
      <c r="E2176" s="66">
        <v>200</v>
      </c>
      <c r="F2176" s="67">
        <v>37202</v>
      </c>
      <c r="G2176" s="97" t="str">
        <f>TEXT(Table1[[#This Row],[Inv. date]],"mmmm")</f>
        <v>October</v>
      </c>
    </row>
    <row r="2177" spans="1:7" x14ac:dyDescent="0.3">
      <c r="A2177" s="55">
        <v>118</v>
      </c>
      <c r="B2177" s="56">
        <v>1000003795</v>
      </c>
      <c r="C2177" s="56">
        <v>600357</v>
      </c>
      <c r="D2177" s="57">
        <v>45212</v>
      </c>
      <c r="E2177" s="66">
        <v>5</v>
      </c>
      <c r="F2177" s="67">
        <v>2327.6</v>
      </c>
      <c r="G2177" s="97" t="str">
        <f>TEXT(Table1[[#This Row],[Inv. date]],"mmmm")</f>
        <v>October</v>
      </c>
    </row>
    <row r="2178" spans="1:7" x14ac:dyDescent="0.3">
      <c r="A2178" s="55">
        <v>118</v>
      </c>
      <c r="B2178" s="56">
        <v>1000003795</v>
      </c>
      <c r="C2178" s="56">
        <v>600357</v>
      </c>
      <c r="D2178" s="57">
        <v>45212</v>
      </c>
      <c r="E2178" s="66">
        <v>1</v>
      </c>
      <c r="F2178" s="67">
        <v>465.52</v>
      </c>
      <c r="G2178" s="97" t="str">
        <f>TEXT(Table1[[#This Row],[Inv. date]],"mmmm")</f>
        <v>October</v>
      </c>
    </row>
    <row r="2179" spans="1:7" x14ac:dyDescent="0.3">
      <c r="A2179" s="55">
        <v>118</v>
      </c>
      <c r="B2179" s="56">
        <v>1000003795</v>
      </c>
      <c r="C2179" s="56">
        <v>600428</v>
      </c>
      <c r="D2179" s="57">
        <v>45212</v>
      </c>
      <c r="E2179" s="66">
        <v>300</v>
      </c>
      <c r="F2179" s="67">
        <v>120081</v>
      </c>
      <c r="G2179" s="97" t="str">
        <f>TEXT(Table1[[#This Row],[Inv. date]],"mmmm")</f>
        <v>October</v>
      </c>
    </row>
    <row r="2180" spans="1:7" x14ac:dyDescent="0.3">
      <c r="A2180" s="55">
        <v>118</v>
      </c>
      <c r="B2180" s="56">
        <v>1000003132</v>
      </c>
      <c r="C2180" s="56">
        <v>600063</v>
      </c>
      <c r="D2180" s="57">
        <v>45212</v>
      </c>
      <c r="E2180" s="66">
        <v>60</v>
      </c>
      <c r="F2180" s="67">
        <v>8220</v>
      </c>
      <c r="G2180" s="97" t="str">
        <f>TEXT(Table1[[#This Row],[Inv. date]],"mmmm")</f>
        <v>October</v>
      </c>
    </row>
    <row r="2181" spans="1:7" x14ac:dyDescent="0.3">
      <c r="A2181" s="55">
        <v>118</v>
      </c>
      <c r="B2181" s="56">
        <v>1000003132</v>
      </c>
      <c r="C2181" s="56">
        <v>600811</v>
      </c>
      <c r="D2181" s="57">
        <v>45212</v>
      </c>
      <c r="E2181" s="66">
        <v>2000</v>
      </c>
      <c r="F2181" s="67">
        <v>626280</v>
      </c>
      <c r="G2181" s="97" t="str">
        <f>TEXT(Table1[[#This Row],[Inv. date]],"mmmm")</f>
        <v>October</v>
      </c>
    </row>
    <row r="2182" spans="1:7" x14ac:dyDescent="0.3">
      <c r="A2182" s="55">
        <v>118</v>
      </c>
      <c r="B2182" s="56">
        <v>1000003132</v>
      </c>
      <c r="C2182" s="56">
        <v>600063</v>
      </c>
      <c r="D2182" s="57">
        <v>45212</v>
      </c>
      <c r="E2182" s="66">
        <v>400</v>
      </c>
      <c r="F2182" s="67">
        <v>54800</v>
      </c>
      <c r="G2182" s="97" t="str">
        <f>TEXT(Table1[[#This Row],[Inv. date]],"mmmm")</f>
        <v>October</v>
      </c>
    </row>
    <row r="2183" spans="1:7" x14ac:dyDescent="0.3">
      <c r="A2183" s="55">
        <v>118</v>
      </c>
      <c r="B2183" s="56">
        <v>1000003683</v>
      </c>
      <c r="C2183" s="56">
        <v>600063</v>
      </c>
      <c r="D2183" s="57">
        <v>45212</v>
      </c>
      <c r="E2183" s="66">
        <v>25</v>
      </c>
      <c r="F2183" s="67">
        <v>7341.25</v>
      </c>
      <c r="G2183" s="97" t="str">
        <f>TEXT(Table1[[#This Row],[Inv. date]],"mmmm")</f>
        <v>October</v>
      </c>
    </row>
    <row r="2184" spans="1:7" x14ac:dyDescent="0.3">
      <c r="A2184" s="55">
        <v>117</v>
      </c>
      <c r="B2184" s="56">
        <v>1000002976</v>
      </c>
      <c r="C2184" s="56">
        <v>600225</v>
      </c>
      <c r="D2184" s="57">
        <v>45212</v>
      </c>
      <c r="E2184" s="66">
        <v>1</v>
      </c>
      <c r="F2184" s="67">
        <v>211.87</v>
      </c>
      <c r="G2184" s="97" t="str">
        <f>TEXT(Table1[[#This Row],[Inv. date]],"mmmm")</f>
        <v>October</v>
      </c>
    </row>
    <row r="2185" spans="1:7" x14ac:dyDescent="0.3">
      <c r="A2185" s="55">
        <v>118</v>
      </c>
      <c r="B2185" s="56">
        <v>1000003795</v>
      </c>
      <c r="C2185" s="56">
        <v>600357</v>
      </c>
      <c r="D2185" s="57">
        <v>45212</v>
      </c>
      <c r="E2185" s="66">
        <v>2</v>
      </c>
      <c r="F2185" s="67">
        <v>931.04</v>
      </c>
      <c r="G2185" s="97" t="str">
        <f>TEXT(Table1[[#This Row],[Inv. date]],"mmmm")</f>
        <v>October</v>
      </c>
    </row>
    <row r="2186" spans="1:7" x14ac:dyDescent="0.3">
      <c r="A2186" s="55">
        <v>118</v>
      </c>
      <c r="B2186" s="56">
        <v>1000003795</v>
      </c>
      <c r="C2186" s="56">
        <v>600555</v>
      </c>
      <c r="D2186" s="57">
        <v>45212</v>
      </c>
      <c r="E2186" s="66">
        <v>200</v>
      </c>
      <c r="F2186" s="67">
        <v>80054</v>
      </c>
      <c r="G2186" s="97" t="str">
        <f>TEXT(Table1[[#This Row],[Inv. date]],"mmmm")</f>
        <v>October</v>
      </c>
    </row>
    <row r="2187" spans="1:7" x14ac:dyDescent="0.3">
      <c r="A2187" s="55">
        <v>118</v>
      </c>
      <c r="B2187" s="56">
        <v>1000003132</v>
      </c>
      <c r="C2187" s="56">
        <v>600555</v>
      </c>
      <c r="D2187" s="57">
        <v>45212</v>
      </c>
      <c r="E2187" s="66">
        <v>900</v>
      </c>
      <c r="F2187" s="67">
        <v>281826</v>
      </c>
      <c r="G2187" s="97" t="str">
        <f>TEXT(Table1[[#This Row],[Inv. date]],"mmmm")</f>
        <v>October</v>
      </c>
    </row>
    <row r="2188" spans="1:7" x14ac:dyDescent="0.3">
      <c r="A2188" s="55">
        <v>118</v>
      </c>
      <c r="B2188" s="56">
        <v>1000003132</v>
      </c>
      <c r="C2188" s="56">
        <v>600063</v>
      </c>
      <c r="D2188" s="57">
        <v>45212</v>
      </c>
      <c r="E2188" s="66">
        <v>180</v>
      </c>
      <c r="F2188" s="67">
        <v>24660</v>
      </c>
      <c r="G2188" s="97" t="str">
        <f>TEXT(Table1[[#This Row],[Inv. date]],"mmmm")</f>
        <v>October</v>
      </c>
    </row>
    <row r="2189" spans="1:7" x14ac:dyDescent="0.3">
      <c r="A2189" s="55">
        <v>118</v>
      </c>
      <c r="B2189" s="56">
        <v>1000003132</v>
      </c>
      <c r="C2189" s="56">
        <v>600601</v>
      </c>
      <c r="D2189" s="57">
        <v>45212</v>
      </c>
      <c r="E2189" s="66">
        <v>700</v>
      </c>
      <c r="F2189" s="67">
        <v>219198</v>
      </c>
      <c r="G2189" s="97" t="str">
        <f>TEXT(Table1[[#This Row],[Inv. date]],"mmmm")</f>
        <v>October</v>
      </c>
    </row>
    <row r="2190" spans="1:7" x14ac:dyDescent="0.3">
      <c r="A2190" s="55">
        <v>118</v>
      </c>
      <c r="B2190" s="56">
        <v>1000003132</v>
      </c>
      <c r="C2190" s="56">
        <v>600063</v>
      </c>
      <c r="D2190" s="57">
        <v>45212</v>
      </c>
      <c r="E2190" s="66">
        <v>140</v>
      </c>
      <c r="F2190" s="67">
        <v>19180</v>
      </c>
      <c r="G2190" s="97" t="str">
        <f>TEXT(Table1[[#This Row],[Inv. date]],"mmmm")</f>
        <v>October</v>
      </c>
    </row>
    <row r="2191" spans="1:7" x14ac:dyDescent="0.3">
      <c r="A2191" s="55">
        <v>118</v>
      </c>
      <c r="B2191" s="56">
        <v>1000003683</v>
      </c>
      <c r="C2191" s="56">
        <v>600722</v>
      </c>
      <c r="D2191" s="57">
        <v>45212</v>
      </c>
      <c r="E2191" s="66">
        <v>50</v>
      </c>
      <c r="F2191" s="67">
        <v>20445</v>
      </c>
      <c r="G2191" s="97" t="str">
        <f>TEXT(Table1[[#This Row],[Inv. date]],"mmmm")</f>
        <v>October</v>
      </c>
    </row>
    <row r="2192" spans="1:7" x14ac:dyDescent="0.3">
      <c r="A2192" s="55">
        <v>118</v>
      </c>
      <c r="B2192" s="56">
        <v>1000003795</v>
      </c>
      <c r="C2192" s="56">
        <v>600722</v>
      </c>
      <c r="D2192" s="57">
        <v>45212</v>
      </c>
      <c r="E2192" s="66">
        <v>50</v>
      </c>
      <c r="F2192" s="67">
        <v>20445</v>
      </c>
      <c r="G2192" s="97" t="str">
        <f>TEXT(Table1[[#This Row],[Inv. date]],"mmmm")</f>
        <v>October</v>
      </c>
    </row>
    <row r="2193" spans="1:7" x14ac:dyDescent="0.3">
      <c r="A2193" s="55">
        <v>118</v>
      </c>
      <c r="B2193" s="56">
        <v>1000003795</v>
      </c>
      <c r="C2193" s="56">
        <v>600063</v>
      </c>
      <c r="D2193" s="57">
        <v>45212</v>
      </c>
      <c r="E2193" s="66">
        <v>5</v>
      </c>
      <c r="F2193" s="67">
        <v>1285</v>
      </c>
      <c r="G2193" s="97" t="str">
        <f>TEXT(Table1[[#This Row],[Inv. date]],"mmmm")</f>
        <v>October</v>
      </c>
    </row>
    <row r="2194" spans="1:7" x14ac:dyDescent="0.3">
      <c r="A2194" s="55">
        <v>118</v>
      </c>
      <c r="B2194" s="56">
        <v>1000003132</v>
      </c>
      <c r="C2194" s="56">
        <v>600193</v>
      </c>
      <c r="D2194" s="57">
        <v>45212</v>
      </c>
      <c r="E2194" s="66">
        <v>3</v>
      </c>
      <c r="F2194" s="67">
        <v>1163.79</v>
      </c>
      <c r="G2194" s="97" t="str">
        <f>TEXT(Table1[[#This Row],[Inv. date]],"mmmm")</f>
        <v>October</v>
      </c>
    </row>
    <row r="2195" spans="1:7" x14ac:dyDescent="0.3">
      <c r="A2195" s="55">
        <v>118</v>
      </c>
      <c r="B2195" s="56">
        <v>1000003683</v>
      </c>
      <c r="C2195" s="56">
        <v>600193</v>
      </c>
      <c r="D2195" s="57">
        <v>45212</v>
      </c>
      <c r="E2195" s="66">
        <v>2</v>
      </c>
      <c r="F2195" s="67">
        <v>931.04</v>
      </c>
      <c r="G2195" s="97" t="str">
        <f>TEXT(Table1[[#This Row],[Inv. date]],"mmmm")</f>
        <v>October</v>
      </c>
    </row>
    <row r="2196" spans="1:7" x14ac:dyDescent="0.3">
      <c r="A2196" s="55">
        <v>118</v>
      </c>
      <c r="B2196" s="56">
        <v>1000003795</v>
      </c>
      <c r="C2196" s="56">
        <v>600193</v>
      </c>
      <c r="D2196" s="57">
        <v>45212</v>
      </c>
      <c r="E2196" s="66">
        <v>3</v>
      </c>
      <c r="F2196" s="67">
        <v>1396.56</v>
      </c>
      <c r="G2196" s="97" t="str">
        <f>TEXT(Table1[[#This Row],[Inv. date]],"mmmm")</f>
        <v>October</v>
      </c>
    </row>
    <row r="2197" spans="1:7" x14ac:dyDescent="0.3">
      <c r="A2197" s="55">
        <v>118</v>
      </c>
      <c r="B2197" s="56">
        <v>1000003683</v>
      </c>
      <c r="C2197" s="56">
        <v>600357</v>
      </c>
      <c r="D2197" s="57">
        <v>45212</v>
      </c>
      <c r="E2197" s="66">
        <v>5</v>
      </c>
      <c r="F2197" s="67">
        <v>2327.6</v>
      </c>
      <c r="G2197" s="97" t="str">
        <f>TEXT(Table1[[#This Row],[Inv. date]],"mmmm")</f>
        <v>October</v>
      </c>
    </row>
    <row r="2198" spans="1:7" x14ac:dyDescent="0.3">
      <c r="A2198" s="55">
        <v>118</v>
      </c>
      <c r="B2198" s="56">
        <v>1000003795</v>
      </c>
      <c r="C2198" s="56">
        <v>600357</v>
      </c>
      <c r="D2198" s="57">
        <v>45212</v>
      </c>
      <c r="E2198" s="66">
        <v>4</v>
      </c>
      <c r="F2198" s="67">
        <v>1862.08</v>
      </c>
      <c r="G2198" s="97" t="str">
        <f>TEXT(Table1[[#This Row],[Inv. date]],"mmmm")</f>
        <v>October</v>
      </c>
    </row>
    <row r="2199" spans="1:7" x14ac:dyDescent="0.3">
      <c r="A2199" s="55">
        <v>118</v>
      </c>
      <c r="B2199" s="56">
        <v>1000003683</v>
      </c>
      <c r="C2199" s="56">
        <v>600357</v>
      </c>
      <c r="D2199" s="57">
        <v>45212</v>
      </c>
      <c r="E2199" s="66">
        <v>3</v>
      </c>
      <c r="F2199" s="67">
        <v>1396.56</v>
      </c>
      <c r="G2199" s="97" t="str">
        <f>TEXT(Table1[[#This Row],[Inv. date]],"mmmm")</f>
        <v>October</v>
      </c>
    </row>
    <row r="2200" spans="1:7" x14ac:dyDescent="0.3">
      <c r="A2200" s="55">
        <v>117</v>
      </c>
      <c r="B2200" s="56">
        <v>1000002985</v>
      </c>
      <c r="C2200" s="56">
        <v>600225</v>
      </c>
      <c r="D2200" s="57">
        <v>45212</v>
      </c>
      <c r="E2200" s="66">
        <v>7</v>
      </c>
      <c r="F2200" s="67">
        <v>756.63</v>
      </c>
      <c r="G2200" s="97" t="str">
        <f>TEXT(Table1[[#This Row],[Inv. date]],"mmmm")</f>
        <v>October</v>
      </c>
    </row>
    <row r="2201" spans="1:7" x14ac:dyDescent="0.3">
      <c r="A2201" s="55">
        <v>118</v>
      </c>
      <c r="B2201" s="56">
        <v>1000003795</v>
      </c>
      <c r="C2201" s="56">
        <v>600357</v>
      </c>
      <c r="D2201" s="57">
        <v>45212</v>
      </c>
      <c r="E2201" s="66">
        <v>4</v>
      </c>
      <c r="F2201" s="67">
        <v>1862.08</v>
      </c>
      <c r="G2201" s="97" t="str">
        <f>TEXT(Table1[[#This Row],[Inv. date]],"mmmm")</f>
        <v>October</v>
      </c>
    </row>
    <row r="2202" spans="1:7" x14ac:dyDescent="0.3">
      <c r="A2202" s="55">
        <v>118</v>
      </c>
      <c r="B2202" s="56">
        <v>1000003795</v>
      </c>
      <c r="C2202" s="56">
        <v>600810</v>
      </c>
      <c r="D2202" s="57">
        <v>45212</v>
      </c>
      <c r="E2202" s="66">
        <v>300</v>
      </c>
      <c r="F2202" s="67">
        <v>120081</v>
      </c>
      <c r="G2202" s="97" t="str">
        <f>TEXT(Table1[[#This Row],[Inv. date]],"mmmm")</f>
        <v>October</v>
      </c>
    </row>
    <row r="2203" spans="1:7" x14ac:dyDescent="0.3">
      <c r="A2203" s="55">
        <v>118</v>
      </c>
      <c r="B2203" s="56">
        <v>1000003683</v>
      </c>
      <c r="C2203" s="56">
        <v>600810</v>
      </c>
      <c r="D2203" s="57">
        <v>45212</v>
      </c>
      <c r="E2203" s="66">
        <v>2500</v>
      </c>
      <c r="F2203" s="67">
        <v>1000675</v>
      </c>
      <c r="G2203" s="97" t="str">
        <f>TEXT(Table1[[#This Row],[Inv. date]],"mmmm")</f>
        <v>October</v>
      </c>
    </row>
    <row r="2204" spans="1:7" x14ac:dyDescent="0.3">
      <c r="A2204" s="55">
        <v>118</v>
      </c>
      <c r="B2204" s="56">
        <v>1000003683</v>
      </c>
      <c r="C2204" s="56">
        <v>600810</v>
      </c>
      <c r="D2204" s="57">
        <v>45212</v>
      </c>
      <c r="E2204" s="66">
        <v>2400</v>
      </c>
      <c r="F2204" s="67">
        <v>960648</v>
      </c>
      <c r="G2204" s="97" t="str">
        <f>TEXT(Table1[[#This Row],[Inv. date]],"mmmm")</f>
        <v>October</v>
      </c>
    </row>
    <row r="2205" spans="1:7" x14ac:dyDescent="0.3">
      <c r="A2205" s="55">
        <v>116</v>
      </c>
      <c r="B2205" s="56">
        <v>1000003393</v>
      </c>
      <c r="C2205" s="56">
        <v>600225</v>
      </c>
      <c r="D2205" s="57">
        <v>45212</v>
      </c>
      <c r="E2205" s="66">
        <v>2</v>
      </c>
      <c r="F2205" s="67">
        <v>88.42</v>
      </c>
      <c r="G2205" s="97" t="str">
        <f>TEXT(Table1[[#This Row],[Inv. date]],"mmmm")</f>
        <v>October</v>
      </c>
    </row>
    <row r="2206" spans="1:7" x14ac:dyDescent="0.3">
      <c r="A2206" s="55">
        <v>118</v>
      </c>
      <c r="B2206" s="56">
        <v>1000003683</v>
      </c>
      <c r="C2206" s="56">
        <v>600506</v>
      </c>
      <c r="D2206" s="57">
        <v>45212</v>
      </c>
      <c r="E2206" s="66">
        <v>400</v>
      </c>
      <c r="F2206" s="67">
        <v>160108</v>
      </c>
      <c r="G2206" s="97" t="str">
        <f>TEXT(Table1[[#This Row],[Inv. date]],"mmmm")</f>
        <v>October</v>
      </c>
    </row>
    <row r="2207" spans="1:7" x14ac:dyDescent="0.3">
      <c r="A2207" s="55">
        <v>118</v>
      </c>
      <c r="B2207" s="56">
        <v>1000003132</v>
      </c>
      <c r="C2207" s="56">
        <v>600026</v>
      </c>
      <c r="D2207" s="57">
        <v>45212</v>
      </c>
      <c r="E2207" s="66">
        <v>50</v>
      </c>
      <c r="F2207" s="67">
        <v>15657</v>
      </c>
      <c r="G2207" s="97" t="str">
        <f>TEXT(Table1[[#This Row],[Inv. date]],"mmmm")</f>
        <v>October</v>
      </c>
    </row>
    <row r="2208" spans="1:7" x14ac:dyDescent="0.3">
      <c r="A2208" s="55">
        <v>117</v>
      </c>
      <c r="B2208" s="56">
        <v>1000002977</v>
      </c>
      <c r="C2208" s="56">
        <v>600026</v>
      </c>
      <c r="D2208" s="57">
        <v>45212</v>
      </c>
      <c r="E2208" s="66">
        <v>50</v>
      </c>
      <c r="F2208" s="67">
        <v>9300.5</v>
      </c>
      <c r="G2208" s="97" t="str">
        <f>TEXT(Table1[[#This Row],[Inv. date]],"mmmm")</f>
        <v>October</v>
      </c>
    </row>
    <row r="2209" spans="1:7" x14ac:dyDescent="0.3">
      <c r="A2209" s="55">
        <v>118</v>
      </c>
      <c r="B2209" s="56">
        <v>1000003795</v>
      </c>
      <c r="C2209" s="56">
        <v>600026</v>
      </c>
      <c r="D2209" s="57">
        <v>45212</v>
      </c>
      <c r="E2209" s="66">
        <v>100</v>
      </c>
      <c r="F2209" s="67">
        <v>40027</v>
      </c>
      <c r="G2209" s="97" t="str">
        <f>TEXT(Table1[[#This Row],[Inv. date]],"mmmm")</f>
        <v>October</v>
      </c>
    </row>
    <row r="2210" spans="1:7" x14ac:dyDescent="0.3">
      <c r="A2210" s="55">
        <v>117</v>
      </c>
      <c r="B2210" s="56">
        <v>1000002976</v>
      </c>
      <c r="C2210" s="56">
        <v>600026</v>
      </c>
      <c r="D2210" s="57">
        <v>45212</v>
      </c>
      <c r="E2210" s="66">
        <v>100</v>
      </c>
      <c r="F2210" s="67">
        <v>18601</v>
      </c>
      <c r="G2210" s="97" t="str">
        <f>TEXT(Table1[[#This Row],[Inv. date]],"mmmm")</f>
        <v>October</v>
      </c>
    </row>
    <row r="2211" spans="1:7" x14ac:dyDescent="0.3">
      <c r="A2211" s="55">
        <v>118</v>
      </c>
      <c r="B2211" s="56">
        <v>1000003132</v>
      </c>
      <c r="C2211" s="56">
        <v>600063</v>
      </c>
      <c r="D2211" s="57">
        <v>45212</v>
      </c>
      <c r="E2211" s="66">
        <v>10</v>
      </c>
      <c r="F2211" s="67">
        <v>1370</v>
      </c>
      <c r="G2211" s="97" t="str">
        <f>TEXT(Table1[[#This Row],[Inv. date]],"mmmm")</f>
        <v>October</v>
      </c>
    </row>
    <row r="2212" spans="1:7" x14ac:dyDescent="0.3">
      <c r="A2212" s="55">
        <v>118</v>
      </c>
      <c r="B2212" s="56">
        <v>1000003795</v>
      </c>
      <c r="C2212" s="56">
        <v>600722</v>
      </c>
      <c r="D2212" s="57">
        <v>45212</v>
      </c>
      <c r="E2212" s="66">
        <v>50</v>
      </c>
      <c r="F2212" s="67">
        <v>20445</v>
      </c>
      <c r="G2212" s="97" t="str">
        <f>TEXT(Table1[[#This Row],[Inv. date]],"mmmm")</f>
        <v>October</v>
      </c>
    </row>
    <row r="2213" spans="1:7" x14ac:dyDescent="0.3">
      <c r="A2213" s="55">
        <v>118</v>
      </c>
      <c r="B2213" s="56">
        <v>1000003795</v>
      </c>
      <c r="C2213" s="56">
        <v>600357</v>
      </c>
      <c r="D2213" s="57">
        <v>45212</v>
      </c>
      <c r="E2213" s="66">
        <v>3</v>
      </c>
      <c r="F2213" s="67">
        <v>1396.56</v>
      </c>
      <c r="G2213" s="97" t="str">
        <f>TEXT(Table1[[#This Row],[Inv. date]],"mmmm")</f>
        <v>October</v>
      </c>
    </row>
    <row r="2214" spans="1:7" x14ac:dyDescent="0.3">
      <c r="A2214" s="55">
        <v>118</v>
      </c>
      <c r="B2214" s="56">
        <v>1000003683</v>
      </c>
      <c r="C2214" s="56">
        <v>600357</v>
      </c>
      <c r="D2214" s="57">
        <v>45212</v>
      </c>
      <c r="E2214" s="66">
        <v>5</v>
      </c>
      <c r="F2214" s="67">
        <v>2327.6</v>
      </c>
      <c r="G2214" s="97" t="str">
        <f>TEXT(Table1[[#This Row],[Inv. date]],"mmmm")</f>
        <v>October</v>
      </c>
    </row>
    <row r="2215" spans="1:7" x14ac:dyDescent="0.3">
      <c r="A2215" s="55">
        <v>118</v>
      </c>
      <c r="B2215" s="56">
        <v>1000003795</v>
      </c>
      <c r="C2215" s="56">
        <v>600357</v>
      </c>
      <c r="D2215" s="57">
        <v>45212</v>
      </c>
      <c r="E2215" s="66">
        <v>3</v>
      </c>
      <c r="F2215" s="67">
        <v>1396.56</v>
      </c>
      <c r="G2215" s="97" t="str">
        <f>TEXT(Table1[[#This Row],[Inv. date]],"mmmm")</f>
        <v>October</v>
      </c>
    </row>
    <row r="2216" spans="1:7" x14ac:dyDescent="0.3">
      <c r="A2216" s="55">
        <v>118</v>
      </c>
      <c r="B2216" s="56">
        <v>1000003132</v>
      </c>
      <c r="C2216" s="56">
        <v>600506</v>
      </c>
      <c r="D2216" s="57">
        <v>45213</v>
      </c>
      <c r="E2216" s="66">
        <v>1505</v>
      </c>
      <c r="F2216" s="67">
        <v>471275.7</v>
      </c>
      <c r="G2216" s="97" t="str">
        <f>TEXT(Table1[[#This Row],[Inv. date]],"mmmm")</f>
        <v>October</v>
      </c>
    </row>
    <row r="2217" spans="1:7" x14ac:dyDescent="0.3">
      <c r="A2217" s="55">
        <v>117</v>
      </c>
      <c r="B2217" s="56">
        <v>1000002977</v>
      </c>
      <c r="C2217" s="56">
        <v>600834</v>
      </c>
      <c r="D2217" s="57">
        <v>45213</v>
      </c>
      <c r="E2217" s="66">
        <v>15</v>
      </c>
      <c r="F2217" s="67">
        <v>3178.05</v>
      </c>
      <c r="G2217" s="97" t="str">
        <f>TEXT(Table1[[#This Row],[Inv. date]],"mmmm")</f>
        <v>October</v>
      </c>
    </row>
    <row r="2218" spans="1:7" x14ac:dyDescent="0.3">
      <c r="A2218" s="55">
        <v>117</v>
      </c>
      <c r="B2218" s="56">
        <v>1000002976</v>
      </c>
      <c r="C2218" s="56">
        <v>600834</v>
      </c>
      <c r="D2218" s="57">
        <v>45213</v>
      </c>
      <c r="E2218" s="66">
        <v>15</v>
      </c>
      <c r="F2218" s="67">
        <v>3178.05</v>
      </c>
      <c r="G2218" s="97" t="str">
        <f>TEXT(Table1[[#This Row],[Inv. date]],"mmmm")</f>
        <v>October</v>
      </c>
    </row>
    <row r="2219" spans="1:7" x14ac:dyDescent="0.3">
      <c r="A2219" s="55">
        <v>117</v>
      </c>
      <c r="B2219" s="56">
        <v>1000002976</v>
      </c>
      <c r="C2219" s="56">
        <v>600225</v>
      </c>
      <c r="D2219" s="57">
        <v>45213</v>
      </c>
      <c r="E2219" s="66">
        <v>1</v>
      </c>
      <c r="F2219" s="67">
        <v>211.87</v>
      </c>
      <c r="G2219" s="97" t="str">
        <f>TEXT(Table1[[#This Row],[Inv. date]],"mmmm")</f>
        <v>October</v>
      </c>
    </row>
    <row r="2220" spans="1:7" x14ac:dyDescent="0.3">
      <c r="A2220" s="55">
        <v>117</v>
      </c>
      <c r="B2220" s="56">
        <v>1000002972</v>
      </c>
      <c r="C2220" s="56">
        <v>600063</v>
      </c>
      <c r="D2220" s="57">
        <v>45215</v>
      </c>
      <c r="E2220" s="66">
        <v>5</v>
      </c>
      <c r="F2220" s="67">
        <v>1832.5</v>
      </c>
      <c r="G2220" s="97" t="str">
        <f>TEXT(Table1[[#This Row],[Inv. date]],"mmmm")</f>
        <v>October</v>
      </c>
    </row>
    <row r="2221" spans="1:7" x14ac:dyDescent="0.3">
      <c r="A2221" s="55">
        <v>117</v>
      </c>
      <c r="B2221" s="56">
        <v>1000002976</v>
      </c>
      <c r="C2221" s="56">
        <v>600033</v>
      </c>
      <c r="D2221" s="57">
        <v>45215</v>
      </c>
      <c r="E2221" s="66">
        <v>150</v>
      </c>
      <c r="F2221" s="67">
        <v>31780.5</v>
      </c>
      <c r="G2221" s="97" t="str">
        <f>TEXT(Table1[[#This Row],[Inv. date]],"mmmm")</f>
        <v>October</v>
      </c>
    </row>
    <row r="2222" spans="1:7" x14ac:dyDescent="0.3">
      <c r="A2222" s="55">
        <v>117</v>
      </c>
      <c r="B2222" s="56">
        <v>1000002976</v>
      </c>
      <c r="C2222" s="56">
        <v>600060</v>
      </c>
      <c r="D2222" s="57">
        <v>45215</v>
      </c>
      <c r="E2222" s="66">
        <v>450</v>
      </c>
      <c r="F2222" s="67">
        <v>95341.5</v>
      </c>
      <c r="G2222" s="97" t="str">
        <f>TEXT(Table1[[#This Row],[Inv. date]],"mmmm")</f>
        <v>October</v>
      </c>
    </row>
    <row r="2223" spans="1:7" x14ac:dyDescent="0.3">
      <c r="A2223" s="55">
        <v>117</v>
      </c>
      <c r="B2223" s="56">
        <v>1000002977</v>
      </c>
      <c r="C2223" s="56">
        <v>600060</v>
      </c>
      <c r="D2223" s="57">
        <v>45215</v>
      </c>
      <c r="E2223" s="66">
        <v>50</v>
      </c>
      <c r="F2223" s="67">
        <v>10593.5</v>
      </c>
      <c r="G2223" s="97" t="str">
        <f>TEXT(Table1[[#This Row],[Inv. date]],"mmmm")</f>
        <v>October</v>
      </c>
    </row>
    <row r="2224" spans="1:7" x14ac:dyDescent="0.3">
      <c r="A2224" s="55">
        <v>118</v>
      </c>
      <c r="B2224" s="56">
        <v>1000003795</v>
      </c>
      <c r="C2224" s="56">
        <v>600060</v>
      </c>
      <c r="D2224" s="57">
        <v>45215</v>
      </c>
      <c r="E2224" s="66">
        <v>400</v>
      </c>
      <c r="F2224" s="67">
        <v>160108</v>
      </c>
      <c r="G2224" s="97" t="str">
        <f>TEXT(Table1[[#This Row],[Inv. date]],"mmmm")</f>
        <v>October</v>
      </c>
    </row>
    <row r="2225" spans="1:7" x14ac:dyDescent="0.3">
      <c r="A2225" s="55">
        <v>118</v>
      </c>
      <c r="B2225" s="56">
        <v>1000003683</v>
      </c>
      <c r="C2225" s="56">
        <v>600060</v>
      </c>
      <c r="D2225" s="57">
        <v>45215</v>
      </c>
      <c r="E2225" s="66">
        <v>350</v>
      </c>
      <c r="F2225" s="67">
        <v>140094.5</v>
      </c>
      <c r="G2225" s="97" t="str">
        <f>TEXT(Table1[[#This Row],[Inv. date]],"mmmm")</f>
        <v>October</v>
      </c>
    </row>
    <row r="2226" spans="1:7" x14ac:dyDescent="0.3">
      <c r="A2226" s="55">
        <v>118</v>
      </c>
      <c r="B2226" s="56">
        <v>1000003683</v>
      </c>
      <c r="C2226" s="56">
        <v>600357</v>
      </c>
      <c r="D2226" s="57">
        <v>45215</v>
      </c>
      <c r="E2226" s="66">
        <v>3</v>
      </c>
      <c r="F2226" s="67">
        <v>1396.56</v>
      </c>
      <c r="G2226" s="97" t="str">
        <f>TEXT(Table1[[#This Row],[Inv. date]],"mmmm")</f>
        <v>October</v>
      </c>
    </row>
    <row r="2227" spans="1:7" x14ac:dyDescent="0.3">
      <c r="A2227" s="55">
        <v>118</v>
      </c>
      <c r="B2227" s="56">
        <v>1000003683</v>
      </c>
      <c r="C2227" s="56">
        <v>600193</v>
      </c>
      <c r="D2227" s="57">
        <v>45215</v>
      </c>
      <c r="E2227" s="66">
        <v>2</v>
      </c>
      <c r="F2227" s="67">
        <v>931.04</v>
      </c>
      <c r="G2227" s="97" t="str">
        <f>TEXT(Table1[[#This Row],[Inv. date]],"mmmm")</f>
        <v>October</v>
      </c>
    </row>
    <row r="2228" spans="1:7" x14ac:dyDescent="0.3">
      <c r="A2228" s="55">
        <v>118</v>
      </c>
      <c r="B2228" s="56">
        <v>1000003795</v>
      </c>
      <c r="C2228" s="56">
        <v>600193</v>
      </c>
      <c r="D2228" s="57">
        <v>45215</v>
      </c>
      <c r="E2228" s="66">
        <v>2</v>
      </c>
      <c r="F2228" s="67">
        <v>931.04</v>
      </c>
      <c r="G2228" s="97" t="str">
        <f>TEXT(Table1[[#This Row],[Inv. date]],"mmmm")</f>
        <v>October</v>
      </c>
    </row>
    <row r="2229" spans="1:7" x14ac:dyDescent="0.3">
      <c r="A2229" s="55">
        <v>118</v>
      </c>
      <c r="B2229" s="56">
        <v>1000003683</v>
      </c>
      <c r="C2229" s="56">
        <v>600063</v>
      </c>
      <c r="D2229" s="57">
        <v>45215</v>
      </c>
      <c r="E2229" s="66">
        <v>2</v>
      </c>
      <c r="F2229" s="67">
        <v>587.29999999999995</v>
      </c>
      <c r="G2229" s="97" t="str">
        <f>TEXT(Table1[[#This Row],[Inv. date]],"mmmm")</f>
        <v>October</v>
      </c>
    </row>
    <row r="2230" spans="1:7" x14ac:dyDescent="0.3">
      <c r="A2230" s="55">
        <v>118</v>
      </c>
      <c r="B2230" s="56">
        <v>1000003795</v>
      </c>
      <c r="C2230" s="56">
        <v>600063</v>
      </c>
      <c r="D2230" s="57">
        <v>45215</v>
      </c>
      <c r="E2230" s="66">
        <v>2</v>
      </c>
      <c r="F2230" s="67">
        <v>514</v>
      </c>
      <c r="G2230" s="97" t="str">
        <f>TEXT(Table1[[#This Row],[Inv. date]],"mmmm")</f>
        <v>October</v>
      </c>
    </row>
    <row r="2231" spans="1:7" x14ac:dyDescent="0.3">
      <c r="A2231" s="55">
        <v>117</v>
      </c>
      <c r="B2231" s="56">
        <v>1000002976</v>
      </c>
      <c r="C2231" s="56">
        <v>600063</v>
      </c>
      <c r="D2231" s="57">
        <v>45215</v>
      </c>
      <c r="E2231" s="66">
        <v>2</v>
      </c>
      <c r="F2231" s="67">
        <v>209.76</v>
      </c>
      <c r="G2231" s="97" t="str">
        <f>TEXT(Table1[[#This Row],[Inv. date]],"mmmm")</f>
        <v>October</v>
      </c>
    </row>
    <row r="2232" spans="1:7" x14ac:dyDescent="0.3">
      <c r="A2232" s="55">
        <v>118</v>
      </c>
      <c r="B2232" s="56">
        <v>1000003795</v>
      </c>
      <c r="C2232" s="56">
        <v>600063</v>
      </c>
      <c r="D2232" s="57">
        <v>45215</v>
      </c>
      <c r="E2232" s="66">
        <v>2</v>
      </c>
      <c r="F2232" s="67">
        <v>514</v>
      </c>
      <c r="G2232" s="97" t="str">
        <f>TEXT(Table1[[#This Row],[Inv. date]],"mmmm")</f>
        <v>October</v>
      </c>
    </row>
    <row r="2233" spans="1:7" x14ac:dyDescent="0.3">
      <c r="A2233" s="55">
        <v>118</v>
      </c>
      <c r="B2233" s="56">
        <v>1000003683</v>
      </c>
      <c r="C2233" s="56">
        <v>600063</v>
      </c>
      <c r="D2233" s="57">
        <v>45215</v>
      </c>
      <c r="E2233" s="66">
        <v>2</v>
      </c>
      <c r="F2233" s="67">
        <v>587.29999999999995</v>
      </c>
      <c r="G2233" s="97" t="str">
        <f>TEXT(Table1[[#This Row],[Inv. date]],"mmmm")</f>
        <v>October</v>
      </c>
    </row>
    <row r="2234" spans="1:7" x14ac:dyDescent="0.3">
      <c r="A2234" s="55">
        <v>116</v>
      </c>
      <c r="B2234" s="56">
        <v>1000003389</v>
      </c>
      <c r="C2234" s="56">
        <v>600063</v>
      </c>
      <c r="D2234" s="57">
        <v>45215</v>
      </c>
      <c r="E2234" s="66">
        <v>2</v>
      </c>
      <c r="F2234" s="67">
        <v>398</v>
      </c>
      <c r="G2234" s="97" t="str">
        <f>TEXT(Table1[[#This Row],[Inv. date]],"mmmm")</f>
        <v>October</v>
      </c>
    </row>
    <row r="2235" spans="1:7" x14ac:dyDescent="0.3">
      <c r="A2235" s="55">
        <v>116</v>
      </c>
      <c r="B2235" s="56">
        <v>1000003384</v>
      </c>
      <c r="C2235" s="56">
        <v>600063</v>
      </c>
      <c r="D2235" s="57">
        <v>45215</v>
      </c>
      <c r="E2235" s="66">
        <v>2</v>
      </c>
      <c r="F2235" s="67">
        <v>408</v>
      </c>
      <c r="G2235" s="97" t="str">
        <f>TEXT(Table1[[#This Row],[Inv. date]],"mmmm")</f>
        <v>October</v>
      </c>
    </row>
    <row r="2236" spans="1:7" x14ac:dyDescent="0.3">
      <c r="A2236" s="55">
        <v>117</v>
      </c>
      <c r="B2236" s="56">
        <v>1000002985</v>
      </c>
      <c r="C2236" s="56">
        <v>600063</v>
      </c>
      <c r="D2236" s="57">
        <v>45215</v>
      </c>
      <c r="E2236" s="66">
        <v>4</v>
      </c>
      <c r="F2236" s="67">
        <v>213.12</v>
      </c>
      <c r="G2236" s="97" t="str">
        <f>TEXT(Table1[[#This Row],[Inv. date]],"mmmm")</f>
        <v>October</v>
      </c>
    </row>
    <row r="2237" spans="1:7" x14ac:dyDescent="0.3">
      <c r="A2237" s="55">
        <v>118</v>
      </c>
      <c r="B2237" s="56">
        <v>1000003132</v>
      </c>
      <c r="C2237" s="56">
        <v>600063</v>
      </c>
      <c r="D2237" s="57">
        <v>45215</v>
      </c>
      <c r="E2237" s="66">
        <v>2</v>
      </c>
      <c r="F2237" s="67">
        <v>274</v>
      </c>
      <c r="G2237" s="97" t="str">
        <f>TEXT(Table1[[#This Row],[Inv. date]],"mmmm")</f>
        <v>October</v>
      </c>
    </row>
    <row r="2238" spans="1:7" x14ac:dyDescent="0.3">
      <c r="A2238" s="55">
        <v>118</v>
      </c>
      <c r="B2238" s="56">
        <v>1000003683</v>
      </c>
      <c r="C2238" s="56">
        <v>600722</v>
      </c>
      <c r="D2238" s="57">
        <v>45215</v>
      </c>
      <c r="E2238" s="66">
        <v>50</v>
      </c>
      <c r="F2238" s="67">
        <v>20445</v>
      </c>
      <c r="G2238" s="97" t="str">
        <f>TEXT(Table1[[#This Row],[Inv. date]],"mmmm")</f>
        <v>October</v>
      </c>
    </row>
    <row r="2239" spans="1:7" x14ac:dyDescent="0.3">
      <c r="A2239" s="55">
        <v>118</v>
      </c>
      <c r="B2239" s="56">
        <v>1000003795</v>
      </c>
      <c r="C2239" s="56">
        <v>600722</v>
      </c>
      <c r="D2239" s="57">
        <v>45215</v>
      </c>
      <c r="E2239" s="66">
        <v>30</v>
      </c>
      <c r="F2239" s="67">
        <v>12267</v>
      </c>
      <c r="G2239" s="97" t="str">
        <f>TEXT(Table1[[#This Row],[Inv. date]],"mmmm")</f>
        <v>October</v>
      </c>
    </row>
    <row r="2240" spans="1:7" x14ac:dyDescent="0.3">
      <c r="A2240" s="55">
        <v>117</v>
      </c>
      <c r="B2240" s="56">
        <v>1000002985</v>
      </c>
      <c r="C2240" s="56">
        <v>600722</v>
      </c>
      <c r="D2240" s="57">
        <v>45215</v>
      </c>
      <c r="E2240" s="66">
        <v>20</v>
      </c>
      <c r="F2240" s="67">
        <v>2334.1999999999998</v>
      </c>
      <c r="G2240" s="97" t="str">
        <f>TEXT(Table1[[#This Row],[Inv. date]],"mmmm")</f>
        <v>October</v>
      </c>
    </row>
    <row r="2241" spans="1:7" x14ac:dyDescent="0.3">
      <c r="A2241" s="55">
        <v>117</v>
      </c>
      <c r="B2241" s="56">
        <v>1000002977</v>
      </c>
      <c r="C2241" s="56">
        <v>600722</v>
      </c>
      <c r="D2241" s="57">
        <v>45215</v>
      </c>
      <c r="E2241" s="66">
        <v>10</v>
      </c>
      <c r="F2241" s="67">
        <v>2377.4</v>
      </c>
      <c r="G2241" s="97" t="str">
        <f>TEXT(Table1[[#This Row],[Inv. date]],"mmmm")</f>
        <v>October</v>
      </c>
    </row>
    <row r="2242" spans="1:7" x14ac:dyDescent="0.3">
      <c r="A2242" s="55">
        <v>117</v>
      </c>
      <c r="B2242" s="56">
        <v>1000002977</v>
      </c>
      <c r="C2242" s="56">
        <v>600476</v>
      </c>
      <c r="D2242" s="57">
        <v>45215</v>
      </c>
      <c r="E2242" s="66">
        <v>300</v>
      </c>
      <c r="F2242" s="67">
        <v>59682</v>
      </c>
      <c r="G2242" s="97" t="str">
        <f>TEXT(Table1[[#This Row],[Inv. date]],"mmmm")</f>
        <v>October</v>
      </c>
    </row>
    <row r="2243" spans="1:7" x14ac:dyDescent="0.3">
      <c r="A2243" s="55">
        <v>117</v>
      </c>
      <c r="B2243" s="56">
        <v>1000002976</v>
      </c>
      <c r="C2243" s="56">
        <v>600476</v>
      </c>
      <c r="D2243" s="57">
        <v>45215</v>
      </c>
      <c r="E2243" s="66">
        <v>700</v>
      </c>
      <c r="F2243" s="67">
        <v>139258</v>
      </c>
      <c r="G2243" s="97" t="str">
        <f>TEXT(Table1[[#This Row],[Inv. date]],"mmmm")</f>
        <v>October</v>
      </c>
    </row>
    <row r="2244" spans="1:7" x14ac:dyDescent="0.3">
      <c r="A2244" s="55">
        <v>118</v>
      </c>
      <c r="B2244" s="56">
        <v>1000003795</v>
      </c>
      <c r="C2244" s="56">
        <v>600476</v>
      </c>
      <c r="D2244" s="57">
        <v>45215</v>
      </c>
      <c r="E2244" s="66">
        <v>200</v>
      </c>
      <c r="F2244" s="67">
        <v>80054</v>
      </c>
      <c r="G2244" s="97" t="str">
        <f>TEXT(Table1[[#This Row],[Inv. date]],"mmmm")</f>
        <v>October</v>
      </c>
    </row>
    <row r="2245" spans="1:7" x14ac:dyDescent="0.3">
      <c r="A2245" s="55">
        <v>118</v>
      </c>
      <c r="B2245" s="56">
        <v>1000003683</v>
      </c>
      <c r="C2245" s="56">
        <v>600476</v>
      </c>
      <c r="D2245" s="57">
        <v>45215</v>
      </c>
      <c r="E2245" s="66">
        <v>100</v>
      </c>
      <c r="F2245" s="67">
        <v>40027</v>
      </c>
      <c r="G2245" s="97" t="str">
        <f>TEXT(Table1[[#This Row],[Inv. date]],"mmmm")</f>
        <v>October</v>
      </c>
    </row>
    <row r="2246" spans="1:7" x14ac:dyDescent="0.3">
      <c r="A2246" s="55">
        <v>118</v>
      </c>
      <c r="B2246" s="56">
        <v>1000003132</v>
      </c>
      <c r="C2246" s="56">
        <v>600026</v>
      </c>
      <c r="D2246" s="57">
        <v>45215</v>
      </c>
      <c r="E2246" s="66">
        <v>100</v>
      </c>
      <c r="F2246" s="67">
        <v>31314</v>
      </c>
      <c r="G2246" s="97" t="str">
        <f>TEXT(Table1[[#This Row],[Inv. date]],"mmmm")</f>
        <v>October</v>
      </c>
    </row>
    <row r="2247" spans="1:7" x14ac:dyDescent="0.3">
      <c r="A2247" s="55">
        <v>117</v>
      </c>
      <c r="B2247" s="56">
        <v>1000002977</v>
      </c>
      <c r="C2247" s="56">
        <v>600026</v>
      </c>
      <c r="D2247" s="57">
        <v>45215</v>
      </c>
      <c r="E2247" s="66">
        <v>100</v>
      </c>
      <c r="F2247" s="67">
        <v>18601</v>
      </c>
      <c r="G2247" s="97" t="str">
        <f>TEXT(Table1[[#This Row],[Inv. date]],"mmmm")</f>
        <v>October</v>
      </c>
    </row>
    <row r="2248" spans="1:7" x14ac:dyDescent="0.3">
      <c r="A2248" s="55">
        <v>117</v>
      </c>
      <c r="B2248" s="56">
        <v>1000002976</v>
      </c>
      <c r="C2248" s="56">
        <v>600026</v>
      </c>
      <c r="D2248" s="57">
        <v>45215</v>
      </c>
      <c r="E2248" s="66">
        <v>500</v>
      </c>
      <c r="F2248" s="67">
        <v>93005</v>
      </c>
      <c r="G2248" s="97" t="str">
        <f>TEXT(Table1[[#This Row],[Inv. date]],"mmmm")</f>
        <v>October</v>
      </c>
    </row>
    <row r="2249" spans="1:7" x14ac:dyDescent="0.3">
      <c r="A2249" s="55">
        <v>118</v>
      </c>
      <c r="B2249" s="56">
        <v>1000003683</v>
      </c>
      <c r="C2249" s="56">
        <v>600026</v>
      </c>
      <c r="D2249" s="57">
        <v>45215</v>
      </c>
      <c r="E2249" s="66">
        <v>50</v>
      </c>
      <c r="F2249" s="67">
        <v>20013.5</v>
      </c>
      <c r="G2249" s="97" t="str">
        <f>TEXT(Table1[[#This Row],[Inv. date]],"mmmm")</f>
        <v>October</v>
      </c>
    </row>
    <row r="2250" spans="1:7" x14ac:dyDescent="0.3">
      <c r="A2250" s="55">
        <v>118</v>
      </c>
      <c r="B2250" s="56">
        <v>1000003132</v>
      </c>
      <c r="C2250" s="56">
        <v>600063</v>
      </c>
      <c r="D2250" s="57">
        <v>45215</v>
      </c>
      <c r="E2250" s="66">
        <v>20</v>
      </c>
      <c r="F2250" s="67">
        <v>2740</v>
      </c>
      <c r="G2250" s="97" t="str">
        <f>TEXT(Table1[[#This Row],[Inv. date]],"mmmm")</f>
        <v>October</v>
      </c>
    </row>
    <row r="2251" spans="1:7" x14ac:dyDescent="0.3">
      <c r="A2251" s="55">
        <v>118</v>
      </c>
      <c r="B2251" s="56">
        <v>1000003683</v>
      </c>
      <c r="C2251" s="56">
        <v>600357</v>
      </c>
      <c r="D2251" s="57">
        <v>45216</v>
      </c>
      <c r="E2251" s="66">
        <v>1</v>
      </c>
      <c r="F2251" s="67">
        <v>465.52</v>
      </c>
      <c r="G2251" s="97" t="str">
        <f>TEXT(Table1[[#This Row],[Inv. date]],"mmmm")</f>
        <v>October</v>
      </c>
    </row>
    <row r="2252" spans="1:7" x14ac:dyDescent="0.3">
      <c r="A2252" s="55">
        <v>118</v>
      </c>
      <c r="B2252" s="56">
        <v>1000003795</v>
      </c>
      <c r="C2252" s="56">
        <v>600357</v>
      </c>
      <c r="D2252" s="57">
        <v>45216</v>
      </c>
      <c r="E2252" s="66">
        <v>1</v>
      </c>
      <c r="F2252" s="67">
        <v>465.52</v>
      </c>
      <c r="G2252" s="97" t="str">
        <f>TEXT(Table1[[#This Row],[Inv. date]],"mmmm")</f>
        <v>October</v>
      </c>
    </row>
    <row r="2253" spans="1:7" x14ac:dyDescent="0.3">
      <c r="A2253" s="55">
        <v>117</v>
      </c>
      <c r="B2253" s="56">
        <v>1000002976</v>
      </c>
      <c r="C2253" s="56">
        <v>600225</v>
      </c>
      <c r="D2253" s="57">
        <v>45216</v>
      </c>
      <c r="E2253" s="66">
        <v>40</v>
      </c>
      <c r="F2253" s="67">
        <v>8474.7999999999993</v>
      </c>
      <c r="G2253" s="97" t="str">
        <f>TEXT(Table1[[#This Row],[Inv. date]],"mmmm")</f>
        <v>October</v>
      </c>
    </row>
    <row r="2254" spans="1:7" x14ac:dyDescent="0.3">
      <c r="A2254" s="55">
        <v>117</v>
      </c>
      <c r="B2254" s="56">
        <v>1000002985</v>
      </c>
      <c r="C2254" s="56">
        <v>600063</v>
      </c>
      <c r="D2254" s="57">
        <v>45216</v>
      </c>
      <c r="E2254" s="66">
        <v>6</v>
      </c>
      <c r="F2254" s="67">
        <v>319.68</v>
      </c>
      <c r="G2254" s="97" t="str">
        <f>TEXT(Table1[[#This Row],[Inv. date]],"mmmm")</f>
        <v>October</v>
      </c>
    </row>
    <row r="2255" spans="1:7" x14ac:dyDescent="0.3">
      <c r="A2255" s="55">
        <v>118</v>
      </c>
      <c r="B2255" s="56">
        <v>1000003132</v>
      </c>
      <c r="C2255" s="56">
        <v>600193</v>
      </c>
      <c r="D2255" s="57">
        <v>45216</v>
      </c>
      <c r="E2255" s="66">
        <v>2</v>
      </c>
      <c r="F2255" s="67">
        <v>775.86</v>
      </c>
      <c r="G2255" s="97" t="str">
        <f>TEXT(Table1[[#This Row],[Inv. date]],"mmmm")</f>
        <v>October</v>
      </c>
    </row>
    <row r="2256" spans="1:7" x14ac:dyDescent="0.3">
      <c r="A2256" s="55">
        <v>118</v>
      </c>
      <c r="B2256" s="56">
        <v>1000003683</v>
      </c>
      <c r="C2256" s="56">
        <v>600193</v>
      </c>
      <c r="D2256" s="57">
        <v>45216</v>
      </c>
      <c r="E2256" s="66">
        <v>2</v>
      </c>
      <c r="F2256" s="67">
        <v>931.04</v>
      </c>
      <c r="G2256" s="97" t="str">
        <f>TEXT(Table1[[#This Row],[Inv. date]],"mmmm")</f>
        <v>October</v>
      </c>
    </row>
    <row r="2257" spans="1:7" x14ac:dyDescent="0.3">
      <c r="A2257" s="55">
        <v>118</v>
      </c>
      <c r="B2257" s="56">
        <v>1000003795</v>
      </c>
      <c r="C2257" s="56">
        <v>600193</v>
      </c>
      <c r="D2257" s="57">
        <v>45216</v>
      </c>
      <c r="E2257" s="66">
        <v>2</v>
      </c>
      <c r="F2257" s="67">
        <v>931.04</v>
      </c>
      <c r="G2257" s="97" t="str">
        <f>TEXT(Table1[[#This Row],[Inv. date]],"mmmm")</f>
        <v>October</v>
      </c>
    </row>
    <row r="2258" spans="1:7" x14ac:dyDescent="0.3">
      <c r="A2258" s="55">
        <v>118</v>
      </c>
      <c r="B2258" s="56">
        <v>1000003132</v>
      </c>
      <c r="C2258" s="56">
        <v>600193</v>
      </c>
      <c r="D2258" s="57">
        <v>45216</v>
      </c>
      <c r="E2258" s="66">
        <v>3</v>
      </c>
      <c r="F2258" s="67">
        <v>1163.79</v>
      </c>
      <c r="G2258" s="97" t="str">
        <f>TEXT(Table1[[#This Row],[Inv. date]],"mmmm")</f>
        <v>October</v>
      </c>
    </row>
    <row r="2259" spans="1:7" x14ac:dyDescent="0.3">
      <c r="A2259" s="55">
        <v>118</v>
      </c>
      <c r="B2259" s="56">
        <v>1000003683</v>
      </c>
      <c r="C2259" s="56">
        <v>600193</v>
      </c>
      <c r="D2259" s="57">
        <v>45216</v>
      </c>
      <c r="E2259" s="66">
        <v>3</v>
      </c>
      <c r="F2259" s="67">
        <v>1396.56</v>
      </c>
      <c r="G2259" s="97" t="str">
        <f>TEXT(Table1[[#This Row],[Inv. date]],"mmmm")</f>
        <v>October</v>
      </c>
    </row>
    <row r="2260" spans="1:7" x14ac:dyDescent="0.3">
      <c r="A2260" s="55">
        <v>118</v>
      </c>
      <c r="B2260" s="56">
        <v>1000003795</v>
      </c>
      <c r="C2260" s="56">
        <v>600193</v>
      </c>
      <c r="D2260" s="57">
        <v>45216</v>
      </c>
      <c r="E2260" s="66">
        <v>3</v>
      </c>
      <c r="F2260" s="67">
        <v>1396.56</v>
      </c>
      <c r="G2260" s="97" t="str">
        <f>TEXT(Table1[[#This Row],[Inv. date]],"mmmm")</f>
        <v>October</v>
      </c>
    </row>
    <row r="2261" spans="1:7" x14ac:dyDescent="0.3">
      <c r="A2261" s="55">
        <v>118</v>
      </c>
      <c r="B2261" s="56">
        <v>1000003132</v>
      </c>
      <c r="C2261" s="56">
        <v>600572</v>
      </c>
      <c r="D2261" s="57">
        <v>45216</v>
      </c>
      <c r="E2261" s="66">
        <v>500</v>
      </c>
      <c r="F2261" s="67">
        <v>156570</v>
      </c>
      <c r="G2261" s="97" t="str">
        <f>TEXT(Table1[[#This Row],[Inv. date]],"mmmm")</f>
        <v>October</v>
      </c>
    </row>
    <row r="2262" spans="1:7" x14ac:dyDescent="0.3">
      <c r="A2262" s="55">
        <v>118</v>
      </c>
      <c r="B2262" s="56">
        <v>1000003132</v>
      </c>
      <c r="C2262" s="56">
        <v>600193</v>
      </c>
      <c r="D2262" s="57">
        <v>45216</v>
      </c>
      <c r="E2262" s="66">
        <v>3</v>
      </c>
      <c r="F2262" s="67">
        <v>1163.79</v>
      </c>
      <c r="G2262" s="97" t="str">
        <f>TEXT(Table1[[#This Row],[Inv. date]],"mmmm")</f>
        <v>October</v>
      </c>
    </row>
    <row r="2263" spans="1:7" x14ac:dyDescent="0.3">
      <c r="A2263" s="55">
        <v>118</v>
      </c>
      <c r="B2263" s="56">
        <v>1000003683</v>
      </c>
      <c r="C2263" s="56">
        <v>600193</v>
      </c>
      <c r="D2263" s="57">
        <v>45216</v>
      </c>
      <c r="E2263" s="66">
        <v>3</v>
      </c>
      <c r="F2263" s="67">
        <v>1396.56</v>
      </c>
      <c r="G2263" s="97" t="str">
        <f>TEXT(Table1[[#This Row],[Inv. date]],"mmmm")</f>
        <v>October</v>
      </c>
    </row>
    <row r="2264" spans="1:7" x14ac:dyDescent="0.3">
      <c r="A2264" s="55">
        <v>118</v>
      </c>
      <c r="B2264" s="56">
        <v>1000003795</v>
      </c>
      <c r="C2264" s="56">
        <v>600193</v>
      </c>
      <c r="D2264" s="57">
        <v>45216</v>
      </c>
      <c r="E2264" s="66">
        <v>3</v>
      </c>
      <c r="F2264" s="67">
        <v>1396.56</v>
      </c>
      <c r="G2264" s="97" t="str">
        <f>TEXT(Table1[[#This Row],[Inv. date]],"mmmm")</f>
        <v>October</v>
      </c>
    </row>
    <row r="2265" spans="1:7" x14ac:dyDescent="0.3">
      <c r="A2265" s="55">
        <v>118</v>
      </c>
      <c r="B2265" s="56">
        <v>1000003132</v>
      </c>
      <c r="C2265" s="56">
        <v>600063</v>
      </c>
      <c r="D2265" s="57">
        <v>45216</v>
      </c>
      <c r="E2265" s="66">
        <v>100</v>
      </c>
      <c r="F2265" s="67">
        <v>13700</v>
      </c>
      <c r="G2265" s="97" t="str">
        <f>TEXT(Table1[[#This Row],[Inv. date]],"mmmm")</f>
        <v>October</v>
      </c>
    </row>
    <row r="2266" spans="1:7" x14ac:dyDescent="0.3">
      <c r="A2266" s="55">
        <v>118</v>
      </c>
      <c r="B2266" s="56">
        <v>1000003132</v>
      </c>
      <c r="C2266" s="56">
        <v>600193</v>
      </c>
      <c r="D2266" s="57">
        <v>45216</v>
      </c>
      <c r="E2266" s="66">
        <v>3</v>
      </c>
      <c r="F2266" s="67">
        <v>1163.79</v>
      </c>
      <c r="G2266" s="97" t="str">
        <f>TEXT(Table1[[#This Row],[Inv. date]],"mmmm")</f>
        <v>October</v>
      </c>
    </row>
    <row r="2267" spans="1:7" x14ac:dyDescent="0.3">
      <c r="A2267" s="55">
        <v>118</v>
      </c>
      <c r="B2267" s="56">
        <v>1000003683</v>
      </c>
      <c r="C2267" s="56">
        <v>600193</v>
      </c>
      <c r="D2267" s="57">
        <v>45216</v>
      </c>
      <c r="E2267" s="66">
        <v>3</v>
      </c>
      <c r="F2267" s="67">
        <v>1396.56</v>
      </c>
      <c r="G2267" s="97" t="str">
        <f>TEXT(Table1[[#This Row],[Inv. date]],"mmmm")</f>
        <v>October</v>
      </c>
    </row>
    <row r="2268" spans="1:7" x14ac:dyDescent="0.3">
      <c r="A2268" s="55">
        <v>118</v>
      </c>
      <c r="B2268" s="56">
        <v>1000003795</v>
      </c>
      <c r="C2268" s="56">
        <v>600193</v>
      </c>
      <c r="D2268" s="57">
        <v>45216</v>
      </c>
      <c r="E2268" s="66">
        <v>3</v>
      </c>
      <c r="F2268" s="67">
        <v>1396.56</v>
      </c>
      <c r="G2268" s="97" t="str">
        <f>TEXT(Table1[[#This Row],[Inv. date]],"mmmm")</f>
        <v>October</v>
      </c>
    </row>
    <row r="2269" spans="1:7" x14ac:dyDescent="0.3">
      <c r="A2269" s="55">
        <v>118</v>
      </c>
      <c r="B2269" s="56">
        <v>1000003132</v>
      </c>
      <c r="C2269" s="56">
        <v>600193</v>
      </c>
      <c r="D2269" s="57">
        <v>45216</v>
      </c>
      <c r="E2269" s="66">
        <v>3</v>
      </c>
      <c r="F2269" s="67">
        <v>1163.79</v>
      </c>
      <c r="G2269" s="97" t="str">
        <f>TEXT(Table1[[#This Row],[Inv. date]],"mmmm")</f>
        <v>October</v>
      </c>
    </row>
    <row r="2270" spans="1:7" x14ac:dyDescent="0.3">
      <c r="A2270" s="55">
        <v>118</v>
      </c>
      <c r="B2270" s="56">
        <v>1000003683</v>
      </c>
      <c r="C2270" s="56">
        <v>600193</v>
      </c>
      <c r="D2270" s="57">
        <v>45216</v>
      </c>
      <c r="E2270" s="66">
        <v>3</v>
      </c>
      <c r="F2270" s="67">
        <v>1396.56</v>
      </c>
      <c r="G2270" s="97" t="str">
        <f>TEXT(Table1[[#This Row],[Inv. date]],"mmmm")</f>
        <v>October</v>
      </c>
    </row>
    <row r="2271" spans="1:7" x14ac:dyDescent="0.3">
      <c r="A2271" s="55">
        <v>118</v>
      </c>
      <c r="B2271" s="56">
        <v>1000003795</v>
      </c>
      <c r="C2271" s="56">
        <v>600193</v>
      </c>
      <c r="D2271" s="57">
        <v>45216</v>
      </c>
      <c r="E2271" s="66">
        <v>3</v>
      </c>
      <c r="F2271" s="67">
        <v>1396.56</v>
      </c>
      <c r="G2271" s="97" t="str">
        <f>TEXT(Table1[[#This Row],[Inv. date]],"mmmm")</f>
        <v>October</v>
      </c>
    </row>
    <row r="2272" spans="1:7" x14ac:dyDescent="0.3">
      <c r="A2272" s="55">
        <v>118</v>
      </c>
      <c r="B2272" s="56">
        <v>1000003683</v>
      </c>
      <c r="C2272" s="56">
        <v>600628</v>
      </c>
      <c r="D2272" s="57">
        <v>45216</v>
      </c>
      <c r="E2272" s="66">
        <v>3000</v>
      </c>
      <c r="F2272" s="67">
        <v>1200810</v>
      </c>
      <c r="G2272" s="97" t="str">
        <f>TEXT(Table1[[#This Row],[Inv. date]],"mmmm")</f>
        <v>October</v>
      </c>
    </row>
    <row r="2273" spans="1:7" x14ac:dyDescent="0.3">
      <c r="A2273" s="55">
        <v>118</v>
      </c>
      <c r="B2273" s="56">
        <v>1000003683</v>
      </c>
      <c r="C2273" s="56">
        <v>600722</v>
      </c>
      <c r="D2273" s="57">
        <v>45216</v>
      </c>
      <c r="E2273" s="66">
        <v>50</v>
      </c>
      <c r="F2273" s="67">
        <v>20445</v>
      </c>
      <c r="G2273" s="97" t="str">
        <f>TEXT(Table1[[#This Row],[Inv. date]],"mmmm")</f>
        <v>October</v>
      </c>
    </row>
    <row r="2274" spans="1:7" x14ac:dyDescent="0.3">
      <c r="A2274" s="55">
        <v>118</v>
      </c>
      <c r="B2274" s="56">
        <v>1000003795</v>
      </c>
      <c r="C2274" s="56">
        <v>600722</v>
      </c>
      <c r="D2274" s="57">
        <v>45216</v>
      </c>
      <c r="E2274" s="66">
        <v>50</v>
      </c>
      <c r="F2274" s="67">
        <v>20445</v>
      </c>
      <c r="G2274" s="97" t="str">
        <f>TEXT(Table1[[#This Row],[Inv. date]],"mmmm")</f>
        <v>October</v>
      </c>
    </row>
    <row r="2275" spans="1:7" x14ac:dyDescent="0.3">
      <c r="A2275" s="55">
        <v>118</v>
      </c>
      <c r="B2275" s="56">
        <v>1000003683</v>
      </c>
      <c r="C2275" s="56">
        <v>600643</v>
      </c>
      <c r="D2275" s="57">
        <v>45216</v>
      </c>
      <c r="E2275" s="66">
        <v>-1</v>
      </c>
      <c r="F2275" s="67">
        <v>-400.27</v>
      </c>
      <c r="G2275" s="97" t="str">
        <f>TEXT(Table1[[#This Row],[Inv. date]],"mmmm")</f>
        <v>October</v>
      </c>
    </row>
    <row r="2276" spans="1:7" x14ac:dyDescent="0.3">
      <c r="A2276" s="55">
        <v>118</v>
      </c>
      <c r="B2276" s="56">
        <v>1000003795</v>
      </c>
      <c r="C2276" s="56">
        <v>600643</v>
      </c>
      <c r="D2276" s="57">
        <v>45216</v>
      </c>
      <c r="E2276" s="66">
        <v>-1</v>
      </c>
      <c r="F2276" s="67">
        <v>-400.27</v>
      </c>
      <c r="G2276" s="97" t="str">
        <f>TEXT(Table1[[#This Row],[Inv. date]],"mmmm")</f>
        <v>October</v>
      </c>
    </row>
    <row r="2277" spans="1:7" x14ac:dyDescent="0.3">
      <c r="A2277" s="55">
        <v>118</v>
      </c>
      <c r="B2277" s="56">
        <v>1000003795</v>
      </c>
      <c r="C2277" s="56">
        <v>600601</v>
      </c>
      <c r="D2277" s="57">
        <v>45216</v>
      </c>
      <c r="E2277" s="66">
        <v>-1</v>
      </c>
      <c r="F2277" s="67">
        <v>-400.27</v>
      </c>
      <c r="G2277" s="97" t="str">
        <f>TEXT(Table1[[#This Row],[Inv. date]],"mmmm")</f>
        <v>October</v>
      </c>
    </row>
    <row r="2278" spans="1:7" x14ac:dyDescent="0.3">
      <c r="A2278" s="55">
        <v>118</v>
      </c>
      <c r="B2278" s="56">
        <v>1000003683</v>
      </c>
      <c r="C2278" s="56">
        <v>600572</v>
      </c>
      <c r="D2278" s="57">
        <v>45216</v>
      </c>
      <c r="E2278" s="66">
        <v>-2</v>
      </c>
      <c r="F2278" s="67">
        <v>-800.54</v>
      </c>
      <c r="G2278" s="97" t="str">
        <f>TEXT(Table1[[#This Row],[Inv. date]],"mmmm")</f>
        <v>October</v>
      </c>
    </row>
    <row r="2279" spans="1:7" x14ac:dyDescent="0.3">
      <c r="A2279" s="55">
        <v>118</v>
      </c>
      <c r="B2279" s="56">
        <v>1000003795</v>
      </c>
      <c r="C2279" s="56">
        <v>600572</v>
      </c>
      <c r="D2279" s="57">
        <v>45216</v>
      </c>
      <c r="E2279" s="66">
        <v>-1</v>
      </c>
      <c r="F2279" s="67">
        <v>-400.27</v>
      </c>
      <c r="G2279" s="97" t="str">
        <f>TEXT(Table1[[#This Row],[Inv. date]],"mmmm")</f>
        <v>October</v>
      </c>
    </row>
    <row r="2280" spans="1:7" x14ac:dyDescent="0.3">
      <c r="A2280" s="55">
        <v>116</v>
      </c>
      <c r="B2280" s="56">
        <v>1000002917</v>
      </c>
      <c r="C2280" s="56">
        <v>600489</v>
      </c>
      <c r="D2280" s="57">
        <v>45216</v>
      </c>
      <c r="E2280" s="66">
        <v>-1</v>
      </c>
      <c r="F2280" s="67">
        <v>-236.48</v>
      </c>
      <c r="G2280" s="97" t="str">
        <f>TEXT(Table1[[#This Row],[Inv. date]],"mmmm")</f>
        <v>October</v>
      </c>
    </row>
    <row r="2281" spans="1:7" x14ac:dyDescent="0.3">
      <c r="A2281" s="55">
        <v>116</v>
      </c>
      <c r="B2281" s="56">
        <v>1000002836</v>
      </c>
      <c r="C2281" s="56">
        <v>600489</v>
      </c>
      <c r="D2281" s="57">
        <v>45216</v>
      </c>
      <c r="E2281" s="66">
        <v>-1</v>
      </c>
      <c r="F2281" s="67">
        <v>-236.48</v>
      </c>
      <c r="G2281" s="97" t="str">
        <f>TEXT(Table1[[#This Row],[Inv. date]],"mmmm")</f>
        <v>October</v>
      </c>
    </row>
    <row r="2282" spans="1:7" x14ac:dyDescent="0.3">
      <c r="A2282" s="55">
        <v>118</v>
      </c>
      <c r="B2282" s="56">
        <v>1000003132</v>
      </c>
      <c r="C2282" s="56">
        <v>600580</v>
      </c>
      <c r="D2282" s="57">
        <v>45216</v>
      </c>
      <c r="E2282" s="66">
        <v>-1</v>
      </c>
      <c r="F2282" s="67">
        <v>-313.14</v>
      </c>
      <c r="G2282" s="97" t="str">
        <f>TEXT(Table1[[#This Row],[Inv. date]],"mmmm")</f>
        <v>October</v>
      </c>
    </row>
    <row r="2283" spans="1:7" x14ac:dyDescent="0.3">
      <c r="A2283" s="55">
        <v>118</v>
      </c>
      <c r="B2283" s="56">
        <v>1000003683</v>
      </c>
      <c r="C2283" s="56">
        <v>600810</v>
      </c>
      <c r="D2283" s="57">
        <v>45216</v>
      </c>
      <c r="E2283" s="66">
        <v>-1</v>
      </c>
      <c r="F2283" s="67">
        <v>-400.27</v>
      </c>
      <c r="G2283" s="97" t="str">
        <f>TEXT(Table1[[#This Row],[Inv. date]],"mmmm")</f>
        <v>October</v>
      </c>
    </row>
    <row r="2284" spans="1:7" x14ac:dyDescent="0.3">
      <c r="A2284" s="55">
        <v>118</v>
      </c>
      <c r="B2284" s="56">
        <v>1000003683</v>
      </c>
      <c r="C2284" s="56">
        <v>600628</v>
      </c>
      <c r="D2284" s="57">
        <v>45216</v>
      </c>
      <c r="E2284" s="66">
        <v>-1</v>
      </c>
      <c r="F2284" s="67">
        <v>-400.27</v>
      </c>
      <c r="G2284" s="97" t="str">
        <f>TEXT(Table1[[#This Row],[Inv. date]],"mmmm")</f>
        <v>October</v>
      </c>
    </row>
    <row r="2285" spans="1:7" x14ac:dyDescent="0.3">
      <c r="A2285" s="55">
        <v>117</v>
      </c>
      <c r="B2285" s="56">
        <v>1000002976</v>
      </c>
      <c r="C2285" s="56">
        <v>600628</v>
      </c>
      <c r="D2285" s="57">
        <v>45216</v>
      </c>
      <c r="E2285" s="66">
        <v>-1</v>
      </c>
      <c r="F2285" s="67">
        <v>-190.32</v>
      </c>
      <c r="G2285" s="97" t="str">
        <f>TEXT(Table1[[#This Row],[Inv. date]],"mmmm")</f>
        <v>October</v>
      </c>
    </row>
    <row r="2286" spans="1:7" x14ac:dyDescent="0.3">
      <c r="A2286" s="55">
        <v>118</v>
      </c>
      <c r="B2286" s="56">
        <v>1000003683</v>
      </c>
      <c r="C2286" s="56">
        <v>600628</v>
      </c>
      <c r="D2286" s="57">
        <v>45216</v>
      </c>
      <c r="E2286" s="66">
        <v>-1</v>
      </c>
      <c r="F2286" s="67">
        <v>-400.27</v>
      </c>
      <c r="G2286" s="97" t="str">
        <f>TEXT(Table1[[#This Row],[Inv. date]],"mmmm")</f>
        <v>October</v>
      </c>
    </row>
    <row r="2287" spans="1:7" x14ac:dyDescent="0.3">
      <c r="A2287" s="55">
        <v>118</v>
      </c>
      <c r="B2287" s="56">
        <v>1000003795</v>
      </c>
      <c r="C2287" s="56">
        <v>600628</v>
      </c>
      <c r="D2287" s="57">
        <v>45216</v>
      </c>
      <c r="E2287" s="66">
        <v>-1</v>
      </c>
      <c r="F2287" s="67">
        <v>-400.27</v>
      </c>
      <c r="G2287" s="97" t="str">
        <f>TEXT(Table1[[#This Row],[Inv. date]],"mmmm")</f>
        <v>October</v>
      </c>
    </row>
    <row r="2288" spans="1:7" x14ac:dyDescent="0.3">
      <c r="A2288" s="55">
        <v>118</v>
      </c>
      <c r="B2288" s="56">
        <v>1000003683</v>
      </c>
      <c r="C2288" s="56">
        <v>600628</v>
      </c>
      <c r="D2288" s="57">
        <v>45216</v>
      </c>
      <c r="E2288" s="66">
        <v>-1</v>
      </c>
      <c r="F2288" s="67">
        <v>-400.27</v>
      </c>
      <c r="G2288" s="97" t="str">
        <f>TEXT(Table1[[#This Row],[Inv. date]],"mmmm")</f>
        <v>October</v>
      </c>
    </row>
    <row r="2289" spans="1:7" x14ac:dyDescent="0.3">
      <c r="A2289" s="55">
        <v>118</v>
      </c>
      <c r="B2289" s="56">
        <v>1000003683</v>
      </c>
      <c r="C2289" s="56">
        <v>600035</v>
      </c>
      <c r="D2289" s="57">
        <v>45216</v>
      </c>
      <c r="E2289" s="66">
        <v>-1</v>
      </c>
      <c r="F2289" s="67">
        <v>-429</v>
      </c>
      <c r="G2289" s="97" t="str">
        <f>TEXT(Table1[[#This Row],[Inv. date]],"mmmm")</f>
        <v>October</v>
      </c>
    </row>
    <row r="2290" spans="1:7" x14ac:dyDescent="0.3">
      <c r="A2290" s="55">
        <v>117</v>
      </c>
      <c r="B2290" s="56">
        <v>1000002976</v>
      </c>
      <c r="C2290" s="56">
        <v>600428</v>
      </c>
      <c r="D2290" s="57">
        <v>45216</v>
      </c>
      <c r="E2290" s="66">
        <v>-1</v>
      </c>
      <c r="F2290" s="67">
        <v>-186.01</v>
      </c>
      <c r="G2290" s="97" t="str">
        <f>TEXT(Table1[[#This Row],[Inv. date]],"mmmm")</f>
        <v>October</v>
      </c>
    </row>
    <row r="2291" spans="1:7" x14ac:dyDescent="0.3">
      <c r="A2291" s="55">
        <v>118</v>
      </c>
      <c r="B2291" s="56">
        <v>1000003795</v>
      </c>
      <c r="C2291" s="56">
        <v>600428</v>
      </c>
      <c r="D2291" s="57">
        <v>45216</v>
      </c>
      <c r="E2291" s="66">
        <v>-1</v>
      </c>
      <c r="F2291" s="67">
        <v>-400.27</v>
      </c>
      <c r="G2291" s="97" t="str">
        <f>TEXT(Table1[[#This Row],[Inv. date]],"mmmm")</f>
        <v>October</v>
      </c>
    </row>
    <row r="2292" spans="1:7" x14ac:dyDescent="0.3">
      <c r="A2292" s="55">
        <v>118</v>
      </c>
      <c r="B2292" s="56">
        <v>1000003132</v>
      </c>
      <c r="C2292" s="56">
        <v>600063</v>
      </c>
      <c r="D2292" s="57">
        <v>45216</v>
      </c>
      <c r="E2292" s="66">
        <v>-120</v>
      </c>
      <c r="F2292" s="67">
        <v>-16440</v>
      </c>
      <c r="G2292" s="97" t="str">
        <f>TEXT(Table1[[#This Row],[Inv. date]],"mmmm")</f>
        <v>October</v>
      </c>
    </row>
    <row r="2293" spans="1:7" x14ac:dyDescent="0.3">
      <c r="A2293" s="55">
        <v>118</v>
      </c>
      <c r="B2293" s="56">
        <v>1000003795</v>
      </c>
      <c r="C2293" s="56">
        <v>600003</v>
      </c>
      <c r="D2293" s="57">
        <v>45216</v>
      </c>
      <c r="E2293" s="66">
        <v>-100</v>
      </c>
      <c r="F2293" s="67">
        <v>-40027</v>
      </c>
      <c r="G2293" s="97" t="str">
        <f>TEXT(Table1[[#This Row],[Inv. date]],"mmmm")</f>
        <v>October</v>
      </c>
    </row>
    <row r="2294" spans="1:7" x14ac:dyDescent="0.3">
      <c r="A2294" s="55">
        <v>118</v>
      </c>
      <c r="B2294" s="56">
        <v>1000003132</v>
      </c>
      <c r="C2294" s="56">
        <v>600003</v>
      </c>
      <c r="D2294" s="57">
        <v>45216</v>
      </c>
      <c r="E2294" s="66">
        <v>-600</v>
      </c>
      <c r="F2294" s="67">
        <v>-187884</v>
      </c>
      <c r="G2294" s="97" t="str">
        <f>TEXT(Table1[[#This Row],[Inv. date]],"mmmm")</f>
        <v>October</v>
      </c>
    </row>
    <row r="2295" spans="1:7" x14ac:dyDescent="0.3">
      <c r="A2295" s="55">
        <v>118</v>
      </c>
      <c r="B2295" s="56">
        <v>1000003683</v>
      </c>
      <c r="C2295" s="56">
        <v>600003</v>
      </c>
      <c r="D2295" s="57">
        <v>45216</v>
      </c>
      <c r="E2295" s="66">
        <v>-100</v>
      </c>
      <c r="F2295" s="67">
        <v>-33993</v>
      </c>
      <c r="G2295" s="97" t="str">
        <f>TEXT(Table1[[#This Row],[Inv. date]],"mmmm")</f>
        <v>October</v>
      </c>
    </row>
    <row r="2296" spans="1:7" x14ac:dyDescent="0.3">
      <c r="A2296" s="55">
        <v>116</v>
      </c>
      <c r="B2296" s="56">
        <v>1000002917</v>
      </c>
      <c r="C2296" s="56">
        <v>600003</v>
      </c>
      <c r="D2296" s="57">
        <v>45216</v>
      </c>
      <c r="E2296" s="66">
        <v>-20</v>
      </c>
      <c r="F2296" s="67">
        <v>-4729.6000000000004</v>
      </c>
      <c r="G2296" s="97" t="str">
        <f>TEXT(Table1[[#This Row],[Inv. date]],"mmmm")</f>
        <v>October</v>
      </c>
    </row>
    <row r="2297" spans="1:7" x14ac:dyDescent="0.3">
      <c r="A2297" s="55">
        <v>117</v>
      </c>
      <c r="B2297" s="56">
        <v>1000002985</v>
      </c>
      <c r="C2297" s="56">
        <v>600063</v>
      </c>
      <c r="D2297" s="57">
        <v>45216</v>
      </c>
      <c r="E2297" s="66">
        <v>10</v>
      </c>
      <c r="F2297" s="67">
        <v>532.79999999999995</v>
      </c>
      <c r="G2297" s="97" t="str">
        <f>TEXT(Table1[[#This Row],[Inv. date]],"mmmm")</f>
        <v>October</v>
      </c>
    </row>
    <row r="2298" spans="1:7" x14ac:dyDescent="0.3">
      <c r="A2298" s="55">
        <v>117</v>
      </c>
      <c r="B2298" s="56">
        <v>1000002977</v>
      </c>
      <c r="C2298" s="56">
        <v>600063</v>
      </c>
      <c r="D2298" s="57">
        <v>45216</v>
      </c>
      <c r="E2298" s="66">
        <v>5</v>
      </c>
      <c r="F2298" s="67">
        <v>383.15</v>
      </c>
      <c r="G2298" s="97" t="str">
        <f>TEXT(Table1[[#This Row],[Inv. date]],"mmmm")</f>
        <v>October</v>
      </c>
    </row>
    <row r="2299" spans="1:7" x14ac:dyDescent="0.3">
      <c r="A2299" s="55">
        <v>118</v>
      </c>
      <c r="B2299" s="56">
        <v>1000003795</v>
      </c>
      <c r="C2299" s="56">
        <v>600498</v>
      </c>
      <c r="D2299" s="57">
        <v>45216</v>
      </c>
      <c r="E2299" s="66">
        <v>100</v>
      </c>
      <c r="F2299" s="67">
        <v>40027</v>
      </c>
      <c r="G2299" s="97" t="str">
        <f>TEXT(Table1[[#This Row],[Inv. date]],"mmmm")</f>
        <v>October</v>
      </c>
    </row>
    <row r="2300" spans="1:7" x14ac:dyDescent="0.3">
      <c r="A2300" s="55">
        <v>116</v>
      </c>
      <c r="B2300" s="56">
        <v>1000002836</v>
      </c>
      <c r="C2300" s="56">
        <v>600498</v>
      </c>
      <c r="D2300" s="57">
        <v>45216</v>
      </c>
      <c r="E2300" s="66">
        <v>10</v>
      </c>
      <c r="F2300" s="67">
        <v>2364.8000000000002</v>
      </c>
      <c r="G2300" s="97" t="str">
        <f>TEXT(Table1[[#This Row],[Inv. date]],"mmmm")</f>
        <v>October</v>
      </c>
    </row>
    <row r="2301" spans="1:7" x14ac:dyDescent="0.3">
      <c r="A2301" s="55">
        <v>118</v>
      </c>
      <c r="B2301" s="56">
        <v>1000003132</v>
      </c>
      <c r="C2301" s="56">
        <v>600498</v>
      </c>
      <c r="D2301" s="57">
        <v>45216</v>
      </c>
      <c r="E2301" s="66">
        <v>100</v>
      </c>
      <c r="F2301" s="67">
        <v>31314</v>
      </c>
      <c r="G2301" s="97" t="str">
        <f>TEXT(Table1[[#This Row],[Inv. date]],"mmmm")</f>
        <v>October</v>
      </c>
    </row>
    <row r="2302" spans="1:7" x14ac:dyDescent="0.3">
      <c r="A2302" s="55">
        <v>118</v>
      </c>
      <c r="B2302" s="56">
        <v>1000003683</v>
      </c>
      <c r="C2302" s="56">
        <v>600498</v>
      </c>
      <c r="D2302" s="57">
        <v>45216</v>
      </c>
      <c r="E2302" s="66">
        <v>200</v>
      </c>
      <c r="F2302" s="67">
        <v>80054</v>
      </c>
      <c r="G2302" s="97" t="str">
        <f>TEXT(Table1[[#This Row],[Inv. date]],"mmmm")</f>
        <v>October</v>
      </c>
    </row>
    <row r="2303" spans="1:7" x14ac:dyDescent="0.3">
      <c r="A2303" s="55">
        <v>118</v>
      </c>
      <c r="B2303" s="56">
        <v>1000003132</v>
      </c>
      <c r="C2303" s="56">
        <v>600063</v>
      </c>
      <c r="D2303" s="57">
        <v>45216</v>
      </c>
      <c r="E2303" s="66">
        <v>20</v>
      </c>
      <c r="F2303" s="67">
        <v>2740</v>
      </c>
      <c r="G2303" s="97" t="str">
        <f>TEXT(Table1[[#This Row],[Inv. date]],"mmmm")</f>
        <v>October</v>
      </c>
    </row>
    <row r="2304" spans="1:7" x14ac:dyDescent="0.3">
      <c r="A2304" s="55">
        <v>118</v>
      </c>
      <c r="B2304" s="56">
        <v>1000003683</v>
      </c>
      <c r="C2304" s="56">
        <v>600357</v>
      </c>
      <c r="D2304" s="57">
        <v>45216</v>
      </c>
      <c r="E2304" s="66">
        <v>10</v>
      </c>
      <c r="F2304" s="67">
        <v>4655.2</v>
      </c>
      <c r="G2304" s="97" t="str">
        <f>TEXT(Table1[[#This Row],[Inv. date]],"mmmm")</f>
        <v>October</v>
      </c>
    </row>
    <row r="2305" spans="1:7" x14ac:dyDescent="0.3">
      <c r="A2305" s="55">
        <v>118</v>
      </c>
      <c r="B2305" s="56">
        <v>1000003795</v>
      </c>
      <c r="C2305" s="56">
        <v>600357</v>
      </c>
      <c r="D2305" s="57">
        <v>45216</v>
      </c>
      <c r="E2305" s="66">
        <v>20</v>
      </c>
      <c r="F2305" s="67">
        <v>9310.4</v>
      </c>
      <c r="G2305" s="97" t="str">
        <f>TEXT(Table1[[#This Row],[Inv. date]],"mmmm")</f>
        <v>October</v>
      </c>
    </row>
    <row r="2306" spans="1:7" x14ac:dyDescent="0.3">
      <c r="A2306" s="55">
        <v>118</v>
      </c>
      <c r="B2306" s="56">
        <v>1000003683</v>
      </c>
      <c r="C2306" s="56">
        <v>600060</v>
      </c>
      <c r="D2306" s="57">
        <v>45216</v>
      </c>
      <c r="E2306" s="66">
        <v>400</v>
      </c>
      <c r="F2306" s="67">
        <v>160108</v>
      </c>
      <c r="G2306" s="97" t="str">
        <f>TEXT(Table1[[#This Row],[Inv. date]],"mmmm")</f>
        <v>October</v>
      </c>
    </row>
    <row r="2307" spans="1:7" x14ac:dyDescent="0.3">
      <c r="A2307" s="55">
        <v>118</v>
      </c>
      <c r="B2307" s="56">
        <v>1000003132</v>
      </c>
      <c r="C2307" s="56">
        <v>600060</v>
      </c>
      <c r="D2307" s="57">
        <v>45216</v>
      </c>
      <c r="E2307" s="66">
        <v>700</v>
      </c>
      <c r="F2307" s="67">
        <v>219198</v>
      </c>
      <c r="G2307" s="97" t="str">
        <f>TEXT(Table1[[#This Row],[Inv. date]],"mmmm")</f>
        <v>October</v>
      </c>
    </row>
    <row r="2308" spans="1:7" x14ac:dyDescent="0.3">
      <c r="A2308" s="55">
        <v>117</v>
      </c>
      <c r="B2308" s="56">
        <v>1000002976</v>
      </c>
      <c r="C2308" s="56">
        <v>600060</v>
      </c>
      <c r="D2308" s="57">
        <v>45216</v>
      </c>
      <c r="E2308" s="66">
        <v>280</v>
      </c>
      <c r="F2308" s="67">
        <v>59323.6</v>
      </c>
      <c r="G2308" s="97" t="str">
        <f>TEXT(Table1[[#This Row],[Inv. date]],"mmmm")</f>
        <v>October</v>
      </c>
    </row>
    <row r="2309" spans="1:7" x14ac:dyDescent="0.3">
      <c r="A2309" s="55">
        <v>117</v>
      </c>
      <c r="B2309" s="56">
        <v>1000002977</v>
      </c>
      <c r="C2309" s="56">
        <v>600060</v>
      </c>
      <c r="D2309" s="57">
        <v>45216</v>
      </c>
      <c r="E2309" s="66">
        <v>50</v>
      </c>
      <c r="F2309" s="67">
        <v>10593.5</v>
      </c>
      <c r="G2309" s="97" t="str">
        <f>TEXT(Table1[[#This Row],[Inv. date]],"mmmm")</f>
        <v>October</v>
      </c>
    </row>
    <row r="2310" spans="1:7" x14ac:dyDescent="0.3">
      <c r="A2310" s="55">
        <v>118</v>
      </c>
      <c r="B2310" s="56">
        <v>1000003132</v>
      </c>
      <c r="C2310" s="56">
        <v>600063</v>
      </c>
      <c r="D2310" s="57">
        <v>45216</v>
      </c>
      <c r="E2310" s="66">
        <v>140</v>
      </c>
      <c r="F2310" s="67">
        <v>19180</v>
      </c>
      <c r="G2310" s="97" t="str">
        <f>TEXT(Table1[[#This Row],[Inv. date]],"mmmm")</f>
        <v>October</v>
      </c>
    </row>
    <row r="2311" spans="1:7" x14ac:dyDescent="0.3">
      <c r="A2311" s="55">
        <v>116</v>
      </c>
      <c r="B2311" s="56">
        <v>1000003393</v>
      </c>
      <c r="C2311" s="56">
        <v>600225</v>
      </c>
      <c r="D2311" s="57">
        <v>45216</v>
      </c>
      <c r="E2311" s="66">
        <v>3</v>
      </c>
      <c r="F2311" s="67">
        <v>132.63</v>
      </c>
      <c r="G2311" s="97" t="str">
        <f>TEXT(Table1[[#This Row],[Inv. date]],"mmmm")</f>
        <v>October</v>
      </c>
    </row>
    <row r="2312" spans="1:7" x14ac:dyDescent="0.3">
      <c r="A2312" s="55">
        <v>117</v>
      </c>
      <c r="B2312" s="56">
        <v>1000002985</v>
      </c>
      <c r="C2312" s="56">
        <v>600063</v>
      </c>
      <c r="D2312" s="57">
        <v>45216</v>
      </c>
      <c r="E2312" s="66">
        <v>6</v>
      </c>
      <c r="F2312" s="67">
        <v>319.68</v>
      </c>
      <c r="G2312" s="97" t="str">
        <f>TEXT(Table1[[#This Row],[Inv. date]],"mmmm")</f>
        <v>October</v>
      </c>
    </row>
    <row r="2313" spans="1:7" x14ac:dyDescent="0.3">
      <c r="A2313" s="55">
        <v>118</v>
      </c>
      <c r="B2313" s="56">
        <v>1000003795</v>
      </c>
      <c r="C2313" s="56">
        <v>600357</v>
      </c>
      <c r="D2313" s="57">
        <v>45216</v>
      </c>
      <c r="E2313" s="66">
        <v>1</v>
      </c>
      <c r="F2313" s="67">
        <v>465.52</v>
      </c>
      <c r="G2313" s="97" t="str">
        <f>TEXT(Table1[[#This Row],[Inv. date]],"mmmm")</f>
        <v>October</v>
      </c>
    </row>
    <row r="2314" spans="1:7" x14ac:dyDescent="0.3">
      <c r="A2314" s="55">
        <v>117</v>
      </c>
      <c r="B2314" s="56">
        <v>1000002985</v>
      </c>
      <c r="C2314" s="56">
        <v>600063</v>
      </c>
      <c r="D2314" s="57">
        <v>45216</v>
      </c>
      <c r="E2314" s="66">
        <v>5</v>
      </c>
      <c r="F2314" s="67">
        <v>266.39999999999998</v>
      </c>
      <c r="G2314" s="97" t="str">
        <f>TEXT(Table1[[#This Row],[Inv. date]],"mmmm")</f>
        <v>October</v>
      </c>
    </row>
    <row r="2315" spans="1:7" x14ac:dyDescent="0.3">
      <c r="A2315" s="55">
        <v>118</v>
      </c>
      <c r="B2315" s="56">
        <v>1000003683</v>
      </c>
      <c r="C2315" s="56">
        <v>600063</v>
      </c>
      <c r="D2315" s="57">
        <v>45216</v>
      </c>
      <c r="E2315" s="66">
        <v>5</v>
      </c>
      <c r="F2315" s="67">
        <v>1468.25</v>
      </c>
      <c r="G2315" s="97" t="str">
        <f>TEXT(Table1[[#This Row],[Inv. date]],"mmmm")</f>
        <v>October</v>
      </c>
    </row>
    <row r="2316" spans="1:7" x14ac:dyDescent="0.3">
      <c r="A2316" s="55">
        <v>116</v>
      </c>
      <c r="B2316" s="56">
        <v>1000003389</v>
      </c>
      <c r="C2316" s="56">
        <v>600063</v>
      </c>
      <c r="D2316" s="57">
        <v>45216</v>
      </c>
      <c r="E2316" s="66">
        <v>2</v>
      </c>
      <c r="F2316" s="67">
        <v>398</v>
      </c>
      <c r="G2316" s="97" t="str">
        <f>TEXT(Table1[[#This Row],[Inv. date]],"mmmm")</f>
        <v>October</v>
      </c>
    </row>
    <row r="2317" spans="1:7" x14ac:dyDescent="0.3">
      <c r="A2317" s="55">
        <v>116</v>
      </c>
      <c r="B2317" s="56">
        <v>1000003384</v>
      </c>
      <c r="C2317" s="56">
        <v>600063</v>
      </c>
      <c r="D2317" s="57">
        <v>45216</v>
      </c>
      <c r="E2317" s="66">
        <v>2</v>
      </c>
      <c r="F2317" s="67">
        <v>408</v>
      </c>
      <c r="G2317" s="97" t="str">
        <f>TEXT(Table1[[#This Row],[Inv. date]],"mmmm")</f>
        <v>October</v>
      </c>
    </row>
    <row r="2318" spans="1:7" x14ac:dyDescent="0.3">
      <c r="A2318" s="55">
        <v>118</v>
      </c>
      <c r="B2318" s="56">
        <v>1000003683</v>
      </c>
      <c r="C2318" s="56">
        <v>600193</v>
      </c>
      <c r="D2318" s="57">
        <v>45216</v>
      </c>
      <c r="E2318" s="66">
        <v>5</v>
      </c>
      <c r="F2318" s="67">
        <v>2327.6</v>
      </c>
      <c r="G2318" s="97" t="str">
        <f>TEXT(Table1[[#This Row],[Inv. date]],"mmmm")</f>
        <v>October</v>
      </c>
    </row>
    <row r="2319" spans="1:7" x14ac:dyDescent="0.3">
      <c r="A2319" s="55">
        <v>118</v>
      </c>
      <c r="B2319" s="56">
        <v>1000003683</v>
      </c>
      <c r="C2319" s="56">
        <v>600722</v>
      </c>
      <c r="D2319" s="57">
        <v>45216</v>
      </c>
      <c r="E2319" s="66">
        <v>50</v>
      </c>
      <c r="F2319" s="67">
        <v>20445</v>
      </c>
      <c r="G2319" s="97" t="str">
        <f>TEXT(Table1[[#This Row],[Inv. date]],"mmmm")</f>
        <v>October</v>
      </c>
    </row>
    <row r="2320" spans="1:7" x14ac:dyDescent="0.3">
      <c r="A2320" s="55">
        <v>118</v>
      </c>
      <c r="B2320" s="56">
        <v>1000003683</v>
      </c>
      <c r="C2320" s="56">
        <v>600722</v>
      </c>
      <c r="D2320" s="57">
        <v>45216</v>
      </c>
      <c r="E2320" s="66">
        <v>50</v>
      </c>
      <c r="F2320" s="67">
        <v>20445</v>
      </c>
      <c r="G2320" s="97" t="str">
        <f>TEXT(Table1[[#This Row],[Inv. date]],"mmmm")</f>
        <v>October</v>
      </c>
    </row>
    <row r="2321" spans="1:7" x14ac:dyDescent="0.3">
      <c r="A2321" s="55">
        <v>118</v>
      </c>
      <c r="B2321" s="56">
        <v>1000003683</v>
      </c>
      <c r="C2321" s="56">
        <v>600357</v>
      </c>
      <c r="D2321" s="57">
        <v>45216</v>
      </c>
      <c r="E2321" s="66">
        <v>-0.16700000000000001</v>
      </c>
      <c r="F2321" s="67">
        <v>-77.739999999999995</v>
      </c>
      <c r="G2321" s="97" t="str">
        <f>TEXT(Table1[[#This Row],[Inv. date]],"mmmm")</f>
        <v>October</v>
      </c>
    </row>
    <row r="2322" spans="1:7" x14ac:dyDescent="0.3">
      <c r="A2322" s="55">
        <v>116</v>
      </c>
      <c r="B2322" s="56">
        <v>1000003389</v>
      </c>
      <c r="C2322" s="56">
        <v>600063</v>
      </c>
      <c r="D2322" s="57">
        <v>45217</v>
      </c>
      <c r="E2322" s="66">
        <v>10</v>
      </c>
      <c r="F2322" s="67">
        <v>1990</v>
      </c>
      <c r="G2322" s="97" t="str">
        <f>TEXT(Table1[[#This Row],[Inv. date]],"mmmm")</f>
        <v>October</v>
      </c>
    </row>
    <row r="2323" spans="1:7" x14ac:dyDescent="0.3">
      <c r="A2323" s="55">
        <v>116</v>
      </c>
      <c r="B2323" s="56">
        <v>1000003384</v>
      </c>
      <c r="C2323" s="56">
        <v>600063</v>
      </c>
      <c r="D2323" s="57">
        <v>45217</v>
      </c>
      <c r="E2323" s="66">
        <v>75</v>
      </c>
      <c r="F2323" s="67">
        <v>15300</v>
      </c>
      <c r="G2323" s="97" t="str">
        <f>TEXT(Table1[[#This Row],[Inv. date]],"mmmm")</f>
        <v>October</v>
      </c>
    </row>
    <row r="2324" spans="1:7" x14ac:dyDescent="0.3">
      <c r="A2324" s="55">
        <v>116</v>
      </c>
      <c r="B2324" s="56">
        <v>1000003389</v>
      </c>
      <c r="C2324" s="56">
        <v>600063</v>
      </c>
      <c r="D2324" s="57">
        <v>45217</v>
      </c>
      <c r="E2324" s="66">
        <v>10</v>
      </c>
      <c r="F2324" s="67">
        <v>1990</v>
      </c>
      <c r="G2324" s="97" t="str">
        <f>TEXT(Table1[[#This Row],[Inv. date]],"mmmm")</f>
        <v>October</v>
      </c>
    </row>
    <row r="2325" spans="1:7" x14ac:dyDescent="0.3">
      <c r="A2325" s="55">
        <v>118</v>
      </c>
      <c r="B2325" s="56">
        <v>1000003795</v>
      </c>
      <c r="C2325" s="56">
        <v>600357</v>
      </c>
      <c r="D2325" s="57">
        <v>45217</v>
      </c>
      <c r="E2325" s="66">
        <v>2</v>
      </c>
      <c r="F2325" s="67">
        <v>931.04</v>
      </c>
      <c r="G2325" s="97" t="str">
        <f>TEXT(Table1[[#This Row],[Inv. date]],"mmmm")</f>
        <v>October</v>
      </c>
    </row>
    <row r="2326" spans="1:7" x14ac:dyDescent="0.3">
      <c r="A2326" s="55">
        <v>118</v>
      </c>
      <c r="B2326" s="56">
        <v>1000003683</v>
      </c>
      <c r="C2326" s="56">
        <v>600357</v>
      </c>
      <c r="D2326" s="57">
        <v>45217</v>
      </c>
      <c r="E2326" s="66">
        <v>5</v>
      </c>
      <c r="F2326" s="67">
        <v>2327.6</v>
      </c>
      <c r="G2326" s="97" t="str">
        <f>TEXT(Table1[[#This Row],[Inv. date]],"mmmm")</f>
        <v>October</v>
      </c>
    </row>
    <row r="2327" spans="1:7" x14ac:dyDescent="0.3">
      <c r="A2327" s="55">
        <v>118</v>
      </c>
      <c r="B2327" s="56">
        <v>1000003795</v>
      </c>
      <c r="C2327" s="56">
        <v>600357</v>
      </c>
      <c r="D2327" s="57">
        <v>45217</v>
      </c>
      <c r="E2327" s="66">
        <v>5</v>
      </c>
      <c r="F2327" s="67">
        <v>2327.6</v>
      </c>
      <c r="G2327" s="97" t="str">
        <f>TEXT(Table1[[#This Row],[Inv. date]],"mmmm")</f>
        <v>October</v>
      </c>
    </row>
    <row r="2328" spans="1:7" x14ac:dyDescent="0.3">
      <c r="A2328" s="55">
        <v>118</v>
      </c>
      <c r="B2328" s="56">
        <v>1000003795</v>
      </c>
      <c r="C2328" s="56">
        <v>600357</v>
      </c>
      <c r="D2328" s="57">
        <v>45217</v>
      </c>
      <c r="E2328" s="66">
        <v>2</v>
      </c>
      <c r="F2328" s="67">
        <v>931.04</v>
      </c>
      <c r="G2328" s="97" t="str">
        <f>TEXT(Table1[[#This Row],[Inv. date]],"mmmm")</f>
        <v>October</v>
      </c>
    </row>
    <row r="2329" spans="1:7" x14ac:dyDescent="0.3">
      <c r="A2329" s="55">
        <v>117</v>
      </c>
      <c r="B2329" s="56">
        <v>1000002976</v>
      </c>
      <c r="C2329" s="56">
        <v>600026</v>
      </c>
      <c r="D2329" s="57">
        <v>45217</v>
      </c>
      <c r="E2329" s="66">
        <v>400</v>
      </c>
      <c r="F2329" s="67">
        <v>74404</v>
      </c>
      <c r="G2329" s="97" t="str">
        <f>TEXT(Table1[[#This Row],[Inv. date]],"mmmm")</f>
        <v>October</v>
      </c>
    </row>
    <row r="2330" spans="1:7" x14ac:dyDescent="0.3">
      <c r="A2330" s="55">
        <v>117</v>
      </c>
      <c r="B2330" s="56">
        <v>1000002977</v>
      </c>
      <c r="C2330" s="56">
        <v>600026</v>
      </c>
      <c r="D2330" s="57">
        <v>45217</v>
      </c>
      <c r="E2330" s="66">
        <v>100</v>
      </c>
      <c r="F2330" s="67">
        <v>18601</v>
      </c>
      <c r="G2330" s="97" t="str">
        <f>TEXT(Table1[[#This Row],[Inv. date]],"mmmm")</f>
        <v>October</v>
      </c>
    </row>
    <row r="2331" spans="1:7" x14ac:dyDescent="0.3">
      <c r="A2331" s="55">
        <v>118</v>
      </c>
      <c r="B2331" s="56">
        <v>1000003132</v>
      </c>
      <c r="C2331" s="56">
        <v>600060</v>
      </c>
      <c r="D2331" s="57">
        <v>45217</v>
      </c>
      <c r="E2331" s="66">
        <v>1000</v>
      </c>
      <c r="F2331" s="67">
        <v>313140</v>
      </c>
      <c r="G2331" s="97" t="str">
        <f>TEXT(Table1[[#This Row],[Inv. date]],"mmmm")</f>
        <v>October</v>
      </c>
    </row>
    <row r="2332" spans="1:7" x14ac:dyDescent="0.3">
      <c r="A2332" s="55">
        <v>117</v>
      </c>
      <c r="B2332" s="56">
        <v>1000002976</v>
      </c>
      <c r="C2332" s="56">
        <v>600060</v>
      </c>
      <c r="D2332" s="57">
        <v>45217</v>
      </c>
      <c r="E2332" s="66">
        <v>370</v>
      </c>
      <c r="F2332" s="67">
        <v>78391.899999999994</v>
      </c>
      <c r="G2332" s="97" t="str">
        <f>TEXT(Table1[[#This Row],[Inv. date]],"mmmm")</f>
        <v>October</v>
      </c>
    </row>
    <row r="2333" spans="1:7" x14ac:dyDescent="0.3">
      <c r="A2333" s="55">
        <v>118</v>
      </c>
      <c r="B2333" s="56">
        <v>1000003132</v>
      </c>
      <c r="C2333" s="56">
        <v>600063</v>
      </c>
      <c r="D2333" s="57">
        <v>45217</v>
      </c>
      <c r="E2333" s="66">
        <v>200</v>
      </c>
      <c r="F2333" s="67">
        <v>27400</v>
      </c>
      <c r="G2333" s="97" t="str">
        <f>TEXT(Table1[[#This Row],[Inv. date]],"mmmm")</f>
        <v>October</v>
      </c>
    </row>
    <row r="2334" spans="1:7" x14ac:dyDescent="0.3">
      <c r="A2334" s="55">
        <v>117</v>
      </c>
      <c r="B2334" s="56">
        <v>1000002977</v>
      </c>
      <c r="C2334" s="56">
        <v>600060</v>
      </c>
      <c r="D2334" s="57">
        <v>45217</v>
      </c>
      <c r="E2334" s="66">
        <v>500</v>
      </c>
      <c r="F2334" s="67">
        <v>105935</v>
      </c>
      <c r="G2334" s="97" t="str">
        <f>TEXT(Table1[[#This Row],[Inv. date]],"mmmm")</f>
        <v>October</v>
      </c>
    </row>
    <row r="2335" spans="1:7" x14ac:dyDescent="0.3">
      <c r="A2335" s="55">
        <v>117</v>
      </c>
      <c r="B2335" s="56">
        <v>1000002976</v>
      </c>
      <c r="C2335" s="56">
        <v>600060</v>
      </c>
      <c r="D2335" s="57">
        <v>45217</v>
      </c>
      <c r="E2335" s="66">
        <v>550</v>
      </c>
      <c r="F2335" s="67">
        <v>116528.5</v>
      </c>
      <c r="G2335" s="97" t="str">
        <f>TEXT(Table1[[#This Row],[Inv. date]],"mmmm")</f>
        <v>October</v>
      </c>
    </row>
    <row r="2336" spans="1:7" x14ac:dyDescent="0.3">
      <c r="A2336" s="55">
        <v>117</v>
      </c>
      <c r="B2336" s="56">
        <v>1000002985</v>
      </c>
      <c r="C2336" s="56">
        <v>600711</v>
      </c>
      <c r="D2336" s="57">
        <v>45217</v>
      </c>
      <c r="E2336" s="66">
        <v>100</v>
      </c>
      <c r="F2336" s="67">
        <v>11671</v>
      </c>
      <c r="G2336" s="97" t="str">
        <f>TEXT(Table1[[#This Row],[Inv. date]],"mmmm")</f>
        <v>October</v>
      </c>
    </row>
    <row r="2337" spans="1:7" x14ac:dyDescent="0.3">
      <c r="A2337" s="55">
        <v>118</v>
      </c>
      <c r="B2337" s="56">
        <v>1000003683</v>
      </c>
      <c r="C2337" s="56">
        <v>600711</v>
      </c>
      <c r="D2337" s="57">
        <v>45217</v>
      </c>
      <c r="E2337" s="66">
        <v>150</v>
      </c>
      <c r="F2337" s="67">
        <v>61335</v>
      </c>
      <c r="G2337" s="97" t="str">
        <f>TEXT(Table1[[#This Row],[Inv. date]],"mmmm")</f>
        <v>October</v>
      </c>
    </row>
    <row r="2338" spans="1:7" x14ac:dyDescent="0.3">
      <c r="A2338" s="55">
        <v>118</v>
      </c>
      <c r="B2338" s="56">
        <v>1000003683</v>
      </c>
      <c r="C2338" s="56">
        <v>600722</v>
      </c>
      <c r="D2338" s="57">
        <v>45217</v>
      </c>
      <c r="E2338" s="66">
        <v>100</v>
      </c>
      <c r="F2338" s="67">
        <v>40890</v>
      </c>
      <c r="G2338" s="97" t="str">
        <f>TEXT(Table1[[#This Row],[Inv. date]],"mmmm")</f>
        <v>October</v>
      </c>
    </row>
    <row r="2339" spans="1:7" x14ac:dyDescent="0.3">
      <c r="A2339" s="55">
        <v>118</v>
      </c>
      <c r="B2339" s="56">
        <v>1000003795</v>
      </c>
      <c r="C2339" s="56">
        <v>600761</v>
      </c>
      <c r="D2339" s="57">
        <v>45217</v>
      </c>
      <c r="E2339" s="66">
        <v>5</v>
      </c>
      <c r="F2339" s="67">
        <v>2173.8000000000002</v>
      </c>
      <c r="G2339" s="97" t="str">
        <f>TEXT(Table1[[#This Row],[Inv. date]],"mmmm")</f>
        <v>October</v>
      </c>
    </row>
    <row r="2340" spans="1:7" x14ac:dyDescent="0.3">
      <c r="A2340" s="55">
        <v>118</v>
      </c>
      <c r="B2340" s="56">
        <v>1000003683</v>
      </c>
      <c r="C2340" s="56">
        <v>600761</v>
      </c>
      <c r="D2340" s="57">
        <v>45217</v>
      </c>
      <c r="E2340" s="66">
        <v>5</v>
      </c>
      <c r="F2340" s="67">
        <v>2173.8000000000002</v>
      </c>
      <c r="G2340" s="97" t="str">
        <f>TEXT(Table1[[#This Row],[Inv. date]],"mmmm")</f>
        <v>October</v>
      </c>
    </row>
    <row r="2341" spans="1:7" x14ac:dyDescent="0.3">
      <c r="A2341" s="55">
        <v>118</v>
      </c>
      <c r="B2341" s="56">
        <v>1000003683</v>
      </c>
      <c r="C2341" s="56">
        <v>600761</v>
      </c>
      <c r="D2341" s="57">
        <v>45217</v>
      </c>
      <c r="E2341" s="66">
        <v>10</v>
      </c>
      <c r="F2341" s="67">
        <v>4347.6000000000004</v>
      </c>
      <c r="G2341" s="97" t="str">
        <f>TEXT(Table1[[#This Row],[Inv. date]],"mmmm")</f>
        <v>October</v>
      </c>
    </row>
    <row r="2342" spans="1:7" x14ac:dyDescent="0.3">
      <c r="A2342" s="55">
        <v>117</v>
      </c>
      <c r="B2342" s="56">
        <v>1000002977</v>
      </c>
      <c r="C2342" s="56">
        <v>600761</v>
      </c>
      <c r="D2342" s="57">
        <v>45217</v>
      </c>
      <c r="E2342" s="66">
        <v>3</v>
      </c>
      <c r="F2342" s="67">
        <v>933.03</v>
      </c>
      <c r="G2342" s="97" t="str">
        <f>TEXT(Table1[[#This Row],[Inv. date]],"mmmm")</f>
        <v>October</v>
      </c>
    </row>
    <row r="2343" spans="1:7" x14ac:dyDescent="0.3">
      <c r="A2343" s="55">
        <v>118</v>
      </c>
      <c r="B2343" s="56">
        <v>1000003795</v>
      </c>
      <c r="C2343" s="56">
        <v>600761</v>
      </c>
      <c r="D2343" s="57">
        <v>45217</v>
      </c>
      <c r="E2343" s="66">
        <v>2</v>
      </c>
      <c r="F2343" s="67">
        <v>869.52</v>
      </c>
      <c r="G2343" s="97" t="str">
        <f>TEXT(Table1[[#This Row],[Inv. date]],"mmmm")</f>
        <v>October</v>
      </c>
    </row>
    <row r="2344" spans="1:7" x14ac:dyDescent="0.3">
      <c r="A2344" s="55">
        <v>118</v>
      </c>
      <c r="B2344" s="56">
        <v>1000003683</v>
      </c>
      <c r="C2344" s="56">
        <v>600761</v>
      </c>
      <c r="D2344" s="57">
        <v>45217</v>
      </c>
      <c r="E2344" s="66">
        <v>2</v>
      </c>
      <c r="F2344" s="67">
        <v>869.52</v>
      </c>
      <c r="G2344" s="97" t="str">
        <f>TEXT(Table1[[#This Row],[Inv. date]],"mmmm")</f>
        <v>October</v>
      </c>
    </row>
    <row r="2345" spans="1:7" x14ac:dyDescent="0.3">
      <c r="A2345" s="55">
        <v>118</v>
      </c>
      <c r="B2345" s="56">
        <v>1000003683</v>
      </c>
      <c r="C2345" s="56">
        <v>600761</v>
      </c>
      <c r="D2345" s="57">
        <v>45217</v>
      </c>
      <c r="E2345" s="66">
        <v>4</v>
      </c>
      <c r="F2345" s="67">
        <v>1739.04</v>
      </c>
      <c r="G2345" s="97" t="str">
        <f>TEXT(Table1[[#This Row],[Inv. date]],"mmmm")</f>
        <v>October</v>
      </c>
    </row>
    <row r="2346" spans="1:7" x14ac:dyDescent="0.3">
      <c r="A2346" s="55">
        <v>117</v>
      </c>
      <c r="B2346" s="56">
        <v>1000002977</v>
      </c>
      <c r="C2346" s="56">
        <v>600761</v>
      </c>
      <c r="D2346" s="57">
        <v>45217</v>
      </c>
      <c r="E2346" s="66">
        <v>8</v>
      </c>
      <c r="F2346" s="67">
        <v>2488.08</v>
      </c>
      <c r="G2346" s="97" t="str">
        <f>TEXT(Table1[[#This Row],[Inv. date]],"mmmm")</f>
        <v>October</v>
      </c>
    </row>
    <row r="2347" spans="1:7" x14ac:dyDescent="0.3">
      <c r="A2347" s="55">
        <v>118</v>
      </c>
      <c r="B2347" s="56">
        <v>1000003795</v>
      </c>
      <c r="C2347" s="56">
        <v>600761</v>
      </c>
      <c r="D2347" s="57">
        <v>45217</v>
      </c>
      <c r="E2347" s="66">
        <v>4</v>
      </c>
      <c r="F2347" s="67">
        <v>1739.04</v>
      </c>
      <c r="G2347" s="97" t="str">
        <f>TEXT(Table1[[#This Row],[Inv. date]],"mmmm")</f>
        <v>October</v>
      </c>
    </row>
    <row r="2348" spans="1:7" x14ac:dyDescent="0.3">
      <c r="A2348" s="55">
        <v>117</v>
      </c>
      <c r="B2348" s="56">
        <v>1000002972</v>
      </c>
      <c r="C2348" s="56">
        <v>600060</v>
      </c>
      <c r="D2348" s="57">
        <v>45217</v>
      </c>
      <c r="E2348" s="66">
        <v>20</v>
      </c>
      <c r="F2348" s="67">
        <v>5194.6000000000004</v>
      </c>
      <c r="G2348" s="97" t="str">
        <f>TEXT(Table1[[#This Row],[Inv. date]],"mmmm")</f>
        <v>October</v>
      </c>
    </row>
    <row r="2349" spans="1:7" x14ac:dyDescent="0.3">
      <c r="A2349" s="55">
        <v>117</v>
      </c>
      <c r="B2349" s="56">
        <v>1000002976</v>
      </c>
      <c r="C2349" s="56">
        <v>600060</v>
      </c>
      <c r="D2349" s="57">
        <v>45217</v>
      </c>
      <c r="E2349" s="66">
        <v>550</v>
      </c>
      <c r="F2349" s="67">
        <v>116528.5</v>
      </c>
      <c r="G2349" s="97" t="str">
        <f>TEXT(Table1[[#This Row],[Inv. date]],"mmmm")</f>
        <v>October</v>
      </c>
    </row>
    <row r="2350" spans="1:7" x14ac:dyDescent="0.3">
      <c r="A2350" s="55">
        <v>118</v>
      </c>
      <c r="B2350" s="56">
        <v>1000003683</v>
      </c>
      <c r="C2350" s="56">
        <v>600722</v>
      </c>
      <c r="D2350" s="57">
        <v>45217</v>
      </c>
      <c r="E2350" s="66">
        <v>50</v>
      </c>
      <c r="F2350" s="67">
        <v>20445</v>
      </c>
      <c r="G2350" s="97" t="str">
        <f>TEXT(Table1[[#This Row],[Inv. date]],"mmmm")</f>
        <v>October</v>
      </c>
    </row>
    <row r="2351" spans="1:7" x14ac:dyDescent="0.3">
      <c r="A2351" s="55">
        <v>118</v>
      </c>
      <c r="B2351" s="56">
        <v>1000003795</v>
      </c>
      <c r="C2351" s="56">
        <v>600722</v>
      </c>
      <c r="D2351" s="57">
        <v>45217</v>
      </c>
      <c r="E2351" s="66">
        <v>10</v>
      </c>
      <c r="F2351" s="67">
        <v>4089</v>
      </c>
      <c r="G2351" s="97" t="str">
        <f>TEXT(Table1[[#This Row],[Inv. date]],"mmmm")</f>
        <v>October</v>
      </c>
    </row>
    <row r="2352" spans="1:7" x14ac:dyDescent="0.3">
      <c r="A2352" s="55">
        <v>118</v>
      </c>
      <c r="B2352" s="56">
        <v>1000003795</v>
      </c>
      <c r="C2352" s="56">
        <v>600357</v>
      </c>
      <c r="D2352" s="57">
        <v>45217</v>
      </c>
      <c r="E2352" s="66">
        <v>2</v>
      </c>
      <c r="F2352" s="67">
        <v>931.04</v>
      </c>
      <c r="G2352" s="97" t="str">
        <f>TEXT(Table1[[#This Row],[Inv. date]],"mmmm")</f>
        <v>October</v>
      </c>
    </row>
    <row r="2353" spans="1:7" x14ac:dyDescent="0.3">
      <c r="A2353" s="55">
        <v>118</v>
      </c>
      <c r="B2353" s="56">
        <v>1000003683</v>
      </c>
      <c r="C2353" s="56">
        <v>600357</v>
      </c>
      <c r="D2353" s="57">
        <v>45217</v>
      </c>
      <c r="E2353" s="66">
        <v>5</v>
      </c>
      <c r="F2353" s="67">
        <v>2327.6</v>
      </c>
      <c r="G2353" s="97" t="str">
        <f>TEXT(Table1[[#This Row],[Inv. date]],"mmmm")</f>
        <v>October</v>
      </c>
    </row>
    <row r="2354" spans="1:7" x14ac:dyDescent="0.3">
      <c r="A2354" s="55">
        <v>118</v>
      </c>
      <c r="B2354" s="56">
        <v>1000003795</v>
      </c>
      <c r="C2354" s="56">
        <v>600357</v>
      </c>
      <c r="D2354" s="57">
        <v>45217</v>
      </c>
      <c r="E2354" s="66">
        <v>3</v>
      </c>
      <c r="F2354" s="67">
        <v>1396.56</v>
      </c>
      <c r="G2354" s="97" t="str">
        <f>TEXT(Table1[[#This Row],[Inv. date]],"mmmm")</f>
        <v>October</v>
      </c>
    </row>
    <row r="2355" spans="1:7" x14ac:dyDescent="0.3">
      <c r="A2355" s="55">
        <v>118</v>
      </c>
      <c r="B2355" s="56">
        <v>1000003132</v>
      </c>
      <c r="C2355" s="56">
        <v>600193</v>
      </c>
      <c r="D2355" s="57">
        <v>45217</v>
      </c>
      <c r="E2355" s="66">
        <v>5</v>
      </c>
      <c r="F2355" s="67">
        <v>1939.65</v>
      </c>
      <c r="G2355" s="97" t="str">
        <f>TEXT(Table1[[#This Row],[Inv. date]],"mmmm")</f>
        <v>October</v>
      </c>
    </row>
    <row r="2356" spans="1:7" x14ac:dyDescent="0.3">
      <c r="A2356" s="55">
        <v>118</v>
      </c>
      <c r="B2356" s="56">
        <v>1000003683</v>
      </c>
      <c r="C2356" s="56">
        <v>600193</v>
      </c>
      <c r="D2356" s="57">
        <v>45217</v>
      </c>
      <c r="E2356" s="66">
        <v>5</v>
      </c>
      <c r="F2356" s="67">
        <v>2327.6</v>
      </c>
      <c r="G2356" s="97" t="str">
        <f>TEXT(Table1[[#This Row],[Inv. date]],"mmmm")</f>
        <v>October</v>
      </c>
    </row>
    <row r="2357" spans="1:7" x14ac:dyDescent="0.3">
      <c r="A2357" s="55">
        <v>118</v>
      </c>
      <c r="B2357" s="56">
        <v>1000003795</v>
      </c>
      <c r="C2357" s="56">
        <v>600193</v>
      </c>
      <c r="D2357" s="57">
        <v>45217</v>
      </c>
      <c r="E2357" s="66">
        <v>5</v>
      </c>
      <c r="F2357" s="67">
        <v>2327.6</v>
      </c>
      <c r="G2357" s="97" t="str">
        <f>TEXT(Table1[[#This Row],[Inv. date]],"mmmm")</f>
        <v>October</v>
      </c>
    </row>
    <row r="2358" spans="1:7" x14ac:dyDescent="0.3">
      <c r="A2358" s="55">
        <v>118</v>
      </c>
      <c r="B2358" s="56">
        <v>1000003795</v>
      </c>
      <c r="C2358" s="56">
        <v>600357</v>
      </c>
      <c r="D2358" s="57">
        <v>45217</v>
      </c>
      <c r="E2358" s="66">
        <v>4</v>
      </c>
      <c r="F2358" s="67">
        <v>1862.08</v>
      </c>
      <c r="G2358" s="97" t="str">
        <f>TEXT(Table1[[#This Row],[Inv. date]],"mmmm")</f>
        <v>October</v>
      </c>
    </row>
    <row r="2359" spans="1:7" x14ac:dyDescent="0.3">
      <c r="A2359" s="55">
        <v>118</v>
      </c>
      <c r="B2359" s="56">
        <v>1000003683</v>
      </c>
      <c r="C2359" s="56">
        <v>600357</v>
      </c>
      <c r="D2359" s="57">
        <v>45217</v>
      </c>
      <c r="E2359" s="66">
        <v>4</v>
      </c>
      <c r="F2359" s="67">
        <v>1862.08</v>
      </c>
      <c r="G2359" s="97" t="str">
        <f>TEXT(Table1[[#This Row],[Inv. date]],"mmmm")</f>
        <v>October</v>
      </c>
    </row>
    <row r="2360" spans="1:7" x14ac:dyDescent="0.3">
      <c r="A2360" s="55">
        <v>117</v>
      </c>
      <c r="B2360" s="56">
        <v>1000002976</v>
      </c>
      <c r="C2360" s="56">
        <v>600026</v>
      </c>
      <c r="D2360" s="57">
        <v>45217</v>
      </c>
      <c r="E2360" s="66">
        <v>150</v>
      </c>
      <c r="F2360" s="67">
        <v>27901.5</v>
      </c>
      <c r="G2360" s="97" t="str">
        <f>TEXT(Table1[[#This Row],[Inv. date]],"mmmm")</f>
        <v>October</v>
      </c>
    </row>
    <row r="2361" spans="1:7" x14ac:dyDescent="0.3">
      <c r="A2361" s="55">
        <v>117</v>
      </c>
      <c r="B2361" s="56">
        <v>1000002977</v>
      </c>
      <c r="C2361" s="56">
        <v>600026</v>
      </c>
      <c r="D2361" s="57">
        <v>45217</v>
      </c>
      <c r="E2361" s="66">
        <v>80</v>
      </c>
      <c r="F2361" s="67">
        <v>14880.8</v>
      </c>
      <c r="G2361" s="97" t="str">
        <f>TEXT(Table1[[#This Row],[Inv. date]],"mmmm")</f>
        <v>October</v>
      </c>
    </row>
    <row r="2362" spans="1:7" x14ac:dyDescent="0.3">
      <c r="A2362" s="55">
        <v>118</v>
      </c>
      <c r="B2362" s="56">
        <v>1000003132</v>
      </c>
      <c r="C2362" s="56">
        <v>600026</v>
      </c>
      <c r="D2362" s="57">
        <v>45217</v>
      </c>
      <c r="E2362" s="66">
        <v>500</v>
      </c>
      <c r="F2362" s="67">
        <v>156570</v>
      </c>
      <c r="G2362" s="97" t="str">
        <f>TEXT(Table1[[#This Row],[Inv. date]],"mmmm")</f>
        <v>October</v>
      </c>
    </row>
    <row r="2363" spans="1:7" x14ac:dyDescent="0.3">
      <c r="A2363" s="55">
        <v>118</v>
      </c>
      <c r="B2363" s="56">
        <v>1000003795</v>
      </c>
      <c r="C2363" s="56">
        <v>600026</v>
      </c>
      <c r="D2363" s="57">
        <v>45217</v>
      </c>
      <c r="E2363" s="66">
        <v>250</v>
      </c>
      <c r="F2363" s="67">
        <v>100067.5</v>
      </c>
      <c r="G2363" s="97" t="str">
        <f>TEXT(Table1[[#This Row],[Inv. date]],"mmmm")</f>
        <v>October</v>
      </c>
    </row>
    <row r="2364" spans="1:7" x14ac:dyDescent="0.3">
      <c r="A2364" s="55">
        <v>118</v>
      </c>
      <c r="B2364" s="56">
        <v>1000003683</v>
      </c>
      <c r="C2364" s="56">
        <v>600026</v>
      </c>
      <c r="D2364" s="57">
        <v>45217</v>
      </c>
      <c r="E2364" s="66">
        <v>100</v>
      </c>
      <c r="F2364" s="67">
        <v>40027</v>
      </c>
      <c r="G2364" s="97" t="str">
        <f>TEXT(Table1[[#This Row],[Inv. date]],"mmmm")</f>
        <v>October</v>
      </c>
    </row>
    <row r="2365" spans="1:7" x14ac:dyDescent="0.3">
      <c r="A2365" s="55">
        <v>118</v>
      </c>
      <c r="B2365" s="56">
        <v>1000003132</v>
      </c>
      <c r="C2365" s="56">
        <v>600063</v>
      </c>
      <c r="D2365" s="57">
        <v>45217</v>
      </c>
      <c r="E2365" s="66">
        <v>100</v>
      </c>
      <c r="F2365" s="67">
        <v>13700</v>
      </c>
      <c r="G2365" s="97" t="str">
        <f>TEXT(Table1[[#This Row],[Inv. date]],"mmmm")</f>
        <v>October</v>
      </c>
    </row>
    <row r="2366" spans="1:7" x14ac:dyDescent="0.3">
      <c r="A2366" s="55">
        <v>118</v>
      </c>
      <c r="B2366" s="56">
        <v>1000003795</v>
      </c>
      <c r="C2366" s="56">
        <v>600357</v>
      </c>
      <c r="D2366" s="57">
        <v>45217</v>
      </c>
      <c r="E2366" s="66">
        <v>6</v>
      </c>
      <c r="F2366" s="67">
        <v>2793.12</v>
      </c>
      <c r="G2366" s="97" t="str">
        <f>TEXT(Table1[[#This Row],[Inv. date]],"mmmm")</f>
        <v>October</v>
      </c>
    </row>
    <row r="2367" spans="1:7" x14ac:dyDescent="0.3">
      <c r="A2367" s="55">
        <v>118</v>
      </c>
      <c r="B2367" s="56">
        <v>1000003683</v>
      </c>
      <c r="C2367" s="56">
        <v>600357</v>
      </c>
      <c r="D2367" s="57">
        <v>45217</v>
      </c>
      <c r="E2367" s="66">
        <v>10</v>
      </c>
      <c r="F2367" s="67">
        <v>4655.2</v>
      </c>
      <c r="G2367" s="97" t="str">
        <f>TEXT(Table1[[#This Row],[Inv. date]],"mmmm")</f>
        <v>October</v>
      </c>
    </row>
    <row r="2368" spans="1:7" x14ac:dyDescent="0.3">
      <c r="A2368" s="55">
        <v>118</v>
      </c>
      <c r="B2368" s="56">
        <v>1000003795</v>
      </c>
      <c r="C2368" s="56">
        <v>600357</v>
      </c>
      <c r="D2368" s="57">
        <v>45217</v>
      </c>
      <c r="E2368" s="66">
        <v>10</v>
      </c>
      <c r="F2368" s="67">
        <v>4655.2</v>
      </c>
      <c r="G2368" s="97" t="str">
        <f>TEXT(Table1[[#This Row],[Inv. date]],"mmmm")</f>
        <v>October</v>
      </c>
    </row>
    <row r="2369" spans="1:7" x14ac:dyDescent="0.3">
      <c r="A2369" s="55">
        <v>118</v>
      </c>
      <c r="B2369" s="56">
        <v>1000003683</v>
      </c>
      <c r="C2369" s="56">
        <v>600357</v>
      </c>
      <c r="D2369" s="57">
        <v>45217</v>
      </c>
      <c r="E2369" s="66">
        <v>6</v>
      </c>
      <c r="F2369" s="67">
        <v>2793.12</v>
      </c>
      <c r="G2369" s="97" t="str">
        <f>TEXT(Table1[[#This Row],[Inv. date]],"mmmm")</f>
        <v>October</v>
      </c>
    </row>
    <row r="2370" spans="1:7" x14ac:dyDescent="0.3">
      <c r="A2370" s="55">
        <v>118</v>
      </c>
      <c r="B2370" s="56">
        <v>1000003795</v>
      </c>
      <c r="C2370" s="56">
        <v>600357</v>
      </c>
      <c r="D2370" s="57">
        <v>45217</v>
      </c>
      <c r="E2370" s="66">
        <v>4</v>
      </c>
      <c r="F2370" s="67">
        <v>1862.08</v>
      </c>
      <c r="G2370" s="97" t="str">
        <f>TEXT(Table1[[#This Row],[Inv. date]],"mmmm")</f>
        <v>October</v>
      </c>
    </row>
    <row r="2371" spans="1:7" x14ac:dyDescent="0.3">
      <c r="A2371" s="55">
        <v>118</v>
      </c>
      <c r="B2371" s="56">
        <v>1000003795</v>
      </c>
      <c r="C2371" s="56">
        <v>600357</v>
      </c>
      <c r="D2371" s="57">
        <v>45217</v>
      </c>
      <c r="E2371" s="66">
        <v>10</v>
      </c>
      <c r="F2371" s="67">
        <v>4655.2</v>
      </c>
      <c r="G2371" s="97" t="str">
        <f>TEXT(Table1[[#This Row],[Inv. date]],"mmmm")</f>
        <v>October</v>
      </c>
    </row>
    <row r="2372" spans="1:7" x14ac:dyDescent="0.3">
      <c r="A2372" s="55">
        <v>118</v>
      </c>
      <c r="B2372" s="56">
        <v>1000003132</v>
      </c>
      <c r="C2372" s="56">
        <v>600193</v>
      </c>
      <c r="D2372" s="57">
        <v>45217</v>
      </c>
      <c r="E2372" s="66">
        <v>1</v>
      </c>
      <c r="F2372" s="67">
        <v>387.93</v>
      </c>
      <c r="G2372" s="97" t="str">
        <f>TEXT(Table1[[#This Row],[Inv. date]],"mmmm")</f>
        <v>October</v>
      </c>
    </row>
    <row r="2373" spans="1:7" x14ac:dyDescent="0.3">
      <c r="A2373" s="55">
        <v>118</v>
      </c>
      <c r="B2373" s="56">
        <v>1000003683</v>
      </c>
      <c r="C2373" s="56">
        <v>600193</v>
      </c>
      <c r="D2373" s="57">
        <v>45217</v>
      </c>
      <c r="E2373" s="66">
        <v>1</v>
      </c>
      <c r="F2373" s="67">
        <v>465.52</v>
      </c>
      <c r="G2373" s="97" t="str">
        <f>TEXT(Table1[[#This Row],[Inv. date]],"mmmm")</f>
        <v>October</v>
      </c>
    </row>
    <row r="2374" spans="1:7" x14ac:dyDescent="0.3">
      <c r="A2374" s="55">
        <v>118</v>
      </c>
      <c r="B2374" s="56">
        <v>1000003795</v>
      </c>
      <c r="C2374" s="56">
        <v>600193</v>
      </c>
      <c r="D2374" s="57">
        <v>45217</v>
      </c>
      <c r="E2374" s="66">
        <v>1</v>
      </c>
      <c r="F2374" s="67">
        <v>465.52</v>
      </c>
      <c r="G2374" s="97" t="str">
        <f>TEXT(Table1[[#This Row],[Inv. date]],"mmmm")</f>
        <v>October</v>
      </c>
    </row>
    <row r="2375" spans="1:7" x14ac:dyDescent="0.3">
      <c r="A2375" s="55">
        <v>118</v>
      </c>
      <c r="B2375" s="56">
        <v>1000003683</v>
      </c>
      <c r="C2375" s="56">
        <v>600033</v>
      </c>
      <c r="D2375" s="57">
        <v>45217</v>
      </c>
      <c r="E2375" s="66">
        <v>150</v>
      </c>
      <c r="F2375" s="67">
        <v>60040.5</v>
      </c>
      <c r="G2375" s="97" t="str">
        <f>TEXT(Table1[[#This Row],[Inv. date]],"mmmm")</f>
        <v>October</v>
      </c>
    </row>
    <row r="2376" spans="1:7" x14ac:dyDescent="0.3">
      <c r="A2376" s="55">
        <v>118</v>
      </c>
      <c r="B2376" s="56">
        <v>1000003795</v>
      </c>
      <c r="C2376" s="56">
        <v>600033</v>
      </c>
      <c r="D2376" s="57">
        <v>45217</v>
      </c>
      <c r="E2376" s="66">
        <v>100</v>
      </c>
      <c r="F2376" s="67">
        <v>40027</v>
      </c>
      <c r="G2376" s="97" t="str">
        <f>TEXT(Table1[[#This Row],[Inv. date]],"mmmm")</f>
        <v>October</v>
      </c>
    </row>
    <row r="2377" spans="1:7" x14ac:dyDescent="0.3">
      <c r="A2377" s="55">
        <v>118</v>
      </c>
      <c r="B2377" s="56">
        <v>1000003132</v>
      </c>
      <c r="C2377" s="56">
        <v>600063</v>
      </c>
      <c r="D2377" s="57">
        <v>45217</v>
      </c>
      <c r="E2377" s="66">
        <v>9</v>
      </c>
      <c r="F2377" s="67">
        <v>1233</v>
      </c>
      <c r="G2377" s="97" t="str">
        <f>TEXT(Table1[[#This Row],[Inv. date]],"mmmm")</f>
        <v>October</v>
      </c>
    </row>
    <row r="2378" spans="1:7" x14ac:dyDescent="0.3">
      <c r="A2378" s="55">
        <v>118</v>
      </c>
      <c r="B2378" s="56">
        <v>1000003132</v>
      </c>
      <c r="C2378" s="56">
        <v>600428</v>
      </c>
      <c r="D2378" s="57">
        <v>45218</v>
      </c>
      <c r="E2378" s="66">
        <v>200</v>
      </c>
      <c r="F2378" s="67">
        <v>62628</v>
      </c>
      <c r="G2378" s="97" t="str">
        <f>TEXT(Table1[[#This Row],[Inv. date]],"mmmm")</f>
        <v>October</v>
      </c>
    </row>
    <row r="2379" spans="1:7" x14ac:dyDescent="0.3">
      <c r="A2379" s="55">
        <v>118</v>
      </c>
      <c r="B2379" s="56">
        <v>1000003132</v>
      </c>
      <c r="C2379" s="56">
        <v>600063</v>
      </c>
      <c r="D2379" s="57">
        <v>45218</v>
      </c>
      <c r="E2379" s="66">
        <v>40</v>
      </c>
      <c r="F2379" s="67">
        <v>5480</v>
      </c>
      <c r="G2379" s="97" t="str">
        <f>TEXT(Table1[[#This Row],[Inv. date]],"mmmm")</f>
        <v>October</v>
      </c>
    </row>
    <row r="2380" spans="1:7" x14ac:dyDescent="0.3">
      <c r="A2380" s="55">
        <v>118</v>
      </c>
      <c r="B2380" s="56">
        <v>1000003795</v>
      </c>
      <c r="C2380" s="56">
        <v>600315</v>
      </c>
      <c r="D2380" s="57">
        <v>45218</v>
      </c>
      <c r="E2380" s="66">
        <v>250</v>
      </c>
      <c r="F2380" s="67">
        <v>108690</v>
      </c>
      <c r="G2380" s="97" t="str">
        <f>TEXT(Table1[[#This Row],[Inv. date]],"mmmm")</f>
        <v>October</v>
      </c>
    </row>
    <row r="2381" spans="1:7" x14ac:dyDescent="0.3">
      <c r="A2381" s="55">
        <v>118</v>
      </c>
      <c r="B2381" s="56">
        <v>1000003132</v>
      </c>
      <c r="C2381" s="56">
        <v>600506</v>
      </c>
      <c r="D2381" s="57">
        <v>45218</v>
      </c>
      <c r="E2381" s="66">
        <v>200</v>
      </c>
      <c r="F2381" s="67">
        <v>62628</v>
      </c>
      <c r="G2381" s="97" t="str">
        <f>TEXT(Table1[[#This Row],[Inv. date]],"mmmm")</f>
        <v>October</v>
      </c>
    </row>
    <row r="2382" spans="1:7" x14ac:dyDescent="0.3">
      <c r="A2382" s="55">
        <v>118</v>
      </c>
      <c r="B2382" s="56">
        <v>1000003795</v>
      </c>
      <c r="C2382" s="56">
        <v>600357</v>
      </c>
      <c r="D2382" s="57">
        <v>45218</v>
      </c>
      <c r="E2382" s="66">
        <v>4</v>
      </c>
      <c r="F2382" s="67">
        <v>1862.08</v>
      </c>
      <c r="G2382" s="97" t="str">
        <f>TEXT(Table1[[#This Row],[Inv. date]],"mmmm")</f>
        <v>October</v>
      </c>
    </row>
    <row r="2383" spans="1:7" x14ac:dyDescent="0.3">
      <c r="A2383" s="55">
        <v>118</v>
      </c>
      <c r="B2383" s="56">
        <v>1000003683</v>
      </c>
      <c r="C2383" s="56">
        <v>600567</v>
      </c>
      <c r="D2383" s="57">
        <v>45218</v>
      </c>
      <c r="E2383" s="66">
        <v>100</v>
      </c>
      <c r="F2383" s="67">
        <v>40027</v>
      </c>
      <c r="G2383" s="97" t="str">
        <f>TEXT(Table1[[#This Row],[Inv. date]],"mmmm")</f>
        <v>October</v>
      </c>
    </row>
    <row r="2384" spans="1:7" x14ac:dyDescent="0.3">
      <c r="A2384" s="55">
        <v>118</v>
      </c>
      <c r="B2384" s="56">
        <v>1000003132</v>
      </c>
      <c r="C2384" s="56">
        <v>600567</v>
      </c>
      <c r="D2384" s="57">
        <v>45218</v>
      </c>
      <c r="E2384" s="66">
        <v>800</v>
      </c>
      <c r="F2384" s="67">
        <v>250512</v>
      </c>
      <c r="G2384" s="97" t="str">
        <f>TEXT(Table1[[#This Row],[Inv. date]],"mmmm")</f>
        <v>October</v>
      </c>
    </row>
    <row r="2385" spans="1:7" x14ac:dyDescent="0.3">
      <c r="A2385" s="55">
        <v>118</v>
      </c>
      <c r="B2385" s="56">
        <v>1000003795</v>
      </c>
      <c r="C2385" s="56">
        <v>600567</v>
      </c>
      <c r="D2385" s="57">
        <v>45218</v>
      </c>
      <c r="E2385" s="66">
        <v>100</v>
      </c>
      <c r="F2385" s="67">
        <v>40027</v>
      </c>
      <c r="G2385" s="97" t="str">
        <f>TEXT(Table1[[#This Row],[Inv. date]],"mmmm")</f>
        <v>October</v>
      </c>
    </row>
    <row r="2386" spans="1:7" x14ac:dyDescent="0.3">
      <c r="A2386" s="55">
        <v>118</v>
      </c>
      <c r="B2386" s="56">
        <v>1000003132</v>
      </c>
      <c r="C2386" s="56">
        <v>600063</v>
      </c>
      <c r="D2386" s="57">
        <v>45218</v>
      </c>
      <c r="E2386" s="66">
        <v>160</v>
      </c>
      <c r="F2386" s="67">
        <v>21920</v>
      </c>
      <c r="G2386" s="97" t="str">
        <f>TEXT(Table1[[#This Row],[Inv. date]],"mmmm")</f>
        <v>October</v>
      </c>
    </row>
    <row r="2387" spans="1:7" x14ac:dyDescent="0.3">
      <c r="A2387" s="55">
        <v>117</v>
      </c>
      <c r="B2387" s="56">
        <v>1000002976</v>
      </c>
      <c r="C2387" s="56">
        <v>600428</v>
      </c>
      <c r="D2387" s="57">
        <v>45218</v>
      </c>
      <c r="E2387" s="66">
        <v>500</v>
      </c>
      <c r="F2387" s="67">
        <v>93005</v>
      </c>
      <c r="G2387" s="97" t="str">
        <f>TEXT(Table1[[#This Row],[Inv. date]],"mmmm")</f>
        <v>October</v>
      </c>
    </row>
    <row r="2388" spans="1:7" x14ac:dyDescent="0.3">
      <c r="A2388" s="55">
        <v>117</v>
      </c>
      <c r="B2388" s="56">
        <v>1000002977</v>
      </c>
      <c r="C2388" s="56">
        <v>600428</v>
      </c>
      <c r="D2388" s="57">
        <v>45218</v>
      </c>
      <c r="E2388" s="66">
        <v>200</v>
      </c>
      <c r="F2388" s="67">
        <v>37202</v>
      </c>
      <c r="G2388" s="97" t="str">
        <f>TEXT(Table1[[#This Row],[Inv. date]],"mmmm")</f>
        <v>October</v>
      </c>
    </row>
    <row r="2389" spans="1:7" x14ac:dyDescent="0.3">
      <c r="A2389" s="55">
        <v>118</v>
      </c>
      <c r="B2389" s="56">
        <v>1000003683</v>
      </c>
      <c r="C2389" s="56">
        <v>600357</v>
      </c>
      <c r="D2389" s="57">
        <v>45218</v>
      </c>
      <c r="E2389" s="66">
        <v>-5</v>
      </c>
      <c r="F2389" s="67">
        <v>-2327.6</v>
      </c>
      <c r="G2389" s="97" t="str">
        <f>TEXT(Table1[[#This Row],[Inv. date]],"mmmm")</f>
        <v>October</v>
      </c>
    </row>
    <row r="2390" spans="1:7" x14ac:dyDescent="0.3">
      <c r="A2390" s="55">
        <v>118</v>
      </c>
      <c r="B2390" s="56">
        <v>1000003795</v>
      </c>
      <c r="C2390" s="56">
        <v>600761</v>
      </c>
      <c r="D2390" s="57">
        <v>45218</v>
      </c>
      <c r="E2390" s="66">
        <v>-5</v>
      </c>
      <c r="F2390" s="67">
        <v>-2173.8000000000002</v>
      </c>
      <c r="G2390" s="97" t="str">
        <f>TEXT(Table1[[#This Row],[Inv. date]],"mmmm")</f>
        <v>October</v>
      </c>
    </row>
    <row r="2391" spans="1:7" x14ac:dyDescent="0.3">
      <c r="A2391" s="55">
        <v>118</v>
      </c>
      <c r="B2391" s="56">
        <v>1000003683</v>
      </c>
      <c r="C2391" s="56">
        <v>600761</v>
      </c>
      <c r="D2391" s="57">
        <v>45218</v>
      </c>
      <c r="E2391" s="66">
        <v>-5</v>
      </c>
      <c r="F2391" s="67">
        <v>-2173.8000000000002</v>
      </c>
      <c r="G2391" s="97" t="str">
        <f>TEXT(Table1[[#This Row],[Inv. date]],"mmmm")</f>
        <v>October</v>
      </c>
    </row>
    <row r="2392" spans="1:7" x14ac:dyDescent="0.3">
      <c r="A2392" s="55">
        <v>118</v>
      </c>
      <c r="B2392" s="56">
        <v>1000003795</v>
      </c>
      <c r="C2392" s="56">
        <v>600761</v>
      </c>
      <c r="D2392" s="57">
        <v>45218</v>
      </c>
      <c r="E2392" s="66">
        <v>-6</v>
      </c>
      <c r="F2392" s="67">
        <v>-2608.56</v>
      </c>
      <c r="G2392" s="97" t="str">
        <f>TEXT(Table1[[#This Row],[Inv. date]],"mmmm")</f>
        <v>October</v>
      </c>
    </row>
    <row r="2393" spans="1:7" x14ac:dyDescent="0.3">
      <c r="A2393" s="55">
        <v>118</v>
      </c>
      <c r="B2393" s="56">
        <v>1000003683</v>
      </c>
      <c r="C2393" s="56">
        <v>600761</v>
      </c>
      <c r="D2393" s="57">
        <v>45218</v>
      </c>
      <c r="E2393" s="66">
        <v>-6</v>
      </c>
      <c r="F2393" s="67">
        <v>-2793.12</v>
      </c>
      <c r="G2393" s="97" t="str">
        <f>TEXT(Table1[[#This Row],[Inv. date]],"mmmm")</f>
        <v>October</v>
      </c>
    </row>
    <row r="2394" spans="1:7" x14ac:dyDescent="0.3">
      <c r="A2394" s="55">
        <v>118</v>
      </c>
      <c r="B2394" s="56">
        <v>1000003683</v>
      </c>
      <c r="C2394" s="56">
        <v>600722</v>
      </c>
      <c r="D2394" s="57">
        <v>45218</v>
      </c>
      <c r="E2394" s="66">
        <v>-150</v>
      </c>
      <c r="F2394" s="67">
        <v>-61335</v>
      </c>
      <c r="G2394" s="97" t="str">
        <f>TEXT(Table1[[#This Row],[Inv. date]],"mmmm")</f>
        <v>October</v>
      </c>
    </row>
    <row r="2395" spans="1:7" x14ac:dyDescent="0.3">
      <c r="A2395" s="55">
        <v>118</v>
      </c>
      <c r="B2395" s="56">
        <v>1000003132</v>
      </c>
      <c r="C2395" s="56">
        <v>600026</v>
      </c>
      <c r="D2395" s="57">
        <v>45218</v>
      </c>
      <c r="E2395" s="66">
        <v>300</v>
      </c>
      <c r="F2395" s="67">
        <v>93942</v>
      </c>
      <c r="G2395" s="97" t="str">
        <f>TEXT(Table1[[#This Row],[Inv. date]],"mmmm")</f>
        <v>October</v>
      </c>
    </row>
    <row r="2396" spans="1:7" x14ac:dyDescent="0.3">
      <c r="A2396" s="55">
        <v>118</v>
      </c>
      <c r="B2396" s="56">
        <v>1000003683</v>
      </c>
      <c r="C2396" s="56">
        <v>600026</v>
      </c>
      <c r="D2396" s="57">
        <v>45218</v>
      </c>
      <c r="E2396" s="66">
        <v>200</v>
      </c>
      <c r="F2396" s="67">
        <v>80054</v>
      </c>
      <c r="G2396" s="97" t="str">
        <f>TEXT(Table1[[#This Row],[Inv. date]],"mmmm")</f>
        <v>October</v>
      </c>
    </row>
    <row r="2397" spans="1:7" x14ac:dyDescent="0.3">
      <c r="A2397" s="55">
        <v>118</v>
      </c>
      <c r="B2397" s="56">
        <v>1000003795</v>
      </c>
      <c r="C2397" s="56">
        <v>600026</v>
      </c>
      <c r="D2397" s="57">
        <v>45218</v>
      </c>
      <c r="E2397" s="66">
        <v>200</v>
      </c>
      <c r="F2397" s="67">
        <v>80054</v>
      </c>
      <c r="G2397" s="97" t="str">
        <f>TEXT(Table1[[#This Row],[Inv. date]],"mmmm")</f>
        <v>October</v>
      </c>
    </row>
    <row r="2398" spans="1:7" x14ac:dyDescent="0.3">
      <c r="A2398" s="55">
        <v>118</v>
      </c>
      <c r="B2398" s="56">
        <v>1000003132</v>
      </c>
      <c r="C2398" s="56">
        <v>600063</v>
      </c>
      <c r="D2398" s="57">
        <v>45218</v>
      </c>
      <c r="E2398" s="66">
        <v>60</v>
      </c>
      <c r="F2398" s="67">
        <v>8220</v>
      </c>
      <c r="G2398" s="97" t="str">
        <f>TEXT(Table1[[#This Row],[Inv. date]],"mmmm")</f>
        <v>October</v>
      </c>
    </row>
    <row r="2399" spans="1:7" x14ac:dyDescent="0.3">
      <c r="A2399" s="55">
        <v>118</v>
      </c>
      <c r="B2399" s="56">
        <v>1000003683</v>
      </c>
      <c r="C2399" s="56">
        <v>600506</v>
      </c>
      <c r="D2399" s="57">
        <v>45218</v>
      </c>
      <c r="E2399" s="66">
        <v>1000</v>
      </c>
      <c r="F2399" s="67">
        <v>400270</v>
      </c>
      <c r="G2399" s="97" t="str">
        <f>TEXT(Table1[[#This Row],[Inv. date]],"mmmm")</f>
        <v>October</v>
      </c>
    </row>
    <row r="2400" spans="1:7" x14ac:dyDescent="0.3">
      <c r="A2400" s="55">
        <v>118</v>
      </c>
      <c r="B2400" s="56">
        <v>1000003132</v>
      </c>
      <c r="C2400" s="56">
        <v>600506</v>
      </c>
      <c r="D2400" s="57">
        <v>45218</v>
      </c>
      <c r="E2400" s="66">
        <v>500</v>
      </c>
      <c r="F2400" s="67">
        <v>156570</v>
      </c>
      <c r="G2400" s="97" t="str">
        <f>TEXT(Table1[[#This Row],[Inv. date]],"mmmm")</f>
        <v>October</v>
      </c>
    </row>
    <row r="2401" spans="1:7" x14ac:dyDescent="0.3">
      <c r="A2401" s="55">
        <v>118</v>
      </c>
      <c r="B2401" s="56">
        <v>1000003683</v>
      </c>
      <c r="C2401" s="56">
        <v>600506</v>
      </c>
      <c r="D2401" s="57">
        <v>45218</v>
      </c>
      <c r="E2401" s="66">
        <v>450</v>
      </c>
      <c r="F2401" s="67">
        <v>180121.5</v>
      </c>
      <c r="G2401" s="97" t="str">
        <f>TEXT(Table1[[#This Row],[Inv. date]],"mmmm")</f>
        <v>October</v>
      </c>
    </row>
    <row r="2402" spans="1:7" x14ac:dyDescent="0.3">
      <c r="A2402" s="55">
        <v>118</v>
      </c>
      <c r="B2402" s="56">
        <v>1000003132</v>
      </c>
      <c r="C2402" s="56">
        <v>600506</v>
      </c>
      <c r="D2402" s="57">
        <v>45218</v>
      </c>
      <c r="E2402" s="66">
        <v>500</v>
      </c>
      <c r="F2402" s="67">
        <v>156570</v>
      </c>
      <c r="G2402" s="97" t="str">
        <f>TEXT(Table1[[#This Row],[Inv. date]],"mmmm")</f>
        <v>October</v>
      </c>
    </row>
    <row r="2403" spans="1:7" x14ac:dyDescent="0.3">
      <c r="A2403" s="55">
        <v>118</v>
      </c>
      <c r="B2403" s="56">
        <v>1000003132</v>
      </c>
      <c r="C2403" s="56">
        <v>600225</v>
      </c>
      <c r="D2403" s="57">
        <v>45218</v>
      </c>
      <c r="E2403" s="66">
        <v>1</v>
      </c>
      <c r="F2403" s="67">
        <v>313.14</v>
      </c>
      <c r="G2403" s="97" t="str">
        <f>TEXT(Table1[[#This Row],[Inv. date]],"mmmm")</f>
        <v>October</v>
      </c>
    </row>
    <row r="2404" spans="1:7" x14ac:dyDescent="0.3">
      <c r="A2404" s="55">
        <v>118</v>
      </c>
      <c r="B2404" s="56">
        <v>1000003795</v>
      </c>
      <c r="C2404" s="56">
        <v>600225</v>
      </c>
      <c r="D2404" s="57">
        <v>45218</v>
      </c>
      <c r="E2404" s="66">
        <v>1</v>
      </c>
      <c r="F2404" s="67">
        <v>400.27</v>
      </c>
      <c r="G2404" s="97" t="str">
        <f>TEXT(Table1[[#This Row],[Inv. date]],"mmmm")</f>
        <v>October</v>
      </c>
    </row>
    <row r="2405" spans="1:7" x14ac:dyDescent="0.3">
      <c r="A2405" s="55">
        <v>118</v>
      </c>
      <c r="B2405" s="56">
        <v>1000003683</v>
      </c>
      <c r="C2405" s="56">
        <v>600225</v>
      </c>
      <c r="D2405" s="57">
        <v>45218</v>
      </c>
      <c r="E2405" s="66">
        <v>1</v>
      </c>
      <c r="F2405" s="67">
        <v>400.27</v>
      </c>
      <c r="G2405" s="97" t="str">
        <f>TEXT(Table1[[#This Row],[Inv. date]],"mmmm")</f>
        <v>October</v>
      </c>
    </row>
    <row r="2406" spans="1:7" x14ac:dyDescent="0.3">
      <c r="A2406" s="55">
        <v>118</v>
      </c>
      <c r="B2406" s="56">
        <v>1000003132</v>
      </c>
      <c r="C2406" s="56">
        <v>600063</v>
      </c>
      <c r="D2406" s="57">
        <v>45218</v>
      </c>
      <c r="E2406" s="66">
        <v>2</v>
      </c>
      <c r="F2406" s="67">
        <v>274</v>
      </c>
      <c r="G2406" s="97" t="str">
        <f>TEXT(Table1[[#This Row],[Inv. date]],"mmmm")</f>
        <v>October</v>
      </c>
    </row>
    <row r="2407" spans="1:7" x14ac:dyDescent="0.3">
      <c r="A2407" s="55">
        <v>118</v>
      </c>
      <c r="B2407" s="56">
        <v>1000003132</v>
      </c>
      <c r="C2407" s="56">
        <v>600056</v>
      </c>
      <c r="D2407" s="57">
        <v>45218</v>
      </c>
      <c r="E2407" s="66">
        <v>600</v>
      </c>
      <c r="F2407" s="67">
        <v>187884</v>
      </c>
      <c r="G2407" s="97" t="str">
        <f>TEXT(Table1[[#This Row],[Inv. date]],"mmmm")</f>
        <v>October</v>
      </c>
    </row>
    <row r="2408" spans="1:7" x14ac:dyDescent="0.3">
      <c r="A2408" s="55">
        <v>118</v>
      </c>
      <c r="B2408" s="56">
        <v>1000003795</v>
      </c>
      <c r="C2408" s="56">
        <v>600056</v>
      </c>
      <c r="D2408" s="57">
        <v>45218</v>
      </c>
      <c r="E2408" s="66">
        <v>500</v>
      </c>
      <c r="F2408" s="67">
        <v>200135</v>
      </c>
      <c r="G2408" s="97" t="str">
        <f>TEXT(Table1[[#This Row],[Inv. date]],"mmmm")</f>
        <v>October</v>
      </c>
    </row>
    <row r="2409" spans="1:7" x14ac:dyDescent="0.3">
      <c r="A2409" s="55">
        <v>118</v>
      </c>
      <c r="B2409" s="56">
        <v>1000003683</v>
      </c>
      <c r="C2409" s="56">
        <v>600056</v>
      </c>
      <c r="D2409" s="57">
        <v>45218</v>
      </c>
      <c r="E2409" s="66">
        <v>300</v>
      </c>
      <c r="F2409" s="67">
        <v>120081</v>
      </c>
      <c r="G2409" s="97" t="str">
        <f>TEXT(Table1[[#This Row],[Inv. date]],"mmmm")</f>
        <v>October</v>
      </c>
    </row>
    <row r="2410" spans="1:7" x14ac:dyDescent="0.3">
      <c r="A2410" s="55">
        <v>118</v>
      </c>
      <c r="B2410" s="56">
        <v>1000003132</v>
      </c>
      <c r="C2410" s="56">
        <v>600063</v>
      </c>
      <c r="D2410" s="57">
        <v>45218</v>
      </c>
      <c r="E2410" s="66">
        <v>120</v>
      </c>
      <c r="F2410" s="67">
        <v>16440</v>
      </c>
      <c r="G2410" s="97" t="str">
        <f>TEXT(Table1[[#This Row],[Inv. date]],"mmmm")</f>
        <v>October</v>
      </c>
    </row>
    <row r="2411" spans="1:7" x14ac:dyDescent="0.3">
      <c r="A2411" s="55">
        <v>118</v>
      </c>
      <c r="B2411" s="56">
        <v>1000003132</v>
      </c>
      <c r="C2411" s="56">
        <v>600503</v>
      </c>
      <c r="D2411" s="57">
        <v>45218</v>
      </c>
      <c r="E2411" s="66">
        <v>700</v>
      </c>
      <c r="F2411" s="67">
        <v>219198</v>
      </c>
      <c r="G2411" s="97" t="str">
        <f>TEXT(Table1[[#This Row],[Inv. date]],"mmmm")</f>
        <v>October</v>
      </c>
    </row>
    <row r="2412" spans="1:7" x14ac:dyDescent="0.3">
      <c r="A2412" s="55">
        <v>118</v>
      </c>
      <c r="B2412" s="56">
        <v>1000003683</v>
      </c>
      <c r="C2412" s="56">
        <v>600503</v>
      </c>
      <c r="D2412" s="57">
        <v>45218</v>
      </c>
      <c r="E2412" s="66">
        <v>2250</v>
      </c>
      <c r="F2412" s="67">
        <v>900607.5</v>
      </c>
      <c r="G2412" s="97" t="str">
        <f>TEXT(Table1[[#This Row],[Inv. date]],"mmmm")</f>
        <v>October</v>
      </c>
    </row>
    <row r="2413" spans="1:7" x14ac:dyDescent="0.3">
      <c r="A2413" s="55">
        <v>116</v>
      </c>
      <c r="B2413" s="56">
        <v>1000003393</v>
      </c>
      <c r="C2413" s="56">
        <v>600314</v>
      </c>
      <c r="D2413" s="57">
        <v>45218</v>
      </c>
      <c r="E2413" s="66">
        <v>47</v>
      </c>
      <c r="F2413" s="67">
        <v>2077.87</v>
      </c>
      <c r="G2413" s="97" t="str">
        <f>TEXT(Table1[[#This Row],[Inv. date]],"mmmm")</f>
        <v>October</v>
      </c>
    </row>
    <row r="2414" spans="1:7" x14ac:dyDescent="0.3">
      <c r="A2414" s="55">
        <v>117</v>
      </c>
      <c r="B2414" s="56">
        <v>1000002976</v>
      </c>
      <c r="C2414" s="56">
        <v>600572</v>
      </c>
      <c r="D2414" s="57">
        <v>45218</v>
      </c>
      <c r="E2414" s="66">
        <v>500</v>
      </c>
      <c r="F2414" s="67">
        <v>93005</v>
      </c>
      <c r="G2414" s="97" t="str">
        <f>TEXT(Table1[[#This Row],[Inv. date]],"mmmm")</f>
        <v>October</v>
      </c>
    </row>
    <row r="2415" spans="1:7" x14ac:dyDescent="0.3">
      <c r="A2415" s="55">
        <v>117</v>
      </c>
      <c r="B2415" s="56">
        <v>1000002977</v>
      </c>
      <c r="C2415" s="56">
        <v>600572</v>
      </c>
      <c r="D2415" s="57">
        <v>45218</v>
      </c>
      <c r="E2415" s="66">
        <v>200</v>
      </c>
      <c r="F2415" s="67">
        <v>37202</v>
      </c>
      <c r="G2415" s="97" t="str">
        <f>TEXT(Table1[[#This Row],[Inv. date]],"mmmm")</f>
        <v>October</v>
      </c>
    </row>
    <row r="2416" spans="1:7" x14ac:dyDescent="0.3">
      <c r="A2416" s="55">
        <v>118</v>
      </c>
      <c r="B2416" s="56">
        <v>1000003683</v>
      </c>
      <c r="C2416" s="56">
        <v>600506</v>
      </c>
      <c r="D2416" s="57">
        <v>45218</v>
      </c>
      <c r="E2416" s="66">
        <v>1650</v>
      </c>
      <c r="F2416" s="67">
        <v>660445.5</v>
      </c>
      <c r="G2416" s="97" t="str">
        <f>TEXT(Table1[[#This Row],[Inv. date]],"mmmm")</f>
        <v>October</v>
      </c>
    </row>
    <row r="2417" spans="1:7" x14ac:dyDescent="0.3">
      <c r="A2417" s="55">
        <v>118</v>
      </c>
      <c r="B2417" s="56">
        <v>1000003132</v>
      </c>
      <c r="C2417" s="56">
        <v>600838</v>
      </c>
      <c r="D2417" s="57">
        <v>45220</v>
      </c>
      <c r="E2417" s="66">
        <v>700</v>
      </c>
      <c r="F2417" s="67">
        <v>219198</v>
      </c>
      <c r="G2417" s="97" t="str">
        <f>TEXT(Table1[[#This Row],[Inv. date]],"mmmm")</f>
        <v>October</v>
      </c>
    </row>
    <row r="2418" spans="1:7" x14ac:dyDescent="0.3">
      <c r="A2418" s="55">
        <v>118</v>
      </c>
      <c r="B2418" s="56">
        <v>1000003683</v>
      </c>
      <c r="C2418" s="56">
        <v>600838</v>
      </c>
      <c r="D2418" s="57">
        <v>45220</v>
      </c>
      <c r="E2418" s="66">
        <v>2250</v>
      </c>
      <c r="F2418" s="67">
        <v>900607.5</v>
      </c>
      <c r="G2418" s="97" t="str">
        <f>TEXT(Table1[[#This Row],[Inv. date]],"mmmm")</f>
        <v>October</v>
      </c>
    </row>
    <row r="2419" spans="1:7" x14ac:dyDescent="0.3">
      <c r="A2419" s="55">
        <v>118</v>
      </c>
      <c r="B2419" s="56">
        <v>1000003683</v>
      </c>
      <c r="C2419" s="56">
        <v>600780</v>
      </c>
      <c r="D2419" s="57">
        <v>45220</v>
      </c>
      <c r="E2419" s="66">
        <v>60</v>
      </c>
      <c r="F2419" s="67">
        <v>24016.2</v>
      </c>
      <c r="G2419" s="97" t="str">
        <f>TEXT(Table1[[#This Row],[Inv. date]],"mmmm")</f>
        <v>October</v>
      </c>
    </row>
    <row r="2420" spans="1:7" x14ac:dyDescent="0.3">
      <c r="A2420" s="55">
        <v>118</v>
      </c>
      <c r="B2420" s="56">
        <v>1000003795</v>
      </c>
      <c r="C2420" s="56">
        <v>600780</v>
      </c>
      <c r="D2420" s="57">
        <v>45220</v>
      </c>
      <c r="E2420" s="66">
        <v>30</v>
      </c>
      <c r="F2420" s="67">
        <v>12008.1</v>
      </c>
      <c r="G2420" s="97" t="str">
        <f>TEXT(Table1[[#This Row],[Inv. date]],"mmmm")</f>
        <v>October</v>
      </c>
    </row>
    <row r="2421" spans="1:7" x14ac:dyDescent="0.3">
      <c r="A2421" s="55">
        <v>118</v>
      </c>
      <c r="B2421" s="56">
        <v>1000003132</v>
      </c>
      <c r="C2421" s="56">
        <v>600780</v>
      </c>
      <c r="D2421" s="57">
        <v>45220</v>
      </c>
      <c r="E2421" s="66">
        <v>10</v>
      </c>
      <c r="F2421" s="67">
        <v>3131.4</v>
      </c>
      <c r="G2421" s="97" t="str">
        <f>TEXT(Table1[[#This Row],[Inv. date]],"mmmm")</f>
        <v>October</v>
      </c>
    </row>
    <row r="2422" spans="1:7" x14ac:dyDescent="0.3">
      <c r="A2422" s="55">
        <v>118</v>
      </c>
      <c r="B2422" s="56">
        <v>1000003132</v>
      </c>
      <c r="C2422" s="56">
        <v>600063</v>
      </c>
      <c r="D2422" s="57">
        <v>45220</v>
      </c>
      <c r="E2422" s="66">
        <v>2</v>
      </c>
      <c r="F2422" s="67">
        <v>274</v>
      </c>
      <c r="G2422" s="97" t="str">
        <f>TEXT(Table1[[#This Row],[Inv. date]],"mmmm")</f>
        <v>October</v>
      </c>
    </row>
    <row r="2423" spans="1:7" x14ac:dyDescent="0.3">
      <c r="A2423" s="55">
        <v>118</v>
      </c>
      <c r="B2423" s="56">
        <v>1000003132</v>
      </c>
      <c r="C2423" s="56">
        <v>600063</v>
      </c>
      <c r="D2423" s="57">
        <v>45220</v>
      </c>
      <c r="E2423" s="66">
        <v>9</v>
      </c>
      <c r="F2423" s="67">
        <v>1233</v>
      </c>
      <c r="G2423" s="97" t="str">
        <f>TEXT(Table1[[#This Row],[Inv. date]],"mmmm")</f>
        <v>October</v>
      </c>
    </row>
    <row r="2424" spans="1:7" x14ac:dyDescent="0.3">
      <c r="A2424" s="55">
        <v>118</v>
      </c>
      <c r="B2424" s="56">
        <v>1000003683</v>
      </c>
      <c r="C2424" s="56">
        <v>600779</v>
      </c>
      <c r="D2424" s="57">
        <v>45220</v>
      </c>
      <c r="E2424" s="66">
        <v>180</v>
      </c>
      <c r="F2424" s="67">
        <v>72048.600000000006</v>
      </c>
      <c r="G2424" s="97" t="str">
        <f>TEXT(Table1[[#This Row],[Inv. date]],"mmmm")</f>
        <v>October</v>
      </c>
    </row>
    <row r="2425" spans="1:7" x14ac:dyDescent="0.3">
      <c r="A2425" s="55">
        <v>118</v>
      </c>
      <c r="B2425" s="56">
        <v>1000003795</v>
      </c>
      <c r="C2425" s="56">
        <v>600779</v>
      </c>
      <c r="D2425" s="57">
        <v>45220</v>
      </c>
      <c r="E2425" s="66">
        <v>50</v>
      </c>
      <c r="F2425" s="67">
        <v>20013.5</v>
      </c>
      <c r="G2425" s="97" t="str">
        <f>TEXT(Table1[[#This Row],[Inv. date]],"mmmm")</f>
        <v>October</v>
      </c>
    </row>
    <row r="2426" spans="1:7" x14ac:dyDescent="0.3">
      <c r="A2426" s="55">
        <v>118</v>
      </c>
      <c r="B2426" s="56">
        <v>1000003132</v>
      </c>
      <c r="C2426" s="56">
        <v>600779</v>
      </c>
      <c r="D2426" s="57">
        <v>45220</v>
      </c>
      <c r="E2426" s="66">
        <v>50</v>
      </c>
      <c r="F2426" s="67">
        <v>15657</v>
      </c>
      <c r="G2426" s="97" t="str">
        <f>TEXT(Table1[[#This Row],[Inv. date]],"mmmm")</f>
        <v>October</v>
      </c>
    </row>
    <row r="2427" spans="1:7" x14ac:dyDescent="0.3">
      <c r="A2427" s="55">
        <v>118</v>
      </c>
      <c r="B2427" s="56">
        <v>1000003132</v>
      </c>
      <c r="C2427" s="56">
        <v>600063</v>
      </c>
      <c r="D2427" s="57">
        <v>45220</v>
      </c>
      <c r="E2427" s="66">
        <v>10</v>
      </c>
      <c r="F2427" s="67">
        <v>1370</v>
      </c>
      <c r="G2427" s="97" t="str">
        <f>TEXT(Table1[[#This Row],[Inv. date]],"mmmm")</f>
        <v>October</v>
      </c>
    </row>
    <row r="2428" spans="1:7" x14ac:dyDescent="0.3">
      <c r="A2428" s="55">
        <v>118</v>
      </c>
      <c r="B2428" s="56">
        <v>1000003683</v>
      </c>
      <c r="C2428" s="56">
        <v>600506</v>
      </c>
      <c r="D2428" s="57">
        <v>45220</v>
      </c>
      <c r="E2428" s="66">
        <v>1450</v>
      </c>
      <c r="F2428" s="67">
        <v>580391.5</v>
      </c>
      <c r="G2428" s="97" t="str">
        <f>TEXT(Table1[[#This Row],[Inv. date]],"mmmm")</f>
        <v>October</v>
      </c>
    </row>
    <row r="2429" spans="1:7" x14ac:dyDescent="0.3">
      <c r="A2429" s="55">
        <v>118</v>
      </c>
      <c r="B2429" s="56">
        <v>1000003795</v>
      </c>
      <c r="C2429" s="56">
        <v>600506</v>
      </c>
      <c r="D2429" s="57">
        <v>45220</v>
      </c>
      <c r="E2429" s="66">
        <v>50</v>
      </c>
      <c r="F2429" s="67">
        <v>20013.5</v>
      </c>
      <c r="G2429" s="97" t="str">
        <f>TEXT(Table1[[#This Row],[Inv. date]],"mmmm")</f>
        <v>October</v>
      </c>
    </row>
    <row r="2430" spans="1:7" x14ac:dyDescent="0.3">
      <c r="A2430" s="55">
        <v>118</v>
      </c>
      <c r="B2430" s="56">
        <v>1000003132</v>
      </c>
      <c r="C2430" s="56">
        <v>600503</v>
      </c>
      <c r="D2430" s="57">
        <v>45220</v>
      </c>
      <c r="E2430" s="66">
        <v>-700</v>
      </c>
      <c r="F2430" s="67">
        <v>-219198</v>
      </c>
      <c r="G2430" s="97" t="str">
        <f>TEXT(Table1[[#This Row],[Inv. date]],"mmmm")</f>
        <v>October</v>
      </c>
    </row>
    <row r="2431" spans="1:7" x14ac:dyDescent="0.3">
      <c r="A2431" s="55">
        <v>118</v>
      </c>
      <c r="B2431" s="56">
        <v>1000003683</v>
      </c>
      <c r="C2431" s="56">
        <v>600503</v>
      </c>
      <c r="D2431" s="57">
        <v>45220</v>
      </c>
      <c r="E2431" s="66">
        <v>-2250</v>
      </c>
      <c r="F2431" s="67">
        <v>-900607.5</v>
      </c>
      <c r="G2431" s="97" t="str">
        <f>TEXT(Table1[[#This Row],[Inv. date]],"mmmm")</f>
        <v>October</v>
      </c>
    </row>
    <row r="2432" spans="1:7" x14ac:dyDescent="0.3">
      <c r="A2432" s="55">
        <v>118</v>
      </c>
      <c r="B2432" s="56">
        <v>1000003795</v>
      </c>
      <c r="C2432" s="56">
        <v>600357</v>
      </c>
      <c r="D2432" s="57">
        <v>45222</v>
      </c>
      <c r="E2432" s="66">
        <v>15</v>
      </c>
      <c r="F2432" s="67">
        <v>6982.8</v>
      </c>
      <c r="G2432" s="97" t="str">
        <f>TEXT(Table1[[#This Row],[Inv. date]],"mmmm")</f>
        <v>October</v>
      </c>
    </row>
    <row r="2433" spans="1:7" x14ac:dyDescent="0.3">
      <c r="A2433" s="55">
        <v>117</v>
      </c>
      <c r="B2433" s="56">
        <v>1000002971</v>
      </c>
      <c r="C2433" s="56">
        <v>600033</v>
      </c>
      <c r="D2433" s="57">
        <v>45222</v>
      </c>
      <c r="E2433" s="66">
        <v>10</v>
      </c>
      <c r="F2433" s="67">
        <v>1298.7</v>
      </c>
      <c r="G2433" s="97" t="str">
        <f>TEXT(Table1[[#This Row],[Inv. date]],"mmmm")</f>
        <v>October</v>
      </c>
    </row>
    <row r="2434" spans="1:7" x14ac:dyDescent="0.3">
      <c r="A2434" s="55">
        <v>117</v>
      </c>
      <c r="B2434" s="56">
        <v>1000002976</v>
      </c>
      <c r="C2434" s="56">
        <v>600033</v>
      </c>
      <c r="D2434" s="57">
        <v>45222</v>
      </c>
      <c r="E2434" s="66">
        <v>300</v>
      </c>
      <c r="F2434" s="67">
        <v>63561</v>
      </c>
      <c r="G2434" s="97" t="str">
        <f>TEXT(Table1[[#This Row],[Inv. date]],"mmmm")</f>
        <v>October</v>
      </c>
    </row>
    <row r="2435" spans="1:7" x14ac:dyDescent="0.3">
      <c r="A2435" s="55">
        <v>117</v>
      </c>
      <c r="B2435" s="56">
        <v>1000002977</v>
      </c>
      <c r="C2435" s="56">
        <v>600033</v>
      </c>
      <c r="D2435" s="57">
        <v>45222</v>
      </c>
      <c r="E2435" s="66">
        <v>50</v>
      </c>
      <c r="F2435" s="67">
        <v>10593.5</v>
      </c>
      <c r="G2435" s="97" t="str">
        <f>TEXT(Table1[[#This Row],[Inv. date]],"mmmm")</f>
        <v>October</v>
      </c>
    </row>
    <row r="2436" spans="1:7" x14ac:dyDescent="0.3">
      <c r="A2436" s="55">
        <v>117</v>
      </c>
      <c r="B2436" s="56">
        <v>1000002984</v>
      </c>
      <c r="C2436" s="56">
        <v>600033</v>
      </c>
      <c r="D2436" s="57">
        <v>45222</v>
      </c>
      <c r="E2436" s="66">
        <v>7</v>
      </c>
      <c r="F2436" s="67">
        <v>2180.2199999999998</v>
      </c>
      <c r="G2436" s="97" t="str">
        <f>TEXT(Table1[[#This Row],[Inv. date]],"mmmm")</f>
        <v>October</v>
      </c>
    </row>
    <row r="2437" spans="1:7" x14ac:dyDescent="0.3">
      <c r="A2437" s="55">
        <v>118</v>
      </c>
      <c r="B2437" s="56">
        <v>1000003132</v>
      </c>
      <c r="C2437" s="56">
        <v>600033</v>
      </c>
      <c r="D2437" s="57">
        <v>45222</v>
      </c>
      <c r="E2437" s="66">
        <v>31</v>
      </c>
      <c r="F2437" s="67">
        <v>9707.34</v>
      </c>
      <c r="G2437" s="97" t="str">
        <f>TEXT(Table1[[#This Row],[Inv. date]],"mmmm")</f>
        <v>October</v>
      </c>
    </row>
    <row r="2438" spans="1:7" x14ac:dyDescent="0.3">
      <c r="A2438" s="55">
        <v>118</v>
      </c>
      <c r="B2438" s="56">
        <v>1000003132</v>
      </c>
      <c r="C2438" s="56">
        <v>600033</v>
      </c>
      <c r="D2438" s="57">
        <v>45222</v>
      </c>
      <c r="E2438" s="66">
        <v>150</v>
      </c>
      <c r="F2438" s="67">
        <v>46971</v>
      </c>
      <c r="G2438" s="97" t="str">
        <f>TEXT(Table1[[#This Row],[Inv. date]],"mmmm")</f>
        <v>October</v>
      </c>
    </row>
    <row r="2439" spans="1:7" x14ac:dyDescent="0.3">
      <c r="A2439" s="55">
        <v>118</v>
      </c>
      <c r="B2439" s="56">
        <v>1000003132</v>
      </c>
      <c r="C2439" s="56">
        <v>600033</v>
      </c>
      <c r="D2439" s="57">
        <v>45222</v>
      </c>
      <c r="E2439" s="66">
        <v>219</v>
      </c>
      <c r="F2439" s="67">
        <v>68577.66</v>
      </c>
      <c r="G2439" s="97" t="str">
        <f>TEXT(Table1[[#This Row],[Inv. date]],"mmmm")</f>
        <v>October</v>
      </c>
    </row>
    <row r="2440" spans="1:7" x14ac:dyDescent="0.3">
      <c r="A2440" s="55">
        <v>118</v>
      </c>
      <c r="B2440" s="56">
        <v>1000003683</v>
      </c>
      <c r="C2440" s="56">
        <v>600033</v>
      </c>
      <c r="D2440" s="57">
        <v>45222</v>
      </c>
      <c r="E2440" s="66">
        <v>50</v>
      </c>
      <c r="F2440" s="67">
        <v>20013.5</v>
      </c>
      <c r="G2440" s="97" t="str">
        <f>TEXT(Table1[[#This Row],[Inv. date]],"mmmm")</f>
        <v>October</v>
      </c>
    </row>
    <row r="2441" spans="1:7" x14ac:dyDescent="0.3">
      <c r="A2441" s="55">
        <v>118</v>
      </c>
      <c r="B2441" s="56">
        <v>1000003795</v>
      </c>
      <c r="C2441" s="56">
        <v>600033</v>
      </c>
      <c r="D2441" s="57">
        <v>45222</v>
      </c>
      <c r="E2441" s="66">
        <v>50</v>
      </c>
      <c r="F2441" s="67">
        <v>20013.5</v>
      </c>
      <c r="G2441" s="97" t="str">
        <f>TEXT(Table1[[#This Row],[Inv. date]],"mmmm")</f>
        <v>October</v>
      </c>
    </row>
    <row r="2442" spans="1:7" x14ac:dyDescent="0.3">
      <c r="A2442" s="55">
        <v>118</v>
      </c>
      <c r="B2442" s="56">
        <v>1000003132</v>
      </c>
      <c r="C2442" s="56">
        <v>600063</v>
      </c>
      <c r="D2442" s="57">
        <v>45222</v>
      </c>
      <c r="E2442" s="66">
        <v>80</v>
      </c>
      <c r="F2442" s="67">
        <v>10960</v>
      </c>
      <c r="G2442" s="97" t="str">
        <f>TEXT(Table1[[#This Row],[Inv. date]],"mmmm")</f>
        <v>October</v>
      </c>
    </row>
    <row r="2443" spans="1:7" x14ac:dyDescent="0.3">
      <c r="A2443" s="55">
        <v>118</v>
      </c>
      <c r="B2443" s="56">
        <v>1000003795</v>
      </c>
      <c r="C2443" s="56">
        <v>600060</v>
      </c>
      <c r="D2443" s="57">
        <v>45222</v>
      </c>
      <c r="E2443" s="66">
        <v>-1</v>
      </c>
      <c r="F2443" s="67">
        <v>-400.27</v>
      </c>
      <c r="G2443" s="97" t="str">
        <f>TEXT(Table1[[#This Row],[Inv. date]],"mmmm")</f>
        <v>October</v>
      </c>
    </row>
    <row r="2444" spans="1:7" x14ac:dyDescent="0.3">
      <c r="A2444" s="55">
        <v>118</v>
      </c>
      <c r="B2444" s="56">
        <v>1000003683</v>
      </c>
      <c r="C2444" s="56">
        <v>600035</v>
      </c>
      <c r="D2444" s="57">
        <v>45222</v>
      </c>
      <c r="E2444" s="66">
        <v>-0.66700000000000004</v>
      </c>
      <c r="F2444" s="67">
        <v>-286.14</v>
      </c>
      <c r="G2444" s="97" t="str">
        <f>TEXT(Table1[[#This Row],[Inv. date]],"mmmm")</f>
        <v>October</v>
      </c>
    </row>
    <row r="2445" spans="1:7" x14ac:dyDescent="0.3">
      <c r="A2445" s="55">
        <v>116</v>
      </c>
      <c r="B2445" s="56">
        <v>1000003384</v>
      </c>
      <c r="C2445" s="56">
        <v>600060</v>
      </c>
      <c r="D2445" s="57">
        <v>45222</v>
      </c>
      <c r="E2445" s="66">
        <v>6</v>
      </c>
      <c r="F2445" s="67">
        <v>1648.8</v>
      </c>
      <c r="G2445" s="97" t="str">
        <f>TEXT(Table1[[#This Row],[Inv. date]],"mmmm")</f>
        <v>October</v>
      </c>
    </row>
    <row r="2446" spans="1:7" x14ac:dyDescent="0.3">
      <c r="A2446" s="55">
        <v>118</v>
      </c>
      <c r="B2446" s="56">
        <v>1000003132</v>
      </c>
      <c r="C2446" s="56">
        <v>600063</v>
      </c>
      <c r="D2446" s="57">
        <v>45222</v>
      </c>
      <c r="E2446" s="66">
        <v>120</v>
      </c>
      <c r="F2446" s="67">
        <v>16440</v>
      </c>
      <c r="G2446" s="97" t="str">
        <f>TEXT(Table1[[#This Row],[Inv. date]],"mmmm")</f>
        <v>October</v>
      </c>
    </row>
    <row r="2447" spans="1:7" x14ac:dyDescent="0.3">
      <c r="A2447" s="55">
        <v>117</v>
      </c>
      <c r="B2447" s="56">
        <v>1000002976</v>
      </c>
      <c r="C2447" s="56">
        <v>600225</v>
      </c>
      <c r="D2447" s="57">
        <v>45222</v>
      </c>
      <c r="E2447" s="66">
        <v>1</v>
      </c>
      <c r="F2447" s="67">
        <v>211.87</v>
      </c>
      <c r="G2447" s="97" t="str">
        <f>TEXT(Table1[[#This Row],[Inv. date]],"mmmm")</f>
        <v>October</v>
      </c>
    </row>
    <row r="2448" spans="1:7" x14ac:dyDescent="0.3">
      <c r="A2448" s="55">
        <v>118</v>
      </c>
      <c r="B2448" s="56">
        <v>1000003795</v>
      </c>
      <c r="C2448" s="56">
        <v>600003</v>
      </c>
      <c r="D2448" s="57">
        <v>45222</v>
      </c>
      <c r="E2448" s="66">
        <v>650</v>
      </c>
      <c r="F2448" s="67">
        <v>260175.5</v>
      </c>
      <c r="G2448" s="97" t="str">
        <f>TEXT(Table1[[#This Row],[Inv. date]],"mmmm")</f>
        <v>October</v>
      </c>
    </row>
    <row r="2449" spans="1:7" x14ac:dyDescent="0.3">
      <c r="A2449" s="55">
        <v>118</v>
      </c>
      <c r="B2449" s="56">
        <v>1000003132</v>
      </c>
      <c r="C2449" s="56">
        <v>600003</v>
      </c>
      <c r="D2449" s="57">
        <v>45222</v>
      </c>
      <c r="E2449" s="66">
        <v>600</v>
      </c>
      <c r="F2449" s="67">
        <v>187884</v>
      </c>
      <c r="G2449" s="97" t="str">
        <f>TEXT(Table1[[#This Row],[Inv. date]],"mmmm")</f>
        <v>October</v>
      </c>
    </row>
    <row r="2450" spans="1:7" x14ac:dyDescent="0.3">
      <c r="A2450" s="55">
        <v>117</v>
      </c>
      <c r="B2450" s="56">
        <v>1000002976</v>
      </c>
      <c r="C2450" s="56">
        <v>600003</v>
      </c>
      <c r="D2450" s="57">
        <v>45222</v>
      </c>
      <c r="E2450" s="66">
        <v>100</v>
      </c>
      <c r="F2450" s="67">
        <v>21187</v>
      </c>
      <c r="G2450" s="97" t="str">
        <f>TEXT(Table1[[#This Row],[Inv. date]],"mmmm")</f>
        <v>October</v>
      </c>
    </row>
    <row r="2451" spans="1:7" x14ac:dyDescent="0.3">
      <c r="A2451" s="55">
        <v>118</v>
      </c>
      <c r="B2451" s="56">
        <v>1000003132</v>
      </c>
      <c r="C2451" s="56">
        <v>600063</v>
      </c>
      <c r="D2451" s="57">
        <v>45222</v>
      </c>
      <c r="E2451" s="66">
        <v>5</v>
      </c>
      <c r="F2451" s="67">
        <v>685</v>
      </c>
      <c r="G2451" s="97" t="str">
        <f>TEXT(Table1[[#This Row],[Inv. date]],"mmmm")</f>
        <v>October</v>
      </c>
    </row>
    <row r="2452" spans="1:7" x14ac:dyDescent="0.3">
      <c r="A2452" s="55">
        <v>117</v>
      </c>
      <c r="B2452" s="56">
        <v>1000002976</v>
      </c>
      <c r="C2452" s="56">
        <v>600063</v>
      </c>
      <c r="D2452" s="57">
        <v>45222</v>
      </c>
      <c r="E2452" s="66">
        <v>2</v>
      </c>
      <c r="F2452" s="67">
        <v>209.76</v>
      </c>
      <c r="G2452" s="97" t="str">
        <f>TEXT(Table1[[#This Row],[Inv. date]],"mmmm")</f>
        <v>October</v>
      </c>
    </row>
    <row r="2453" spans="1:7" x14ac:dyDescent="0.3">
      <c r="A2453" s="55">
        <v>118</v>
      </c>
      <c r="B2453" s="56">
        <v>1000003683</v>
      </c>
      <c r="C2453" s="56">
        <v>600063</v>
      </c>
      <c r="D2453" s="57">
        <v>45222</v>
      </c>
      <c r="E2453" s="66">
        <v>21</v>
      </c>
      <c r="F2453" s="67">
        <v>6166.65</v>
      </c>
      <c r="G2453" s="97" t="str">
        <f>TEXT(Table1[[#This Row],[Inv. date]],"mmmm")</f>
        <v>October</v>
      </c>
    </row>
    <row r="2454" spans="1:7" x14ac:dyDescent="0.3">
      <c r="A2454" s="55">
        <v>117</v>
      </c>
      <c r="B2454" s="56">
        <v>1000002976</v>
      </c>
      <c r="C2454" s="56">
        <v>600060</v>
      </c>
      <c r="D2454" s="57">
        <v>45222</v>
      </c>
      <c r="E2454" s="66">
        <v>276</v>
      </c>
      <c r="F2454" s="67">
        <v>58476.12</v>
      </c>
      <c r="G2454" s="97" t="str">
        <f>TEXT(Table1[[#This Row],[Inv. date]],"mmmm")</f>
        <v>October</v>
      </c>
    </row>
    <row r="2455" spans="1:7" x14ac:dyDescent="0.3">
      <c r="A2455" s="55">
        <v>117</v>
      </c>
      <c r="B2455" s="56">
        <v>1000002976</v>
      </c>
      <c r="C2455" s="56">
        <v>600060</v>
      </c>
      <c r="D2455" s="57">
        <v>45222</v>
      </c>
      <c r="E2455" s="66">
        <v>34</v>
      </c>
      <c r="F2455" s="67">
        <v>7203.58</v>
      </c>
      <c r="G2455" s="97" t="str">
        <f>TEXT(Table1[[#This Row],[Inv. date]],"mmmm")</f>
        <v>October</v>
      </c>
    </row>
    <row r="2456" spans="1:7" x14ac:dyDescent="0.3">
      <c r="A2456" s="55">
        <v>117</v>
      </c>
      <c r="B2456" s="56">
        <v>1000002977</v>
      </c>
      <c r="C2456" s="56">
        <v>600060</v>
      </c>
      <c r="D2456" s="57">
        <v>45222</v>
      </c>
      <c r="E2456" s="66">
        <v>390</v>
      </c>
      <c r="F2456" s="67">
        <v>82629.3</v>
      </c>
      <c r="G2456" s="97" t="str">
        <f>TEXT(Table1[[#This Row],[Inv. date]],"mmmm")</f>
        <v>October</v>
      </c>
    </row>
    <row r="2457" spans="1:7" x14ac:dyDescent="0.3">
      <c r="A2457" s="55">
        <v>118</v>
      </c>
      <c r="B2457" s="56">
        <v>1000003683</v>
      </c>
      <c r="C2457" s="56">
        <v>600357</v>
      </c>
      <c r="D2457" s="57">
        <v>45222</v>
      </c>
      <c r="E2457" s="66">
        <v>5</v>
      </c>
      <c r="F2457" s="67">
        <v>2327.6</v>
      </c>
      <c r="G2457" s="97" t="str">
        <f>TEXT(Table1[[#This Row],[Inv. date]],"mmmm")</f>
        <v>October</v>
      </c>
    </row>
    <row r="2458" spans="1:7" x14ac:dyDescent="0.3">
      <c r="A2458" s="55">
        <v>118</v>
      </c>
      <c r="B2458" s="56">
        <v>1000003795</v>
      </c>
      <c r="C2458" s="56">
        <v>600357</v>
      </c>
      <c r="D2458" s="57">
        <v>45222</v>
      </c>
      <c r="E2458" s="66">
        <v>5</v>
      </c>
      <c r="F2458" s="67">
        <v>2327.6</v>
      </c>
      <c r="G2458" s="97" t="str">
        <f>TEXT(Table1[[#This Row],[Inv. date]],"mmmm")</f>
        <v>October</v>
      </c>
    </row>
    <row r="2459" spans="1:7" x14ac:dyDescent="0.3">
      <c r="A2459" s="55">
        <v>118</v>
      </c>
      <c r="B2459" s="56">
        <v>1000003795</v>
      </c>
      <c r="C2459" s="56">
        <v>600357</v>
      </c>
      <c r="D2459" s="57">
        <v>45222</v>
      </c>
      <c r="E2459" s="66">
        <v>2</v>
      </c>
      <c r="F2459" s="67">
        <v>931.04</v>
      </c>
      <c r="G2459" s="97" t="str">
        <f>TEXT(Table1[[#This Row],[Inv. date]],"mmmm")</f>
        <v>October</v>
      </c>
    </row>
    <row r="2460" spans="1:7" x14ac:dyDescent="0.3">
      <c r="A2460" s="55">
        <v>118</v>
      </c>
      <c r="B2460" s="56">
        <v>1000003683</v>
      </c>
      <c r="C2460" s="56">
        <v>600357</v>
      </c>
      <c r="D2460" s="57">
        <v>45222</v>
      </c>
      <c r="E2460" s="66">
        <v>2</v>
      </c>
      <c r="F2460" s="67">
        <v>931.04</v>
      </c>
      <c r="G2460" s="97" t="str">
        <f>TEXT(Table1[[#This Row],[Inv. date]],"mmmm")</f>
        <v>October</v>
      </c>
    </row>
    <row r="2461" spans="1:7" x14ac:dyDescent="0.3">
      <c r="A2461" s="55">
        <v>118</v>
      </c>
      <c r="B2461" s="56">
        <v>1000003683</v>
      </c>
      <c r="C2461" s="56">
        <v>600357</v>
      </c>
      <c r="D2461" s="57">
        <v>45222</v>
      </c>
      <c r="E2461" s="66">
        <v>2</v>
      </c>
      <c r="F2461" s="67">
        <v>931.04</v>
      </c>
      <c r="G2461" s="97" t="str">
        <f>TEXT(Table1[[#This Row],[Inv. date]],"mmmm")</f>
        <v>October</v>
      </c>
    </row>
    <row r="2462" spans="1:7" x14ac:dyDescent="0.3">
      <c r="A2462" s="55">
        <v>118</v>
      </c>
      <c r="B2462" s="56">
        <v>1000003683</v>
      </c>
      <c r="C2462" s="56">
        <v>600357</v>
      </c>
      <c r="D2462" s="57">
        <v>45222</v>
      </c>
      <c r="E2462" s="66">
        <v>2</v>
      </c>
      <c r="F2462" s="67">
        <v>931.04</v>
      </c>
      <c r="G2462" s="97" t="str">
        <f>TEXT(Table1[[#This Row],[Inv. date]],"mmmm")</f>
        <v>October</v>
      </c>
    </row>
    <row r="2463" spans="1:7" x14ac:dyDescent="0.3">
      <c r="A2463" s="55">
        <v>118</v>
      </c>
      <c r="B2463" s="56">
        <v>1000003683</v>
      </c>
      <c r="C2463" s="56">
        <v>600555</v>
      </c>
      <c r="D2463" s="57">
        <v>45222</v>
      </c>
      <c r="E2463" s="66">
        <v>1550</v>
      </c>
      <c r="F2463" s="67">
        <v>620418.5</v>
      </c>
      <c r="G2463" s="97" t="str">
        <f>TEXT(Table1[[#This Row],[Inv. date]],"mmmm")</f>
        <v>October</v>
      </c>
    </row>
    <row r="2464" spans="1:7" x14ac:dyDescent="0.3">
      <c r="A2464" s="55">
        <v>118</v>
      </c>
      <c r="B2464" s="56">
        <v>1000003795</v>
      </c>
      <c r="C2464" s="56">
        <v>600555</v>
      </c>
      <c r="D2464" s="57">
        <v>45222</v>
      </c>
      <c r="E2464" s="66">
        <v>300</v>
      </c>
      <c r="F2464" s="67">
        <v>120081</v>
      </c>
      <c r="G2464" s="97" t="str">
        <f>TEXT(Table1[[#This Row],[Inv. date]],"mmmm")</f>
        <v>October</v>
      </c>
    </row>
    <row r="2465" spans="1:7" x14ac:dyDescent="0.3">
      <c r="A2465" s="55">
        <v>117</v>
      </c>
      <c r="B2465" s="56">
        <v>1000002985</v>
      </c>
      <c r="C2465" s="56">
        <v>600063</v>
      </c>
      <c r="D2465" s="57">
        <v>45222</v>
      </c>
      <c r="E2465" s="66">
        <v>20</v>
      </c>
      <c r="F2465" s="67">
        <v>1065.5999999999999</v>
      </c>
      <c r="G2465" s="97" t="str">
        <f>TEXT(Table1[[#This Row],[Inv. date]],"mmmm")</f>
        <v>October</v>
      </c>
    </row>
    <row r="2466" spans="1:7" x14ac:dyDescent="0.3">
      <c r="A2466" s="55">
        <v>118</v>
      </c>
      <c r="B2466" s="56">
        <v>1000003683</v>
      </c>
      <c r="C2466" s="56">
        <v>600026</v>
      </c>
      <c r="D2466" s="57">
        <v>45222</v>
      </c>
      <c r="E2466" s="66">
        <v>200</v>
      </c>
      <c r="F2466" s="67">
        <v>80054</v>
      </c>
      <c r="G2466" s="97" t="str">
        <f>TEXT(Table1[[#This Row],[Inv. date]],"mmmm")</f>
        <v>October</v>
      </c>
    </row>
    <row r="2467" spans="1:7" x14ac:dyDescent="0.3">
      <c r="A2467" s="55">
        <v>118</v>
      </c>
      <c r="B2467" s="56">
        <v>1000003132</v>
      </c>
      <c r="C2467" s="56">
        <v>600026</v>
      </c>
      <c r="D2467" s="57">
        <v>45222</v>
      </c>
      <c r="E2467" s="66">
        <v>400</v>
      </c>
      <c r="F2467" s="67">
        <v>125256</v>
      </c>
      <c r="G2467" s="97" t="str">
        <f>TEXT(Table1[[#This Row],[Inv. date]],"mmmm")</f>
        <v>October</v>
      </c>
    </row>
    <row r="2468" spans="1:7" x14ac:dyDescent="0.3">
      <c r="A2468" s="55">
        <v>117</v>
      </c>
      <c r="B2468" s="56">
        <v>1000002977</v>
      </c>
      <c r="C2468" s="56">
        <v>600026</v>
      </c>
      <c r="D2468" s="57">
        <v>45222</v>
      </c>
      <c r="E2468" s="66">
        <v>1</v>
      </c>
      <c r="F2468" s="67">
        <v>186.01</v>
      </c>
      <c r="G2468" s="97" t="str">
        <f>TEXT(Table1[[#This Row],[Inv. date]],"mmmm")</f>
        <v>October</v>
      </c>
    </row>
    <row r="2469" spans="1:7" x14ac:dyDescent="0.3">
      <c r="A2469" s="55">
        <v>117</v>
      </c>
      <c r="B2469" s="56">
        <v>1000002977</v>
      </c>
      <c r="C2469" s="56">
        <v>600026</v>
      </c>
      <c r="D2469" s="57">
        <v>45222</v>
      </c>
      <c r="E2469" s="66">
        <v>49</v>
      </c>
      <c r="F2469" s="67">
        <v>9114.49</v>
      </c>
      <c r="G2469" s="97" t="str">
        <f>TEXT(Table1[[#This Row],[Inv. date]],"mmmm")</f>
        <v>October</v>
      </c>
    </row>
    <row r="2470" spans="1:7" x14ac:dyDescent="0.3">
      <c r="A2470" s="55">
        <v>118</v>
      </c>
      <c r="B2470" s="56">
        <v>1000003132</v>
      </c>
      <c r="C2470" s="56">
        <v>600063</v>
      </c>
      <c r="D2470" s="57">
        <v>45222</v>
      </c>
      <c r="E2470" s="66">
        <v>80</v>
      </c>
      <c r="F2470" s="67">
        <v>10960</v>
      </c>
      <c r="G2470" s="97" t="str">
        <f>TEXT(Table1[[#This Row],[Inv. date]],"mmmm")</f>
        <v>October</v>
      </c>
    </row>
    <row r="2471" spans="1:7" x14ac:dyDescent="0.3">
      <c r="A2471" s="55">
        <v>117</v>
      </c>
      <c r="B2471" s="56">
        <v>1000002977</v>
      </c>
      <c r="C2471" s="56">
        <v>600026</v>
      </c>
      <c r="D2471" s="57">
        <v>45222</v>
      </c>
      <c r="E2471" s="66">
        <v>100</v>
      </c>
      <c r="F2471" s="67">
        <v>18601</v>
      </c>
      <c r="G2471" s="97" t="str">
        <f>TEXT(Table1[[#This Row],[Inv. date]],"mmmm")</f>
        <v>October</v>
      </c>
    </row>
    <row r="2472" spans="1:7" x14ac:dyDescent="0.3">
      <c r="A2472" s="55">
        <v>118</v>
      </c>
      <c r="B2472" s="56">
        <v>1000003795</v>
      </c>
      <c r="C2472" s="56">
        <v>600357</v>
      </c>
      <c r="D2472" s="57">
        <v>45223</v>
      </c>
      <c r="E2472" s="66">
        <v>3</v>
      </c>
      <c r="F2472" s="67">
        <v>1396.56</v>
      </c>
      <c r="G2472" s="97" t="str">
        <f>TEXT(Table1[[#This Row],[Inv. date]],"mmmm")</f>
        <v>October</v>
      </c>
    </row>
    <row r="2473" spans="1:7" x14ac:dyDescent="0.3">
      <c r="A2473" s="55">
        <v>118</v>
      </c>
      <c r="B2473" s="56">
        <v>1000003683</v>
      </c>
      <c r="C2473" s="56">
        <v>600357</v>
      </c>
      <c r="D2473" s="57">
        <v>45223</v>
      </c>
      <c r="E2473" s="66">
        <v>2</v>
      </c>
      <c r="F2473" s="67">
        <v>931.04</v>
      </c>
      <c r="G2473" s="97" t="str">
        <f>TEXT(Table1[[#This Row],[Inv. date]],"mmmm")</f>
        <v>October</v>
      </c>
    </row>
    <row r="2474" spans="1:7" x14ac:dyDescent="0.3">
      <c r="A2474" s="55">
        <v>118</v>
      </c>
      <c r="B2474" s="56">
        <v>1000003795</v>
      </c>
      <c r="C2474" s="56">
        <v>600357</v>
      </c>
      <c r="D2474" s="57">
        <v>45223</v>
      </c>
      <c r="E2474" s="66">
        <v>5</v>
      </c>
      <c r="F2474" s="67">
        <v>2327.6</v>
      </c>
      <c r="G2474" s="97" t="str">
        <f>TEXT(Table1[[#This Row],[Inv. date]],"mmmm")</f>
        <v>October</v>
      </c>
    </row>
    <row r="2475" spans="1:7" x14ac:dyDescent="0.3">
      <c r="A2475" s="55">
        <v>118</v>
      </c>
      <c r="B2475" s="56">
        <v>1000003683</v>
      </c>
      <c r="C2475" s="56">
        <v>600357</v>
      </c>
      <c r="D2475" s="57">
        <v>45223</v>
      </c>
      <c r="E2475" s="66">
        <v>4</v>
      </c>
      <c r="F2475" s="67">
        <v>1862.08</v>
      </c>
      <c r="G2475" s="97" t="str">
        <f>TEXT(Table1[[#This Row],[Inv. date]],"mmmm")</f>
        <v>October</v>
      </c>
    </row>
    <row r="2476" spans="1:7" x14ac:dyDescent="0.3">
      <c r="A2476" s="55">
        <v>118</v>
      </c>
      <c r="B2476" s="56">
        <v>1000003795</v>
      </c>
      <c r="C2476" s="56">
        <v>600357</v>
      </c>
      <c r="D2476" s="57">
        <v>45223</v>
      </c>
      <c r="E2476" s="66">
        <v>2</v>
      </c>
      <c r="F2476" s="67">
        <v>931.04</v>
      </c>
      <c r="G2476" s="97" t="str">
        <f>TEXT(Table1[[#This Row],[Inv. date]],"mmmm")</f>
        <v>October</v>
      </c>
    </row>
    <row r="2477" spans="1:7" x14ac:dyDescent="0.3">
      <c r="A2477" s="55">
        <v>117</v>
      </c>
      <c r="B2477" s="56">
        <v>1000002976</v>
      </c>
      <c r="C2477" s="56">
        <v>600428</v>
      </c>
      <c r="D2477" s="57">
        <v>45223</v>
      </c>
      <c r="E2477" s="66">
        <v>500</v>
      </c>
      <c r="F2477" s="67">
        <v>93005</v>
      </c>
      <c r="G2477" s="97" t="str">
        <f>TEXT(Table1[[#This Row],[Inv. date]],"mmmm")</f>
        <v>October</v>
      </c>
    </row>
    <row r="2478" spans="1:7" x14ac:dyDescent="0.3">
      <c r="A2478" s="55">
        <v>117</v>
      </c>
      <c r="B2478" s="56">
        <v>1000002977</v>
      </c>
      <c r="C2478" s="56">
        <v>600428</v>
      </c>
      <c r="D2478" s="57">
        <v>45223</v>
      </c>
      <c r="E2478" s="66">
        <v>200</v>
      </c>
      <c r="F2478" s="67">
        <v>37202</v>
      </c>
      <c r="G2478" s="97" t="str">
        <f>TEXT(Table1[[#This Row],[Inv. date]],"mmmm")</f>
        <v>October</v>
      </c>
    </row>
    <row r="2479" spans="1:7" x14ac:dyDescent="0.3">
      <c r="A2479" s="55">
        <v>118</v>
      </c>
      <c r="B2479" s="56">
        <v>1000003683</v>
      </c>
      <c r="C2479" s="56">
        <v>600428</v>
      </c>
      <c r="D2479" s="57">
        <v>45223</v>
      </c>
      <c r="E2479" s="66">
        <v>600</v>
      </c>
      <c r="F2479" s="67">
        <v>240162</v>
      </c>
      <c r="G2479" s="97" t="str">
        <f>TEXT(Table1[[#This Row],[Inv. date]],"mmmm")</f>
        <v>October</v>
      </c>
    </row>
    <row r="2480" spans="1:7" x14ac:dyDescent="0.3">
      <c r="A2480" s="55">
        <v>118</v>
      </c>
      <c r="B2480" s="56">
        <v>1000003795</v>
      </c>
      <c r="C2480" s="56">
        <v>600428</v>
      </c>
      <c r="D2480" s="57">
        <v>45223</v>
      </c>
      <c r="E2480" s="66">
        <v>200</v>
      </c>
      <c r="F2480" s="67">
        <v>80054</v>
      </c>
      <c r="G2480" s="97" t="str">
        <f>TEXT(Table1[[#This Row],[Inv. date]],"mmmm")</f>
        <v>October</v>
      </c>
    </row>
    <row r="2481" spans="1:7" x14ac:dyDescent="0.3">
      <c r="A2481" s="55">
        <v>118</v>
      </c>
      <c r="B2481" s="56">
        <v>1000003132</v>
      </c>
      <c r="C2481" s="56">
        <v>600428</v>
      </c>
      <c r="D2481" s="57">
        <v>45223</v>
      </c>
      <c r="E2481" s="66">
        <v>200</v>
      </c>
      <c r="F2481" s="67">
        <v>62628</v>
      </c>
      <c r="G2481" s="97" t="str">
        <f>TEXT(Table1[[#This Row],[Inv. date]],"mmmm")</f>
        <v>October</v>
      </c>
    </row>
    <row r="2482" spans="1:7" x14ac:dyDescent="0.3">
      <c r="A2482" s="55">
        <v>118</v>
      </c>
      <c r="B2482" s="56">
        <v>1000003132</v>
      </c>
      <c r="C2482" s="56">
        <v>600063</v>
      </c>
      <c r="D2482" s="57">
        <v>45223</v>
      </c>
      <c r="E2482" s="66">
        <v>40</v>
      </c>
      <c r="F2482" s="67">
        <v>5480</v>
      </c>
      <c r="G2482" s="97" t="str">
        <f>TEXT(Table1[[#This Row],[Inv. date]],"mmmm")</f>
        <v>October</v>
      </c>
    </row>
    <row r="2483" spans="1:7" x14ac:dyDescent="0.3">
      <c r="A2483" s="55">
        <v>117</v>
      </c>
      <c r="B2483" s="56">
        <v>1000002976</v>
      </c>
      <c r="C2483" s="56">
        <v>600060</v>
      </c>
      <c r="D2483" s="57">
        <v>45223</v>
      </c>
      <c r="E2483" s="66">
        <v>750</v>
      </c>
      <c r="F2483" s="67">
        <v>158902.5</v>
      </c>
      <c r="G2483" s="97" t="str">
        <f>TEXT(Table1[[#This Row],[Inv. date]],"mmmm")</f>
        <v>October</v>
      </c>
    </row>
    <row r="2484" spans="1:7" x14ac:dyDescent="0.3">
      <c r="A2484" s="55">
        <v>118</v>
      </c>
      <c r="B2484" s="56">
        <v>1000003683</v>
      </c>
      <c r="C2484" s="56">
        <v>600035</v>
      </c>
      <c r="D2484" s="57">
        <v>45223</v>
      </c>
      <c r="E2484" s="66">
        <v>300</v>
      </c>
      <c r="F2484" s="67">
        <v>128700</v>
      </c>
      <c r="G2484" s="97" t="str">
        <f>TEXT(Table1[[#This Row],[Inv. date]],"mmmm")</f>
        <v>October</v>
      </c>
    </row>
    <row r="2485" spans="1:7" x14ac:dyDescent="0.3">
      <c r="A2485" s="55">
        <v>117</v>
      </c>
      <c r="B2485" s="56">
        <v>1000002985</v>
      </c>
      <c r="C2485" s="56">
        <v>600063</v>
      </c>
      <c r="D2485" s="57">
        <v>45223</v>
      </c>
      <c r="E2485" s="66">
        <v>40</v>
      </c>
      <c r="F2485" s="67">
        <v>2131.1999999999998</v>
      </c>
      <c r="G2485" s="97" t="str">
        <f>TEXT(Table1[[#This Row],[Inv. date]],"mmmm")</f>
        <v>October</v>
      </c>
    </row>
    <row r="2486" spans="1:7" x14ac:dyDescent="0.3">
      <c r="A2486" s="55">
        <v>118</v>
      </c>
      <c r="B2486" s="56">
        <v>1000003683</v>
      </c>
      <c r="C2486" s="56">
        <v>600489</v>
      </c>
      <c r="D2486" s="57">
        <v>45223</v>
      </c>
      <c r="E2486" s="66">
        <v>900</v>
      </c>
      <c r="F2486" s="67">
        <v>360243</v>
      </c>
      <c r="G2486" s="97" t="str">
        <f>TEXT(Table1[[#This Row],[Inv. date]],"mmmm")</f>
        <v>October</v>
      </c>
    </row>
    <row r="2487" spans="1:7" x14ac:dyDescent="0.3">
      <c r="A2487" s="55">
        <v>117</v>
      </c>
      <c r="B2487" s="56">
        <v>1000002976</v>
      </c>
      <c r="C2487" s="56">
        <v>600026</v>
      </c>
      <c r="D2487" s="57">
        <v>45223</v>
      </c>
      <c r="E2487" s="66">
        <v>150</v>
      </c>
      <c r="F2487" s="67">
        <v>27901.5</v>
      </c>
      <c r="G2487" s="97" t="str">
        <f>TEXT(Table1[[#This Row],[Inv. date]],"mmmm")</f>
        <v>October</v>
      </c>
    </row>
    <row r="2488" spans="1:7" x14ac:dyDescent="0.3">
      <c r="A2488" s="55">
        <v>117</v>
      </c>
      <c r="B2488" s="56">
        <v>1000002976</v>
      </c>
      <c r="C2488" s="56">
        <v>600026</v>
      </c>
      <c r="D2488" s="57">
        <v>45223</v>
      </c>
      <c r="E2488" s="66">
        <v>100</v>
      </c>
      <c r="F2488" s="67">
        <v>18601</v>
      </c>
      <c r="G2488" s="97" t="str">
        <f>TEXT(Table1[[#This Row],[Inv. date]],"mmmm")</f>
        <v>October</v>
      </c>
    </row>
    <row r="2489" spans="1:7" x14ac:dyDescent="0.3">
      <c r="A2489" s="55">
        <v>117</v>
      </c>
      <c r="B2489" s="56">
        <v>1000002976</v>
      </c>
      <c r="C2489" s="56">
        <v>600060</v>
      </c>
      <c r="D2489" s="57">
        <v>45223</v>
      </c>
      <c r="E2489" s="66">
        <v>750</v>
      </c>
      <c r="F2489" s="67">
        <v>158902.5</v>
      </c>
      <c r="G2489" s="97" t="str">
        <f>TEXT(Table1[[#This Row],[Inv. date]],"mmmm")</f>
        <v>October</v>
      </c>
    </row>
    <row r="2490" spans="1:7" x14ac:dyDescent="0.3">
      <c r="A2490" s="55">
        <v>118</v>
      </c>
      <c r="B2490" s="56">
        <v>1000003683</v>
      </c>
      <c r="C2490" s="56">
        <v>600357</v>
      </c>
      <c r="D2490" s="57">
        <v>45223</v>
      </c>
      <c r="E2490" s="66">
        <v>3</v>
      </c>
      <c r="F2490" s="67">
        <v>1396.56</v>
      </c>
      <c r="G2490" s="97" t="str">
        <f>TEXT(Table1[[#This Row],[Inv. date]],"mmmm")</f>
        <v>October</v>
      </c>
    </row>
    <row r="2491" spans="1:7" x14ac:dyDescent="0.3">
      <c r="A2491" s="55">
        <v>118</v>
      </c>
      <c r="B2491" s="56">
        <v>1000003795</v>
      </c>
      <c r="C2491" s="56">
        <v>600357</v>
      </c>
      <c r="D2491" s="57">
        <v>45223</v>
      </c>
      <c r="E2491" s="66">
        <v>2</v>
      </c>
      <c r="F2491" s="67">
        <v>931.04</v>
      </c>
      <c r="G2491" s="97" t="str">
        <f>TEXT(Table1[[#This Row],[Inv. date]],"mmmm")</f>
        <v>October</v>
      </c>
    </row>
    <row r="2492" spans="1:7" x14ac:dyDescent="0.3">
      <c r="A2492" s="55">
        <v>118</v>
      </c>
      <c r="B2492" s="56">
        <v>1000003132</v>
      </c>
      <c r="C2492" s="56">
        <v>600225</v>
      </c>
      <c r="D2492" s="57">
        <v>45223</v>
      </c>
      <c r="E2492" s="66">
        <v>1</v>
      </c>
      <c r="F2492" s="67">
        <v>313.14</v>
      </c>
      <c r="G2492" s="97" t="str">
        <f>TEXT(Table1[[#This Row],[Inv. date]],"mmmm")</f>
        <v>October</v>
      </c>
    </row>
    <row r="2493" spans="1:7" x14ac:dyDescent="0.3">
      <c r="A2493" s="55">
        <v>118</v>
      </c>
      <c r="B2493" s="56">
        <v>1000003683</v>
      </c>
      <c r="C2493" s="56">
        <v>600225</v>
      </c>
      <c r="D2493" s="57">
        <v>45223</v>
      </c>
      <c r="E2493" s="66">
        <v>1</v>
      </c>
      <c r="F2493" s="67">
        <v>400.27</v>
      </c>
      <c r="G2493" s="97" t="str">
        <f>TEXT(Table1[[#This Row],[Inv. date]],"mmmm")</f>
        <v>October</v>
      </c>
    </row>
    <row r="2494" spans="1:7" x14ac:dyDescent="0.3">
      <c r="A2494" s="55">
        <v>118</v>
      </c>
      <c r="B2494" s="56">
        <v>1000003683</v>
      </c>
      <c r="C2494" s="56">
        <v>600722</v>
      </c>
      <c r="D2494" s="57">
        <v>45223</v>
      </c>
      <c r="E2494" s="66">
        <v>50</v>
      </c>
      <c r="F2494" s="67">
        <v>20445</v>
      </c>
      <c r="G2494" s="97" t="str">
        <f>TEXT(Table1[[#This Row],[Inv. date]],"mmmm")</f>
        <v>October</v>
      </c>
    </row>
    <row r="2495" spans="1:7" x14ac:dyDescent="0.3">
      <c r="A2495" s="55">
        <v>118</v>
      </c>
      <c r="B2495" s="56">
        <v>1000003795</v>
      </c>
      <c r="C2495" s="56">
        <v>600722</v>
      </c>
      <c r="D2495" s="57">
        <v>45223</v>
      </c>
      <c r="E2495" s="66">
        <v>30</v>
      </c>
      <c r="F2495" s="67">
        <v>12267</v>
      </c>
      <c r="G2495" s="97" t="str">
        <f>TEXT(Table1[[#This Row],[Inv. date]],"mmmm")</f>
        <v>October</v>
      </c>
    </row>
    <row r="2496" spans="1:7" x14ac:dyDescent="0.3">
      <c r="A2496" s="55">
        <v>117</v>
      </c>
      <c r="B2496" s="56">
        <v>1000002985</v>
      </c>
      <c r="C2496" s="56">
        <v>600722</v>
      </c>
      <c r="D2496" s="57">
        <v>45223</v>
      </c>
      <c r="E2496" s="66">
        <v>20</v>
      </c>
      <c r="F2496" s="67">
        <v>2334.1999999999998</v>
      </c>
      <c r="G2496" s="97" t="str">
        <f>TEXT(Table1[[#This Row],[Inv. date]],"mmmm")</f>
        <v>October</v>
      </c>
    </row>
    <row r="2497" spans="1:7" x14ac:dyDescent="0.3">
      <c r="A2497" s="55">
        <v>118</v>
      </c>
      <c r="B2497" s="56">
        <v>1000003683</v>
      </c>
      <c r="C2497" s="56">
        <v>600357</v>
      </c>
      <c r="D2497" s="57">
        <v>45223</v>
      </c>
      <c r="E2497" s="66">
        <v>2</v>
      </c>
      <c r="F2497" s="67">
        <v>931.04</v>
      </c>
      <c r="G2497" s="97" t="str">
        <f>TEXT(Table1[[#This Row],[Inv. date]],"mmmm")</f>
        <v>October</v>
      </c>
    </row>
    <row r="2498" spans="1:7" x14ac:dyDescent="0.3">
      <c r="A2498" s="55">
        <v>118</v>
      </c>
      <c r="B2498" s="56">
        <v>1000003683</v>
      </c>
      <c r="C2498" s="56">
        <v>600063</v>
      </c>
      <c r="D2498" s="57">
        <v>45223</v>
      </c>
      <c r="E2498" s="66">
        <v>180</v>
      </c>
      <c r="F2498" s="67">
        <v>52857</v>
      </c>
      <c r="G2498" s="97" t="str">
        <f>TEXT(Table1[[#This Row],[Inv. date]],"mmmm")</f>
        <v>October</v>
      </c>
    </row>
    <row r="2499" spans="1:7" x14ac:dyDescent="0.3">
      <c r="A2499" s="55">
        <v>118</v>
      </c>
      <c r="B2499" s="56">
        <v>1000003683</v>
      </c>
      <c r="C2499" s="56">
        <v>600627</v>
      </c>
      <c r="D2499" s="57">
        <v>45223</v>
      </c>
      <c r="E2499" s="66">
        <v>1800</v>
      </c>
      <c r="F2499" s="67">
        <v>720486</v>
      </c>
      <c r="G2499" s="97" t="str">
        <f>TEXT(Table1[[#This Row],[Inv. date]],"mmmm")</f>
        <v>October</v>
      </c>
    </row>
    <row r="2500" spans="1:7" x14ac:dyDescent="0.3">
      <c r="A2500" s="55">
        <v>118</v>
      </c>
      <c r="B2500" s="56">
        <v>1000003132</v>
      </c>
      <c r="C2500" s="56">
        <v>600627</v>
      </c>
      <c r="D2500" s="57">
        <v>45223</v>
      </c>
      <c r="E2500" s="66">
        <v>350</v>
      </c>
      <c r="F2500" s="67">
        <v>109599</v>
      </c>
      <c r="G2500" s="97" t="str">
        <f>TEXT(Table1[[#This Row],[Inv. date]],"mmmm")</f>
        <v>October</v>
      </c>
    </row>
    <row r="2501" spans="1:7" x14ac:dyDescent="0.3">
      <c r="A2501" s="55">
        <v>117</v>
      </c>
      <c r="B2501" s="56">
        <v>1000002972</v>
      </c>
      <c r="C2501" s="56">
        <v>600063</v>
      </c>
      <c r="D2501" s="57">
        <v>45224</v>
      </c>
      <c r="E2501" s="66">
        <v>10</v>
      </c>
      <c r="F2501" s="67">
        <v>3665</v>
      </c>
      <c r="G2501" s="97" t="str">
        <f>TEXT(Table1[[#This Row],[Inv. date]],"mmmm")</f>
        <v>October</v>
      </c>
    </row>
    <row r="2502" spans="1:7" x14ac:dyDescent="0.3">
      <c r="A2502" s="55">
        <v>118</v>
      </c>
      <c r="B2502" s="56">
        <v>1000003795</v>
      </c>
      <c r="C2502" s="56">
        <v>600357</v>
      </c>
      <c r="D2502" s="57">
        <v>45224</v>
      </c>
      <c r="E2502" s="66">
        <v>1</v>
      </c>
      <c r="F2502" s="67">
        <v>465.52</v>
      </c>
      <c r="G2502" s="97" t="str">
        <f>TEXT(Table1[[#This Row],[Inv. date]],"mmmm")</f>
        <v>October</v>
      </c>
    </row>
    <row r="2503" spans="1:7" x14ac:dyDescent="0.3">
      <c r="A2503" s="55">
        <v>118</v>
      </c>
      <c r="B2503" s="56">
        <v>1000003683</v>
      </c>
      <c r="C2503" s="56">
        <v>600810</v>
      </c>
      <c r="D2503" s="57">
        <v>45224</v>
      </c>
      <c r="E2503" s="66">
        <v>2450</v>
      </c>
      <c r="F2503" s="67">
        <v>980661.5</v>
      </c>
      <c r="G2503" s="97" t="str">
        <f>TEXT(Table1[[#This Row],[Inv. date]],"mmmm")</f>
        <v>October</v>
      </c>
    </row>
    <row r="2504" spans="1:7" x14ac:dyDescent="0.3">
      <c r="A2504" s="55">
        <v>118</v>
      </c>
      <c r="B2504" s="56">
        <v>1000003683</v>
      </c>
      <c r="C2504" s="56">
        <v>600647</v>
      </c>
      <c r="D2504" s="57">
        <v>45224</v>
      </c>
      <c r="E2504" s="66">
        <v>2800</v>
      </c>
      <c r="F2504" s="67">
        <v>1120756</v>
      </c>
      <c r="G2504" s="97" t="str">
        <f>TEXT(Table1[[#This Row],[Inv. date]],"mmmm")</f>
        <v>October</v>
      </c>
    </row>
    <row r="2505" spans="1:7" x14ac:dyDescent="0.3">
      <c r="A2505" s="55">
        <v>118</v>
      </c>
      <c r="B2505" s="56">
        <v>1000003132</v>
      </c>
      <c r="C2505" s="56">
        <v>600811</v>
      </c>
      <c r="D2505" s="57">
        <v>45224</v>
      </c>
      <c r="E2505" s="66">
        <v>2000</v>
      </c>
      <c r="F2505" s="67">
        <v>626280</v>
      </c>
      <c r="G2505" s="97" t="str">
        <f>TEXT(Table1[[#This Row],[Inv. date]],"mmmm")</f>
        <v>October</v>
      </c>
    </row>
    <row r="2506" spans="1:7" x14ac:dyDescent="0.3">
      <c r="A2506" s="55">
        <v>118</v>
      </c>
      <c r="B2506" s="56">
        <v>1000003132</v>
      </c>
      <c r="C2506" s="56">
        <v>600063</v>
      </c>
      <c r="D2506" s="57">
        <v>45224</v>
      </c>
      <c r="E2506" s="66">
        <v>400</v>
      </c>
      <c r="F2506" s="67">
        <v>54800</v>
      </c>
      <c r="G2506" s="97" t="str">
        <f>TEXT(Table1[[#This Row],[Inv. date]],"mmmm")</f>
        <v>October</v>
      </c>
    </row>
    <row r="2507" spans="1:7" x14ac:dyDescent="0.3">
      <c r="A2507" s="55">
        <v>118</v>
      </c>
      <c r="B2507" s="56">
        <v>1000003795</v>
      </c>
      <c r="C2507" s="56">
        <v>600722</v>
      </c>
      <c r="D2507" s="57">
        <v>45224</v>
      </c>
      <c r="E2507" s="66">
        <v>50</v>
      </c>
      <c r="F2507" s="67">
        <v>20445</v>
      </c>
      <c r="G2507" s="97" t="str">
        <f>TEXT(Table1[[#This Row],[Inv. date]],"mmmm")</f>
        <v>October</v>
      </c>
    </row>
    <row r="2508" spans="1:7" x14ac:dyDescent="0.3">
      <c r="A2508" s="55">
        <v>118</v>
      </c>
      <c r="B2508" s="56">
        <v>1000003795</v>
      </c>
      <c r="C2508" s="56">
        <v>600063</v>
      </c>
      <c r="D2508" s="57">
        <v>45224</v>
      </c>
      <c r="E2508" s="66">
        <v>2</v>
      </c>
      <c r="F2508" s="67">
        <v>514</v>
      </c>
      <c r="G2508" s="97" t="str">
        <f>TEXT(Table1[[#This Row],[Inv. date]],"mmmm")</f>
        <v>October</v>
      </c>
    </row>
    <row r="2509" spans="1:7" x14ac:dyDescent="0.3">
      <c r="A2509" s="55">
        <v>118</v>
      </c>
      <c r="B2509" s="56">
        <v>1000003795</v>
      </c>
      <c r="C2509" s="56">
        <v>600357</v>
      </c>
      <c r="D2509" s="57">
        <v>45224</v>
      </c>
      <c r="E2509" s="66">
        <v>3</v>
      </c>
      <c r="F2509" s="67">
        <v>1396.56</v>
      </c>
      <c r="G2509" s="97" t="str">
        <f>TEXT(Table1[[#This Row],[Inv. date]],"mmmm")</f>
        <v>October</v>
      </c>
    </row>
    <row r="2510" spans="1:7" x14ac:dyDescent="0.3">
      <c r="A2510" s="55">
        <v>118</v>
      </c>
      <c r="B2510" s="56">
        <v>1000003683</v>
      </c>
      <c r="C2510" s="56">
        <v>600489</v>
      </c>
      <c r="D2510" s="57">
        <v>45224</v>
      </c>
      <c r="E2510" s="66">
        <v>2800</v>
      </c>
      <c r="F2510" s="67">
        <v>1120756</v>
      </c>
      <c r="G2510" s="97" t="str">
        <f>TEXT(Table1[[#This Row],[Inv. date]],"mmmm")</f>
        <v>October</v>
      </c>
    </row>
    <row r="2511" spans="1:7" x14ac:dyDescent="0.3">
      <c r="A2511" s="55">
        <v>118</v>
      </c>
      <c r="B2511" s="56">
        <v>1000003132</v>
      </c>
      <c r="C2511" s="56">
        <v>600193</v>
      </c>
      <c r="D2511" s="57">
        <v>45224</v>
      </c>
      <c r="E2511" s="66">
        <v>5</v>
      </c>
      <c r="F2511" s="67">
        <v>1939.65</v>
      </c>
      <c r="G2511" s="97" t="str">
        <f>TEXT(Table1[[#This Row],[Inv. date]],"mmmm")</f>
        <v>October</v>
      </c>
    </row>
    <row r="2512" spans="1:7" x14ac:dyDescent="0.3">
      <c r="A2512" s="55">
        <v>118</v>
      </c>
      <c r="B2512" s="56">
        <v>1000003683</v>
      </c>
      <c r="C2512" s="56">
        <v>600193</v>
      </c>
      <c r="D2512" s="57">
        <v>45224</v>
      </c>
      <c r="E2512" s="66">
        <v>5</v>
      </c>
      <c r="F2512" s="67">
        <v>2327.6</v>
      </c>
      <c r="G2512" s="97" t="str">
        <f>TEXT(Table1[[#This Row],[Inv. date]],"mmmm")</f>
        <v>October</v>
      </c>
    </row>
    <row r="2513" spans="1:7" x14ac:dyDescent="0.3">
      <c r="A2513" s="55">
        <v>118</v>
      </c>
      <c r="B2513" s="56">
        <v>1000003795</v>
      </c>
      <c r="C2513" s="56">
        <v>600193</v>
      </c>
      <c r="D2513" s="57">
        <v>45224</v>
      </c>
      <c r="E2513" s="66">
        <v>5</v>
      </c>
      <c r="F2513" s="67">
        <v>2327.6</v>
      </c>
      <c r="G2513" s="97" t="str">
        <f>TEXT(Table1[[#This Row],[Inv. date]],"mmmm")</f>
        <v>October</v>
      </c>
    </row>
    <row r="2514" spans="1:7" x14ac:dyDescent="0.3">
      <c r="A2514" s="55">
        <v>118</v>
      </c>
      <c r="B2514" s="56">
        <v>1000003132</v>
      </c>
      <c r="C2514" s="56">
        <v>600193</v>
      </c>
      <c r="D2514" s="57">
        <v>45224</v>
      </c>
      <c r="E2514" s="66">
        <v>5</v>
      </c>
      <c r="F2514" s="67">
        <v>1939.65</v>
      </c>
      <c r="G2514" s="97" t="str">
        <f>TEXT(Table1[[#This Row],[Inv. date]],"mmmm")</f>
        <v>October</v>
      </c>
    </row>
    <row r="2515" spans="1:7" x14ac:dyDescent="0.3">
      <c r="A2515" s="55">
        <v>118</v>
      </c>
      <c r="B2515" s="56">
        <v>1000003683</v>
      </c>
      <c r="C2515" s="56">
        <v>600193</v>
      </c>
      <c r="D2515" s="57">
        <v>45224</v>
      </c>
      <c r="E2515" s="66">
        <v>5</v>
      </c>
      <c r="F2515" s="67">
        <v>2327.6</v>
      </c>
      <c r="G2515" s="97" t="str">
        <f>TEXT(Table1[[#This Row],[Inv. date]],"mmmm")</f>
        <v>October</v>
      </c>
    </row>
    <row r="2516" spans="1:7" x14ac:dyDescent="0.3">
      <c r="A2516" s="55">
        <v>118</v>
      </c>
      <c r="B2516" s="56">
        <v>1000003795</v>
      </c>
      <c r="C2516" s="56">
        <v>600193</v>
      </c>
      <c r="D2516" s="57">
        <v>45224</v>
      </c>
      <c r="E2516" s="66">
        <v>5</v>
      </c>
      <c r="F2516" s="67">
        <v>2327.6</v>
      </c>
      <c r="G2516" s="97" t="str">
        <f>TEXT(Table1[[#This Row],[Inv. date]],"mmmm")</f>
        <v>October</v>
      </c>
    </row>
    <row r="2517" spans="1:7" x14ac:dyDescent="0.3">
      <c r="A2517" s="55">
        <v>118</v>
      </c>
      <c r="B2517" s="56">
        <v>1000003795</v>
      </c>
      <c r="C2517" s="56">
        <v>600357</v>
      </c>
      <c r="D2517" s="57">
        <v>45224</v>
      </c>
      <c r="E2517" s="66">
        <v>5</v>
      </c>
      <c r="F2517" s="67">
        <v>2327.6</v>
      </c>
      <c r="G2517" s="97" t="str">
        <f>TEXT(Table1[[#This Row],[Inv. date]],"mmmm")</f>
        <v>October</v>
      </c>
    </row>
    <row r="2518" spans="1:7" x14ac:dyDescent="0.3">
      <c r="A2518" s="55">
        <v>118</v>
      </c>
      <c r="B2518" s="56">
        <v>1000003795</v>
      </c>
      <c r="C2518" s="56">
        <v>600357</v>
      </c>
      <c r="D2518" s="57">
        <v>45224</v>
      </c>
      <c r="E2518" s="66">
        <v>4</v>
      </c>
      <c r="F2518" s="67">
        <v>1862.08</v>
      </c>
      <c r="G2518" s="97" t="str">
        <f>TEXT(Table1[[#This Row],[Inv. date]],"mmmm")</f>
        <v>October</v>
      </c>
    </row>
    <row r="2519" spans="1:7" x14ac:dyDescent="0.3">
      <c r="A2519" s="55">
        <v>118</v>
      </c>
      <c r="B2519" s="56">
        <v>1000003132</v>
      </c>
      <c r="C2519" s="56">
        <v>600022</v>
      </c>
      <c r="D2519" s="57">
        <v>45224</v>
      </c>
      <c r="E2519" s="66">
        <v>50</v>
      </c>
      <c r="F2519" s="67">
        <v>15657</v>
      </c>
      <c r="G2519" s="97" t="str">
        <f>TEXT(Table1[[#This Row],[Inv. date]],"mmmm")</f>
        <v>October</v>
      </c>
    </row>
    <row r="2520" spans="1:7" x14ac:dyDescent="0.3">
      <c r="A2520" s="55">
        <v>118</v>
      </c>
      <c r="B2520" s="56">
        <v>1000003683</v>
      </c>
      <c r="C2520" s="56">
        <v>600022</v>
      </c>
      <c r="D2520" s="57">
        <v>45224</v>
      </c>
      <c r="E2520" s="66">
        <v>100</v>
      </c>
      <c r="F2520" s="67">
        <v>40027</v>
      </c>
      <c r="G2520" s="97" t="str">
        <f>TEXT(Table1[[#This Row],[Inv. date]],"mmmm")</f>
        <v>October</v>
      </c>
    </row>
    <row r="2521" spans="1:7" x14ac:dyDescent="0.3">
      <c r="A2521" s="55">
        <v>116</v>
      </c>
      <c r="B2521" s="56">
        <v>1000002836</v>
      </c>
      <c r="C2521" s="56">
        <v>600022</v>
      </c>
      <c r="D2521" s="57">
        <v>45224</v>
      </c>
      <c r="E2521" s="66">
        <v>1</v>
      </c>
      <c r="F2521" s="67">
        <v>236.48</v>
      </c>
      <c r="G2521" s="97" t="str">
        <f>TEXT(Table1[[#This Row],[Inv. date]],"mmmm")</f>
        <v>October</v>
      </c>
    </row>
    <row r="2522" spans="1:7" x14ac:dyDescent="0.3">
      <c r="A2522" s="55">
        <v>116</v>
      </c>
      <c r="B2522" s="56">
        <v>1000002836</v>
      </c>
      <c r="C2522" s="56">
        <v>600022</v>
      </c>
      <c r="D2522" s="57">
        <v>45224</v>
      </c>
      <c r="E2522" s="66">
        <v>14</v>
      </c>
      <c r="F2522" s="67">
        <v>3310.72</v>
      </c>
      <c r="G2522" s="97" t="str">
        <f>TEXT(Table1[[#This Row],[Inv. date]],"mmmm")</f>
        <v>October</v>
      </c>
    </row>
    <row r="2523" spans="1:7" x14ac:dyDescent="0.3">
      <c r="A2523" s="55">
        <v>117</v>
      </c>
      <c r="B2523" s="56">
        <v>1000002977</v>
      </c>
      <c r="C2523" s="56">
        <v>600022</v>
      </c>
      <c r="D2523" s="57">
        <v>45224</v>
      </c>
      <c r="E2523" s="66">
        <v>30</v>
      </c>
      <c r="F2523" s="67">
        <v>6356.1</v>
      </c>
      <c r="G2523" s="97" t="str">
        <f>TEXT(Table1[[#This Row],[Inv. date]],"mmmm")</f>
        <v>October</v>
      </c>
    </row>
    <row r="2524" spans="1:7" x14ac:dyDescent="0.3">
      <c r="A2524" s="55">
        <v>117</v>
      </c>
      <c r="B2524" s="56">
        <v>1000002976</v>
      </c>
      <c r="C2524" s="56">
        <v>600022</v>
      </c>
      <c r="D2524" s="57">
        <v>45224</v>
      </c>
      <c r="E2524" s="66">
        <v>20</v>
      </c>
      <c r="F2524" s="67">
        <v>4237.3999999999996</v>
      </c>
      <c r="G2524" s="97" t="str">
        <f>TEXT(Table1[[#This Row],[Inv. date]],"mmmm")</f>
        <v>October</v>
      </c>
    </row>
    <row r="2525" spans="1:7" x14ac:dyDescent="0.3">
      <c r="A2525" s="55">
        <v>118</v>
      </c>
      <c r="B2525" s="56">
        <v>1000003132</v>
      </c>
      <c r="C2525" s="56">
        <v>600063</v>
      </c>
      <c r="D2525" s="57">
        <v>45224</v>
      </c>
      <c r="E2525" s="66">
        <v>10</v>
      </c>
      <c r="F2525" s="67">
        <v>1370</v>
      </c>
      <c r="G2525" s="97" t="str">
        <f>TEXT(Table1[[#This Row],[Inv. date]],"mmmm")</f>
        <v>October</v>
      </c>
    </row>
    <row r="2526" spans="1:7" x14ac:dyDescent="0.3">
      <c r="A2526" s="55">
        <v>117</v>
      </c>
      <c r="B2526" s="56">
        <v>1000002976</v>
      </c>
      <c r="C2526" s="56">
        <v>600060</v>
      </c>
      <c r="D2526" s="57">
        <v>45224</v>
      </c>
      <c r="E2526" s="66">
        <v>750</v>
      </c>
      <c r="F2526" s="67">
        <v>158902.5</v>
      </c>
      <c r="G2526" s="97" t="str">
        <f>TEXT(Table1[[#This Row],[Inv. date]],"mmmm")</f>
        <v>October</v>
      </c>
    </row>
    <row r="2527" spans="1:7" x14ac:dyDescent="0.3">
      <c r="A2527" s="55">
        <v>117</v>
      </c>
      <c r="B2527" s="56">
        <v>1000002977</v>
      </c>
      <c r="C2527" s="56">
        <v>600060</v>
      </c>
      <c r="D2527" s="57">
        <v>45224</v>
      </c>
      <c r="E2527" s="66">
        <v>510</v>
      </c>
      <c r="F2527" s="67">
        <v>108053.7</v>
      </c>
      <c r="G2527" s="97" t="str">
        <f>TEXT(Table1[[#This Row],[Inv. date]],"mmmm")</f>
        <v>October</v>
      </c>
    </row>
    <row r="2528" spans="1:7" x14ac:dyDescent="0.3">
      <c r="A2528" s="55">
        <v>117</v>
      </c>
      <c r="B2528" s="56">
        <v>1000002971</v>
      </c>
      <c r="C2528" s="56">
        <v>600060</v>
      </c>
      <c r="D2528" s="57">
        <v>45224</v>
      </c>
      <c r="E2528" s="66">
        <v>10</v>
      </c>
      <c r="F2528" s="67">
        <v>1298.7</v>
      </c>
      <c r="G2528" s="97" t="str">
        <f>TEXT(Table1[[#This Row],[Inv. date]],"mmmm")</f>
        <v>October</v>
      </c>
    </row>
    <row r="2529" spans="1:7" x14ac:dyDescent="0.3">
      <c r="A2529" s="55">
        <v>117</v>
      </c>
      <c r="B2529" s="56">
        <v>1000002976</v>
      </c>
      <c r="C2529" s="56">
        <v>600060</v>
      </c>
      <c r="D2529" s="57">
        <v>45224</v>
      </c>
      <c r="E2529" s="66">
        <v>200</v>
      </c>
      <c r="F2529" s="67">
        <v>42374</v>
      </c>
      <c r="G2529" s="97" t="str">
        <f>TEXT(Table1[[#This Row],[Inv. date]],"mmmm")</f>
        <v>October</v>
      </c>
    </row>
    <row r="2530" spans="1:7" x14ac:dyDescent="0.3">
      <c r="A2530" s="55">
        <v>118</v>
      </c>
      <c r="B2530" s="56">
        <v>1000003132</v>
      </c>
      <c r="C2530" s="56">
        <v>600506</v>
      </c>
      <c r="D2530" s="57">
        <v>45224</v>
      </c>
      <c r="E2530" s="66">
        <v>1520</v>
      </c>
      <c r="F2530" s="67">
        <v>475972.8</v>
      </c>
      <c r="G2530" s="97" t="str">
        <f>TEXT(Table1[[#This Row],[Inv. date]],"mmmm")</f>
        <v>October</v>
      </c>
    </row>
    <row r="2531" spans="1:7" x14ac:dyDescent="0.3">
      <c r="A2531" s="55">
        <v>116</v>
      </c>
      <c r="B2531" s="56">
        <v>1000003389</v>
      </c>
      <c r="C2531" s="56">
        <v>600063</v>
      </c>
      <c r="D2531" s="57">
        <v>45224</v>
      </c>
      <c r="E2531" s="66">
        <v>15</v>
      </c>
      <c r="F2531" s="67">
        <v>2985</v>
      </c>
      <c r="G2531" s="97" t="str">
        <f>TEXT(Table1[[#This Row],[Inv. date]],"mmmm")</f>
        <v>October</v>
      </c>
    </row>
    <row r="2532" spans="1:7" x14ac:dyDescent="0.3">
      <c r="A2532" s="55">
        <v>118</v>
      </c>
      <c r="B2532" s="56">
        <v>1000003795</v>
      </c>
      <c r="C2532" s="56">
        <v>600026</v>
      </c>
      <c r="D2532" s="57">
        <v>45224</v>
      </c>
      <c r="E2532" s="66">
        <v>300</v>
      </c>
      <c r="F2532" s="67">
        <v>120081</v>
      </c>
      <c r="G2532" s="97" t="str">
        <f>TEXT(Table1[[#This Row],[Inv. date]],"mmmm")</f>
        <v>October</v>
      </c>
    </row>
    <row r="2533" spans="1:7" x14ac:dyDescent="0.3">
      <c r="A2533" s="55">
        <v>117</v>
      </c>
      <c r="B2533" s="56">
        <v>1000002976</v>
      </c>
      <c r="C2533" s="56">
        <v>600026</v>
      </c>
      <c r="D2533" s="57">
        <v>45224</v>
      </c>
      <c r="E2533" s="66">
        <v>100</v>
      </c>
      <c r="F2533" s="67">
        <v>18601</v>
      </c>
      <c r="G2533" s="97" t="str">
        <f>TEXT(Table1[[#This Row],[Inv. date]],"mmmm")</f>
        <v>October</v>
      </c>
    </row>
    <row r="2534" spans="1:7" x14ac:dyDescent="0.3">
      <c r="A2534" s="55">
        <v>118</v>
      </c>
      <c r="B2534" s="56">
        <v>1000003132</v>
      </c>
      <c r="C2534" s="56">
        <v>600771</v>
      </c>
      <c r="D2534" s="57">
        <v>45225</v>
      </c>
      <c r="E2534" s="66">
        <v>300</v>
      </c>
      <c r="F2534" s="67">
        <v>93942</v>
      </c>
      <c r="G2534" s="97" t="str">
        <f>TEXT(Table1[[#This Row],[Inv. date]],"mmmm")</f>
        <v>October</v>
      </c>
    </row>
    <row r="2535" spans="1:7" x14ac:dyDescent="0.3">
      <c r="A2535" s="55">
        <v>118</v>
      </c>
      <c r="B2535" s="56">
        <v>1000003795</v>
      </c>
      <c r="C2535" s="56">
        <v>600357</v>
      </c>
      <c r="D2535" s="57">
        <v>45225</v>
      </c>
      <c r="E2535" s="66">
        <v>5</v>
      </c>
      <c r="F2535" s="67">
        <v>2327.6</v>
      </c>
      <c r="G2535" s="97" t="str">
        <f>TEXT(Table1[[#This Row],[Inv. date]],"mmmm")</f>
        <v>October</v>
      </c>
    </row>
    <row r="2536" spans="1:7" x14ac:dyDescent="0.3">
      <c r="A2536" s="55">
        <v>118</v>
      </c>
      <c r="B2536" s="56">
        <v>1000003132</v>
      </c>
      <c r="C2536" s="56">
        <v>600063</v>
      </c>
      <c r="D2536" s="57">
        <v>45225</v>
      </c>
      <c r="E2536" s="66">
        <v>60</v>
      </c>
      <c r="F2536" s="67">
        <v>8220</v>
      </c>
      <c r="G2536" s="97" t="str">
        <f>TEXT(Table1[[#This Row],[Inv. date]],"mmmm")</f>
        <v>October</v>
      </c>
    </row>
    <row r="2537" spans="1:7" x14ac:dyDescent="0.3">
      <c r="A2537" s="55">
        <v>117</v>
      </c>
      <c r="B2537" s="56">
        <v>1000002977</v>
      </c>
      <c r="C2537" s="56">
        <v>600056</v>
      </c>
      <c r="D2537" s="57">
        <v>45225</v>
      </c>
      <c r="E2537" s="66">
        <v>800</v>
      </c>
      <c r="F2537" s="67">
        <v>148808</v>
      </c>
      <c r="G2537" s="97" t="str">
        <f>TEXT(Table1[[#This Row],[Inv. date]],"mmmm")</f>
        <v>October</v>
      </c>
    </row>
    <row r="2538" spans="1:7" x14ac:dyDescent="0.3">
      <c r="A2538" s="55">
        <v>118</v>
      </c>
      <c r="B2538" s="56">
        <v>1000003132</v>
      </c>
      <c r="C2538" s="56">
        <v>600056</v>
      </c>
      <c r="D2538" s="57">
        <v>45225</v>
      </c>
      <c r="E2538" s="66">
        <v>400</v>
      </c>
      <c r="F2538" s="67">
        <v>125256</v>
      </c>
      <c r="G2538" s="97" t="str">
        <f>TEXT(Table1[[#This Row],[Inv. date]],"mmmm")</f>
        <v>October</v>
      </c>
    </row>
    <row r="2539" spans="1:7" x14ac:dyDescent="0.3">
      <c r="A2539" s="55">
        <v>117</v>
      </c>
      <c r="B2539" s="56">
        <v>1000002976</v>
      </c>
      <c r="C2539" s="56">
        <v>600056</v>
      </c>
      <c r="D2539" s="57">
        <v>45225</v>
      </c>
      <c r="E2539" s="66">
        <v>630</v>
      </c>
      <c r="F2539" s="67">
        <v>117186.3</v>
      </c>
      <c r="G2539" s="97" t="str">
        <f>TEXT(Table1[[#This Row],[Inv. date]],"mmmm")</f>
        <v>October</v>
      </c>
    </row>
    <row r="2540" spans="1:7" x14ac:dyDescent="0.3">
      <c r="A2540" s="55">
        <v>118</v>
      </c>
      <c r="B2540" s="56">
        <v>1000003132</v>
      </c>
      <c r="C2540" s="56">
        <v>600063</v>
      </c>
      <c r="D2540" s="57">
        <v>45225</v>
      </c>
      <c r="E2540" s="66">
        <v>80</v>
      </c>
      <c r="F2540" s="67">
        <v>10960</v>
      </c>
      <c r="G2540" s="97" t="str">
        <f>TEXT(Table1[[#This Row],[Inv. date]],"mmmm")</f>
        <v>October</v>
      </c>
    </row>
    <row r="2541" spans="1:7" x14ac:dyDescent="0.3">
      <c r="A2541" s="55">
        <v>118</v>
      </c>
      <c r="B2541" s="56">
        <v>1000003683</v>
      </c>
      <c r="C2541" s="56">
        <v>600506</v>
      </c>
      <c r="D2541" s="57">
        <v>45225</v>
      </c>
      <c r="E2541" s="66">
        <v>1000</v>
      </c>
      <c r="F2541" s="67">
        <v>400270</v>
      </c>
      <c r="G2541" s="97" t="str">
        <f>TEXT(Table1[[#This Row],[Inv. date]],"mmmm")</f>
        <v>October</v>
      </c>
    </row>
    <row r="2542" spans="1:7" x14ac:dyDescent="0.3">
      <c r="A2542" s="55">
        <v>118</v>
      </c>
      <c r="B2542" s="56">
        <v>1000003132</v>
      </c>
      <c r="C2542" s="56">
        <v>600506</v>
      </c>
      <c r="D2542" s="57">
        <v>45225</v>
      </c>
      <c r="E2542" s="66">
        <v>1000</v>
      </c>
      <c r="F2542" s="67">
        <v>313140</v>
      </c>
      <c r="G2542" s="97" t="str">
        <f>TEXT(Table1[[#This Row],[Inv. date]],"mmmm")</f>
        <v>October</v>
      </c>
    </row>
    <row r="2543" spans="1:7" x14ac:dyDescent="0.3">
      <c r="A2543" s="55">
        <v>118</v>
      </c>
      <c r="B2543" s="56">
        <v>1000003683</v>
      </c>
      <c r="C2543" s="56">
        <v>600357</v>
      </c>
      <c r="D2543" s="57">
        <v>45225</v>
      </c>
      <c r="E2543" s="66">
        <v>3</v>
      </c>
      <c r="F2543" s="67">
        <v>1396.56</v>
      </c>
      <c r="G2543" s="97" t="str">
        <f>TEXT(Table1[[#This Row],[Inv. date]],"mmmm")</f>
        <v>October</v>
      </c>
    </row>
    <row r="2544" spans="1:7" x14ac:dyDescent="0.3">
      <c r="A2544" s="55">
        <v>118</v>
      </c>
      <c r="B2544" s="56">
        <v>1000003795</v>
      </c>
      <c r="C2544" s="56">
        <v>600357</v>
      </c>
      <c r="D2544" s="57">
        <v>45225</v>
      </c>
      <c r="E2544" s="66">
        <v>4</v>
      </c>
      <c r="F2544" s="67">
        <v>1862.08</v>
      </c>
      <c r="G2544" s="97" t="str">
        <f>TEXT(Table1[[#This Row],[Inv. date]],"mmmm")</f>
        <v>October</v>
      </c>
    </row>
    <row r="2545" spans="1:7" x14ac:dyDescent="0.3">
      <c r="A2545" s="55">
        <v>118</v>
      </c>
      <c r="B2545" s="56">
        <v>1000003795</v>
      </c>
      <c r="C2545" s="56">
        <v>600357</v>
      </c>
      <c r="D2545" s="57">
        <v>45225</v>
      </c>
      <c r="E2545" s="66">
        <v>6</v>
      </c>
      <c r="F2545" s="67">
        <v>2793.12</v>
      </c>
      <c r="G2545" s="97" t="str">
        <f>TEXT(Table1[[#This Row],[Inv. date]],"mmmm")</f>
        <v>October</v>
      </c>
    </row>
    <row r="2546" spans="1:7" x14ac:dyDescent="0.3">
      <c r="A2546" s="55">
        <v>118</v>
      </c>
      <c r="B2546" s="56">
        <v>1000003795</v>
      </c>
      <c r="C2546" s="56">
        <v>600026</v>
      </c>
      <c r="D2546" s="57">
        <v>45225</v>
      </c>
      <c r="E2546" s="66">
        <v>150</v>
      </c>
      <c r="F2546" s="67">
        <v>60040.5</v>
      </c>
      <c r="G2546" s="97" t="str">
        <f>TEXT(Table1[[#This Row],[Inv. date]],"mmmm")</f>
        <v>October</v>
      </c>
    </row>
    <row r="2547" spans="1:7" x14ac:dyDescent="0.3">
      <c r="A2547" s="55">
        <v>117</v>
      </c>
      <c r="B2547" s="56">
        <v>1000002976</v>
      </c>
      <c r="C2547" s="56">
        <v>600026</v>
      </c>
      <c r="D2547" s="57">
        <v>45225</v>
      </c>
      <c r="E2547" s="66">
        <v>200</v>
      </c>
      <c r="F2547" s="67">
        <v>37202</v>
      </c>
      <c r="G2547" s="97" t="str">
        <f>TEXT(Table1[[#This Row],[Inv. date]],"mmmm")</f>
        <v>October</v>
      </c>
    </row>
    <row r="2548" spans="1:7" x14ac:dyDescent="0.3">
      <c r="A2548" s="55">
        <v>117</v>
      </c>
      <c r="B2548" s="56">
        <v>1000002977</v>
      </c>
      <c r="C2548" s="56">
        <v>600026</v>
      </c>
      <c r="D2548" s="57">
        <v>45225</v>
      </c>
      <c r="E2548" s="66">
        <v>100</v>
      </c>
      <c r="F2548" s="67">
        <v>18601</v>
      </c>
      <c r="G2548" s="97" t="str">
        <f>TEXT(Table1[[#This Row],[Inv. date]],"mmmm")</f>
        <v>October</v>
      </c>
    </row>
    <row r="2549" spans="1:7" x14ac:dyDescent="0.3">
      <c r="A2549" s="55">
        <v>118</v>
      </c>
      <c r="B2549" s="56">
        <v>1000003132</v>
      </c>
      <c r="C2549" s="56">
        <v>600026</v>
      </c>
      <c r="D2549" s="57">
        <v>45225</v>
      </c>
      <c r="E2549" s="66">
        <v>150</v>
      </c>
      <c r="F2549" s="67">
        <v>46971</v>
      </c>
      <c r="G2549" s="97" t="str">
        <f>TEXT(Table1[[#This Row],[Inv. date]],"mmmm")</f>
        <v>October</v>
      </c>
    </row>
    <row r="2550" spans="1:7" x14ac:dyDescent="0.3">
      <c r="A2550" s="55">
        <v>118</v>
      </c>
      <c r="B2550" s="56">
        <v>1000003132</v>
      </c>
      <c r="C2550" s="56">
        <v>600063</v>
      </c>
      <c r="D2550" s="57">
        <v>45225</v>
      </c>
      <c r="E2550" s="66">
        <v>30</v>
      </c>
      <c r="F2550" s="67">
        <v>4110</v>
      </c>
      <c r="G2550" s="97" t="str">
        <f>TEXT(Table1[[#This Row],[Inv. date]],"mmmm")</f>
        <v>October</v>
      </c>
    </row>
    <row r="2551" spans="1:7" x14ac:dyDescent="0.3">
      <c r="A2551" s="55">
        <v>117</v>
      </c>
      <c r="B2551" s="56">
        <v>1000002976</v>
      </c>
      <c r="C2551" s="56">
        <v>600060</v>
      </c>
      <c r="D2551" s="57">
        <v>45225</v>
      </c>
      <c r="E2551" s="66">
        <v>650</v>
      </c>
      <c r="F2551" s="67">
        <v>137715.5</v>
      </c>
      <c r="G2551" s="97" t="str">
        <f>TEXT(Table1[[#This Row],[Inv. date]],"mmmm")</f>
        <v>October</v>
      </c>
    </row>
    <row r="2552" spans="1:7" x14ac:dyDescent="0.3">
      <c r="A2552" s="55">
        <v>117</v>
      </c>
      <c r="B2552" s="56">
        <v>1000002984</v>
      </c>
      <c r="C2552" s="56">
        <v>600060</v>
      </c>
      <c r="D2552" s="57">
        <v>45225</v>
      </c>
      <c r="E2552" s="66">
        <v>20</v>
      </c>
      <c r="F2552" s="67">
        <v>6229.2</v>
      </c>
      <c r="G2552" s="97" t="str">
        <f>TEXT(Table1[[#This Row],[Inv. date]],"mmmm")</f>
        <v>October</v>
      </c>
    </row>
    <row r="2553" spans="1:7" x14ac:dyDescent="0.3">
      <c r="A2553" s="55">
        <v>117</v>
      </c>
      <c r="B2553" s="56">
        <v>1000002984</v>
      </c>
      <c r="C2553" s="56">
        <v>600060</v>
      </c>
      <c r="D2553" s="57">
        <v>45225</v>
      </c>
      <c r="E2553" s="66">
        <v>7</v>
      </c>
      <c r="F2553" s="67">
        <v>2180.2199999999998</v>
      </c>
      <c r="G2553" s="97" t="str">
        <f>TEXT(Table1[[#This Row],[Inv. date]],"mmmm")</f>
        <v>October</v>
      </c>
    </row>
    <row r="2554" spans="1:7" x14ac:dyDescent="0.3">
      <c r="A2554" s="55">
        <v>117</v>
      </c>
      <c r="B2554" s="56">
        <v>1000002984</v>
      </c>
      <c r="C2554" s="56">
        <v>600060</v>
      </c>
      <c r="D2554" s="57">
        <v>45225</v>
      </c>
      <c r="E2554" s="66">
        <v>3</v>
      </c>
      <c r="F2554" s="67">
        <v>934.38</v>
      </c>
      <c r="G2554" s="97" t="str">
        <f>TEXT(Table1[[#This Row],[Inv. date]],"mmmm")</f>
        <v>October</v>
      </c>
    </row>
    <row r="2555" spans="1:7" x14ac:dyDescent="0.3">
      <c r="A2555" s="55">
        <v>117</v>
      </c>
      <c r="B2555" s="56">
        <v>1000002971</v>
      </c>
      <c r="C2555" s="56">
        <v>600060</v>
      </c>
      <c r="D2555" s="57">
        <v>45225</v>
      </c>
      <c r="E2555" s="66">
        <v>20</v>
      </c>
      <c r="F2555" s="67">
        <v>2597.4</v>
      </c>
      <c r="G2555" s="97" t="str">
        <f>TEXT(Table1[[#This Row],[Inv. date]],"mmmm")</f>
        <v>October</v>
      </c>
    </row>
    <row r="2556" spans="1:7" x14ac:dyDescent="0.3">
      <c r="A2556" s="55">
        <v>118</v>
      </c>
      <c r="B2556" s="56">
        <v>1000003132</v>
      </c>
      <c r="C2556" s="56">
        <v>600022</v>
      </c>
      <c r="D2556" s="57">
        <v>45225</v>
      </c>
      <c r="E2556" s="66">
        <v>25</v>
      </c>
      <c r="F2556" s="67">
        <v>7828.5</v>
      </c>
      <c r="G2556" s="97" t="str">
        <f>TEXT(Table1[[#This Row],[Inv. date]],"mmmm")</f>
        <v>October</v>
      </c>
    </row>
    <row r="2557" spans="1:7" x14ac:dyDescent="0.3">
      <c r="A2557" s="55">
        <v>118</v>
      </c>
      <c r="B2557" s="56">
        <v>1000003683</v>
      </c>
      <c r="C2557" s="56">
        <v>600022</v>
      </c>
      <c r="D2557" s="57">
        <v>45225</v>
      </c>
      <c r="E2557" s="66">
        <v>60</v>
      </c>
      <c r="F2557" s="67">
        <v>24016.2</v>
      </c>
      <c r="G2557" s="97" t="str">
        <f>TEXT(Table1[[#This Row],[Inv. date]],"mmmm")</f>
        <v>October</v>
      </c>
    </row>
    <row r="2558" spans="1:7" x14ac:dyDescent="0.3">
      <c r="A2558" s="55">
        <v>116</v>
      </c>
      <c r="B2558" s="56">
        <v>1000002836</v>
      </c>
      <c r="C2558" s="56">
        <v>600022</v>
      </c>
      <c r="D2558" s="57">
        <v>45225</v>
      </c>
      <c r="E2558" s="66">
        <v>10</v>
      </c>
      <c r="F2558" s="67">
        <v>2364.8000000000002</v>
      </c>
      <c r="G2558" s="97" t="str">
        <f>TEXT(Table1[[#This Row],[Inv. date]],"mmmm")</f>
        <v>October</v>
      </c>
    </row>
    <row r="2559" spans="1:7" x14ac:dyDescent="0.3">
      <c r="A2559" s="55">
        <v>117</v>
      </c>
      <c r="B2559" s="56">
        <v>1000002977</v>
      </c>
      <c r="C2559" s="56">
        <v>600022</v>
      </c>
      <c r="D2559" s="57">
        <v>45225</v>
      </c>
      <c r="E2559" s="66">
        <v>20</v>
      </c>
      <c r="F2559" s="67">
        <v>4237.3999999999996</v>
      </c>
      <c r="G2559" s="97" t="str">
        <f>TEXT(Table1[[#This Row],[Inv. date]],"mmmm")</f>
        <v>October</v>
      </c>
    </row>
    <row r="2560" spans="1:7" x14ac:dyDescent="0.3">
      <c r="A2560" s="55">
        <v>117</v>
      </c>
      <c r="B2560" s="56">
        <v>1000002976</v>
      </c>
      <c r="C2560" s="56">
        <v>600022</v>
      </c>
      <c r="D2560" s="57">
        <v>45225</v>
      </c>
      <c r="E2560" s="66">
        <v>5</v>
      </c>
      <c r="F2560" s="67">
        <v>1059.3499999999999</v>
      </c>
      <c r="G2560" s="97" t="str">
        <f>TEXT(Table1[[#This Row],[Inv. date]],"mmmm")</f>
        <v>October</v>
      </c>
    </row>
    <row r="2561" spans="1:7" x14ac:dyDescent="0.3">
      <c r="A2561" s="55">
        <v>117</v>
      </c>
      <c r="B2561" s="56">
        <v>1000002977</v>
      </c>
      <c r="C2561" s="56">
        <v>600793</v>
      </c>
      <c r="D2561" s="57">
        <v>45225</v>
      </c>
      <c r="E2561" s="66">
        <v>50</v>
      </c>
      <c r="F2561" s="67">
        <v>9947</v>
      </c>
      <c r="G2561" s="97" t="str">
        <f>TEXT(Table1[[#This Row],[Inv. date]],"mmmm")</f>
        <v>October</v>
      </c>
    </row>
    <row r="2562" spans="1:7" x14ac:dyDescent="0.3">
      <c r="A2562" s="55">
        <v>117</v>
      </c>
      <c r="B2562" s="56">
        <v>1000002976</v>
      </c>
      <c r="C2562" s="56">
        <v>600793</v>
      </c>
      <c r="D2562" s="57">
        <v>45225</v>
      </c>
      <c r="E2562" s="66">
        <v>50</v>
      </c>
      <c r="F2562" s="67">
        <v>9947</v>
      </c>
      <c r="G2562" s="97" t="str">
        <f>TEXT(Table1[[#This Row],[Inv. date]],"mmmm")</f>
        <v>October</v>
      </c>
    </row>
    <row r="2563" spans="1:7" x14ac:dyDescent="0.3">
      <c r="A2563" s="55">
        <v>118</v>
      </c>
      <c r="B2563" s="56">
        <v>1000003132</v>
      </c>
      <c r="C2563" s="56">
        <v>600793</v>
      </c>
      <c r="D2563" s="57">
        <v>45225</v>
      </c>
      <c r="E2563" s="66">
        <v>50</v>
      </c>
      <c r="F2563" s="67">
        <v>15657</v>
      </c>
      <c r="G2563" s="97" t="str">
        <f>TEXT(Table1[[#This Row],[Inv. date]],"mmmm")</f>
        <v>October</v>
      </c>
    </row>
    <row r="2564" spans="1:7" x14ac:dyDescent="0.3">
      <c r="A2564" s="55">
        <v>118</v>
      </c>
      <c r="B2564" s="56">
        <v>1000003683</v>
      </c>
      <c r="C2564" s="56">
        <v>600793</v>
      </c>
      <c r="D2564" s="57">
        <v>45225</v>
      </c>
      <c r="E2564" s="66">
        <v>40</v>
      </c>
      <c r="F2564" s="67">
        <v>16010.8</v>
      </c>
      <c r="G2564" s="97" t="str">
        <f>TEXT(Table1[[#This Row],[Inv. date]],"mmmm")</f>
        <v>October</v>
      </c>
    </row>
    <row r="2565" spans="1:7" x14ac:dyDescent="0.3">
      <c r="A2565" s="55">
        <v>118</v>
      </c>
      <c r="B2565" s="56">
        <v>1000003795</v>
      </c>
      <c r="C2565" s="56">
        <v>600793</v>
      </c>
      <c r="D2565" s="57">
        <v>45225</v>
      </c>
      <c r="E2565" s="66">
        <v>50</v>
      </c>
      <c r="F2565" s="67">
        <v>20013.5</v>
      </c>
      <c r="G2565" s="97" t="str">
        <f>TEXT(Table1[[#This Row],[Inv. date]],"mmmm")</f>
        <v>October</v>
      </c>
    </row>
    <row r="2566" spans="1:7" x14ac:dyDescent="0.3">
      <c r="A2566" s="55">
        <v>118</v>
      </c>
      <c r="B2566" s="56">
        <v>1000003683</v>
      </c>
      <c r="C2566" s="56">
        <v>600357</v>
      </c>
      <c r="D2566" s="57">
        <v>45225</v>
      </c>
      <c r="E2566" s="66">
        <v>8</v>
      </c>
      <c r="F2566" s="67">
        <v>3724.16</v>
      </c>
      <c r="G2566" s="97" t="str">
        <f>TEXT(Table1[[#This Row],[Inv. date]],"mmmm")</f>
        <v>October</v>
      </c>
    </row>
    <row r="2567" spans="1:7" x14ac:dyDescent="0.3">
      <c r="A2567" s="55">
        <v>118</v>
      </c>
      <c r="B2567" s="56">
        <v>1000003795</v>
      </c>
      <c r="C2567" s="56">
        <v>600357</v>
      </c>
      <c r="D2567" s="57">
        <v>45225</v>
      </c>
      <c r="E2567" s="66">
        <v>5</v>
      </c>
      <c r="F2567" s="67">
        <v>2327.6</v>
      </c>
      <c r="G2567" s="97" t="str">
        <f>TEXT(Table1[[#This Row],[Inv. date]],"mmmm")</f>
        <v>October</v>
      </c>
    </row>
    <row r="2568" spans="1:7" x14ac:dyDescent="0.3">
      <c r="A2568" s="55">
        <v>118</v>
      </c>
      <c r="B2568" s="56">
        <v>1000003132</v>
      </c>
      <c r="C2568" s="56">
        <v>600063</v>
      </c>
      <c r="D2568" s="57">
        <v>45225</v>
      </c>
      <c r="E2568" s="66">
        <v>10</v>
      </c>
      <c r="F2568" s="67">
        <v>1370</v>
      </c>
      <c r="G2568" s="97" t="str">
        <f>TEXT(Table1[[#This Row],[Inv. date]],"mmmm")</f>
        <v>October</v>
      </c>
    </row>
    <row r="2569" spans="1:7" x14ac:dyDescent="0.3">
      <c r="A2569" s="55">
        <v>118</v>
      </c>
      <c r="B2569" s="56">
        <v>1000003683</v>
      </c>
      <c r="C2569" s="56">
        <v>600357</v>
      </c>
      <c r="D2569" s="57">
        <v>45225</v>
      </c>
      <c r="E2569" s="66">
        <v>5</v>
      </c>
      <c r="F2569" s="67">
        <v>2327.6</v>
      </c>
      <c r="G2569" s="97" t="str">
        <f>TEXT(Table1[[#This Row],[Inv. date]],"mmmm")</f>
        <v>October</v>
      </c>
    </row>
    <row r="2570" spans="1:7" x14ac:dyDescent="0.3">
      <c r="A2570" s="55">
        <v>118</v>
      </c>
      <c r="B2570" s="56">
        <v>1000003795</v>
      </c>
      <c r="C2570" s="56">
        <v>600357</v>
      </c>
      <c r="D2570" s="57">
        <v>45225</v>
      </c>
      <c r="E2570" s="66">
        <v>5</v>
      </c>
      <c r="F2570" s="67">
        <v>2327.6</v>
      </c>
      <c r="G2570" s="97" t="str">
        <f>TEXT(Table1[[#This Row],[Inv. date]],"mmmm")</f>
        <v>October</v>
      </c>
    </row>
    <row r="2571" spans="1:7" x14ac:dyDescent="0.3">
      <c r="A2571" s="55">
        <v>118</v>
      </c>
      <c r="B2571" s="56">
        <v>1000003132</v>
      </c>
      <c r="C2571" s="56">
        <v>600810</v>
      </c>
      <c r="D2571" s="57">
        <v>45225</v>
      </c>
      <c r="E2571" s="66">
        <v>1700</v>
      </c>
      <c r="F2571" s="67">
        <v>532338</v>
      </c>
      <c r="G2571" s="97" t="str">
        <f>TEXT(Table1[[#This Row],[Inv. date]],"mmmm")</f>
        <v>October</v>
      </c>
    </row>
    <row r="2572" spans="1:7" x14ac:dyDescent="0.3">
      <c r="A2572" s="55">
        <v>118</v>
      </c>
      <c r="B2572" s="56">
        <v>1000003795</v>
      </c>
      <c r="C2572" s="56">
        <v>600810</v>
      </c>
      <c r="D2572" s="57">
        <v>45225</v>
      </c>
      <c r="E2572" s="66">
        <v>300</v>
      </c>
      <c r="F2572" s="67">
        <v>120081</v>
      </c>
      <c r="G2572" s="97" t="str">
        <f>TEXT(Table1[[#This Row],[Inv. date]],"mmmm")</f>
        <v>October</v>
      </c>
    </row>
    <row r="2573" spans="1:7" x14ac:dyDescent="0.3">
      <c r="A2573" s="55">
        <v>118</v>
      </c>
      <c r="B2573" s="56">
        <v>1000003132</v>
      </c>
      <c r="C2573" s="56">
        <v>600063</v>
      </c>
      <c r="D2573" s="57">
        <v>45225</v>
      </c>
      <c r="E2573" s="66">
        <v>340</v>
      </c>
      <c r="F2573" s="67">
        <v>46580</v>
      </c>
      <c r="G2573" s="97" t="str">
        <f>TEXT(Table1[[#This Row],[Inv. date]],"mmmm")</f>
        <v>October</v>
      </c>
    </row>
    <row r="2574" spans="1:7" x14ac:dyDescent="0.3">
      <c r="A2574" s="55">
        <v>118</v>
      </c>
      <c r="B2574" s="56">
        <v>1000003683</v>
      </c>
      <c r="C2574" s="56">
        <v>600489</v>
      </c>
      <c r="D2574" s="57">
        <v>45225</v>
      </c>
      <c r="E2574" s="66">
        <v>500</v>
      </c>
      <c r="F2574" s="67">
        <v>200135</v>
      </c>
      <c r="G2574" s="97" t="str">
        <f>TEXT(Table1[[#This Row],[Inv. date]],"mmmm")</f>
        <v>October</v>
      </c>
    </row>
    <row r="2575" spans="1:7" x14ac:dyDescent="0.3">
      <c r="A2575" s="55">
        <v>117</v>
      </c>
      <c r="B2575" s="56">
        <v>1000002977</v>
      </c>
      <c r="C2575" s="56">
        <v>600428</v>
      </c>
      <c r="D2575" s="57">
        <v>45225</v>
      </c>
      <c r="E2575" s="66">
        <v>200</v>
      </c>
      <c r="F2575" s="67">
        <v>37202</v>
      </c>
      <c r="G2575" s="97" t="str">
        <f>TEXT(Table1[[#This Row],[Inv. date]],"mmmm")</f>
        <v>October</v>
      </c>
    </row>
    <row r="2576" spans="1:7" x14ac:dyDescent="0.3">
      <c r="A2576" s="55">
        <v>117</v>
      </c>
      <c r="B2576" s="56">
        <v>1000002976</v>
      </c>
      <c r="C2576" s="56">
        <v>600428</v>
      </c>
      <c r="D2576" s="57">
        <v>45225</v>
      </c>
      <c r="E2576" s="66">
        <v>500</v>
      </c>
      <c r="F2576" s="67">
        <v>93005</v>
      </c>
      <c r="G2576" s="97" t="str">
        <f>TEXT(Table1[[#This Row],[Inv. date]],"mmmm")</f>
        <v>October</v>
      </c>
    </row>
    <row r="2577" spans="1:7" x14ac:dyDescent="0.3">
      <c r="A2577" s="55">
        <v>118</v>
      </c>
      <c r="B2577" s="56">
        <v>1000003132</v>
      </c>
      <c r="C2577" s="56">
        <v>600193</v>
      </c>
      <c r="D2577" s="57">
        <v>45225</v>
      </c>
      <c r="E2577" s="66">
        <v>1</v>
      </c>
      <c r="F2577" s="67">
        <v>387.93</v>
      </c>
      <c r="G2577" s="97" t="str">
        <f>TEXT(Table1[[#This Row],[Inv. date]],"mmmm")</f>
        <v>October</v>
      </c>
    </row>
    <row r="2578" spans="1:7" x14ac:dyDescent="0.3">
      <c r="A2578" s="55">
        <v>118</v>
      </c>
      <c r="B2578" s="56">
        <v>1000003683</v>
      </c>
      <c r="C2578" s="56">
        <v>600193</v>
      </c>
      <c r="D2578" s="57">
        <v>45225</v>
      </c>
      <c r="E2578" s="66">
        <v>1</v>
      </c>
      <c r="F2578" s="67">
        <v>465.52</v>
      </c>
      <c r="G2578" s="97" t="str">
        <f>TEXT(Table1[[#This Row],[Inv. date]],"mmmm")</f>
        <v>October</v>
      </c>
    </row>
    <row r="2579" spans="1:7" x14ac:dyDescent="0.3">
      <c r="A2579" s="55">
        <v>118</v>
      </c>
      <c r="B2579" s="56">
        <v>1000003795</v>
      </c>
      <c r="C2579" s="56">
        <v>600193</v>
      </c>
      <c r="D2579" s="57">
        <v>45225</v>
      </c>
      <c r="E2579" s="66">
        <v>1</v>
      </c>
      <c r="F2579" s="67">
        <v>465.52</v>
      </c>
      <c r="G2579" s="97" t="str">
        <f>TEXT(Table1[[#This Row],[Inv. date]],"mmmm")</f>
        <v>October</v>
      </c>
    </row>
    <row r="2580" spans="1:7" x14ac:dyDescent="0.3">
      <c r="A2580" s="55">
        <v>118</v>
      </c>
      <c r="B2580" s="56">
        <v>1000003795</v>
      </c>
      <c r="C2580" s="56">
        <v>600357</v>
      </c>
      <c r="D2580" s="57">
        <v>45225</v>
      </c>
      <c r="E2580" s="66">
        <v>2</v>
      </c>
      <c r="F2580" s="67">
        <v>931.04</v>
      </c>
      <c r="G2580" s="97" t="str">
        <f>TEXT(Table1[[#This Row],[Inv. date]],"mmmm")</f>
        <v>October</v>
      </c>
    </row>
    <row r="2581" spans="1:7" x14ac:dyDescent="0.3">
      <c r="A2581" s="55">
        <v>118</v>
      </c>
      <c r="B2581" s="56">
        <v>1000003683</v>
      </c>
      <c r="C2581" s="56">
        <v>600357</v>
      </c>
      <c r="D2581" s="57">
        <v>45225</v>
      </c>
      <c r="E2581" s="66">
        <v>2</v>
      </c>
      <c r="F2581" s="67">
        <v>931.04</v>
      </c>
      <c r="G2581" s="97" t="str">
        <f>TEXT(Table1[[#This Row],[Inv. date]],"mmmm")</f>
        <v>October</v>
      </c>
    </row>
    <row r="2582" spans="1:7" x14ac:dyDescent="0.3">
      <c r="A2582" s="55">
        <v>118</v>
      </c>
      <c r="B2582" s="56">
        <v>1000003795</v>
      </c>
      <c r="C2582" s="56">
        <v>600357</v>
      </c>
      <c r="D2582" s="57">
        <v>45225</v>
      </c>
      <c r="E2582" s="66">
        <v>1</v>
      </c>
      <c r="F2582" s="67">
        <v>465.52</v>
      </c>
      <c r="G2582" s="97" t="str">
        <f>TEXT(Table1[[#This Row],[Inv. date]],"mmmm")</f>
        <v>October</v>
      </c>
    </row>
    <row r="2583" spans="1:7" x14ac:dyDescent="0.3">
      <c r="A2583" s="55">
        <v>117</v>
      </c>
      <c r="B2583" s="56">
        <v>1000002976</v>
      </c>
      <c r="C2583" s="56">
        <v>600060</v>
      </c>
      <c r="D2583" s="57">
        <v>45225</v>
      </c>
      <c r="E2583" s="66">
        <v>750</v>
      </c>
      <c r="F2583" s="67">
        <v>158902.5</v>
      </c>
      <c r="G2583" s="97" t="str">
        <f>TEXT(Table1[[#This Row],[Inv. date]],"mmmm")</f>
        <v>October</v>
      </c>
    </row>
    <row r="2584" spans="1:7" x14ac:dyDescent="0.3">
      <c r="A2584" s="55">
        <v>118</v>
      </c>
      <c r="B2584" s="56">
        <v>1000003132</v>
      </c>
      <c r="C2584" s="56">
        <v>600506</v>
      </c>
      <c r="D2584" s="57">
        <v>45225</v>
      </c>
      <c r="E2584" s="66">
        <v>252</v>
      </c>
      <c r="F2584" s="67">
        <v>78911.28</v>
      </c>
      <c r="G2584" s="97" t="str">
        <f>TEXT(Table1[[#This Row],[Inv. date]],"mmmm")</f>
        <v>October</v>
      </c>
    </row>
    <row r="2585" spans="1:7" x14ac:dyDescent="0.3">
      <c r="A2585" s="55">
        <v>118</v>
      </c>
      <c r="B2585" s="56">
        <v>1000003132</v>
      </c>
      <c r="C2585" s="56">
        <v>600506</v>
      </c>
      <c r="D2585" s="57">
        <v>45225</v>
      </c>
      <c r="E2585" s="66">
        <v>4</v>
      </c>
      <c r="F2585" s="67">
        <v>1252.56</v>
      </c>
      <c r="G2585" s="97" t="str">
        <f>TEXT(Table1[[#This Row],[Inv. date]],"mmmm")</f>
        <v>October</v>
      </c>
    </row>
    <row r="2586" spans="1:7" x14ac:dyDescent="0.3">
      <c r="A2586" s="55">
        <v>118</v>
      </c>
      <c r="B2586" s="56">
        <v>1000003132</v>
      </c>
      <c r="C2586" s="56">
        <v>600506</v>
      </c>
      <c r="D2586" s="57">
        <v>45225</v>
      </c>
      <c r="E2586" s="66">
        <v>465</v>
      </c>
      <c r="F2586" s="67">
        <v>145610.1</v>
      </c>
      <c r="G2586" s="97" t="str">
        <f>TEXT(Table1[[#This Row],[Inv. date]],"mmmm")</f>
        <v>October</v>
      </c>
    </row>
    <row r="2587" spans="1:7" x14ac:dyDescent="0.3">
      <c r="A2587" s="55">
        <v>118</v>
      </c>
      <c r="B2587" s="56">
        <v>1000003132</v>
      </c>
      <c r="C2587" s="56">
        <v>600506</v>
      </c>
      <c r="D2587" s="57">
        <v>45225</v>
      </c>
      <c r="E2587" s="66">
        <v>379</v>
      </c>
      <c r="F2587" s="67">
        <v>118680.06</v>
      </c>
      <c r="G2587" s="97" t="str">
        <f>TEXT(Table1[[#This Row],[Inv. date]],"mmmm")</f>
        <v>October</v>
      </c>
    </row>
    <row r="2588" spans="1:7" x14ac:dyDescent="0.3">
      <c r="A2588" s="55">
        <v>118</v>
      </c>
      <c r="B2588" s="56">
        <v>1000003132</v>
      </c>
      <c r="C2588" s="56">
        <v>600506</v>
      </c>
      <c r="D2588" s="57">
        <v>45226</v>
      </c>
      <c r="E2588" s="66">
        <v>1000</v>
      </c>
      <c r="F2588" s="67">
        <v>313140</v>
      </c>
      <c r="G2588" s="97" t="str">
        <f>TEXT(Table1[[#This Row],[Inv. date]],"mmmm")</f>
        <v>October</v>
      </c>
    </row>
    <row r="2589" spans="1:7" x14ac:dyDescent="0.3">
      <c r="A2589" s="55">
        <v>118</v>
      </c>
      <c r="B2589" s="56">
        <v>1000003683</v>
      </c>
      <c r="C2589" s="56">
        <v>600506</v>
      </c>
      <c r="D2589" s="57">
        <v>45226</v>
      </c>
      <c r="E2589" s="66">
        <v>2000</v>
      </c>
      <c r="F2589" s="67">
        <v>800540</v>
      </c>
      <c r="G2589" s="97" t="str">
        <f>TEXT(Table1[[#This Row],[Inv. date]],"mmmm")</f>
        <v>October</v>
      </c>
    </row>
    <row r="2590" spans="1:7" x14ac:dyDescent="0.3">
      <c r="A2590" s="55">
        <v>117</v>
      </c>
      <c r="B2590" s="56">
        <v>1000002976</v>
      </c>
      <c r="C2590" s="56">
        <v>600056</v>
      </c>
      <c r="D2590" s="57">
        <v>45226</v>
      </c>
      <c r="E2590" s="66">
        <v>231</v>
      </c>
      <c r="F2590" s="67">
        <v>42968.31</v>
      </c>
      <c r="G2590" s="97" t="str">
        <f>TEXT(Table1[[#This Row],[Inv. date]],"mmmm")</f>
        <v>October</v>
      </c>
    </row>
    <row r="2591" spans="1:7" x14ac:dyDescent="0.3">
      <c r="A2591" s="55">
        <v>117</v>
      </c>
      <c r="B2591" s="56">
        <v>1000002976</v>
      </c>
      <c r="C2591" s="56">
        <v>600056</v>
      </c>
      <c r="D2591" s="57">
        <v>45226</v>
      </c>
      <c r="E2591" s="66">
        <v>469</v>
      </c>
      <c r="F2591" s="67">
        <v>87238.69</v>
      </c>
      <c r="G2591" s="97" t="str">
        <f>TEXT(Table1[[#This Row],[Inv. date]],"mmmm")</f>
        <v>October</v>
      </c>
    </row>
    <row r="2592" spans="1:7" x14ac:dyDescent="0.3">
      <c r="A2592" s="55">
        <v>118</v>
      </c>
      <c r="B2592" s="56">
        <v>1000003132</v>
      </c>
      <c r="C2592" s="56">
        <v>600056</v>
      </c>
      <c r="D2592" s="57">
        <v>45226</v>
      </c>
      <c r="E2592" s="66">
        <v>170</v>
      </c>
      <c r="F2592" s="67">
        <v>53233.8</v>
      </c>
      <c r="G2592" s="97" t="str">
        <f>TEXT(Table1[[#This Row],[Inv. date]],"mmmm")</f>
        <v>October</v>
      </c>
    </row>
    <row r="2593" spans="1:7" x14ac:dyDescent="0.3">
      <c r="A2593" s="55">
        <v>117</v>
      </c>
      <c r="B2593" s="56">
        <v>1000002977</v>
      </c>
      <c r="C2593" s="56">
        <v>600711</v>
      </c>
      <c r="D2593" s="57">
        <v>45226</v>
      </c>
      <c r="E2593" s="66">
        <v>50</v>
      </c>
      <c r="F2593" s="67">
        <v>11887</v>
      </c>
      <c r="G2593" s="97" t="str">
        <f>TEXT(Table1[[#This Row],[Inv. date]],"mmmm")</f>
        <v>October</v>
      </c>
    </row>
    <row r="2594" spans="1:7" x14ac:dyDescent="0.3">
      <c r="A2594" s="55">
        <v>117</v>
      </c>
      <c r="B2594" s="56">
        <v>1000002985</v>
      </c>
      <c r="C2594" s="56">
        <v>600711</v>
      </c>
      <c r="D2594" s="57">
        <v>45226</v>
      </c>
      <c r="E2594" s="66">
        <v>50</v>
      </c>
      <c r="F2594" s="67">
        <v>5835.5</v>
      </c>
      <c r="G2594" s="97" t="str">
        <f>TEXT(Table1[[#This Row],[Inv. date]],"mmmm")</f>
        <v>October</v>
      </c>
    </row>
    <row r="2595" spans="1:7" x14ac:dyDescent="0.3">
      <c r="A2595" s="55">
        <v>118</v>
      </c>
      <c r="B2595" s="56">
        <v>1000003683</v>
      </c>
      <c r="C2595" s="56">
        <v>600711</v>
      </c>
      <c r="D2595" s="57">
        <v>45226</v>
      </c>
      <c r="E2595" s="66">
        <v>50</v>
      </c>
      <c r="F2595" s="67">
        <v>20445</v>
      </c>
      <c r="G2595" s="97" t="str">
        <f>TEXT(Table1[[#This Row],[Inv. date]],"mmmm")</f>
        <v>October</v>
      </c>
    </row>
    <row r="2596" spans="1:7" x14ac:dyDescent="0.3">
      <c r="A2596" s="55">
        <v>118</v>
      </c>
      <c r="B2596" s="56">
        <v>1000003132</v>
      </c>
      <c r="C2596" s="56">
        <v>600063</v>
      </c>
      <c r="D2596" s="57">
        <v>45226</v>
      </c>
      <c r="E2596" s="66">
        <v>34</v>
      </c>
      <c r="F2596" s="67">
        <v>4658</v>
      </c>
      <c r="G2596" s="97" t="str">
        <f>TEXT(Table1[[#This Row],[Inv. date]],"mmmm")</f>
        <v>October</v>
      </c>
    </row>
    <row r="2597" spans="1:7" x14ac:dyDescent="0.3">
      <c r="A2597" s="55">
        <v>118</v>
      </c>
      <c r="B2597" s="56">
        <v>1000003795</v>
      </c>
      <c r="C2597" s="56">
        <v>600722</v>
      </c>
      <c r="D2597" s="57">
        <v>45226</v>
      </c>
      <c r="E2597" s="66">
        <v>50</v>
      </c>
      <c r="F2597" s="67">
        <v>20445</v>
      </c>
      <c r="G2597" s="97" t="str">
        <f>TEXT(Table1[[#This Row],[Inv. date]],"mmmm")</f>
        <v>October</v>
      </c>
    </row>
    <row r="2598" spans="1:7" x14ac:dyDescent="0.3">
      <c r="A2598" s="55">
        <v>117</v>
      </c>
      <c r="B2598" s="56">
        <v>1000002977</v>
      </c>
      <c r="C2598" s="56">
        <v>600722</v>
      </c>
      <c r="D2598" s="57">
        <v>45226</v>
      </c>
      <c r="E2598" s="66">
        <v>30</v>
      </c>
      <c r="F2598" s="67">
        <v>7132.2</v>
      </c>
      <c r="G2598" s="97" t="str">
        <f>TEXT(Table1[[#This Row],[Inv. date]],"mmmm")</f>
        <v>October</v>
      </c>
    </row>
    <row r="2599" spans="1:7" x14ac:dyDescent="0.3">
      <c r="A2599" s="55">
        <v>117</v>
      </c>
      <c r="B2599" s="56">
        <v>1000002985</v>
      </c>
      <c r="C2599" s="56">
        <v>600722</v>
      </c>
      <c r="D2599" s="57">
        <v>45226</v>
      </c>
      <c r="E2599" s="66">
        <v>30</v>
      </c>
      <c r="F2599" s="67">
        <v>3501.3</v>
      </c>
      <c r="G2599" s="97" t="str">
        <f>TEXT(Table1[[#This Row],[Inv. date]],"mmmm")</f>
        <v>October</v>
      </c>
    </row>
    <row r="2600" spans="1:7" x14ac:dyDescent="0.3">
      <c r="A2600" s="55">
        <v>118</v>
      </c>
      <c r="B2600" s="56">
        <v>1000003683</v>
      </c>
      <c r="C2600" s="56">
        <v>600572</v>
      </c>
      <c r="D2600" s="57">
        <v>45226</v>
      </c>
      <c r="E2600" s="66">
        <v>500</v>
      </c>
      <c r="F2600" s="67">
        <v>200135</v>
      </c>
      <c r="G2600" s="97" t="str">
        <f>TEXT(Table1[[#This Row],[Inv. date]],"mmmm")</f>
        <v>October</v>
      </c>
    </row>
    <row r="2601" spans="1:7" x14ac:dyDescent="0.3">
      <c r="A2601" s="55">
        <v>117</v>
      </c>
      <c r="B2601" s="56">
        <v>1000002971</v>
      </c>
      <c r="C2601" s="56">
        <v>600572</v>
      </c>
      <c r="D2601" s="57">
        <v>45226</v>
      </c>
      <c r="E2601" s="66">
        <v>5</v>
      </c>
      <c r="F2601" s="67">
        <v>649.35</v>
      </c>
      <c r="G2601" s="97" t="str">
        <f>TEXT(Table1[[#This Row],[Inv. date]],"mmmm")</f>
        <v>October</v>
      </c>
    </row>
    <row r="2602" spans="1:7" x14ac:dyDescent="0.3">
      <c r="A2602" s="55">
        <v>118</v>
      </c>
      <c r="B2602" s="56">
        <v>1000003132</v>
      </c>
      <c r="C2602" s="56">
        <v>600572</v>
      </c>
      <c r="D2602" s="57">
        <v>45226</v>
      </c>
      <c r="E2602" s="66">
        <v>1000</v>
      </c>
      <c r="F2602" s="67">
        <v>313140</v>
      </c>
      <c r="G2602" s="97" t="str">
        <f>TEXT(Table1[[#This Row],[Inv. date]],"mmmm")</f>
        <v>October</v>
      </c>
    </row>
    <row r="2603" spans="1:7" x14ac:dyDescent="0.3">
      <c r="A2603" s="55">
        <v>118</v>
      </c>
      <c r="B2603" s="56">
        <v>1000003132</v>
      </c>
      <c r="C2603" s="56">
        <v>600063</v>
      </c>
      <c r="D2603" s="57">
        <v>45226</v>
      </c>
      <c r="E2603" s="66">
        <v>200</v>
      </c>
      <c r="F2603" s="67">
        <v>27400</v>
      </c>
      <c r="G2603" s="97" t="str">
        <f>TEXT(Table1[[#This Row],[Inv. date]],"mmmm")</f>
        <v>October</v>
      </c>
    </row>
    <row r="2604" spans="1:7" x14ac:dyDescent="0.3">
      <c r="A2604" s="55">
        <v>116</v>
      </c>
      <c r="B2604" s="56">
        <v>1000003389</v>
      </c>
      <c r="C2604" s="56">
        <v>600063</v>
      </c>
      <c r="D2604" s="57">
        <v>45226</v>
      </c>
      <c r="E2604" s="66">
        <v>50</v>
      </c>
      <c r="F2604" s="67">
        <v>9950</v>
      </c>
      <c r="G2604" s="97" t="str">
        <f>TEXT(Table1[[#This Row],[Inv. date]],"mmmm")</f>
        <v>October</v>
      </c>
    </row>
    <row r="2605" spans="1:7" x14ac:dyDescent="0.3">
      <c r="A2605" s="55">
        <v>116</v>
      </c>
      <c r="B2605" s="56">
        <v>1000003384</v>
      </c>
      <c r="C2605" s="56">
        <v>600063</v>
      </c>
      <c r="D2605" s="57">
        <v>45226</v>
      </c>
      <c r="E2605" s="66">
        <v>30</v>
      </c>
      <c r="F2605" s="67">
        <v>6120</v>
      </c>
      <c r="G2605" s="97" t="str">
        <f>TEXT(Table1[[#This Row],[Inv. date]],"mmmm")</f>
        <v>October</v>
      </c>
    </row>
    <row r="2606" spans="1:7" x14ac:dyDescent="0.3">
      <c r="A2606" s="55">
        <v>116</v>
      </c>
      <c r="B2606" s="56">
        <v>1000003384</v>
      </c>
      <c r="C2606" s="56">
        <v>600063</v>
      </c>
      <c r="D2606" s="57">
        <v>45226</v>
      </c>
      <c r="E2606" s="66">
        <v>4</v>
      </c>
      <c r="F2606" s="67">
        <v>816</v>
      </c>
      <c r="G2606" s="97" t="str">
        <f>TEXT(Table1[[#This Row],[Inv. date]],"mmmm")</f>
        <v>October</v>
      </c>
    </row>
    <row r="2607" spans="1:7" x14ac:dyDescent="0.3">
      <c r="A2607" s="55">
        <v>116</v>
      </c>
      <c r="B2607" s="56">
        <v>1000003389</v>
      </c>
      <c r="C2607" s="56">
        <v>600063</v>
      </c>
      <c r="D2607" s="57">
        <v>45226</v>
      </c>
      <c r="E2607" s="66">
        <v>3</v>
      </c>
      <c r="F2607" s="67">
        <v>597</v>
      </c>
      <c r="G2607" s="97" t="str">
        <f>TEXT(Table1[[#This Row],[Inv. date]],"mmmm")</f>
        <v>October</v>
      </c>
    </row>
    <row r="2608" spans="1:7" x14ac:dyDescent="0.3">
      <c r="A2608" s="55">
        <v>118</v>
      </c>
      <c r="B2608" s="56">
        <v>1000003132</v>
      </c>
      <c r="C2608" s="56">
        <v>600063</v>
      </c>
      <c r="D2608" s="57">
        <v>45226</v>
      </c>
      <c r="E2608" s="66">
        <v>4</v>
      </c>
      <c r="F2608" s="67">
        <v>548</v>
      </c>
      <c r="G2608" s="97" t="str">
        <f>TEXT(Table1[[#This Row],[Inv. date]],"mmmm")</f>
        <v>October</v>
      </c>
    </row>
    <row r="2609" spans="1:7" x14ac:dyDescent="0.3">
      <c r="A2609" s="55">
        <v>118</v>
      </c>
      <c r="B2609" s="56">
        <v>1000003795</v>
      </c>
      <c r="C2609" s="56">
        <v>600063</v>
      </c>
      <c r="D2609" s="57">
        <v>45226</v>
      </c>
      <c r="E2609" s="66">
        <v>2</v>
      </c>
      <c r="F2609" s="67">
        <v>514</v>
      </c>
      <c r="G2609" s="97" t="str">
        <f>TEXT(Table1[[#This Row],[Inv. date]],"mmmm")</f>
        <v>October</v>
      </c>
    </row>
    <row r="2610" spans="1:7" x14ac:dyDescent="0.3">
      <c r="A2610" s="55">
        <v>117</v>
      </c>
      <c r="B2610" s="56">
        <v>1000002976</v>
      </c>
      <c r="C2610" s="56">
        <v>600063</v>
      </c>
      <c r="D2610" s="57">
        <v>45226</v>
      </c>
      <c r="E2610" s="66">
        <v>3</v>
      </c>
      <c r="F2610" s="67">
        <v>314.64</v>
      </c>
      <c r="G2610" s="97" t="str">
        <f>TEXT(Table1[[#This Row],[Inv. date]],"mmmm")</f>
        <v>October</v>
      </c>
    </row>
    <row r="2611" spans="1:7" x14ac:dyDescent="0.3">
      <c r="A2611" s="55">
        <v>116</v>
      </c>
      <c r="B2611" s="56">
        <v>1000002836</v>
      </c>
      <c r="C2611" s="56">
        <v>600033</v>
      </c>
      <c r="D2611" s="57">
        <v>45226</v>
      </c>
      <c r="E2611" s="66">
        <v>143</v>
      </c>
      <c r="F2611" s="67">
        <v>33816.639999999999</v>
      </c>
      <c r="G2611" s="97" t="str">
        <f>TEXT(Table1[[#This Row],[Inv. date]],"mmmm")</f>
        <v>October</v>
      </c>
    </row>
    <row r="2612" spans="1:7" x14ac:dyDescent="0.3">
      <c r="A2612" s="55">
        <v>116</v>
      </c>
      <c r="B2612" s="56">
        <v>1000002836</v>
      </c>
      <c r="C2612" s="56">
        <v>600033</v>
      </c>
      <c r="D2612" s="57">
        <v>45226</v>
      </c>
      <c r="E2612" s="66">
        <v>66</v>
      </c>
      <c r="F2612" s="67">
        <v>15607.68</v>
      </c>
      <c r="G2612" s="97" t="str">
        <f>TEXT(Table1[[#This Row],[Inv. date]],"mmmm")</f>
        <v>October</v>
      </c>
    </row>
    <row r="2613" spans="1:7" x14ac:dyDescent="0.3">
      <c r="A2613" s="55">
        <v>118</v>
      </c>
      <c r="B2613" s="56">
        <v>1000003132</v>
      </c>
      <c r="C2613" s="56">
        <v>600033</v>
      </c>
      <c r="D2613" s="57">
        <v>45226</v>
      </c>
      <c r="E2613" s="66">
        <v>900</v>
      </c>
      <c r="F2613" s="67">
        <v>281826</v>
      </c>
      <c r="G2613" s="97" t="str">
        <f>TEXT(Table1[[#This Row],[Inv. date]],"mmmm")</f>
        <v>October</v>
      </c>
    </row>
    <row r="2614" spans="1:7" x14ac:dyDescent="0.3">
      <c r="A2614" s="55">
        <v>118</v>
      </c>
      <c r="B2614" s="56">
        <v>1000003683</v>
      </c>
      <c r="C2614" s="56">
        <v>600033</v>
      </c>
      <c r="D2614" s="57">
        <v>45226</v>
      </c>
      <c r="E2614" s="66">
        <v>400</v>
      </c>
      <c r="F2614" s="67">
        <v>160108</v>
      </c>
      <c r="G2614" s="97" t="str">
        <f>TEXT(Table1[[#This Row],[Inv. date]],"mmmm")</f>
        <v>October</v>
      </c>
    </row>
    <row r="2615" spans="1:7" x14ac:dyDescent="0.3">
      <c r="A2615" s="55">
        <v>118</v>
      </c>
      <c r="B2615" s="56">
        <v>1000003795</v>
      </c>
      <c r="C2615" s="56">
        <v>600033</v>
      </c>
      <c r="D2615" s="57">
        <v>45226</v>
      </c>
      <c r="E2615" s="66">
        <v>300</v>
      </c>
      <c r="F2615" s="67">
        <v>120081</v>
      </c>
      <c r="G2615" s="97" t="str">
        <f>TEXT(Table1[[#This Row],[Inv. date]],"mmmm")</f>
        <v>October</v>
      </c>
    </row>
    <row r="2616" spans="1:7" x14ac:dyDescent="0.3">
      <c r="A2616" s="55">
        <v>118</v>
      </c>
      <c r="B2616" s="56">
        <v>1000003132</v>
      </c>
      <c r="C2616" s="56">
        <v>600063</v>
      </c>
      <c r="D2616" s="57">
        <v>45226</v>
      </c>
      <c r="E2616" s="66">
        <v>180</v>
      </c>
      <c r="F2616" s="67">
        <v>24660</v>
      </c>
      <c r="G2616" s="97" t="str">
        <f>TEXT(Table1[[#This Row],[Inv. date]],"mmmm")</f>
        <v>October</v>
      </c>
    </row>
    <row r="2617" spans="1:7" x14ac:dyDescent="0.3">
      <c r="A2617" s="55">
        <v>118</v>
      </c>
      <c r="B2617" s="56">
        <v>1000003795</v>
      </c>
      <c r="C2617" s="56">
        <v>600810</v>
      </c>
      <c r="D2617" s="57">
        <v>45226</v>
      </c>
      <c r="E2617" s="66">
        <v>200</v>
      </c>
      <c r="F2617" s="67">
        <v>80054</v>
      </c>
      <c r="G2617" s="97" t="str">
        <f>TEXT(Table1[[#This Row],[Inv. date]],"mmmm")</f>
        <v>October</v>
      </c>
    </row>
    <row r="2618" spans="1:7" x14ac:dyDescent="0.3">
      <c r="A2618" s="55">
        <v>118</v>
      </c>
      <c r="B2618" s="56">
        <v>1000003683</v>
      </c>
      <c r="C2618" s="56">
        <v>600810</v>
      </c>
      <c r="D2618" s="57">
        <v>45226</v>
      </c>
      <c r="E2618" s="66">
        <v>1650</v>
      </c>
      <c r="F2618" s="67">
        <v>660445.5</v>
      </c>
      <c r="G2618" s="97" t="str">
        <f>TEXT(Table1[[#This Row],[Inv. date]],"mmmm")</f>
        <v>October</v>
      </c>
    </row>
    <row r="2619" spans="1:7" x14ac:dyDescent="0.3">
      <c r="A2619" s="55">
        <v>118</v>
      </c>
      <c r="B2619" s="56">
        <v>1000003683</v>
      </c>
      <c r="C2619" s="56">
        <v>600810</v>
      </c>
      <c r="D2619" s="57">
        <v>45226</v>
      </c>
      <c r="E2619" s="66">
        <v>850</v>
      </c>
      <c r="F2619" s="67">
        <v>340229.5</v>
      </c>
      <c r="G2619" s="97" t="str">
        <f>TEXT(Table1[[#This Row],[Inv. date]],"mmmm")</f>
        <v>October</v>
      </c>
    </row>
    <row r="2620" spans="1:7" x14ac:dyDescent="0.3">
      <c r="A2620" s="55">
        <v>118</v>
      </c>
      <c r="B2620" s="56">
        <v>1000003795</v>
      </c>
      <c r="C2620" s="56">
        <v>600810</v>
      </c>
      <c r="D2620" s="57">
        <v>45226</v>
      </c>
      <c r="E2620" s="66">
        <v>100</v>
      </c>
      <c r="F2620" s="67">
        <v>40027</v>
      </c>
      <c r="G2620" s="97" t="str">
        <f>TEXT(Table1[[#This Row],[Inv. date]],"mmmm")</f>
        <v>October</v>
      </c>
    </row>
    <row r="2621" spans="1:7" x14ac:dyDescent="0.3">
      <c r="A2621" s="55">
        <v>118</v>
      </c>
      <c r="B2621" s="56">
        <v>1000003683</v>
      </c>
      <c r="C2621" s="56">
        <v>600810</v>
      </c>
      <c r="D2621" s="57">
        <v>45226</v>
      </c>
      <c r="E2621" s="66">
        <v>900</v>
      </c>
      <c r="F2621" s="67">
        <v>360243</v>
      </c>
      <c r="G2621" s="97" t="str">
        <f>TEXT(Table1[[#This Row],[Inv. date]],"mmmm")</f>
        <v>October</v>
      </c>
    </row>
    <row r="2622" spans="1:7" x14ac:dyDescent="0.3">
      <c r="A2622" s="55">
        <v>118</v>
      </c>
      <c r="B2622" s="56">
        <v>1000003795</v>
      </c>
      <c r="C2622" s="56">
        <v>600628</v>
      </c>
      <c r="D2622" s="57">
        <v>45226</v>
      </c>
      <c r="E2622" s="66">
        <v>500</v>
      </c>
      <c r="F2622" s="67">
        <v>200135</v>
      </c>
      <c r="G2622" s="97" t="str">
        <f>TEXT(Table1[[#This Row],[Inv. date]],"mmmm")</f>
        <v>October</v>
      </c>
    </row>
    <row r="2623" spans="1:7" x14ac:dyDescent="0.3">
      <c r="A2623" s="55">
        <v>118</v>
      </c>
      <c r="B2623" s="56">
        <v>1000003683</v>
      </c>
      <c r="C2623" s="56">
        <v>600628</v>
      </c>
      <c r="D2623" s="57">
        <v>45226</v>
      </c>
      <c r="E2623" s="66">
        <v>1350</v>
      </c>
      <c r="F2623" s="67">
        <v>540364.5</v>
      </c>
      <c r="G2623" s="97" t="str">
        <f>TEXT(Table1[[#This Row],[Inv. date]],"mmmm")</f>
        <v>October</v>
      </c>
    </row>
    <row r="2624" spans="1:7" x14ac:dyDescent="0.3">
      <c r="A2624" s="55">
        <v>118</v>
      </c>
      <c r="B2624" s="56">
        <v>1000003683</v>
      </c>
      <c r="C2624" s="56">
        <v>600357</v>
      </c>
      <c r="D2624" s="57">
        <v>45226</v>
      </c>
      <c r="E2624" s="66">
        <v>10</v>
      </c>
      <c r="F2624" s="67">
        <v>4655.2</v>
      </c>
      <c r="G2624" s="97" t="str">
        <f>TEXT(Table1[[#This Row],[Inv. date]],"mmmm")</f>
        <v>October</v>
      </c>
    </row>
    <row r="2625" spans="1:7" x14ac:dyDescent="0.3">
      <c r="A2625" s="55">
        <v>118</v>
      </c>
      <c r="B2625" s="56">
        <v>1000003795</v>
      </c>
      <c r="C2625" s="56">
        <v>600357</v>
      </c>
      <c r="D2625" s="57">
        <v>45226</v>
      </c>
      <c r="E2625" s="66">
        <v>10</v>
      </c>
      <c r="F2625" s="67">
        <v>4655.2</v>
      </c>
      <c r="G2625" s="97" t="str">
        <f>TEXT(Table1[[#This Row],[Inv. date]],"mmmm")</f>
        <v>October</v>
      </c>
    </row>
    <row r="2626" spans="1:7" x14ac:dyDescent="0.3">
      <c r="A2626" s="55">
        <v>118</v>
      </c>
      <c r="B2626" s="56">
        <v>1000003683</v>
      </c>
      <c r="C2626" s="56">
        <v>600506</v>
      </c>
      <c r="D2626" s="57">
        <v>45226</v>
      </c>
      <c r="E2626" s="66">
        <v>1000</v>
      </c>
      <c r="F2626" s="67">
        <v>400270</v>
      </c>
      <c r="G2626" s="97" t="str">
        <f>TEXT(Table1[[#This Row],[Inv. date]],"mmmm")</f>
        <v>October</v>
      </c>
    </row>
    <row r="2627" spans="1:7" x14ac:dyDescent="0.3">
      <c r="A2627" s="55">
        <v>118</v>
      </c>
      <c r="B2627" s="56">
        <v>1000003795</v>
      </c>
      <c r="C2627" s="56">
        <v>600357</v>
      </c>
      <c r="D2627" s="57">
        <v>45226</v>
      </c>
      <c r="E2627" s="66">
        <v>5</v>
      </c>
      <c r="F2627" s="67">
        <v>2327.6</v>
      </c>
      <c r="G2627" s="97" t="str">
        <f>TEXT(Table1[[#This Row],[Inv. date]],"mmmm")</f>
        <v>October</v>
      </c>
    </row>
    <row r="2628" spans="1:7" x14ac:dyDescent="0.3">
      <c r="A2628" s="55">
        <v>118</v>
      </c>
      <c r="B2628" s="56">
        <v>1000003683</v>
      </c>
      <c r="C2628" s="56">
        <v>600060</v>
      </c>
      <c r="D2628" s="57">
        <v>45227</v>
      </c>
      <c r="E2628" s="66">
        <v>700</v>
      </c>
      <c r="F2628" s="67">
        <v>280189</v>
      </c>
      <c r="G2628" s="97" t="str">
        <f>TEXT(Table1[[#This Row],[Inv. date]],"mmmm")</f>
        <v>October</v>
      </c>
    </row>
    <row r="2629" spans="1:7" x14ac:dyDescent="0.3">
      <c r="A2629" s="55">
        <v>118</v>
      </c>
      <c r="B2629" s="56">
        <v>1000003795</v>
      </c>
      <c r="C2629" s="56">
        <v>600060</v>
      </c>
      <c r="D2629" s="57">
        <v>45227</v>
      </c>
      <c r="E2629" s="66">
        <v>400</v>
      </c>
      <c r="F2629" s="67">
        <v>160108</v>
      </c>
      <c r="G2629" s="97" t="str">
        <f>TEXT(Table1[[#This Row],[Inv. date]],"mmmm")</f>
        <v>October</v>
      </c>
    </row>
    <row r="2630" spans="1:7" x14ac:dyDescent="0.3">
      <c r="A2630" s="55">
        <v>117</v>
      </c>
      <c r="B2630" s="56">
        <v>1000002976</v>
      </c>
      <c r="C2630" s="56">
        <v>600060</v>
      </c>
      <c r="D2630" s="57">
        <v>45227</v>
      </c>
      <c r="E2630" s="66">
        <v>300</v>
      </c>
      <c r="F2630" s="67">
        <v>63561</v>
      </c>
      <c r="G2630" s="97" t="str">
        <f>TEXT(Table1[[#This Row],[Inv. date]],"mmmm")</f>
        <v>October</v>
      </c>
    </row>
    <row r="2631" spans="1:7" x14ac:dyDescent="0.3">
      <c r="A2631" s="55">
        <v>116</v>
      </c>
      <c r="B2631" s="56">
        <v>1000003393</v>
      </c>
      <c r="C2631" s="56">
        <v>600225</v>
      </c>
      <c r="D2631" s="57">
        <v>45227</v>
      </c>
      <c r="E2631" s="66">
        <v>2</v>
      </c>
      <c r="F2631" s="67">
        <v>88.42</v>
      </c>
      <c r="G2631" s="97" t="str">
        <f>TEXT(Table1[[#This Row],[Inv. date]],"mmmm")</f>
        <v>October</v>
      </c>
    </row>
    <row r="2632" spans="1:7" x14ac:dyDescent="0.3">
      <c r="A2632" s="55">
        <v>118</v>
      </c>
      <c r="B2632" s="56">
        <v>1000003683</v>
      </c>
      <c r="C2632" s="56">
        <v>600838</v>
      </c>
      <c r="D2632" s="57">
        <v>45227</v>
      </c>
      <c r="E2632" s="66">
        <v>2050</v>
      </c>
      <c r="F2632" s="67">
        <v>820553.5</v>
      </c>
      <c r="G2632" s="97" t="str">
        <f>TEXT(Table1[[#This Row],[Inv. date]],"mmmm")</f>
        <v>October</v>
      </c>
    </row>
    <row r="2633" spans="1:7" x14ac:dyDescent="0.3">
      <c r="A2633" s="55">
        <v>118</v>
      </c>
      <c r="B2633" s="56">
        <v>1000003132</v>
      </c>
      <c r="C2633" s="56">
        <v>600838</v>
      </c>
      <c r="D2633" s="57">
        <v>45227</v>
      </c>
      <c r="E2633" s="66">
        <v>1000</v>
      </c>
      <c r="F2633" s="67">
        <v>313140</v>
      </c>
      <c r="G2633" s="97" t="str">
        <f>TEXT(Table1[[#This Row],[Inv. date]],"mmmm")</f>
        <v>October</v>
      </c>
    </row>
    <row r="2634" spans="1:7" x14ac:dyDescent="0.3">
      <c r="A2634" s="55">
        <v>118</v>
      </c>
      <c r="B2634" s="56">
        <v>1000003683</v>
      </c>
      <c r="C2634" s="56">
        <v>600506</v>
      </c>
      <c r="D2634" s="57">
        <v>45227</v>
      </c>
      <c r="E2634" s="66">
        <v>800</v>
      </c>
      <c r="F2634" s="67">
        <v>320216</v>
      </c>
      <c r="G2634" s="97" t="str">
        <f>TEXT(Table1[[#This Row],[Inv. date]],"mmmm")</f>
        <v>October</v>
      </c>
    </row>
    <row r="2635" spans="1:7" x14ac:dyDescent="0.3">
      <c r="A2635" s="55">
        <v>118</v>
      </c>
      <c r="B2635" s="56">
        <v>1000003683</v>
      </c>
      <c r="C2635" s="56">
        <v>600428</v>
      </c>
      <c r="D2635" s="57">
        <v>45229</v>
      </c>
      <c r="E2635" s="66">
        <v>350</v>
      </c>
      <c r="F2635" s="67">
        <v>140094.5</v>
      </c>
      <c r="G2635" s="97" t="str">
        <f>TEXT(Table1[[#This Row],[Inv. date]],"mmmm")</f>
        <v>October</v>
      </c>
    </row>
    <row r="2636" spans="1:7" x14ac:dyDescent="0.3">
      <c r="A2636" s="55">
        <v>118</v>
      </c>
      <c r="B2636" s="56">
        <v>1000003795</v>
      </c>
      <c r="C2636" s="56">
        <v>600428</v>
      </c>
      <c r="D2636" s="57">
        <v>45229</v>
      </c>
      <c r="E2636" s="66">
        <v>200</v>
      </c>
      <c r="F2636" s="67">
        <v>80054</v>
      </c>
      <c r="G2636" s="97" t="str">
        <f>TEXT(Table1[[#This Row],[Inv. date]],"mmmm")</f>
        <v>October</v>
      </c>
    </row>
    <row r="2637" spans="1:7" x14ac:dyDescent="0.3">
      <c r="A2637" s="55">
        <v>118</v>
      </c>
      <c r="B2637" s="56">
        <v>1000003132</v>
      </c>
      <c r="C2637" s="56">
        <v>600428</v>
      </c>
      <c r="D2637" s="57">
        <v>45229</v>
      </c>
      <c r="E2637" s="66">
        <v>100</v>
      </c>
      <c r="F2637" s="67">
        <v>31314</v>
      </c>
      <c r="G2637" s="97" t="str">
        <f>TEXT(Table1[[#This Row],[Inv. date]],"mmmm")</f>
        <v>October</v>
      </c>
    </row>
    <row r="2638" spans="1:7" x14ac:dyDescent="0.3">
      <c r="A2638" s="55">
        <v>118</v>
      </c>
      <c r="B2638" s="56">
        <v>1000003132</v>
      </c>
      <c r="C2638" s="56">
        <v>600063</v>
      </c>
      <c r="D2638" s="57">
        <v>45229</v>
      </c>
      <c r="E2638" s="66">
        <v>20</v>
      </c>
      <c r="F2638" s="67">
        <v>2740</v>
      </c>
      <c r="G2638" s="97" t="str">
        <f>TEXT(Table1[[#This Row],[Inv. date]],"mmmm")</f>
        <v>October</v>
      </c>
    </row>
    <row r="2639" spans="1:7" x14ac:dyDescent="0.3">
      <c r="A2639" s="55">
        <v>118</v>
      </c>
      <c r="B2639" s="56">
        <v>1000003132</v>
      </c>
      <c r="C2639" s="56">
        <v>600803</v>
      </c>
      <c r="D2639" s="57">
        <v>45229</v>
      </c>
      <c r="E2639" s="66">
        <v>400</v>
      </c>
      <c r="F2639" s="67">
        <v>125256</v>
      </c>
      <c r="G2639" s="97" t="str">
        <f>TEXT(Table1[[#This Row],[Inv. date]],"mmmm")</f>
        <v>October</v>
      </c>
    </row>
    <row r="2640" spans="1:7" x14ac:dyDescent="0.3">
      <c r="A2640" s="55">
        <v>118</v>
      </c>
      <c r="B2640" s="56">
        <v>1000003683</v>
      </c>
      <c r="C2640" s="56">
        <v>600803</v>
      </c>
      <c r="D2640" s="57">
        <v>45229</v>
      </c>
      <c r="E2640" s="66">
        <v>300</v>
      </c>
      <c r="F2640" s="67">
        <v>120081</v>
      </c>
      <c r="G2640" s="97" t="str">
        <f>TEXT(Table1[[#This Row],[Inv. date]],"mmmm")</f>
        <v>October</v>
      </c>
    </row>
    <row r="2641" spans="1:7" x14ac:dyDescent="0.3">
      <c r="A2641" s="55">
        <v>118</v>
      </c>
      <c r="B2641" s="56">
        <v>1000003795</v>
      </c>
      <c r="C2641" s="56">
        <v>600803</v>
      </c>
      <c r="D2641" s="57">
        <v>45229</v>
      </c>
      <c r="E2641" s="66">
        <v>500</v>
      </c>
      <c r="F2641" s="67">
        <v>200135</v>
      </c>
      <c r="G2641" s="97" t="str">
        <f>TEXT(Table1[[#This Row],[Inv. date]],"mmmm")</f>
        <v>October</v>
      </c>
    </row>
    <row r="2642" spans="1:7" x14ac:dyDescent="0.3">
      <c r="A2642" s="55">
        <v>118</v>
      </c>
      <c r="B2642" s="56">
        <v>1000003683</v>
      </c>
      <c r="C2642" s="56">
        <v>600357</v>
      </c>
      <c r="D2642" s="57">
        <v>45229</v>
      </c>
      <c r="E2642" s="66">
        <v>6</v>
      </c>
      <c r="F2642" s="67">
        <v>2793.12</v>
      </c>
      <c r="G2642" s="97" t="str">
        <f>TEXT(Table1[[#This Row],[Inv. date]],"mmmm")</f>
        <v>October</v>
      </c>
    </row>
    <row r="2643" spans="1:7" x14ac:dyDescent="0.3">
      <c r="A2643" s="55">
        <v>118</v>
      </c>
      <c r="B2643" s="56">
        <v>1000003795</v>
      </c>
      <c r="C2643" s="56">
        <v>600357</v>
      </c>
      <c r="D2643" s="57">
        <v>45229</v>
      </c>
      <c r="E2643" s="66">
        <v>10</v>
      </c>
      <c r="F2643" s="67">
        <v>4655.2</v>
      </c>
      <c r="G2643" s="97" t="str">
        <f>TEXT(Table1[[#This Row],[Inv. date]],"mmmm")</f>
        <v>October</v>
      </c>
    </row>
    <row r="2644" spans="1:7" x14ac:dyDescent="0.3">
      <c r="A2644" s="55">
        <v>118</v>
      </c>
      <c r="B2644" s="56">
        <v>1000003683</v>
      </c>
      <c r="C2644" s="56">
        <v>600722</v>
      </c>
      <c r="D2644" s="57">
        <v>45229</v>
      </c>
      <c r="E2644" s="66">
        <v>100</v>
      </c>
      <c r="F2644" s="67">
        <v>40890</v>
      </c>
      <c r="G2644" s="97" t="str">
        <f>TEXT(Table1[[#This Row],[Inv. date]],"mmmm")</f>
        <v>October</v>
      </c>
    </row>
    <row r="2645" spans="1:7" x14ac:dyDescent="0.3">
      <c r="A2645" s="55">
        <v>118</v>
      </c>
      <c r="B2645" s="56">
        <v>1000003795</v>
      </c>
      <c r="C2645" s="56">
        <v>600722</v>
      </c>
      <c r="D2645" s="57">
        <v>45229</v>
      </c>
      <c r="E2645" s="66">
        <v>100</v>
      </c>
      <c r="F2645" s="67">
        <v>40890</v>
      </c>
      <c r="G2645" s="97" t="str">
        <f>TEXT(Table1[[#This Row],[Inv. date]],"mmmm")</f>
        <v>October</v>
      </c>
    </row>
    <row r="2646" spans="1:7" x14ac:dyDescent="0.3">
      <c r="A2646" s="55">
        <v>118</v>
      </c>
      <c r="B2646" s="56">
        <v>1000003683</v>
      </c>
      <c r="C2646" s="56">
        <v>600722</v>
      </c>
      <c r="D2646" s="57">
        <v>45229</v>
      </c>
      <c r="E2646" s="66">
        <v>50</v>
      </c>
      <c r="F2646" s="67">
        <v>20445</v>
      </c>
      <c r="G2646" s="97" t="str">
        <f>TEXT(Table1[[#This Row],[Inv. date]],"mmmm")</f>
        <v>October</v>
      </c>
    </row>
    <row r="2647" spans="1:7" x14ac:dyDescent="0.3">
      <c r="A2647" s="55">
        <v>118</v>
      </c>
      <c r="B2647" s="56">
        <v>1000003795</v>
      </c>
      <c r="C2647" s="56">
        <v>600722</v>
      </c>
      <c r="D2647" s="57">
        <v>45229</v>
      </c>
      <c r="E2647" s="66">
        <v>10</v>
      </c>
      <c r="F2647" s="67">
        <v>4089</v>
      </c>
      <c r="G2647" s="97" t="str">
        <f>TEXT(Table1[[#This Row],[Inv. date]],"mmmm")</f>
        <v>October</v>
      </c>
    </row>
    <row r="2648" spans="1:7" x14ac:dyDescent="0.3">
      <c r="A2648" s="55">
        <v>118</v>
      </c>
      <c r="B2648" s="56">
        <v>1000003132</v>
      </c>
      <c r="C2648" s="56">
        <v>600033</v>
      </c>
      <c r="D2648" s="57">
        <v>45229</v>
      </c>
      <c r="E2648" s="66">
        <v>40</v>
      </c>
      <c r="F2648" s="67">
        <v>12525.6</v>
      </c>
      <c r="G2648" s="97" t="str">
        <f>TEXT(Table1[[#This Row],[Inv. date]],"mmmm")</f>
        <v>October</v>
      </c>
    </row>
    <row r="2649" spans="1:7" x14ac:dyDescent="0.3">
      <c r="A2649" s="55">
        <v>118</v>
      </c>
      <c r="B2649" s="56">
        <v>1000003683</v>
      </c>
      <c r="C2649" s="56">
        <v>600033</v>
      </c>
      <c r="D2649" s="57">
        <v>45229</v>
      </c>
      <c r="E2649" s="66">
        <v>50</v>
      </c>
      <c r="F2649" s="67">
        <v>20013.5</v>
      </c>
      <c r="G2649" s="97" t="str">
        <f>TEXT(Table1[[#This Row],[Inv. date]],"mmmm")</f>
        <v>October</v>
      </c>
    </row>
    <row r="2650" spans="1:7" x14ac:dyDescent="0.3">
      <c r="A2650" s="55">
        <v>118</v>
      </c>
      <c r="B2650" s="56">
        <v>1000003132</v>
      </c>
      <c r="C2650" s="56">
        <v>600063</v>
      </c>
      <c r="D2650" s="57">
        <v>45229</v>
      </c>
      <c r="E2650" s="66">
        <v>80</v>
      </c>
      <c r="F2650" s="67">
        <v>10960</v>
      </c>
      <c r="G2650" s="97" t="str">
        <f>TEXT(Table1[[#This Row],[Inv. date]],"mmmm")</f>
        <v>October</v>
      </c>
    </row>
    <row r="2651" spans="1:7" x14ac:dyDescent="0.3">
      <c r="A2651" s="55">
        <v>118</v>
      </c>
      <c r="B2651" s="56">
        <v>1000003132</v>
      </c>
      <c r="C2651" s="56">
        <v>600063</v>
      </c>
      <c r="D2651" s="57">
        <v>45229</v>
      </c>
      <c r="E2651" s="66">
        <v>8</v>
      </c>
      <c r="F2651" s="67">
        <v>1096</v>
      </c>
      <c r="G2651" s="97" t="str">
        <f>TEXT(Table1[[#This Row],[Inv. date]],"mmmm")</f>
        <v>October</v>
      </c>
    </row>
    <row r="2652" spans="1:7" x14ac:dyDescent="0.3">
      <c r="A2652" s="55">
        <v>118</v>
      </c>
      <c r="B2652" s="56">
        <v>1000003683</v>
      </c>
      <c r="C2652" s="56">
        <v>600357</v>
      </c>
      <c r="D2652" s="57">
        <v>45229</v>
      </c>
      <c r="E2652" s="66">
        <v>4</v>
      </c>
      <c r="F2652" s="67">
        <v>1862.08</v>
      </c>
      <c r="G2652" s="97" t="str">
        <f>TEXT(Table1[[#This Row],[Inv. date]],"mmmm")</f>
        <v>October</v>
      </c>
    </row>
    <row r="2653" spans="1:7" x14ac:dyDescent="0.3">
      <c r="A2653" s="55">
        <v>118</v>
      </c>
      <c r="B2653" s="56">
        <v>1000003795</v>
      </c>
      <c r="C2653" s="56">
        <v>600357</v>
      </c>
      <c r="D2653" s="57">
        <v>45229</v>
      </c>
      <c r="E2653" s="66">
        <v>4</v>
      </c>
      <c r="F2653" s="67">
        <v>1862.08</v>
      </c>
      <c r="G2653" s="97" t="str">
        <f>TEXT(Table1[[#This Row],[Inv. date]],"mmmm")</f>
        <v>October</v>
      </c>
    </row>
    <row r="2654" spans="1:7" x14ac:dyDescent="0.3">
      <c r="A2654" s="55">
        <v>118</v>
      </c>
      <c r="B2654" s="56">
        <v>1000003132</v>
      </c>
      <c r="C2654" s="56">
        <v>600060</v>
      </c>
      <c r="D2654" s="57">
        <v>45229</v>
      </c>
      <c r="E2654" s="66">
        <v>600</v>
      </c>
      <c r="F2654" s="67">
        <v>187884</v>
      </c>
      <c r="G2654" s="97" t="str">
        <f>TEXT(Table1[[#This Row],[Inv. date]],"mmmm")</f>
        <v>October</v>
      </c>
    </row>
    <row r="2655" spans="1:7" x14ac:dyDescent="0.3">
      <c r="A2655" s="55">
        <v>117</v>
      </c>
      <c r="B2655" s="56">
        <v>1000002976</v>
      </c>
      <c r="C2655" s="56">
        <v>600060</v>
      </c>
      <c r="D2655" s="57">
        <v>45229</v>
      </c>
      <c r="E2655" s="66">
        <v>3</v>
      </c>
      <c r="F2655" s="67">
        <v>635.61</v>
      </c>
      <c r="G2655" s="97" t="str">
        <f>TEXT(Table1[[#This Row],[Inv. date]],"mmmm")</f>
        <v>October</v>
      </c>
    </row>
    <row r="2656" spans="1:7" x14ac:dyDescent="0.3">
      <c r="A2656" s="55">
        <v>117</v>
      </c>
      <c r="B2656" s="56">
        <v>1000002976</v>
      </c>
      <c r="C2656" s="56">
        <v>600060</v>
      </c>
      <c r="D2656" s="57">
        <v>45229</v>
      </c>
      <c r="E2656" s="66">
        <v>1</v>
      </c>
      <c r="F2656" s="67">
        <v>211.87</v>
      </c>
      <c r="G2656" s="97" t="str">
        <f>TEXT(Table1[[#This Row],[Inv. date]],"mmmm")</f>
        <v>October</v>
      </c>
    </row>
    <row r="2657" spans="1:7" x14ac:dyDescent="0.3">
      <c r="A2657" s="55">
        <v>117</v>
      </c>
      <c r="B2657" s="56">
        <v>1000002976</v>
      </c>
      <c r="C2657" s="56">
        <v>600060</v>
      </c>
      <c r="D2657" s="57">
        <v>45229</v>
      </c>
      <c r="E2657" s="66">
        <v>496</v>
      </c>
      <c r="F2657" s="67">
        <v>105087.52</v>
      </c>
      <c r="G2657" s="97" t="str">
        <f>TEXT(Table1[[#This Row],[Inv. date]],"mmmm")</f>
        <v>October</v>
      </c>
    </row>
    <row r="2658" spans="1:7" x14ac:dyDescent="0.3">
      <c r="A2658" s="55">
        <v>118</v>
      </c>
      <c r="B2658" s="56">
        <v>1000003132</v>
      </c>
      <c r="C2658" s="56">
        <v>600063</v>
      </c>
      <c r="D2658" s="57">
        <v>45229</v>
      </c>
      <c r="E2658" s="66">
        <v>120</v>
      </c>
      <c r="F2658" s="67">
        <v>16440</v>
      </c>
      <c r="G2658" s="97" t="str">
        <f>TEXT(Table1[[#This Row],[Inv. date]],"mmmm")</f>
        <v>October</v>
      </c>
    </row>
    <row r="2659" spans="1:7" x14ac:dyDescent="0.3">
      <c r="A2659" s="55">
        <v>118</v>
      </c>
      <c r="B2659" s="56">
        <v>1000003132</v>
      </c>
      <c r="C2659" s="56">
        <v>600063</v>
      </c>
      <c r="D2659" s="57">
        <v>45229</v>
      </c>
      <c r="E2659" s="66">
        <v>60</v>
      </c>
      <c r="F2659" s="67">
        <v>8220</v>
      </c>
      <c r="G2659" s="97" t="str">
        <f>TEXT(Table1[[#This Row],[Inv. date]],"mmmm")</f>
        <v>October</v>
      </c>
    </row>
    <row r="2660" spans="1:7" x14ac:dyDescent="0.3">
      <c r="A2660" s="55">
        <v>118</v>
      </c>
      <c r="B2660" s="56">
        <v>1000003132</v>
      </c>
      <c r="C2660" s="56">
        <v>600063</v>
      </c>
      <c r="D2660" s="57">
        <v>45229</v>
      </c>
      <c r="E2660" s="66">
        <v>60</v>
      </c>
      <c r="F2660" s="67">
        <v>8220</v>
      </c>
      <c r="G2660" s="97" t="str">
        <f>TEXT(Table1[[#This Row],[Inv. date]],"mmmm")</f>
        <v>October</v>
      </c>
    </row>
    <row r="2661" spans="1:7" x14ac:dyDescent="0.3">
      <c r="A2661" s="55">
        <v>118</v>
      </c>
      <c r="B2661" s="56">
        <v>1000003683</v>
      </c>
      <c r="C2661" s="56">
        <v>600026</v>
      </c>
      <c r="D2661" s="57">
        <v>45229</v>
      </c>
      <c r="E2661" s="66">
        <v>350</v>
      </c>
      <c r="F2661" s="67">
        <v>140094.5</v>
      </c>
      <c r="G2661" s="97" t="str">
        <f>TEXT(Table1[[#This Row],[Inv. date]],"mmmm")</f>
        <v>October</v>
      </c>
    </row>
    <row r="2662" spans="1:7" x14ac:dyDescent="0.3">
      <c r="A2662" s="55">
        <v>118</v>
      </c>
      <c r="B2662" s="56">
        <v>1000003132</v>
      </c>
      <c r="C2662" s="56">
        <v>600026</v>
      </c>
      <c r="D2662" s="57">
        <v>45229</v>
      </c>
      <c r="E2662" s="66">
        <v>300</v>
      </c>
      <c r="F2662" s="67">
        <v>93942</v>
      </c>
      <c r="G2662" s="97" t="str">
        <f>TEXT(Table1[[#This Row],[Inv. date]],"mmmm")</f>
        <v>October</v>
      </c>
    </row>
    <row r="2663" spans="1:7" x14ac:dyDescent="0.3">
      <c r="A2663" s="55">
        <v>118</v>
      </c>
      <c r="B2663" s="56">
        <v>1000003795</v>
      </c>
      <c r="C2663" s="56">
        <v>600026</v>
      </c>
      <c r="D2663" s="57">
        <v>45229</v>
      </c>
      <c r="E2663" s="66">
        <v>50</v>
      </c>
      <c r="F2663" s="67">
        <v>20013.5</v>
      </c>
      <c r="G2663" s="97" t="str">
        <f>TEXT(Table1[[#This Row],[Inv. date]],"mmmm")</f>
        <v>October</v>
      </c>
    </row>
    <row r="2664" spans="1:7" x14ac:dyDescent="0.3">
      <c r="A2664" s="55">
        <v>117</v>
      </c>
      <c r="B2664" s="56">
        <v>1000002977</v>
      </c>
      <c r="C2664" s="56">
        <v>600026</v>
      </c>
      <c r="D2664" s="57">
        <v>45229</v>
      </c>
      <c r="E2664" s="66">
        <v>100</v>
      </c>
      <c r="F2664" s="67">
        <v>18601</v>
      </c>
      <c r="G2664" s="97" t="str">
        <f>TEXT(Table1[[#This Row],[Inv. date]],"mmmm")</f>
        <v>October</v>
      </c>
    </row>
    <row r="2665" spans="1:7" x14ac:dyDescent="0.3">
      <c r="A2665" s="55">
        <v>117</v>
      </c>
      <c r="B2665" s="56">
        <v>1000002976</v>
      </c>
      <c r="C2665" s="56">
        <v>600026</v>
      </c>
      <c r="D2665" s="57">
        <v>45229</v>
      </c>
      <c r="E2665" s="66">
        <v>135</v>
      </c>
      <c r="F2665" s="67">
        <v>25111.35</v>
      </c>
      <c r="G2665" s="97" t="str">
        <f>TEXT(Table1[[#This Row],[Inv. date]],"mmmm")</f>
        <v>October</v>
      </c>
    </row>
    <row r="2666" spans="1:7" x14ac:dyDescent="0.3">
      <c r="A2666" s="55">
        <v>118</v>
      </c>
      <c r="B2666" s="56">
        <v>1000003795</v>
      </c>
      <c r="C2666" s="56">
        <v>600026</v>
      </c>
      <c r="D2666" s="57">
        <v>45229</v>
      </c>
      <c r="E2666" s="66">
        <v>30</v>
      </c>
      <c r="F2666" s="67">
        <v>12008.1</v>
      </c>
      <c r="G2666" s="97" t="str">
        <f>TEXT(Table1[[#This Row],[Inv. date]],"mmmm")</f>
        <v>October</v>
      </c>
    </row>
    <row r="2667" spans="1:7" x14ac:dyDescent="0.3">
      <c r="A2667" s="55">
        <v>118</v>
      </c>
      <c r="B2667" s="56">
        <v>1000003683</v>
      </c>
      <c r="C2667" s="56">
        <v>600026</v>
      </c>
      <c r="D2667" s="57">
        <v>45229</v>
      </c>
      <c r="E2667" s="66">
        <v>100</v>
      </c>
      <c r="F2667" s="67">
        <v>40027</v>
      </c>
      <c r="G2667" s="97" t="str">
        <f>TEXT(Table1[[#This Row],[Inv. date]],"mmmm")</f>
        <v>October</v>
      </c>
    </row>
    <row r="2668" spans="1:7" x14ac:dyDescent="0.3">
      <c r="A2668" s="55">
        <v>118</v>
      </c>
      <c r="B2668" s="56">
        <v>1000003132</v>
      </c>
      <c r="C2668" s="56">
        <v>600026</v>
      </c>
      <c r="D2668" s="57">
        <v>45229</v>
      </c>
      <c r="E2668" s="66">
        <v>300</v>
      </c>
      <c r="F2668" s="67">
        <v>93942</v>
      </c>
      <c r="G2668" s="97" t="str">
        <f>TEXT(Table1[[#This Row],[Inv. date]],"mmmm")</f>
        <v>October</v>
      </c>
    </row>
    <row r="2669" spans="1:7" x14ac:dyDescent="0.3">
      <c r="A2669" s="55">
        <v>118</v>
      </c>
      <c r="B2669" s="56">
        <v>1000003795</v>
      </c>
      <c r="C2669" s="56">
        <v>600026</v>
      </c>
      <c r="D2669" s="57">
        <v>45229</v>
      </c>
      <c r="E2669" s="66">
        <v>100</v>
      </c>
      <c r="F2669" s="67">
        <v>40027</v>
      </c>
      <c r="G2669" s="97" t="str">
        <f>TEXT(Table1[[#This Row],[Inv. date]],"mmmm")</f>
        <v>October</v>
      </c>
    </row>
    <row r="2670" spans="1:7" x14ac:dyDescent="0.3">
      <c r="A2670" s="55">
        <v>117</v>
      </c>
      <c r="B2670" s="56">
        <v>1000002976</v>
      </c>
      <c r="C2670" s="56">
        <v>600026</v>
      </c>
      <c r="D2670" s="57">
        <v>45229</v>
      </c>
      <c r="E2670" s="66">
        <v>100</v>
      </c>
      <c r="F2670" s="67">
        <v>18601</v>
      </c>
      <c r="G2670" s="97" t="str">
        <f>TEXT(Table1[[#This Row],[Inv. date]],"mmmm")</f>
        <v>October</v>
      </c>
    </row>
    <row r="2671" spans="1:7" x14ac:dyDescent="0.3">
      <c r="A2671" s="55">
        <v>118</v>
      </c>
      <c r="B2671" s="56">
        <v>1000003132</v>
      </c>
      <c r="C2671" s="56">
        <v>600506</v>
      </c>
      <c r="D2671" s="57">
        <v>45229</v>
      </c>
      <c r="E2671" s="66">
        <v>4080</v>
      </c>
      <c r="F2671" s="67">
        <v>1277611.2</v>
      </c>
      <c r="G2671" s="97" t="str">
        <f>TEXT(Table1[[#This Row],[Inv. date]],"mmmm")</f>
        <v>October</v>
      </c>
    </row>
    <row r="2672" spans="1:7" x14ac:dyDescent="0.3">
      <c r="A2672" s="55">
        <v>117</v>
      </c>
      <c r="B2672" s="56">
        <v>1000002976</v>
      </c>
      <c r="C2672" s="56">
        <v>600060</v>
      </c>
      <c r="D2672" s="57">
        <v>45229</v>
      </c>
      <c r="E2672" s="66">
        <v>350</v>
      </c>
      <c r="F2672" s="67">
        <v>74154.5</v>
      </c>
      <c r="G2672" s="97" t="str">
        <f>TEXT(Table1[[#This Row],[Inv. date]],"mmmm")</f>
        <v>October</v>
      </c>
    </row>
    <row r="2673" spans="1:7" x14ac:dyDescent="0.3">
      <c r="A2673" s="55">
        <v>118</v>
      </c>
      <c r="B2673" s="56">
        <v>1000003683</v>
      </c>
      <c r="C2673" s="56">
        <v>600824</v>
      </c>
      <c r="D2673" s="57">
        <v>45229</v>
      </c>
      <c r="E2673" s="66">
        <v>1000</v>
      </c>
      <c r="F2673" s="67">
        <v>400270</v>
      </c>
      <c r="G2673" s="97" t="str">
        <f>TEXT(Table1[[#This Row],[Inv. date]],"mmmm")</f>
        <v>October</v>
      </c>
    </row>
    <row r="2674" spans="1:7" x14ac:dyDescent="0.3">
      <c r="A2674" s="55">
        <v>118</v>
      </c>
      <c r="B2674" s="56">
        <v>1000003795</v>
      </c>
      <c r="C2674" s="56">
        <v>600824</v>
      </c>
      <c r="D2674" s="57">
        <v>45229</v>
      </c>
      <c r="E2674" s="66">
        <v>200</v>
      </c>
      <c r="F2674" s="67">
        <v>80054</v>
      </c>
      <c r="G2674" s="97" t="str">
        <f>TEXT(Table1[[#This Row],[Inv. date]],"mmmm")</f>
        <v>October</v>
      </c>
    </row>
    <row r="2675" spans="1:7" x14ac:dyDescent="0.3">
      <c r="A2675" s="55">
        <v>117</v>
      </c>
      <c r="B2675" s="56">
        <v>1000002976</v>
      </c>
      <c r="C2675" s="56">
        <v>600026</v>
      </c>
      <c r="D2675" s="57">
        <v>45229</v>
      </c>
      <c r="E2675" s="66">
        <v>4</v>
      </c>
      <c r="F2675" s="67">
        <v>744.04</v>
      </c>
      <c r="G2675" s="97" t="str">
        <f>TEXT(Table1[[#This Row],[Inv. date]],"mmmm")</f>
        <v>October</v>
      </c>
    </row>
    <row r="2676" spans="1:7" x14ac:dyDescent="0.3">
      <c r="A2676" s="55">
        <v>117</v>
      </c>
      <c r="B2676" s="56">
        <v>1000002976</v>
      </c>
      <c r="C2676" s="56">
        <v>600026</v>
      </c>
      <c r="D2676" s="57">
        <v>45229</v>
      </c>
      <c r="E2676" s="66">
        <v>96</v>
      </c>
      <c r="F2676" s="67">
        <v>17856.96</v>
      </c>
      <c r="G2676" s="97" t="str">
        <f>TEXT(Table1[[#This Row],[Inv. date]],"mmmm")</f>
        <v>October</v>
      </c>
    </row>
    <row r="2677" spans="1:7" x14ac:dyDescent="0.3">
      <c r="A2677" s="55">
        <v>118</v>
      </c>
      <c r="B2677" s="56">
        <v>1000003795</v>
      </c>
      <c r="C2677" s="56">
        <v>600063</v>
      </c>
      <c r="D2677" s="57">
        <v>45229</v>
      </c>
      <c r="E2677" s="66">
        <v>2</v>
      </c>
      <c r="F2677" s="67">
        <v>514</v>
      </c>
      <c r="G2677" s="97" t="str">
        <f>TEXT(Table1[[#This Row],[Inv. date]],"mmmm")</f>
        <v>October</v>
      </c>
    </row>
    <row r="2678" spans="1:7" x14ac:dyDescent="0.3">
      <c r="A2678" s="55">
        <v>118</v>
      </c>
      <c r="B2678" s="56">
        <v>1000003683</v>
      </c>
      <c r="C2678" s="56">
        <v>600063</v>
      </c>
      <c r="D2678" s="57">
        <v>45229</v>
      </c>
      <c r="E2678" s="66">
        <v>2</v>
      </c>
      <c r="F2678" s="67">
        <v>587.29999999999995</v>
      </c>
      <c r="G2678" s="97" t="str">
        <f>TEXT(Table1[[#This Row],[Inv. date]],"mmmm")</f>
        <v>October</v>
      </c>
    </row>
    <row r="2679" spans="1:7" x14ac:dyDescent="0.3">
      <c r="A2679" s="55">
        <v>116</v>
      </c>
      <c r="B2679" s="56">
        <v>1000003389</v>
      </c>
      <c r="C2679" s="56">
        <v>600063</v>
      </c>
      <c r="D2679" s="57">
        <v>45229</v>
      </c>
      <c r="E2679" s="66">
        <v>2</v>
      </c>
      <c r="F2679" s="67">
        <v>398</v>
      </c>
      <c r="G2679" s="97" t="str">
        <f>TEXT(Table1[[#This Row],[Inv. date]],"mmmm")</f>
        <v>October</v>
      </c>
    </row>
    <row r="2680" spans="1:7" x14ac:dyDescent="0.3">
      <c r="A2680" s="55">
        <v>116</v>
      </c>
      <c r="B2680" s="56">
        <v>1000003384</v>
      </c>
      <c r="C2680" s="56">
        <v>600063</v>
      </c>
      <c r="D2680" s="57">
        <v>45229</v>
      </c>
      <c r="E2680" s="66">
        <v>2</v>
      </c>
      <c r="F2680" s="67">
        <v>408</v>
      </c>
      <c r="G2680" s="97" t="str">
        <f>TEXT(Table1[[#This Row],[Inv. date]],"mmmm")</f>
        <v>October</v>
      </c>
    </row>
    <row r="2681" spans="1:7" x14ac:dyDescent="0.3">
      <c r="A2681" s="55">
        <v>117</v>
      </c>
      <c r="B2681" s="56">
        <v>1000002976</v>
      </c>
      <c r="C2681" s="56">
        <v>600063</v>
      </c>
      <c r="D2681" s="57">
        <v>45229</v>
      </c>
      <c r="E2681" s="66">
        <v>2</v>
      </c>
      <c r="F2681" s="67">
        <v>209.76</v>
      </c>
      <c r="G2681" s="97" t="str">
        <f>TEXT(Table1[[#This Row],[Inv. date]],"mmmm")</f>
        <v>October</v>
      </c>
    </row>
    <row r="2682" spans="1:7" x14ac:dyDescent="0.3">
      <c r="A2682" s="55">
        <v>118</v>
      </c>
      <c r="B2682" s="56">
        <v>1000003132</v>
      </c>
      <c r="C2682" s="56">
        <v>600063</v>
      </c>
      <c r="D2682" s="57">
        <v>45229</v>
      </c>
      <c r="E2682" s="66">
        <v>2</v>
      </c>
      <c r="F2682" s="67">
        <v>274</v>
      </c>
      <c r="G2682" s="97" t="str">
        <f>TEXT(Table1[[#This Row],[Inv. date]],"mmmm")</f>
        <v>October</v>
      </c>
    </row>
    <row r="2683" spans="1:7" x14ac:dyDescent="0.3">
      <c r="A2683" s="55">
        <v>116</v>
      </c>
      <c r="B2683" s="56">
        <v>1000003384</v>
      </c>
      <c r="C2683" s="56">
        <v>600060</v>
      </c>
      <c r="D2683" s="57">
        <v>45229</v>
      </c>
      <c r="E2683" s="66">
        <v>50</v>
      </c>
      <c r="F2683" s="67">
        <v>13740</v>
      </c>
      <c r="G2683" s="97" t="str">
        <f>TEXT(Table1[[#This Row],[Inv. date]],"mmmm")</f>
        <v>October</v>
      </c>
    </row>
    <row r="2684" spans="1:7" x14ac:dyDescent="0.3">
      <c r="A2684" s="55">
        <v>116</v>
      </c>
      <c r="B2684" s="56">
        <v>1000003389</v>
      </c>
      <c r="C2684" s="56">
        <v>600060</v>
      </c>
      <c r="D2684" s="57">
        <v>45229</v>
      </c>
      <c r="E2684" s="66">
        <v>20</v>
      </c>
      <c r="F2684" s="67">
        <v>5496</v>
      </c>
      <c r="G2684" s="97" t="str">
        <f>TEXT(Table1[[#This Row],[Inv. date]],"mmmm")</f>
        <v>October</v>
      </c>
    </row>
    <row r="2685" spans="1:7" x14ac:dyDescent="0.3">
      <c r="A2685" s="55">
        <v>117</v>
      </c>
      <c r="B2685" s="56">
        <v>1000002976</v>
      </c>
      <c r="C2685" s="56">
        <v>600060</v>
      </c>
      <c r="D2685" s="57">
        <v>45229</v>
      </c>
      <c r="E2685" s="66">
        <v>600</v>
      </c>
      <c r="F2685" s="67">
        <v>127122</v>
      </c>
      <c r="G2685" s="97" t="str">
        <f>TEXT(Table1[[#This Row],[Inv. date]],"mmmm")</f>
        <v>October</v>
      </c>
    </row>
    <row r="2686" spans="1:7" x14ac:dyDescent="0.3">
      <c r="A2686" s="55">
        <v>118</v>
      </c>
      <c r="B2686" s="56">
        <v>1000003683</v>
      </c>
      <c r="C2686" s="56">
        <v>600843</v>
      </c>
      <c r="D2686" s="57">
        <v>45229</v>
      </c>
      <c r="E2686" s="66">
        <v>2</v>
      </c>
      <c r="F2686" s="67">
        <v>931.04</v>
      </c>
      <c r="G2686" s="97" t="str">
        <f>TEXT(Table1[[#This Row],[Inv. date]],"mmmm")</f>
        <v>October</v>
      </c>
    </row>
    <row r="2687" spans="1:7" x14ac:dyDescent="0.3">
      <c r="A2687" s="55">
        <v>118</v>
      </c>
      <c r="B2687" s="56">
        <v>1000003795</v>
      </c>
      <c r="C2687" s="56">
        <v>600026</v>
      </c>
      <c r="D2687" s="57">
        <v>45229</v>
      </c>
      <c r="E2687" s="66">
        <v>150</v>
      </c>
      <c r="F2687" s="67">
        <v>60040.5</v>
      </c>
      <c r="G2687" s="97" t="str">
        <f>TEXT(Table1[[#This Row],[Inv. date]],"mmmm")</f>
        <v>October</v>
      </c>
    </row>
    <row r="2688" spans="1:7" x14ac:dyDescent="0.3">
      <c r="A2688" s="55">
        <v>118</v>
      </c>
      <c r="B2688" s="56">
        <v>1000003132</v>
      </c>
      <c r="C2688" s="56">
        <v>600026</v>
      </c>
      <c r="D2688" s="57">
        <v>45229</v>
      </c>
      <c r="E2688" s="66">
        <v>150</v>
      </c>
      <c r="F2688" s="67">
        <v>46971</v>
      </c>
      <c r="G2688" s="97" t="str">
        <f>TEXT(Table1[[#This Row],[Inv. date]],"mmmm")</f>
        <v>October</v>
      </c>
    </row>
    <row r="2689" spans="1:7" x14ac:dyDescent="0.3">
      <c r="A2689" s="55">
        <v>117</v>
      </c>
      <c r="B2689" s="56">
        <v>1000002976</v>
      </c>
      <c r="C2689" s="56">
        <v>600026</v>
      </c>
      <c r="D2689" s="57">
        <v>45229</v>
      </c>
      <c r="E2689" s="66">
        <v>150</v>
      </c>
      <c r="F2689" s="67">
        <v>27901.5</v>
      </c>
      <c r="G2689" s="97" t="str">
        <f>TEXT(Table1[[#This Row],[Inv. date]],"mmmm")</f>
        <v>October</v>
      </c>
    </row>
    <row r="2690" spans="1:7" x14ac:dyDescent="0.3">
      <c r="A2690" s="55">
        <v>117</v>
      </c>
      <c r="B2690" s="56">
        <v>1000002977</v>
      </c>
      <c r="C2690" s="56">
        <v>600026</v>
      </c>
      <c r="D2690" s="57">
        <v>45229</v>
      </c>
      <c r="E2690" s="66">
        <v>100</v>
      </c>
      <c r="F2690" s="67">
        <v>18601</v>
      </c>
      <c r="G2690" s="97" t="str">
        <f>TEXT(Table1[[#This Row],[Inv. date]],"mmmm")</f>
        <v>October</v>
      </c>
    </row>
    <row r="2691" spans="1:7" x14ac:dyDescent="0.3">
      <c r="A2691" s="55">
        <v>118</v>
      </c>
      <c r="B2691" s="56">
        <v>1000003132</v>
      </c>
      <c r="C2691" s="56">
        <v>600063</v>
      </c>
      <c r="D2691" s="57">
        <v>45229</v>
      </c>
      <c r="E2691" s="66">
        <v>30</v>
      </c>
      <c r="F2691" s="67">
        <v>4110</v>
      </c>
      <c r="G2691" s="97" t="str">
        <f>TEXT(Table1[[#This Row],[Inv. date]],"mmmm")</f>
        <v>October</v>
      </c>
    </row>
    <row r="2692" spans="1:7" x14ac:dyDescent="0.3">
      <c r="A2692" s="55">
        <v>117</v>
      </c>
      <c r="B2692" s="56">
        <v>1000002976</v>
      </c>
      <c r="C2692" s="56">
        <v>600026</v>
      </c>
      <c r="D2692" s="57">
        <v>45229</v>
      </c>
      <c r="E2692" s="66">
        <v>65</v>
      </c>
      <c r="F2692" s="67">
        <v>12090.65</v>
      </c>
      <c r="G2692" s="97" t="str">
        <f>TEXT(Table1[[#This Row],[Inv. date]],"mmmm")</f>
        <v>October</v>
      </c>
    </row>
    <row r="2693" spans="1:7" x14ac:dyDescent="0.3">
      <c r="A2693" s="55">
        <v>118</v>
      </c>
      <c r="B2693" s="56">
        <v>1000003683</v>
      </c>
      <c r="C2693" s="56">
        <v>600026</v>
      </c>
      <c r="D2693" s="57">
        <v>45229</v>
      </c>
      <c r="E2693" s="66">
        <v>60</v>
      </c>
      <c r="F2693" s="67">
        <v>24016.2</v>
      </c>
      <c r="G2693" s="97" t="str">
        <f>TEXT(Table1[[#This Row],[Inv. date]],"mmmm")</f>
        <v>October</v>
      </c>
    </row>
    <row r="2694" spans="1:7" x14ac:dyDescent="0.3">
      <c r="A2694" s="55">
        <v>117</v>
      </c>
      <c r="B2694" s="56">
        <v>1000002976</v>
      </c>
      <c r="C2694" s="56">
        <v>600225</v>
      </c>
      <c r="D2694" s="57">
        <v>45230</v>
      </c>
      <c r="E2694" s="66">
        <v>3</v>
      </c>
      <c r="F2694" s="67">
        <v>635.61</v>
      </c>
      <c r="G2694" s="97" t="str">
        <f>TEXT(Table1[[#This Row],[Inv. date]],"mmmm")</f>
        <v>October</v>
      </c>
    </row>
    <row r="2695" spans="1:7" x14ac:dyDescent="0.3">
      <c r="A2695" s="55">
        <v>117</v>
      </c>
      <c r="B2695" s="56">
        <v>1000002977</v>
      </c>
      <c r="C2695" s="56">
        <v>600225</v>
      </c>
      <c r="D2695" s="57">
        <v>45230</v>
      </c>
      <c r="E2695" s="66">
        <v>2</v>
      </c>
      <c r="F2695" s="67">
        <v>423.74</v>
      </c>
      <c r="G2695" s="97" t="str">
        <f>TEXT(Table1[[#This Row],[Inv. date]],"mmmm")</f>
        <v>October</v>
      </c>
    </row>
    <row r="2696" spans="1:7" x14ac:dyDescent="0.3">
      <c r="A2696" s="55">
        <v>117</v>
      </c>
      <c r="B2696" s="56">
        <v>1000002971</v>
      </c>
      <c r="C2696" s="56">
        <v>600225</v>
      </c>
      <c r="D2696" s="57">
        <v>45230</v>
      </c>
      <c r="E2696" s="66">
        <v>6</v>
      </c>
      <c r="F2696" s="67">
        <v>779.22</v>
      </c>
      <c r="G2696" s="97" t="str">
        <f>TEXT(Table1[[#This Row],[Inv. date]],"mmmm")</f>
        <v>October</v>
      </c>
    </row>
    <row r="2697" spans="1:7" x14ac:dyDescent="0.3">
      <c r="A2697" s="55">
        <v>118</v>
      </c>
      <c r="B2697" s="56">
        <v>1000003683</v>
      </c>
      <c r="C2697" s="56">
        <v>600225</v>
      </c>
      <c r="D2697" s="57">
        <v>45230</v>
      </c>
      <c r="E2697" s="66">
        <v>1</v>
      </c>
      <c r="F2697" s="67">
        <v>400.27</v>
      </c>
      <c r="G2697" s="97" t="str">
        <f>TEXT(Table1[[#This Row],[Inv. date]],"mmmm")</f>
        <v>October</v>
      </c>
    </row>
    <row r="2698" spans="1:7" x14ac:dyDescent="0.3">
      <c r="A2698" s="55">
        <v>117</v>
      </c>
      <c r="B2698" s="56">
        <v>1000002976</v>
      </c>
      <c r="C2698" s="56">
        <v>600428</v>
      </c>
      <c r="D2698" s="57">
        <v>45230</v>
      </c>
      <c r="E2698" s="66">
        <v>520</v>
      </c>
      <c r="F2698" s="67">
        <v>96725.2</v>
      </c>
      <c r="G2698" s="97" t="str">
        <f>TEXT(Table1[[#This Row],[Inv. date]],"mmmm")</f>
        <v>October</v>
      </c>
    </row>
    <row r="2699" spans="1:7" x14ac:dyDescent="0.3">
      <c r="A2699" s="55">
        <v>117</v>
      </c>
      <c r="B2699" s="56">
        <v>1000002977</v>
      </c>
      <c r="C2699" s="56">
        <v>600428</v>
      </c>
      <c r="D2699" s="57">
        <v>45230</v>
      </c>
      <c r="E2699" s="66">
        <v>200</v>
      </c>
      <c r="F2699" s="67">
        <v>37202</v>
      </c>
      <c r="G2699" s="97" t="str">
        <f>TEXT(Table1[[#This Row],[Inv. date]],"mmmm")</f>
        <v>October</v>
      </c>
    </row>
    <row r="2700" spans="1:7" x14ac:dyDescent="0.3">
      <c r="A2700" s="55">
        <v>116</v>
      </c>
      <c r="B2700" s="56">
        <v>1000003393</v>
      </c>
      <c r="C2700" s="56">
        <v>600225</v>
      </c>
      <c r="D2700" s="57">
        <v>45230</v>
      </c>
      <c r="E2700" s="66">
        <v>3</v>
      </c>
      <c r="F2700" s="67">
        <v>132.63</v>
      </c>
      <c r="G2700" s="97" t="str">
        <f>TEXT(Table1[[#This Row],[Inv. date]],"mmmm")</f>
        <v>October</v>
      </c>
    </row>
    <row r="2701" spans="1:7" x14ac:dyDescent="0.3">
      <c r="A2701" s="55">
        <v>118</v>
      </c>
      <c r="B2701" s="56">
        <v>1000003683</v>
      </c>
      <c r="C2701" s="56">
        <v>600506</v>
      </c>
      <c r="D2701" s="57">
        <v>45230</v>
      </c>
      <c r="E2701" s="66">
        <v>5440</v>
      </c>
      <c r="F2701" s="67">
        <v>2177468.7999999998</v>
      </c>
      <c r="G2701" s="97" t="str">
        <f>TEXT(Table1[[#This Row],[Inv. date]],"mmmm")</f>
        <v>October</v>
      </c>
    </row>
    <row r="2702" spans="1:7" x14ac:dyDescent="0.3">
      <c r="A2702" s="55">
        <v>118</v>
      </c>
      <c r="B2702" s="56">
        <v>1000003683</v>
      </c>
      <c r="C2702" s="56">
        <v>600357</v>
      </c>
      <c r="D2702" s="57">
        <v>45230</v>
      </c>
      <c r="E2702" s="66">
        <v>5</v>
      </c>
      <c r="F2702" s="67">
        <v>2327.6</v>
      </c>
      <c r="G2702" s="97" t="str">
        <f>TEXT(Table1[[#This Row],[Inv. date]],"mmmm")</f>
        <v>October</v>
      </c>
    </row>
    <row r="2703" spans="1:7" x14ac:dyDescent="0.3">
      <c r="A2703" s="55">
        <v>118</v>
      </c>
      <c r="B2703" s="56">
        <v>1000003683</v>
      </c>
      <c r="C2703" s="56">
        <v>600506</v>
      </c>
      <c r="D2703" s="57">
        <v>45230</v>
      </c>
      <c r="E2703" s="66">
        <v>800</v>
      </c>
      <c r="F2703" s="67">
        <v>320216</v>
      </c>
      <c r="G2703" s="97" t="str">
        <f>TEXT(Table1[[#This Row],[Inv. date]],"mmmm")</f>
        <v>October</v>
      </c>
    </row>
    <row r="2704" spans="1:7" x14ac:dyDescent="0.3">
      <c r="A2704" s="55">
        <v>118</v>
      </c>
      <c r="B2704" s="56">
        <v>1000003795</v>
      </c>
      <c r="C2704" s="56">
        <v>600506</v>
      </c>
      <c r="D2704" s="57">
        <v>45230</v>
      </c>
      <c r="E2704" s="66">
        <v>100</v>
      </c>
      <c r="F2704" s="67">
        <v>40027</v>
      </c>
      <c r="G2704" s="97" t="str">
        <f>TEXT(Table1[[#This Row],[Inv. date]],"mmmm")</f>
        <v>October</v>
      </c>
    </row>
    <row r="2705" spans="1:7" x14ac:dyDescent="0.3">
      <c r="A2705" s="55">
        <v>118</v>
      </c>
      <c r="B2705" s="56">
        <v>1000003132</v>
      </c>
      <c r="C2705" s="56">
        <v>600506</v>
      </c>
      <c r="D2705" s="57">
        <v>45230</v>
      </c>
      <c r="E2705" s="66">
        <v>500</v>
      </c>
      <c r="F2705" s="67">
        <v>156570</v>
      </c>
      <c r="G2705" s="97" t="str">
        <f>TEXT(Table1[[#This Row],[Inv. date]],"mmmm")</f>
        <v>October</v>
      </c>
    </row>
    <row r="2706" spans="1:7" x14ac:dyDescent="0.3">
      <c r="A2706" s="55">
        <v>118</v>
      </c>
      <c r="B2706" s="56">
        <v>1000003683</v>
      </c>
      <c r="C2706" s="56">
        <v>600506</v>
      </c>
      <c r="D2706" s="57">
        <v>45230</v>
      </c>
      <c r="E2706" s="66">
        <v>2900</v>
      </c>
      <c r="F2706" s="67">
        <v>1160783</v>
      </c>
      <c r="G2706" s="97" t="str">
        <f>TEXT(Table1[[#This Row],[Inv. date]],"mmmm")</f>
        <v>October</v>
      </c>
    </row>
    <row r="2707" spans="1:7" x14ac:dyDescent="0.3">
      <c r="A2707" s="55">
        <v>118</v>
      </c>
      <c r="B2707" s="56">
        <v>1000003683</v>
      </c>
      <c r="C2707" s="56">
        <v>600357</v>
      </c>
      <c r="D2707" s="57">
        <v>45230</v>
      </c>
      <c r="E2707" s="66">
        <v>8</v>
      </c>
      <c r="F2707" s="67">
        <v>3724.16</v>
      </c>
      <c r="G2707" s="97" t="str">
        <f>TEXT(Table1[[#This Row],[Inv. date]],"mmmm")</f>
        <v>October</v>
      </c>
    </row>
    <row r="2708" spans="1:7" x14ac:dyDescent="0.3">
      <c r="A2708" s="55">
        <v>118</v>
      </c>
      <c r="B2708" s="56">
        <v>1000003795</v>
      </c>
      <c r="C2708" s="56">
        <v>600357</v>
      </c>
      <c r="D2708" s="57">
        <v>45230</v>
      </c>
      <c r="E2708" s="66">
        <v>5</v>
      </c>
      <c r="F2708" s="67">
        <v>2327.6</v>
      </c>
      <c r="G2708" s="97" t="str">
        <f>TEXT(Table1[[#This Row],[Inv. date]],"mmmm")</f>
        <v>October</v>
      </c>
    </row>
    <row r="2709" spans="1:7" x14ac:dyDescent="0.3">
      <c r="A2709" s="55">
        <v>117</v>
      </c>
      <c r="B2709" s="56">
        <v>1000002977</v>
      </c>
      <c r="C2709" s="56">
        <v>600711</v>
      </c>
      <c r="D2709" s="57">
        <v>45230</v>
      </c>
      <c r="E2709" s="66">
        <v>50</v>
      </c>
      <c r="F2709" s="67">
        <v>11887</v>
      </c>
      <c r="G2709" s="97" t="str">
        <f>TEXT(Table1[[#This Row],[Inv. date]],"mmmm")</f>
        <v>October</v>
      </c>
    </row>
    <row r="2710" spans="1:7" x14ac:dyDescent="0.3">
      <c r="A2710" s="55">
        <v>117</v>
      </c>
      <c r="B2710" s="56">
        <v>1000002985</v>
      </c>
      <c r="C2710" s="56">
        <v>600711</v>
      </c>
      <c r="D2710" s="57">
        <v>45230</v>
      </c>
      <c r="E2710" s="66">
        <v>37</v>
      </c>
      <c r="F2710" s="67">
        <v>4318.2700000000004</v>
      </c>
      <c r="G2710" s="97" t="str">
        <f>TEXT(Table1[[#This Row],[Inv. date]],"mmmm")</f>
        <v>October</v>
      </c>
    </row>
    <row r="2711" spans="1:7" x14ac:dyDescent="0.3">
      <c r="A2711" s="55">
        <v>117</v>
      </c>
      <c r="B2711" s="56">
        <v>1000002985</v>
      </c>
      <c r="C2711" s="56">
        <v>600711</v>
      </c>
      <c r="D2711" s="57">
        <v>45230</v>
      </c>
      <c r="E2711" s="66">
        <v>63</v>
      </c>
      <c r="F2711" s="67">
        <v>7352.73</v>
      </c>
      <c r="G2711" s="97" t="str">
        <f>TEXT(Table1[[#This Row],[Inv. date]],"mmmm")</f>
        <v>October</v>
      </c>
    </row>
    <row r="2712" spans="1:7" x14ac:dyDescent="0.3">
      <c r="A2712" s="55">
        <v>118</v>
      </c>
      <c r="B2712" s="56">
        <v>1000003683</v>
      </c>
      <c r="C2712" s="56">
        <v>600711</v>
      </c>
      <c r="D2712" s="57">
        <v>45230</v>
      </c>
      <c r="E2712" s="66">
        <v>200</v>
      </c>
      <c r="F2712" s="67">
        <v>81780</v>
      </c>
      <c r="G2712" s="97" t="str">
        <f>TEXT(Table1[[#This Row],[Inv. date]],"mmmm")</f>
        <v>October</v>
      </c>
    </row>
    <row r="2713" spans="1:7" x14ac:dyDescent="0.3">
      <c r="A2713" s="55">
        <v>117</v>
      </c>
      <c r="B2713" s="56">
        <v>1000002976</v>
      </c>
      <c r="C2713" s="56">
        <v>600060</v>
      </c>
      <c r="D2713" s="57">
        <v>45230</v>
      </c>
      <c r="E2713" s="66">
        <v>403</v>
      </c>
      <c r="F2713" s="67">
        <v>85383.61</v>
      </c>
      <c r="G2713" s="97" t="str">
        <f>TEXT(Table1[[#This Row],[Inv. date]],"mmmm")</f>
        <v>October</v>
      </c>
    </row>
    <row r="2714" spans="1:7" x14ac:dyDescent="0.3">
      <c r="A2714" s="55">
        <v>117</v>
      </c>
      <c r="B2714" s="56">
        <v>1000002976</v>
      </c>
      <c r="C2714" s="56">
        <v>600060</v>
      </c>
      <c r="D2714" s="57">
        <v>45230</v>
      </c>
      <c r="E2714" s="66">
        <v>4</v>
      </c>
      <c r="F2714" s="67">
        <v>847.48</v>
      </c>
      <c r="G2714" s="97" t="str">
        <f>TEXT(Table1[[#This Row],[Inv. date]],"mmmm")</f>
        <v>October</v>
      </c>
    </row>
    <row r="2715" spans="1:7" x14ac:dyDescent="0.3">
      <c r="A2715" s="55">
        <v>118</v>
      </c>
      <c r="B2715" s="56">
        <v>1000003683</v>
      </c>
      <c r="C2715" s="56">
        <v>600003</v>
      </c>
      <c r="D2715" s="57">
        <v>45230</v>
      </c>
      <c r="E2715" s="66">
        <v>125</v>
      </c>
      <c r="F2715" s="67">
        <v>50033.75</v>
      </c>
      <c r="G2715" s="97" t="str">
        <f>TEXT(Table1[[#This Row],[Inv. date]],"mmmm")</f>
        <v>October</v>
      </c>
    </row>
    <row r="2716" spans="1:7" x14ac:dyDescent="0.3">
      <c r="A2716" s="55">
        <v>118</v>
      </c>
      <c r="B2716" s="56">
        <v>1000003132</v>
      </c>
      <c r="C2716" s="56">
        <v>600003</v>
      </c>
      <c r="D2716" s="57">
        <v>45230</v>
      </c>
      <c r="E2716" s="66">
        <v>450</v>
      </c>
      <c r="F2716" s="67">
        <v>140913</v>
      </c>
      <c r="G2716" s="97" t="str">
        <f>TEXT(Table1[[#This Row],[Inv. date]],"mmmm")</f>
        <v>October</v>
      </c>
    </row>
    <row r="2717" spans="1:7" x14ac:dyDescent="0.3">
      <c r="A2717" s="55">
        <v>118</v>
      </c>
      <c r="B2717" s="56">
        <v>1000003132</v>
      </c>
      <c r="C2717" s="56">
        <v>600063</v>
      </c>
      <c r="D2717" s="57">
        <v>45230</v>
      </c>
      <c r="E2717" s="66">
        <v>90</v>
      </c>
      <c r="F2717" s="67">
        <v>12330</v>
      </c>
      <c r="G2717" s="97" t="str">
        <f>TEXT(Table1[[#This Row],[Inv. date]],"mmmm")</f>
        <v>October</v>
      </c>
    </row>
    <row r="2718" spans="1:7" x14ac:dyDescent="0.3">
      <c r="A2718" s="55">
        <v>117</v>
      </c>
      <c r="B2718" s="56">
        <v>1000002977</v>
      </c>
      <c r="C2718" s="56">
        <v>600834</v>
      </c>
      <c r="D2718" s="57">
        <v>45230</v>
      </c>
      <c r="E2718" s="66">
        <v>20</v>
      </c>
      <c r="F2718" s="67">
        <v>4237.3999999999996</v>
      </c>
      <c r="G2718" s="97" t="str">
        <f>TEXT(Table1[[#This Row],[Inv. date]],"mmmm")</f>
        <v>October</v>
      </c>
    </row>
    <row r="2719" spans="1:7" x14ac:dyDescent="0.3">
      <c r="A2719" s="55">
        <v>117</v>
      </c>
      <c r="B2719" s="56">
        <v>1000002977</v>
      </c>
      <c r="C2719" s="56">
        <v>600572</v>
      </c>
      <c r="D2719" s="57">
        <v>45230</v>
      </c>
      <c r="E2719" s="66">
        <v>100</v>
      </c>
      <c r="F2719" s="67">
        <v>18601</v>
      </c>
      <c r="G2719" s="97" t="str">
        <f>TEXT(Table1[[#This Row],[Inv. date]],"mmmm")</f>
        <v>October</v>
      </c>
    </row>
    <row r="2720" spans="1:7" x14ac:dyDescent="0.3">
      <c r="A2720" s="55">
        <v>118</v>
      </c>
      <c r="B2720" s="56">
        <v>1000003683</v>
      </c>
      <c r="C2720" s="56">
        <v>600808</v>
      </c>
      <c r="D2720" s="57">
        <v>45230</v>
      </c>
      <c r="E2720" s="66">
        <v>1600</v>
      </c>
      <c r="F2720" s="67">
        <v>640432</v>
      </c>
      <c r="G2720" s="97" t="str">
        <f>TEXT(Table1[[#This Row],[Inv. date]],"mmmm")</f>
        <v>October</v>
      </c>
    </row>
    <row r="2721" spans="1:7" x14ac:dyDescent="0.3">
      <c r="A2721" s="55">
        <v>118</v>
      </c>
      <c r="B2721" s="56">
        <v>1000003795</v>
      </c>
      <c r="C2721" s="56">
        <v>600808</v>
      </c>
      <c r="D2721" s="57">
        <v>45230</v>
      </c>
      <c r="E2721" s="66">
        <v>400</v>
      </c>
      <c r="F2721" s="67">
        <v>160108</v>
      </c>
      <c r="G2721" s="97" t="str">
        <f>TEXT(Table1[[#This Row],[Inv. date]],"mmmm")</f>
        <v>October</v>
      </c>
    </row>
    <row r="2722" spans="1:7" x14ac:dyDescent="0.3">
      <c r="A2722" s="55">
        <v>118</v>
      </c>
      <c r="B2722" s="56">
        <v>1000003683</v>
      </c>
      <c r="C2722" s="56">
        <v>600063</v>
      </c>
      <c r="D2722" s="57">
        <v>45230</v>
      </c>
      <c r="E2722" s="66">
        <v>160</v>
      </c>
      <c r="F2722" s="67">
        <v>46984</v>
      </c>
      <c r="G2722" s="97" t="str">
        <f>TEXT(Table1[[#This Row],[Inv. date]],"mmmm")</f>
        <v>October</v>
      </c>
    </row>
    <row r="2723" spans="1:7" x14ac:dyDescent="0.3">
      <c r="A2723" s="55">
        <v>118</v>
      </c>
      <c r="B2723" s="56">
        <v>1000003795</v>
      </c>
      <c r="C2723" s="56">
        <v>600063</v>
      </c>
      <c r="D2723" s="57">
        <v>45230</v>
      </c>
      <c r="E2723" s="66">
        <v>40</v>
      </c>
      <c r="F2723" s="67">
        <v>10280</v>
      </c>
      <c r="G2723" s="97" t="str">
        <f>TEXT(Table1[[#This Row],[Inv. date]],"mmmm")</f>
        <v>October</v>
      </c>
    </row>
    <row r="2724" spans="1:7" x14ac:dyDescent="0.3">
      <c r="A2724" s="55">
        <v>117</v>
      </c>
      <c r="B2724" s="56">
        <v>1000002977</v>
      </c>
      <c r="C2724" s="56">
        <v>600026</v>
      </c>
      <c r="D2724" s="57">
        <v>45230</v>
      </c>
      <c r="E2724" s="66">
        <v>100</v>
      </c>
      <c r="F2724" s="67">
        <v>18601</v>
      </c>
      <c r="G2724" s="97" t="str">
        <f>TEXT(Table1[[#This Row],[Inv. date]],"mmmm")</f>
        <v>October</v>
      </c>
    </row>
    <row r="2725" spans="1:7" x14ac:dyDescent="0.3">
      <c r="A2725" s="55">
        <v>118</v>
      </c>
      <c r="B2725" s="56">
        <v>1000003683</v>
      </c>
      <c r="C2725" s="56">
        <v>600026</v>
      </c>
      <c r="D2725" s="57">
        <v>45230</v>
      </c>
      <c r="E2725" s="66">
        <v>100</v>
      </c>
      <c r="F2725" s="67">
        <v>40027</v>
      </c>
      <c r="G2725" s="97" t="str">
        <f>TEXT(Table1[[#This Row],[Inv. date]],"mmmm")</f>
        <v>October</v>
      </c>
    </row>
    <row r="2726" spans="1:7" x14ac:dyDescent="0.3">
      <c r="A2726" s="55">
        <v>118</v>
      </c>
      <c r="B2726" s="56">
        <v>1000003683</v>
      </c>
      <c r="C2726" s="56">
        <v>600580</v>
      </c>
      <c r="D2726" s="57">
        <v>45230</v>
      </c>
      <c r="E2726" s="66">
        <v>38</v>
      </c>
      <c r="F2726" s="67">
        <v>15210.26</v>
      </c>
      <c r="G2726" s="97" t="str">
        <f>TEXT(Table1[[#This Row],[Inv. date]],"mmmm")</f>
        <v>October</v>
      </c>
    </row>
    <row r="2727" spans="1:7" x14ac:dyDescent="0.3">
      <c r="A2727" s="55">
        <v>118</v>
      </c>
      <c r="B2727" s="56">
        <v>1000003683</v>
      </c>
      <c r="C2727" s="56">
        <v>600580</v>
      </c>
      <c r="D2727" s="57">
        <v>45230</v>
      </c>
      <c r="E2727" s="66">
        <v>59</v>
      </c>
      <c r="F2727" s="67">
        <v>23615.93</v>
      </c>
      <c r="G2727" s="97" t="str">
        <f>TEXT(Table1[[#This Row],[Inv. date]],"mmmm")</f>
        <v>October</v>
      </c>
    </row>
    <row r="2728" spans="1:7" x14ac:dyDescent="0.3">
      <c r="A2728" s="55">
        <v>118</v>
      </c>
      <c r="B2728" s="56">
        <v>1000003683</v>
      </c>
      <c r="C2728" s="56">
        <v>600580</v>
      </c>
      <c r="D2728" s="57">
        <v>45230</v>
      </c>
      <c r="E2728" s="66">
        <v>7</v>
      </c>
      <c r="F2728" s="67">
        <v>2801.89</v>
      </c>
      <c r="G2728" s="97" t="str">
        <f>TEXT(Table1[[#This Row],[Inv. date]],"mmmm")</f>
        <v>October</v>
      </c>
    </row>
    <row r="2729" spans="1:7" x14ac:dyDescent="0.3">
      <c r="A2729" s="55">
        <v>118</v>
      </c>
      <c r="B2729" s="56">
        <v>1000003683</v>
      </c>
      <c r="C2729" s="56">
        <v>600580</v>
      </c>
      <c r="D2729" s="57">
        <v>45230</v>
      </c>
      <c r="E2729" s="66">
        <v>896</v>
      </c>
      <c r="F2729" s="67">
        <v>358641.91999999998</v>
      </c>
      <c r="G2729" s="97" t="str">
        <f>TEXT(Table1[[#This Row],[Inv. date]],"mmmm")</f>
        <v>October</v>
      </c>
    </row>
    <row r="2730" spans="1:7" x14ac:dyDescent="0.3">
      <c r="A2730" s="55">
        <v>118</v>
      </c>
      <c r="B2730" s="56">
        <v>1000003795</v>
      </c>
      <c r="C2730" s="56">
        <v>600568</v>
      </c>
      <c r="D2730" s="57">
        <v>45230</v>
      </c>
      <c r="E2730" s="66">
        <v>100</v>
      </c>
      <c r="F2730" s="67">
        <v>40027</v>
      </c>
      <c r="G2730" s="97" t="str">
        <f>TEXT(Table1[[#This Row],[Inv. date]],"mmmm")</f>
        <v>October</v>
      </c>
    </row>
    <row r="2731" spans="1:7" x14ac:dyDescent="0.3">
      <c r="A2731" s="55">
        <v>118</v>
      </c>
      <c r="B2731" s="56">
        <v>1000003683</v>
      </c>
      <c r="C2731" s="56">
        <v>600568</v>
      </c>
      <c r="D2731" s="57">
        <v>45230</v>
      </c>
      <c r="E2731" s="66">
        <v>200</v>
      </c>
      <c r="F2731" s="67">
        <v>80054</v>
      </c>
      <c r="G2731" s="97" t="str">
        <f>TEXT(Table1[[#This Row],[Inv. date]],"mmmm")</f>
        <v>October</v>
      </c>
    </row>
    <row r="2732" spans="1:7" x14ac:dyDescent="0.3">
      <c r="A2732" s="55">
        <v>118</v>
      </c>
      <c r="B2732" s="56">
        <v>1000003132</v>
      </c>
      <c r="C2732" s="56">
        <v>600568</v>
      </c>
      <c r="D2732" s="57">
        <v>45230</v>
      </c>
      <c r="E2732" s="66">
        <v>600</v>
      </c>
      <c r="F2732" s="67">
        <v>187884</v>
      </c>
      <c r="G2732" s="97" t="str">
        <f>TEXT(Table1[[#This Row],[Inv. date]],"mmmm")</f>
        <v>October</v>
      </c>
    </row>
    <row r="2733" spans="1:7" x14ac:dyDescent="0.3">
      <c r="A2733" s="55">
        <v>118</v>
      </c>
      <c r="B2733" s="56">
        <v>1000003132</v>
      </c>
      <c r="C2733" s="56">
        <v>600063</v>
      </c>
      <c r="D2733" s="57">
        <v>45230</v>
      </c>
      <c r="E2733" s="66">
        <v>120</v>
      </c>
      <c r="F2733" s="67">
        <v>16440</v>
      </c>
      <c r="G2733" s="97" t="str">
        <f>TEXT(Table1[[#This Row],[Inv. date]],"mmmm")</f>
        <v>October</v>
      </c>
    </row>
    <row r="2734" spans="1:7" x14ac:dyDescent="0.3">
      <c r="A2734" s="55">
        <v>118</v>
      </c>
      <c r="B2734" s="56">
        <v>1000003132</v>
      </c>
      <c r="C2734" s="56">
        <v>600033</v>
      </c>
      <c r="D2734" s="57">
        <v>45230</v>
      </c>
      <c r="E2734" s="66">
        <v>450</v>
      </c>
      <c r="F2734" s="67">
        <v>140913</v>
      </c>
      <c r="G2734" s="97" t="str">
        <f>TEXT(Table1[[#This Row],[Inv. date]],"mmmm")</f>
        <v>October</v>
      </c>
    </row>
    <row r="2735" spans="1:7" x14ac:dyDescent="0.3">
      <c r="A2735" s="55">
        <v>118</v>
      </c>
      <c r="B2735" s="56">
        <v>1000003683</v>
      </c>
      <c r="C2735" s="56">
        <v>600033</v>
      </c>
      <c r="D2735" s="57">
        <v>45230</v>
      </c>
      <c r="E2735" s="66">
        <v>360</v>
      </c>
      <c r="F2735" s="67">
        <v>144097.20000000001</v>
      </c>
      <c r="G2735" s="97" t="str">
        <f>TEXT(Table1[[#This Row],[Inv. date]],"mmmm")</f>
        <v>October</v>
      </c>
    </row>
    <row r="2736" spans="1:7" x14ac:dyDescent="0.3">
      <c r="A2736" s="55">
        <v>118</v>
      </c>
      <c r="B2736" s="56">
        <v>1000003795</v>
      </c>
      <c r="C2736" s="56">
        <v>600033</v>
      </c>
      <c r="D2736" s="57">
        <v>45230</v>
      </c>
      <c r="E2736" s="66">
        <v>100</v>
      </c>
      <c r="F2736" s="67">
        <v>40027</v>
      </c>
      <c r="G2736" s="97" t="str">
        <f>TEXT(Table1[[#This Row],[Inv. date]],"mmmm")</f>
        <v>October</v>
      </c>
    </row>
    <row r="2737" spans="1:7" x14ac:dyDescent="0.3">
      <c r="A2737" s="55">
        <v>118</v>
      </c>
      <c r="B2737" s="56">
        <v>1000003683</v>
      </c>
      <c r="C2737" s="56">
        <v>600567</v>
      </c>
      <c r="D2737" s="57">
        <v>45230</v>
      </c>
      <c r="E2737" s="66">
        <v>350</v>
      </c>
      <c r="F2737" s="67">
        <v>140094.5</v>
      </c>
      <c r="G2737" s="97" t="str">
        <f>TEXT(Table1[[#This Row],[Inv. date]],"mmmm")</f>
        <v>October</v>
      </c>
    </row>
    <row r="2738" spans="1:7" x14ac:dyDescent="0.3">
      <c r="A2738" s="55">
        <v>118</v>
      </c>
      <c r="B2738" s="56">
        <v>1000003132</v>
      </c>
      <c r="C2738" s="56">
        <v>600063</v>
      </c>
      <c r="D2738" s="57">
        <v>45230</v>
      </c>
      <c r="E2738" s="66">
        <v>90</v>
      </c>
      <c r="F2738" s="67">
        <v>12330</v>
      </c>
      <c r="G2738" s="97" t="str">
        <f>TEXT(Table1[[#This Row],[Inv. date]],"mmmm")</f>
        <v>October</v>
      </c>
    </row>
    <row r="2739" spans="1:7" x14ac:dyDescent="0.3">
      <c r="A2739" s="55">
        <v>118</v>
      </c>
      <c r="B2739" s="56">
        <v>1000003132</v>
      </c>
      <c r="C2739" s="56">
        <v>600601</v>
      </c>
      <c r="D2739" s="57">
        <v>45230</v>
      </c>
      <c r="E2739" s="66">
        <v>1071</v>
      </c>
      <c r="F2739" s="67">
        <v>335372.94</v>
      </c>
      <c r="G2739" s="97" t="str">
        <f>TEXT(Table1[[#This Row],[Inv. date]],"mmmm")</f>
        <v>October</v>
      </c>
    </row>
    <row r="2740" spans="1:7" x14ac:dyDescent="0.3">
      <c r="A2740" s="55">
        <v>118</v>
      </c>
      <c r="B2740" s="56">
        <v>1000003683</v>
      </c>
      <c r="C2740" s="56">
        <v>600601</v>
      </c>
      <c r="D2740" s="57">
        <v>45230</v>
      </c>
      <c r="E2740" s="66">
        <v>500</v>
      </c>
      <c r="F2740" s="67">
        <v>200135</v>
      </c>
      <c r="G2740" s="97" t="str">
        <f>TEXT(Table1[[#This Row],[Inv. date]],"mmmm")</f>
        <v>October</v>
      </c>
    </row>
    <row r="2741" spans="1:7" x14ac:dyDescent="0.3">
      <c r="A2741" s="55">
        <v>118</v>
      </c>
      <c r="B2741" s="56">
        <v>1000003132</v>
      </c>
      <c r="C2741" s="56">
        <v>600063</v>
      </c>
      <c r="D2741" s="57">
        <v>45230</v>
      </c>
      <c r="E2741" s="66">
        <v>214</v>
      </c>
      <c r="F2741" s="67">
        <v>29318</v>
      </c>
      <c r="G2741" s="97" t="str">
        <f>TEXT(Table1[[#This Row],[Inv. date]],"mmmm")</f>
        <v>October</v>
      </c>
    </row>
    <row r="2742" spans="1:7" x14ac:dyDescent="0.3">
      <c r="A2742" s="55">
        <v>118</v>
      </c>
      <c r="B2742" s="56">
        <v>1000003683</v>
      </c>
      <c r="C2742" s="56">
        <v>600647</v>
      </c>
      <c r="D2742" s="57">
        <v>45230</v>
      </c>
      <c r="E2742" s="66">
        <v>1800</v>
      </c>
      <c r="F2742" s="67">
        <v>720486</v>
      </c>
      <c r="G2742" s="97" t="str">
        <f>TEXT(Table1[[#This Row],[Inv. date]],"mmmm")</f>
        <v>October</v>
      </c>
    </row>
    <row r="2743" spans="1:7" x14ac:dyDescent="0.3">
      <c r="A2743" s="70">
        <v>118</v>
      </c>
      <c r="B2743" s="56">
        <v>1000003683</v>
      </c>
      <c r="C2743" s="56">
        <v>600628</v>
      </c>
      <c r="D2743" s="57">
        <v>45231</v>
      </c>
      <c r="E2743" s="66">
        <v>3000</v>
      </c>
      <c r="F2743" s="67">
        <v>1200810</v>
      </c>
      <c r="G2743" s="97" t="str">
        <f>TEXT(Table1[[#This Row],[Inv. date]],"mmmm")</f>
        <v>November</v>
      </c>
    </row>
    <row r="2744" spans="1:7" x14ac:dyDescent="0.3">
      <c r="A2744" s="55">
        <v>118</v>
      </c>
      <c r="B2744" s="56">
        <v>1000003683</v>
      </c>
      <c r="C2744" s="56">
        <v>600643</v>
      </c>
      <c r="D2744" s="57">
        <v>45231</v>
      </c>
      <c r="E2744" s="66">
        <v>2200</v>
      </c>
      <c r="F2744" s="67">
        <v>880594</v>
      </c>
      <c r="G2744" s="97" t="str">
        <f>TEXT(Table1[[#This Row],[Inv. date]],"mmmm")</f>
        <v>November</v>
      </c>
    </row>
    <row r="2745" spans="1:7" x14ac:dyDescent="0.3">
      <c r="A2745" s="55">
        <v>118</v>
      </c>
      <c r="B2745" s="56">
        <v>1000003795</v>
      </c>
      <c r="C2745" s="56">
        <v>600643</v>
      </c>
      <c r="D2745" s="57">
        <v>45231</v>
      </c>
      <c r="E2745" s="66">
        <v>800</v>
      </c>
      <c r="F2745" s="67">
        <v>320216</v>
      </c>
      <c r="G2745" s="97" t="str">
        <f>TEXT(Table1[[#This Row],[Inv. date]],"mmmm")</f>
        <v>November</v>
      </c>
    </row>
    <row r="2746" spans="1:7" x14ac:dyDescent="0.3">
      <c r="A2746" s="55">
        <v>116</v>
      </c>
      <c r="B2746" s="56">
        <v>1000003384</v>
      </c>
      <c r="C2746" s="56">
        <v>600063</v>
      </c>
      <c r="D2746" s="57">
        <v>45231</v>
      </c>
      <c r="E2746" s="66">
        <v>1</v>
      </c>
      <c r="F2746" s="67">
        <v>204</v>
      </c>
      <c r="G2746" s="97" t="str">
        <f>TEXT(Table1[[#This Row],[Inv. date]],"mmmm")</f>
        <v>November</v>
      </c>
    </row>
    <row r="2747" spans="1:7" x14ac:dyDescent="0.3">
      <c r="A2747" s="55">
        <v>116</v>
      </c>
      <c r="B2747" s="56">
        <v>1000003389</v>
      </c>
      <c r="C2747" s="56">
        <v>600063</v>
      </c>
      <c r="D2747" s="57">
        <v>45231</v>
      </c>
      <c r="E2747" s="66">
        <v>1</v>
      </c>
      <c r="F2747" s="67">
        <v>199</v>
      </c>
      <c r="G2747" s="97" t="str">
        <f>TEXT(Table1[[#This Row],[Inv. date]],"mmmm")</f>
        <v>November</v>
      </c>
    </row>
    <row r="2748" spans="1:7" x14ac:dyDescent="0.3">
      <c r="A2748" s="55">
        <v>118</v>
      </c>
      <c r="B2748" s="56">
        <v>1000003132</v>
      </c>
      <c r="C2748" s="56">
        <v>600063</v>
      </c>
      <c r="D2748" s="57">
        <v>45231</v>
      </c>
      <c r="E2748" s="66">
        <v>1</v>
      </c>
      <c r="F2748" s="67">
        <v>137</v>
      </c>
      <c r="G2748" s="97" t="str">
        <f>TEXT(Table1[[#This Row],[Inv. date]],"mmmm")</f>
        <v>November</v>
      </c>
    </row>
    <row r="2749" spans="1:7" x14ac:dyDescent="0.3">
      <c r="A2749" s="55">
        <v>117</v>
      </c>
      <c r="B2749" s="56">
        <v>1000002976</v>
      </c>
      <c r="C2749" s="56">
        <v>600063</v>
      </c>
      <c r="D2749" s="57">
        <v>45232</v>
      </c>
      <c r="E2749" s="66">
        <v>64</v>
      </c>
      <c r="F2749" s="67">
        <v>6712.32</v>
      </c>
      <c r="G2749" s="97" t="str">
        <f>TEXT(Table1[[#This Row],[Inv. date]],"mmmm")</f>
        <v>November</v>
      </c>
    </row>
    <row r="2750" spans="1:7" x14ac:dyDescent="0.3">
      <c r="A2750" s="55">
        <v>117</v>
      </c>
      <c r="B2750" s="56">
        <v>1000002977</v>
      </c>
      <c r="C2750" s="56">
        <v>600063</v>
      </c>
      <c r="D2750" s="57">
        <v>45232</v>
      </c>
      <c r="E2750" s="66">
        <v>46</v>
      </c>
      <c r="F2750" s="67">
        <v>3524.98</v>
      </c>
      <c r="G2750" s="97" t="str">
        <f>TEXT(Table1[[#This Row],[Inv. date]],"mmmm")</f>
        <v>November</v>
      </c>
    </row>
    <row r="2751" spans="1:7" x14ac:dyDescent="0.3">
      <c r="A2751" s="55">
        <v>118</v>
      </c>
      <c r="B2751" s="56">
        <v>1000003795</v>
      </c>
      <c r="C2751" s="56">
        <v>600357</v>
      </c>
      <c r="D2751" s="57">
        <v>45232</v>
      </c>
      <c r="E2751" s="66">
        <v>2</v>
      </c>
      <c r="F2751" s="67">
        <v>931.04</v>
      </c>
      <c r="G2751" s="97" t="str">
        <f>TEXT(Table1[[#This Row],[Inv. date]],"mmmm")</f>
        <v>November</v>
      </c>
    </row>
    <row r="2752" spans="1:7" x14ac:dyDescent="0.3">
      <c r="A2752" s="55">
        <v>118</v>
      </c>
      <c r="B2752" s="56">
        <v>1000003683</v>
      </c>
      <c r="C2752" s="56">
        <v>600357</v>
      </c>
      <c r="D2752" s="57">
        <v>45232</v>
      </c>
      <c r="E2752" s="66">
        <v>2</v>
      </c>
      <c r="F2752" s="67">
        <v>931.04</v>
      </c>
      <c r="G2752" s="97" t="str">
        <f>TEXT(Table1[[#This Row],[Inv. date]],"mmmm")</f>
        <v>November</v>
      </c>
    </row>
    <row r="2753" spans="1:7" x14ac:dyDescent="0.3">
      <c r="A2753" s="55">
        <v>116</v>
      </c>
      <c r="B2753" s="56">
        <v>1000003393</v>
      </c>
      <c r="C2753" s="56">
        <v>600314</v>
      </c>
      <c r="D2753" s="57">
        <v>45232</v>
      </c>
      <c r="E2753" s="66">
        <v>36</v>
      </c>
      <c r="F2753" s="67">
        <v>1591.56</v>
      </c>
      <c r="G2753" s="97" t="str">
        <f>TEXT(Table1[[#This Row],[Inv. date]],"mmmm")</f>
        <v>November</v>
      </c>
    </row>
    <row r="2754" spans="1:7" x14ac:dyDescent="0.3">
      <c r="A2754" s="55">
        <v>117</v>
      </c>
      <c r="B2754" s="56">
        <v>1000002976</v>
      </c>
      <c r="C2754" s="56">
        <v>600834</v>
      </c>
      <c r="D2754" s="57">
        <v>45232</v>
      </c>
      <c r="E2754" s="66">
        <v>20</v>
      </c>
      <c r="F2754" s="67">
        <v>4237.3999999999996</v>
      </c>
      <c r="G2754" s="97" t="str">
        <f>TEXT(Table1[[#This Row],[Inv. date]],"mmmm")</f>
        <v>November</v>
      </c>
    </row>
    <row r="2755" spans="1:7" x14ac:dyDescent="0.3">
      <c r="A2755" s="55">
        <v>117</v>
      </c>
      <c r="B2755" s="56">
        <v>1000002976</v>
      </c>
      <c r="C2755" s="56">
        <v>600060</v>
      </c>
      <c r="D2755" s="57">
        <v>45232</v>
      </c>
      <c r="E2755" s="66">
        <v>1180</v>
      </c>
      <c r="F2755" s="67">
        <v>250006.6</v>
      </c>
      <c r="G2755" s="97" t="str">
        <f>TEXT(Table1[[#This Row],[Inv. date]],"mmmm")</f>
        <v>November</v>
      </c>
    </row>
    <row r="2756" spans="1:7" x14ac:dyDescent="0.3">
      <c r="A2756" s="55">
        <v>118</v>
      </c>
      <c r="B2756" s="56">
        <v>1000003132</v>
      </c>
      <c r="C2756" s="56">
        <v>600225</v>
      </c>
      <c r="D2756" s="57">
        <v>45233</v>
      </c>
      <c r="E2756" s="66">
        <v>2</v>
      </c>
      <c r="F2756" s="67">
        <v>626.28</v>
      </c>
      <c r="G2756" s="97" t="str">
        <f>TEXT(Table1[[#This Row],[Inv. date]],"mmmm")</f>
        <v>November</v>
      </c>
    </row>
    <row r="2757" spans="1:7" x14ac:dyDescent="0.3">
      <c r="A2757" s="55">
        <v>118</v>
      </c>
      <c r="B2757" s="56">
        <v>1000003683</v>
      </c>
      <c r="C2757" s="56">
        <v>600357</v>
      </c>
      <c r="D2757" s="57">
        <v>45233</v>
      </c>
      <c r="E2757" s="66">
        <v>5</v>
      </c>
      <c r="F2757" s="67">
        <v>2327.6</v>
      </c>
      <c r="G2757" s="97" t="str">
        <f>TEXT(Table1[[#This Row],[Inv. date]],"mmmm")</f>
        <v>November</v>
      </c>
    </row>
    <row r="2758" spans="1:7" x14ac:dyDescent="0.3">
      <c r="A2758" s="55">
        <v>118</v>
      </c>
      <c r="B2758" s="56">
        <v>1000003795</v>
      </c>
      <c r="C2758" s="56">
        <v>600357</v>
      </c>
      <c r="D2758" s="57">
        <v>45233</v>
      </c>
      <c r="E2758" s="66">
        <v>5</v>
      </c>
      <c r="F2758" s="67">
        <v>2327.6</v>
      </c>
      <c r="G2758" s="97" t="str">
        <f>TEXT(Table1[[#This Row],[Inv. date]],"mmmm")</f>
        <v>November</v>
      </c>
    </row>
    <row r="2759" spans="1:7" x14ac:dyDescent="0.3">
      <c r="A2759" s="55">
        <v>118</v>
      </c>
      <c r="B2759" s="56">
        <v>1000003683</v>
      </c>
      <c r="C2759" s="56">
        <v>600357</v>
      </c>
      <c r="D2759" s="57">
        <v>45233</v>
      </c>
      <c r="E2759" s="66">
        <v>10</v>
      </c>
      <c r="F2759" s="67">
        <v>4655.2</v>
      </c>
      <c r="G2759" s="97" t="str">
        <f>TEXT(Table1[[#This Row],[Inv. date]],"mmmm")</f>
        <v>November</v>
      </c>
    </row>
    <row r="2760" spans="1:7" x14ac:dyDescent="0.3">
      <c r="A2760" s="55">
        <v>118</v>
      </c>
      <c r="B2760" s="56">
        <v>1000003795</v>
      </c>
      <c r="C2760" s="56">
        <v>600357</v>
      </c>
      <c r="D2760" s="57">
        <v>45233</v>
      </c>
      <c r="E2760" s="66">
        <v>4</v>
      </c>
      <c r="F2760" s="67">
        <v>1862.08</v>
      </c>
      <c r="G2760" s="97" t="str">
        <f>TEXT(Table1[[#This Row],[Inv. date]],"mmmm")</f>
        <v>November</v>
      </c>
    </row>
    <row r="2761" spans="1:7" x14ac:dyDescent="0.3">
      <c r="A2761" s="55">
        <v>116</v>
      </c>
      <c r="B2761" s="56">
        <v>1000003389</v>
      </c>
      <c r="C2761" s="56">
        <v>600063</v>
      </c>
      <c r="D2761" s="57">
        <v>45233</v>
      </c>
      <c r="E2761" s="66">
        <v>30</v>
      </c>
      <c r="F2761" s="67">
        <v>5970</v>
      </c>
      <c r="G2761" s="97" t="str">
        <f>TEXT(Table1[[#This Row],[Inv. date]],"mmmm")</f>
        <v>November</v>
      </c>
    </row>
    <row r="2762" spans="1:7" x14ac:dyDescent="0.3">
      <c r="A2762" s="55">
        <v>116</v>
      </c>
      <c r="B2762" s="56">
        <v>1000003384</v>
      </c>
      <c r="C2762" s="56">
        <v>600063</v>
      </c>
      <c r="D2762" s="57">
        <v>45233</v>
      </c>
      <c r="E2762" s="66">
        <v>10</v>
      </c>
      <c r="F2762" s="67">
        <v>2040</v>
      </c>
      <c r="G2762" s="97" t="str">
        <f>TEXT(Table1[[#This Row],[Inv. date]],"mmmm")</f>
        <v>November</v>
      </c>
    </row>
    <row r="2763" spans="1:7" x14ac:dyDescent="0.3">
      <c r="A2763" s="55">
        <v>117</v>
      </c>
      <c r="B2763" s="56">
        <v>1000002976</v>
      </c>
      <c r="C2763" s="56">
        <v>600428</v>
      </c>
      <c r="D2763" s="57">
        <v>45233</v>
      </c>
      <c r="E2763" s="66">
        <v>700</v>
      </c>
      <c r="F2763" s="67">
        <v>130207</v>
      </c>
      <c r="G2763" s="97" t="str">
        <f>TEXT(Table1[[#This Row],[Inv. date]],"mmmm")</f>
        <v>November</v>
      </c>
    </row>
    <row r="2764" spans="1:7" x14ac:dyDescent="0.3">
      <c r="A2764" s="55">
        <v>118</v>
      </c>
      <c r="B2764" s="56">
        <v>1000003132</v>
      </c>
      <c r="C2764" s="56">
        <v>600063</v>
      </c>
      <c r="D2764" s="57">
        <v>45234</v>
      </c>
      <c r="E2764" s="66">
        <v>143</v>
      </c>
      <c r="F2764" s="67">
        <v>19591</v>
      </c>
      <c r="G2764" s="97" t="str">
        <f>TEXT(Table1[[#This Row],[Inv. date]],"mmmm")</f>
        <v>November</v>
      </c>
    </row>
    <row r="2765" spans="1:7" x14ac:dyDescent="0.3">
      <c r="A2765" s="55">
        <v>118</v>
      </c>
      <c r="B2765" s="56">
        <v>1000003132</v>
      </c>
      <c r="C2765" s="56">
        <v>600798</v>
      </c>
      <c r="D2765" s="57">
        <v>45234</v>
      </c>
      <c r="E2765" s="66">
        <v>200</v>
      </c>
      <c r="F2765" s="67">
        <v>62628</v>
      </c>
      <c r="G2765" s="97" t="str">
        <f>TEXT(Table1[[#This Row],[Inv. date]],"mmmm")</f>
        <v>November</v>
      </c>
    </row>
    <row r="2766" spans="1:7" x14ac:dyDescent="0.3">
      <c r="A2766" s="55">
        <v>118</v>
      </c>
      <c r="B2766" s="56">
        <v>1000003795</v>
      </c>
      <c r="C2766" s="56">
        <v>600798</v>
      </c>
      <c r="D2766" s="57">
        <v>45234</v>
      </c>
      <c r="E2766" s="66">
        <v>84</v>
      </c>
      <c r="F2766" s="67">
        <v>33622.68</v>
      </c>
      <c r="G2766" s="97" t="str">
        <f>TEXT(Table1[[#This Row],[Inv. date]],"mmmm")</f>
        <v>November</v>
      </c>
    </row>
    <row r="2767" spans="1:7" x14ac:dyDescent="0.3">
      <c r="A2767" s="55">
        <v>118</v>
      </c>
      <c r="B2767" s="56">
        <v>1000003683</v>
      </c>
      <c r="C2767" s="56">
        <v>600798</v>
      </c>
      <c r="D2767" s="57">
        <v>45234</v>
      </c>
      <c r="E2767" s="66">
        <v>150</v>
      </c>
      <c r="F2767" s="67">
        <v>60040.5</v>
      </c>
      <c r="G2767" s="97" t="str">
        <f>TEXT(Table1[[#This Row],[Inv. date]],"mmmm")</f>
        <v>November</v>
      </c>
    </row>
    <row r="2768" spans="1:7" x14ac:dyDescent="0.3">
      <c r="A2768" s="55">
        <v>117</v>
      </c>
      <c r="B2768" s="56">
        <v>1000002976</v>
      </c>
      <c r="C2768" s="56">
        <v>600060</v>
      </c>
      <c r="D2768" s="57">
        <v>45234</v>
      </c>
      <c r="E2768" s="66">
        <v>500</v>
      </c>
      <c r="F2768" s="67">
        <v>105935</v>
      </c>
      <c r="G2768" s="97" t="str">
        <f>TEXT(Table1[[#This Row],[Inv. date]],"mmmm")</f>
        <v>November</v>
      </c>
    </row>
    <row r="2769" spans="1:7" x14ac:dyDescent="0.3">
      <c r="A2769" s="55">
        <v>118</v>
      </c>
      <c r="B2769" s="56">
        <v>1000003683</v>
      </c>
      <c r="C2769" s="56">
        <v>600035</v>
      </c>
      <c r="D2769" s="57">
        <v>45236</v>
      </c>
      <c r="E2769" s="66">
        <v>300</v>
      </c>
      <c r="F2769" s="67">
        <v>128700</v>
      </c>
      <c r="G2769" s="97" t="str">
        <f>TEXT(Table1[[#This Row],[Inv. date]],"mmmm")</f>
        <v>November</v>
      </c>
    </row>
    <row r="2770" spans="1:7" x14ac:dyDescent="0.3">
      <c r="A2770" s="55">
        <v>118</v>
      </c>
      <c r="B2770" s="56">
        <v>1000003683</v>
      </c>
      <c r="C2770" s="56">
        <v>600572</v>
      </c>
      <c r="D2770" s="57">
        <v>45236</v>
      </c>
      <c r="E2770" s="66">
        <v>1000</v>
      </c>
      <c r="F2770" s="67">
        <v>400270</v>
      </c>
      <c r="G2770" s="97" t="str">
        <f>TEXT(Table1[[#This Row],[Inv. date]],"mmmm")</f>
        <v>November</v>
      </c>
    </row>
    <row r="2771" spans="1:7" x14ac:dyDescent="0.3">
      <c r="A2771" s="55">
        <v>118</v>
      </c>
      <c r="B2771" s="56">
        <v>1000003795</v>
      </c>
      <c r="C2771" s="56">
        <v>600572</v>
      </c>
      <c r="D2771" s="57">
        <v>45236</v>
      </c>
      <c r="E2771" s="66">
        <v>500</v>
      </c>
      <c r="F2771" s="67">
        <v>200135</v>
      </c>
      <c r="G2771" s="97" t="str">
        <f>TEXT(Table1[[#This Row],[Inv. date]],"mmmm")</f>
        <v>November</v>
      </c>
    </row>
    <row r="2772" spans="1:7" x14ac:dyDescent="0.3">
      <c r="A2772" s="55">
        <v>118</v>
      </c>
      <c r="B2772" s="56">
        <v>1000003795</v>
      </c>
      <c r="C2772" s="56">
        <v>600357</v>
      </c>
      <c r="D2772" s="57">
        <v>45236</v>
      </c>
      <c r="E2772" s="66">
        <v>2</v>
      </c>
      <c r="F2772" s="67">
        <v>931.04</v>
      </c>
      <c r="G2772" s="97" t="str">
        <f>TEXT(Table1[[#This Row],[Inv. date]],"mmmm")</f>
        <v>November</v>
      </c>
    </row>
    <row r="2773" spans="1:7" x14ac:dyDescent="0.3">
      <c r="A2773" s="55">
        <v>118</v>
      </c>
      <c r="B2773" s="56">
        <v>1000003683</v>
      </c>
      <c r="C2773" s="56">
        <v>600357</v>
      </c>
      <c r="D2773" s="57">
        <v>45236</v>
      </c>
      <c r="E2773" s="66">
        <v>2</v>
      </c>
      <c r="F2773" s="67">
        <v>931.04</v>
      </c>
      <c r="G2773" s="97" t="str">
        <f>TEXT(Table1[[#This Row],[Inv. date]],"mmmm")</f>
        <v>November</v>
      </c>
    </row>
    <row r="2774" spans="1:7" x14ac:dyDescent="0.3">
      <c r="A2774" s="55">
        <v>118</v>
      </c>
      <c r="B2774" s="56">
        <v>1000003795</v>
      </c>
      <c r="C2774" s="56">
        <v>600357</v>
      </c>
      <c r="D2774" s="57">
        <v>45236</v>
      </c>
      <c r="E2774" s="66">
        <v>1</v>
      </c>
      <c r="F2774" s="67">
        <v>465.52</v>
      </c>
      <c r="G2774" s="97" t="str">
        <f>TEXT(Table1[[#This Row],[Inv. date]],"mmmm")</f>
        <v>November</v>
      </c>
    </row>
    <row r="2775" spans="1:7" x14ac:dyDescent="0.3">
      <c r="A2775" s="55">
        <v>118</v>
      </c>
      <c r="B2775" s="56">
        <v>1000003795</v>
      </c>
      <c r="C2775" s="56">
        <v>600357</v>
      </c>
      <c r="D2775" s="57">
        <v>45236</v>
      </c>
      <c r="E2775" s="66">
        <v>2</v>
      </c>
      <c r="F2775" s="67">
        <v>931.04</v>
      </c>
      <c r="G2775" s="97" t="str">
        <f>TEXT(Table1[[#This Row],[Inv. date]],"mmmm")</f>
        <v>November</v>
      </c>
    </row>
    <row r="2776" spans="1:7" x14ac:dyDescent="0.3">
      <c r="A2776" s="55">
        <v>118</v>
      </c>
      <c r="B2776" s="56">
        <v>1000003683</v>
      </c>
      <c r="C2776" s="56">
        <v>600357</v>
      </c>
      <c r="D2776" s="57">
        <v>45236</v>
      </c>
      <c r="E2776" s="66">
        <v>2</v>
      </c>
      <c r="F2776" s="67">
        <v>931.04</v>
      </c>
      <c r="G2776" s="97" t="str">
        <f>TEXT(Table1[[#This Row],[Inv. date]],"mmmm")</f>
        <v>November</v>
      </c>
    </row>
    <row r="2777" spans="1:7" x14ac:dyDescent="0.3">
      <c r="A2777" s="55">
        <v>118</v>
      </c>
      <c r="B2777" s="56">
        <v>1000003683</v>
      </c>
      <c r="C2777" s="56">
        <v>600063</v>
      </c>
      <c r="D2777" s="57">
        <v>45236</v>
      </c>
      <c r="E2777" s="66">
        <v>10</v>
      </c>
      <c r="F2777" s="67">
        <v>2936.5</v>
      </c>
      <c r="G2777" s="97" t="str">
        <f>TEXT(Table1[[#This Row],[Inv. date]],"mmmm")</f>
        <v>November</v>
      </c>
    </row>
    <row r="2778" spans="1:7" x14ac:dyDescent="0.3">
      <c r="A2778" s="55">
        <v>117</v>
      </c>
      <c r="B2778" s="56">
        <v>1000002977</v>
      </c>
      <c r="C2778" s="56">
        <v>600026</v>
      </c>
      <c r="D2778" s="57">
        <v>45236</v>
      </c>
      <c r="E2778" s="66">
        <v>100</v>
      </c>
      <c r="F2778" s="67">
        <v>18601</v>
      </c>
      <c r="G2778" s="97" t="str">
        <f>TEXT(Table1[[#This Row],[Inv. date]],"mmmm")</f>
        <v>November</v>
      </c>
    </row>
    <row r="2779" spans="1:7" x14ac:dyDescent="0.3">
      <c r="A2779" s="55">
        <v>117</v>
      </c>
      <c r="B2779" s="56">
        <v>1000002976</v>
      </c>
      <c r="C2779" s="56">
        <v>600026</v>
      </c>
      <c r="D2779" s="57">
        <v>45236</v>
      </c>
      <c r="E2779" s="66">
        <v>108</v>
      </c>
      <c r="F2779" s="67">
        <v>20089.080000000002</v>
      </c>
      <c r="G2779" s="97" t="str">
        <f>TEXT(Table1[[#This Row],[Inv. date]],"mmmm")</f>
        <v>November</v>
      </c>
    </row>
    <row r="2780" spans="1:7" x14ac:dyDescent="0.3">
      <c r="A2780" s="55">
        <v>117</v>
      </c>
      <c r="B2780" s="56">
        <v>1000002976</v>
      </c>
      <c r="C2780" s="56">
        <v>600026</v>
      </c>
      <c r="D2780" s="57">
        <v>45236</v>
      </c>
      <c r="E2780" s="66">
        <v>192</v>
      </c>
      <c r="F2780" s="67">
        <v>35713.919999999998</v>
      </c>
      <c r="G2780" s="97" t="str">
        <f>TEXT(Table1[[#This Row],[Inv. date]],"mmmm")</f>
        <v>November</v>
      </c>
    </row>
    <row r="2781" spans="1:7" x14ac:dyDescent="0.3">
      <c r="A2781" s="55">
        <v>117</v>
      </c>
      <c r="B2781" s="56">
        <v>1000002977</v>
      </c>
      <c r="C2781" s="56">
        <v>600572</v>
      </c>
      <c r="D2781" s="57">
        <v>45236</v>
      </c>
      <c r="E2781" s="66">
        <v>250</v>
      </c>
      <c r="F2781" s="67">
        <v>46502.5</v>
      </c>
      <c r="G2781" s="97" t="str">
        <f>TEXT(Table1[[#This Row],[Inv. date]],"mmmm")</f>
        <v>November</v>
      </c>
    </row>
    <row r="2782" spans="1:7" x14ac:dyDescent="0.3">
      <c r="A2782" s="55">
        <v>117</v>
      </c>
      <c r="B2782" s="56">
        <v>1000002976</v>
      </c>
      <c r="C2782" s="56">
        <v>600572</v>
      </c>
      <c r="D2782" s="57">
        <v>45236</v>
      </c>
      <c r="E2782" s="66">
        <v>500</v>
      </c>
      <c r="F2782" s="67">
        <v>93005</v>
      </c>
      <c r="G2782" s="97" t="str">
        <f>TEXT(Table1[[#This Row],[Inv. date]],"mmmm")</f>
        <v>November</v>
      </c>
    </row>
    <row r="2783" spans="1:7" x14ac:dyDescent="0.3">
      <c r="A2783" s="55">
        <v>118</v>
      </c>
      <c r="B2783" s="56">
        <v>1000003683</v>
      </c>
      <c r="C2783" s="56">
        <v>600225</v>
      </c>
      <c r="D2783" s="57">
        <v>45236</v>
      </c>
      <c r="E2783" s="66">
        <v>12</v>
      </c>
      <c r="F2783" s="67">
        <v>4803.24</v>
      </c>
      <c r="G2783" s="97" t="str">
        <f>TEXT(Table1[[#This Row],[Inv. date]],"mmmm")</f>
        <v>November</v>
      </c>
    </row>
    <row r="2784" spans="1:7" x14ac:dyDescent="0.3">
      <c r="A2784" s="55">
        <v>118</v>
      </c>
      <c r="B2784" s="56">
        <v>1000003795</v>
      </c>
      <c r="C2784" s="56">
        <v>600225</v>
      </c>
      <c r="D2784" s="57">
        <v>45236</v>
      </c>
      <c r="E2784" s="66">
        <v>2</v>
      </c>
      <c r="F2784" s="67">
        <v>800.54</v>
      </c>
      <c r="G2784" s="97" t="str">
        <f>TEXT(Table1[[#This Row],[Inv. date]],"mmmm")</f>
        <v>November</v>
      </c>
    </row>
    <row r="2785" spans="1:7" x14ac:dyDescent="0.3">
      <c r="A2785" s="55">
        <v>118</v>
      </c>
      <c r="B2785" s="56">
        <v>1000003132</v>
      </c>
      <c r="C2785" s="56">
        <v>600225</v>
      </c>
      <c r="D2785" s="57">
        <v>45236</v>
      </c>
      <c r="E2785" s="66">
        <v>5</v>
      </c>
      <c r="F2785" s="67">
        <v>1565.7</v>
      </c>
      <c r="G2785" s="97" t="str">
        <f>TEXT(Table1[[#This Row],[Inv. date]],"mmmm")</f>
        <v>November</v>
      </c>
    </row>
    <row r="2786" spans="1:7" x14ac:dyDescent="0.3">
      <c r="A2786" s="55">
        <v>117</v>
      </c>
      <c r="B2786" s="56">
        <v>1000002985</v>
      </c>
      <c r="C2786" s="56">
        <v>600063</v>
      </c>
      <c r="D2786" s="57">
        <v>45236</v>
      </c>
      <c r="E2786" s="66">
        <v>40</v>
      </c>
      <c r="F2786" s="67">
        <v>2131.1999999999998</v>
      </c>
      <c r="G2786" s="97" t="str">
        <f>TEXT(Table1[[#This Row],[Inv. date]],"mmmm")</f>
        <v>November</v>
      </c>
    </row>
    <row r="2787" spans="1:7" x14ac:dyDescent="0.3">
      <c r="A2787" s="55">
        <v>118</v>
      </c>
      <c r="B2787" s="56">
        <v>1000003132</v>
      </c>
      <c r="C2787" s="56">
        <v>600428</v>
      </c>
      <c r="D2787" s="57">
        <v>45237</v>
      </c>
      <c r="E2787" s="66">
        <v>300</v>
      </c>
      <c r="F2787" s="67">
        <v>93942</v>
      </c>
      <c r="G2787" s="97" t="str">
        <f>TEXT(Table1[[#This Row],[Inv. date]],"mmmm")</f>
        <v>November</v>
      </c>
    </row>
    <row r="2788" spans="1:7" x14ac:dyDescent="0.3">
      <c r="A2788" s="55">
        <v>118</v>
      </c>
      <c r="B2788" s="56">
        <v>1000003683</v>
      </c>
      <c r="C2788" s="56">
        <v>600428</v>
      </c>
      <c r="D2788" s="57">
        <v>45237</v>
      </c>
      <c r="E2788" s="66">
        <v>500</v>
      </c>
      <c r="F2788" s="67">
        <v>200135</v>
      </c>
      <c r="G2788" s="97" t="str">
        <f>TEXT(Table1[[#This Row],[Inv. date]],"mmmm")</f>
        <v>November</v>
      </c>
    </row>
    <row r="2789" spans="1:7" x14ac:dyDescent="0.3">
      <c r="A2789" s="55">
        <v>118</v>
      </c>
      <c r="B2789" s="56">
        <v>1000003795</v>
      </c>
      <c r="C2789" s="56">
        <v>600428</v>
      </c>
      <c r="D2789" s="57">
        <v>45237</v>
      </c>
      <c r="E2789" s="66">
        <v>200</v>
      </c>
      <c r="F2789" s="67">
        <v>80054</v>
      </c>
      <c r="G2789" s="97" t="str">
        <f>TEXT(Table1[[#This Row],[Inv. date]],"mmmm")</f>
        <v>November</v>
      </c>
    </row>
    <row r="2790" spans="1:7" x14ac:dyDescent="0.3">
      <c r="A2790" s="55">
        <v>118</v>
      </c>
      <c r="B2790" s="56">
        <v>1000003132</v>
      </c>
      <c r="C2790" s="56">
        <v>600063</v>
      </c>
      <c r="D2790" s="57">
        <v>45237</v>
      </c>
      <c r="E2790" s="66">
        <v>60</v>
      </c>
      <c r="F2790" s="67">
        <v>8220</v>
      </c>
      <c r="G2790" s="97" t="str">
        <f>TEXT(Table1[[#This Row],[Inv. date]],"mmmm")</f>
        <v>November</v>
      </c>
    </row>
    <row r="2791" spans="1:7" x14ac:dyDescent="0.3">
      <c r="A2791" s="55">
        <v>118</v>
      </c>
      <c r="B2791" s="56">
        <v>1000003683</v>
      </c>
      <c r="C2791" s="56">
        <v>600628</v>
      </c>
      <c r="D2791" s="57">
        <v>45237</v>
      </c>
      <c r="E2791" s="66">
        <v>3000</v>
      </c>
      <c r="F2791" s="67">
        <v>1200810</v>
      </c>
      <c r="G2791" s="97" t="str">
        <f>TEXT(Table1[[#This Row],[Inv. date]],"mmmm")</f>
        <v>November</v>
      </c>
    </row>
    <row r="2792" spans="1:7" x14ac:dyDescent="0.3">
      <c r="A2792" s="55">
        <v>116</v>
      </c>
      <c r="B2792" s="56">
        <v>1000003384</v>
      </c>
      <c r="C2792" s="56">
        <v>600063</v>
      </c>
      <c r="D2792" s="57">
        <v>45237</v>
      </c>
      <c r="E2792" s="66">
        <v>50</v>
      </c>
      <c r="F2792" s="67">
        <v>10200</v>
      </c>
      <c r="G2792" s="97" t="str">
        <f>TEXT(Table1[[#This Row],[Inv. date]],"mmmm")</f>
        <v>November</v>
      </c>
    </row>
    <row r="2793" spans="1:7" x14ac:dyDescent="0.3">
      <c r="A2793" s="55">
        <v>116</v>
      </c>
      <c r="B2793" s="56">
        <v>1000003384</v>
      </c>
      <c r="C2793" s="56">
        <v>600063</v>
      </c>
      <c r="D2793" s="57">
        <v>45237</v>
      </c>
      <c r="E2793" s="66">
        <v>50</v>
      </c>
      <c r="F2793" s="67">
        <v>10200</v>
      </c>
      <c r="G2793" s="97" t="str">
        <f>TEXT(Table1[[#This Row],[Inv. date]],"mmmm")</f>
        <v>November</v>
      </c>
    </row>
    <row r="2794" spans="1:7" x14ac:dyDescent="0.3">
      <c r="A2794" s="55">
        <v>118</v>
      </c>
      <c r="B2794" s="56">
        <v>1000003683</v>
      </c>
      <c r="C2794" s="56">
        <v>600357</v>
      </c>
      <c r="D2794" s="57">
        <v>45237</v>
      </c>
      <c r="E2794" s="66">
        <v>5</v>
      </c>
      <c r="F2794" s="67">
        <v>2327.6</v>
      </c>
      <c r="G2794" s="97" t="str">
        <f>TEXT(Table1[[#This Row],[Inv. date]],"mmmm")</f>
        <v>November</v>
      </c>
    </row>
    <row r="2795" spans="1:7" x14ac:dyDescent="0.3">
      <c r="A2795" s="55">
        <v>118</v>
      </c>
      <c r="B2795" s="56">
        <v>1000003795</v>
      </c>
      <c r="C2795" s="56">
        <v>600357</v>
      </c>
      <c r="D2795" s="57">
        <v>45237</v>
      </c>
      <c r="E2795" s="66">
        <v>5</v>
      </c>
      <c r="F2795" s="67">
        <v>2327.6</v>
      </c>
      <c r="G2795" s="97" t="str">
        <f>TEXT(Table1[[#This Row],[Inv. date]],"mmmm")</f>
        <v>November</v>
      </c>
    </row>
    <row r="2796" spans="1:7" x14ac:dyDescent="0.3">
      <c r="A2796" s="55">
        <v>118</v>
      </c>
      <c r="B2796" s="56">
        <v>1000003683</v>
      </c>
      <c r="C2796" s="56">
        <v>600506</v>
      </c>
      <c r="D2796" s="57">
        <v>45237</v>
      </c>
      <c r="E2796" s="66">
        <v>5130</v>
      </c>
      <c r="F2796" s="67">
        <v>2053385.1</v>
      </c>
      <c r="G2796" s="97" t="str">
        <f>TEXT(Table1[[#This Row],[Inv. date]],"mmmm")</f>
        <v>November</v>
      </c>
    </row>
    <row r="2797" spans="1:7" x14ac:dyDescent="0.3">
      <c r="A2797" s="55">
        <v>118</v>
      </c>
      <c r="B2797" s="56">
        <v>1000003683</v>
      </c>
      <c r="C2797" s="56">
        <v>600357</v>
      </c>
      <c r="D2797" s="57">
        <v>45237</v>
      </c>
      <c r="E2797" s="66">
        <v>2</v>
      </c>
      <c r="F2797" s="67">
        <v>931.04</v>
      </c>
      <c r="G2797" s="97" t="str">
        <f>TEXT(Table1[[#This Row],[Inv. date]],"mmmm")</f>
        <v>November</v>
      </c>
    </row>
    <row r="2798" spans="1:7" x14ac:dyDescent="0.3">
      <c r="A2798" s="55">
        <v>118</v>
      </c>
      <c r="B2798" s="56">
        <v>1000003795</v>
      </c>
      <c r="C2798" s="56">
        <v>600357</v>
      </c>
      <c r="D2798" s="57">
        <v>45237</v>
      </c>
      <c r="E2798" s="66">
        <v>4</v>
      </c>
      <c r="F2798" s="67">
        <v>1862.08</v>
      </c>
      <c r="G2798" s="97" t="str">
        <f>TEXT(Table1[[#This Row],[Inv. date]],"mmmm")</f>
        <v>November</v>
      </c>
    </row>
    <row r="2799" spans="1:7" x14ac:dyDescent="0.3">
      <c r="A2799" s="55">
        <v>118</v>
      </c>
      <c r="B2799" s="56">
        <v>1000003683</v>
      </c>
      <c r="C2799" s="56">
        <v>600357</v>
      </c>
      <c r="D2799" s="57">
        <v>45237</v>
      </c>
      <c r="E2799" s="66">
        <v>3</v>
      </c>
      <c r="F2799" s="67">
        <v>1396.56</v>
      </c>
      <c r="G2799" s="97" t="str">
        <f>TEXT(Table1[[#This Row],[Inv. date]],"mmmm")</f>
        <v>November</v>
      </c>
    </row>
    <row r="2800" spans="1:7" x14ac:dyDescent="0.3">
      <c r="A2800" s="55">
        <v>118</v>
      </c>
      <c r="B2800" s="56">
        <v>1000003795</v>
      </c>
      <c r="C2800" s="56">
        <v>600357</v>
      </c>
      <c r="D2800" s="57">
        <v>45237</v>
      </c>
      <c r="E2800" s="66">
        <v>3</v>
      </c>
      <c r="F2800" s="67">
        <v>1396.56</v>
      </c>
      <c r="G2800" s="97" t="str">
        <f>TEXT(Table1[[#This Row],[Inv. date]],"mmmm")</f>
        <v>November</v>
      </c>
    </row>
    <row r="2801" spans="1:7" x14ac:dyDescent="0.3">
      <c r="A2801" s="55">
        <v>118</v>
      </c>
      <c r="B2801" s="56">
        <v>1000003795</v>
      </c>
      <c r="C2801" s="56">
        <v>600357</v>
      </c>
      <c r="D2801" s="57">
        <v>45237</v>
      </c>
      <c r="E2801" s="66">
        <v>8</v>
      </c>
      <c r="F2801" s="67">
        <v>3724.16</v>
      </c>
      <c r="G2801" s="97" t="str">
        <f>TEXT(Table1[[#This Row],[Inv. date]],"mmmm")</f>
        <v>November</v>
      </c>
    </row>
    <row r="2802" spans="1:7" x14ac:dyDescent="0.3">
      <c r="A2802" s="55">
        <v>118</v>
      </c>
      <c r="B2802" s="56">
        <v>1000003683</v>
      </c>
      <c r="C2802" s="56">
        <v>700069</v>
      </c>
      <c r="D2802" s="57">
        <v>45237</v>
      </c>
      <c r="E2802" s="66">
        <v>1000</v>
      </c>
      <c r="F2802" s="67">
        <v>338757.3</v>
      </c>
      <c r="G2802" s="97" t="str">
        <f>TEXT(Table1[[#This Row],[Inv. date]],"mmmm")</f>
        <v>November</v>
      </c>
    </row>
    <row r="2803" spans="1:7" x14ac:dyDescent="0.3">
      <c r="A2803" s="55">
        <v>118</v>
      </c>
      <c r="B2803" s="56">
        <v>1000003795</v>
      </c>
      <c r="C2803" s="56">
        <v>700069</v>
      </c>
      <c r="D2803" s="57">
        <v>45237</v>
      </c>
      <c r="E2803" s="66">
        <v>4050</v>
      </c>
      <c r="F2803" s="67">
        <v>1341478.9099999999</v>
      </c>
      <c r="G2803" s="97" t="str">
        <f>TEXT(Table1[[#This Row],[Inv. date]],"mmmm")</f>
        <v>November</v>
      </c>
    </row>
    <row r="2804" spans="1:7" x14ac:dyDescent="0.3">
      <c r="A2804" s="55">
        <v>117</v>
      </c>
      <c r="B2804" s="56">
        <v>1000002976</v>
      </c>
      <c r="C2804" s="56">
        <v>600063</v>
      </c>
      <c r="D2804" s="57">
        <v>45237</v>
      </c>
      <c r="E2804" s="66">
        <v>2</v>
      </c>
      <c r="F2804" s="67">
        <v>209.76</v>
      </c>
      <c r="G2804" s="97" t="str">
        <f>TEXT(Table1[[#This Row],[Inv. date]],"mmmm")</f>
        <v>November</v>
      </c>
    </row>
    <row r="2805" spans="1:7" x14ac:dyDescent="0.3">
      <c r="A2805" s="55">
        <v>118</v>
      </c>
      <c r="B2805" s="56">
        <v>1000003683</v>
      </c>
      <c r="C2805" s="56">
        <v>600063</v>
      </c>
      <c r="D2805" s="57">
        <v>45237</v>
      </c>
      <c r="E2805" s="66">
        <v>2</v>
      </c>
      <c r="F2805" s="67">
        <v>587.29999999999995</v>
      </c>
      <c r="G2805" s="97" t="str">
        <f>TEXT(Table1[[#This Row],[Inv. date]],"mmmm")</f>
        <v>November</v>
      </c>
    </row>
    <row r="2806" spans="1:7" x14ac:dyDescent="0.3">
      <c r="A2806" s="55">
        <v>118</v>
      </c>
      <c r="B2806" s="56">
        <v>1000003683</v>
      </c>
      <c r="C2806" s="56">
        <v>600357</v>
      </c>
      <c r="D2806" s="57">
        <v>45237</v>
      </c>
      <c r="E2806" s="66">
        <v>3</v>
      </c>
      <c r="F2806" s="67">
        <v>1396.56</v>
      </c>
      <c r="G2806" s="97" t="str">
        <f>TEXT(Table1[[#This Row],[Inv. date]],"mmmm")</f>
        <v>November</v>
      </c>
    </row>
    <row r="2807" spans="1:7" x14ac:dyDescent="0.3">
      <c r="A2807" s="55">
        <v>118</v>
      </c>
      <c r="B2807" s="56">
        <v>1000003132</v>
      </c>
      <c r="C2807" s="56">
        <v>600803</v>
      </c>
      <c r="D2807" s="57">
        <v>45237</v>
      </c>
      <c r="E2807" s="66">
        <v>-1</v>
      </c>
      <c r="F2807" s="67">
        <v>-313.14</v>
      </c>
      <c r="G2807" s="97" t="str">
        <f>TEXT(Table1[[#This Row],[Inv. date]],"mmmm")</f>
        <v>November</v>
      </c>
    </row>
    <row r="2808" spans="1:7" x14ac:dyDescent="0.3">
      <c r="A2808" s="55">
        <v>117</v>
      </c>
      <c r="B2808" s="56">
        <v>1000002976</v>
      </c>
      <c r="C2808" s="56">
        <v>600225</v>
      </c>
      <c r="D2808" s="57">
        <v>45237</v>
      </c>
      <c r="E2808" s="66">
        <v>1</v>
      </c>
      <c r="F2808" s="67">
        <v>211.87</v>
      </c>
      <c r="G2808" s="97" t="str">
        <f>TEXT(Table1[[#This Row],[Inv. date]],"mmmm")</f>
        <v>November</v>
      </c>
    </row>
    <row r="2809" spans="1:7" x14ac:dyDescent="0.3">
      <c r="A2809" s="55">
        <v>118</v>
      </c>
      <c r="B2809" s="56">
        <v>1000003683</v>
      </c>
      <c r="C2809" s="56">
        <v>600225</v>
      </c>
      <c r="D2809" s="57">
        <v>45237</v>
      </c>
      <c r="E2809" s="66">
        <v>1</v>
      </c>
      <c r="F2809" s="67">
        <v>400.27</v>
      </c>
      <c r="G2809" s="97" t="str">
        <f>TEXT(Table1[[#This Row],[Inv. date]],"mmmm")</f>
        <v>November</v>
      </c>
    </row>
    <row r="2810" spans="1:7" x14ac:dyDescent="0.3">
      <c r="A2810" s="55">
        <v>118</v>
      </c>
      <c r="B2810" s="56">
        <v>1000003683</v>
      </c>
      <c r="C2810" s="56">
        <v>600722</v>
      </c>
      <c r="D2810" s="57">
        <v>45237</v>
      </c>
      <c r="E2810" s="66">
        <v>100</v>
      </c>
      <c r="F2810" s="67">
        <v>40890</v>
      </c>
      <c r="G2810" s="97" t="str">
        <f>TEXT(Table1[[#This Row],[Inv. date]],"mmmm")</f>
        <v>November</v>
      </c>
    </row>
    <row r="2811" spans="1:7" x14ac:dyDescent="0.3">
      <c r="A2811" s="55">
        <v>118</v>
      </c>
      <c r="B2811" s="56">
        <v>1000003795</v>
      </c>
      <c r="C2811" s="56">
        <v>600722</v>
      </c>
      <c r="D2811" s="57">
        <v>45237</v>
      </c>
      <c r="E2811" s="66">
        <v>30</v>
      </c>
      <c r="F2811" s="67">
        <v>12267</v>
      </c>
      <c r="G2811" s="97" t="str">
        <f>TEXT(Table1[[#This Row],[Inv. date]],"mmmm")</f>
        <v>November</v>
      </c>
    </row>
    <row r="2812" spans="1:7" x14ac:dyDescent="0.3">
      <c r="A2812" s="55">
        <v>117</v>
      </c>
      <c r="B2812" s="56">
        <v>1000002971</v>
      </c>
      <c r="C2812" s="56">
        <v>600033</v>
      </c>
      <c r="D2812" s="57">
        <v>45238</v>
      </c>
      <c r="E2812" s="66">
        <v>9</v>
      </c>
      <c r="F2812" s="67">
        <v>1168.83</v>
      </c>
      <c r="G2812" s="97" t="str">
        <f>TEXT(Table1[[#This Row],[Inv. date]],"mmmm")</f>
        <v>November</v>
      </c>
    </row>
    <row r="2813" spans="1:7" x14ac:dyDescent="0.3">
      <c r="A2813" s="55">
        <v>117</v>
      </c>
      <c r="B2813" s="56">
        <v>1000002971</v>
      </c>
      <c r="C2813" s="56">
        <v>600033</v>
      </c>
      <c r="D2813" s="57">
        <v>45238</v>
      </c>
      <c r="E2813" s="66">
        <v>1</v>
      </c>
      <c r="F2813" s="67">
        <v>129.87</v>
      </c>
      <c r="G2813" s="97" t="str">
        <f>TEXT(Table1[[#This Row],[Inv. date]],"mmmm")</f>
        <v>November</v>
      </c>
    </row>
    <row r="2814" spans="1:7" x14ac:dyDescent="0.3">
      <c r="A2814" s="55">
        <v>117</v>
      </c>
      <c r="B2814" s="56">
        <v>1000002977</v>
      </c>
      <c r="C2814" s="56">
        <v>600033</v>
      </c>
      <c r="D2814" s="57">
        <v>45238</v>
      </c>
      <c r="E2814" s="66">
        <v>100</v>
      </c>
      <c r="F2814" s="67">
        <v>21187</v>
      </c>
      <c r="G2814" s="97" t="str">
        <f>TEXT(Table1[[#This Row],[Inv. date]],"mmmm")</f>
        <v>November</v>
      </c>
    </row>
    <row r="2815" spans="1:7" x14ac:dyDescent="0.3">
      <c r="A2815" s="55">
        <v>117</v>
      </c>
      <c r="B2815" s="56">
        <v>1000002972</v>
      </c>
      <c r="C2815" s="56">
        <v>600033</v>
      </c>
      <c r="D2815" s="57">
        <v>45238</v>
      </c>
      <c r="E2815" s="66">
        <v>1</v>
      </c>
      <c r="F2815" s="67">
        <v>259.73</v>
      </c>
      <c r="G2815" s="97" t="str">
        <f>TEXT(Table1[[#This Row],[Inv. date]],"mmmm")</f>
        <v>November</v>
      </c>
    </row>
    <row r="2816" spans="1:7" x14ac:dyDescent="0.3">
      <c r="A2816" s="55">
        <v>117</v>
      </c>
      <c r="B2816" s="56">
        <v>1000002972</v>
      </c>
      <c r="C2816" s="56">
        <v>600033</v>
      </c>
      <c r="D2816" s="57">
        <v>45238</v>
      </c>
      <c r="E2816" s="66">
        <v>1</v>
      </c>
      <c r="F2816" s="67">
        <v>259.73</v>
      </c>
      <c r="G2816" s="97" t="str">
        <f>TEXT(Table1[[#This Row],[Inv. date]],"mmmm")</f>
        <v>November</v>
      </c>
    </row>
    <row r="2817" spans="1:7" x14ac:dyDescent="0.3">
      <c r="A2817" s="55">
        <v>117</v>
      </c>
      <c r="B2817" s="56">
        <v>1000002972</v>
      </c>
      <c r="C2817" s="56">
        <v>600033</v>
      </c>
      <c r="D2817" s="57">
        <v>45238</v>
      </c>
      <c r="E2817" s="66">
        <v>8</v>
      </c>
      <c r="F2817" s="67">
        <v>2077.84</v>
      </c>
      <c r="G2817" s="97" t="str">
        <f>TEXT(Table1[[#This Row],[Inv. date]],"mmmm")</f>
        <v>November</v>
      </c>
    </row>
    <row r="2818" spans="1:7" x14ac:dyDescent="0.3">
      <c r="A2818" s="55">
        <v>117</v>
      </c>
      <c r="B2818" s="56">
        <v>1000002976</v>
      </c>
      <c r="C2818" s="56">
        <v>600033</v>
      </c>
      <c r="D2818" s="57">
        <v>45238</v>
      </c>
      <c r="E2818" s="66">
        <v>200</v>
      </c>
      <c r="F2818" s="67">
        <v>42374</v>
      </c>
      <c r="G2818" s="97" t="str">
        <f>TEXT(Table1[[#This Row],[Inv. date]],"mmmm")</f>
        <v>November</v>
      </c>
    </row>
    <row r="2819" spans="1:7" x14ac:dyDescent="0.3">
      <c r="A2819" s="55">
        <v>117</v>
      </c>
      <c r="B2819" s="56">
        <v>1000002984</v>
      </c>
      <c r="C2819" s="56">
        <v>600033</v>
      </c>
      <c r="D2819" s="57">
        <v>45238</v>
      </c>
      <c r="E2819" s="66">
        <v>20</v>
      </c>
      <c r="F2819" s="67">
        <v>6229.2</v>
      </c>
      <c r="G2819" s="97" t="str">
        <f>TEXT(Table1[[#This Row],[Inv. date]],"mmmm")</f>
        <v>November</v>
      </c>
    </row>
    <row r="2820" spans="1:7" x14ac:dyDescent="0.3">
      <c r="A2820" s="55">
        <v>118</v>
      </c>
      <c r="B2820" s="56">
        <v>1000003132</v>
      </c>
      <c r="C2820" s="56">
        <v>600141</v>
      </c>
      <c r="D2820" s="57">
        <v>45238</v>
      </c>
      <c r="E2820" s="66">
        <v>100</v>
      </c>
      <c r="F2820" s="67">
        <v>31314</v>
      </c>
      <c r="G2820" s="97" t="str">
        <f>TEXT(Table1[[#This Row],[Inv. date]],"mmmm")</f>
        <v>November</v>
      </c>
    </row>
    <row r="2821" spans="1:7" x14ac:dyDescent="0.3">
      <c r="A2821" s="55">
        <v>118</v>
      </c>
      <c r="B2821" s="56">
        <v>1000003132</v>
      </c>
      <c r="C2821" s="56">
        <v>600063</v>
      </c>
      <c r="D2821" s="57">
        <v>45238</v>
      </c>
      <c r="E2821" s="66">
        <v>20</v>
      </c>
      <c r="F2821" s="67">
        <v>2740</v>
      </c>
      <c r="G2821" s="97" t="str">
        <f>TEXT(Table1[[#This Row],[Inv. date]],"mmmm")</f>
        <v>November</v>
      </c>
    </row>
    <row r="2822" spans="1:7" x14ac:dyDescent="0.3">
      <c r="A2822" s="55">
        <v>116</v>
      </c>
      <c r="B2822" s="56">
        <v>1000003393</v>
      </c>
      <c r="C2822" s="56">
        <v>600225</v>
      </c>
      <c r="D2822" s="57">
        <v>45238</v>
      </c>
      <c r="E2822" s="66">
        <v>2</v>
      </c>
      <c r="F2822" s="67">
        <v>88.42</v>
      </c>
      <c r="G2822" s="97" t="str">
        <f>TEXT(Table1[[#This Row],[Inv. date]],"mmmm")</f>
        <v>November</v>
      </c>
    </row>
    <row r="2823" spans="1:7" x14ac:dyDescent="0.3">
      <c r="A2823" s="55">
        <v>118</v>
      </c>
      <c r="B2823" s="56">
        <v>1000003795</v>
      </c>
      <c r="C2823" s="56">
        <v>600498</v>
      </c>
      <c r="D2823" s="57">
        <v>45238</v>
      </c>
      <c r="E2823" s="66">
        <v>50</v>
      </c>
      <c r="F2823" s="67">
        <v>20013.5</v>
      </c>
      <c r="G2823" s="97" t="str">
        <f>TEXT(Table1[[#This Row],[Inv. date]],"mmmm")</f>
        <v>November</v>
      </c>
    </row>
    <row r="2824" spans="1:7" x14ac:dyDescent="0.3">
      <c r="A2824" s="55">
        <v>118</v>
      </c>
      <c r="B2824" s="56">
        <v>1000003132</v>
      </c>
      <c r="C2824" s="56">
        <v>600498</v>
      </c>
      <c r="D2824" s="57">
        <v>45238</v>
      </c>
      <c r="E2824" s="66">
        <v>50</v>
      </c>
      <c r="F2824" s="67">
        <v>15657</v>
      </c>
      <c r="G2824" s="97" t="str">
        <f>TEXT(Table1[[#This Row],[Inv. date]],"mmmm")</f>
        <v>November</v>
      </c>
    </row>
    <row r="2825" spans="1:7" x14ac:dyDescent="0.3">
      <c r="A2825" s="55">
        <v>118</v>
      </c>
      <c r="B2825" s="56">
        <v>1000003683</v>
      </c>
      <c r="C2825" s="56">
        <v>600498</v>
      </c>
      <c r="D2825" s="57">
        <v>45238</v>
      </c>
      <c r="E2825" s="66">
        <v>50</v>
      </c>
      <c r="F2825" s="67">
        <v>20013.5</v>
      </c>
      <c r="G2825" s="97" t="str">
        <f>TEXT(Table1[[#This Row],[Inv. date]],"mmmm")</f>
        <v>November</v>
      </c>
    </row>
    <row r="2826" spans="1:7" x14ac:dyDescent="0.3">
      <c r="A2826" s="55">
        <v>118</v>
      </c>
      <c r="B2826" s="56">
        <v>1000003132</v>
      </c>
      <c r="C2826" s="56">
        <v>600063</v>
      </c>
      <c r="D2826" s="57">
        <v>45238</v>
      </c>
      <c r="E2826" s="66">
        <v>10</v>
      </c>
      <c r="F2826" s="67">
        <v>1370</v>
      </c>
      <c r="G2826" s="97" t="str">
        <f>TEXT(Table1[[#This Row],[Inv. date]],"mmmm")</f>
        <v>November</v>
      </c>
    </row>
    <row r="2827" spans="1:7" x14ac:dyDescent="0.3">
      <c r="A2827" s="55">
        <v>116</v>
      </c>
      <c r="B2827" s="56">
        <v>1000003389</v>
      </c>
      <c r="C2827" s="56">
        <v>600063</v>
      </c>
      <c r="D2827" s="57">
        <v>45238</v>
      </c>
      <c r="E2827" s="66">
        <v>50</v>
      </c>
      <c r="F2827" s="67">
        <v>9950</v>
      </c>
      <c r="G2827" s="97" t="str">
        <f>TEXT(Table1[[#This Row],[Inv. date]],"mmmm")</f>
        <v>November</v>
      </c>
    </row>
    <row r="2828" spans="1:7" x14ac:dyDescent="0.3">
      <c r="A2828" s="55">
        <v>116</v>
      </c>
      <c r="B2828" s="56">
        <v>1000003393</v>
      </c>
      <c r="C2828" s="56">
        <v>600225</v>
      </c>
      <c r="D2828" s="57">
        <v>45239</v>
      </c>
      <c r="E2828" s="66">
        <v>2</v>
      </c>
      <c r="F2828" s="67">
        <v>88.42</v>
      </c>
      <c r="G2828" s="97" t="str">
        <f>TEXT(Table1[[#This Row],[Inv. date]],"mmmm")</f>
        <v>November</v>
      </c>
    </row>
    <row r="2829" spans="1:7" x14ac:dyDescent="0.3">
      <c r="A2829" s="55">
        <v>118</v>
      </c>
      <c r="B2829" s="56">
        <v>1000003683</v>
      </c>
      <c r="C2829" s="56">
        <v>600357</v>
      </c>
      <c r="D2829" s="57">
        <v>45239</v>
      </c>
      <c r="E2829" s="66">
        <v>5</v>
      </c>
      <c r="F2829" s="67">
        <v>2327.6</v>
      </c>
      <c r="G2829" s="97" t="str">
        <f>TEXT(Table1[[#This Row],[Inv. date]],"mmmm")</f>
        <v>November</v>
      </c>
    </row>
    <row r="2830" spans="1:7" x14ac:dyDescent="0.3">
      <c r="A2830" s="55">
        <v>118</v>
      </c>
      <c r="B2830" s="56">
        <v>1000003795</v>
      </c>
      <c r="C2830" s="56">
        <v>600357</v>
      </c>
      <c r="D2830" s="57">
        <v>45239</v>
      </c>
      <c r="E2830" s="66">
        <v>5</v>
      </c>
      <c r="F2830" s="67">
        <v>2327.6</v>
      </c>
      <c r="G2830" s="97" t="str">
        <f>TEXT(Table1[[#This Row],[Inv. date]],"mmmm")</f>
        <v>November</v>
      </c>
    </row>
    <row r="2831" spans="1:7" x14ac:dyDescent="0.3">
      <c r="A2831" s="55">
        <v>118</v>
      </c>
      <c r="B2831" s="56">
        <v>1000003683</v>
      </c>
      <c r="C2831" s="56">
        <v>600357</v>
      </c>
      <c r="D2831" s="57">
        <v>45239</v>
      </c>
      <c r="E2831" s="66">
        <v>5</v>
      </c>
      <c r="F2831" s="67">
        <v>2327.6</v>
      </c>
      <c r="G2831" s="97" t="str">
        <f>TEXT(Table1[[#This Row],[Inv. date]],"mmmm")</f>
        <v>November</v>
      </c>
    </row>
    <row r="2832" spans="1:7" x14ac:dyDescent="0.3">
      <c r="A2832" s="55">
        <v>118</v>
      </c>
      <c r="B2832" s="56">
        <v>1000003795</v>
      </c>
      <c r="C2832" s="56">
        <v>600357</v>
      </c>
      <c r="D2832" s="57">
        <v>45239</v>
      </c>
      <c r="E2832" s="66">
        <v>5</v>
      </c>
      <c r="F2832" s="67">
        <v>2327.6</v>
      </c>
      <c r="G2832" s="97" t="str">
        <f>TEXT(Table1[[#This Row],[Inv. date]],"mmmm")</f>
        <v>November</v>
      </c>
    </row>
    <row r="2833" spans="1:7" x14ac:dyDescent="0.3">
      <c r="A2833" s="55">
        <v>118</v>
      </c>
      <c r="B2833" s="56">
        <v>1000003683</v>
      </c>
      <c r="C2833" s="56">
        <v>600357</v>
      </c>
      <c r="D2833" s="57">
        <v>45239</v>
      </c>
      <c r="E2833" s="66">
        <v>2</v>
      </c>
      <c r="F2833" s="67">
        <v>931.04</v>
      </c>
      <c r="G2833" s="97" t="str">
        <f>TEXT(Table1[[#This Row],[Inv. date]],"mmmm")</f>
        <v>November</v>
      </c>
    </row>
    <row r="2834" spans="1:7" x14ac:dyDescent="0.3">
      <c r="A2834" s="55">
        <v>117</v>
      </c>
      <c r="B2834" s="56">
        <v>1000002977</v>
      </c>
      <c r="C2834" s="56">
        <v>600722</v>
      </c>
      <c r="D2834" s="57">
        <v>45239</v>
      </c>
      <c r="E2834" s="66">
        <v>50</v>
      </c>
      <c r="F2834" s="67">
        <v>11887</v>
      </c>
      <c r="G2834" s="97" t="str">
        <f>TEXT(Table1[[#This Row],[Inv. date]],"mmmm")</f>
        <v>November</v>
      </c>
    </row>
    <row r="2835" spans="1:7" x14ac:dyDescent="0.3">
      <c r="A2835" s="55">
        <v>117</v>
      </c>
      <c r="B2835" s="56">
        <v>1000002976</v>
      </c>
      <c r="C2835" s="56">
        <v>600722</v>
      </c>
      <c r="D2835" s="57">
        <v>45239</v>
      </c>
      <c r="E2835" s="66">
        <v>100</v>
      </c>
      <c r="F2835" s="67">
        <v>23774</v>
      </c>
      <c r="G2835" s="97" t="str">
        <f>TEXT(Table1[[#This Row],[Inv. date]],"mmmm")</f>
        <v>November</v>
      </c>
    </row>
    <row r="2836" spans="1:7" x14ac:dyDescent="0.3">
      <c r="A2836" s="55">
        <v>118</v>
      </c>
      <c r="B2836" s="56">
        <v>1000003683</v>
      </c>
      <c r="C2836" s="56">
        <v>600722</v>
      </c>
      <c r="D2836" s="57">
        <v>45239</v>
      </c>
      <c r="E2836" s="66">
        <v>50</v>
      </c>
      <c r="F2836" s="67">
        <v>20445</v>
      </c>
      <c r="G2836" s="97" t="str">
        <f>TEXT(Table1[[#This Row],[Inv. date]],"mmmm")</f>
        <v>November</v>
      </c>
    </row>
    <row r="2837" spans="1:7" x14ac:dyDescent="0.3">
      <c r="A2837" s="55">
        <v>118</v>
      </c>
      <c r="B2837" s="56">
        <v>1000003795</v>
      </c>
      <c r="C2837" s="56">
        <v>600722</v>
      </c>
      <c r="D2837" s="57">
        <v>45239</v>
      </c>
      <c r="E2837" s="66">
        <v>20</v>
      </c>
      <c r="F2837" s="67">
        <v>8178</v>
      </c>
      <c r="G2837" s="97" t="str">
        <f>TEXT(Table1[[#This Row],[Inv. date]],"mmmm")</f>
        <v>November</v>
      </c>
    </row>
    <row r="2838" spans="1:7" x14ac:dyDescent="0.3">
      <c r="A2838" s="55">
        <v>118</v>
      </c>
      <c r="B2838" s="56">
        <v>1000003683</v>
      </c>
      <c r="C2838" s="56">
        <v>600722</v>
      </c>
      <c r="D2838" s="57">
        <v>45239</v>
      </c>
      <c r="E2838" s="66">
        <v>100</v>
      </c>
      <c r="F2838" s="67">
        <v>40890</v>
      </c>
      <c r="G2838" s="97" t="str">
        <f>TEXT(Table1[[#This Row],[Inv. date]],"mmmm")</f>
        <v>November</v>
      </c>
    </row>
    <row r="2839" spans="1:7" x14ac:dyDescent="0.3">
      <c r="A2839" s="55">
        <v>117</v>
      </c>
      <c r="B2839" s="56">
        <v>1000002976</v>
      </c>
      <c r="C2839" s="56">
        <v>600722</v>
      </c>
      <c r="D2839" s="57">
        <v>45239</v>
      </c>
      <c r="E2839" s="66">
        <v>30</v>
      </c>
      <c r="F2839" s="67">
        <v>7132.2</v>
      </c>
      <c r="G2839" s="97" t="str">
        <f>TEXT(Table1[[#This Row],[Inv. date]],"mmmm")</f>
        <v>November</v>
      </c>
    </row>
    <row r="2840" spans="1:7" x14ac:dyDescent="0.3">
      <c r="A2840" s="55">
        <v>117</v>
      </c>
      <c r="B2840" s="56">
        <v>1000002977</v>
      </c>
      <c r="C2840" s="56">
        <v>600722</v>
      </c>
      <c r="D2840" s="57">
        <v>45239</v>
      </c>
      <c r="E2840" s="66">
        <v>30</v>
      </c>
      <c r="F2840" s="67">
        <v>7132.2</v>
      </c>
      <c r="G2840" s="97" t="str">
        <f>TEXT(Table1[[#This Row],[Inv. date]],"mmmm")</f>
        <v>November</v>
      </c>
    </row>
    <row r="2841" spans="1:7" x14ac:dyDescent="0.3">
      <c r="A2841" s="55">
        <v>118</v>
      </c>
      <c r="B2841" s="56">
        <v>1000003013</v>
      </c>
      <c r="C2841" s="56">
        <v>600630</v>
      </c>
      <c r="D2841" s="57">
        <v>45239</v>
      </c>
      <c r="E2841" s="66">
        <v>-103</v>
      </c>
      <c r="F2841" s="67">
        <v>-35012.79</v>
      </c>
      <c r="G2841" s="97" t="str">
        <f>TEXT(Table1[[#This Row],[Inv. date]],"mmmm")</f>
        <v>November</v>
      </c>
    </row>
    <row r="2842" spans="1:7" x14ac:dyDescent="0.3">
      <c r="A2842" s="55">
        <v>118</v>
      </c>
      <c r="B2842" s="56">
        <v>1000003132</v>
      </c>
      <c r="C2842" s="56">
        <v>600630</v>
      </c>
      <c r="D2842" s="57">
        <v>45239</v>
      </c>
      <c r="E2842" s="66">
        <v>-326</v>
      </c>
      <c r="F2842" s="67">
        <v>-88029.78</v>
      </c>
      <c r="G2842" s="97" t="str">
        <f>TEXT(Table1[[#This Row],[Inv. date]],"mmmm")</f>
        <v>November</v>
      </c>
    </row>
    <row r="2843" spans="1:7" x14ac:dyDescent="0.3">
      <c r="A2843" s="55">
        <v>118</v>
      </c>
      <c r="B2843" s="56">
        <v>1000003683</v>
      </c>
      <c r="C2843" s="56">
        <v>600647</v>
      </c>
      <c r="D2843" s="57">
        <v>45239</v>
      </c>
      <c r="E2843" s="66">
        <v>-1</v>
      </c>
      <c r="F2843" s="67">
        <v>-400.27</v>
      </c>
      <c r="G2843" s="97" t="str">
        <f>TEXT(Table1[[#This Row],[Inv. date]],"mmmm")</f>
        <v>November</v>
      </c>
    </row>
    <row r="2844" spans="1:7" x14ac:dyDescent="0.3">
      <c r="A2844" s="55">
        <v>117</v>
      </c>
      <c r="B2844" s="56">
        <v>1000002971</v>
      </c>
      <c r="C2844" s="56">
        <v>600060</v>
      </c>
      <c r="D2844" s="57">
        <v>45239</v>
      </c>
      <c r="E2844" s="66">
        <v>-1</v>
      </c>
      <c r="F2844" s="67">
        <v>-129.87</v>
      </c>
      <c r="G2844" s="97" t="str">
        <f>TEXT(Table1[[#This Row],[Inv. date]],"mmmm")</f>
        <v>November</v>
      </c>
    </row>
    <row r="2845" spans="1:7" x14ac:dyDescent="0.3">
      <c r="A2845" s="55">
        <v>116</v>
      </c>
      <c r="B2845" s="56">
        <v>1000003384</v>
      </c>
      <c r="C2845" s="56">
        <v>600060</v>
      </c>
      <c r="D2845" s="57">
        <v>45239</v>
      </c>
      <c r="E2845" s="66">
        <v>-50</v>
      </c>
      <c r="F2845" s="67">
        <v>-13740</v>
      </c>
      <c r="G2845" s="97" t="str">
        <f>TEXT(Table1[[#This Row],[Inv. date]],"mmmm")</f>
        <v>November</v>
      </c>
    </row>
    <row r="2846" spans="1:7" x14ac:dyDescent="0.3">
      <c r="A2846" s="55">
        <v>116</v>
      </c>
      <c r="B2846" s="56">
        <v>1000003389</v>
      </c>
      <c r="C2846" s="56">
        <v>600060</v>
      </c>
      <c r="D2846" s="57">
        <v>45239</v>
      </c>
      <c r="E2846" s="66">
        <v>-20</v>
      </c>
      <c r="F2846" s="67">
        <v>-5496</v>
      </c>
      <c r="G2846" s="97" t="str">
        <f>TEXT(Table1[[#This Row],[Inv. date]],"mmmm")</f>
        <v>November</v>
      </c>
    </row>
    <row r="2847" spans="1:7" x14ac:dyDescent="0.3">
      <c r="A2847" s="55">
        <v>118</v>
      </c>
      <c r="B2847" s="56">
        <v>1000003683</v>
      </c>
      <c r="C2847" s="56">
        <v>600810</v>
      </c>
      <c r="D2847" s="57">
        <v>45239</v>
      </c>
      <c r="E2847" s="66">
        <v>-2</v>
      </c>
      <c r="F2847" s="67">
        <v>-800.54</v>
      </c>
      <c r="G2847" s="97" t="str">
        <f>TEXT(Table1[[#This Row],[Inv. date]],"mmmm")</f>
        <v>November</v>
      </c>
    </row>
    <row r="2848" spans="1:7" x14ac:dyDescent="0.3">
      <c r="A2848" s="55">
        <v>118</v>
      </c>
      <c r="B2848" s="56">
        <v>1000003795</v>
      </c>
      <c r="C2848" s="56">
        <v>600803</v>
      </c>
      <c r="D2848" s="57">
        <v>45239</v>
      </c>
      <c r="E2848" s="66">
        <v>-1</v>
      </c>
      <c r="F2848" s="67">
        <v>-400.27</v>
      </c>
      <c r="G2848" s="97" t="str">
        <f>TEXT(Table1[[#This Row],[Inv. date]],"mmmm")</f>
        <v>November</v>
      </c>
    </row>
    <row r="2849" spans="1:7" x14ac:dyDescent="0.3">
      <c r="A2849" s="55">
        <v>117</v>
      </c>
      <c r="B2849" s="56">
        <v>1000002976</v>
      </c>
      <c r="C2849" s="56">
        <v>600060</v>
      </c>
      <c r="D2849" s="57">
        <v>45239</v>
      </c>
      <c r="E2849" s="66">
        <v>-1</v>
      </c>
      <c r="F2849" s="67">
        <v>-211.87</v>
      </c>
      <c r="G2849" s="97" t="str">
        <f>TEXT(Table1[[#This Row],[Inv. date]],"mmmm")</f>
        <v>November</v>
      </c>
    </row>
    <row r="2850" spans="1:7" x14ac:dyDescent="0.3">
      <c r="A2850" s="55">
        <v>118</v>
      </c>
      <c r="B2850" s="56">
        <v>1000003683</v>
      </c>
      <c r="C2850" s="56">
        <v>600572</v>
      </c>
      <c r="D2850" s="57">
        <v>45239</v>
      </c>
      <c r="E2850" s="66">
        <v>-2</v>
      </c>
      <c r="F2850" s="67">
        <v>-800.54</v>
      </c>
      <c r="G2850" s="97" t="str">
        <f>TEXT(Table1[[#This Row],[Inv. date]],"mmmm")</f>
        <v>November</v>
      </c>
    </row>
    <row r="2851" spans="1:7" x14ac:dyDescent="0.3">
      <c r="A2851" s="55">
        <v>118</v>
      </c>
      <c r="B2851" s="56">
        <v>1000003132</v>
      </c>
      <c r="C2851" s="56">
        <v>600572</v>
      </c>
      <c r="D2851" s="57">
        <v>45239</v>
      </c>
      <c r="E2851" s="66">
        <v>-1</v>
      </c>
      <c r="F2851" s="67">
        <v>-313.14</v>
      </c>
      <c r="G2851" s="97" t="str">
        <f>TEXT(Table1[[#This Row],[Inv. date]],"mmmm")</f>
        <v>November</v>
      </c>
    </row>
    <row r="2852" spans="1:7" x14ac:dyDescent="0.3">
      <c r="A2852" s="55">
        <v>118</v>
      </c>
      <c r="B2852" s="56">
        <v>1000003683</v>
      </c>
      <c r="C2852" s="56">
        <v>600824</v>
      </c>
      <c r="D2852" s="57">
        <v>45239</v>
      </c>
      <c r="E2852" s="66">
        <v>-1</v>
      </c>
      <c r="F2852" s="67">
        <v>-400.27</v>
      </c>
      <c r="G2852" s="97" t="str">
        <f>TEXT(Table1[[#This Row],[Inv. date]],"mmmm")</f>
        <v>November</v>
      </c>
    </row>
    <row r="2853" spans="1:7" x14ac:dyDescent="0.3">
      <c r="A2853" s="55">
        <v>118</v>
      </c>
      <c r="B2853" s="56">
        <v>1000003683</v>
      </c>
      <c r="C2853" s="56">
        <v>600428</v>
      </c>
      <c r="D2853" s="57">
        <v>45239</v>
      </c>
      <c r="E2853" s="66">
        <v>-1</v>
      </c>
      <c r="F2853" s="67">
        <v>-400.27</v>
      </c>
      <c r="G2853" s="97" t="str">
        <f>TEXT(Table1[[#This Row],[Inv. date]],"mmmm")</f>
        <v>November</v>
      </c>
    </row>
    <row r="2854" spans="1:7" x14ac:dyDescent="0.3">
      <c r="A2854" s="55">
        <v>116</v>
      </c>
      <c r="B2854" s="56">
        <v>1000002836</v>
      </c>
      <c r="C2854" s="56">
        <v>600033</v>
      </c>
      <c r="D2854" s="57">
        <v>45239</v>
      </c>
      <c r="E2854" s="66">
        <v>-1</v>
      </c>
      <c r="F2854" s="67">
        <v>-236.48</v>
      </c>
      <c r="G2854" s="97" t="str">
        <f>TEXT(Table1[[#This Row],[Inv. date]],"mmmm")</f>
        <v>November</v>
      </c>
    </row>
    <row r="2855" spans="1:7" x14ac:dyDescent="0.3">
      <c r="A2855" s="55">
        <v>117</v>
      </c>
      <c r="B2855" s="56">
        <v>1000002972</v>
      </c>
      <c r="C2855" s="56">
        <v>600033</v>
      </c>
      <c r="D2855" s="57">
        <v>45239</v>
      </c>
      <c r="E2855" s="66">
        <v>-4</v>
      </c>
      <c r="F2855" s="67">
        <v>-1038.92</v>
      </c>
      <c r="G2855" s="97" t="str">
        <f>TEXT(Table1[[#This Row],[Inv. date]],"mmmm")</f>
        <v>November</v>
      </c>
    </row>
    <row r="2856" spans="1:7" x14ac:dyDescent="0.3">
      <c r="A2856" s="55">
        <v>117</v>
      </c>
      <c r="B2856" s="56">
        <v>1000002971</v>
      </c>
      <c r="C2856" s="56">
        <v>600033</v>
      </c>
      <c r="D2856" s="57">
        <v>45239</v>
      </c>
      <c r="E2856" s="66">
        <v>-3</v>
      </c>
      <c r="F2856" s="67">
        <v>-389.61</v>
      </c>
      <c r="G2856" s="97" t="str">
        <f>TEXT(Table1[[#This Row],[Inv. date]],"mmmm")</f>
        <v>November</v>
      </c>
    </row>
    <row r="2857" spans="1:7" x14ac:dyDescent="0.3">
      <c r="A2857" s="55">
        <v>117</v>
      </c>
      <c r="B2857" s="56">
        <v>1000002976</v>
      </c>
      <c r="C2857" s="56">
        <v>600056</v>
      </c>
      <c r="D2857" s="57">
        <v>45239</v>
      </c>
      <c r="E2857" s="66">
        <v>-0.45800000000000002</v>
      </c>
      <c r="F2857" s="67">
        <v>-85.19</v>
      </c>
      <c r="G2857" s="97" t="str">
        <f>TEXT(Table1[[#This Row],[Inv. date]],"mmmm")</f>
        <v>November</v>
      </c>
    </row>
    <row r="2858" spans="1:7" x14ac:dyDescent="0.3">
      <c r="A2858" s="55">
        <v>118</v>
      </c>
      <c r="B2858" s="56">
        <v>1000003132</v>
      </c>
      <c r="C2858" s="56">
        <v>600056</v>
      </c>
      <c r="D2858" s="57">
        <v>45239</v>
      </c>
      <c r="E2858" s="66">
        <v>-0.83299999999999996</v>
      </c>
      <c r="F2858" s="67">
        <v>-260.85000000000002</v>
      </c>
      <c r="G2858" s="97" t="str">
        <f>TEXT(Table1[[#This Row],[Inv. date]],"mmmm")</f>
        <v>November</v>
      </c>
    </row>
    <row r="2859" spans="1:7" x14ac:dyDescent="0.3">
      <c r="A2859" s="55">
        <v>117</v>
      </c>
      <c r="B2859" s="56">
        <v>1000002976</v>
      </c>
      <c r="C2859" s="56">
        <v>600063</v>
      </c>
      <c r="D2859" s="57">
        <v>45239</v>
      </c>
      <c r="E2859" s="66">
        <v>-64</v>
      </c>
      <c r="F2859" s="67">
        <v>-6712.32</v>
      </c>
      <c r="G2859" s="97" t="str">
        <f>TEXT(Table1[[#This Row],[Inv. date]],"mmmm")</f>
        <v>November</v>
      </c>
    </row>
    <row r="2860" spans="1:7" x14ac:dyDescent="0.3">
      <c r="A2860" s="55">
        <v>117</v>
      </c>
      <c r="B2860" s="56">
        <v>1000002977</v>
      </c>
      <c r="C2860" s="56">
        <v>600063</v>
      </c>
      <c r="D2860" s="57">
        <v>45239</v>
      </c>
      <c r="E2860" s="66">
        <v>-46</v>
      </c>
      <c r="F2860" s="67">
        <v>-3524.98</v>
      </c>
      <c r="G2860" s="97" t="str">
        <f>TEXT(Table1[[#This Row],[Inv. date]],"mmmm")</f>
        <v>November</v>
      </c>
    </row>
    <row r="2861" spans="1:7" x14ac:dyDescent="0.3">
      <c r="A2861" s="55">
        <v>118</v>
      </c>
      <c r="B2861" s="56">
        <v>1000003683</v>
      </c>
      <c r="C2861" s="56">
        <v>600810</v>
      </c>
      <c r="D2861" s="57">
        <v>45239</v>
      </c>
      <c r="E2861" s="66">
        <v>-550</v>
      </c>
      <c r="F2861" s="67">
        <v>-220148.5</v>
      </c>
      <c r="G2861" s="97" t="str">
        <f>TEXT(Table1[[#This Row],[Inv. date]],"mmmm")</f>
        <v>November</v>
      </c>
    </row>
    <row r="2862" spans="1:7" x14ac:dyDescent="0.3">
      <c r="A2862" s="55">
        <v>116</v>
      </c>
      <c r="B2862" s="56">
        <v>1000003393</v>
      </c>
      <c r="C2862" s="56">
        <v>600314</v>
      </c>
      <c r="D2862" s="57">
        <v>45240</v>
      </c>
      <c r="E2862" s="66">
        <v>30</v>
      </c>
      <c r="F2862" s="67">
        <v>1326.3</v>
      </c>
      <c r="G2862" s="97" t="str">
        <f>TEXT(Table1[[#This Row],[Inv. date]],"mmmm")</f>
        <v>November</v>
      </c>
    </row>
    <row r="2863" spans="1:7" x14ac:dyDescent="0.3">
      <c r="A2863" s="55">
        <v>118</v>
      </c>
      <c r="B2863" s="56">
        <v>1000003683</v>
      </c>
      <c r="C2863" s="56">
        <v>600357</v>
      </c>
      <c r="D2863" s="57">
        <v>45240</v>
      </c>
      <c r="E2863" s="66">
        <v>3</v>
      </c>
      <c r="F2863" s="67">
        <v>1396.56</v>
      </c>
      <c r="G2863" s="97" t="str">
        <f>TEXT(Table1[[#This Row],[Inv. date]],"mmmm")</f>
        <v>November</v>
      </c>
    </row>
    <row r="2864" spans="1:7" x14ac:dyDescent="0.3">
      <c r="A2864" s="55">
        <v>118</v>
      </c>
      <c r="B2864" s="56">
        <v>1000003683</v>
      </c>
      <c r="C2864" s="56">
        <v>600357</v>
      </c>
      <c r="D2864" s="57">
        <v>45240</v>
      </c>
      <c r="E2864" s="66">
        <v>2</v>
      </c>
      <c r="F2864" s="67">
        <v>931.04</v>
      </c>
      <c r="G2864" s="97" t="str">
        <f>TEXT(Table1[[#This Row],[Inv. date]],"mmmm")</f>
        <v>November</v>
      </c>
    </row>
    <row r="2865" spans="1:7" x14ac:dyDescent="0.3">
      <c r="A2865" s="55">
        <v>118</v>
      </c>
      <c r="B2865" s="56">
        <v>1000003795</v>
      </c>
      <c r="C2865" s="56">
        <v>600357</v>
      </c>
      <c r="D2865" s="57">
        <v>45240</v>
      </c>
      <c r="E2865" s="66">
        <v>1</v>
      </c>
      <c r="F2865" s="67">
        <v>465.52</v>
      </c>
      <c r="G2865" s="97" t="str">
        <f>TEXT(Table1[[#This Row],[Inv. date]],"mmmm")</f>
        <v>November</v>
      </c>
    </row>
    <row r="2866" spans="1:7" x14ac:dyDescent="0.3">
      <c r="A2866" s="55">
        <v>117</v>
      </c>
      <c r="B2866" s="56">
        <v>1000002976</v>
      </c>
      <c r="C2866" s="56">
        <v>600630</v>
      </c>
      <c r="D2866" s="57">
        <v>45240</v>
      </c>
      <c r="E2866" s="66">
        <v>550</v>
      </c>
      <c r="F2866" s="67">
        <v>116528.5</v>
      </c>
      <c r="G2866" s="97" t="str">
        <f>TEXT(Table1[[#This Row],[Inv. date]],"mmmm")</f>
        <v>November</v>
      </c>
    </row>
    <row r="2867" spans="1:7" x14ac:dyDescent="0.3">
      <c r="A2867" s="55">
        <v>117</v>
      </c>
      <c r="B2867" s="56">
        <v>1000002977</v>
      </c>
      <c r="C2867" s="56">
        <v>600630</v>
      </c>
      <c r="D2867" s="57">
        <v>45240</v>
      </c>
      <c r="E2867" s="66">
        <v>200</v>
      </c>
      <c r="F2867" s="67">
        <v>42374</v>
      </c>
      <c r="G2867" s="97" t="str">
        <f>TEXT(Table1[[#This Row],[Inv. date]],"mmmm")</f>
        <v>November</v>
      </c>
    </row>
    <row r="2868" spans="1:7" x14ac:dyDescent="0.3">
      <c r="A2868" s="55">
        <v>117</v>
      </c>
      <c r="B2868" s="56">
        <v>1000002977</v>
      </c>
      <c r="C2868" s="56">
        <v>600225</v>
      </c>
      <c r="D2868" s="57">
        <v>45240</v>
      </c>
      <c r="E2868" s="66">
        <v>1</v>
      </c>
      <c r="F2868" s="67">
        <v>211.87</v>
      </c>
      <c r="G2868" s="97" t="str">
        <f>TEXT(Table1[[#This Row],[Inv. date]],"mmmm")</f>
        <v>November</v>
      </c>
    </row>
    <row r="2869" spans="1:7" x14ac:dyDescent="0.3">
      <c r="A2869" s="55">
        <v>118</v>
      </c>
      <c r="B2869" s="56">
        <v>1000003132</v>
      </c>
      <c r="C2869" s="56">
        <v>600428</v>
      </c>
      <c r="D2869" s="57">
        <v>45240</v>
      </c>
      <c r="E2869" s="66">
        <v>100</v>
      </c>
      <c r="F2869" s="67">
        <v>31314</v>
      </c>
      <c r="G2869" s="97" t="str">
        <f>TEXT(Table1[[#This Row],[Inv. date]],"mmmm")</f>
        <v>November</v>
      </c>
    </row>
    <row r="2870" spans="1:7" x14ac:dyDescent="0.3">
      <c r="A2870" s="55">
        <v>118</v>
      </c>
      <c r="B2870" s="56">
        <v>1000003683</v>
      </c>
      <c r="C2870" s="56">
        <v>600428</v>
      </c>
      <c r="D2870" s="57">
        <v>45240</v>
      </c>
      <c r="E2870" s="66">
        <v>500</v>
      </c>
      <c r="F2870" s="67">
        <v>200135</v>
      </c>
      <c r="G2870" s="97" t="str">
        <f>TEXT(Table1[[#This Row],[Inv. date]],"mmmm")</f>
        <v>November</v>
      </c>
    </row>
    <row r="2871" spans="1:7" x14ac:dyDescent="0.3">
      <c r="A2871" s="55">
        <v>118</v>
      </c>
      <c r="B2871" s="56">
        <v>1000003795</v>
      </c>
      <c r="C2871" s="56">
        <v>600428</v>
      </c>
      <c r="D2871" s="57">
        <v>45240</v>
      </c>
      <c r="E2871" s="66">
        <v>200</v>
      </c>
      <c r="F2871" s="67">
        <v>80054</v>
      </c>
      <c r="G2871" s="97" t="str">
        <f>TEXT(Table1[[#This Row],[Inv. date]],"mmmm")</f>
        <v>November</v>
      </c>
    </row>
    <row r="2872" spans="1:7" x14ac:dyDescent="0.3">
      <c r="A2872" s="55">
        <v>118</v>
      </c>
      <c r="B2872" s="56">
        <v>1000003132</v>
      </c>
      <c r="C2872" s="56">
        <v>600063</v>
      </c>
      <c r="D2872" s="57">
        <v>45240</v>
      </c>
      <c r="E2872" s="66">
        <v>20</v>
      </c>
      <c r="F2872" s="67">
        <v>2740</v>
      </c>
      <c r="G2872" s="97" t="str">
        <f>TEXT(Table1[[#This Row],[Inv. date]],"mmmm")</f>
        <v>November</v>
      </c>
    </row>
    <row r="2873" spans="1:7" x14ac:dyDescent="0.3">
      <c r="A2873" s="55">
        <v>118</v>
      </c>
      <c r="B2873" s="56">
        <v>1000003683</v>
      </c>
      <c r="C2873" s="56">
        <v>600357</v>
      </c>
      <c r="D2873" s="57">
        <v>45240</v>
      </c>
      <c r="E2873" s="66">
        <v>20</v>
      </c>
      <c r="F2873" s="67">
        <v>9310.4</v>
      </c>
      <c r="G2873" s="97" t="str">
        <f>TEXT(Table1[[#This Row],[Inv. date]],"mmmm")</f>
        <v>November</v>
      </c>
    </row>
    <row r="2874" spans="1:7" x14ac:dyDescent="0.3">
      <c r="A2874" s="55">
        <v>118</v>
      </c>
      <c r="B2874" s="56">
        <v>1000003795</v>
      </c>
      <c r="C2874" s="56">
        <v>600357</v>
      </c>
      <c r="D2874" s="57">
        <v>45240</v>
      </c>
      <c r="E2874" s="66">
        <v>20</v>
      </c>
      <c r="F2874" s="67">
        <v>9310.4</v>
      </c>
      <c r="G2874" s="97" t="str">
        <f>TEXT(Table1[[#This Row],[Inv. date]],"mmmm")</f>
        <v>November</v>
      </c>
    </row>
    <row r="2875" spans="1:7" x14ac:dyDescent="0.3">
      <c r="A2875" s="55">
        <v>118</v>
      </c>
      <c r="B2875" s="56">
        <v>1000003132</v>
      </c>
      <c r="C2875" s="56">
        <v>600193</v>
      </c>
      <c r="D2875" s="57">
        <v>45240</v>
      </c>
      <c r="E2875" s="66">
        <v>2</v>
      </c>
      <c r="F2875" s="67">
        <v>775.86</v>
      </c>
      <c r="G2875" s="97" t="str">
        <f>TEXT(Table1[[#This Row],[Inv. date]],"mmmm")</f>
        <v>November</v>
      </c>
    </row>
    <row r="2876" spans="1:7" x14ac:dyDescent="0.3">
      <c r="A2876" s="55">
        <v>118</v>
      </c>
      <c r="B2876" s="56">
        <v>1000003683</v>
      </c>
      <c r="C2876" s="56">
        <v>600193</v>
      </c>
      <c r="D2876" s="57">
        <v>45240</v>
      </c>
      <c r="E2876" s="66">
        <v>3</v>
      </c>
      <c r="F2876" s="67">
        <v>1396.56</v>
      </c>
      <c r="G2876" s="97" t="str">
        <f>TEXT(Table1[[#This Row],[Inv. date]],"mmmm")</f>
        <v>November</v>
      </c>
    </row>
    <row r="2877" spans="1:7" x14ac:dyDescent="0.3">
      <c r="A2877" s="55">
        <v>118</v>
      </c>
      <c r="B2877" s="56">
        <v>1000003795</v>
      </c>
      <c r="C2877" s="56">
        <v>600193</v>
      </c>
      <c r="D2877" s="57">
        <v>45240</v>
      </c>
      <c r="E2877" s="66">
        <v>2</v>
      </c>
      <c r="F2877" s="67">
        <v>931.04</v>
      </c>
      <c r="G2877" s="97" t="str">
        <f>TEXT(Table1[[#This Row],[Inv. date]],"mmmm")</f>
        <v>November</v>
      </c>
    </row>
    <row r="2878" spans="1:7" x14ac:dyDescent="0.3">
      <c r="A2878" s="55">
        <v>118</v>
      </c>
      <c r="B2878" s="56">
        <v>1000003795</v>
      </c>
      <c r="C2878" s="56">
        <v>600722</v>
      </c>
      <c r="D2878" s="57">
        <v>45240</v>
      </c>
      <c r="E2878" s="66">
        <v>50</v>
      </c>
      <c r="F2878" s="67">
        <v>20445</v>
      </c>
      <c r="G2878" s="97" t="str">
        <f>TEXT(Table1[[#This Row],[Inv. date]],"mmmm")</f>
        <v>November</v>
      </c>
    </row>
    <row r="2879" spans="1:7" x14ac:dyDescent="0.3">
      <c r="A2879" s="55">
        <v>118</v>
      </c>
      <c r="B2879" s="56">
        <v>1000003683</v>
      </c>
      <c r="C2879" s="56">
        <v>600753</v>
      </c>
      <c r="D2879" s="57">
        <v>45240</v>
      </c>
      <c r="E2879" s="66">
        <v>50</v>
      </c>
      <c r="F2879" s="67">
        <v>21738</v>
      </c>
      <c r="G2879" s="97" t="str">
        <f>TEXT(Table1[[#This Row],[Inv. date]],"mmmm")</f>
        <v>November</v>
      </c>
    </row>
    <row r="2880" spans="1:7" x14ac:dyDescent="0.3">
      <c r="A2880" s="55">
        <v>118</v>
      </c>
      <c r="B2880" s="56">
        <v>1000003795</v>
      </c>
      <c r="C2880" s="56">
        <v>600753</v>
      </c>
      <c r="D2880" s="57">
        <v>45240</v>
      </c>
      <c r="E2880" s="66">
        <v>50</v>
      </c>
      <c r="F2880" s="67">
        <v>21738</v>
      </c>
      <c r="G2880" s="97" t="str">
        <f>TEXT(Table1[[#This Row],[Inv. date]],"mmmm")</f>
        <v>November</v>
      </c>
    </row>
    <row r="2881" spans="1:7" x14ac:dyDescent="0.3">
      <c r="A2881" s="55">
        <v>117</v>
      </c>
      <c r="B2881" s="56">
        <v>1000002976</v>
      </c>
      <c r="C2881" s="56">
        <v>600060</v>
      </c>
      <c r="D2881" s="57">
        <v>45240</v>
      </c>
      <c r="E2881" s="66">
        <v>550</v>
      </c>
      <c r="F2881" s="67">
        <v>116528.5</v>
      </c>
      <c r="G2881" s="97" t="str">
        <f>TEXT(Table1[[#This Row],[Inv. date]],"mmmm")</f>
        <v>November</v>
      </c>
    </row>
    <row r="2882" spans="1:7" x14ac:dyDescent="0.3">
      <c r="A2882" s="55">
        <v>117</v>
      </c>
      <c r="B2882" s="56">
        <v>1000002971</v>
      </c>
      <c r="C2882" s="56">
        <v>600060</v>
      </c>
      <c r="D2882" s="57">
        <v>45240</v>
      </c>
      <c r="E2882" s="66">
        <v>20</v>
      </c>
      <c r="F2882" s="67">
        <v>2597.4</v>
      </c>
      <c r="G2882" s="97" t="str">
        <f>TEXT(Table1[[#This Row],[Inv. date]],"mmmm")</f>
        <v>November</v>
      </c>
    </row>
    <row r="2883" spans="1:7" x14ac:dyDescent="0.3">
      <c r="A2883" s="55">
        <v>118</v>
      </c>
      <c r="B2883" s="56">
        <v>1000003795</v>
      </c>
      <c r="C2883" s="56">
        <v>600060</v>
      </c>
      <c r="D2883" s="57">
        <v>45240</v>
      </c>
      <c r="E2883" s="66">
        <v>100</v>
      </c>
      <c r="F2883" s="67">
        <v>40027</v>
      </c>
      <c r="G2883" s="97" t="str">
        <f>TEXT(Table1[[#This Row],[Inv. date]],"mmmm")</f>
        <v>November</v>
      </c>
    </row>
    <row r="2884" spans="1:7" x14ac:dyDescent="0.3">
      <c r="A2884" s="55">
        <v>118</v>
      </c>
      <c r="B2884" s="56">
        <v>1000003683</v>
      </c>
      <c r="C2884" s="56">
        <v>600060</v>
      </c>
      <c r="D2884" s="57">
        <v>45240</v>
      </c>
      <c r="E2884" s="66">
        <v>850</v>
      </c>
      <c r="F2884" s="67">
        <v>340229.5</v>
      </c>
      <c r="G2884" s="97" t="str">
        <f>TEXT(Table1[[#This Row],[Inv. date]],"mmmm")</f>
        <v>November</v>
      </c>
    </row>
    <row r="2885" spans="1:7" x14ac:dyDescent="0.3">
      <c r="A2885" s="55">
        <v>118</v>
      </c>
      <c r="B2885" s="56">
        <v>1000003132</v>
      </c>
      <c r="C2885" s="56">
        <v>600060</v>
      </c>
      <c r="D2885" s="57">
        <v>45240</v>
      </c>
      <c r="E2885" s="66">
        <v>370</v>
      </c>
      <c r="F2885" s="67">
        <v>115861.8</v>
      </c>
      <c r="G2885" s="97" t="str">
        <f>TEXT(Table1[[#This Row],[Inv. date]],"mmmm")</f>
        <v>November</v>
      </c>
    </row>
    <row r="2886" spans="1:7" x14ac:dyDescent="0.3">
      <c r="A2886" s="55">
        <v>118</v>
      </c>
      <c r="B2886" s="56">
        <v>1000003132</v>
      </c>
      <c r="C2886" s="56">
        <v>600060</v>
      </c>
      <c r="D2886" s="57">
        <v>45240</v>
      </c>
      <c r="E2886" s="66">
        <v>3</v>
      </c>
      <c r="F2886" s="67">
        <v>939.42</v>
      </c>
      <c r="G2886" s="97" t="str">
        <f>TEXT(Table1[[#This Row],[Inv. date]],"mmmm")</f>
        <v>November</v>
      </c>
    </row>
    <row r="2887" spans="1:7" x14ac:dyDescent="0.3">
      <c r="A2887" s="55">
        <v>118</v>
      </c>
      <c r="B2887" s="56">
        <v>1000003132</v>
      </c>
      <c r="C2887" s="56">
        <v>600060</v>
      </c>
      <c r="D2887" s="57">
        <v>45240</v>
      </c>
      <c r="E2887" s="66">
        <v>127</v>
      </c>
      <c r="F2887" s="67">
        <v>39768.78</v>
      </c>
      <c r="G2887" s="97" t="str">
        <f>TEXT(Table1[[#This Row],[Inv. date]],"mmmm")</f>
        <v>November</v>
      </c>
    </row>
    <row r="2888" spans="1:7" x14ac:dyDescent="0.3">
      <c r="A2888" s="55">
        <v>118</v>
      </c>
      <c r="B2888" s="56">
        <v>1000003132</v>
      </c>
      <c r="C2888" s="56">
        <v>600063</v>
      </c>
      <c r="D2888" s="57">
        <v>45240</v>
      </c>
      <c r="E2888" s="66">
        <v>100</v>
      </c>
      <c r="F2888" s="67">
        <v>13700</v>
      </c>
      <c r="G2888" s="97" t="str">
        <f>TEXT(Table1[[#This Row],[Inv. date]],"mmmm")</f>
        <v>November</v>
      </c>
    </row>
    <row r="2889" spans="1:7" x14ac:dyDescent="0.3">
      <c r="A2889" s="55">
        <v>118</v>
      </c>
      <c r="B2889" s="56">
        <v>1000003683</v>
      </c>
      <c r="C2889" s="56">
        <v>600478</v>
      </c>
      <c r="D2889" s="57">
        <v>45240</v>
      </c>
      <c r="E2889" s="66">
        <v>1050</v>
      </c>
      <c r="F2889" s="67">
        <v>420283.5</v>
      </c>
      <c r="G2889" s="97" t="str">
        <f>TEXT(Table1[[#This Row],[Inv. date]],"mmmm")</f>
        <v>November</v>
      </c>
    </row>
    <row r="2890" spans="1:7" x14ac:dyDescent="0.3">
      <c r="A2890" s="55">
        <v>118</v>
      </c>
      <c r="B2890" s="56">
        <v>1000003795</v>
      </c>
      <c r="C2890" s="56">
        <v>600478</v>
      </c>
      <c r="D2890" s="57">
        <v>45240</v>
      </c>
      <c r="E2890" s="66">
        <v>100</v>
      </c>
      <c r="F2890" s="67">
        <v>40027</v>
      </c>
      <c r="G2890" s="97" t="str">
        <f>TEXT(Table1[[#This Row],[Inv. date]],"mmmm")</f>
        <v>November</v>
      </c>
    </row>
    <row r="2891" spans="1:7" x14ac:dyDescent="0.3">
      <c r="A2891" s="55">
        <v>118</v>
      </c>
      <c r="B2891" s="56">
        <v>1000003132</v>
      </c>
      <c r="C2891" s="56">
        <v>600478</v>
      </c>
      <c r="D2891" s="57">
        <v>45240</v>
      </c>
      <c r="E2891" s="66">
        <v>800</v>
      </c>
      <c r="F2891" s="67">
        <v>250512</v>
      </c>
      <c r="G2891" s="97" t="str">
        <f>TEXT(Table1[[#This Row],[Inv. date]],"mmmm")</f>
        <v>November</v>
      </c>
    </row>
    <row r="2892" spans="1:7" x14ac:dyDescent="0.3">
      <c r="A2892" s="55">
        <v>118</v>
      </c>
      <c r="B2892" s="56">
        <v>1000003132</v>
      </c>
      <c r="C2892" s="56">
        <v>600063</v>
      </c>
      <c r="D2892" s="57">
        <v>45240</v>
      </c>
      <c r="E2892" s="66">
        <v>160</v>
      </c>
      <c r="F2892" s="67">
        <v>21920</v>
      </c>
      <c r="G2892" s="97" t="str">
        <f>TEXT(Table1[[#This Row],[Inv. date]],"mmmm")</f>
        <v>November</v>
      </c>
    </row>
    <row r="2893" spans="1:7" x14ac:dyDescent="0.3">
      <c r="A2893" s="55">
        <v>116</v>
      </c>
      <c r="B2893" s="56">
        <v>1000003384</v>
      </c>
      <c r="C2893" s="56">
        <v>600063</v>
      </c>
      <c r="D2893" s="57">
        <v>45240</v>
      </c>
      <c r="E2893" s="66">
        <v>50</v>
      </c>
      <c r="F2893" s="67">
        <v>10200</v>
      </c>
      <c r="G2893" s="97" t="str">
        <f>TEXT(Table1[[#This Row],[Inv. date]],"mmmm")</f>
        <v>November</v>
      </c>
    </row>
    <row r="2894" spans="1:7" x14ac:dyDescent="0.3">
      <c r="A2894" s="55">
        <v>116</v>
      </c>
      <c r="B2894" s="56">
        <v>1000003389</v>
      </c>
      <c r="C2894" s="56">
        <v>600063</v>
      </c>
      <c r="D2894" s="57">
        <v>45240</v>
      </c>
      <c r="E2894" s="66">
        <v>50</v>
      </c>
      <c r="F2894" s="67">
        <v>9950</v>
      </c>
      <c r="G2894" s="97" t="str">
        <f>TEXT(Table1[[#This Row],[Inv. date]],"mmmm")</f>
        <v>November</v>
      </c>
    </row>
    <row r="2895" spans="1:7" x14ac:dyDescent="0.3">
      <c r="A2895" s="55">
        <v>118</v>
      </c>
      <c r="B2895" s="56">
        <v>1000003683</v>
      </c>
      <c r="C2895" s="56">
        <v>600610</v>
      </c>
      <c r="D2895" s="57">
        <v>45240</v>
      </c>
      <c r="E2895" s="66">
        <v>2900</v>
      </c>
      <c r="F2895" s="67">
        <v>1160783</v>
      </c>
      <c r="G2895" s="97" t="str">
        <f>TEXT(Table1[[#This Row],[Inv. date]],"mmmm")</f>
        <v>November</v>
      </c>
    </row>
    <row r="2896" spans="1:7" x14ac:dyDescent="0.3">
      <c r="A2896" s="55">
        <v>118</v>
      </c>
      <c r="B2896" s="56">
        <v>1000003795</v>
      </c>
      <c r="C2896" s="56">
        <v>600610</v>
      </c>
      <c r="D2896" s="57">
        <v>45240</v>
      </c>
      <c r="E2896" s="66">
        <v>100</v>
      </c>
      <c r="F2896" s="67">
        <v>40027</v>
      </c>
      <c r="G2896" s="97" t="str">
        <f>TEXT(Table1[[#This Row],[Inv. date]],"mmmm")</f>
        <v>November</v>
      </c>
    </row>
    <row r="2897" spans="1:7" x14ac:dyDescent="0.3">
      <c r="A2897" s="55">
        <v>117</v>
      </c>
      <c r="B2897" s="56">
        <v>1000002976</v>
      </c>
      <c r="C2897" s="56">
        <v>600722</v>
      </c>
      <c r="D2897" s="57">
        <v>45240</v>
      </c>
      <c r="E2897" s="66">
        <v>100</v>
      </c>
      <c r="F2897" s="67">
        <v>23774</v>
      </c>
      <c r="G2897" s="97" t="str">
        <f>TEXT(Table1[[#This Row],[Inv. date]],"mmmm")</f>
        <v>November</v>
      </c>
    </row>
    <row r="2898" spans="1:7" x14ac:dyDescent="0.3">
      <c r="A2898" s="55">
        <v>117</v>
      </c>
      <c r="B2898" s="56">
        <v>1000002977</v>
      </c>
      <c r="C2898" s="56">
        <v>600722</v>
      </c>
      <c r="D2898" s="57">
        <v>45240</v>
      </c>
      <c r="E2898" s="66">
        <v>50</v>
      </c>
      <c r="F2898" s="67">
        <v>11887</v>
      </c>
      <c r="G2898" s="97" t="str">
        <f>TEXT(Table1[[#This Row],[Inv. date]],"mmmm")</f>
        <v>November</v>
      </c>
    </row>
    <row r="2899" spans="1:7" x14ac:dyDescent="0.3">
      <c r="A2899" s="55">
        <v>118</v>
      </c>
      <c r="B2899" s="56">
        <v>1000003795</v>
      </c>
      <c r="C2899" s="56">
        <v>600722</v>
      </c>
      <c r="D2899" s="57">
        <v>45240</v>
      </c>
      <c r="E2899" s="66">
        <v>30</v>
      </c>
      <c r="F2899" s="67">
        <v>12267</v>
      </c>
      <c r="G2899" s="97" t="str">
        <f>TEXT(Table1[[#This Row],[Inv. date]],"mmmm")</f>
        <v>November</v>
      </c>
    </row>
    <row r="2900" spans="1:7" x14ac:dyDescent="0.3">
      <c r="A2900" s="55">
        <v>118</v>
      </c>
      <c r="B2900" s="56">
        <v>1000003683</v>
      </c>
      <c r="C2900" s="56">
        <v>600722</v>
      </c>
      <c r="D2900" s="57">
        <v>45240</v>
      </c>
      <c r="E2900" s="66">
        <v>20</v>
      </c>
      <c r="F2900" s="67">
        <v>8178</v>
      </c>
      <c r="G2900" s="97" t="str">
        <f>TEXT(Table1[[#This Row],[Inv. date]],"mmmm")</f>
        <v>November</v>
      </c>
    </row>
    <row r="2901" spans="1:7" x14ac:dyDescent="0.3">
      <c r="A2901" s="55">
        <v>118</v>
      </c>
      <c r="B2901" s="56">
        <v>1000003683</v>
      </c>
      <c r="C2901" s="56">
        <v>600357</v>
      </c>
      <c r="D2901" s="57">
        <v>45240</v>
      </c>
      <c r="E2901" s="66">
        <v>8</v>
      </c>
      <c r="F2901" s="67">
        <v>3724.16</v>
      </c>
      <c r="G2901" s="97" t="str">
        <f>TEXT(Table1[[#This Row],[Inv. date]],"mmmm")</f>
        <v>November</v>
      </c>
    </row>
    <row r="2902" spans="1:7" x14ac:dyDescent="0.3">
      <c r="A2902" s="55">
        <v>118</v>
      </c>
      <c r="B2902" s="56">
        <v>1000003683</v>
      </c>
      <c r="C2902" s="56">
        <v>600810</v>
      </c>
      <c r="D2902" s="57">
        <v>45240</v>
      </c>
      <c r="E2902" s="66">
        <v>550</v>
      </c>
      <c r="F2902" s="67">
        <v>220148.5</v>
      </c>
      <c r="G2902" s="97" t="str">
        <f>TEXT(Table1[[#This Row],[Inv. date]],"mmmm")</f>
        <v>November</v>
      </c>
    </row>
    <row r="2903" spans="1:7" x14ac:dyDescent="0.3">
      <c r="A2903" s="55">
        <v>118</v>
      </c>
      <c r="B2903" s="56">
        <v>1000003683</v>
      </c>
      <c r="C2903" s="56">
        <v>600357</v>
      </c>
      <c r="D2903" s="57">
        <v>45240</v>
      </c>
      <c r="E2903" s="66">
        <v>6</v>
      </c>
      <c r="F2903" s="67">
        <v>2793.12</v>
      </c>
      <c r="G2903" s="97" t="str">
        <f>TEXT(Table1[[#This Row],[Inv. date]],"mmmm")</f>
        <v>November</v>
      </c>
    </row>
    <row r="2904" spans="1:7" x14ac:dyDescent="0.3">
      <c r="A2904" s="55">
        <v>118</v>
      </c>
      <c r="B2904" s="56">
        <v>1000003795</v>
      </c>
      <c r="C2904" s="56">
        <v>600357</v>
      </c>
      <c r="D2904" s="57">
        <v>45240</v>
      </c>
      <c r="E2904" s="66">
        <v>8</v>
      </c>
      <c r="F2904" s="67">
        <v>3724.16</v>
      </c>
      <c r="G2904" s="97" t="str">
        <f>TEXT(Table1[[#This Row],[Inv. date]],"mmmm")</f>
        <v>November</v>
      </c>
    </row>
    <row r="2905" spans="1:7" x14ac:dyDescent="0.3">
      <c r="A2905" s="55">
        <v>118</v>
      </c>
      <c r="B2905" s="56">
        <v>1000003132</v>
      </c>
      <c r="C2905" s="56">
        <v>600193</v>
      </c>
      <c r="D2905" s="57">
        <v>45241</v>
      </c>
      <c r="E2905" s="66">
        <v>2</v>
      </c>
      <c r="F2905" s="67">
        <v>775.86</v>
      </c>
      <c r="G2905" s="97" t="str">
        <f>TEXT(Table1[[#This Row],[Inv. date]],"mmmm")</f>
        <v>November</v>
      </c>
    </row>
    <row r="2906" spans="1:7" x14ac:dyDescent="0.3">
      <c r="A2906" s="55">
        <v>118</v>
      </c>
      <c r="B2906" s="56">
        <v>1000003683</v>
      </c>
      <c r="C2906" s="56">
        <v>600193</v>
      </c>
      <c r="D2906" s="57">
        <v>45241</v>
      </c>
      <c r="E2906" s="66">
        <v>5</v>
      </c>
      <c r="F2906" s="67">
        <v>2327.6</v>
      </c>
      <c r="G2906" s="97" t="str">
        <f>TEXT(Table1[[#This Row],[Inv. date]],"mmmm")</f>
        <v>November</v>
      </c>
    </row>
    <row r="2907" spans="1:7" x14ac:dyDescent="0.3">
      <c r="A2907" s="55">
        <v>118</v>
      </c>
      <c r="B2907" s="56">
        <v>1000003795</v>
      </c>
      <c r="C2907" s="56">
        <v>600193</v>
      </c>
      <c r="D2907" s="57">
        <v>45241</v>
      </c>
      <c r="E2907" s="66">
        <v>3</v>
      </c>
      <c r="F2907" s="67">
        <v>1396.56</v>
      </c>
      <c r="G2907" s="97" t="str">
        <f>TEXT(Table1[[#This Row],[Inv. date]],"mmmm")</f>
        <v>November</v>
      </c>
    </row>
    <row r="2908" spans="1:7" x14ac:dyDescent="0.3">
      <c r="A2908" s="55">
        <v>118</v>
      </c>
      <c r="B2908" s="56">
        <v>1000003683</v>
      </c>
      <c r="C2908" s="56">
        <v>600722</v>
      </c>
      <c r="D2908" s="57">
        <v>45241</v>
      </c>
      <c r="E2908" s="66">
        <v>120</v>
      </c>
      <c r="F2908" s="67">
        <v>49068</v>
      </c>
      <c r="G2908" s="97" t="str">
        <f>TEXT(Table1[[#This Row],[Inv. date]],"mmmm")</f>
        <v>November</v>
      </c>
    </row>
    <row r="2909" spans="1:7" x14ac:dyDescent="0.3">
      <c r="A2909" s="55">
        <v>118</v>
      </c>
      <c r="B2909" s="56">
        <v>1000003795</v>
      </c>
      <c r="C2909" s="56">
        <v>600722</v>
      </c>
      <c r="D2909" s="57">
        <v>45241</v>
      </c>
      <c r="E2909" s="66">
        <v>50</v>
      </c>
      <c r="F2909" s="67">
        <v>20445</v>
      </c>
      <c r="G2909" s="97" t="str">
        <f>TEXT(Table1[[#This Row],[Inv. date]],"mmmm")</f>
        <v>November</v>
      </c>
    </row>
    <row r="2910" spans="1:7" x14ac:dyDescent="0.3">
      <c r="A2910" s="55">
        <v>118</v>
      </c>
      <c r="B2910" s="56">
        <v>1000003795</v>
      </c>
      <c r="C2910" s="56">
        <v>600722</v>
      </c>
      <c r="D2910" s="57">
        <v>45241</v>
      </c>
      <c r="E2910" s="66">
        <v>50</v>
      </c>
      <c r="F2910" s="67">
        <v>20445</v>
      </c>
      <c r="G2910" s="97" t="str">
        <f>TEXT(Table1[[#This Row],[Inv. date]],"mmmm")</f>
        <v>November</v>
      </c>
    </row>
    <row r="2911" spans="1:7" x14ac:dyDescent="0.3">
      <c r="A2911" s="55">
        <v>118</v>
      </c>
      <c r="B2911" s="56">
        <v>1000003683</v>
      </c>
      <c r="C2911" s="56">
        <v>600722</v>
      </c>
      <c r="D2911" s="57">
        <v>45241</v>
      </c>
      <c r="E2911" s="66">
        <v>50</v>
      </c>
      <c r="F2911" s="67">
        <v>20445</v>
      </c>
      <c r="G2911" s="97" t="str">
        <f>TEXT(Table1[[#This Row],[Inv. date]],"mmmm")</f>
        <v>November</v>
      </c>
    </row>
    <row r="2912" spans="1:7" x14ac:dyDescent="0.3">
      <c r="A2912" s="55">
        <v>117</v>
      </c>
      <c r="B2912" s="56">
        <v>1000002976</v>
      </c>
      <c r="C2912" s="56">
        <v>600722</v>
      </c>
      <c r="D2912" s="57">
        <v>45241</v>
      </c>
      <c r="E2912" s="66">
        <v>10</v>
      </c>
      <c r="F2912" s="67">
        <v>2377.4</v>
      </c>
      <c r="G2912" s="97" t="str">
        <f>TEXT(Table1[[#This Row],[Inv. date]],"mmmm")</f>
        <v>November</v>
      </c>
    </row>
    <row r="2913" spans="1:8" x14ac:dyDescent="0.3">
      <c r="A2913" s="55">
        <v>117</v>
      </c>
      <c r="B2913" s="56">
        <v>1000002985</v>
      </c>
      <c r="C2913" s="56">
        <v>600026</v>
      </c>
      <c r="D2913" s="57">
        <v>45241</v>
      </c>
      <c r="E2913" s="66">
        <v>100</v>
      </c>
      <c r="F2913" s="67">
        <v>11671</v>
      </c>
      <c r="G2913" s="97" t="str">
        <f>TEXT(Table1[[#This Row],[Inv. date]],"mmmm")</f>
        <v>November</v>
      </c>
    </row>
    <row r="2914" spans="1:8" s="65" customFormat="1" x14ac:dyDescent="0.3">
      <c r="A2914" s="60">
        <v>118</v>
      </c>
      <c r="B2914" s="61">
        <v>1000003683</v>
      </c>
      <c r="C2914" s="61">
        <v>600026</v>
      </c>
      <c r="D2914" s="71">
        <v>45241</v>
      </c>
      <c r="E2914" s="63">
        <v>100</v>
      </c>
      <c r="F2914" s="64">
        <v>40027</v>
      </c>
      <c r="G2914" s="97" t="str">
        <f>TEXT(Table1[[#This Row],[Inv. date]],"mmmm")</f>
        <v>November</v>
      </c>
      <c r="H2914" s="16"/>
    </row>
    <row r="2915" spans="1:8" s="65" customFormat="1" x14ac:dyDescent="0.3">
      <c r="A2915" s="60">
        <v>118</v>
      </c>
      <c r="B2915" s="61">
        <v>1000003132</v>
      </c>
      <c r="C2915" s="61">
        <v>600026</v>
      </c>
      <c r="D2915" s="71">
        <v>45241</v>
      </c>
      <c r="E2915" s="63">
        <v>100</v>
      </c>
      <c r="F2915" s="64">
        <v>31314</v>
      </c>
      <c r="G2915" s="97" t="str">
        <f>TEXT(Table1[[#This Row],[Inv. date]],"mmmm")</f>
        <v>November</v>
      </c>
      <c r="H2915" s="16"/>
    </row>
    <row r="2916" spans="1:8" x14ac:dyDescent="0.3">
      <c r="A2916" s="55">
        <v>118</v>
      </c>
      <c r="B2916" s="56">
        <v>1000003132</v>
      </c>
      <c r="C2916" s="56">
        <v>600063</v>
      </c>
      <c r="D2916" s="57">
        <v>45241</v>
      </c>
      <c r="E2916" s="66">
        <v>20</v>
      </c>
      <c r="F2916" s="67">
        <v>2740</v>
      </c>
      <c r="G2916" s="97" t="str">
        <f>TEXT(Table1[[#This Row],[Inv. date]],"mmmm")</f>
        <v>November</v>
      </c>
    </row>
    <row r="2917" spans="1:8" x14ac:dyDescent="0.3">
      <c r="A2917" s="55">
        <v>118</v>
      </c>
      <c r="B2917" s="56">
        <v>1000003683</v>
      </c>
      <c r="C2917" s="56">
        <v>600357</v>
      </c>
      <c r="D2917" s="57">
        <v>45244</v>
      </c>
      <c r="E2917" s="66">
        <v>5</v>
      </c>
      <c r="F2917" s="67">
        <v>2327.6</v>
      </c>
      <c r="G2917" s="97" t="str">
        <f>TEXT(Table1[[#This Row],[Inv. date]],"mmmm")</f>
        <v>November</v>
      </c>
    </row>
    <row r="2918" spans="1:8" x14ac:dyDescent="0.3">
      <c r="A2918" s="55">
        <v>118</v>
      </c>
      <c r="B2918" s="56">
        <v>1000003795</v>
      </c>
      <c r="C2918" s="56">
        <v>600357</v>
      </c>
      <c r="D2918" s="57">
        <v>45244</v>
      </c>
      <c r="E2918" s="66">
        <v>2</v>
      </c>
      <c r="F2918" s="67">
        <v>931.04</v>
      </c>
      <c r="G2918" s="97" t="str">
        <f>TEXT(Table1[[#This Row],[Inv. date]],"mmmm")</f>
        <v>November</v>
      </c>
    </row>
    <row r="2919" spans="1:8" x14ac:dyDescent="0.3">
      <c r="A2919" s="55">
        <v>118</v>
      </c>
      <c r="B2919" s="56">
        <v>1000003795</v>
      </c>
      <c r="C2919" s="56">
        <v>600063</v>
      </c>
      <c r="D2919" s="57">
        <v>45244</v>
      </c>
      <c r="E2919" s="66">
        <v>4</v>
      </c>
      <c r="F2919" s="67">
        <v>1028</v>
      </c>
      <c r="G2919" s="97" t="str">
        <f>TEXT(Table1[[#This Row],[Inv. date]],"mmmm")</f>
        <v>November</v>
      </c>
    </row>
    <row r="2920" spans="1:8" x14ac:dyDescent="0.3">
      <c r="A2920" s="55">
        <v>118</v>
      </c>
      <c r="B2920" s="56">
        <v>1000003683</v>
      </c>
      <c r="C2920" s="56">
        <v>600063</v>
      </c>
      <c r="D2920" s="57">
        <v>45244</v>
      </c>
      <c r="E2920" s="66">
        <v>2</v>
      </c>
      <c r="F2920" s="67">
        <v>587.29999999999995</v>
      </c>
      <c r="G2920" s="97" t="str">
        <f>TEXT(Table1[[#This Row],[Inv. date]],"mmmm")</f>
        <v>November</v>
      </c>
    </row>
    <row r="2921" spans="1:8" x14ac:dyDescent="0.3">
      <c r="A2921" s="55">
        <v>118</v>
      </c>
      <c r="B2921" s="56">
        <v>1000003132</v>
      </c>
      <c r="C2921" s="56">
        <v>600063</v>
      </c>
      <c r="D2921" s="57">
        <v>45244</v>
      </c>
      <c r="E2921" s="66">
        <v>2</v>
      </c>
      <c r="F2921" s="67">
        <v>274</v>
      </c>
      <c r="G2921" s="97" t="str">
        <f>TEXT(Table1[[#This Row],[Inv. date]],"mmmm")</f>
        <v>November</v>
      </c>
    </row>
    <row r="2922" spans="1:8" x14ac:dyDescent="0.3">
      <c r="A2922" s="55">
        <v>116</v>
      </c>
      <c r="B2922" s="56">
        <v>1000003384</v>
      </c>
      <c r="C2922" s="56">
        <v>600063</v>
      </c>
      <c r="D2922" s="57">
        <v>45244</v>
      </c>
      <c r="E2922" s="66">
        <v>2</v>
      </c>
      <c r="F2922" s="67">
        <v>408</v>
      </c>
      <c r="G2922" s="97" t="str">
        <f>TEXT(Table1[[#This Row],[Inv. date]],"mmmm")</f>
        <v>November</v>
      </c>
    </row>
    <row r="2923" spans="1:8" x14ac:dyDescent="0.3">
      <c r="A2923" s="55">
        <v>116</v>
      </c>
      <c r="B2923" s="56">
        <v>1000003389</v>
      </c>
      <c r="C2923" s="56">
        <v>600063</v>
      </c>
      <c r="D2923" s="57">
        <v>45244</v>
      </c>
      <c r="E2923" s="66">
        <v>2</v>
      </c>
      <c r="F2923" s="67">
        <v>398</v>
      </c>
      <c r="G2923" s="97" t="str">
        <f>TEXT(Table1[[#This Row],[Inv. date]],"mmmm")</f>
        <v>November</v>
      </c>
    </row>
    <row r="2924" spans="1:8" x14ac:dyDescent="0.3">
      <c r="A2924" s="55">
        <v>117</v>
      </c>
      <c r="B2924" s="56">
        <v>1000002985</v>
      </c>
      <c r="C2924" s="56">
        <v>600063</v>
      </c>
      <c r="D2924" s="57">
        <v>45244</v>
      </c>
      <c r="E2924" s="66">
        <v>4</v>
      </c>
      <c r="F2924" s="67">
        <v>213.12</v>
      </c>
      <c r="G2924" s="97" t="str">
        <f>TEXT(Table1[[#This Row],[Inv. date]],"mmmm")</f>
        <v>November</v>
      </c>
    </row>
    <row r="2925" spans="1:8" x14ac:dyDescent="0.3">
      <c r="A2925" s="55">
        <v>117</v>
      </c>
      <c r="B2925" s="56">
        <v>1000002977</v>
      </c>
      <c r="C2925" s="56">
        <v>600063</v>
      </c>
      <c r="D2925" s="57">
        <v>45244</v>
      </c>
      <c r="E2925" s="66">
        <v>2</v>
      </c>
      <c r="F2925" s="67">
        <v>153.26</v>
      </c>
      <c r="G2925" s="97" t="str">
        <f>TEXT(Table1[[#This Row],[Inv. date]],"mmmm")</f>
        <v>November</v>
      </c>
    </row>
    <row r="2926" spans="1:8" x14ac:dyDescent="0.3">
      <c r="A2926" s="55">
        <v>118</v>
      </c>
      <c r="B2926" s="56">
        <v>1000003132</v>
      </c>
      <c r="C2926" s="56">
        <v>600811</v>
      </c>
      <c r="D2926" s="57">
        <v>45244</v>
      </c>
      <c r="E2926" s="66">
        <v>1800</v>
      </c>
      <c r="F2926" s="67">
        <v>563652</v>
      </c>
      <c r="G2926" s="97" t="str">
        <f>TEXT(Table1[[#This Row],[Inv. date]],"mmmm")</f>
        <v>November</v>
      </c>
    </row>
    <row r="2927" spans="1:8" x14ac:dyDescent="0.3">
      <c r="A2927" s="55">
        <v>118</v>
      </c>
      <c r="B2927" s="56">
        <v>1000003683</v>
      </c>
      <c r="C2927" s="56">
        <v>600811</v>
      </c>
      <c r="D2927" s="57">
        <v>45244</v>
      </c>
      <c r="E2927" s="66">
        <v>500</v>
      </c>
      <c r="F2927" s="67">
        <v>200135</v>
      </c>
      <c r="G2927" s="97" t="str">
        <f>TEXT(Table1[[#This Row],[Inv. date]],"mmmm")</f>
        <v>November</v>
      </c>
    </row>
    <row r="2928" spans="1:8" x14ac:dyDescent="0.3">
      <c r="A2928" s="55">
        <v>118</v>
      </c>
      <c r="B2928" s="56">
        <v>1000003132</v>
      </c>
      <c r="C2928" s="56">
        <v>600063</v>
      </c>
      <c r="D2928" s="57">
        <v>45244</v>
      </c>
      <c r="E2928" s="66">
        <v>360</v>
      </c>
      <c r="F2928" s="67">
        <v>49320</v>
      </c>
      <c r="G2928" s="97" t="str">
        <f>TEXT(Table1[[#This Row],[Inv. date]],"mmmm")</f>
        <v>November</v>
      </c>
    </row>
    <row r="2929" spans="1:7" x14ac:dyDescent="0.3">
      <c r="A2929" s="55">
        <v>117</v>
      </c>
      <c r="B2929" s="56">
        <v>1000002977</v>
      </c>
      <c r="C2929" s="56">
        <v>600428</v>
      </c>
      <c r="D2929" s="57">
        <v>45244</v>
      </c>
      <c r="E2929" s="66">
        <v>200</v>
      </c>
      <c r="F2929" s="67">
        <v>37202</v>
      </c>
      <c r="G2929" s="97" t="str">
        <f>TEXT(Table1[[#This Row],[Inv. date]],"mmmm")</f>
        <v>November</v>
      </c>
    </row>
    <row r="2930" spans="1:7" x14ac:dyDescent="0.3">
      <c r="A2930" s="55">
        <v>117</v>
      </c>
      <c r="B2930" s="56">
        <v>1000002976</v>
      </c>
      <c r="C2930" s="56">
        <v>600428</v>
      </c>
      <c r="D2930" s="57">
        <v>45244</v>
      </c>
      <c r="E2930" s="66">
        <v>500</v>
      </c>
      <c r="F2930" s="67">
        <v>93005</v>
      </c>
      <c r="G2930" s="97" t="str">
        <f>TEXT(Table1[[#This Row],[Inv. date]],"mmmm")</f>
        <v>November</v>
      </c>
    </row>
    <row r="2931" spans="1:7" x14ac:dyDescent="0.3">
      <c r="A2931" s="55">
        <v>118</v>
      </c>
      <c r="B2931" s="56">
        <v>1000003132</v>
      </c>
      <c r="C2931" s="56">
        <v>700683</v>
      </c>
      <c r="D2931" s="57">
        <v>45244</v>
      </c>
      <c r="E2931" s="66">
        <v>7850</v>
      </c>
      <c r="F2931" s="67">
        <v>2143229.92</v>
      </c>
      <c r="G2931" s="97" t="str">
        <f>TEXT(Table1[[#This Row],[Inv. date]],"mmmm")</f>
        <v>November</v>
      </c>
    </row>
    <row r="2932" spans="1:7" x14ac:dyDescent="0.3">
      <c r="A2932" s="55">
        <v>118</v>
      </c>
      <c r="B2932" s="56">
        <v>1000003683</v>
      </c>
      <c r="C2932" s="56">
        <v>600722</v>
      </c>
      <c r="D2932" s="57">
        <v>45244</v>
      </c>
      <c r="E2932" s="66">
        <v>20</v>
      </c>
      <c r="F2932" s="67">
        <v>8178</v>
      </c>
      <c r="G2932" s="97" t="str">
        <f>TEXT(Table1[[#This Row],[Inv. date]],"mmmm")</f>
        <v>November</v>
      </c>
    </row>
    <row r="2933" spans="1:7" x14ac:dyDescent="0.3">
      <c r="A2933" s="55">
        <v>118</v>
      </c>
      <c r="B2933" s="56">
        <v>1000003795</v>
      </c>
      <c r="C2933" s="56">
        <v>600722</v>
      </c>
      <c r="D2933" s="57">
        <v>45244</v>
      </c>
      <c r="E2933" s="66">
        <v>20</v>
      </c>
      <c r="F2933" s="67">
        <v>8178</v>
      </c>
      <c r="G2933" s="97" t="str">
        <f>TEXT(Table1[[#This Row],[Inv. date]],"mmmm")</f>
        <v>November</v>
      </c>
    </row>
    <row r="2934" spans="1:7" x14ac:dyDescent="0.3">
      <c r="A2934" s="55">
        <v>117</v>
      </c>
      <c r="B2934" s="56">
        <v>1000002985</v>
      </c>
      <c r="C2934" s="56">
        <v>600722</v>
      </c>
      <c r="D2934" s="57">
        <v>45244</v>
      </c>
      <c r="E2934" s="66">
        <v>46</v>
      </c>
      <c r="F2934" s="67">
        <v>5368.66</v>
      </c>
      <c r="G2934" s="97" t="str">
        <f>TEXT(Table1[[#This Row],[Inv. date]],"mmmm")</f>
        <v>November</v>
      </c>
    </row>
    <row r="2935" spans="1:7" x14ac:dyDescent="0.3">
      <c r="A2935" s="55">
        <v>117</v>
      </c>
      <c r="B2935" s="56">
        <v>1000002977</v>
      </c>
      <c r="C2935" s="56">
        <v>600722</v>
      </c>
      <c r="D2935" s="57">
        <v>45244</v>
      </c>
      <c r="E2935" s="66">
        <v>20</v>
      </c>
      <c r="F2935" s="67">
        <v>4754.8</v>
      </c>
      <c r="G2935" s="97" t="str">
        <f>TEXT(Table1[[#This Row],[Inv. date]],"mmmm")</f>
        <v>November</v>
      </c>
    </row>
    <row r="2936" spans="1:7" x14ac:dyDescent="0.3">
      <c r="A2936" s="55">
        <v>117</v>
      </c>
      <c r="B2936" s="56">
        <v>1000002976</v>
      </c>
      <c r="C2936" s="56">
        <v>600722</v>
      </c>
      <c r="D2936" s="57">
        <v>45244</v>
      </c>
      <c r="E2936" s="66">
        <v>20</v>
      </c>
      <c r="F2936" s="67">
        <v>4754.8</v>
      </c>
      <c r="G2936" s="97" t="str">
        <f>TEXT(Table1[[#This Row],[Inv. date]],"mmmm")</f>
        <v>November</v>
      </c>
    </row>
    <row r="2937" spans="1:7" x14ac:dyDescent="0.3">
      <c r="A2937" s="55">
        <v>118</v>
      </c>
      <c r="B2937" s="56">
        <v>1000003795</v>
      </c>
      <c r="C2937" s="56">
        <v>600722</v>
      </c>
      <c r="D2937" s="57">
        <v>45244</v>
      </c>
      <c r="E2937" s="66">
        <v>15</v>
      </c>
      <c r="F2937" s="67">
        <v>6133.5</v>
      </c>
      <c r="G2937" s="97" t="str">
        <f>TEXT(Table1[[#This Row],[Inv. date]],"mmmm")</f>
        <v>November</v>
      </c>
    </row>
    <row r="2938" spans="1:7" x14ac:dyDescent="0.3">
      <c r="A2938" s="55">
        <v>118</v>
      </c>
      <c r="B2938" s="56">
        <v>1000003683</v>
      </c>
      <c r="C2938" s="56">
        <v>600722</v>
      </c>
      <c r="D2938" s="57">
        <v>45244</v>
      </c>
      <c r="E2938" s="66">
        <v>15</v>
      </c>
      <c r="F2938" s="67">
        <v>6133.5</v>
      </c>
      <c r="G2938" s="97" t="str">
        <f>TEXT(Table1[[#This Row],[Inv. date]],"mmmm")</f>
        <v>November</v>
      </c>
    </row>
    <row r="2939" spans="1:7" x14ac:dyDescent="0.3">
      <c r="A2939" s="55">
        <v>118</v>
      </c>
      <c r="B2939" s="56">
        <v>1000003795</v>
      </c>
      <c r="C2939" s="56">
        <v>600810</v>
      </c>
      <c r="D2939" s="57">
        <v>45244</v>
      </c>
      <c r="E2939" s="66">
        <v>400</v>
      </c>
      <c r="F2939" s="67">
        <v>160108</v>
      </c>
      <c r="G2939" s="97" t="str">
        <f>TEXT(Table1[[#This Row],[Inv. date]],"mmmm")</f>
        <v>November</v>
      </c>
    </row>
    <row r="2940" spans="1:7" x14ac:dyDescent="0.3">
      <c r="A2940" s="55">
        <v>118</v>
      </c>
      <c r="B2940" s="56">
        <v>1000003683</v>
      </c>
      <c r="C2940" s="56">
        <v>600810</v>
      </c>
      <c r="D2940" s="57">
        <v>45244</v>
      </c>
      <c r="E2940" s="66">
        <v>1500</v>
      </c>
      <c r="F2940" s="67">
        <v>600405</v>
      </c>
      <c r="G2940" s="97" t="str">
        <f>TEXT(Table1[[#This Row],[Inv. date]],"mmmm")</f>
        <v>November</v>
      </c>
    </row>
    <row r="2941" spans="1:7" x14ac:dyDescent="0.3">
      <c r="A2941" s="55">
        <v>118</v>
      </c>
      <c r="B2941" s="56">
        <v>1000003683</v>
      </c>
      <c r="C2941" s="56">
        <v>600610</v>
      </c>
      <c r="D2941" s="57">
        <v>45244</v>
      </c>
      <c r="E2941" s="66">
        <v>800</v>
      </c>
      <c r="F2941" s="67">
        <v>320216</v>
      </c>
      <c r="G2941" s="97" t="str">
        <f>TEXT(Table1[[#This Row],[Inv. date]],"mmmm")</f>
        <v>November</v>
      </c>
    </row>
    <row r="2942" spans="1:7" x14ac:dyDescent="0.3">
      <c r="A2942" s="55">
        <v>117</v>
      </c>
      <c r="B2942" s="56">
        <v>1000002976</v>
      </c>
      <c r="C2942" s="56">
        <v>600572</v>
      </c>
      <c r="D2942" s="57">
        <v>45244</v>
      </c>
      <c r="E2942" s="66">
        <v>700</v>
      </c>
      <c r="F2942" s="67">
        <v>130207</v>
      </c>
      <c r="G2942" s="97" t="str">
        <f>TEXT(Table1[[#This Row],[Inv. date]],"mmmm")</f>
        <v>November</v>
      </c>
    </row>
    <row r="2943" spans="1:7" x14ac:dyDescent="0.3">
      <c r="A2943" s="55">
        <v>118</v>
      </c>
      <c r="B2943" s="56">
        <v>1000003683</v>
      </c>
      <c r="C2943" s="56">
        <v>600627</v>
      </c>
      <c r="D2943" s="57">
        <v>45245</v>
      </c>
      <c r="E2943" s="66">
        <v>515</v>
      </c>
      <c r="F2943" s="67">
        <v>206139.05</v>
      </c>
      <c r="G2943" s="97" t="str">
        <f>TEXT(Table1[[#This Row],[Inv. date]],"mmmm")</f>
        <v>November</v>
      </c>
    </row>
    <row r="2944" spans="1:7" x14ac:dyDescent="0.3">
      <c r="A2944" s="55">
        <v>118</v>
      </c>
      <c r="B2944" s="56">
        <v>1000003683</v>
      </c>
      <c r="C2944" s="56">
        <v>600627</v>
      </c>
      <c r="D2944" s="57">
        <v>45245</v>
      </c>
      <c r="E2944" s="66">
        <v>1237</v>
      </c>
      <c r="F2944" s="67">
        <v>495133.99</v>
      </c>
      <c r="G2944" s="97" t="str">
        <f>TEXT(Table1[[#This Row],[Inv. date]],"mmmm")</f>
        <v>November</v>
      </c>
    </row>
    <row r="2945" spans="1:8" x14ac:dyDescent="0.3">
      <c r="A2945" s="55">
        <v>118</v>
      </c>
      <c r="B2945" s="56">
        <v>1000003683</v>
      </c>
      <c r="C2945" s="56">
        <v>600627</v>
      </c>
      <c r="D2945" s="57">
        <v>45245</v>
      </c>
      <c r="E2945" s="66">
        <v>48</v>
      </c>
      <c r="F2945" s="67">
        <v>19212.96</v>
      </c>
      <c r="G2945" s="97" t="str">
        <f>TEXT(Table1[[#This Row],[Inv. date]],"mmmm")</f>
        <v>November</v>
      </c>
    </row>
    <row r="2946" spans="1:8" x14ac:dyDescent="0.3">
      <c r="A2946" s="55">
        <v>118</v>
      </c>
      <c r="B2946" s="56">
        <v>1000003795</v>
      </c>
      <c r="C2946" s="56">
        <v>600627</v>
      </c>
      <c r="D2946" s="57">
        <v>45245</v>
      </c>
      <c r="E2946" s="66">
        <v>200</v>
      </c>
      <c r="F2946" s="67">
        <v>80054</v>
      </c>
      <c r="G2946" s="97" t="str">
        <f>TEXT(Table1[[#This Row],[Inv. date]],"mmmm")</f>
        <v>November</v>
      </c>
    </row>
    <row r="2947" spans="1:8" x14ac:dyDescent="0.3">
      <c r="A2947" s="55">
        <v>118</v>
      </c>
      <c r="B2947" s="56">
        <v>1000003683</v>
      </c>
      <c r="C2947" s="56">
        <v>600063</v>
      </c>
      <c r="D2947" s="57">
        <v>45245</v>
      </c>
      <c r="E2947" s="66">
        <v>180</v>
      </c>
      <c r="F2947" s="67">
        <v>52857</v>
      </c>
      <c r="G2947" s="97" t="str">
        <f>TEXT(Table1[[#This Row],[Inv. date]],"mmmm")</f>
        <v>November</v>
      </c>
    </row>
    <row r="2948" spans="1:8" x14ac:dyDescent="0.3">
      <c r="A2948" s="55">
        <v>118</v>
      </c>
      <c r="B2948" s="56">
        <v>1000003795</v>
      </c>
      <c r="C2948" s="56">
        <v>600063</v>
      </c>
      <c r="D2948" s="57">
        <v>45245</v>
      </c>
      <c r="E2948" s="66">
        <v>20</v>
      </c>
      <c r="F2948" s="67">
        <v>5140</v>
      </c>
      <c r="G2948" s="97" t="str">
        <f>TEXT(Table1[[#This Row],[Inv. date]],"mmmm")</f>
        <v>November</v>
      </c>
    </row>
    <row r="2949" spans="1:8" s="65" customFormat="1" x14ac:dyDescent="0.3">
      <c r="A2949" s="60">
        <v>118</v>
      </c>
      <c r="B2949" s="61">
        <v>1000003683</v>
      </c>
      <c r="C2949" s="61">
        <v>600026</v>
      </c>
      <c r="D2949" s="71">
        <v>45245</v>
      </c>
      <c r="E2949" s="63">
        <v>450</v>
      </c>
      <c r="F2949" s="64">
        <v>180121.5</v>
      </c>
      <c r="G2949" s="97" t="str">
        <f>TEXT(Table1[[#This Row],[Inv. date]],"mmmm")</f>
        <v>November</v>
      </c>
      <c r="H2949" s="16"/>
    </row>
    <row r="2950" spans="1:8" s="65" customFormat="1" x14ac:dyDescent="0.3">
      <c r="A2950" s="60">
        <v>118</v>
      </c>
      <c r="B2950" s="61">
        <v>1000003795</v>
      </c>
      <c r="C2950" s="61">
        <v>600026</v>
      </c>
      <c r="D2950" s="71">
        <v>45245</v>
      </c>
      <c r="E2950" s="63">
        <v>200</v>
      </c>
      <c r="F2950" s="64">
        <v>80054</v>
      </c>
      <c r="G2950" s="97" t="str">
        <f>TEXT(Table1[[#This Row],[Inv. date]],"mmmm")</f>
        <v>November</v>
      </c>
      <c r="H2950" s="16"/>
    </row>
    <row r="2951" spans="1:8" s="65" customFormat="1" x14ac:dyDescent="0.3">
      <c r="A2951" s="60">
        <v>117</v>
      </c>
      <c r="B2951" s="61">
        <v>1000002977</v>
      </c>
      <c r="C2951" s="61">
        <v>600026</v>
      </c>
      <c r="D2951" s="71">
        <v>45245</v>
      </c>
      <c r="E2951" s="63">
        <v>23</v>
      </c>
      <c r="F2951" s="64">
        <v>4278.2299999999996</v>
      </c>
      <c r="G2951" s="97" t="str">
        <f>TEXT(Table1[[#This Row],[Inv. date]],"mmmm")</f>
        <v>November</v>
      </c>
      <c r="H2951" s="16"/>
    </row>
    <row r="2952" spans="1:8" s="65" customFormat="1" x14ac:dyDescent="0.3">
      <c r="A2952" s="60">
        <v>117</v>
      </c>
      <c r="B2952" s="61">
        <v>1000002977</v>
      </c>
      <c r="C2952" s="61">
        <v>600026</v>
      </c>
      <c r="D2952" s="71">
        <v>45245</v>
      </c>
      <c r="E2952" s="63">
        <v>32</v>
      </c>
      <c r="F2952" s="64">
        <v>5952.32</v>
      </c>
      <c r="G2952" s="97" t="str">
        <f>TEXT(Table1[[#This Row],[Inv. date]],"mmmm")</f>
        <v>November</v>
      </c>
      <c r="H2952" s="16"/>
    </row>
    <row r="2953" spans="1:8" x14ac:dyDescent="0.3">
      <c r="A2953" s="55">
        <v>118</v>
      </c>
      <c r="B2953" s="56">
        <v>1000003795</v>
      </c>
      <c r="C2953" s="56">
        <v>600357</v>
      </c>
      <c r="D2953" s="57">
        <v>45245</v>
      </c>
      <c r="E2953" s="66">
        <v>10</v>
      </c>
      <c r="F2953" s="67">
        <v>4655.2</v>
      </c>
      <c r="G2953" s="97" t="str">
        <f>TEXT(Table1[[#This Row],[Inv. date]],"mmmm")</f>
        <v>November</v>
      </c>
    </row>
    <row r="2954" spans="1:8" x14ac:dyDescent="0.3">
      <c r="A2954" s="55">
        <v>118</v>
      </c>
      <c r="B2954" s="56">
        <v>1000003683</v>
      </c>
      <c r="C2954" s="56">
        <v>600357</v>
      </c>
      <c r="D2954" s="57">
        <v>45245</v>
      </c>
      <c r="E2954" s="66">
        <v>10</v>
      </c>
      <c r="F2954" s="67">
        <v>4655.2</v>
      </c>
      <c r="G2954" s="97" t="str">
        <f>TEXT(Table1[[#This Row],[Inv. date]],"mmmm")</f>
        <v>November</v>
      </c>
    </row>
    <row r="2955" spans="1:8" x14ac:dyDescent="0.3">
      <c r="A2955" s="55">
        <v>118</v>
      </c>
      <c r="B2955" s="56">
        <v>1000003795</v>
      </c>
      <c r="C2955" s="56">
        <v>600357</v>
      </c>
      <c r="D2955" s="57">
        <v>45245</v>
      </c>
      <c r="E2955" s="66">
        <v>2</v>
      </c>
      <c r="F2955" s="67">
        <v>931.04</v>
      </c>
      <c r="G2955" s="97" t="str">
        <f>TEXT(Table1[[#This Row],[Inv. date]],"mmmm")</f>
        <v>November</v>
      </c>
    </row>
    <row r="2956" spans="1:8" x14ac:dyDescent="0.3">
      <c r="A2956" s="55">
        <v>118</v>
      </c>
      <c r="B2956" s="56">
        <v>1000003683</v>
      </c>
      <c r="C2956" s="56">
        <v>600357</v>
      </c>
      <c r="D2956" s="57">
        <v>45245</v>
      </c>
      <c r="E2956" s="66">
        <v>6</v>
      </c>
      <c r="F2956" s="67">
        <v>2793.12</v>
      </c>
      <c r="G2956" s="97" t="str">
        <f>TEXT(Table1[[#This Row],[Inv. date]],"mmmm")</f>
        <v>November</v>
      </c>
    </row>
    <row r="2957" spans="1:8" x14ac:dyDescent="0.3">
      <c r="A2957" s="55">
        <v>118</v>
      </c>
      <c r="B2957" s="56">
        <v>1000003795</v>
      </c>
      <c r="C2957" s="56">
        <v>600357</v>
      </c>
      <c r="D2957" s="57">
        <v>45245</v>
      </c>
      <c r="E2957" s="66">
        <v>8</v>
      </c>
      <c r="F2957" s="67">
        <v>3724.16</v>
      </c>
      <c r="G2957" s="97" t="str">
        <f>TEXT(Table1[[#This Row],[Inv. date]],"mmmm")</f>
        <v>November</v>
      </c>
    </row>
    <row r="2958" spans="1:8" x14ac:dyDescent="0.3">
      <c r="A2958" s="55">
        <v>118</v>
      </c>
      <c r="B2958" s="56">
        <v>1000003795</v>
      </c>
      <c r="C2958" s="56">
        <v>600643</v>
      </c>
      <c r="D2958" s="57">
        <v>45245</v>
      </c>
      <c r="E2958" s="66">
        <v>600</v>
      </c>
      <c r="F2958" s="67">
        <v>240162</v>
      </c>
      <c r="G2958" s="97" t="str">
        <f>TEXT(Table1[[#This Row],[Inv. date]],"mmmm")</f>
        <v>November</v>
      </c>
    </row>
    <row r="2959" spans="1:8" x14ac:dyDescent="0.3">
      <c r="A2959" s="55">
        <v>118</v>
      </c>
      <c r="B2959" s="56">
        <v>1000003683</v>
      </c>
      <c r="C2959" s="56">
        <v>600643</v>
      </c>
      <c r="D2959" s="57">
        <v>45245</v>
      </c>
      <c r="E2959" s="66">
        <v>2000</v>
      </c>
      <c r="F2959" s="67">
        <v>800540</v>
      </c>
      <c r="G2959" s="97" t="str">
        <f>TEXT(Table1[[#This Row],[Inv. date]],"mmmm")</f>
        <v>November</v>
      </c>
    </row>
    <row r="2960" spans="1:8" x14ac:dyDescent="0.3">
      <c r="A2960" s="55">
        <v>118</v>
      </c>
      <c r="B2960" s="56">
        <v>1000003683</v>
      </c>
      <c r="C2960" s="56">
        <v>600357</v>
      </c>
      <c r="D2960" s="57">
        <v>45245</v>
      </c>
      <c r="E2960" s="66">
        <v>10</v>
      </c>
      <c r="F2960" s="67">
        <v>4655.2</v>
      </c>
      <c r="G2960" s="97" t="str">
        <f>TEXT(Table1[[#This Row],[Inv. date]],"mmmm")</f>
        <v>November</v>
      </c>
    </row>
    <row r="2961" spans="1:7" x14ac:dyDescent="0.3">
      <c r="A2961" s="55">
        <v>118</v>
      </c>
      <c r="B2961" s="56">
        <v>1000003795</v>
      </c>
      <c r="C2961" s="56">
        <v>600357</v>
      </c>
      <c r="D2961" s="57">
        <v>45245</v>
      </c>
      <c r="E2961" s="66">
        <v>10</v>
      </c>
      <c r="F2961" s="67">
        <v>4655.2</v>
      </c>
      <c r="G2961" s="97" t="str">
        <f>TEXT(Table1[[#This Row],[Inv. date]],"mmmm")</f>
        <v>November</v>
      </c>
    </row>
    <row r="2962" spans="1:7" x14ac:dyDescent="0.3">
      <c r="A2962" s="55">
        <v>118</v>
      </c>
      <c r="B2962" s="56">
        <v>1000003795</v>
      </c>
      <c r="C2962" s="56">
        <v>600810</v>
      </c>
      <c r="D2962" s="57">
        <v>45245</v>
      </c>
      <c r="E2962" s="66">
        <v>200</v>
      </c>
      <c r="F2962" s="67">
        <v>80054</v>
      </c>
      <c r="G2962" s="97" t="str">
        <f>TEXT(Table1[[#This Row],[Inv. date]],"mmmm")</f>
        <v>November</v>
      </c>
    </row>
    <row r="2963" spans="1:7" x14ac:dyDescent="0.3">
      <c r="A2963" s="55">
        <v>118</v>
      </c>
      <c r="B2963" s="56">
        <v>1000003683</v>
      </c>
      <c r="C2963" s="56">
        <v>600810</v>
      </c>
      <c r="D2963" s="57">
        <v>45245</v>
      </c>
      <c r="E2963" s="66">
        <v>2800</v>
      </c>
      <c r="F2963" s="67">
        <v>1120756</v>
      </c>
      <c r="G2963" s="97" t="str">
        <f>TEXT(Table1[[#This Row],[Inv. date]],"mmmm")</f>
        <v>November</v>
      </c>
    </row>
    <row r="2964" spans="1:7" x14ac:dyDescent="0.3">
      <c r="A2964" s="55">
        <v>118</v>
      </c>
      <c r="B2964" s="56">
        <v>1000003683</v>
      </c>
      <c r="C2964" s="56">
        <v>600063</v>
      </c>
      <c r="D2964" s="57">
        <v>45245</v>
      </c>
      <c r="E2964" s="66">
        <v>1</v>
      </c>
      <c r="F2964" s="67">
        <v>293.64999999999998</v>
      </c>
      <c r="G2964" s="97" t="str">
        <f>TEXT(Table1[[#This Row],[Inv. date]],"mmmm")</f>
        <v>November</v>
      </c>
    </row>
    <row r="2965" spans="1:7" x14ac:dyDescent="0.3">
      <c r="A2965" s="55">
        <v>117</v>
      </c>
      <c r="B2965" s="56">
        <v>1000002976</v>
      </c>
      <c r="C2965" s="56">
        <v>600848</v>
      </c>
      <c r="D2965" s="57">
        <v>45245</v>
      </c>
      <c r="E2965" s="66">
        <v>10</v>
      </c>
      <c r="F2965" s="67">
        <v>2118.6999999999998</v>
      </c>
      <c r="G2965" s="97" t="str">
        <f>TEXT(Table1[[#This Row],[Inv. date]],"mmmm")</f>
        <v>November</v>
      </c>
    </row>
    <row r="2966" spans="1:7" x14ac:dyDescent="0.3">
      <c r="A2966" s="55">
        <v>118</v>
      </c>
      <c r="B2966" s="56">
        <v>1000003132</v>
      </c>
      <c r="C2966" s="56">
        <v>600848</v>
      </c>
      <c r="D2966" s="57">
        <v>45245</v>
      </c>
      <c r="E2966" s="66">
        <v>50</v>
      </c>
      <c r="F2966" s="67">
        <v>15657</v>
      </c>
      <c r="G2966" s="97" t="str">
        <f>TEXT(Table1[[#This Row],[Inv. date]],"mmmm")</f>
        <v>November</v>
      </c>
    </row>
    <row r="2967" spans="1:7" x14ac:dyDescent="0.3">
      <c r="A2967" s="55">
        <v>118</v>
      </c>
      <c r="B2967" s="56">
        <v>1000003683</v>
      </c>
      <c r="C2967" s="56">
        <v>600848</v>
      </c>
      <c r="D2967" s="57">
        <v>45245</v>
      </c>
      <c r="E2967" s="66">
        <v>50</v>
      </c>
      <c r="F2967" s="67">
        <v>20013.5</v>
      </c>
      <c r="G2967" s="97" t="str">
        <f>TEXT(Table1[[#This Row],[Inv. date]],"mmmm")</f>
        <v>November</v>
      </c>
    </row>
    <row r="2968" spans="1:7" x14ac:dyDescent="0.3">
      <c r="A2968" s="55">
        <v>118</v>
      </c>
      <c r="B2968" s="56">
        <v>1000003795</v>
      </c>
      <c r="C2968" s="56">
        <v>600848</v>
      </c>
      <c r="D2968" s="57">
        <v>45245</v>
      </c>
      <c r="E2968" s="66">
        <v>50</v>
      </c>
      <c r="F2968" s="67">
        <v>20013.5</v>
      </c>
      <c r="G2968" s="97" t="str">
        <f>TEXT(Table1[[#This Row],[Inv. date]],"mmmm")</f>
        <v>November</v>
      </c>
    </row>
    <row r="2969" spans="1:7" x14ac:dyDescent="0.3">
      <c r="A2969" s="55">
        <v>118</v>
      </c>
      <c r="B2969" s="56">
        <v>1000003132</v>
      </c>
      <c r="C2969" s="56">
        <v>600063</v>
      </c>
      <c r="D2969" s="57">
        <v>45245</v>
      </c>
      <c r="E2969" s="66">
        <v>10</v>
      </c>
      <c r="F2969" s="67">
        <v>1370</v>
      </c>
      <c r="G2969" s="97" t="str">
        <f>TEXT(Table1[[#This Row],[Inv. date]],"mmmm")</f>
        <v>November</v>
      </c>
    </row>
    <row r="2970" spans="1:7" x14ac:dyDescent="0.3">
      <c r="A2970" s="55">
        <v>118</v>
      </c>
      <c r="B2970" s="56">
        <v>1000003683</v>
      </c>
      <c r="C2970" s="56">
        <v>600357</v>
      </c>
      <c r="D2970" s="57">
        <v>45246</v>
      </c>
      <c r="E2970" s="66">
        <v>5</v>
      </c>
      <c r="F2970" s="67">
        <v>2327.6</v>
      </c>
      <c r="G2970" s="97" t="str">
        <f>TEXT(Table1[[#This Row],[Inv. date]],"mmmm")</f>
        <v>November</v>
      </c>
    </row>
    <row r="2971" spans="1:7" x14ac:dyDescent="0.3">
      <c r="A2971" s="55">
        <v>118</v>
      </c>
      <c r="B2971" s="56">
        <v>1000003683</v>
      </c>
      <c r="C2971" s="56">
        <v>600357</v>
      </c>
      <c r="D2971" s="57">
        <v>45246</v>
      </c>
      <c r="E2971" s="66">
        <v>5</v>
      </c>
      <c r="F2971" s="67">
        <v>2327.6</v>
      </c>
      <c r="G2971" s="97" t="str">
        <f>TEXT(Table1[[#This Row],[Inv. date]],"mmmm")</f>
        <v>November</v>
      </c>
    </row>
    <row r="2972" spans="1:7" x14ac:dyDescent="0.3">
      <c r="A2972" s="55">
        <v>116</v>
      </c>
      <c r="B2972" s="56">
        <v>1000003384</v>
      </c>
      <c r="C2972" s="56">
        <v>600063</v>
      </c>
      <c r="D2972" s="57">
        <v>45246</v>
      </c>
      <c r="E2972" s="66">
        <v>4</v>
      </c>
      <c r="F2972" s="67">
        <v>816</v>
      </c>
      <c r="G2972" s="97" t="str">
        <f>TEXT(Table1[[#This Row],[Inv. date]],"mmmm")</f>
        <v>November</v>
      </c>
    </row>
    <row r="2973" spans="1:7" x14ac:dyDescent="0.3">
      <c r="A2973" s="55">
        <v>116</v>
      </c>
      <c r="B2973" s="56">
        <v>1000003389</v>
      </c>
      <c r="C2973" s="56">
        <v>600063</v>
      </c>
      <c r="D2973" s="57">
        <v>45246</v>
      </c>
      <c r="E2973" s="66">
        <v>3</v>
      </c>
      <c r="F2973" s="67">
        <v>597</v>
      </c>
      <c r="G2973" s="97" t="str">
        <f>TEXT(Table1[[#This Row],[Inv. date]],"mmmm")</f>
        <v>November</v>
      </c>
    </row>
    <row r="2974" spans="1:7" x14ac:dyDescent="0.3">
      <c r="A2974" s="55">
        <v>118</v>
      </c>
      <c r="B2974" s="56">
        <v>1000003683</v>
      </c>
      <c r="C2974" s="56">
        <v>600063</v>
      </c>
      <c r="D2974" s="57">
        <v>45246</v>
      </c>
      <c r="E2974" s="66">
        <v>2</v>
      </c>
      <c r="F2974" s="67">
        <v>587.29999999999995</v>
      </c>
      <c r="G2974" s="97" t="str">
        <f>TEXT(Table1[[#This Row],[Inv. date]],"mmmm")</f>
        <v>November</v>
      </c>
    </row>
    <row r="2975" spans="1:7" x14ac:dyDescent="0.3">
      <c r="A2975" s="55">
        <v>118</v>
      </c>
      <c r="B2975" s="56">
        <v>1000003795</v>
      </c>
      <c r="C2975" s="56">
        <v>600063</v>
      </c>
      <c r="D2975" s="57">
        <v>45246</v>
      </c>
      <c r="E2975" s="66">
        <v>2</v>
      </c>
      <c r="F2975" s="67">
        <v>514</v>
      </c>
      <c r="G2975" s="97" t="str">
        <f>TEXT(Table1[[#This Row],[Inv. date]],"mmmm")</f>
        <v>November</v>
      </c>
    </row>
    <row r="2976" spans="1:7" x14ac:dyDescent="0.3">
      <c r="A2976" s="55">
        <v>118</v>
      </c>
      <c r="B2976" s="56">
        <v>1000003132</v>
      </c>
      <c r="C2976" s="56">
        <v>600063</v>
      </c>
      <c r="D2976" s="57">
        <v>45246</v>
      </c>
      <c r="E2976" s="66">
        <v>2</v>
      </c>
      <c r="F2976" s="67">
        <v>274</v>
      </c>
      <c r="G2976" s="97" t="str">
        <f>TEXT(Table1[[#This Row],[Inv. date]],"mmmm")</f>
        <v>November</v>
      </c>
    </row>
    <row r="2977" spans="1:7" x14ac:dyDescent="0.3">
      <c r="A2977" s="55">
        <v>117</v>
      </c>
      <c r="B2977" s="56">
        <v>1000002976</v>
      </c>
      <c r="C2977" s="56">
        <v>600063</v>
      </c>
      <c r="D2977" s="57">
        <v>45246</v>
      </c>
      <c r="E2977" s="66">
        <v>3</v>
      </c>
      <c r="F2977" s="67">
        <v>314.64</v>
      </c>
      <c r="G2977" s="97" t="str">
        <f>TEXT(Table1[[#This Row],[Inv. date]],"mmmm")</f>
        <v>November</v>
      </c>
    </row>
    <row r="2978" spans="1:7" x14ac:dyDescent="0.3">
      <c r="A2978" s="55">
        <v>118</v>
      </c>
      <c r="B2978" s="56">
        <v>1000003683</v>
      </c>
      <c r="C2978" s="56">
        <v>600780</v>
      </c>
      <c r="D2978" s="57">
        <v>45246</v>
      </c>
      <c r="E2978" s="66">
        <v>60</v>
      </c>
      <c r="F2978" s="67">
        <v>24016.2</v>
      </c>
      <c r="G2978" s="97" t="str">
        <f>TEXT(Table1[[#This Row],[Inv. date]],"mmmm")</f>
        <v>November</v>
      </c>
    </row>
    <row r="2979" spans="1:7" x14ac:dyDescent="0.3">
      <c r="A2979" s="55">
        <v>118</v>
      </c>
      <c r="B2979" s="56">
        <v>1000003795</v>
      </c>
      <c r="C2979" s="56">
        <v>600780</v>
      </c>
      <c r="D2979" s="57">
        <v>45246</v>
      </c>
      <c r="E2979" s="66">
        <v>20</v>
      </c>
      <c r="F2979" s="67">
        <v>8005.4</v>
      </c>
      <c r="G2979" s="97" t="str">
        <f>TEXT(Table1[[#This Row],[Inv. date]],"mmmm")</f>
        <v>November</v>
      </c>
    </row>
    <row r="2980" spans="1:7" x14ac:dyDescent="0.3">
      <c r="A2980" s="55">
        <v>116</v>
      </c>
      <c r="B2980" s="56">
        <v>1000003384</v>
      </c>
      <c r="C2980" s="56">
        <v>600063</v>
      </c>
      <c r="D2980" s="57">
        <v>45246</v>
      </c>
      <c r="E2980" s="66">
        <v>10</v>
      </c>
      <c r="F2980" s="67">
        <v>2040</v>
      </c>
      <c r="G2980" s="97" t="str">
        <f>TEXT(Table1[[#This Row],[Inv. date]],"mmmm")</f>
        <v>November</v>
      </c>
    </row>
    <row r="2981" spans="1:7" x14ac:dyDescent="0.3">
      <c r="A2981" s="55">
        <v>116</v>
      </c>
      <c r="B2981" s="56">
        <v>1000003389</v>
      </c>
      <c r="C2981" s="56">
        <v>600063</v>
      </c>
      <c r="D2981" s="57">
        <v>45246</v>
      </c>
      <c r="E2981" s="66">
        <v>10</v>
      </c>
      <c r="F2981" s="67">
        <v>1990</v>
      </c>
      <c r="G2981" s="97" t="str">
        <f>TEXT(Table1[[#This Row],[Inv. date]],"mmmm")</f>
        <v>November</v>
      </c>
    </row>
    <row r="2982" spans="1:7" x14ac:dyDescent="0.3">
      <c r="A2982" s="55">
        <v>117</v>
      </c>
      <c r="B2982" s="56">
        <v>1000002976</v>
      </c>
      <c r="C2982" s="56">
        <v>600722</v>
      </c>
      <c r="D2982" s="57">
        <v>45246</v>
      </c>
      <c r="E2982" s="66">
        <v>50</v>
      </c>
      <c r="F2982" s="67">
        <v>11887</v>
      </c>
      <c r="G2982" s="97" t="str">
        <f>TEXT(Table1[[#This Row],[Inv. date]],"mmmm")</f>
        <v>November</v>
      </c>
    </row>
    <row r="2983" spans="1:7" x14ac:dyDescent="0.3">
      <c r="A2983" s="55">
        <v>118</v>
      </c>
      <c r="B2983" s="56">
        <v>1000003795</v>
      </c>
      <c r="C2983" s="56">
        <v>600722</v>
      </c>
      <c r="D2983" s="57">
        <v>45246</v>
      </c>
      <c r="E2983" s="66">
        <v>50</v>
      </c>
      <c r="F2983" s="67">
        <v>20445</v>
      </c>
      <c r="G2983" s="97" t="str">
        <f>TEXT(Table1[[#This Row],[Inv. date]],"mmmm")</f>
        <v>November</v>
      </c>
    </row>
    <row r="2984" spans="1:7" x14ac:dyDescent="0.3">
      <c r="A2984" s="55">
        <v>118</v>
      </c>
      <c r="B2984" s="56">
        <v>1000003683</v>
      </c>
      <c r="C2984" s="56">
        <v>600357</v>
      </c>
      <c r="D2984" s="57">
        <v>45246</v>
      </c>
      <c r="E2984" s="66">
        <v>5</v>
      </c>
      <c r="F2984" s="67">
        <v>2327.6</v>
      </c>
      <c r="G2984" s="97" t="str">
        <f>TEXT(Table1[[#This Row],[Inv. date]],"mmmm")</f>
        <v>November</v>
      </c>
    </row>
    <row r="2985" spans="1:7" x14ac:dyDescent="0.3">
      <c r="A2985" s="55">
        <v>118</v>
      </c>
      <c r="B2985" s="56">
        <v>1000003795</v>
      </c>
      <c r="C2985" s="56">
        <v>600357</v>
      </c>
      <c r="D2985" s="57">
        <v>45246</v>
      </c>
      <c r="E2985" s="66">
        <v>3</v>
      </c>
      <c r="F2985" s="67">
        <v>1396.56</v>
      </c>
      <c r="G2985" s="97" t="str">
        <f>TEXT(Table1[[#This Row],[Inv. date]],"mmmm")</f>
        <v>November</v>
      </c>
    </row>
    <row r="2986" spans="1:7" x14ac:dyDescent="0.3">
      <c r="A2986" s="55">
        <v>118</v>
      </c>
      <c r="B2986" s="56">
        <v>1000003683</v>
      </c>
      <c r="C2986" s="56">
        <v>600357</v>
      </c>
      <c r="D2986" s="57">
        <v>45246</v>
      </c>
      <c r="E2986" s="66">
        <v>4</v>
      </c>
      <c r="F2986" s="67">
        <v>1862.08</v>
      </c>
      <c r="G2986" s="97" t="str">
        <f>TEXT(Table1[[#This Row],[Inv. date]],"mmmm")</f>
        <v>November</v>
      </c>
    </row>
    <row r="2987" spans="1:7" x14ac:dyDescent="0.3">
      <c r="A2987" s="55">
        <v>118</v>
      </c>
      <c r="B2987" s="56">
        <v>1000003795</v>
      </c>
      <c r="C2987" s="56">
        <v>600357</v>
      </c>
      <c r="D2987" s="57">
        <v>45246</v>
      </c>
      <c r="E2987" s="66">
        <v>2</v>
      </c>
      <c r="F2987" s="67">
        <v>931.04</v>
      </c>
      <c r="G2987" s="97" t="str">
        <f>TEXT(Table1[[#This Row],[Inv. date]],"mmmm")</f>
        <v>November</v>
      </c>
    </row>
    <row r="2988" spans="1:7" x14ac:dyDescent="0.3">
      <c r="A2988" s="55">
        <v>117</v>
      </c>
      <c r="B2988" s="56">
        <v>1000002976</v>
      </c>
      <c r="C2988" s="56">
        <v>600060</v>
      </c>
      <c r="D2988" s="57">
        <v>45246</v>
      </c>
      <c r="E2988" s="66">
        <v>400</v>
      </c>
      <c r="F2988" s="67">
        <v>84748</v>
      </c>
      <c r="G2988" s="97" t="str">
        <f>TEXT(Table1[[#This Row],[Inv. date]],"mmmm")</f>
        <v>November</v>
      </c>
    </row>
    <row r="2989" spans="1:7" x14ac:dyDescent="0.3">
      <c r="A2989" s="55">
        <v>117</v>
      </c>
      <c r="B2989" s="56">
        <v>1000002976</v>
      </c>
      <c r="C2989" s="56">
        <v>600060</v>
      </c>
      <c r="D2989" s="57">
        <v>45246</v>
      </c>
      <c r="E2989" s="66">
        <v>200</v>
      </c>
      <c r="F2989" s="67">
        <v>42374</v>
      </c>
      <c r="G2989" s="97" t="str">
        <f>TEXT(Table1[[#This Row],[Inv. date]],"mmmm")</f>
        <v>November</v>
      </c>
    </row>
    <row r="2990" spans="1:7" x14ac:dyDescent="0.3">
      <c r="A2990" s="55">
        <v>117</v>
      </c>
      <c r="B2990" s="56">
        <v>1000002972</v>
      </c>
      <c r="C2990" s="56">
        <v>600060</v>
      </c>
      <c r="D2990" s="57">
        <v>45246</v>
      </c>
      <c r="E2990" s="66">
        <v>10</v>
      </c>
      <c r="F2990" s="67">
        <v>2597.3000000000002</v>
      </c>
      <c r="G2990" s="97" t="str">
        <f>TEXT(Table1[[#This Row],[Inv. date]],"mmmm")</f>
        <v>November</v>
      </c>
    </row>
    <row r="2991" spans="1:7" x14ac:dyDescent="0.3">
      <c r="A2991" s="55">
        <v>118</v>
      </c>
      <c r="B2991" s="56">
        <v>1000003795</v>
      </c>
      <c r="C2991" s="56">
        <v>600060</v>
      </c>
      <c r="D2991" s="57">
        <v>45246</v>
      </c>
      <c r="E2991" s="66">
        <v>200</v>
      </c>
      <c r="F2991" s="67">
        <v>80054</v>
      </c>
      <c r="G2991" s="97" t="str">
        <f>TEXT(Table1[[#This Row],[Inv. date]],"mmmm")</f>
        <v>November</v>
      </c>
    </row>
    <row r="2992" spans="1:7" x14ac:dyDescent="0.3">
      <c r="A2992" s="55">
        <v>118</v>
      </c>
      <c r="B2992" s="56">
        <v>1000003683</v>
      </c>
      <c r="C2992" s="56">
        <v>600060</v>
      </c>
      <c r="D2992" s="57">
        <v>45246</v>
      </c>
      <c r="E2992" s="66">
        <v>300</v>
      </c>
      <c r="F2992" s="67">
        <v>120081</v>
      </c>
      <c r="G2992" s="97" t="str">
        <f>TEXT(Table1[[#This Row],[Inv. date]],"mmmm")</f>
        <v>November</v>
      </c>
    </row>
    <row r="2993" spans="1:7" x14ac:dyDescent="0.3">
      <c r="A2993" s="55">
        <v>118</v>
      </c>
      <c r="B2993" s="56">
        <v>1000003132</v>
      </c>
      <c r="C2993" s="56">
        <v>600060</v>
      </c>
      <c r="D2993" s="57">
        <v>45246</v>
      </c>
      <c r="E2993" s="66">
        <v>600</v>
      </c>
      <c r="F2993" s="67">
        <v>187884</v>
      </c>
      <c r="G2993" s="97" t="str">
        <f>TEXT(Table1[[#This Row],[Inv. date]],"mmmm")</f>
        <v>November</v>
      </c>
    </row>
    <row r="2994" spans="1:7" x14ac:dyDescent="0.3">
      <c r="A2994" s="55">
        <v>117</v>
      </c>
      <c r="B2994" s="56">
        <v>1000002984</v>
      </c>
      <c r="C2994" s="56">
        <v>600060</v>
      </c>
      <c r="D2994" s="57">
        <v>45246</v>
      </c>
      <c r="E2994" s="66">
        <v>1</v>
      </c>
      <c r="F2994" s="67">
        <v>311.45999999999998</v>
      </c>
      <c r="G2994" s="97" t="str">
        <f>TEXT(Table1[[#This Row],[Inv. date]],"mmmm")</f>
        <v>November</v>
      </c>
    </row>
    <row r="2995" spans="1:7" x14ac:dyDescent="0.3">
      <c r="A2995" s="55">
        <v>117</v>
      </c>
      <c r="B2995" s="56">
        <v>1000002984</v>
      </c>
      <c r="C2995" s="56">
        <v>600060</v>
      </c>
      <c r="D2995" s="57">
        <v>45246</v>
      </c>
      <c r="E2995" s="66">
        <v>1</v>
      </c>
      <c r="F2995" s="67">
        <v>311.45999999999998</v>
      </c>
      <c r="G2995" s="97" t="str">
        <f>TEXT(Table1[[#This Row],[Inv. date]],"mmmm")</f>
        <v>November</v>
      </c>
    </row>
    <row r="2996" spans="1:7" x14ac:dyDescent="0.3">
      <c r="A2996" s="55">
        <v>118</v>
      </c>
      <c r="B2996" s="56">
        <v>1000003132</v>
      </c>
      <c r="C2996" s="56">
        <v>600063</v>
      </c>
      <c r="D2996" s="57">
        <v>45246</v>
      </c>
      <c r="E2996" s="66">
        <v>120</v>
      </c>
      <c r="F2996" s="67">
        <v>16440</v>
      </c>
      <c r="G2996" s="97" t="str">
        <f>TEXT(Table1[[#This Row],[Inv. date]],"mmmm")</f>
        <v>November</v>
      </c>
    </row>
    <row r="2997" spans="1:7" x14ac:dyDescent="0.3">
      <c r="A2997" s="55">
        <v>118</v>
      </c>
      <c r="B2997" s="56">
        <v>1000003795</v>
      </c>
      <c r="C2997" s="56">
        <v>600810</v>
      </c>
      <c r="D2997" s="57">
        <v>45246</v>
      </c>
      <c r="E2997" s="66">
        <v>200</v>
      </c>
      <c r="F2997" s="67">
        <v>80054</v>
      </c>
      <c r="G2997" s="97" t="str">
        <f>TEXT(Table1[[#This Row],[Inv. date]],"mmmm")</f>
        <v>November</v>
      </c>
    </row>
    <row r="2998" spans="1:7" x14ac:dyDescent="0.3">
      <c r="A2998" s="55">
        <v>118</v>
      </c>
      <c r="B2998" s="56">
        <v>1000003683</v>
      </c>
      <c r="C2998" s="56">
        <v>600810</v>
      </c>
      <c r="D2998" s="57">
        <v>45246</v>
      </c>
      <c r="E2998" s="66">
        <v>2400</v>
      </c>
      <c r="F2998" s="67">
        <v>960648</v>
      </c>
      <c r="G2998" s="97" t="str">
        <f>TEXT(Table1[[#This Row],[Inv. date]],"mmmm")</f>
        <v>November</v>
      </c>
    </row>
    <row r="2999" spans="1:7" x14ac:dyDescent="0.3">
      <c r="A2999" s="55">
        <v>118</v>
      </c>
      <c r="B2999" s="56">
        <v>1000003132</v>
      </c>
      <c r="C2999" s="56">
        <v>600428</v>
      </c>
      <c r="D2999" s="57">
        <v>45246</v>
      </c>
      <c r="E2999" s="66">
        <v>400</v>
      </c>
      <c r="F2999" s="67">
        <v>125256</v>
      </c>
      <c r="G2999" s="97" t="str">
        <f>TEXT(Table1[[#This Row],[Inv. date]],"mmmm")</f>
        <v>November</v>
      </c>
    </row>
    <row r="3000" spans="1:7" x14ac:dyDescent="0.3">
      <c r="A3000" s="55">
        <v>118</v>
      </c>
      <c r="B3000" s="56">
        <v>1000003683</v>
      </c>
      <c r="C3000" s="56">
        <v>600428</v>
      </c>
      <c r="D3000" s="57">
        <v>45246</v>
      </c>
      <c r="E3000" s="66">
        <v>150</v>
      </c>
      <c r="F3000" s="67">
        <v>60040.5</v>
      </c>
      <c r="G3000" s="97" t="str">
        <f>TEXT(Table1[[#This Row],[Inv. date]],"mmmm")</f>
        <v>November</v>
      </c>
    </row>
    <row r="3001" spans="1:7" x14ac:dyDescent="0.3">
      <c r="A3001" s="55">
        <v>118</v>
      </c>
      <c r="B3001" s="56">
        <v>1000003795</v>
      </c>
      <c r="C3001" s="56">
        <v>600428</v>
      </c>
      <c r="D3001" s="57">
        <v>45246</v>
      </c>
      <c r="E3001" s="66">
        <v>200</v>
      </c>
      <c r="F3001" s="67">
        <v>80054</v>
      </c>
      <c r="G3001" s="97" t="str">
        <f>TEXT(Table1[[#This Row],[Inv. date]],"mmmm")</f>
        <v>November</v>
      </c>
    </row>
    <row r="3002" spans="1:7" x14ac:dyDescent="0.3">
      <c r="A3002" s="55">
        <v>118</v>
      </c>
      <c r="B3002" s="56">
        <v>1000003132</v>
      </c>
      <c r="C3002" s="56">
        <v>600063</v>
      </c>
      <c r="D3002" s="57">
        <v>45246</v>
      </c>
      <c r="E3002" s="66">
        <v>80</v>
      </c>
      <c r="F3002" s="67">
        <v>10960</v>
      </c>
      <c r="G3002" s="97" t="str">
        <f>TEXT(Table1[[#This Row],[Inv. date]],"mmmm")</f>
        <v>November</v>
      </c>
    </row>
    <row r="3003" spans="1:7" x14ac:dyDescent="0.3">
      <c r="A3003" s="55">
        <v>116</v>
      </c>
      <c r="B3003" s="56">
        <v>1000003393</v>
      </c>
      <c r="C3003" s="56">
        <v>600225</v>
      </c>
      <c r="D3003" s="57">
        <v>45246</v>
      </c>
      <c r="E3003" s="66">
        <v>2</v>
      </c>
      <c r="F3003" s="67">
        <v>88.42</v>
      </c>
      <c r="G3003" s="97" t="str">
        <f>TEXT(Table1[[#This Row],[Inv. date]],"mmmm")</f>
        <v>November</v>
      </c>
    </row>
    <row r="3004" spans="1:7" x14ac:dyDescent="0.3">
      <c r="A3004" s="55">
        <v>117</v>
      </c>
      <c r="B3004" s="56">
        <v>1000002976</v>
      </c>
      <c r="C3004" s="56">
        <v>600063</v>
      </c>
      <c r="D3004" s="57">
        <v>45246</v>
      </c>
      <c r="E3004" s="66">
        <v>6</v>
      </c>
      <c r="F3004" s="67">
        <v>629.28</v>
      </c>
      <c r="G3004" s="97" t="str">
        <f>TEXT(Table1[[#This Row],[Inv. date]],"mmmm")</f>
        <v>November</v>
      </c>
    </row>
    <row r="3005" spans="1:7" x14ac:dyDescent="0.3">
      <c r="A3005" s="55">
        <v>118</v>
      </c>
      <c r="B3005" s="56">
        <v>1000003795</v>
      </c>
      <c r="C3005" s="56">
        <v>600063</v>
      </c>
      <c r="D3005" s="57">
        <v>45246</v>
      </c>
      <c r="E3005" s="66">
        <v>5</v>
      </c>
      <c r="F3005" s="67">
        <v>1285</v>
      </c>
      <c r="G3005" s="97" t="str">
        <f>TEXT(Table1[[#This Row],[Inv. date]],"mmmm")</f>
        <v>November</v>
      </c>
    </row>
    <row r="3006" spans="1:7" x14ac:dyDescent="0.3">
      <c r="A3006" s="55">
        <v>117</v>
      </c>
      <c r="B3006" s="56">
        <v>1000002976</v>
      </c>
      <c r="C3006" s="56">
        <v>600793</v>
      </c>
      <c r="D3006" s="57">
        <v>45246</v>
      </c>
      <c r="E3006" s="66">
        <v>80</v>
      </c>
      <c r="F3006" s="67">
        <v>15915.2</v>
      </c>
      <c r="G3006" s="97" t="str">
        <f>TEXT(Table1[[#This Row],[Inv. date]],"mmmm")</f>
        <v>November</v>
      </c>
    </row>
    <row r="3007" spans="1:7" x14ac:dyDescent="0.3">
      <c r="A3007" s="55">
        <v>118</v>
      </c>
      <c r="B3007" s="56">
        <v>1000003132</v>
      </c>
      <c r="C3007" s="56">
        <v>600793</v>
      </c>
      <c r="D3007" s="57">
        <v>45246</v>
      </c>
      <c r="E3007" s="66">
        <v>50</v>
      </c>
      <c r="F3007" s="67">
        <v>15657</v>
      </c>
      <c r="G3007" s="97" t="str">
        <f>TEXT(Table1[[#This Row],[Inv. date]],"mmmm")</f>
        <v>November</v>
      </c>
    </row>
    <row r="3008" spans="1:7" x14ac:dyDescent="0.3">
      <c r="A3008" s="55">
        <v>118</v>
      </c>
      <c r="B3008" s="56">
        <v>1000003683</v>
      </c>
      <c r="C3008" s="56">
        <v>600793</v>
      </c>
      <c r="D3008" s="57">
        <v>45246</v>
      </c>
      <c r="E3008" s="66">
        <v>50</v>
      </c>
      <c r="F3008" s="67">
        <v>20013.5</v>
      </c>
      <c r="G3008" s="97" t="str">
        <f>TEXT(Table1[[#This Row],[Inv. date]],"mmmm")</f>
        <v>November</v>
      </c>
    </row>
    <row r="3009" spans="1:8" x14ac:dyDescent="0.3">
      <c r="A3009" s="55">
        <v>118</v>
      </c>
      <c r="B3009" s="56">
        <v>1000003795</v>
      </c>
      <c r="C3009" s="56">
        <v>600793</v>
      </c>
      <c r="D3009" s="57">
        <v>45246</v>
      </c>
      <c r="E3009" s="66">
        <v>80</v>
      </c>
      <c r="F3009" s="67">
        <v>32021.599999999999</v>
      </c>
      <c r="G3009" s="97" t="str">
        <f>TEXT(Table1[[#This Row],[Inv. date]],"mmmm")</f>
        <v>November</v>
      </c>
    </row>
    <row r="3010" spans="1:8" x14ac:dyDescent="0.3">
      <c r="A3010" s="55">
        <v>118</v>
      </c>
      <c r="B3010" s="56">
        <v>1000003132</v>
      </c>
      <c r="C3010" s="56">
        <v>600063</v>
      </c>
      <c r="D3010" s="57">
        <v>45246</v>
      </c>
      <c r="E3010" s="66">
        <v>10</v>
      </c>
      <c r="F3010" s="67">
        <v>1370</v>
      </c>
      <c r="G3010" s="97" t="str">
        <f>TEXT(Table1[[#This Row],[Inv. date]],"mmmm")</f>
        <v>November</v>
      </c>
    </row>
    <row r="3011" spans="1:8" x14ac:dyDescent="0.3">
      <c r="A3011" s="55">
        <v>117</v>
      </c>
      <c r="B3011" s="56">
        <v>1000002976</v>
      </c>
      <c r="C3011" s="56">
        <v>600567</v>
      </c>
      <c r="D3011" s="57">
        <v>45246</v>
      </c>
      <c r="E3011" s="66">
        <v>400</v>
      </c>
      <c r="F3011" s="67">
        <v>89920</v>
      </c>
      <c r="G3011" s="97" t="str">
        <f>TEXT(Table1[[#This Row],[Inv. date]],"mmmm")</f>
        <v>November</v>
      </c>
    </row>
    <row r="3012" spans="1:8" x14ac:dyDescent="0.3">
      <c r="A3012" s="55">
        <v>118</v>
      </c>
      <c r="B3012" s="56">
        <v>1000003683</v>
      </c>
      <c r="C3012" s="56">
        <v>600567</v>
      </c>
      <c r="D3012" s="57">
        <v>45246</v>
      </c>
      <c r="E3012" s="66">
        <v>250</v>
      </c>
      <c r="F3012" s="67">
        <v>100067.5</v>
      </c>
      <c r="G3012" s="97" t="str">
        <f>TEXT(Table1[[#This Row],[Inv. date]],"mmmm")</f>
        <v>November</v>
      </c>
    </row>
    <row r="3013" spans="1:8" x14ac:dyDescent="0.3">
      <c r="A3013" s="55">
        <v>118</v>
      </c>
      <c r="B3013" s="56">
        <v>1000003683</v>
      </c>
      <c r="C3013" s="56">
        <v>600761</v>
      </c>
      <c r="D3013" s="57">
        <v>45246</v>
      </c>
      <c r="E3013" s="66">
        <v>4</v>
      </c>
      <c r="F3013" s="67">
        <v>1739.04</v>
      </c>
      <c r="G3013" s="97" t="str">
        <f>TEXT(Table1[[#This Row],[Inv. date]],"mmmm")</f>
        <v>November</v>
      </c>
    </row>
    <row r="3014" spans="1:8" x14ac:dyDescent="0.3">
      <c r="A3014" s="55">
        <v>118</v>
      </c>
      <c r="B3014" s="56">
        <v>1000003795</v>
      </c>
      <c r="C3014" s="56">
        <v>600761</v>
      </c>
      <c r="D3014" s="57">
        <v>45246</v>
      </c>
      <c r="E3014" s="66">
        <v>4</v>
      </c>
      <c r="F3014" s="67">
        <v>1739.04</v>
      </c>
      <c r="G3014" s="97" t="str">
        <f>TEXT(Table1[[#This Row],[Inv. date]],"mmmm")</f>
        <v>November</v>
      </c>
    </row>
    <row r="3015" spans="1:8" x14ac:dyDescent="0.3">
      <c r="A3015" s="55">
        <v>118</v>
      </c>
      <c r="B3015" s="56">
        <v>1000003795</v>
      </c>
      <c r="C3015" s="56">
        <v>600761</v>
      </c>
      <c r="D3015" s="57">
        <v>45246</v>
      </c>
      <c r="E3015" s="66">
        <v>5</v>
      </c>
      <c r="F3015" s="67">
        <v>2173.8000000000002</v>
      </c>
      <c r="G3015" s="97" t="str">
        <f>TEXT(Table1[[#This Row],[Inv. date]],"mmmm")</f>
        <v>November</v>
      </c>
    </row>
    <row r="3016" spans="1:8" x14ac:dyDescent="0.3">
      <c r="A3016" s="55">
        <v>118</v>
      </c>
      <c r="B3016" s="56">
        <v>1000003683</v>
      </c>
      <c r="C3016" s="56">
        <v>600761</v>
      </c>
      <c r="D3016" s="57">
        <v>45246</v>
      </c>
      <c r="E3016" s="66">
        <v>5</v>
      </c>
      <c r="F3016" s="67">
        <v>2173.8000000000002</v>
      </c>
      <c r="G3016" s="97" t="str">
        <f>TEXT(Table1[[#This Row],[Inv. date]],"mmmm")</f>
        <v>November</v>
      </c>
    </row>
    <row r="3017" spans="1:8" x14ac:dyDescent="0.3">
      <c r="A3017" s="55">
        <v>118</v>
      </c>
      <c r="B3017" s="56">
        <v>1000003795</v>
      </c>
      <c r="C3017" s="56">
        <v>600761</v>
      </c>
      <c r="D3017" s="57">
        <v>45246</v>
      </c>
      <c r="E3017" s="66">
        <v>5</v>
      </c>
      <c r="F3017" s="67">
        <v>2173.8000000000002</v>
      </c>
      <c r="G3017" s="97" t="str">
        <f>TEXT(Table1[[#This Row],[Inv. date]],"mmmm")</f>
        <v>November</v>
      </c>
    </row>
    <row r="3018" spans="1:8" x14ac:dyDescent="0.3">
      <c r="A3018" s="55">
        <v>118</v>
      </c>
      <c r="B3018" s="56">
        <v>1000003795</v>
      </c>
      <c r="C3018" s="56">
        <v>600761</v>
      </c>
      <c r="D3018" s="57">
        <v>45246</v>
      </c>
      <c r="E3018" s="66">
        <v>6</v>
      </c>
      <c r="F3018" s="67">
        <v>2608.56</v>
      </c>
      <c r="G3018" s="97" t="str">
        <f>TEXT(Table1[[#This Row],[Inv. date]],"mmmm")</f>
        <v>November</v>
      </c>
    </row>
    <row r="3019" spans="1:8" x14ac:dyDescent="0.3">
      <c r="A3019" s="55">
        <v>118</v>
      </c>
      <c r="B3019" s="56">
        <v>1000003683</v>
      </c>
      <c r="C3019" s="56">
        <v>600761</v>
      </c>
      <c r="D3019" s="57">
        <v>45246</v>
      </c>
      <c r="E3019" s="66">
        <v>8</v>
      </c>
      <c r="F3019" s="67">
        <v>3478.08</v>
      </c>
      <c r="G3019" s="97" t="str">
        <f>TEXT(Table1[[#This Row],[Inv. date]],"mmmm")</f>
        <v>November</v>
      </c>
    </row>
    <row r="3020" spans="1:8" x14ac:dyDescent="0.3">
      <c r="A3020" s="55">
        <v>118</v>
      </c>
      <c r="B3020" s="56">
        <v>1000003683</v>
      </c>
      <c r="C3020" s="56">
        <v>600555</v>
      </c>
      <c r="D3020" s="57">
        <v>45246</v>
      </c>
      <c r="E3020" s="66">
        <v>1800</v>
      </c>
      <c r="F3020" s="67">
        <v>720486</v>
      </c>
      <c r="G3020" s="97" t="str">
        <f>TEXT(Table1[[#This Row],[Inv. date]],"mmmm")</f>
        <v>November</v>
      </c>
    </row>
    <row r="3021" spans="1:8" x14ac:dyDescent="0.3">
      <c r="A3021" s="55">
        <v>118</v>
      </c>
      <c r="B3021" s="56">
        <v>1000003132</v>
      </c>
      <c r="C3021" s="56">
        <v>600555</v>
      </c>
      <c r="D3021" s="57">
        <v>45246</v>
      </c>
      <c r="E3021" s="66">
        <v>400</v>
      </c>
      <c r="F3021" s="67">
        <v>125256</v>
      </c>
      <c r="G3021" s="97" t="str">
        <f>TEXT(Table1[[#This Row],[Inv. date]],"mmmm")</f>
        <v>November</v>
      </c>
    </row>
    <row r="3022" spans="1:8" x14ac:dyDescent="0.3">
      <c r="A3022" s="55">
        <v>118</v>
      </c>
      <c r="B3022" s="56">
        <v>1000003132</v>
      </c>
      <c r="C3022" s="56">
        <v>600063</v>
      </c>
      <c r="D3022" s="57">
        <v>45246</v>
      </c>
      <c r="E3022" s="66">
        <v>80</v>
      </c>
      <c r="F3022" s="67">
        <v>10960</v>
      </c>
      <c r="G3022" s="97" t="str">
        <f>TEXT(Table1[[#This Row],[Inv. date]],"mmmm")</f>
        <v>November</v>
      </c>
    </row>
    <row r="3023" spans="1:8" s="65" customFormat="1" x14ac:dyDescent="0.3">
      <c r="A3023" s="60">
        <v>118</v>
      </c>
      <c r="B3023" s="61">
        <v>1000003795</v>
      </c>
      <c r="C3023" s="61">
        <v>600026</v>
      </c>
      <c r="D3023" s="71">
        <v>45246</v>
      </c>
      <c r="E3023" s="63">
        <v>300</v>
      </c>
      <c r="F3023" s="64">
        <v>120081</v>
      </c>
      <c r="G3023" s="97" t="str">
        <f>TEXT(Table1[[#This Row],[Inv. date]],"mmmm")</f>
        <v>November</v>
      </c>
      <c r="H3023" s="16"/>
    </row>
    <row r="3024" spans="1:8" s="65" customFormat="1" x14ac:dyDescent="0.3">
      <c r="A3024" s="60">
        <v>118</v>
      </c>
      <c r="B3024" s="61">
        <v>1000003683</v>
      </c>
      <c r="C3024" s="61">
        <v>600026</v>
      </c>
      <c r="D3024" s="71">
        <v>45246</v>
      </c>
      <c r="E3024" s="63">
        <v>50</v>
      </c>
      <c r="F3024" s="64">
        <v>20013.5</v>
      </c>
      <c r="G3024" s="97" t="str">
        <f>TEXT(Table1[[#This Row],[Inv. date]],"mmmm")</f>
        <v>November</v>
      </c>
      <c r="H3024" s="16"/>
    </row>
    <row r="3025" spans="1:8" s="65" customFormat="1" x14ac:dyDescent="0.3">
      <c r="A3025" s="60">
        <v>118</v>
      </c>
      <c r="B3025" s="61">
        <v>1000003132</v>
      </c>
      <c r="C3025" s="61">
        <v>600026</v>
      </c>
      <c r="D3025" s="71">
        <v>45246</v>
      </c>
      <c r="E3025" s="63">
        <v>300</v>
      </c>
      <c r="F3025" s="64">
        <v>93942</v>
      </c>
      <c r="G3025" s="97" t="str">
        <f>TEXT(Table1[[#This Row],[Inv. date]],"mmmm")</f>
        <v>November</v>
      </c>
      <c r="H3025" s="16"/>
    </row>
    <row r="3026" spans="1:8" s="65" customFormat="1" x14ac:dyDescent="0.3">
      <c r="A3026" s="60">
        <v>117</v>
      </c>
      <c r="B3026" s="61">
        <v>1000002976</v>
      </c>
      <c r="C3026" s="61">
        <v>600026</v>
      </c>
      <c r="D3026" s="71">
        <v>45246</v>
      </c>
      <c r="E3026" s="63">
        <v>100</v>
      </c>
      <c r="F3026" s="64">
        <v>18601</v>
      </c>
      <c r="G3026" s="97" t="str">
        <f>TEXT(Table1[[#This Row],[Inv. date]],"mmmm")</f>
        <v>November</v>
      </c>
      <c r="H3026" s="16"/>
    </row>
    <row r="3027" spans="1:8" x14ac:dyDescent="0.3">
      <c r="A3027" s="55">
        <v>118</v>
      </c>
      <c r="B3027" s="56">
        <v>1000003132</v>
      </c>
      <c r="C3027" s="56">
        <v>600063</v>
      </c>
      <c r="D3027" s="57">
        <v>45246</v>
      </c>
      <c r="E3027" s="66">
        <v>60</v>
      </c>
      <c r="F3027" s="67">
        <v>8220</v>
      </c>
      <c r="G3027" s="97" t="str">
        <f>TEXT(Table1[[#This Row],[Inv. date]],"mmmm")</f>
        <v>November</v>
      </c>
    </row>
    <row r="3028" spans="1:8" x14ac:dyDescent="0.3">
      <c r="A3028" s="55">
        <v>118</v>
      </c>
      <c r="B3028" s="56">
        <v>1000003795</v>
      </c>
      <c r="C3028" s="56">
        <v>600357</v>
      </c>
      <c r="D3028" s="57">
        <v>45246</v>
      </c>
      <c r="E3028" s="66">
        <v>3</v>
      </c>
      <c r="F3028" s="67">
        <v>1396.56</v>
      </c>
      <c r="G3028" s="97" t="str">
        <f>TEXT(Table1[[#This Row],[Inv. date]],"mmmm")</f>
        <v>November</v>
      </c>
    </row>
    <row r="3029" spans="1:8" x14ac:dyDescent="0.3">
      <c r="A3029" s="55">
        <v>118</v>
      </c>
      <c r="B3029" s="56">
        <v>1000003683</v>
      </c>
      <c r="C3029" s="56">
        <v>600582</v>
      </c>
      <c r="D3029" s="57">
        <v>45246</v>
      </c>
      <c r="E3029" s="66">
        <v>550</v>
      </c>
      <c r="F3029" s="67">
        <v>220148.5</v>
      </c>
      <c r="G3029" s="97" t="str">
        <f>TEXT(Table1[[#This Row],[Inv. date]],"mmmm")</f>
        <v>November</v>
      </c>
    </row>
    <row r="3030" spans="1:8" x14ac:dyDescent="0.3">
      <c r="A3030" s="55">
        <v>118</v>
      </c>
      <c r="B3030" s="56">
        <v>1000003795</v>
      </c>
      <c r="C3030" s="56">
        <v>600582</v>
      </c>
      <c r="D3030" s="57">
        <v>45246</v>
      </c>
      <c r="E3030" s="66">
        <v>100</v>
      </c>
      <c r="F3030" s="67">
        <v>40027</v>
      </c>
      <c r="G3030" s="97" t="str">
        <f>TEXT(Table1[[#This Row],[Inv. date]],"mmmm")</f>
        <v>November</v>
      </c>
    </row>
    <row r="3031" spans="1:8" x14ac:dyDescent="0.3">
      <c r="A3031" s="55">
        <v>118</v>
      </c>
      <c r="B3031" s="56">
        <v>1000003795</v>
      </c>
      <c r="C3031" s="56">
        <v>600357</v>
      </c>
      <c r="D3031" s="57">
        <v>45246</v>
      </c>
      <c r="E3031" s="66">
        <v>4</v>
      </c>
      <c r="F3031" s="67">
        <v>1862.08</v>
      </c>
      <c r="G3031" s="97" t="str">
        <f>TEXT(Table1[[#This Row],[Inv. date]],"mmmm")</f>
        <v>November</v>
      </c>
    </row>
    <row r="3032" spans="1:8" x14ac:dyDescent="0.3">
      <c r="A3032" s="55">
        <v>118</v>
      </c>
      <c r="B3032" s="56">
        <v>1000003795</v>
      </c>
      <c r="C3032" s="56">
        <v>600357</v>
      </c>
      <c r="D3032" s="57">
        <v>45246</v>
      </c>
      <c r="E3032" s="66">
        <v>7</v>
      </c>
      <c r="F3032" s="67">
        <v>3258.64</v>
      </c>
      <c r="G3032" s="97" t="str">
        <f>TEXT(Table1[[#This Row],[Inv. date]],"mmmm")</f>
        <v>November</v>
      </c>
    </row>
    <row r="3033" spans="1:8" x14ac:dyDescent="0.3">
      <c r="A3033" s="55">
        <v>118</v>
      </c>
      <c r="B3033" s="56">
        <v>1000003683</v>
      </c>
      <c r="C3033" s="56">
        <v>600357</v>
      </c>
      <c r="D3033" s="57">
        <v>45246</v>
      </c>
      <c r="E3033" s="66">
        <v>2</v>
      </c>
      <c r="F3033" s="67">
        <v>931.04</v>
      </c>
      <c r="G3033" s="97" t="str">
        <f>TEXT(Table1[[#This Row],[Inv. date]],"mmmm")</f>
        <v>November</v>
      </c>
    </row>
    <row r="3034" spans="1:8" x14ac:dyDescent="0.3">
      <c r="A3034" s="55">
        <v>118</v>
      </c>
      <c r="B3034" s="56">
        <v>1000003795</v>
      </c>
      <c r="C3034" s="56">
        <v>600357</v>
      </c>
      <c r="D3034" s="57">
        <v>45246</v>
      </c>
      <c r="E3034" s="66">
        <v>5</v>
      </c>
      <c r="F3034" s="67">
        <v>2327.6</v>
      </c>
      <c r="G3034" s="97" t="str">
        <f>TEXT(Table1[[#This Row],[Inv. date]],"mmmm")</f>
        <v>November</v>
      </c>
    </row>
    <row r="3035" spans="1:8" x14ac:dyDescent="0.3">
      <c r="A3035" s="55">
        <v>118</v>
      </c>
      <c r="B3035" s="56">
        <v>1000003683</v>
      </c>
      <c r="C3035" s="56">
        <v>600357</v>
      </c>
      <c r="D3035" s="57">
        <v>45246</v>
      </c>
      <c r="E3035" s="66">
        <v>10</v>
      </c>
      <c r="F3035" s="67">
        <v>4655.2</v>
      </c>
      <c r="G3035" s="97" t="str">
        <f>TEXT(Table1[[#This Row],[Inv. date]],"mmmm")</f>
        <v>November</v>
      </c>
    </row>
    <row r="3036" spans="1:8" x14ac:dyDescent="0.3">
      <c r="A3036" s="55">
        <v>118</v>
      </c>
      <c r="B3036" s="56">
        <v>1000003795</v>
      </c>
      <c r="C3036" s="56">
        <v>600357</v>
      </c>
      <c r="D3036" s="57">
        <v>45246</v>
      </c>
      <c r="E3036" s="66">
        <v>10</v>
      </c>
      <c r="F3036" s="67">
        <v>4655.2</v>
      </c>
      <c r="G3036" s="97" t="str">
        <f>TEXT(Table1[[#This Row],[Inv. date]],"mmmm")</f>
        <v>November</v>
      </c>
    </row>
    <row r="3037" spans="1:8" x14ac:dyDescent="0.3">
      <c r="A3037" s="55">
        <v>118</v>
      </c>
      <c r="B3037" s="56">
        <v>1000003795</v>
      </c>
      <c r="C3037" s="56">
        <v>600357</v>
      </c>
      <c r="D3037" s="57">
        <v>45246</v>
      </c>
      <c r="E3037" s="66">
        <v>6</v>
      </c>
      <c r="F3037" s="67">
        <v>2793.12</v>
      </c>
      <c r="G3037" s="97" t="str">
        <f>TEXT(Table1[[#This Row],[Inv. date]],"mmmm")</f>
        <v>November</v>
      </c>
    </row>
    <row r="3038" spans="1:8" x14ac:dyDescent="0.3">
      <c r="A3038" s="55">
        <v>117</v>
      </c>
      <c r="B3038" s="56">
        <v>1000002976</v>
      </c>
      <c r="C3038" s="56">
        <v>600063</v>
      </c>
      <c r="D3038" s="57">
        <v>45247</v>
      </c>
      <c r="E3038" s="66">
        <v>3</v>
      </c>
      <c r="F3038" s="67">
        <v>314.64</v>
      </c>
      <c r="G3038" s="97" t="str">
        <f>TEXT(Table1[[#This Row],[Inv. date]],"mmmm")</f>
        <v>November</v>
      </c>
    </row>
    <row r="3039" spans="1:8" x14ac:dyDescent="0.3">
      <c r="A3039" s="55">
        <v>118</v>
      </c>
      <c r="B3039" s="56">
        <v>1000003795</v>
      </c>
      <c r="C3039" s="56">
        <v>600357</v>
      </c>
      <c r="D3039" s="57">
        <v>45247</v>
      </c>
      <c r="E3039" s="66">
        <v>10</v>
      </c>
      <c r="F3039" s="67">
        <v>4655.2</v>
      </c>
      <c r="G3039" s="97" t="str">
        <f>TEXT(Table1[[#This Row],[Inv. date]],"mmmm")</f>
        <v>November</v>
      </c>
    </row>
    <row r="3040" spans="1:8" x14ac:dyDescent="0.3">
      <c r="A3040" s="55">
        <v>118</v>
      </c>
      <c r="B3040" s="56">
        <v>1000003795</v>
      </c>
      <c r="C3040" s="56">
        <v>600761</v>
      </c>
      <c r="D3040" s="57">
        <v>45247</v>
      </c>
      <c r="E3040" s="66">
        <v>4</v>
      </c>
      <c r="F3040" s="67">
        <v>1739.04</v>
      </c>
      <c r="G3040" s="97" t="str">
        <f>TEXT(Table1[[#This Row],[Inv. date]],"mmmm")</f>
        <v>November</v>
      </c>
    </row>
    <row r="3041" spans="1:7" x14ac:dyDescent="0.3">
      <c r="A3041" s="55">
        <v>118</v>
      </c>
      <c r="B3041" s="56">
        <v>1000003683</v>
      </c>
      <c r="C3041" s="56">
        <v>600761</v>
      </c>
      <c r="D3041" s="57">
        <v>45247</v>
      </c>
      <c r="E3041" s="66">
        <v>4</v>
      </c>
      <c r="F3041" s="67">
        <v>1739.04</v>
      </c>
      <c r="G3041" s="97" t="str">
        <f>TEXT(Table1[[#This Row],[Inv. date]],"mmmm")</f>
        <v>November</v>
      </c>
    </row>
    <row r="3042" spans="1:7" x14ac:dyDescent="0.3">
      <c r="A3042" s="55">
        <v>118</v>
      </c>
      <c r="B3042" s="56">
        <v>1000003683</v>
      </c>
      <c r="C3042" s="56">
        <v>600357</v>
      </c>
      <c r="D3042" s="57">
        <v>45247</v>
      </c>
      <c r="E3042" s="66">
        <v>5</v>
      </c>
      <c r="F3042" s="67">
        <v>2327.6</v>
      </c>
      <c r="G3042" s="97" t="str">
        <f>TEXT(Table1[[#This Row],[Inv. date]],"mmmm")</f>
        <v>November</v>
      </c>
    </row>
    <row r="3043" spans="1:7" x14ac:dyDescent="0.3">
      <c r="A3043" s="55">
        <v>118</v>
      </c>
      <c r="B3043" s="56">
        <v>1000003683</v>
      </c>
      <c r="C3043" s="56">
        <v>600722</v>
      </c>
      <c r="D3043" s="57">
        <v>45247</v>
      </c>
      <c r="E3043" s="66">
        <v>200</v>
      </c>
      <c r="F3043" s="67">
        <v>81780</v>
      </c>
      <c r="G3043" s="97" t="str">
        <f>TEXT(Table1[[#This Row],[Inv. date]],"mmmm")</f>
        <v>November</v>
      </c>
    </row>
    <row r="3044" spans="1:7" x14ac:dyDescent="0.3">
      <c r="A3044" s="55">
        <v>118</v>
      </c>
      <c r="B3044" s="56">
        <v>1000003683</v>
      </c>
      <c r="C3044" s="56">
        <v>600610</v>
      </c>
      <c r="D3044" s="57">
        <v>45247</v>
      </c>
      <c r="E3044" s="66">
        <v>700</v>
      </c>
      <c r="F3044" s="67">
        <v>280189</v>
      </c>
      <c r="G3044" s="97" t="str">
        <f>TEXT(Table1[[#This Row],[Inv. date]],"mmmm")</f>
        <v>November</v>
      </c>
    </row>
    <row r="3045" spans="1:7" x14ac:dyDescent="0.3">
      <c r="A3045" s="55">
        <v>118</v>
      </c>
      <c r="B3045" s="56">
        <v>1000003795</v>
      </c>
      <c r="C3045" s="56">
        <v>600610</v>
      </c>
      <c r="D3045" s="57">
        <v>45247</v>
      </c>
      <c r="E3045" s="66">
        <v>50</v>
      </c>
      <c r="F3045" s="67">
        <v>20013.5</v>
      </c>
      <c r="G3045" s="97" t="str">
        <f>TEXT(Table1[[#This Row],[Inv. date]],"mmmm")</f>
        <v>November</v>
      </c>
    </row>
    <row r="3046" spans="1:7" x14ac:dyDescent="0.3">
      <c r="A3046" s="55">
        <v>117</v>
      </c>
      <c r="B3046" s="56">
        <v>1000002976</v>
      </c>
      <c r="C3046" s="56">
        <v>600610</v>
      </c>
      <c r="D3046" s="57">
        <v>45247</v>
      </c>
      <c r="E3046" s="66">
        <v>700</v>
      </c>
      <c r="F3046" s="67">
        <v>148309</v>
      </c>
      <c r="G3046" s="97" t="str">
        <f>TEXT(Table1[[#This Row],[Inv. date]],"mmmm")</f>
        <v>November</v>
      </c>
    </row>
    <row r="3047" spans="1:7" x14ac:dyDescent="0.3">
      <c r="A3047" s="55">
        <v>118</v>
      </c>
      <c r="B3047" s="56">
        <v>1000003795</v>
      </c>
      <c r="C3047" s="56">
        <v>600225</v>
      </c>
      <c r="D3047" s="57">
        <v>45247</v>
      </c>
      <c r="E3047" s="66">
        <v>2</v>
      </c>
      <c r="F3047" s="67">
        <v>800.54</v>
      </c>
      <c r="G3047" s="97" t="str">
        <f>TEXT(Table1[[#This Row],[Inv. date]],"mmmm")</f>
        <v>November</v>
      </c>
    </row>
    <row r="3048" spans="1:7" x14ac:dyDescent="0.3">
      <c r="A3048" s="55">
        <v>118</v>
      </c>
      <c r="B3048" s="56">
        <v>1000003683</v>
      </c>
      <c r="C3048" s="56">
        <v>600357</v>
      </c>
      <c r="D3048" s="57">
        <v>45247</v>
      </c>
      <c r="E3048" s="66">
        <v>2</v>
      </c>
      <c r="F3048" s="67">
        <v>931.04</v>
      </c>
      <c r="G3048" s="97" t="str">
        <f>TEXT(Table1[[#This Row],[Inv. date]],"mmmm")</f>
        <v>November</v>
      </c>
    </row>
    <row r="3049" spans="1:7" x14ac:dyDescent="0.3">
      <c r="A3049" s="55">
        <v>118</v>
      </c>
      <c r="B3049" s="56">
        <v>1000003795</v>
      </c>
      <c r="C3049" s="56">
        <v>600357</v>
      </c>
      <c r="D3049" s="57">
        <v>45247</v>
      </c>
      <c r="E3049" s="66">
        <v>2</v>
      </c>
      <c r="F3049" s="67">
        <v>931.04</v>
      </c>
      <c r="G3049" s="97" t="str">
        <f>TEXT(Table1[[#This Row],[Inv. date]],"mmmm")</f>
        <v>November</v>
      </c>
    </row>
    <row r="3050" spans="1:7" x14ac:dyDescent="0.3">
      <c r="A3050" s="55">
        <v>118</v>
      </c>
      <c r="B3050" s="56">
        <v>1000003683</v>
      </c>
      <c r="C3050" s="56">
        <v>600357</v>
      </c>
      <c r="D3050" s="57">
        <v>45247</v>
      </c>
      <c r="E3050" s="66">
        <v>10</v>
      </c>
      <c r="F3050" s="67">
        <v>4655.2</v>
      </c>
      <c r="G3050" s="97" t="str">
        <f>TEXT(Table1[[#This Row],[Inv. date]],"mmmm")</f>
        <v>November</v>
      </c>
    </row>
    <row r="3051" spans="1:7" x14ac:dyDescent="0.3">
      <c r="A3051" s="55">
        <v>118</v>
      </c>
      <c r="B3051" s="56">
        <v>1000003795</v>
      </c>
      <c r="C3051" s="56">
        <v>600357</v>
      </c>
      <c r="D3051" s="57">
        <v>45247</v>
      </c>
      <c r="E3051" s="66">
        <v>12</v>
      </c>
      <c r="F3051" s="67">
        <v>5586.24</v>
      </c>
      <c r="G3051" s="97" t="str">
        <f>TEXT(Table1[[#This Row],[Inv. date]],"mmmm")</f>
        <v>November</v>
      </c>
    </row>
    <row r="3052" spans="1:7" x14ac:dyDescent="0.3">
      <c r="A3052" s="55">
        <v>118</v>
      </c>
      <c r="B3052" s="56">
        <v>1000003683</v>
      </c>
      <c r="C3052" s="56">
        <v>600357</v>
      </c>
      <c r="D3052" s="57">
        <v>45247</v>
      </c>
      <c r="E3052" s="66">
        <v>2</v>
      </c>
      <c r="F3052" s="67">
        <v>931.04</v>
      </c>
      <c r="G3052" s="97" t="str">
        <f>TEXT(Table1[[#This Row],[Inv. date]],"mmmm")</f>
        <v>November</v>
      </c>
    </row>
    <row r="3053" spans="1:7" x14ac:dyDescent="0.3">
      <c r="A3053" s="55">
        <v>118</v>
      </c>
      <c r="B3053" s="56">
        <v>1000003795</v>
      </c>
      <c r="C3053" s="56">
        <v>600357</v>
      </c>
      <c r="D3053" s="57">
        <v>45247</v>
      </c>
      <c r="E3053" s="66">
        <v>2</v>
      </c>
      <c r="F3053" s="67">
        <v>931.04</v>
      </c>
      <c r="G3053" s="97" t="str">
        <f>TEXT(Table1[[#This Row],[Inv. date]],"mmmm")</f>
        <v>November</v>
      </c>
    </row>
    <row r="3054" spans="1:7" x14ac:dyDescent="0.3">
      <c r="A3054" s="55">
        <v>118</v>
      </c>
      <c r="B3054" s="56">
        <v>1000003795</v>
      </c>
      <c r="C3054" s="56">
        <v>600722</v>
      </c>
      <c r="D3054" s="57">
        <v>45247</v>
      </c>
      <c r="E3054" s="66">
        <v>50</v>
      </c>
      <c r="F3054" s="67">
        <v>20445</v>
      </c>
      <c r="G3054" s="97" t="str">
        <f>TEXT(Table1[[#This Row],[Inv. date]],"mmmm")</f>
        <v>November</v>
      </c>
    </row>
    <row r="3055" spans="1:7" x14ac:dyDescent="0.3">
      <c r="A3055" s="55">
        <v>117</v>
      </c>
      <c r="B3055" s="56">
        <v>1000002976</v>
      </c>
      <c r="C3055" s="56">
        <v>600722</v>
      </c>
      <c r="D3055" s="57">
        <v>45247</v>
      </c>
      <c r="E3055" s="66">
        <v>20</v>
      </c>
      <c r="F3055" s="67">
        <v>4754.8</v>
      </c>
      <c r="G3055" s="97" t="str">
        <f>TEXT(Table1[[#This Row],[Inv. date]],"mmmm")</f>
        <v>November</v>
      </c>
    </row>
    <row r="3056" spans="1:7" x14ac:dyDescent="0.3">
      <c r="A3056" s="55">
        <v>118</v>
      </c>
      <c r="B3056" s="56">
        <v>1000003683</v>
      </c>
      <c r="C3056" s="56">
        <v>600722</v>
      </c>
      <c r="D3056" s="57">
        <v>45247</v>
      </c>
      <c r="E3056" s="66">
        <v>30</v>
      </c>
      <c r="F3056" s="67">
        <v>12267</v>
      </c>
      <c r="G3056" s="97" t="str">
        <f>TEXT(Table1[[#This Row],[Inv. date]],"mmmm")</f>
        <v>November</v>
      </c>
    </row>
    <row r="3057" spans="1:7" x14ac:dyDescent="0.3">
      <c r="A3057" s="55">
        <v>118</v>
      </c>
      <c r="B3057" s="56">
        <v>1000003795</v>
      </c>
      <c r="C3057" s="56">
        <v>600357</v>
      </c>
      <c r="D3057" s="57">
        <v>45247</v>
      </c>
      <c r="E3057" s="66">
        <v>2</v>
      </c>
      <c r="F3057" s="67">
        <v>931.04</v>
      </c>
      <c r="G3057" s="97" t="str">
        <f>TEXT(Table1[[#This Row],[Inv. date]],"mmmm")</f>
        <v>November</v>
      </c>
    </row>
    <row r="3058" spans="1:7" x14ac:dyDescent="0.3">
      <c r="A3058" s="55">
        <v>116</v>
      </c>
      <c r="B3058" s="56">
        <v>1000003389</v>
      </c>
      <c r="C3058" s="56">
        <v>600225</v>
      </c>
      <c r="D3058" s="57">
        <v>45247</v>
      </c>
      <c r="E3058" s="66">
        <v>1</v>
      </c>
      <c r="F3058" s="67">
        <v>274.8</v>
      </c>
      <c r="G3058" s="97" t="str">
        <f>TEXT(Table1[[#This Row],[Inv. date]],"mmmm")</f>
        <v>November</v>
      </c>
    </row>
    <row r="3059" spans="1:7" x14ac:dyDescent="0.3">
      <c r="A3059" s="55">
        <v>118</v>
      </c>
      <c r="B3059" s="56">
        <v>1000003795</v>
      </c>
      <c r="C3059" s="56">
        <v>600628</v>
      </c>
      <c r="D3059" s="57">
        <v>45247</v>
      </c>
      <c r="E3059" s="66">
        <v>500</v>
      </c>
      <c r="F3059" s="67">
        <v>200135</v>
      </c>
      <c r="G3059" s="97" t="str">
        <f>TEXT(Table1[[#This Row],[Inv. date]],"mmmm")</f>
        <v>November</v>
      </c>
    </row>
    <row r="3060" spans="1:7" x14ac:dyDescent="0.3">
      <c r="A3060" s="55">
        <v>118</v>
      </c>
      <c r="B3060" s="56">
        <v>1000003683</v>
      </c>
      <c r="C3060" s="56">
        <v>600628</v>
      </c>
      <c r="D3060" s="57">
        <v>45247</v>
      </c>
      <c r="E3060" s="66">
        <v>2500</v>
      </c>
      <c r="F3060" s="67">
        <v>1000675</v>
      </c>
      <c r="G3060" s="97" t="str">
        <f>TEXT(Table1[[#This Row],[Inv. date]],"mmmm")</f>
        <v>November</v>
      </c>
    </row>
    <row r="3061" spans="1:7" x14ac:dyDescent="0.3">
      <c r="A3061" s="55">
        <v>117</v>
      </c>
      <c r="B3061" s="56">
        <v>1000002977</v>
      </c>
      <c r="C3061" s="56">
        <v>600476</v>
      </c>
      <c r="D3061" s="57">
        <v>45248</v>
      </c>
      <c r="E3061" s="66">
        <v>91</v>
      </c>
      <c r="F3061" s="67">
        <v>18103.54</v>
      </c>
      <c r="G3061" s="97" t="str">
        <f>TEXT(Table1[[#This Row],[Inv. date]],"mmmm")</f>
        <v>November</v>
      </c>
    </row>
    <row r="3062" spans="1:7" x14ac:dyDescent="0.3">
      <c r="A3062" s="55">
        <v>117</v>
      </c>
      <c r="B3062" s="56">
        <v>1000002977</v>
      </c>
      <c r="C3062" s="56">
        <v>600476</v>
      </c>
      <c r="D3062" s="57">
        <v>45248</v>
      </c>
      <c r="E3062" s="66">
        <v>609</v>
      </c>
      <c r="F3062" s="67">
        <v>121154.46</v>
      </c>
      <c r="G3062" s="97" t="str">
        <f>TEXT(Table1[[#This Row],[Inv. date]],"mmmm")</f>
        <v>November</v>
      </c>
    </row>
    <row r="3063" spans="1:7" x14ac:dyDescent="0.3">
      <c r="A3063" s="55">
        <v>117</v>
      </c>
      <c r="B3063" s="56">
        <v>1000002976</v>
      </c>
      <c r="C3063" s="56">
        <v>600476</v>
      </c>
      <c r="D3063" s="57">
        <v>45248</v>
      </c>
      <c r="E3063" s="66">
        <v>300</v>
      </c>
      <c r="F3063" s="67">
        <v>59682</v>
      </c>
      <c r="G3063" s="97" t="str">
        <f>TEXT(Table1[[#This Row],[Inv. date]],"mmmm")</f>
        <v>November</v>
      </c>
    </row>
    <row r="3064" spans="1:7" x14ac:dyDescent="0.3">
      <c r="A3064" s="55">
        <v>118</v>
      </c>
      <c r="B3064" s="56">
        <v>1000003683</v>
      </c>
      <c r="C3064" s="56">
        <v>600476</v>
      </c>
      <c r="D3064" s="57">
        <v>45248</v>
      </c>
      <c r="E3064" s="66">
        <v>300</v>
      </c>
      <c r="F3064" s="67">
        <v>120081</v>
      </c>
      <c r="G3064" s="97" t="str">
        <f>TEXT(Table1[[#This Row],[Inv. date]],"mmmm")</f>
        <v>November</v>
      </c>
    </row>
    <row r="3065" spans="1:7" x14ac:dyDescent="0.3">
      <c r="A3065" s="55">
        <v>118</v>
      </c>
      <c r="B3065" s="56">
        <v>1000003132</v>
      </c>
      <c r="C3065" s="56">
        <v>600476</v>
      </c>
      <c r="D3065" s="57">
        <v>45248</v>
      </c>
      <c r="E3065" s="66">
        <v>200</v>
      </c>
      <c r="F3065" s="67">
        <v>62628</v>
      </c>
      <c r="G3065" s="97" t="str">
        <f>TEXT(Table1[[#This Row],[Inv. date]],"mmmm")</f>
        <v>November</v>
      </c>
    </row>
    <row r="3066" spans="1:7" x14ac:dyDescent="0.3">
      <c r="A3066" s="55">
        <v>118</v>
      </c>
      <c r="B3066" s="56">
        <v>1000003132</v>
      </c>
      <c r="C3066" s="56">
        <v>600063</v>
      </c>
      <c r="D3066" s="57">
        <v>45248</v>
      </c>
      <c r="E3066" s="66">
        <v>40</v>
      </c>
      <c r="F3066" s="67">
        <v>5480</v>
      </c>
      <c r="G3066" s="97" t="str">
        <f>TEXT(Table1[[#This Row],[Inv. date]],"mmmm")</f>
        <v>November</v>
      </c>
    </row>
    <row r="3067" spans="1:7" x14ac:dyDescent="0.3">
      <c r="A3067" s="55">
        <v>117</v>
      </c>
      <c r="B3067" s="56">
        <v>1000002977</v>
      </c>
      <c r="C3067" s="56">
        <v>600848</v>
      </c>
      <c r="D3067" s="57">
        <v>45248</v>
      </c>
      <c r="E3067" s="66">
        <v>40</v>
      </c>
      <c r="F3067" s="67">
        <v>8474.7999999999993</v>
      </c>
      <c r="G3067" s="97" t="str">
        <f>TEXT(Table1[[#This Row],[Inv. date]],"mmmm")</f>
        <v>November</v>
      </c>
    </row>
    <row r="3068" spans="1:7" x14ac:dyDescent="0.3">
      <c r="A3068" s="55">
        <v>116</v>
      </c>
      <c r="B3068" s="56">
        <v>1000003393</v>
      </c>
      <c r="C3068" s="56">
        <v>600225</v>
      </c>
      <c r="D3068" s="57">
        <v>45250</v>
      </c>
      <c r="E3068" s="66">
        <v>2</v>
      </c>
      <c r="F3068" s="67">
        <v>88.42</v>
      </c>
      <c r="G3068" s="97" t="str">
        <f>TEXT(Table1[[#This Row],[Inv. date]],"mmmm")</f>
        <v>November</v>
      </c>
    </row>
    <row r="3069" spans="1:7" x14ac:dyDescent="0.3">
      <c r="A3069" s="55">
        <v>117</v>
      </c>
      <c r="B3069" s="56">
        <v>1000002976</v>
      </c>
      <c r="C3069" s="56">
        <v>600771</v>
      </c>
      <c r="D3069" s="57">
        <v>45250</v>
      </c>
      <c r="E3069" s="66">
        <v>201</v>
      </c>
      <c r="F3069" s="67">
        <v>42585.87</v>
      </c>
      <c r="G3069" s="97" t="str">
        <f>TEXT(Table1[[#This Row],[Inv. date]],"mmmm")</f>
        <v>November</v>
      </c>
    </row>
    <row r="3070" spans="1:7" x14ac:dyDescent="0.3">
      <c r="A3070" s="55">
        <v>117</v>
      </c>
      <c r="B3070" s="56">
        <v>1000002976</v>
      </c>
      <c r="C3070" s="56">
        <v>600771</v>
      </c>
      <c r="D3070" s="57">
        <v>45250</v>
      </c>
      <c r="E3070" s="66">
        <v>199</v>
      </c>
      <c r="F3070" s="67">
        <v>42162.13</v>
      </c>
      <c r="G3070" s="97" t="str">
        <f>TEXT(Table1[[#This Row],[Inv. date]],"mmmm")</f>
        <v>November</v>
      </c>
    </row>
    <row r="3071" spans="1:7" x14ac:dyDescent="0.3">
      <c r="A3071" s="55">
        <v>118</v>
      </c>
      <c r="B3071" s="56">
        <v>1000003683</v>
      </c>
      <c r="C3071" s="56">
        <v>600771</v>
      </c>
      <c r="D3071" s="57">
        <v>45250</v>
      </c>
      <c r="E3071" s="66">
        <v>160</v>
      </c>
      <c r="F3071" s="67">
        <v>64043.199999999997</v>
      </c>
      <c r="G3071" s="97" t="str">
        <f>TEXT(Table1[[#This Row],[Inv. date]],"mmmm")</f>
        <v>November</v>
      </c>
    </row>
    <row r="3072" spans="1:7" x14ac:dyDescent="0.3">
      <c r="A3072" s="55">
        <v>118</v>
      </c>
      <c r="B3072" s="56">
        <v>1000003795</v>
      </c>
      <c r="C3072" s="56">
        <v>600771</v>
      </c>
      <c r="D3072" s="57">
        <v>45250</v>
      </c>
      <c r="E3072" s="66">
        <v>20</v>
      </c>
      <c r="F3072" s="67">
        <v>8005.4</v>
      </c>
      <c r="G3072" s="97" t="str">
        <f>TEXT(Table1[[#This Row],[Inv. date]],"mmmm")</f>
        <v>November</v>
      </c>
    </row>
    <row r="3073" spans="1:7" x14ac:dyDescent="0.3">
      <c r="A3073" s="55">
        <v>118</v>
      </c>
      <c r="B3073" s="56">
        <v>1000003795</v>
      </c>
      <c r="C3073" s="56">
        <v>600771</v>
      </c>
      <c r="D3073" s="57">
        <v>45250</v>
      </c>
      <c r="E3073" s="66">
        <v>100</v>
      </c>
      <c r="F3073" s="67">
        <v>40027</v>
      </c>
      <c r="G3073" s="97" t="str">
        <f>TEXT(Table1[[#This Row],[Inv. date]],"mmmm")</f>
        <v>November</v>
      </c>
    </row>
    <row r="3074" spans="1:7" x14ac:dyDescent="0.3">
      <c r="A3074" s="55">
        <v>118</v>
      </c>
      <c r="B3074" s="56">
        <v>1000003132</v>
      </c>
      <c r="C3074" s="56">
        <v>600771</v>
      </c>
      <c r="D3074" s="57">
        <v>45250</v>
      </c>
      <c r="E3074" s="66">
        <v>320</v>
      </c>
      <c r="F3074" s="67">
        <v>100204.8</v>
      </c>
      <c r="G3074" s="97" t="str">
        <f>TEXT(Table1[[#This Row],[Inv. date]],"mmmm")</f>
        <v>November</v>
      </c>
    </row>
    <row r="3075" spans="1:7" x14ac:dyDescent="0.3">
      <c r="A3075" s="55">
        <v>118</v>
      </c>
      <c r="B3075" s="56">
        <v>1000003132</v>
      </c>
      <c r="C3075" s="56">
        <v>600063</v>
      </c>
      <c r="D3075" s="57">
        <v>45250</v>
      </c>
      <c r="E3075" s="66">
        <v>64</v>
      </c>
      <c r="F3075" s="67">
        <v>8768</v>
      </c>
      <c r="G3075" s="97" t="str">
        <f>TEXT(Table1[[#This Row],[Inv. date]],"mmmm")</f>
        <v>November</v>
      </c>
    </row>
    <row r="3076" spans="1:7" x14ac:dyDescent="0.3">
      <c r="A3076" s="55">
        <v>118</v>
      </c>
      <c r="B3076" s="56">
        <v>1000003683</v>
      </c>
      <c r="C3076" s="56">
        <v>600033</v>
      </c>
      <c r="D3076" s="57">
        <v>45250</v>
      </c>
      <c r="E3076" s="66">
        <v>150</v>
      </c>
      <c r="F3076" s="67">
        <v>60040.5</v>
      </c>
      <c r="G3076" s="97" t="str">
        <f>TEXT(Table1[[#This Row],[Inv. date]],"mmmm")</f>
        <v>November</v>
      </c>
    </row>
    <row r="3077" spans="1:7" x14ac:dyDescent="0.3">
      <c r="A3077" s="55">
        <v>118</v>
      </c>
      <c r="B3077" s="56">
        <v>1000003795</v>
      </c>
      <c r="C3077" s="56">
        <v>600033</v>
      </c>
      <c r="D3077" s="57">
        <v>45250</v>
      </c>
      <c r="E3077" s="66">
        <v>100</v>
      </c>
      <c r="F3077" s="67">
        <v>40027</v>
      </c>
      <c r="G3077" s="97" t="str">
        <f>TEXT(Table1[[#This Row],[Inv. date]],"mmmm")</f>
        <v>November</v>
      </c>
    </row>
    <row r="3078" spans="1:7" x14ac:dyDescent="0.3">
      <c r="A3078" s="55">
        <v>116</v>
      </c>
      <c r="B3078" s="56">
        <v>1000003393</v>
      </c>
      <c r="C3078" s="56">
        <v>600225</v>
      </c>
      <c r="D3078" s="57">
        <v>45250</v>
      </c>
      <c r="E3078" s="66">
        <v>1</v>
      </c>
      <c r="F3078" s="67">
        <v>44.21</v>
      </c>
      <c r="G3078" s="97" t="str">
        <f>TEXT(Table1[[#This Row],[Inv. date]],"mmmm")</f>
        <v>November</v>
      </c>
    </row>
    <row r="3079" spans="1:7" x14ac:dyDescent="0.3">
      <c r="A3079" s="55">
        <v>118</v>
      </c>
      <c r="B3079" s="56">
        <v>1000003683</v>
      </c>
      <c r="C3079" s="56">
        <v>600506</v>
      </c>
      <c r="D3079" s="57">
        <v>45250</v>
      </c>
      <c r="E3079" s="66">
        <v>1450</v>
      </c>
      <c r="F3079" s="67">
        <v>580391.5</v>
      </c>
      <c r="G3079" s="97" t="str">
        <f>TEXT(Table1[[#This Row],[Inv. date]],"mmmm")</f>
        <v>November</v>
      </c>
    </row>
    <row r="3080" spans="1:7" x14ac:dyDescent="0.3">
      <c r="A3080" s="55">
        <v>117</v>
      </c>
      <c r="B3080" s="56">
        <v>1000002976</v>
      </c>
      <c r="C3080" s="56">
        <v>600060</v>
      </c>
      <c r="D3080" s="57">
        <v>45250</v>
      </c>
      <c r="E3080" s="66">
        <v>1180</v>
      </c>
      <c r="F3080" s="67">
        <v>250006.6</v>
      </c>
      <c r="G3080" s="97" t="str">
        <f>TEXT(Table1[[#This Row],[Inv. date]],"mmmm")</f>
        <v>November</v>
      </c>
    </row>
    <row r="3081" spans="1:7" x14ac:dyDescent="0.3">
      <c r="A3081" s="55">
        <v>117</v>
      </c>
      <c r="B3081" s="56">
        <v>1000002976</v>
      </c>
      <c r="C3081" s="56">
        <v>600428</v>
      </c>
      <c r="D3081" s="57">
        <v>45250</v>
      </c>
      <c r="E3081" s="66">
        <v>400</v>
      </c>
      <c r="F3081" s="67">
        <v>74404</v>
      </c>
      <c r="G3081" s="97" t="str">
        <f>TEXT(Table1[[#This Row],[Inv. date]],"mmmm")</f>
        <v>November</v>
      </c>
    </row>
    <row r="3082" spans="1:7" x14ac:dyDescent="0.3">
      <c r="A3082" s="55">
        <v>117</v>
      </c>
      <c r="B3082" s="56">
        <v>1000002977</v>
      </c>
      <c r="C3082" s="56">
        <v>600428</v>
      </c>
      <c r="D3082" s="57">
        <v>45250</v>
      </c>
      <c r="E3082" s="66">
        <v>200</v>
      </c>
      <c r="F3082" s="67">
        <v>37202</v>
      </c>
      <c r="G3082" s="97" t="str">
        <f>TEXT(Table1[[#This Row],[Inv. date]],"mmmm")</f>
        <v>November</v>
      </c>
    </row>
    <row r="3083" spans="1:7" x14ac:dyDescent="0.3">
      <c r="A3083" s="55">
        <v>118</v>
      </c>
      <c r="B3083" s="56">
        <v>1000003683</v>
      </c>
      <c r="C3083" s="56">
        <v>600555</v>
      </c>
      <c r="D3083" s="57">
        <v>45250</v>
      </c>
      <c r="E3083" s="66">
        <v>1600</v>
      </c>
      <c r="F3083" s="67">
        <v>640432</v>
      </c>
      <c r="G3083" s="97" t="str">
        <f>TEXT(Table1[[#This Row],[Inv. date]],"mmmm")</f>
        <v>November</v>
      </c>
    </row>
    <row r="3084" spans="1:7" x14ac:dyDescent="0.3">
      <c r="A3084" s="55">
        <v>118</v>
      </c>
      <c r="B3084" s="56">
        <v>1000003795</v>
      </c>
      <c r="C3084" s="56">
        <v>600555</v>
      </c>
      <c r="D3084" s="57">
        <v>45250</v>
      </c>
      <c r="E3084" s="66">
        <v>400</v>
      </c>
      <c r="F3084" s="67">
        <v>160108</v>
      </c>
      <c r="G3084" s="97" t="str">
        <f>TEXT(Table1[[#This Row],[Inv. date]],"mmmm")</f>
        <v>November</v>
      </c>
    </row>
    <row r="3085" spans="1:7" x14ac:dyDescent="0.3">
      <c r="A3085" s="55">
        <v>118</v>
      </c>
      <c r="B3085" s="56">
        <v>1000003132</v>
      </c>
      <c r="C3085" s="56">
        <v>600555</v>
      </c>
      <c r="D3085" s="57">
        <v>45250</v>
      </c>
      <c r="E3085" s="66">
        <v>500</v>
      </c>
      <c r="F3085" s="67">
        <v>156570</v>
      </c>
      <c r="G3085" s="97" t="str">
        <f>TEXT(Table1[[#This Row],[Inv. date]],"mmmm")</f>
        <v>November</v>
      </c>
    </row>
    <row r="3086" spans="1:7" x14ac:dyDescent="0.3">
      <c r="A3086" s="55">
        <v>118</v>
      </c>
      <c r="B3086" s="56">
        <v>1000003132</v>
      </c>
      <c r="C3086" s="56">
        <v>600063</v>
      </c>
      <c r="D3086" s="57">
        <v>45250</v>
      </c>
      <c r="E3086" s="66">
        <v>100</v>
      </c>
      <c r="F3086" s="67">
        <v>13700</v>
      </c>
      <c r="G3086" s="97" t="str">
        <f>TEXT(Table1[[#This Row],[Inv. date]],"mmmm")</f>
        <v>November</v>
      </c>
    </row>
    <row r="3087" spans="1:7" x14ac:dyDescent="0.3">
      <c r="A3087" s="55">
        <v>118</v>
      </c>
      <c r="B3087" s="56">
        <v>1000003795</v>
      </c>
      <c r="C3087" s="56">
        <v>600063</v>
      </c>
      <c r="D3087" s="57">
        <v>45250</v>
      </c>
      <c r="E3087" s="66">
        <v>50</v>
      </c>
      <c r="F3087" s="67">
        <v>12850</v>
      </c>
      <c r="G3087" s="97" t="str">
        <f>TEXT(Table1[[#This Row],[Inv. date]],"mmmm")</f>
        <v>November</v>
      </c>
    </row>
    <row r="3088" spans="1:7" x14ac:dyDescent="0.3">
      <c r="A3088" s="55">
        <v>117</v>
      </c>
      <c r="B3088" s="56">
        <v>1000002976</v>
      </c>
      <c r="C3088" s="56">
        <v>600315</v>
      </c>
      <c r="D3088" s="57">
        <v>45251</v>
      </c>
      <c r="E3088" s="66">
        <v>8</v>
      </c>
      <c r="F3088" s="67">
        <v>1694.96</v>
      </c>
      <c r="G3088" s="97" t="str">
        <f>TEXT(Table1[[#This Row],[Inv. date]],"mmmm")</f>
        <v>November</v>
      </c>
    </row>
    <row r="3089" spans="1:7" x14ac:dyDescent="0.3">
      <c r="A3089" s="55">
        <v>116</v>
      </c>
      <c r="B3089" s="56">
        <v>1000003384</v>
      </c>
      <c r="C3089" s="56">
        <v>600315</v>
      </c>
      <c r="D3089" s="57">
        <v>45251</v>
      </c>
      <c r="E3089" s="66">
        <v>12</v>
      </c>
      <c r="F3089" s="67">
        <v>3297.6</v>
      </c>
      <c r="G3089" s="97" t="str">
        <f>TEXT(Table1[[#This Row],[Inv. date]],"mmmm")</f>
        <v>November</v>
      </c>
    </row>
    <row r="3090" spans="1:7" x14ac:dyDescent="0.3">
      <c r="A3090" s="55">
        <v>116</v>
      </c>
      <c r="B3090" s="56">
        <v>1000003389</v>
      </c>
      <c r="C3090" s="56">
        <v>600315</v>
      </c>
      <c r="D3090" s="57">
        <v>45251</v>
      </c>
      <c r="E3090" s="66">
        <v>6</v>
      </c>
      <c r="F3090" s="67">
        <v>1648.8</v>
      </c>
      <c r="G3090" s="97" t="str">
        <f>TEXT(Table1[[#This Row],[Inv. date]],"mmmm")</f>
        <v>November</v>
      </c>
    </row>
    <row r="3091" spans="1:7" x14ac:dyDescent="0.3">
      <c r="A3091" s="55">
        <v>118</v>
      </c>
      <c r="B3091" s="56">
        <v>1000003683</v>
      </c>
      <c r="C3091" s="56">
        <v>600063</v>
      </c>
      <c r="D3091" s="57">
        <v>45251</v>
      </c>
      <c r="E3091" s="66">
        <v>4</v>
      </c>
      <c r="F3091" s="67">
        <v>1174.5999999999999</v>
      </c>
      <c r="G3091" s="97" t="str">
        <f>TEXT(Table1[[#This Row],[Inv. date]],"mmmm")</f>
        <v>November</v>
      </c>
    </row>
    <row r="3092" spans="1:7" x14ac:dyDescent="0.3">
      <c r="A3092" s="55">
        <v>118</v>
      </c>
      <c r="B3092" s="56">
        <v>1000003795</v>
      </c>
      <c r="C3092" s="56">
        <v>600357</v>
      </c>
      <c r="D3092" s="57">
        <v>45251</v>
      </c>
      <c r="E3092" s="66">
        <v>20</v>
      </c>
      <c r="F3092" s="67">
        <v>9310.4</v>
      </c>
      <c r="G3092" s="97" t="str">
        <f>TEXT(Table1[[#This Row],[Inv. date]],"mmmm")</f>
        <v>November</v>
      </c>
    </row>
    <row r="3093" spans="1:7" x14ac:dyDescent="0.3">
      <c r="A3093" s="55">
        <v>118</v>
      </c>
      <c r="B3093" s="56">
        <v>1000003683</v>
      </c>
      <c r="C3093" s="56">
        <v>600643</v>
      </c>
      <c r="D3093" s="57">
        <v>45251</v>
      </c>
      <c r="E3093" s="66">
        <v>-1</v>
      </c>
      <c r="F3093" s="67">
        <v>-400.27</v>
      </c>
      <c r="G3093" s="97" t="str">
        <f>TEXT(Table1[[#This Row],[Inv. date]],"mmmm")</f>
        <v>November</v>
      </c>
    </row>
    <row r="3094" spans="1:7" x14ac:dyDescent="0.3">
      <c r="A3094" s="55">
        <v>117</v>
      </c>
      <c r="B3094" s="56">
        <v>1000002976</v>
      </c>
      <c r="C3094" s="56">
        <v>600060</v>
      </c>
      <c r="D3094" s="57">
        <v>45251</v>
      </c>
      <c r="E3094" s="66">
        <v>-1</v>
      </c>
      <c r="F3094" s="67">
        <v>-211.87</v>
      </c>
      <c r="G3094" s="97" t="str">
        <f>TEXT(Table1[[#This Row],[Inv. date]],"mmmm")</f>
        <v>November</v>
      </c>
    </row>
    <row r="3095" spans="1:7" x14ac:dyDescent="0.3">
      <c r="A3095" s="55">
        <v>117</v>
      </c>
      <c r="B3095" s="56">
        <v>1000002976</v>
      </c>
      <c r="C3095" s="56">
        <v>600060</v>
      </c>
      <c r="D3095" s="57">
        <v>45251</v>
      </c>
      <c r="E3095" s="66">
        <v>-1</v>
      </c>
      <c r="F3095" s="67">
        <v>-211.87</v>
      </c>
      <c r="G3095" s="97" t="str">
        <f>TEXT(Table1[[#This Row],[Inv. date]],"mmmm")</f>
        <v>November</v>
      </c>
    </row>
    <row r="3096" spans="1:7" x14ac:dyDescent="0.3">
      <c r="A3096" s="55">
        <v>118</v>
      </c>
      <c r="B3096" s="56">
        <v>1000003013</v>
      </c>
      <c r="C3096" s="56">
        <v>600601</v>
      </c>
      <c r="D3096" s="57">
        <v>45251</v>
      </c>
      <c r="E3096" s="66">
        <v>-42</v>
      </c>
      <c r="F3096" s="67">
        <v>-14277.06</v>
      </c>
      <c r="G3096" s="97" t="str">
        <f>TEXT(Table1[[#This Row],[Inv. date]],"mmmm")</f>
        <v>November</v>
      </c>
    </row>
    <row r="3097" spans="1:7" x14ac:dyDescent="0.3">
      <c r="A3097" s="55">
        <v>118</v>
      </c>
      <c r="B3097" s="56">
        <v>1000003132</v>
      </c>
      <c r="C3097" s="56">
        <v>600601</v>
      </c>
      <c r="D3097" s="57">
        <v>45251</v>
      </c>
      <c r="E3097" s="66">
        <v>-19</v>
      </c>
      <c r="F3097" s="67">
        <v>-4557.34</v>
      </c>
      <c r="G3097" s="97" t="str">
        <f>TEXT(Table1[[#This Row],[Inv. date]],"mmmm")</f>
        <v>November</v>
      </c>
    </row>
    <row r="3098" spans="1:7" x14ac:dyDescent="0.3">
      <c r="A3098" s="55">
        <v>118</v>
      </c>
      <c r="B3098" s="56">
        <v>1000003683</v>
      </c>
      <c r="C3098" s="56">
        <v>600357</v>
      </c>
      <c r="D3098" s="57">
        <v>45251</v>
      </c>
      <c r="E3098" s="66">
        <v>2</v>
      </c>
      <c r="F3098" s="67">
        <v>931.04</v>
      </c>
      <c r="G3098" s="97" t="str">
        <f>TEXT(Table1[[#This Row],[Inv. date]],"mmmm")</f>
        <v>November</v>
      </c>
    </row>
    <row r="3099" spans="1:7" x14ac:dyDescent="0.3">
      <c r="A3099" s="55">
        <v>118</v>
      </c>
      <c r="B3099" s="56">
        <v>1000003795</v>
      </c>
      <c r="C3099" s="56">
        <v>600357</v>
      </c>
      <c r="D3099" s="57">
        <v>45251</v>
      </c>
      <c r="E3099" s="66">
        <v>7</v>
      </c>
      <c r="F3099" s="67">
        <v>3258.64</v>
      </c>
      <c r="G3099" s="97" t="str">
        <f>TEXT(Table1[[#This Row],[Inv. date]],"mmmm")</f>
        <v>November</v>
      </c>
    </row>
    <row r="3100" spans="1:7" x14ac:dyDescent="0.3">
      <c r="A3100" s="55">
        <v>118</v>
      </c>
      <c r="B3100" s="56">
        <v>1000003795</v>
      </c>
      <c r="C3100" s="56">
        <v>600357</v>
      </c>
      <c r="D3100" s="57">
        <v>45251</v>
      </c>
      <c r="E3100" s="66">
        <v>3</v>
      </c>
      <c r="F3100" s="67">
        <v>1396.56</v>
      </c>
      <c r="G3100" s="97" t="str">
        <f>TEXT(Table1[[#This Row],[Inv. date]],"mmmm")</f>
        <v>November</v>
      </c>
    </row>
    <row r="3101" spans="1:7" x14ac:dyDescent="0.3">
      <c r="A3101" s="55">
        <v>118</v>
      </c>
      <c r="B3101" s="56">
        <v>1000003132</v>
      </c>
      <c r="C3101" s="56">
        <v>600810</v>
      </c>
      <c r="D3101" s="57">
        <v>45251</v>
      </c>
      <c r="E3101" s="66">
        <v>1500</v>
      </c>
      <c r="F3101" s="67">
        <v>469710</v>
      </c>
      <c r="G3101" s="97" t="str">
        <f>TEXT(Table1[[#This Row],[Inv. date]],"mmmm")</f>
        <v>November</v>
      </c>
    </row>
    <row r="3102" spans="1:7" x14ac:dyDescent="0.3">
      <c r="A3102" s="55">
        <v>118</v>
      </c>
      <c r="B3102" s="56">
        <v>1000003683</v>
      </c>
      <c r="C3102" s="56">
        <v>600810</v>
      </c>
      <c r="D3102" s="57">
        <v>45251</v>
      </c>
      <c r="E3102" s="66">
        <v>1200</v>
      </c>
      <c r="F3102" s="67">
        <v>480324</v>
      </c>
      <c r="G3102" s="97" t="str">
        <f>TEXT(Table1[[#This Row],[Inv. date]],"mmmm")</f>
        <v>November</v>
      </c>
    </row>
    <row r="3103" spans="1:7" x14ac:dyDescent="0.3">
      <c r="A3103" s="55">
        <v>118</v>
      </c>
      <c r="B3103" s="56">
        <v>1000003132</v>
      </c>
      <c r="C3103" s="56">
        <v>600063</v>
      </c>
      <c r="D3103" s="57">
        <v>45251</v>
      </c>
      <c r="E3103" s="66">
        <v>300</v>
      </c>
      <c r="F3103" s="67">
        <v>41100</v>
      </c>
      <c r="G3103" s="97" t="str">
        <f>TEXT(Table1[[#This Row],[Inv. date]],"mmmm")</f>
        <v>November</v>
      </c>
    </row>
    <row r="3104" spans="1:7" x14ac:dyDescent="0.3">
      <c r="A3104" s="55">
        <v>117</v>
      </c>
      <c r="B3104" s="56">
        <v>1000002976</v>
      </c>
      <c r="C3104" s="56">
        <v>600063</v>
      </c>
      <c r="D3104" s="57">
        <v>45251</v>
      </c>
      <c r="E3104" s="66">
        <v>3</v>
      </c>
      <c r="F3104" s="67">
        <v>314.64</v>
      </c>
      <c r="G3104" s="97" t="str">
        <f>TEXT(Table1[[#This Row],[Inv. date]],"mmmm")</f>
        <v>November</v>
      </c>
    </row>
    <row r="3105" spans="1:8" x14ac:dyDescent="0.3">
      <c r="A3105" s="55">
        <v>118</v>
      </c>
      <c r="B3105" s="56">
        <v>1000003683</v>
      </c>
      <c r="C3105" s="56">
        <v>600357</v>
      </c>
      <c r="D3105" s="57">
        <v>45251</v>
      </c>
      <c r="E3105" s="66">
        <v>4</v>
      </c>
      <c r="F3105" s="67">
        <v>1862.08</v>
      </c>
      <c r="G3105" s="97" t="str">
        <f>TEXT(Table1[[#This Row],[Inv. date]],"mmmm")</f>
        <v>November</v>
      </c>
    </row>
    <row r="3106" spans="1:8" x14ac:dyDescent="0.3">
      <c r="A3106" s="55">
        <v>118</v>
      </c>
      <c r="B3106" s="56">
        <v>1000003795</v>
      </c>
      <c r="C3106" s="56">
        <v>600357</v>
      </c>
      <c r="D3106" s="57">
        <v>45251</v>
      </c>
      <c r="E3106" s="66">
        <v>4</v>
      </c>
      <c r="F3106" s="67">
        <v>1862.08</v>
      </c>
      <c r="G3106" s="97" t="str">
        <f>TEXT(Table1[[#This Row],[Inv. date]],"mmmm")</f>
        <v>November</v>
      </c>
    </row>
    <row r="3107" spans="1:8" s="65" customFormat="1" x14ac:dyDescent="0.3">
      <c r="A3107" s="60">
        <v>117</v>
      </c>
      <c r="B3107" s="61">
        <v>1000002977</v>
      </c>
      <c r="C3107" s="61">
        <v>600026</v>
      </c>
      <c r="D3107" s="71">
        <v>45251</v>
      </c>
      <c r="E3107" s="63">
        <v>100</v>
      </c>
      <c r="F3107" s="64">
        <v>18601</v>
      </c>
      <c r="G3107" s="97" t="str">
        <f>TEXT(Table1[[#This Row],[Inv. date]],"mmmm")</f>
        <v>November</v>
      </c>
      <c r="H3107" s="16"/>
    </row>
    <row r="3108" spans="1:8" s="65" customFormat="1" x14ac:dyDescent="0.3">
      <c r="A3108" s="60">
        <v>117</v>
      </c>
      <c r="B3108" s="61">
        <v>1000002976</v>
      </c>
      <c r="C3108" s="61">
        <v>600026</v>
      </c>
      <c r="D3108" s="71">
        <v>45251</v>
      </c>
      <c r="E3108" s="63">
        <v>400</v>
      </c>
      <c r="F3108" s="64">
        <v>74404</v>
      </c>
      <c r="G3108" s="97" t="str">
        <f>TEXT(Table1[[#This Row],[Inv. date]],"mmmm")</f>
        <v>November</v>
      </c>
      <c r="H3108" s="16"/>
    </row>
    <row r="3109" spans="1:8" x14ac:dyDescent="0.3">
      <c r="A3109" s="55">
        <v>117</v>
      </c>
      <c r="B3109" s="56">
        <v>1000002976</v>
      </c>
      <c r="C3109" s="56">
        <v>600225</v>
      </c>
      <c r="D3109" s="57">
        <v>45252</v>
      </c>
      <c r="E3109" s="66">
        <v>1</v>
      </c>
      <c r="F3109" s="67">
        <v>211.87</v>
      </c>
      <c r="G3109" s="97" t="str">
        <f>TEXT(Table1[[#This Row],[Inv. date]],"mmmm")</f>
        <v>November</v>
      </c>
    </row>
    <row r="3110" spans="1:8" x14ac:dyDescent="0.3">
      <c r="A3110" s="55">
        <v>117</v>
      </c>
      <c r="B3110" s="56">
        <v>1000002977</v>
      </c>
      <c r="C3110" s="56">
        <v>600225</v>
      </c>
      <c r="D3110" s="57">
        <v>45252</v>
      </c>
      <c r="E3110" s="66">
        <v>1</v>
      </c>
      <c r="F3110" s="67">
        <v>211.87</v>
      </c>
      <c r="G3110" s="97" t="str">
        <f>TEXT(Table1[[#This Row],[Inv. date]],"mmmm")</f>
        <v>November</v>
      </c>
    </row>
    <row r="3111" spans="1:8" x14ac:dyDescent="0.3">
      <c r="A3111" s="55">
        <v>118</v>
      </c>
      <c r="B3111" s="56">
        <v>1000003683</v>
      </c>
      <c r="C3111" s="56">
        <v>600225</v>
      </c>
      <c r="D3111" s="57">
        <v>45252</v>
      </c>
      <c r="E3111" s="66">
        <v>1</v>
      </c>
      <c r="F3111" s="67">
        <v>400.27</v>
      </c>
      <c r="G3111" s="97" t="str">
        <f>TEXT(Table1[[#This Row],[Inv. date]],"mmmm")</f>
        <v>November</v>
      </c>
    </row>
    <row r="3112" spans="1:8" x14ac:dyDescent="0.3">
      <c r="A3112" s="55">
        <v>118</v>
      </c>
      <c r="B3112" s="56">
        <v>1000003132</v>
      </c>
      <c r="C3112" s="56">
        <v>600225</v>
      </c>
      <c r="D3112" s="57">
        <v>45252</v>
      </c>
      <c r="E3112" s="66">
        <v>1</v>
      </c>
      <c r="F3112" s="67">
        <v>313.14</v>
      </c>
      <c r="G3112" s="97" t="str">
        <f>TEXT(Table1[[#This Row],[Inv. date]],"mmmm")</f>
        <v>November</v>
      </c>
    </row>
    <row r="3113" spans="1:8" x14ac:dyDescent="0.3">
      <c r="A3113" s="55">
        <v>118</v>
      </c>
      <c r="B3113" s="56">
        <v>1000003795</v>
      </c>
      <c r="C3113" s="56">
        <v>600063</v>
      </c>
      <c r="D3113" s="57">
        <v>45252</v>
      </c>
      <c r="E3113" s="66">
        <v>21</v>
      </c>
      <c r="F3113" s="67">
        <v>5397</v>
      </c>
      <c r="G3113" s="97" t="str">
        <f>TEXT(Table1[[#This Row],[Inv. date]],"mmmm")</f>
        <v>November</v>
      </c>
    </row>
    <row r="3114" spans="1:8" x14ac:dyDescent="0.3">
      <c r="A3114" s="55">
        <v>117</v>
      </c>
      <c r="B3114" s="56">
        <v>1000002977</v>
      </c>
      <c r="C3114" s="56">
        <v>600722</v>
      </c>
      <c r="D3114" s="57">
        <v>45252</v>
      </c>
      <c r="E3114" s="66">
        <v>10</v>
      </c>
      <c r="F3114" s="67">
        <v>2377.4</v>
      </c>
      <c r="G3114" s="97" t="str">
        <f>TEXT(Table1[[#This Row],[Inv. date]],"mmmm")</f>
        <v>November</v>
      </c>
    </row>
    <row r="3115" spans="1:8" x14ac:dyDescent="0.3">
      <c r="A3115" s="55">
        <v>118</v>
      </c>
      <c r="B3115" s="56">
        <v>1000003683</v>
      </c>
      <c r="C3115" s="56">
        <v>600722</v>
      </c>
      <c r="D3115" s="57">
        <v>45252</v>
      </c>
      <c r="E3115" s="66">
        <v>30</v>
      </c>
      <c r="F3115" s="67">
        <v>12267</v>
      </c>
      <c r="G3115" s="97" t="str">
        <f>TEXT(Table1[[#This Row],[Inv. date]],"mmmm")</f>
        <v>November</v>
      </c>
    </row>
    <row r="3116" spans="1:8" x14ac:dyDescent="0.3">
      <c r="A3116" s="55">
        <v>118</v>
      </c>
      <c r="B3116" s="56">
        <v>1000003857</v>
      </c>
      <c r="C3116" s="56">
        <v>600722</v>
      </c>
      <c r="D3116" s="57">
        <v>45252</v>
      </c>
      <c r="E3116" s="66">
        <v>30</v>
      </c>
      <c r="F3116" s="67">
        <v>12267</v>
      </c>
      <c r="G3116" s="97" t="str">
        <f>TEXT(Table1[[#This Row],[Inv. date]],"mmmm")</f>
        <v>November</v>
      </c>
    </row>
    <row r="3117" spans="1:8" x14ac:dyDescent="0.3">
      <c r="A3117" s="55">
        <v>117</v>
      </c>
      <c r="B3117" s="56">
        <v>1000002976</v>
      </c>
      <c r="C3117" s="56">
        <v>600060</v>
      </c>
      <c r="D3117" s="57">
        <v>45252</v>
      </c>
      <c r="E3117" s="66">
        <v>1100</v>
      </c>
      <c r="F3117" s="67">
        <v>233057</v>
      </c>
      <c r="G3117" s="97" t="str">
        <f>TEXT(Table1[[#This Row],[Inv. date]],"mmmm")</f>
        <v>November</v>
      </c>
    </row>
    <row r="3118" spans="1:8" x14ac:dyDescent="0.3">
      <c r="A3118" s="55">
        <v>116</v>
      </c>
      <c r="B3118" s="56">
        <v>1000003384</v>
      </c>
      <c r="C3118" s="56">
        <v>600063</v>
      </c>
      <c r="D3118" s="57">
        <v>45252</v>
      </c>
      <c r="E3118" s="66">
        <v>25</v>
      </c>
      <c r="F3118" s="67">
        <v>5100</v>
      </c>
      <c r="G3118" s="97" t="str">
        <f>TEXT(Table1[[#This Row],[Inv. date]],"mmmm")</f>
        <v>November</v>
      </c>
    </row>
    <row r="3119" spans="1:8" x14ac:dyDescent="0.3">
      <c r="A3119" s="55">
        <v>116</v>
      </c>
      <c r="B3119" s="56">
        <v>1000003389</v>
      </c>
      <c r="C3119" s="56">
        <v>600063</v>
      </c>
      <c r="D3119" s="57">
        <v>45252</v>
      </c>
      <c r="E3119" s="66">
        <v>75</v>
      </c>
      <c r="F3119" s="67">
        <v>14925</v>
      </c>
      <c r="G3119" s="97" t="str">
        <f>TEXT(Table1[[#This Row],[Inv. date]],"mmmm")</f>
        <v>November</v>
      </c>
    </row>
    <row r="3120" spans="1:8" x14ac:dyDescent="0.3">
      <c r="A3120" s="55">
        <v>118</v>
      </c>
      <c r="B3120" s="56">
        <v>1000003132</v>
      </c>
      <c r="C3120" s="56">
        <v>600022</v>
      </c>
      <c r="D3120" s="57">
        <v>45252</v>
      </c>
      <c r="E3120" s="66">
        <v>50</v>
      </c>
      <c r="F3120" s="67">
        <v>15657</v>
      </c>
      <c r="G3120" s="97" t="str">
        <f>TEXT(Table1[[#This Row],[Inv. date]],"mmmm")</f>
        <v>November</v>
      </c>
    </row>
    <row r="3121" spans="1:7" x14ac:dyDescent="0.3">
      <c r="A3121" s="55">
        <v>118</v>
      </c>
      <c r="B3121" s="56">
        <v>1000003683</v>
      </c>
      <c r="C3121" s="56">
        <v>600022</v>
      </c>
      <c r="D3121" s="57">
        <v>45252</v>
      </c>
      <c r="E3121" s="66">
        <v>100</v>
      </c>
      <c r="F3121" s="67">
        <v>40027</v>
      </c>
      <c r="G3121" s="97" t="str">
        <f>TEXT(Table1[[#This Row],[Inv. date]],"mmmm")</f>
        <v>November</v>
      </c>
    </row>
    <row r="3122" spans="1:7" x14ac:dyDescent="0.3">
      <c r="A3122" s="55">
        <v>116</v>
      </c>
      <c r="B3122" s="56">
        <v>1000002836</v>
      </c>
      <c r="C3122" s="56">
        <v>600022</v>
      </c>
      <c r="D3122" s="57">
        <v>45252</v>
      </c>
      <c r="E3122" s="66">
        <v>20</v>
      </c>
      <c r="F3122" s="67">
        <v>4729.6000000000004</v>
      </c>
      <c r="G3122" s="97" t="str">
        <f>TEXT(Table1[[#This Row],[Inv. date]],"mmmm")</f>
        <v>November</v>
      </c>
    </row>
    <row r="3123" spans="1:7" x14ac:dyDescent="0.3">
      <c r="A3123" s="55">
        <v>117</v>
      </c>
      <c r="B3123" s="56">
        <v>1000002977</v>
      </c>
      <c r="C3123" s="56">
        <v>600022</v>
      </c>
      <c r="D3123" s="57">
        <v>45252</v>
      </c>
      <c r="E3123" s="66">
        <v>30</v>
      </c>
      <c r="F3123" s="67">
        <v>6356.1</v>
      </c>
      <c r="G3123" s="97" t="str">
        <f>TEXT(Table1[[#This Row],[Inv. date]],"mmmm")</f>
        <v>November</v>
      </c>
    </row>
    <row r="3124" spans="1:7" x14ac:dyDescent="0.3">
      <c r="A3124" s="55">
        <v>117</v>
      </c>
      <c r="B3124" s="56">
        <v>1000002976</v>
      </c>
      <c r="C3124" s="56">
        <v>600022</v>
      </c>
      <c r="D3124" s="57">
        <v>45252</v>
      </c>
      <c r="E3124" s="66">
        <v>10</v>
      </c>
      <c r="F3124" s="67">
        <v>2118.6999999999998</v>
      </c>
      <c r="G3124" s="97" t="str">
        <f>TEXT(Table1[[#This Row],[Inv. date]],"mmmm")</f>
        <v>November</v>
      </c>
    </row>
    <row r="3125" spans="1:7" x14ac:dyDescent="0.3">
      <c r="A3125" s="55">
        <v>118</v>
      </c>
      <c r="B3125" s="56">
        <v>1000003132</v>
      </c>
      <c r="C3125" s="56">
        <v>600063</v>
      </c>
      <c r="D3125" s="57">
        <v>45252</v>
      </c>
      <c r="E3125" s="66">
        <v>10</v>
      </c>
      <c r="F3125" s="67">
        <v>1370</v>
      </c>
      <c r="G3125" s="97" t="str">
        <f>TEXT(Table1[[#This Row],[Inv. date]],"mmmm")</f>
        <v>November</v>
      </c>
    </row>
    <row r="3126" spans="1:7" x14ac:dyDescent="0.3">
      <c r="A3126" s="55">
        <v>118</v>
      </c>
      <c r="B3126" s="56">
        <v>1000003857</v>
      </c>
      <c r="C3126" s="56">
        <v>600063</v>
      </c>
      <c r="D3126" s="57">
        <v>45252</v>
      </c>
      <c r="E3126" s="66">
        <v>3</v>
      </c>
      <c r="F3126" s="67">
        <v>880.95</v>
      </c>
      <c r="G3126" s="97" t="str">
        <f>TEXT(Table1[[#This Row],[Inv. date]],"mmmm")</f>
        <v>November</v>
      </c>
    </row>
    <row r="3127" spans="1:7" x14ac:dyDescent="0.3">
      <c r="A3127" s="55">
        <v>118</v>
      </c>
      <c r="B3127" s="56">
        <v>1000003857</v>
      </c>
      <c r="C3127" s="56">
        <v>600610</v>
      </c>
      <c r="D3127" s="57">
        <v>45252</v>
      </c>
      <c r="E3127" s="66">
        <v>200</v>
      </c>
      <c r="F3127" s="67">
        <v>80054</v>
      </c>
      <c r="G3127" s="97" t="str">
        <f>TEXT(Table1[[#This Row],[Inv. date]],"mmmm")</f>
        <v>November</v>
      </c>
    </row>
    <row r="3128" spans="1:7" x14ac:dyDescent="0.3">
      <c r="A3128" s="55">
        <v>118</v>
      </c>
      <c r="B3128" s="56">
        <v>1000003132</v>
      </c>
      <c r="C3128" s="56">
        <v>600610</v>
      </c>
      <c r="D3128" s="57">
        <v>45252</v>
      </c>
      <c r="E3128" s="66">
        <v>100</v>
      </c>
      <c r="F3128" s="67">
        <v>31314</v>
      </c>
      <c r="G3128" s="97" t="str">
        <f>TEXT(Table1[[#This Row],[Inv. date]],"mmmm")</f>
        <v>November</v>
      </c>
    </row>
    <row r="3129" spans="1:7" x14ac:dyDescent="0.3">
      <c r="A3129" s="55">
        <v>118</v>
      </c>
      <c r="B3129" s="56">
        <v>1000003683</v>
      </c>
      <c r="C3129" s="56">
        <v>600610</v>
      </c>
      <c r="D3129" s="57">
        <v>45252</v>
      </c>
      <c r="E3129" s="66">
        <v>200</v>
      </c>
      <c r="F3129" s="67">
        <v>80054</v>
      </c>
      <c r="G3129" s="97" t="str">
        <f>TEXT(Table1[[#This Row],[Inv. date]],"mmmm")</f>
        <v>November</v>
      </c>
    </row>
    <row r="3130" spans="1:7" x14ac:dyDescent="0.3">
      <c r="A3130" s="55">
        <v>118</v>
      </c>
      <c r="B3130" s="56">
        <v>1000003857</v>
      </c>
      <c r="C3130" s="56">
        <v>600063</v>
      </c>
      <c r="D3130" s="57">
        <v>45252</v>
      </c>
      <c r="E3130" s="66">
        <v>23</v>
      </c>
      <c r="F3130" s="67">
        <v>6753.95</v>
      </c>
      <c r="G3130" s="97" t="str">
        <f>TEXT(Table1[[#This Row],[Inv. date]],"mmmm")</f>
        <v>November</v>
      </c>
    </row>
    <row r="3131" spans="1:7" x14ac:dyDescent="0.3">
      <c r="A3131" s="55">
        <v>118</v>
      </c>
      <c r="B3131" s="56">
        <v>1000003857</v>
      </c>
      <c r="C3131" s="56">
        <v>600063</v>
      </c>
      <c r="D3131" s="57">
        <v>45252</v>
      </c>
      <c r="E3131" s="66">
        <v>20</v>
      </c>
      <c r="F3131" s="67">
        <v>5873</v>
      </c>
      <c r="G3131" s="97" t="str">
        <f>TEXT(Table1[[#This Row],[Inv. date]],"mmmm")</f>
        <v>November</v>
      </c>
    </row>
    <row r="3132" spans="1:7" x14ac:dyDescent="0.3">
      <c r="A3132" s="55">
        <v>118</v>
      </c>
      <c r="B3132" s="56">
        <v>1000003132</v>
      </c>
      <c r="C3132" s="56">
        <v>600063</v>
      </c>
      <c r="D3132" s="57">
        <v>45252</v>
      </c>
      <c r="E3132" s="66">
        <v>20</v>
      </c>
      <c r="F3132" s="67">
        <v>2740</v>
      </c>
      <c r="G3132" s="97" t="str">
        <f>TEXT(Table1[[#This Row],[Inv. date]],"mmmm")</f>
        <v>November</v>
      </c>
    </row>
    <row r="3133" spans="1:7" x14ac:dyDescent="0.3">
      <c r="A3133" s="55">
        <v>118</v>
      </c>
      <c r="B3133" s="56">
        <v>1000003857</v>
      </c>
      <c r="C3133" s="56">
        <v>600810</v>
      </c>
      <c r="D3133" s="57">
        <v>45252</v>
      </c>
      <c r="E3133" s="66">
        <v>200</v>
      </c>
      <c r="F3133" s="67">
        <v>80054</v>
      </c>
      <c r="G3133" s="97" t="str">
        <f>TEXT(Table1[[#This Row],[Inv. date]],"mmmm")</f>
        <v>November</v>
      </c>
    </row>
    <row r="3134" spans="1:7" x14ac:dyDescent="0.3">
      <c r="A3134" s="55">
        <v>118</v>
      </c>
      <c r="B3134" s="56">
        <v>1000003683</v>
      </c>
      <c r="C3134" s="56">
        <v>600810</v>
      </c>
      <c r="D3134" s="57">
        <v>45252</v>
      </c>
      <c r="E3134" s="66">
        <v>1000</v>
      </c>
      <c r="F3134" s="67">
        <v>400270</v>
      </c>
      <c r="G3134" s="97" t="str">
        <f>TEXT(Table1[[#This Row],[Inv. date]],"mmmm")</f>
        <v>November</v>
      </c>
    </row>
    <row r="3135" spans="1:7" x14ac:dyDescent="0.3">
      <c r="A3135" s="55">
        <v>118</v>
      </c>
      <c r="B3135" s="56">
        <v>1000003857</v>
      </c>
      <c r="C3135" s="56">
        <v>600063</v>
      </c>
      <c r="D3135" s="57">
        <v>45252</v>
      </c>
      <c r="E3135" s="66">
        <v>20</v>
      </c>
      <c r="F3135" s="67">
        <v>5873</v>
      </c>
      <c r="G3135" s="97" t="str">
        <f>TEXT(Table1[[#This Row],[Inv. date]],"mmmm")</f>
        <v>November</v>
      </c>
    </row>
    <row r="3136" spans="1:7" x14ac:dyDescent="0.3">
      <c r="A3136" s="55">
        <v>118</v>
      </c>
      <c r="B3136" s="56">
        <v>1000003683</v>
      </c>
      <c r="C3136" s="56">
        <v>600357</v>
      </c>
      <c r="D3136" s="57">
        <v>45252</v>
      </c>
      <c r="E3136" s="66">
        <v>2</v>
      </c>
      <c r="F3136" s="67">
        <v>931.04</v>
      </c>
      <c r="G3136" s="97" t="str">
        <f>TEXT(Table1[[#This Row],[Inv. date]],"mmmm")</f>
        <v>November</v>
      </c>
    </row>
    <row r="3137" spans="1:8" x14ac:dyDescent="0.3">
      <c r="A3137" s="55">
        <v>118</v>
      </c>
      <c r="B3137" s="56">
        <v>1000003857</v>
      </c>
      <c r="C3137" s="56">
        <v>600063</v>
      </c>
      <c r="D3137" s="57">
        <v>45252</v>
      </c>
      <c r="E3137" s="66">
        <v>6</v>
      </c>
      <c r="F3137" s="67">
        <v>1761.9</v>
      </c>
      <c r="G3137" s="97" t="str">
        <f>TEXT(Table1[[#This Row],[Inv. date]],"mmmm")</f>
        <v>November</v>
      </c>
    </row>
    <row r="3138" spans="1:8" x14ac:dyDescent="0.3">
      <c r="A3138" s="55">
        <v>118</v>
      </c>
      <c r="B3138" s="56">
        <v>1000003683</v>
      </c>
      <c r="C3138" s="56">
        <v>600063</v>
      </c>
      <c r="D3138" s="57">
        <v>45252</v>
      </c>
      <c r="E3138" s="66">
        <v>3</v>
      </c>
      <c r="F3138" s="67">
        <v>880.95</v>
      </c>
      <c r="G3138" s="97" t="str">
        <f>TEXT(Table1[[#This Row],[Inv. date]],"mmmm")</f>
        <v>November</v>
      </c>
    </row>
    <row r="3139" spans="1:8" x14ac:dyDescent="0.3">
      <c r="A3139" s="55">
        <v>117</v>
      </c>
      <c r="B3139" s="56">
        <v>1000002976</v>
      </c>
      <c r="C3139" s="56">
        <v>600063</v>
      </c>
      <c r="D3139" s="57">
        <v>45252</v>
      </c>
      <c r="E3139" s="66">
        <v>1</v>
      </c>
      <c r="F3139" s="67">
        <v>104.88</v>
      </c>
      <c r="G3139" s="97" t="str">
        <f>TEXT(Table1[[#This Row],[Inv. date]],"mmmm")</f>
        <v>November</v>
      </c>
    </row>
    <row r="3140" spans="1:8" s="65" customFormat="1" x14ac:dyDescent="0.3">
      <c r="A3140" s="60">
        <v>118</v>
      </c>
      <c r="B3140" s="61">
        <v>1000003132</v>
      </c>
      <c r="C3140" s="61">
        <v>600026</v>
      </c>
      <c r="D3140" s="71">
        <v>45252</v>
      </c>
      <c r="E3140" s="63">
        <v>70</v>
      </c>
      <c r="F3140" s="64">
        <v>21919.8</v>
      </c>
      <c r="G3140" s="97" t="str">
        <f>TEXT(Table1[[#This Row],[Inv. date]],"mmmm")</f>
        <v>November</v>
      </c>
      <c r="H3140" s="16"/>
    </row>
    <row r="3141" spans="1:8" s="65" customFormat="1" x14ac:dyDescent="0.3">
      <c r="A3141" s="60">
        <v>117</v>
      </c>
      <c r="B3141" s="61">
        <v>1000002977</v>
      </c>
      <c r="C3141" s="61">
        <v>600026</v>
      </c>
      <c r="D3141" s="71">
        <v>45252</v>
      </c>
      <c r="E3141" s="63">
        <v>100</v>
      </c>
      <c r="F3141" s="64">
        <v>18601</v>
      </c>
      <c r="G3141" s="97" t="str">
        <f>TEXT(Table1[[#This Row],[Inv. date]],"mmmm")</f>
        <v>November</v>
      </c>
      <c r="H3141" s="16"/>
    </row>
    <row r="3142" spans="1:8" s="65" customFormat="1" x14ac:dyDescent="0.3">
      <c r="A3142" s="60">
        <v>117</v>
      </c>
      <c r="B3142" s="61">
        <v>1000002976</v>
      </c>
      <c r="C3142" s="61">
        <v>600026</v>
      </c>
      <c r="D3142" s="71">
        <v>45252</v>
      </c>
      <c r="E3142" s="63">
        <v>350</v>
      </c>
      <c r="F3142" s="64">
        <v>65103.5</v>
      </c>
      <c r="G3142" s="97" t="str">
        <f>TEXT(Table1[[#This Row],[Inv. date]],"mmmm")</f>
        <v>November</v>
      </c>
      <c r="H3142" s="16"/>
    </row>
    <row r="3143" spans="1:8" s="65" customFormat="1" x14ac:dyDescent="0.3">
      <c r="A3143" s="60">
        <v>118</v>
      </c>
      <c r="B3143" s="61">
        <v>1000003857</v>
      </c>
      <c r="C3143" s="61">
        <v>600026</v>
      </c>
      <c r="D3143" s="71">
        <v>45252</v>
      </c>
      <c r="E3143" s="63">
        <v>150</v>
      </c>
      <c r="F3143" s="64">
        <v>60040.5</v>
      </c>
      <c r="G3143" s="97" t="str">
        <f>TEXT(Table1[[#This Row],[Inv. date]],"mmmm")</f>
        <v>November</v>
      </c>
      <c r="H3143" s="16"/>
    </row>
    <row r="3144" spans="1:8" s="65" customFormat="1" x14ac:dyDescent="0.3">
      <c r="A3144" s="60">
        <v>118</v>
      </c>
      <c r="B3144" s="61">
        <v>1000003683</v>
      </c>
      <c r="C3144" s="61">
        <v>600026</v>
      </c>
      <c r="D3144" s="71">
        <v>45252</v>
      </c>
      <c r="E3144" s="63">
        <v>200</v>
      </c>
      <c r="F3144" s="64">
        <v>80054</v>
      </c>
      <c r="G3144" s="97" t="str">
        <f>TEXT(Table1[[#This Row],[Inv. date]],"mmmm")</f>
        <v>November</v>
      </c>
      <c r="H3144" s="16"/>
    </row>
    <row r="3145" spans="1:8" x14ac:dyDescent="0.3">
      <c r="A3145" s="55">
        <v>118</v>
      </c>
      <c r="B3145" s="56">
        <v>1000003132</v>
      </c>
      <c r="C3145" s="56">
        <v>600063</v>
      </c>
      <c r="D3145" s="57">
        <v>45252</v>
      </c>
      <c r="E3145" s="66">
        <v>14</v>
      </c>
      <c r="F3145" s="67">
        <v>1918</v>
      </c>
      <c r="G3145" s="97" t="str">
        <f>TEXT(Table1[[#This Row],[Inv. date]],"mmmm")</f>
        <v>November</v>
      </c>
    </row>
    <row r="3146" spans="1:8" x14ac:dyDescent="0.3">
      <c r="A3146" s="55">
        <v>118</v>
      </c>
      <c r="B3146" s="56">
        <v>1000003857</v>
      </c>
      <c r="C3146" s="56">
        <v>600063</v>
      </c>
      <c r="D3146" s="57">
        <v>45252</v>
      </c>
      <c r="E3146" s="66">
        <v>15</v>
      </c>
      <c r="F3146" s="67">
        <v>4404.75</v>
      </c>
      <c r="G3146" s="97" t="str">
        <f>TEXT(Table1[[#This Row],[Inv. date]],"mmmm")</f>
        <v>November</v>
      </c>
    </row>
    <row r="3147" spans="1:8" x14ac:dyDescent="0.3">
      <c r="A3147" s="55">
        <v>118</v>
      </c>
      <c r="B3147" s="56">
        <v>1000003132</v>
      </c>
      <c r="C3147" s="56">
        <v>600063</v>
      </c>
      <c r="D3147" s="57">
        <v>45253</v>
      </c>
      <c r="E3147" s="66">
        <v>1</v>
      </c>
      <c r="F3147" s="67">
        <v>137</v>
      </c>
      <c r="G3147" s="97" t="str">
        <f>TEXT(Table1[[#This Row],[Inv. date]],"mmmm")</f>
        <v>November</v>
      </c>
    </row>
    <row r="3148" spans="1:8" x14ac:dyDescent="0.3">
      <c r="A3148" s="55">
        <v>118</v>
      </c>
      <c r="B3148" s="56">
        <v>1000003683</v>
      </c>
      <c r="C3148" s="56">
        <v>600357</v>
      </c>
      <c r="D3148" s="57">
        <v>45253</v>
      </c>
      <c r="E3148" s="66">
        <v>5</v>
      </c>
      <c r="F3148" s="67">
        <v>2327.6</v>
      </c>
      <c r="G3148" s="97" t="str">
        <f>TEXT(Table1[[#This Row],[Inv. date]],"mmmm")</f>
        <v>November</v>
      </c>
    </row>
    <row r="3149" spans="1:8" x14ac:dyDescent="0.3">
      <c r="A3149" s="55">
        <v>118</v>
      </c>
      <c r="B3149" s="56">
        <v>1000003795</v>
      </c>
      <c r="C3149" s="56">
        <v>600357</v>
      </c>
      <c r="D3149" s="57">
        <v>45253</v>
      </c>
      <c r="E3149" s="66">
        <v>5</v>
      </c>
      <c r="F3149" s="67">
        <v>2327.6</v>
      </c>
      <c r="G3149" s="97" t="str">
        <f>TEXT(Table1[[#This Row],[Inv. date]],"mmmm")</f>
        <v>November</v>
      </c>
    </row>
    <row r="3150" spans="1:8" x14ac:dyDescent="0.3">
      <c r="A3150" s="55">
        <v>117</v>
      </c>
      <c r="B3150" s="56">
        <v>1000002977</v>
      </c>
      <c r="C3150" s="56">
        <v>600722</v>
      </c>
      <c r="D3150" s="57">
        <v>45253</v>
      </c>
      <c r="E3150" s="66">
        <v>50</v>
      </c>
      <c r="F3150" s="67">
        <v>11887</v>
      </c>
      <c r="G3150" s="97" t="str">
        <f>TEXT(Table1[[#This Row],[Inv. date]],"mmmm")</f>
        <v>November</v>
      </c>
    </row>
    <row r="3151" spans="1:8" x14ac:dyDescent="0.3">
      <c r="A3151" s="55">
        <v>118</v>
      </c>
      <c r="B3151" s="56">
        <v>1000003857</v>
      </c>
      <c r="C3151" s="56">
        <v>600722</v>
      </c>
      <c r="D3151" s="57">
        <v>45253</v>
      </c>
      <c r="E3151" s="66">
        <v>30</v>
      </c>
      <c r="F3151" s="67">
        <v>12267</v>
      </c>
      <c r="G3151" s="97" t="str">
        <f>TEXT(Table1[[#This Row],[Inv. date]],"mmmm")</f>
        <v>November</v>
      </c>
    </row>
    <row r="3152" spans="1:8" x14ac:dyDescent="0.3">
      <c r="A3152" s="55">
        <v>118</v>
      </c>
      <c r="B3152" s="56">
        <v>1000003683</v>
      </c>
      <c r="C3152" s="56">
        <v>600722</v>
      </c>
      <c r="D3152" s="57">
        <v>45253</v>
      </c>
      <c r="E3152" s="66">
        <v>30</v>
      </c>
      <c r="F3152" s="67">
        <v>12267</v>
      </c>
      <c r="G3152" s="97" t="str">
        <f>TEXT(Table1[[#This Row],[Inv. date]],"mmmm")</f>
        <v>November</v>
      </c>
    </row>
    <row r="3153" spans="1:7" x14ac:dyDescent="0.3">
      <c r="A3153" s="55">
        <v>118</v>
      </c>
      <c r="B3153" s="56">
        <v>1000003857</v>
      </c>
      <c r="C3153" s="56">
        <v>600063</v>
      </c>
      <c r="D3153" s="57">
        <v>45253</v>
      </c>
      <c r="E3153" s="66">
        <v>3</v>
      </c>
      <c r="F3153" s="67">
        <v>880.95</v>
      </c>
      <c r="G3153" s="97" t="str">
        <f>TEXT(Table1[[#This Row],[Inv. date]],"mmmm")</f>
        <v>November</v>
      </c>
    </row>
    <row r="3154" spans="1:7" x14ac:dyDescent="0.3">
      <c r="A3154" s="55">
        <v>118</v>
      </c>
      <c r="B3154" s="56">
        <v>1000003857</v>
      </c>
      <c r="C3154" s="56">
        <v>600063</v>
      </c>
      <c r="D3154" s="57">
        <v>45253</v>
      </c>
      <c r="E3154" s="66">
        <v>19</v>
      </c>
      <c r="F3154" s="67">
        <v>5579.35</v>
      </c>
      <c r="G3154" s="97" t="str">
        <f>TEXT(Table1[[#This Row],[Inv. date]],"mmmm")</f>
        <v>November</v>
      </c>
    </row>
    <row r="3155" spans="1:7" x14ac:dyDescent="0.3">
      <c r="A3155" s="55">
        <v>116</v>
      </c>
      <c r="B3155" s="56">
        <v>1000003393</v>
      </c>
      <c r="C3155" s="56">
        <v>600225</v>
      </c>
      <c r="D3155" s="57">
        <v>45253</v>
      </c>
      <c r="E3155" s="66">
        <v>3</v>
      </c>
      <c r="F3155" s="67">
        <v>132.63</v>
      </c>
      <c r="G3155" s="97" t="str">
        <f>TEXT(Table1[[#This Row],[Inv. date]],"mmmm")</f>
        <v>November</v>
      </c>
    </row>
    <row r="3156" spans="1:7" x14ac:dyDescent="0.3">
      <c r="A3156" s="55">
        <v>118</v>
      </c>
      <c r="B3156" s="56">
        <v>1000003683</v>
      </c>
      <c r="C3156" s="56">
        <v>600810</v>
      </c>
      <c r="D3156" s="57">
        <v>45253</v>
      </c>
      <c r="E3156" s="66">
        <v>1500</v>
      </c>
      <c r="F3156" s="67">
        <v>600405</v>
      </c>
      <c r="G3156" s="97" t="str">
        <f>TEXT(Table1[[#This Row],[Inv. date]],"mmmm")</f>
        <v>November</v>
      </c>
    </row>
    <row r="3157" spans="1:7" x14ac:dyDescent="0.3">
      <c r="A3157" s="55">
        <v>118</v>
      </c>
      <c r="B3157" s="56">
        <v>1000003857</v>
      </c>
      <c r="C3157" s="56">
        <v>600810</v>
      </c>
      <c r="D3157" s="57">
        <v>45253</v>
      </c>
      <c r="E3157" s="66">
        <v>300</v>
      </c>
      <c r="F3157" s="67">
        <v>120081</v>
      </c>
      <c r="G3157" s="97" t="str">
        <f>TEXT(Table1[[#This Row],[Inv. date]],"mmmm")</f>
        <v>November</v>
      </c>
    </row>
    <row r="3158" spans="1:7" x14ac:dyDescent="0.3">
      <c r="A3158" s="55">
        <v>118</v>
      </c>
      <c r="B3158" s="56">
        <v>1000003857</v>
      </c>
      <c r="C3158" s="56">
        <v>600063</v>
      </c>
      <c r="D3158" s="57">
        <v>45253</v>
      </c>
      <c r="E3158" s="66">
        <v>30</v>
      </c>
      <c r="F3158" s="67">
        <v>8809.5</v>
      </c>
      <c r="G3158" s="97" t="str">
        <f>TEXT(Table1[[#This Row],[Inv. date]],"mmmm")</f>
        <v>November</v>
      </c>
    </row>
    <row r="3159" spans="1:7" x14ac:dyDescent="0.3">
      <c r="A3159" s="55">
        <v>117</v>
      </c>
      <c r="B3159" s="56">
        <v>1000002977</v>
      </c>
      <c r="C3159" s="56">
        <v>600722</v>
      </c>
      <c r="D3159" s="57">
        <v>45253</v>
      </c>
      <c r="E3159" s="66">
        <v>20</v>
      </c>
      <c r="F3159" s="67">
        <v>4754.8</v>
      </c>
      <c r="G3159" s="97" t="str">
        <f>TEXT(Table1[[#This Row],[Inv. date]],"mmmm")</f>
        <v>November</v>
      </c>
    </row>
    <row r="3160" spans="1:7" x14ac:dyDescent="0.3">
      <c r="A3160" s="55">
        <v>117</v>
      </c>
      <c r="B3160" s="56">
        <v>1000002977</v>
      </c>
      <c r="C3160" s="56">
        <v>600722</v>
      </c>
      <c r="D3160" s="57">
        <v>45253</v>
      </c>
      <c r="E3160" s="66">
        <v>30</v>
      </c>
      <c r="F3160" s="67">
        <v>7132.2</v>
      </c>
      <c r="G3160" s="97" t="str">
        <f>TEXT(Table1[[#This Row],[Inv. date]],"mmmm")</f>
        <v>November</v>
      </c>
    </row>
    <row r="3161" spans="1:7" x14ac:dyDescent="0.3">
      <c r="A3161" s="55">
        <v>118</v>
      </c>
      <c r="B3161" s="56">
        <v>1000003857</v>
      </c>
      <c r="C3161" s="56">
        <v>600722</v>
      </c>
      <c r="D3161" s="57">
        <v>45253</v>
      </c>
      <c r="E3161" s="66">
        <v>30</v>
      </c>
      <c r="F3161" s="67">
        <v>12267</v>
      </c>
      <c r="G3161" s="97" t="str">
        <f>TEXT(Table1[[#This Row],[Inv. date]],"mmmm")</f>
        <v>November</v>
      </c>
    </row>
    <row r="3162" spans="1:7" x14ac:dyDescent="0.3">
      <c r="A3162" s="55">
        <v>118</v>
      </c>
      <c r="B3162" s="56">
        <v>1000003857</v>
      </c>
      <c r="C3162" s="56">
        <v>600063</v>
      </c>
      <c r="D3162" s="57">
        <v>45253</v>
      </c>
      <c r="E3162" s="66">
        <v>3</v>
      </c>
      <c r="F3162" s="67">
        <v>880.95</v>
      </c>
      <c r="G3162" s="97" t="str">
        <f>TEXT(Table1[[#This Row],[Inv. date]],"mmmm")</f>
        <v>November</v>
      </c>
    </row>
    <row r="3163" spans="1:7" x14ac:dyDescent="0.3">
      <c r="A3163" s="55">
        <v>118</v>
      </c>
      <c r="B3163" s="56">
        <v>1000003683</v>
      </c>
      <c r="C3163" s="56">
        <v>600722</v>
      </c>
      <c r="D3163" s="57">
        <v>45253</v>
      </c>
      <c r="E3163" s="66">
        <v>50</v>
      </c>
      <c r="F3163" s="67">
        <v>20445</v>
      </c>
      <c r="G3163" s="97" t="str">
        <f>TEXT(Table1[[#This Row],[Inv. date]],"mmmm")</f>
        <v>November</v>
      </c>
    </row>
    <row r="3164" spans="1:7" x14ac:dyDescent="0.3">
      <c r="A3164" s="55">
        <v>118</v>
      </c>
      <c r="B3164" s="56">
        <v>1000003857</v>
      </c>
      <c r="C3164" s="56">
        <v>600722</v>
      </c>
      <c r="D3164" s="57">
        <v>45253</v>
      </c>
      <c r="E3164" s="66">
        <v>30</v>
      </c>
      <c r="F3164" s="67">
        <v>12267</v>
      </c>
      <c r="G3164" s="97" t="str">
        <f>TEXT(Table1[[#This Row],[Inv. date]],"mmmm")</f>
        <v>November</v>
      </c>
    </row>
    <row r="3165" spans="1:7" x14ac:dyDescent="0.3">
      <c r="A3165" s="55">
        <v>117</v>
      </c>
      <c r="B3165" s="56">
        <v>1000002977</v>
      </c>
      <c r="C3165" s="56">
        <v>600722</v>
      </c>
      <c r="D3165" s="57">
        <v>45253</v>
      </c>
      <c r="E3165" s="66">
        <v>30</v>
      </c>
      <c r="F3165" s="67">
        <v>7132.2</v>
      </c>
      <c r="G3165" s="97" t="str">
        <f>TEXT(Table1[[#This Row],[Inv. date]],"mmmm")</f>
        <v>November</v>
      </c>
    </row>
    <row r="3166" spans="1:7" x14ac:dyDescent="0.3">
      <c r="A3166" s="55">
        <v>118</v>
      </c>
      <c r="B3166" s="56">
        <v>1000003857</v>
      </c>
      <c r="C3166" s="56">
        <v>600063</v>
      </c>
      <c r="D3166" s="57">
        <v>45253</v>
      </c>
      <c r="E3166" s="66">
        <v>3</v>
      </c>
      <c r="F3166" s="67">
        <v>880.95</v>
      </c>
      <c r="G3166" s="97" t="str">
        <f>TEXT(Table1[[#This Row],[Inv. date]],"mmmm")</f>
        <v>November</v>
      </c>
    </row>
    <row r="3167" spans="1:7" x14ac:dyDescent="0.3">
      <c r="A3167" s="55">
        <v>118</v>
      </c>
      <c r="B3167" s="56">
        <v>1000003795</v>
      </c>
      <c r="C3167" s="56">
        <v>600357</v>
      </c>
      <c r="D3167" s="57">
        <v>45253</v>
      </c>
      <c r="E3167" s="66">
        <v>1</v>
      </c>
      <c r="F3167" s="67">
        <v>465.52</v>
      </c>
      <c r="G3167" s="97" t="str">
        <f>TEXT(Table1[[#This Row],[Inv. date]],"mmmm")</f>
        <v>November</v>
      </c>
    </row>
    <row r="3168" spans="1:7" x14ac:dyDescent="0.3">
      <c r="A3168" s="55">
        <v>118</v>
      </c>
      <c r="B3168" s="56">
        <v>1000003683</v>
      </c>
      <c r="C3168" s="56">
        <v>600357</v>
      </c>
      <c r="D3168" s="57">
        <v>45253</v>
      </c>
      <c r="E3168" s="66">
        <v>2</v>
      </c>
      <c r="F3168" s="67">
        <v>931.04</v>
      </c>
      <c r="G3168" s="97" t="str">
        <f>TEXT(Table1[[#This Row],[Inv. date]],"mmmm")</f>
        <v>November</v>
      </c>
    </row>
    <row r="3169" spans="1:7" x14ac:dyDescent="0.3">
      <c r="A3169" s="55">
        <v>118</v>
      </c>
      <c r="B3169" s="56">
        <v>1000003132</v>
      </c>
      <c r="C3169" s="56">
        <v>600063</v>
      </c>
      <c r="D3169" s="57">
        <v>45253</v>
      </c>
      <c r="E3169" s="66">
        <v>21</v>
      </c>
      <c r="F3169" s="67">
        <v>2877</v>
      </c>
      <c r="G3169" s="97" t="str">
        <f>TEXT(Table1[[#This Row],[Inv. date]],"mmmm")</f>
        <v>November</v>
      </c>
    </row>
    <row r="3170" spans="1:7" x14ac:dyDescent="0.3">
      <c r="A3170" s="55">
        <v>116</v>
      </c>
      <c r="B3170" s="56">
        <v>1000002917</v>
      </c>
      <c r="C3170" s="56">
        <v>600489</v>
      </c>
      <c r="D3170" s="57">
        <v>45253</v>
      </c>
      <c r="E3170" s="66">
        <v>356</v>
      </c>
      <c r="F3170" s="67">
        <v>84186.880000000005</v>
      </c>
      <c r="G3170" s="97" t="str">
        <f>TEXT(Table1[[#This Row],[Inv. date]],"mmmm")</f>
        <v>November</v>
      </c>
    </row>
    <row r="3171" spans="1:7" x14ac:dyDescent="0.3">
      <c r="A3171" s="55">
        <v>116</v>
      </c>
      <c r="B3171" s="56">
        <v>1000002917</v>
      </c>
      <c r="C3171" s="56">
        <v>600489</v>
      </c>
      <c r="D3171" s="57">
        <v>45253</v>
      </c>
      <c r="E3171" s="66">
        <v>265</v>
      </c>
      <c r="F3171" s="67">
        <v>62667.199999999997</v>
      </c>
      <c r="G3171" s="97" t="str">
        <f>TEXT(Table1[[#This Row],[Inv. date]],"mmmm")</f>
        <v>November</v>
      </c>
    </row>
    <row r="3172" spans="1:7" x14ac:dyDescent="0.3">
      <c r="A3172" s="55">
        <v>116</v>
      </c>
      <c r="B3172" s="56">
        <v>1000002836</v>
      </c>
      <c r="C3172" s="56">
        <v>600489</v>
      </c>
      <c r="D3172" s="57">
        <v>45253</v>
      </c>
      <c r="E3172" s="66">
        <v>318</v>
      </c>
      <c r="F3172" s="67">
        <v>75200.639999999999</v>
      </c>
      <c r="G3172" s="97" t="str">
        <f>TEXT(Table1[[#This Row],[Inv. date]],"mmmm")</f>
        <v>November</v>
      </c>
    </row>
    <row r="3173" spans="1:7" x14ac:dyDescent="0.3">
      <c r="A3173" s="55">
        <v>116</v>
      </c>
      <c r="B3173" s="56">
        <v>1000002836</v>
      </c>
      <c r="C3173" s="56">
        <v>600489</v>
      </c>
      <c r="D3173" s="57">
        <v>45253</v>
      </c>
      <c r="E3173" s="66">
        <v>135</v>
      </c>
      <c r="F3173" s="67">
        <v>31924.799999999999</v>
      </c>
      <c r="G3173" s="97" t="str">
        <f>TEXT(Table1[[#This Row],[Inv. date]],"mmmm")</f>
        <v>November</v>
      </c>
    </row>
    <row r="3174" spans="1:7" x14ac:dyDescent="0.3">
      <c r="A3174" s="55">
        <v>118</v>
      </c>
      <c r="B3174" s="56">
        <v>1000003857</v>
      </c>
      <c r="C3174" s="56">
        <v>600063</v>
      </c>
      <c r="D3174" s="57">
        <v>45253</v>
      </c>
      <c r="E3174" s="66">
        <v>15</v>
      </c>
      <c r="F3174" s="67">
        <v>4404.75</v>
      </c>
      <c r="G3174" s="97" t="str">
        <f>TEXT(Table1[[#This Row],[Inv. date]],"mmmm")</f>
        <v>November</v>
      </c>
    </row>
    <row r="3175" spans="1:7" x14ac:dyDescent="0.3">
      <c r="A3175" s="55">
        <v>118</v>
      </c>
      <c r="B3175" s="56">
        <v>1000003857</v>
      </c>
      <c r="C3175" s="56">
        <v>600063</v>
      </c>
      <c r="D3175" s="57">
        <v>45253</v>
      </c>
      <c r="E3175" s="66">
        <v>17</v>
      </c>
      <c r="F3175" s="67">
        <v>4992.05</v>
      </c>
      <c r="G3175" s="97" t="str">
        <f>TEXT(Table1[[#This Row],[Inv. date]],"mmmm")</f>
        <v>November</v>
      </c>
    </row>
    <row r="3176" spans="1:7" x14ac:dyDescent="0.3">
      <c r="A3176" s="55">
        <v>117</v>
      </c>
      <c r="B3176" s="56">
        <v>1000002977</v>
      </c>
      <c r="C3176" s="56">
        <v>600662</v>
      </c>
      <c r="D3176" s="57">
        <v>45253</v>
      </c>
      <c r="E3176" s="66">
        <v>250</v>
      </c>
      <c r="F3176" s="67">
        <v>46502.5</v>
      </c>
      <c r="G3176" s="97" t="str">
        <f>TEXT(Table1[[#This Row],[Inv. date]],"mmmm")</f>
        <v>November</v>
      </c>
    </row>
    <row r="3177" spans="1:7" x14ac:dyDescent="0.3">
      <c r="A3177" s="55">
        <v>117</v>
      </c>
      <c r="B3177" s="56">
        <v>1000002976</v>
      </c>
      <c r="C3177" s="56">
        <v>600662</v>
      </c>
      <c r="D3177" s="57">
        <v>45253</v>
      </c>
      <c r="E3177" s="66">
        <v>300</v>
      </c>
      <c r="F3177" s="67">
        <v>55803</v>
      </c>
      <c r="G3177" s="97" t="str">
        <f>TEXT(Table1[[#This Row],[Inv. date]],"mmmm")</f>
        <v>November</v>
      </c>
    </row>
    <row r="3178" spans="1:7" x14ac:dyDescent="0.3">
      <c r="A3178" s="55">
        <v>116</v>
      </c>
      <c r="B3178" s="56">
        <v>1000003393</v>
      </c>
      <c r="C3178" s="56">
        <v>600314</v>
      </c>
      <c r="D3178" s="57">
        <v>45254</v>
      </c>
      <c r="E3178" s="66">
        <v>37</v>
      </c>
      <c r="F3178" s="67">
        <v>1635.77</v>
      </c>
      <c r="G3178" s="97" t="str">
        <f>TEXT(Table1[[#This Row],[Inv. date]],"mmmm")</f>
        <v>November</v>
      </c>
    </row>
    <row r="3179" spans="1:7" x14ac:dyDescent="0.3">
      <c r="A3179" s="55">
        <v>117</v>
      </c>
      <c r="B3179" s="56">
        <v>1000002976</v>
      </c>
      <c r="C3179" s="56">
        <v>600225</v>
      </c>
      <c r="D3179" s="57">
        <v>45254</v>
      </c>
      <c r="E3179" s="66">
        <v>3</v>
      </c>
      <c r="F3179" s="67">
        <v>635.61</v>
      </c>
      <c r="G3179" s="97" t="str">
        <f>TEXT(Table1[[#This Row],[Inv. date]],"mmmm")</f>
        <v>November</v>
      </c>
    </row>
    <row r="3180" spans="1:7" x14ac:dyDescent="0.3">
      <c r="A3180" s="55">
        <v>117</v>
      </c>
      <c r="B3180" s="56">
        <v>1000002976</v>
      </c>
      <c r="C3180" s="56">
        <v>600225</v>
      </c>
      <c r="D3180" s="57">
        <v>45254</v>
      </c>
      <c r="E3180" s="66">
        <v>10</v>
      </c>
      <c r="F3180" s="67">
        <v>2118.6999999999998</v>
      </c>
      <c r="G3180" s="97" t="str">
        <f>TEXT(Table1[[#This Row],[Inv. date]],"mmmm")</f>
        <v>November</v>
      </c>
    </row>
    <row r="3181" spans="1:7" x14ac:dyDescent="0.3">
      <c r="A3181" s="55">
        <v>118</v>
      </c>
      <c r="B3181" s="56">
        <v>1000003683</v>
      </c>
      <c r="C3181" s="56">
        <v>600225</v>
      </c>
      <c r="D3181" s="57">
        <v>45254</v>
      </c>
      <c r="E3181" s="66">
        <v>1</v>
      </c>
      <c r="F3181" s="67">
        <v>400.27</v>
      </c>
      <c r="G3181" s="97" t="str">
        <f>TEXT(Table1[[#This Row],[Inv. date]],"mmmm")</f>
        <v>November</v>
      </c>
    </row>
    <row r="3182" spans="1:7" x14ac:dyDescent="0.3">
      <c r="A3182" s="55">
        <v>118</v>
      </c>
      <c r="B3182" s="56">
        <v>1000003132</v>
      </c>
      <c r="C3182" s="56">
        <v>600662</v>
      </c>
      <c r="D3182" s="57">
        <v>45254</v>
      </c>
      <c r="E3182" s="66">
        <v>11</v>
      </c>
      <c r="F3182" s="67">
        <v>3539.36</v>
      </c>
      <c r="G3182" s="97" t="str">
        <f>TEXT(Table1[[#This Row],[Inv. date]],"mmmm")</f>
        <v>November</v>
      </c>
    </row>
    <row r="3183" spans="1:7" x14ac:dyDescent="0.3">
      <c r="A3183" s="55">
        <v>118</v>
      </c>
      <c r="B3183" s="56">
        <v>1000003132</v>
      </c>
      <c r="C3183" s="56">
        <v>600662</v>
      </c>
      <c r="D3183" s="57">
        <v>45254</v>
      </c>
      <c r="E3183" s="66">
        <v>589</v>
      </c>
      <c r="F3183" s="67">
        <v>189516.64</v>
      </c>
      <c r="G3183" s="97" t="str">
        <f>TEXT(Table1[[#This Row],[Inv. date]],"mmmm")</f>
        <v>November</v>
      </c>
    </row>
    <row r="3184" spans="1:7" x14ac:dyDescent="0.3">
      <c r="A3184" s="55">
        <v>118</v>
      </c>
      <c r="B3184" s="56">
        <v>1000003857</v>
      </c>
      <c r="C3184" s="56">
        <v>600662</v>
      </c>
      <c r="D3184" s="57">
        <v>45254</v>
      </c>
      <c r="E3184" s="66">
        <v>400</v>
      </c>
      <c r="F3184" s="67">
        <v>163560</v>
      </c>
      <c r="G3184" s="97" t="str">
        <f>TEXT(Table1[[#This Row],[Inv. date]],"mmmm")</f>
        <v>November</v>
      </c>
    </row>
    <row r="3185" spans="1:7" x14ac:dyDescent="0.3">
      <c r="A3185" s="55">
        <v>118</v>
      </c>
      <c r="B3185" s="56">
        <v>1000003857</v>
      </c>
      <c r="C3185" s="56">
        <v>600063</v>
      </c>
      <c r="D3185" s="57">
        <v>45254</v>
      </c>
      <c r="E3185" s="66">
        <v>40</v>
      </c>
      <c r="F3185" s="67">
        <v>11746</v>
      </c>
      <c r="G3185" s="97" t="str">
        <f>TEXT(Table1[[#This Row],[Inv. date]],"mmmm")</f>
        <v>November</v>
      </c>
    </row>
    <row r="3186" spans="1:7" x14ac:dyDescent="0.3">
      <c r="A3186" s="55">
        <v>118</v>
      </c>
      <c r="B3186" s="56">
        <v>1000003857</v>
      </c>
      <c r="C3186" s="56">
        <v>600572</v>
      </c>
      <c r="D3186" s="57">
        <v>45254</v>
      </c>
      <c r="E3186" s="66">
        <v>500</v>
      </c>
      <c r="F3186" s="67">
        <v>200135</v>
      </c>
      <c r="G3186" s="97" t="str">
        <f>TEXT(Table1[[#This Row],[Inv. date]],"mmmm")</f>
        <v>November</v>
      </c>
    </row>
    <row r="3187" spans="1:7" x14ac:dyDescent="0.3">
      <c r="A3187" s="55">
        <v>118</v>
      </c>
      <c r="B3187" s="56">
        <v>1000003857</v>
      </c>
      <c r="C3187" s="56">
        <v>600063</v>
      </c>
      <c r="D3187" s="57">
        <v>45254</v>
      </c>
      <c r="E3187" s="66">
        <v>50</v>
      </c>
      <c r="F3187" s="67">
        <v>14682.5</v>
      </c>
      <c r="G3187" s="97" t="str">
        <f>TEXT(Table1[[#This Row],[Inv. date]],"mmmm")</f>
        <v>November</v>
      </c>
    </row>
    <row r="3188" spans="1:7" x14ac:dyDescent="0.3">
      <c r="A3188" s="55">
        <v>118</v>
      </c>
      <c r="B3188" s="56">
        <v>1000003683</v>
      </c>
      <c r="C3188" s="56">
        <v>600722</v>
      </c>
      <c r="D3188" s="57">
        <v>45254</v>
      </c>
      <c r="E3188" s="66">
        <v>50</v>
      </c>
      <c r="F3188" s="67">
        <v>20445</v>
      </c>
      <c r="G3188" s="97" t="str">
        <f>TEXT(Table1[[#This Row],[Inv. date]],"mmmm")</f>
        <v>November</v>
      </c>
    </row>
    <row r="3189" spans="1:7" x14ac:dyDescent="0.3">
      <c r="A3189" s="55">
        <v>118</v>
      </c>
      <c r="B3189" s="56">
        <v>1000003857</v>
      </c>
      <c r="C3189" s="56">
        <v>600063</v>
      </c>
      <c r="D3189" s="57">
        <v>45254</v>
      </c>
      <c r="E3189" s="66">
        <v>30</v>
      </c>
      <c r="F3189" s="67">
        <v>8809.5</v>
      </c>
      <c r="G3189" s="97" t="str">
        <f>TEXT(Table1[[#This Row],[Inv. date]],"mmmm")</f>
        <v>November</v>
      </c>
    </row>
    <row r="3190" spans="1:7" x14ac:dyDescent="0.3">
      <c r="A3190" s="55">
        <v>118</v>
      </c>
      <c r="B3190" s="56">
        <v>1000003683</v>
      </c>
      <c r="C3190" s="56">
        <v>600056</v>
      </c>
      <c r="D3190" s="57">
        <v>45254</v>
      </c>
      <c r="E3190" s="66">
        <v>300</v>
      </c>
      <c r="F3190" s="67">
        <v>120081</v>
      </c>
      <c r="G3190" s="97" t="str">
        <f>TEXT(Table1[[#This Row],[Inv. date]],"mmmm")</f>
        <v>November</v>
      </c>
    </row>
    <row r="3191" spans="1:7" x14ac:dyDescent="0.3">
      <c r="A3191" s="55">
        <v>118</v>
      </c>
      <c r="B3191" s="56">
        <v>1000003857</v>
      </c>
      <c r="C3191" s="56">
        <v>600056</v>
      </c>
      <c r="D3191" s="57">
        <v>45254</v>
      </c>
      <c r="E3191" s="66">
        <v>300</v>
      </c>
      <c r="F3191" s="67">
        <v>120081</v>
      </c>
      <c r="G3191" s="97" t="str">
        <f>TEXT(Table1[[#This Row],[Inv. date]],"mmmm")</f>
        <v>November</v>
      </c>
    </row>
    <row r="3192" spans="1:7" x14ac:dyDescent="0.3">
      <c r="A3192" s="55">
        <v>118</v>
      </c>
      <c r="B3192" s="56">
        <v>1000003857</v>
      </c>
      <c r="C3192" s="56">
        <v>600476</v>
      </c>
      <c r="D3192" s="57">
        <v>45254</v>
      </c>
      <c r="E3192" s="66">
        <v>500</v>
      </c>
      <c r="F3192" s="67">
        <v>200135</v>
      </c>
      <c r="G3192" s="97" t="str">
        <f>TEXT(Table1[[#This Row],[Inv. date]],"mmmm")</f>
        <v>November</v>
      </c>
    </row>
    <row r="3193" spans="1:7" x14ac:dyDescent="0.3">
      <c r="A3193" s="55">
        <v>118</v>
      </c>
      <c r="B3193" s="56">
        <v>1000003132</v>
      </c>
      <c r="C3193" s="56">
        <v>600476</v>
      </c>
      <c r="D3193" s="57">
        <v>45254</v>
      </c>
      <c r="E3193" s="66">
        <v>200</v>
      </c>
      <c r="F3193" s="67">
        <v>62628</v>
      </c>
      <c r="G3193" s="97" t="str">
        <f>TEXT(Table1[[#This Row],[Inv. date]],"mmmm")</f>
        <v>November</v>
      </c>
    </row>
    <row r="3194" spans="1:7" x14ac:dyDescent="0.3">
      <c r="A3194" s="55">
        <v>118</v>
      </c>
      <c r="B3194" s="56">
        <v>1000003132</v>
      </c>
      <c r="C3194" s="56">
        <v>600193</v>
      </c>
      <c r="D3194" s="57">
        <v>45254</v>
      </c>
      <c r="E3194" s="66">
        <v>1</v>
      </c>
      <c r="F3194" s="67">
        <v>387.93</v>
      </c>
      <c r="G3194" s="97" t="str">
        <f>TEXT(Table1[[#This Row],[Inv. date]],"mmmm")</f>
        <v>November</v>
      </c>
    </row>
    <row r="3195" spans="1:7" x14ac:dyDescent="0.3">
      <c r="A3195" s="55">
        <v>118</v>
      </c>
      <c r="B3195" s="56">
        <v>1000003683</v>
      </c>
      <c r="C3195" s="56">
        <v>600193</v>
      </c>
      <c r="D3195" s="57">
        <v>45254</v>
      </c>
      <c r="E3195" s="66">
        <v>1</v>
      </c>
      <c r="F3195" s="67">
        <v>465.52</v>
      </c>
      <c r="G3195" s="97" t="str">
        <f>TEXT(Table1[[#This Row],[Inv. date]],"mmmm")</f>
        <v>November</v>
      </c>
    </row>
    <row r="3196" spans="1:7" x14ac:dyDescent="0.3">
      <c r="A3196" s="55">
        <v>118</v>
      </c>
      <c r="B3196" s="56">
        <v>1000003795</v>
      </c>
      <c r="C3196" s="56">
        <v>600193</v>
      </c>
      <c r="D3196" s="57">
        <v>45254</v>
      </c>
      <c r="E3196" s="66">
        <v>4</v>
      </c>
      <c r="F3196" s="67">
        <v>1862.08</v>
      </c>
      <c r="G3196" s="97" t="str">
        <f>TEXT(Table1[[#This Row],[Inv. date]],"mmmm")</f>
        <v>November</v>
      </c>
    </row>
    <row r="3197" spans="1:7" x14ac:dyDescent="0.3">
      <c r="A3197" s="55">
        <v>118</v>
      </c>
      <c r="B3197" s="56">
        <v>1000003857</v>
      </c>
      <c r="C3197" s="56">
        <v>600063</v>
      </c>
      <c r="D3197" s="57">
        <v>45254</v>
      </c>
      <c r="E3197" s="66">
        <v>50</v>
      </c>
      <c r="F3197" s="67">
        <v>14682.5</v>
      </c>
      <c r="G3197" s="97" t="str">
        <f>TEXT(Table1[[#This Row],[Inv. date]],"mmmm")</f>
        <v>November</v>
      </c>
    </row>
    <row r="3198" spans="1:7" x14ac:dyDescent="0.3">
      <c r="A3198" s="55">
        <v>118</v>
      </c>
      <c r="B3198" s="56">
        <v>1000003132</v>
      </c>
      <c r="C3198" s="56">
        <v>600063</v>
      </c>
      <c r="D3198" s="57">
        <v>45254</v>
      </c>
      <c r="E3198" s="66">
        <v>40</v>
      </c>
      <c r="F3198" s="67">
        <v>5480</v>
      </c>
      <c r="G3198" s="97" t="str">
        <f>TEXT(Table1[[#This Row],[Inv. date]],"mmmm")</f>
        <v>November</v>
      </c>
    </row>
    <row r="3199" spans="1:7" x14ac:dyDescent="0.3">
      <c r="A3199" s="55">
        <v>118</v>
      </c>
      <c r="B3199" s="56">
        <v>1000003857</v>
      </c>
      <c r="C3199" s="56">
        <v>600063</v>
      </c>
      <c r="D3199" s="57">
        <v>45254</v>
      </c>
      <c r="E3199" s="66">
        <v>5</v>
      </c>
      <c r="F3199" s="67">
        <v>1468.25</v>
      </c>
      <c r="G3199" s="97" t="str">
        <f>TEXT(Table1[[#This Row],[Inv. date]],"mmmm")</f>
        <v>November</v>
      </c>
    </row>
    <row r="3200" spans="1:7" x14ac:dyDescent="0.3">
      <c r="A3200" s="55">
        <v>118</v>
      </c>
      <c r="B3200" s="56">
        <v>1000003683</v>
      </c>
      <c r="C3200" s="56">
        <v>600357</v>
      </c>
      <c r="D3200" s="57">
        <v>45254</v>
      </c>
      <c r="E3200" s="66">
        <v>10</v>
      </c>
      <c r="F3200" s="67">
        <v>4655.2</v>
      </c>
      <c r="G3200" s="97" t="str">
        <f>TEXT(Table1[[#This Row],[Inv. date]],"mmmm")</f>
        <v>November</v>
      </c>
    </row>
    <row r="3201" spans="1:7" x14ac:dyDescent="0.3">
      <c r="A3201" s="55">
        <v>118</v>
      </c>
      <c r="B3201" s="56">
        <v>1000003132</v>
      </c>
      <c r="C3201" s="56">
        <v>600643</v>
      </c>
      <c r="D3201" s="57">
        <v>45255</v>
      </c>
      <c r="E3201" s="66">
        <v>100</v>
      </c>
      <c r="F3201" s="67">
        <v>31314</v>
      </c>
      <c r="G3201" s="97" t="str">
        <f>TEXT(Table1[[#This Row],[Inv. date]],"mmmm")</f>
        <v>November</v>
      </c>
    </row>
    <row r="3202" spans="1:7" x14ac:dyDescent="0.3">
      <c r="A3202" s="55">
        <v>118</v>
      </c>
      <c r="B3202" s="56">
        <v>1000003683</v>
      </c>
      <c r="C3202" s="56">
        <v>600643</v>
      </c>
      <c r="D3202" s="57">
        <v>45255</v>
      </c>
      <c r="E3202" s="66">
        <v>1400</v>
      </c>
      <c r="F3202" s="67">
        <v>560378</v>
      </c>
      <c r="G3202" s="97" t="str">
        <f>TEXT(Table1[[#This Row],[Inv. date]],"mmmm")</f>
        <v>November</v>
      </c>
    </row>
    <row r="3203" spans="1:7" x14ac:dyDescent="0.3">
      <c r="A3203" s="55">
        <v>118</v>
      </c>
      <c r="B3203" s="56">
        <v>1000003857</v>
      </c>
      <c r="C3203" s="56">
        <v>600643</v>
      </c>
      <c r="D3203" s="57">
        <v>45255</v>
      </c>
      <c r="E3203" s="66">
        <v>1000</v>
      </c>
      <c r="F3203" s="67">
        <v>400270</v>
      </c>
      <c r="G3203" s="97" t="str">
        <f>TEXT(Table1[[#This Row],[Inv. date]],"mmmm")</f>
        <v>November</v>
      </c>
    </row>
    <row r="3204" spans="1:7" x14ac:dyDescent="0.3">
      <c r="A3204" s="55">
        <v>118</v>
      </c>
      <c r="B3204" s="56">
        <v>1000003132</v>
      </c>
      <c r="C3204" s="56">
        <v>600063</v>
      </c>
      <c r="D3204" s="57">
        <v>45255</v>
      </c>
      <c r="E3204" s="66">
        <v>20</v>
      </c>
      <c r="F3204" s="67">
        <v>2740</v>
      </c>
      <c r="G3204" s="97" t="str">
        <f>TEXT(Table1[[#This Row],[Inv. date]],"mmmm")</f>
        <v>November</v>
      </c>
    </row>
    <row r="3205" spans="1:7" x14ac:dyDescent="0.3">
      <c r="A3205" s="55">
        <v>118</v>
      </c>
      <c r="B3205" s="56">
        <v>1000003857</v>
      </c>
      <c r="C3205" s="56">
        <v>600063</v>
      </c>
      <c r="D3205" s="57">
        <v>45255</v>
      </c>
      <c r="E3205" s="66">
        <v>100</v>
      </c>
      <c r="F3205" s="67">
        <v>29365</v>
      </c>
      <c r="G3205" s="97" t="str">
        <f>TEXT(Table1[[#This Row],[Inv. date]],"mmmm")</f>
        <v>November</v>
      </c>
    </row>
    <row r="3206" spans="1:7" x14ac:dyDescent="0.3">
      <c r="A3206" s="55">
        <v>118</v>
      </c>
      <c r="B3206" s="56">
        <v>1000003857</v>
      </c>
      <c r="C3206" s="56">
        <v>600848</v>
      </c>
      <c r="D3206" s="57">
        <v>45257</v>
      </c>
      <c r="E3206" s="66">
        <v>100</v>
      </c>
      <c r="F3206" s="67">
        <v>40027</v>
      </c>
      <c r="G3206" s="97" t="str">
        <f>TEXT(Table1[[#This Row],[Inv. date]],"mmmm")</f>
        <v>November</v>
      </c>
    </row>
    <row r="3207" spans="1:7" x14ac:dyDescent="0.3">
      <c r="A3207" s="55">
        <v>118</v>
      </c>
      <c r="B3207" s="56">
        <v>1000003857</v>
      </c>
      <c r="C3207" s="56">
        <v>600063</v>
      </c>
      <c r="D3207" s="57">
        <v>45257</v>
      </c>
      <c r="E3207" s="66">
        <v>10</v>
      </c>
      <c r="F3207" s="67">
        <v>2936.5</v>
      </c>
      <c r="G3207" s="97" t="str">
        <f>TEXT(Table1[[#This Row],[Inv. date]],"mmmm")</f>
        <v>November</v>
      </c>
    </row>
    <row r="3208" spans="1:7" x14ac:dyDescent="0.3">
      <c r="A3208" s="55">
        <v>118</v>
      </c>
      <c r="B3208" s="56">
        <v>1000003857</v>
      </c>
      <c r="C3208" s="56">
        <v>600810</v>
      </c>
      <c r="D3208" s="57">
        <v>45257</v>
      </c>
      <c r="E3208" s="66">
        <v>1600</v>
      </c>
      <c r="F3208" s="67">
        <v>640432</v>
      </c>
      <c r="G3208" s="97" t="str">
        <f>TEXT(Table1[[#This Row],[Inv. date]],"mmmm")</f>
        <v>November</v>
      </c>
    </row>
    <row r="3209" spans="1:7" x14ac:dyDescent="0.3">
      <c r="A3209" s="55">
        <v>118</v>
      </c>
      <c r="B3209" s="56">
        <v>1000003857</v>
      </c>
      <c r="C3209" s="56">
        <v>600063</v>
      </c>
      <c r="D3209" s="57">
        <v>45257</v>
      </c>
      <c r="E3209" s="66">
        <v>160</v>
      </c>
      <c r="F3209" s="67">
        <v>46984</v>
      </c>
      <c r="G3209" s="97" t="str">
        <f>TEXT(Table1[[#This Row],[Inv. date]],"mmmm")</f>
        <v>November</v>
      </c>
    </row>
    <row r="3210" spans="1:7" x14ac:dyDescent="0.3">
      <c r="A3210" s="55">
        <v>118</v>
      </c>
      <c r="B3210" s="56">
        <v>1000003795</v>
      </c>
      <c r="C3210" s="56">
        <v>600357</v>
      </c>
      <c r="D3210" s="57">
        <v>45257</v>
      </c>
      <c r="E3210" s="66">
        <v>1</v>
      </c>
      <c r="F3210" s="67">
        <v>465.52</v>
      </c>
      <c r="G3210" s="97" t="str">
        <f>TEXT(Table1[[#This Row],[Inv. date]],"mmmm")</f>
        <v>November</v>
      </c>
    </row>
    <row r="3211" spans="1:7" x14ac:dyDescent="0.3">
      <c r="A3211" s="55">
        <v>118</v>
      </c>
      <c r="B3211" s="56">
        <v>1000003683</v>
      </c>
      <c r="C3211" s="56">
        <v>600357</v>
      </c>
      <c r="D3211" s="57">
        <v>45257</v>
      </c>
      <c r="E3211" s="66">
        <v>2</v>
      </c>
      <c r="F3211" s="67">
        <v>931.04</v>
      </c>
      <c r="G3211" s="97" t="str">
        <f>TEXT(Table1[[#This Row],[Inv. date]],"mmmm")</f>
        <v>November</v>
      </c>
    </row>
    <row r="3212" spans="1:7" x14ac:dyDescent="0.3">
      <c r="A3212" s="55">
        <v>117</v>
      </c>
      <c r="B3212" s="56">
        <v>1000002976</v>
      </c>
      <c r="C3212" s="56">
        <v>600568</v>
      </c>
      <c r="D3212" s="57">
        <v>45257</v>
      </c>
      <c r="E3212" s="66">
        <v>250</v>
      </c>
      <c r="F3212" s="67">
        <v>52967.5</v>
      </c>
      <c r="G3212" s="97" t="str">
        <f>TEXT(Table1[[#This Row],[Inv. date]],"mmmm")</f>
        <v>November</v>
      </c>
    </row>
    <row r="3213" spans="1:7" x14ac:dyDescent="0.3">
      <c r="A3213" s="55">
        <v>117</v>
      </c>
      <c r="B3213" s="56">
        <v>1000002977</v>
      </c>
      <c r="C3213" s="56">
        <v>600568</v>
      </c>
      <c r="D3213" s="57">
        <v>45257</v>
      </c>
      <c r="E3213" s="66">
        <v>100</v>
      </c>
      <c r="F3213" s="67">
        <v>21187</v>
      </c>
      <c r="G3213" s="97" t="str">
        <f>TEXT(Table1[[#This Row],[Inv. date]],"mmmm")</f>
        <v>November</v>
      </c>
    </row>
    <row r="3214" spans="1:7" x14ac:dyDescent="0.3">
      <c r="A3214" s="55">
        <v>118</v>
      </c>
      <c r="B3214" s="56">
        <v>1000003683</v>
      </c>
      <c r="C3214" s="56">
        <v>600568</v>
      </c>
      <c r="D3214" s="57">
        <v>45257</v>
      </c>
      <c r="E3214" s="66">
        <v>300</v>
      </c>
      <c r="F3214" s="67">
        <v>120081</v>
      </c>
      <c r="G3214" s="97" t="str">
        <f>TEXT(Table1[[#This Row],[Inv. date]],"mmmm")</f>
        <v>November</v>
      </c>
    </row>
    <row r="3215" spans="1:7" x14ac:dyDescent="0.3">
      <c r="A3215" s="55">
        <v>118</v>
      </c>
      <c r="B3215" s="56">
        <v>1000003857</v>
      </c>
      <c r="C3215" s="56">
        <v>600568</v>
      </c>
      <c r="D3215" s="57">
        <v>45257</v>
      </c>
      <c r="E3215" s="66">
        <v>500</v>
      </c>
      <c r="F3215" s="67">
        <v>200135</v>
      </c>
      <c r="G3215" s="97" t="str">
        <f>TEXT(Table1[[#This Row],[Inv. date]],"mmmm")</f>
        <v>November</v>
      </c>
    </row>
    <row r="3216" spans="1:7" x14ac:dyDescent="0.3">
      <c r="A3216" s="55">
        <v>118</v>
      </c>
      <c r="B3216" s="56">
        <v>1000003857</v>
      </c>
      <c r="C3216" s="56">
        <v>600063</v>
      </c>
      <c r="D3216" s="57">
        <v>45257</v>
      </c>
      <c r="E3216" s="66">
        <v>50</v>
      </c>
      <c r="F3216" s="67">
        <v>14682.5</v>
      </c>
      <c r="G3216" s="97" t="str">
        <f>TEXT(Table1[[#This Row],[Inv. date]],"mmmm")</f>
        <v>November</v>
      </c>
    </row>
    <row r="3217" spans="1:7" x14ac:dyDescent="0.3">
      <c r="A3217" s="55">
        <v>118</v>
      </c>
      <c r="B3217" s="56">
        <v>1000003857</v>
      </c>
      <c r="C3217" s="56">
        <v>600063</v>
      </c>
      <c r="D3217" s="57">
        <v>45257</v>
      </c>
      <c r="E3217" s="66">
        <v>27</v>
      </c>
      <c r="F3217" s="67">
        <v>7928.55</v>
      </c>
      <c r="G3217" s="97" t="str">
        <f>TEXT(Table1[[#This Row],[Inv. date]],"mmmm")</f>
        <v>November</v>
      </c>
    </row>
    <row r="3218" spans="1:7" x14ac:dyDescent="0.3">
      <c r="A3218" s="55">
        <v>118</v>
      </c>
      <c r="B3218" s="56">
        <v>1000003857</v>
      </c>
      <c r="C3218" s="56">
        <v>600063</v>
      </c>
      <c r="D3218" s="57">
        <v>45257</v>
      </c>
      <c r="E3218" s="66">
        <v>2</v>
      </c>
      <c r="F3218" s="67">
        <v>587.29999999999995</v>
      </c>
      <c r="G3218" s="97" t="str">
        <f>TEXT(Table1[[#This Row],[Inv. date]],"mmmm")</f>
        <v>November</v>
      </c>
    </row>
    <row r="3219" spans="1:7" x14ac:dyDescent="0.3">
      <c r="A3219" s="55">
        <v>118</v>
      </c>
      <c r="B3219" s="56">
        <v>1000003132</v>
      </c>
      <c r="C3219" s="56">
        <v>600601</v>
      </c>
      <c r="D3219" s="57">
        <v>45257</v>
      </c>
      <c r="E3219" s="66">
        <v>800</v>
      </c>
      <c r="F3219" s="67">
        <v>250512</v>
      </c>
      <c r="G3219" s="97" t="str">
        <f>TEXT(Table1[[#This Row],[Inv. date]],"mmmm")</f>
        <v>November</v>
      </c>
    </row>
    <row r="3220" spans="1:7" x14ac:dyDescent="0.3">
      <c r="A3220" s="55">
        <v>118</v>
      </c>
      <c r="B3220" s="56">
        <v>1000003857</v>
      </c>
      <c r="C3220" s="56">
        <v>600601</v>
      </c>
      <c r="D3220" s="57">
        <v>45257</v>
      </c>
      <c r="E3220" s="66">
        <v>300</v>
      </c>
      <c r="F3220" s="67">
        <v>120081</v>
      </c>
      <c r="G3220" s="97" t="str">
        <f>TEXT(Table1[[#This Row],[Inv. date]],"mmmm")</f>
        <v>November</v>
      </c>
    </row>
    <row r="3221" spans="1:7" x14ac:dyDescent="0.3">
      <c r="A3221" s="55">
        <v>117</v>
      </c>
      <c r="B3221" s="56">
        <v>1000002976</v>
      </c>
      <c r="C3221" s="56">
        <v>600601</v>
      </c>
      <c r="D3221" s="57">
        <v>45257</v>
      </c>
      <c r="E3221" s="66">
        <v>110</v>
      </c>
      <c r="F3221" s="67">
        <v>23305.7</v>
      </c>
      <c r="G3221" s="97" t="str">
        <f>TEXT(Table1[[#This Row],[Inv. date]],"mmmm")</f>
        <v>November</v>
      </c>
    </row>
    <row r="3222" spans="1:7" x14ac:dyDescent="0.3">
      <c r="A3222" s="55">
        <v>117</v>
      </c>
      <c r="B3222" s="56">
        <v>1000002977</v>
      </c>
      <c r="C3222" s="56">
        <v>600601</v>
      </c>
      <c r="D3222" s="57">
        <v>45257</v>
      </c>
      <c r="E3222" s="66">
        <v>60</v>
      </c>
      <c r="F3222" s="67">
        <v>12712.2</v>
      </c>
      <c r="G3222" s="97" t="str">
        <f>TEXT(Table1[[#This Row],[Inv. date]],"mmmm")</f>
        <v>November</v>
      </c>
    </row>
    <row r="3223" spans="1:7" x14ac:dyDescent="0.3">
      <c r="A3223" s="55">
        <v>118</v>
      </c>
      <c r="B3223" s="56">
        <v>1000003132</v>
      </c>
      <c r="C3223" s="56">
        <v>600063</v>
      </c>
      <c r="D3223" s="57">
        <v>45257</v>
      </c>
      <c r="E3223" s="66">
        <v>160</v>
      </c>
      <c r="F3223" s="67">
        <v>21920</v>
      </c>
      <c r="G3223" s="97" t="str">
        <f>TEXT(Table1[[#This Row],[Inv. date]],"mmmm")</f>
        <v>November</v>
      </c>
    </row>
    <row r="3224" spans="1:7" x14ac:dyDescent="0.3">
      <c r="A3224" s="55">
        <v>118</v>
      </c>
      <c r="B3224" s="56">
        <v>1000003857</v>
      </c>
      <c r="C3224" s="56">
        <v>600063</v>
      </c>
      <c r="D3224" s="57">
        <v>45257</v>
      </c>
      <c r="E3224" s="66">
        <v>30</v>
      </c>
      <c r="F3224" s="67">
        <v>8809.5</v>
      </c>
      <c r="G3224" s="97" t="str">
        <f>TEXT(Table1[[#This Row],[Inv. date]],"mmmm")</f>
        <v>November</v>
      </c>
    </row>
    <row r="3225" spans="1:7" x14ac:dyDescent="0.3">
      <c r="A3225" s="55">
        <v>118</v>
      </c>
      <c r="B3225" s="56">
        <v>1000003857</v>
      </c>
      <c r="C3225" s="56">
        <v>600003</v>
      </c>
      <c r="D3225" s="57">
        <v>45257</v>
      </c>
      <c r="E3225" s="66">
        <v>500</v>
      </c>
      <c r="F3225" s="67">
        <v>200135</v>
      </c>
      <c r="G3225" s="97" t="str">
        <f>TEXT(Table1[[#This Row],[Inv. date]],"mmmm")</f>
        <v>November</v>
      </c>
    </row>
    <row r="3226" spans="1:7" x14ac:dyDescent="0.3">
      <c r="A3226" s="55">
        <v>118</v>
      </c>
      <c r="B3226" s="56">
        <v>1000003857</v>
      </c>
      <c r="C3226" s="56">
        <v>600063</v>
      </c>
      <c r="D3226" s="57">
        <v>45257</v>
      </c>
      <c r="E3226" s="66">
        <v>82</v>
      </c>
      <c r="F3226" s="67">
        <v>24079.3</v>
      </c>
      <c r="G3226" s="97" t="str">
        <f>TEXT(Table1[[#This Row],[Inv. date]],"mmmm")</f>
        <v>November</v>
      </c>
    </row>
    <row r="3227" spans="1:7" x14ac:dyDescent="0.3">
      <c r="A3227" s="55">
        <v>118</v>
      </c>
      <c r="B3227" s="56">
        <v>1000003683</v>
      </c>
      <c r="C3227" s="56">
        <v>600428</v>
      </c>
      <c r="D3227" s="57">
        <v>45257</v>
      </c>
      <c r="E3227" s="66">
        <v>300</v>
      </c>
      <c r="F3227" s="67">
        <v>120081</v>
      </c>
      <c r="G3227" s="97" t="str">
        <f>TEXT(Table1[[#This Row],[Inv. date]],"mmmm")</f>
        <v>November</v>
      </c>
    </row>
    <row r="3228" spans="1:7" x14ac:dyDescent="0.3">
      <c r="A3228" s="55">
        <v>118</v>
      </c>
      <c r="B3228" s="56">
        <v>1000003857</v>
      </c>
      <c r="C3228" s="56">
        <v>600428</v>
      </c>
      <c r="D3228" s="57">
        <v>45257</v>
      </c>
      <c r="E3228" s="66">
        <v>500</v>
      </c>
      <c r="F3228" s="67">
        <v>200135</v>
      </c>
      <c r="G3228" s="97" t="str">
        <f>TEXT(Table1[[#This Row],[Inv. date]],"mmmm")</f>
        <v>November</v>
      </c>
    </row>
    <row r="3229" spans="1:7" x14ac:dyDescent="0.3">
      <c r="A3229" s="55">
        <v>118</v>
      </c>
      <c r="B3229" s="56">
        <v>1000003857</v>
      </c>
      <c r="C3229" s="56">
        <v>600063</v>
      </c>
      <c r="D3229" s="57">
        <v>45257</v>
      </c>
      <c r="E3229" s="66">
        <v>50</v>
      </c>
      <c r="F3229" s="67">
        <v>14682.5</v>
      </c>
      <c r="G3229" s="97" t="str">
        <f>TEXT(Table1[[#This Row],[Inv. date]],"mmmm")</f>
        <v>November</v>
      </c>
    </row>
    <row r="3230" spans="1:7" x14ac:dyDescent="0.3">
      <c r="A3230" s="55">
        <v>118</v>
      </c>
      <c r="B3230" s="56">
        <v>1000003857</v>
      </c>
      <c r="C3230" s="56">
        <v>600063</v>
      </c>
      <c r="D3230" s="57">
        <v>45257</v>
      </c>
      <c r="E3230" s="66">
        <v>17</v>
      </c>
      <c r="F3230" s="67">
        <v>4992.05</v>
      </c>
      <c r="G3230" s="97" t="str">
        <f>TEXT(Table1[[#This Row],[Inv. date]],"mmmm")</f>
        <v>November</v>
      </c>
    </row>
    <row r="3231" spans="1:7" x14ac:dyDescent="0.3">
      <c r="A3231" s="55">
        <v>118</v>
      </c>
      <c r="B3231" s="56">
        <v>1000003857</v>
      </c>
      <c r="C3231" s="56">
        <v>600063</v>
      </c>
      <c r="D3231" s="57">
        <v>45257</v>
      </c>
      <c r="E3231" s="66">
        <v>16</v>
      </c>
      <c r="F3231" s="67">
        <v>4698.3999999999996</v>
      </c>
      <c r="G3231" s="97" t="str">
        <f>TEXT(Table1[[#This Row],[Inv. date]],"mmmm")</f>
        <v>November</v>
      </c>
    </row>
    <row r="3232" spans="1:7" x14ac:dyDescent="0.3">
      <c r="A3232" s="55">
        <v>118</v>
      </c>
      <c r="B3232" s="56">
        <v>1000003857</v>
      </c>
      <c r="C3232" s="56">
        <v>600063</v>
      </c>
      <c r="D3232" s="57">
        <v>45257</v>
      </c>
      <c r="E3232" s="66">
        <v>17</v>
      </c>
      <c r="F3232" s="67">
        <v>4992.05</v>
      </c>
      <c r="G3232" s="97" t="str">
        <f>TEXT(Table1[[#This Row],[Inv. date]],"mmmm")</f>
        <v>November</v>
      </c>
    </row>
    <row r="3233" spans="1:7" x14ac:dyDescent="0.3">
      <c r="A3233" s="55">
        <v>118</v>
      </c>
      <c r="B3233" s="56">
        <v>1000003683</v>
      </c>
      <c r="C3233" s="56">
        <v>600808</v>
      </c>
      <c r="D3233" s="57">
        <v>45257</v>
      </c>
      <c r="E3233" s="66">
        <v>1100</v>
      </c>
      <c r="F3233" s="67">
        <v>440297</v>
      </c>
      <c r="G3233" s="97" t="str">
        <f>TEXT(Table1[[#This Row],[Inv. date]],"mmmm")</f>
        <v>November</v>
      </c>
    </row>
    <row r="3234" spans="1:7" x14ac:dyDescent="0.3">
      <c r="A3234" s="55">
        <v>118</v>
      </c>
      <c r="B3234" s="56">
        <v>1000003795</v>
      </c>
      <c r="C3234" s="56">
        <v>600808</v>
      </c>
      <c r="D3234" s="57">
        <v>45257</v>
      </c>
      <c r="E3234" s="66">
        <v>1000</v>
      </c>
      <c r="F3234" s="67">
        <v>322690</v>
      </c>
      <c r="G3234" s="97" t="str">
        <f>TEXT(Table1[[#This Row],[Inv. date]],"mmmm")</f>
        <v>November</v>
      </c>
    </row>
    <row r="3235" spans="1:7" x14ac:dyDescent="0.3">
      <c r="A3235" s="55">
        <v>118</v>
      </c>
      <c r="B3235" s="56">
        <v>1000003683</v>
      </c>
      <c r="C3235" s="56">
        <v>600063</v>
      </c>
      <c r="D3235" s="57">
        <v>45257</v>
      </c>
      <c r="E3235" s="66">
        <v>100</v>
      </c>
      <c r="F3235" s="67">
        <v>29365</v>
      </c>
      <c r="G3235" s="97" t="str">
        <f>TEXT(Table1[[#This Row],[Inv. date]],"mmmm")</f>
        <v>November</v>
      </c>
    </row>
    <row r="3236" spans="1:7" x14ac:dyDescent="0.3">
      <c r="A3236" s="55">
        <v>118</v>
      </c>
      <c r="B3236" s="56">
        <v>1000003683</v>
      </c>
      <c r="C3236" s="56">
        <v>600357</v>
      </c>
      <c r="D3236" s="57">
        <v>45257</v>
      </c>
      <c r="E3236" s="66">
        <v>6</v>
      </c>
      <c r="F3236" s="67">
        <v>2793.12</v>
      </c>
      <c r="G3236" s="97" t="str">
        <f>TEXT(Table1[[#This Row],[Inv. date]],"mmmm")</f>
        <v>November</v>
      </c>
    </row>
    <row r="3237" spans="1:7" x14ac:dyDescent="0.3">
      <c r="A3237" s="55">
        <v>118</v>
      </c>
      <c r="B3237" s="56">
        <v>1000003795</v>
      </c>
      <c r="C3237" s="56">
        <v>600357</v>
      </c>
      <c r="D3237" s="57">
        <v>45257</v>
      </c>
      <c r="E3237" s="66">
        <v>6</v>
      </c>
      <c r="F3237" s="67">
        <v>2793.12</v>
      </c>
      <c r="G3237" s="97" t="str">
        <f>TEXT(Table1[[#This Row],[Inv. date]],"mmmm")</f>
        <v>November</v>
      </c>
    </row>
    <row r="3238" spans="1:7" x14ac:dyDescent="0.3">
      <c r="A3238" s="55">
        <v>118</v>
      </c>
      <c r="B3238" s="56">
        <v>1000003683</v>
      </c>
      <c r="C3238" s="56">
        <v>600357</v>
      </c>
      <c r="D3238" s="57">
        <v>45257</v>
      </c>
      <c r="E3238" s="66">
        <v>6</v>
      </c>
      <c r="F3238" s="67">
        <v>2793.12</v>
      </c>
      <c r="G3238" s="97" t="str">
        <f>TEXT(Table1[[#This Row],[Inv. date]],"mmmm")</f>
        <v>November</v>
      </c>
    </row>
    <row r="3239" spans="1:7" x14ac:dyDescent="0.3">
      <c r="A3239" s="55">
        <v>118</v>
      </c>
      <c r="B3239" s="56">
        <v>1000003795</v>
      </c>
      <c r="C3239" s="56">
        <v>600357</v>
      </c>
      <c r="D3239" s="57">
        <v>45257</v>
      </c>
      <c r="E3239" s="66">
        <v>6</v>
      </c>
      <c r="F3239" s="67">
        <v>2793.12</v>
      </c>
      <c r="G3239" s="97" t="str">
        <f>TEXT(Table1[[#This Row],[Inv. date]],"mmmm")</f>
        <v>November</v>
      </c>
    </row>
    <row r="3240" spans="1:7" x14ac:dyDescent="0.3">
      <c r="A3240" s="55">
        <v>117</v>
      </c>
      <c r="B3240" s="56">
        <v>1000002977</v>
      </c>
      <c r="C3240" s="56">
        <v>600555</v>
      </c>
      <c r="D3240" s="57">
        <v>45257</v>
      </c>
      <c r="E3240" s="66">
        <v>500</v>
      </c>
      <c r="F3240" s="67">
        <v>105935</v>
      </c>
      <c r="G3240" s="97" t="str">
        <f>TEXT(Table1[[#This Row],[Inv. date]],"mmmm")</f>
        <v>November</v>
      </c>
    </row>
    <row r="3241" spans="1:7" x14ac:dyDescent="0.3">
      <c r="A3241" s="55">
        <v>117</v>
      </c>
      <c r="B3241" s="56">
        <v>1000002976</v>
      </c>
      <c r="C3241" s="56">
        <v>600555</v>
      </c>
      <c r="D3241" s="57">
        <v>45257</v>
      </c>
      <c r="E3241" s="66">
        <v>700</v>
      </c>
      <c r="F3241" s="67">
        <v>148309</v>
      </c>
      <c r="G3241" s="97" t="str">
        <f>TEXT(Table1[[#This Row],[Inv. date]],"mmmm")</f>
        <v>November</v>
      </c>
    </row>
    <row r="3242" spans="1:7" x14ac:dyDescent="0.3">
      <c r="A3242" s="55">
        <v>118</v>
      </c>
      <c r="B3242" s="56">
        <v>1000003132</v>
      </c>
      <c r="C3242" s="56">
        <v>600063</v>
      </c>
      <c r="D3242" s="57">
        <v>45257</v>
      </c>
      <c r="E3242" s="66">
        <v>10</v>
      </c>
      <c r="F3242" s="67">
        <v>1370</v>
      </c>
      <c r="G3242" s="97" t="str">
        <f>TEXT(Table1[[#This Row],[Inv. date]],"mmmm")</f>
        <v>November</v>
      </c>
    </row>
    <row r="3243" spans="1:7" x14ac:dyDescent="0.3">
      <c r="A3243" s="55">
        <v>118</v>
      </c>
      <c r="B3243" s="56">
        <v>1000003683</v>
      </c>
      <c r="C3243" s="56">
        <v>600063</v>
      </c>
      <c r="D3243" s="57">
        <v>45257</v>
      </c>
      <c r="E3243" s="66">
        <v>4</v>
      </c>
      <c r="F3243" s="67">
        <v>1174.5999999999999</v>
      </c>
      <c r="G3243" s="97" t="str">
        <f>TEXT(Table1[[#This Row],[Inv. date]],"mmmm")</f>
        <v>November</v>
      </c>
    </row>
    <row r="3244" spans="1:7" x14ac:dyDescent="0.3">
      <c r="A3244" s="55">
        <v>118</v>
      </c>
      <c r="B3244" s="56">
        <v>1000003857</v>
      </c>
      <c r="C3244" s="56">
        <v>600063</v>
      </c>
      <c r="D3244" s="57">
        <v>45257</v>
      </c>
      <c r="E3244" s="66">
        <v>12</v>
      </c>
      <c r="F3244" s="67">
        <v>3523.8</v>
      </c>
      <c r="G3244" s="97" t="str">
        <f>TEXT(Table1[[#This Row],[Inv. date]],"mmmm")</f>
        <v>November</v>
      </c>
    </row>
    <row r="3245" spans="1:7" x14ac:dyDescent="0.3">
      <c r="A3245" s="55">
        <v>117</v>
      </c>
      <c r="B3245" s="56">
        <v>1000002976</v>
      </c>
      <c r="C3245" s="56">
        <v>600063</v>
      </c>
      <c r="D3245" s="57">
        <v>45258</v>
      </c>
      <c r="E3245" s="66">
        <v>20</v>
      </c>
      <c r="F3245" s="67">
        <v>2097.6</v>
      </c>
      <c r="G3245" s="97" t="str">
        <f>TEXT(Table1[[#This Row],[Inv. date]],"mmmm")</f>
        <v>November</v>
      </c>
    </row>
    <row r="3246" spans="1:7" x14ac:dyDescent="0.3">
      <c r="A3246" s="55">
        <v>118</v>
      </c>
      <c r="B3246" s="56">
        <v>1000003857</v>
      </c>
      <c r="C3246" s="56">
        <v>600722</v>
      </c>
      <c r="D3246" s="57">
        <v>45258</v>
      </c>
      <c r="E3246" s="66">
        <v>50</v>
      </c>
      <c r="F3246" s="67">
        <v>20445</v>
      </c>
      <c r="G3246" s="97" t="str">
        <f>TEXT(Table1[[#This Row],[Inv. date]],"mmmm")</f>
        <v>November</v>
      </c>
    </row>
    <row r="3247" spans="1:7" x14ac:dyDescent="0.3">
      <c r="A3247" s="55">
        <v>118</v>
      </c>
      <c r="B3247" s="56">
        <v>1000003683</v>
      </c>
      <c r="C3247" s="56">
        <v>600722</v>
      </c>
      <c r="D3247" s="57">
        <v>45258</v>
      </c>
      <c r="E3247" s="66">
        <v>20</v>
      </c>
      <c r="F3247" s="67">
        <v>8178</v>
      </c>
      <c r="G3247" s="97" t="str">
        <f>TEXT(Table1[[#This Row],[Inv. date]],"mmmm")</f>
        <v>November</v>
      </c>
    </row>
    <row r="3248" spans="1:7" x14ac:dyDescent="0.3">
      <c r="A3248" s="55">
        <v>117</v>
      </c>
      <c r="B3248" s="56">
        <v>1000002977</v>
      </c>
      <c r="C3248" s="56">
        <v>600722</v>
      </c>
      <c r="D3248" s="57">
        <v>45258</v>
      </c>
      <c r="E3248" s="66">
        <v>30</v>
      </c>
      <c r="F3248" s="67">
        <v>7132.2</v>
      </c>
      <c r="G3248" s="97" t="str">
        <f>TEXT(Table1[[#This Row],[Inv. date]],"mmmm")</f>
        <v>November</v>
      </c>
    </row>
    <row r="3249" spans="1:8" x14ac:dyDescent="0.3">
      <c r="A3249" s="55">
        <v>118</v>
      </c>
      <c r="B3249" s="56">
        <v>1000003857</v>
      </c>
      <c r="C3249" s="56">
        <v>600063</v>
      </c>
      <c r="D3249" s="57">
        <v>45258</v>
      </c>
      <c r="E3249" s="66">
        <v>5</v>
      </c>
      <c r="F3249" s="67">
        <v>1468.25</v>
      </c>
      <c r="G3249" s="97" t="str">
        <f>TEXT(Table1[[#This Row],[Inv. date]],"mmmm")</f>
        <v>November</v>
      </c>
    </row>
    <row r="3250" spans="1:8" x14ac:dyDescent="0.3">
      <c r="A3250" s="55">
        <v>118</v>
      </c>
      <c r="B3250" s="56">
        <v>1000003683</v>
      </c>
      <c r="C3250" s="56">
        <v>600506</v>
      </c>
      <c r="D3250" s="57">
        <v>45258</v>
      </c>
      <c r="E3250" s="66">
        <v>1000</v>
      </c>
      <c r="F3250" s="67">
        <v>400270</v>
      </c>
      <c r="G3250" s="97" t="str">
        <f>TEXT(Table1[[#This Row],[Inv. date]],"mmmm")</f>
        <v>November</v>
      </c>
    </row>
    <row r="3251" spans="1:8" x14ac:dyDescent="0.3">
      <c r="A3251" s="55">
        <v>118</v>
      </c>
      <c r="B3251" s="56">
        <v>1000003132</v>
      </c>
      <c r="C3251" s="56">
        <v>600811</v>
      </c>
      <c r="D3251" s="57">
        <v>45258</v>
      </c>
      <c r="E3251" s="66">
        <v>2400</v>
      </c>
      <c r="F3251" s="67">
        <v>617040</v>
      </c>
      <c r="G3251" s="97" t="str">
        <f>TEXT(Table1[[#This Row],[Inv. date]],"mmmm")</f>
        <v>November</v>
      </c>
    </row>
    <row r="3252" spans="1:8" x14ac:dyDescent="0.3">
      <c r="A3252" s="55">
        <v>118</v>
      </c>
      <c r="B3252" s="56">
        <v>1000003857</v>
      </c>
      <c r="C3252" s="56">
        <v>600063</v>
      </c>
      <c r="D3252" s="57">
        <v>45258</v>
      </c>
      <c r="E3252" s="66">
        <v>18</v>
      </c>
      <c r="F3252" s="67">
        <v>5285.7</v>
      </c>
      <c r="G3252" s="97" t="str">
        <f>TEXT(Table1[[#This Row],[Inv. date]],"mmmm")</f>
        <v>November</v>
      </c>
    </row>
    <row r="3253" spans="1:8" s="65" customFormat="1" x14ac:dyDescent="0.3">
      <c r="A3253" s="60">
        <v>117</v>
      </c>
      <c r="B3253" s="61">
        <v>1000002977</v>
      </c>
      <c r="C3253" s="61">
        <v>600026</v>
      </c>
      <c r="D3253" s="71">
        <v>45258</v>
      </c>
      <c r="E3253" s="63">
        <v>47</v>
      </c>
      <c r="F3253" s="64">
        <v>8742.4699999999993</v>
      </c>
      <c r="G3253" s="97" t="str">
        <f>TEXT(Table1[[#This Row],[Inv. date]],"mmmm")</f>
        <v>November</v>
      </c>
      <c r="H3253" s="16"/>
    </row>
    <row r="3254" spans="1:8" s="65" customFormat="1" x14ac:dyDescent="0.3">
      <c r="A3254" s="60">
        <v>117</v>
      </c>
      <c r="B3254" s="61">
        <v>1000002977</v>
      </c>
      <c r="C3254" s="61">
        <v>600026</v>
      </c>
      <c r="D3254" s="71">
        <v>45258</v>
      </c>
      <c r="E3254" s="63">
        <v>53</v>
      </c>
      <c r="F3254" s="64">
        <v>9858.5300000000007</v>
      </c>
      <c r="G3254" s="97" t="str">
        <f>TEXT(Table1[[#This Row],[Inv. date]],"mmmm")</f>
        <v>November</v>
      </c>
      <c r="H3254" s="16"/>
    </row>
    <row r="3255" spans="1:8" s="65" customFormat="1" x14ac:dyDescent="0.3">
      <c r="A3255" s="60">
        <v>118</v>
      </c>
      <c r="B3255" s="61">
        <v>1000003683</v>
      </c>
      <c r="C3255" s="61">
        <v>600026</v>
      </c>
      <c r="D3255" s="71">
        <v>45258</v>
      </c>
      <c r="E3255" s="63">
        <v>100</v>
      </c>
      <c r="F3255" s="64">
        <v>40027</v>
      </c>
      <c r="G3255" s="97" t="str">
        <f>TEXT(Table1[[#This Row],[Inv. date]],"mmmm")</f>
        <v>November</v>
      </c>
      <c r="H3255" s="16"/>
    </row>
    <row r="3256" spans="1:8" s="65" customFormat="1" x14ac:dyDescent="0.3">
      <c r="A3256" s="60">
        <v>118</v>
      </c>
      <c r="B3256" s="61">
        <v>1000003857</v>
      </c>
      <c r="C3256" s="61">
        <v>600026</v>
      </c>
      <c r="D3256" s="71">
        <v>45258</v>
      </c>
      <c r="E3256" s="63">
        <v>100</v>
      </c>
      <c r="F3256" s="64">
        <v>40027</v>
      </c>
      <c r="G3256" s="97" t="str">
        <f>TEXT(Table1[[#This Row],[Inv. date]],"mmmm")</f>
        <v>November</v>
      </c>
      <c r="H3256" s="16"/>
    </row>
    <row r="3257" spans="1:8" x14ac:dyDescent="0.3">
      <c r="A3257" s="55">
        <v>118</v>
      </c>
      <c r="B3257" s="56">
        <v>1000003857</v>
      </c>
      <c r="C3257" s="56">
        <v>600063</v>
      </c>
      <c r="D3257" s="57">
        <v>45258</v>
      </c>
      <c r="E3257" s="66">
        <v>10</v>
      </c>
      <c r="F3257" s="67">
        <v>2936.5</v>
      </c>
      <c r="G3257" s="97" t="str">
        <f>TEXT(Table1[[#This Row],[Inv. date]],"mmmm")</f>
        <v>November</v>
      </c>
    </row>
    <row r="3258" spans="1:8" x14ac:dyDescent="0.3">
      <c r="A3258" s="55">
        <v>117</v>
      </c>
      <c r="B3258" s="56">
        <v>1000002977</v>
      </c>
      <c r="C3258" s="56">
        <v>600567</v>
      </c>
      <c r="D3258" s="57">
        <v>45258</v>
      </c>
      <c r="E3258" s="66">
        <v>150</v>
      </c>
      <c r="F3258" s="67">
        <v>33720</v>
      </c>
      <c r="G3258" s="97" t="str">
        <f>TEXT(Table1[[#This Row],[Inv. date]],"mmmm")</f>
        <v>November</v>
      </c>
    </row>
    <row r="3259" spans="1:8" x14ac:dyDescent="0.3">
      <c r="A3259" s="55">
        <v>117</v>
      </c>
      <c r="B3259" s="56">
        <v>1000002976</v>
      </c>
      <c r="C3259" s="56">
        <v>600567</v>
      </c>
      <c r="D3259" s="57">
        <v>45258</v>
      </c>
      <c r="E3259" s="66">
        <v>96</v>
      </c>
      <c r="F3259" s="67">
        <v>21580.799999999999</v>
      </c>
      <c r="G3259" s="97" t="str">
        <f>TEXT(Table1[[#This Row],[Inv. date]],"mmmm")</f>
        <v>November</v>
      </c>
    </row>
    <row r="3260" spans="1:8" x14ac:dyDescent="0.3">
      <c r="A3260" s="55">
        <v>117</v>
      </c>
      <c r="B3260" s="56">
        <v>1000002976</v>
      </c>
      <c r="C3260" s="56">
        <v>600567</v>
      </c>
      <c r="D3260" s="57">
        <v>45258</v>
      </c>
      <c r="E3260" s="66">
        <v>54</v>
      </c>
      <c r="F3260" s="67">
        <v>12139.2</v>
      </c>
      <c r="G3260" s="97" t="str">
        <f>TEXT(Table1[[#This Row],[Inv. date]],"mmmm")</f>
        <v>November</v>
      </c>
    </row>
    <row r="3261" spans="1:8" x14ac:dyDescent="0.3">
      <c r="A3261" s="55">
        <v>118</v>
      </c>
      <c r="B3261" s="56">
        <v>1000003683</v>
      </c>
      <c r="C3261" s="56">
        <v>600567</v>
      </c>
      <c r="D3261" s="57">
        <v>45258</v>
      </c>
      <c r="E3261" s="66">
        <v>350</v>
      </c>
      <c r="F3261" s="67">
        <v>140094.5</v>
      </c>
      <c r="G3261" s="97" t="str">
        <f>TEXT(Table1[[#This Row],[Inv. date]],"mmmm")</f>
        <v>November</v>
      </c>
    </row>
    <row r="3262" spans="1:8" x14ac:dyDescent="0.3">
      <c r="A3262" s="55">
        <v>118</v>
      </c>
      <c r="B3262" s="56">
        <v>1000003857</v>
      </c>
      <c r="C3262" s="56">
        <v>600063</v>
      </c>
      <c r="D3262" s="57">
        <v>45258</v>
      </c>
      <c r="E3262" s="66">
        <v>23</v>
      </c>
      <c r="F3262" s="67">
        <v>6753.95</v>
      </c>
      <c r="G3262" s="97" t="str">
        <f>TEXT(Table1[[#This Row],[Inv. date]],"mmmm")</f>
        <v>November</v>
      </c>
    </row>
    <row r="3263" spans="1:8" x14ac:dyDescent="0.3">
      <c r="A3263" s="55">
        <v>117</v>
      </c>
      <c r="B3263" s="56">
        <v>1000002976</v>
      </c>
      <c r="C3263" s="56">
        <v>600063</v>
      </c>
      <c r="D3263" s="57">
        <v>45259</v>
      </c>
      <c r="E3263" s="66">
        <v>1</v>
      </c>
      <c r="F3263" s="67">
        <v>104.88</v>
      </c>
      <c r="G3263" s="97" t="str">
        <f>TEXT(Table1[[#This Row],[Inv. date]],"mmmm")</f>
        <v>November</v>
      </c>
    </row>
    <row r="3264" spans="1:8" x14ac:dyDescent="0.3">
      <c r="A3264" s="55">
        <v>118</v>
      </c>
      <c r="B3264" s="56">
        <v>1000003795</v>
      </c>
      <c r="C3264" s="56">
        <v>600315</v>
      </c>
      <c r="D3264" s="57">
        <v>45259</v>
      </c>
      <c r="E3264" s="66">
        <v>250</v>
      </c>
      <c r="F3264" s="67">
        <v>108690</v>
      </c>
      <c r="G3264" s="97" t="str">
        <f>TEXT(Table1[[#This Row],[Inv. date]],"mmmm")</f>
        <v>November</v>
      </c>
    </row>
    <row r="3265" spans="1:7" x14ac:dyDescent="0.3">
      <c r="A3265" s="55">
        <v>118</v>
      </c>
      <c r="B3265" s="56">
        <v>1000003683</v>
      </c>
      <c r="C3265" s="56">
        <v>600315</v>
      </c>
      <c r="D3265" s="57">
        <v>45259</v>
      </c>
      <c r="E3265" s="66">
        <v>200</v>
      </c>
      <c r="F3265" s="67">
        <v>86952</v>
      </c>
      <c r="G3265" s="97" t="str">
        <f>TEXT(Table1[[#This Row],[Inv. date]],"mmmm")</f>
        <v>November</v>
      </c>
    </row>
    <row r="3266" spans="1:7" x14ac:dyDescent="0.3">
      <c r="A3266" s="55">
        <v>117</v>
      </c>
      <c r="B3266" s="56">
        <v>1000002977</v>
      </c>
      <c r="C3266" s="56">
        <v>600662</v>
      </c>
      <c r="D3266" s="57">
        <v>45259</v>
      </c>
      <c r="E3266" s="66">
        <v>500</v>
      </c>
      <c r="F3266" s="67">
        <v>93005</v>
      </c>
      <c r="G3266" s="97" t="str">
        <f>TEXT(Table1[[#This Row],[Inv. date]],"mmmm")</f>
        <v>November</v>
      </c>
    </row>
    <row r="3267" spans="1:7" x14ac:dyDescent="0.3">
      <c r="A3267" s="55">
        <v>117</v>
      </c>
      <c r="B3267" s="56">
        <v>1000002976</v>
      </c>
      <c r="C3267" s="56">
        <v>600662</v>
      </c>
      <c r="D3267" s="57">
        <v>45259</v>
      </c>
      <c r="E3267" s="66">
        <v>700</v>
      </c>
      <c r="F3267" s="67">
        <v>130207</v>
      </c>
      <c r="G3267" s="97" t="str">
        <f>TEXT(Table1[[#This Row],[Inv. date]],"mmmm")</f>
        <v>November</v>
      </c>
    </row>
    <row r="3268" spans="1:7" x14ac:dyDescent="0.3">
      <c r="A3268" s="55">
        <v>118</v>
      </c>
      <c r="B3268" s="56">
        <v>1000003132</v>
      </c>
      <c r="C3268" s="56">
        <v>600063</v>
      </c>
      <c r="D3268" s="57">
        <v>45259</v>
      </c>
      <c r="E3268" s="66">
        <v>120</v>
      </c>
      <c r="F3268" s="67">
        <v>16440</v>
      </c>
      <c r="G3268" s="97" t="str">
        <f>TEXT(Table1[[#This Row],[Inv. date]],"mmmm")</f>
        <v>November</v>
      </c>
    </row>
    <row r="3269" spans="1:7" x14ac:dyDescent="0.3">
      <c r="A3269" s="55">
        <v>118</v>
      </c>
      <c r="B3269" s="56">
        <v>1000003132</v>
      </c>
      <c r="C3269" s="56">
        <v>600811</v>
      </c>
      <c r="D3269" s="57">
        <v>45259</v>
      </c>
      <c r="E3269" s="66">
        <v>300</v>
      </c>
      <c r="F3269" s="67">
        <v>77130</v>
      </c>
      <c r="G3269" s="97" t="str">
        <f>TEXT(Table1[[#This Row],[Inv. date]],"mmmm")</f>
        <v>November</v>
      </c>
    </row>
    <row r="3270" spans="1:7" x14ac:dyDescent="0.3">
      <c r="A3270" s="55">
        <v>118</v>
      </c>
      <c r="B3270" s="56">
        <v>1000003857</v>
      </c>
      <c r="C3270" s="56">
        <v>600063</v>
      </c>
      <c r="D3270" s="57">
        <v>45259</v>
      </c>
      <c r="E3270" s="66">
        <v>42</v>
      </c>
      <c r="F3270" s="67">
        <v>12333.3</v>
      </c>
      <c r="G3270" s="97" t="str">
        <f>TEXT(Table1[[#This Row],[Inv. date]],"mmmm")</f>
        <v>November</v>
      </c>
    </row>
    <row r="3271" spans="1:7" x14ac:dyDescent="0.3">
      <c r="A3271" s="55">
        <v>118</v>
      </c>
      <c r="B3271" s="56">
        <v>1000003132</v>
      </c>
      <c r="C3271" s="56">
        <v>600643</v>
      </c>
      <c r="D3271" s="57">
        <v>45259</v>
      </c>
      <c r="E3271" s="66">
        <v>100</v>
      </c>
      <c r="F3271" s="67">
        <v>31314</v>
      </c>
      <c r="G3271" s="97" t="str">
        <f>TEXT(Table1[[#This Row],[Inv. date]],"mmmm")</f>
        <v>November</v>
      </c>
    </row>
    <row r="3272" spans="1:7" x14ac:dyDescent="0.3">
      <c r="A3272" s="55">
        <v>118</v>
      </c>
      <c r="B3272" s="56">
        <v>1000003857</v>
      </c>
      <c r="C3272" s="56">
        <v>600643</v>
      </c>
      <c r="D3272" s="57">
        <v>45259</v>
      </c>
      <c r="E3272" s="66">
        <v>300</v>
      </c>
      <c r="F3272" s="67">
        <v>120081</v>
      </c>
      <c r="G3272" s="97" t="str">
        <f>TEXT(Table1[[#This Row],[Inv. date]],"mmmm")</f>
        <v>November</v>
      </c>
    </row>
    <row r="3273" spans="1:7" x14ac:dyDescent="0.3">
      <c r="A3273" s="55">
        <v>118</v>
      </c>
      <c r="B3273" s="56">
        <v>1000003683</v>
      </c>
      <c r="C3273" s="56">
        <v>600643</v>
      </c>
      <c r="D3273" s="57">
        <v>45259</v>
      </c>
      <c r="E3273" s="66">
        <v>250</v>
      </c>
      <c r="F3273" s="67">
        <v>100067.5</v>
      </c>
      <c r="G3273" s="97" t="str">
        <f>TEXT(Table1[[#This Row],[Inv. date]],"mmmm")</f>
        <v>November</v>
      </c>
    </row>
    <row r="3274" spans="1:7" x14ac:dyDescent="0.3">
      <c r="A3274" s="55">
        <v>118</v>
      </c>
      <c r="B3274" s="56">
        <v>1000003132</v>
      </c>
      <c r="C3274" s="56">
        <v>600063</v>
      </c>
      <c r="D3274" s="57">
        <v>45259</v>
      </c>
      <c r="E3274" s="66">
        <v>20</v>
      </c>
      <c r="F3274" s="67">
        <v>2740</v>
      </c>
      <c r="G3274" s="97" t="str">
        <f>TEXT(Table1[[#This Row],[Inv. date]],"mmmm")</f>
        <v>November</v>
      </c>
    </row>
    <row r="3275" spans="1:7" x14ac:dyDescent="0.3">
      <c r="A3275" s="55">
        <v>118</v>
      </c>
      <c r="B3275" s="56">
        <v>1000003857</v>
      </c>
      <c r="C3275" s="56">
        <v>600063</v>
      </c>
      <c r="D3275" s="57">
        <v>45259</v>
      </c>
      <c r="E3275" s="66">
        <v>30</v>
      </c>
      <c r="F3275" s="67">
        <v>8809.5</v>
      </c>
      <c r="G3275" s="97" t="str">
        <f>TEXT(Table1[[#This Row],[Inv. date]],"mmmm")</f>
        <v>November</v>
      </c>
    </row>
    <row r="3276" spans="1:7" x14ac:dyDescent="0.3">
      <c r="A3276" s="55">
        <v>117</v>
      </c>
      <c r="B3276" s="56">
        <v>1000002984</v>
      </c>
      <c r="C3276" s="56">
        <v>600063</v>
      </c>
      <c r="D3276" s="57">
        <v>45259</v>
      </c>
      <c r="E3276" s="66">
        <v>1</v>
      </c>
      <c r="F3276" s="67">
        <v>249</v>
      </c>
      <c r="G3276" s="97" t="str">
        <f>TEXT(Table1[[#This Row],[Inv. date]],"mmmm")</f>
        <v>November</v>
      </c>
    </row>
    <row r="3277" spans="1:7" x14ac:dyDescent="0.3">
      <c r="A3277" s="55">
        <v>118</v>
      </c>
      <c r="B3277" s="56">
        <v>1000003132</v>
      </c>
      <c r="C3277" s="56">
        <v>600849</v>
      </c>
      <c r="D3277" s="57">
        <v>45259</v>
      </c>
      <c r="E3277" s="66">
        <v>50</v>
      </c>
      <c r="F3277" s="67">
        <v>12855</v>
      </c>
      <c r="G3277" s="97" t="str">
        <f>TEXT(Table1[[#This Row],[Inv. date]],"mmmm")</f>
        <v>November</v>
      </c>
    </row>
    <row r="3278" spans="1:7" x14ac:dyDescent="0.3">
      <c r="A3278" s="55">
        <v>118</v>
      </c>
      <c r="B3278" s="56">
        <v>1000003857</v>
      </c>
      <c r="C3278" s="56">
        <v>600849</v>
      </c>
      <c r="D3278" s="57">
        <v>45259</v>
      </c>
      <c r="E3278" s="66">
        <v>200</v>
      </c>
      <c r="F3278" s="67">
        <v>80054</v>
      </c>
      <c r="G3278" s="97" t="str">
        <f>TEXT(Table1[[#This Row],[Inv. date]],"mmmm")</f>
        <v>November</v>
      </c>
    </row>
    <row r="3279" spans="1:7" x14ac:dyDescent="0.3">
      <c r="A3279" s="55">
        <v>118</v>
      </c>
      <c r="B3279" s="56">
        <v>1000003857</v>
      </c>
      <c r="C3279" s="56">
        <v>600063</v>
      </c>
      <c r="D3279" s="57">
        <v>45259</v>
      </c>
      <c r="E3279" s="66">
        <v>20</v>
      </c>
      <c r="F3279" s="67">
        <v>5873</v>
      </c>
      <c r="G3279" s="97" t="str">
        <f>TEXT(Table1[[#This Row],[Inv. date]],"mmmm")</f>
        <v>November</v>
      </c>
    </row>
    <row r="3280" spans="1:7" x14ac:dyDescent="0.3">
      <c r="A3280" s="55">
        <v>118</v>
      </c>
      <c r="B3280" s="56">
        <v>1000003132</v>
      </c>
      <c r="C3280" s="56">
        <v>600063</v>
      </c>
      <c r="D3280" s="57">
        <v>45259</v>
      </c>
      <c r="E3280" s="66">
        <v>5</v>
      </c>
      <c r="F3280" s="67">
        <v>685</v>
      </c>
      <c r="G3280" s="97" t="str">
        <f>TEXT(Table1[[#This Row],[Inv. date]],"mmmm")</f>
        <v>November</v>
      </c>
    </row>
    <row r="3281" spans="1:8" x14ac:dyDescent="0.3">
      <c r="A3281" s="55">
        <v>118</v>
      </c>
      <c r="B3281" s="56">
        <v>1000003857</v>
      </c>
      <c r="C3281" s="56">
        <v>600063</v>
      </c>
      <c r="D3281" s="57">
        <v>45259</v>
      </c>
      <c r="E3281" s="66">
        <v>5</v>
      </c>
      <c r="F3281" s="67">
        <v>1468.25</v>
      </c>
      <c r="G3281" s="97" t="str">
        <f>TEXT(Table1[[#This Row],[Inv. date]],"mmmm")</f>
        <v>November</v>
      </c>
    </row>
    <row r="3282" spans="1:8" x14ac:dyDescent="0.3">
      <c r="A3282" s="55">
        <v>118</v>
      </c>
      <c r="B3282" s="56">
        <v>1000003683</v>
      </c>
      <c r="C3282" s="56">
        <v>600722</v>
      </c>
      <c r="D3282" s="57">
        <v>45259</v>
      </c>
      <c r="E3282" s="66">
        <v>50</v>
      </c>
      <c r="F3282" s="67">
        <v>20445</v>
      </c>
      <c r="G3282" s="97" t="str">
        <f>TEXT(Table1[[#This Row],[Inv. date]],"mmmm")</f>
        <v>November</v>
      </c>
    </row>
    <row r="3283" spans="1:8" x14ac:dyDescent="0.3">
      <c r="A3283" s="55">
        <v>118</v>
      </c>
      <c r="B3283" s="56">
        <v>1000003857</v>
      </c>
      <c r="C3283" s="56">
        <v>600722</v>
      </c>
      <c r="D3283" s="57">
        <v>45259</v>
      </c>
      <c r="E3283" s="66">
        <v>30</v>
      </c>
      <c r="F3283" s="67">
        <v>12267</v>
      </c>
      <c r="G3283" s="97" t="str">
        <f>TEXT(Table1[[#This Row],[Inv. date]],"mmmm")</f>
        <v>November</v>
      </c>
    </row>
    <row r="3284" spans="1:8" x14ac:dyDescent="0.3">
      <c r="A3284" s="55">
        <v>118</v>
      </c>
      <c r="B3284" s="56">
        <v>1000003857</v>
      </c>
      <c r="C3284" s="56">
        <v>600063</v>
      </c>
      <c r="D3284" s="57">
        <v>45259</v>
      </c>
      <c r="E3284" s="66">
        <v>3</v>
      </c>
      <c r="F3284" s="67">
        <v>880.95</v>
      </c>
      <c r="G3284" s="97" t="str">
        <f>TEXT(Table1[[#This Row],[Inv. date]],"mmmm")</f>
        <v>November</v>
      </c>
    </row>
    <row r="3285" spans="1:8" x14ac:dyDescent="0.3">
      <c r="A3285" s="55">
        <v>117</v>
      </c>
      <c r="B3285" s="56">
        <v>1000002977</v>
      </c>
      <c r="C3285" s="56">
        <v>600722</v>
      </c>
      <c r="D3285" s="57">
        <v>45259</v>
      </c>
      <c r="E3285" s="66">
        <v>50</v>
      </c>
      <c r="F3285" s="67">
        <v>11887</v>
      </c>
      <c r="G3285" s="97" t="str">
        <f>TEXT(Table1[[#This Row],[Inv. date]],"mmmm")</f>
        <v>November</v>
      </c>
    </row>
    <row r="3286" spans="1:8" x14ac:dyDescent="0.3">
      <c r="A3286" s="55">
        <v>118</v>
      </c>
      <c r="B3286" s="56">
        <v>1000003683</v>
      </c>
      <c r="C3286" s="56">
        <v>600722</v>
      </c>
      <c r="D3286" s="57">
        <v>45259</v>
      </c>
      <c r="E3286" s="66">
        <v>30</v>
      </c>
      <c r="F3286" s="67">
        <v>12267</v>
      </c>
      <c r="G3286" s="97" t="str">
        <f>TEXT(Table1[[#This Row],[Inv. date]],"mmmm")</f>
        <v>November</v>
      </c>
    </row>
    <row r="3287" spans="1:8" x14ac:dyDescent="0.3">
      <c r="A3287" s="55">
        <v>118</v>
      </c>
      <c r="B3287" s="56">
        <v>1000003857</v>
      </c>
      <c r="C3287" s="56">
        <v>600722</v>
      </c>
      <c r="D3287" s="57">
        <v>45259</v>
      </c>
      <c r="E3287" s="66">
        <v>50</v>
      </c>
      <c r="F3287" s="67">
        <v>20445</v>
      </c>
      <c r="G3287" s="97" t="str">
        <f>TEXT(Table1[[#This Row],[Inv. date]],"mmmm")</f>
        <v>November</v>
      </c>
    </row>
    <row r="3288" spans="1:8" x14ac:dyDescent="0.3">
      <c r="A3288" s="55">
        <v>118</v>
      </c>
      <c r="B3288" s="56">
        <v>1000003857</v>
      </c>
      <c r="C3288" s="56">
        <v>600063</v>
      </c>
      <c r="D3288" s="57">
        <v>45259</v>
      </c>
      <c r="E3288" s="66">
        <v>5</v>
      </c>
      <c r="F3288" s="67">
        <v>1468.25</v>
      </c>
      <c r="G3288" s="97" t="str">
        <f>TEXT(Table1[[#This Row],[Inv. date]],"mmmm")</f>
        <v>November</v>
      </c>
    </row>
    <row r="3289" spans="1:8" s="65" customFormat="1" x14ac:dyDescent="0.3">
      <c r="A3289" s="60">
        <v>117</v>
      </c>
      <c r="B3289" s="61">
        <v>1000002976</v>
      </c>
      <c r="C3289" s="61">
        <v>600026</v>
      </c>
      <c r="D3289" s="71">
        <v>45259</v>
      </c>
      <c r="E3289" s="63">
        <v>200</v>
      </c>
      <c r="F3289" s="64">
        <v>37202</v>
      </c>
      <c r="G3289" s="97" t="str">
        <f>TEXT(Table1[[#This Row],[Inv. date]],"mmmm")</f>
        <v>November</v>
      </c>
      <c r="H3289" s="16"/>
    </row>
    <row r="3290" spans="1:8" s="65" customFormat="1" x14ac:dyDescent="0.3">
      <c r="A3290" s="60">
        <v>117</v>
      </c>
      <c r="B3290" s="61">
        <v>1000002977</v>
      </c>
      <c r="C3290" s="61">
        <v>600026</v>
      </c>
      <c r="D3290" s="71">
        <v>45259</v>
      </c>
      <c r="E3290" s="63">
        <v>50</v>
      </c>
      <c r="F3290" s="64">
        <v>9300.5</v>
      </c>
      <c r="G3290" s="97" t="str">
        <f>TEXT(Table1[[#This Row],[Inv. date]],"mmmm")</f>
        <v>November</v>
      </c>
      <c r="H3290" s="16"/>
    </row>
    <row r="3291" spans="1:8" s="65" customFormat="1" x14ac:dyDescent="0.3">
      <c r="A3291" s="60">
        <v>118</v>
      </c>
      <c r="B3291" s="61">
        <v>1000003132</v>
      </c>
      <c r="C3291" s="61">
        <v>600026</v>
      </c>
      <c r="D3291" s="71">
        <v>45259</v>
      </c>
      <c r="E3291" s="63">
        <v>50</v>
      </c>
      <c r="F3291" s="64">
        <v>15657</v>
      </c>
      <c r="G3291" s="97" t="str">
        <f>TEXT(Table1[[#This Row],[Inv. date]],"mmmm")</f>
        <v>November</v>
      </c>
    </row>
    <row r="3292" spans="1:8" s="65" customFormat="1" x14ac:dyDescent="0.3">
      <c r="A3292" s="60">
        <v>118</v>
      </c>
      <c r="B3292" s="61">
        <v>1000003683</v>
      </c>
      <c r="C3292" s="61">
        <v>600026</v>
      </c>
      <c r="D3292" s="71">
        <v>45259</v>
      </c>
      <c r="E3292" s="63">
        <v>150</v>
      </c>
      <c r="F3292" s="64">
        <v>60040.5</v>
      </c>
      <c r="G3292" s="97" t="str">
        <f>TEXT(Table1[[#This Row],[Inv. date]],"mmmm")</f>
        <v>November</v>
      </c>
      <c r="H3292" s="16"/>
    </row>
    <row r="3293" spans="1:8" s="65" customFormat="1" x14ac:dyDescent="0.3">
      <c r="A3293" s="60">
        <v>118</v>
      </c>
      <c r="B3293" s="61">
        <v>1000003857</v>
      </c>
      <c r="C3293" s="61">
        <v>600026</v>
      </c>
      <c r="D3293" s="71">
        <v>45259</v>
      </c>
      <c r="E3293" s="63">
        <v>50</v>
      </c>
      <c r="F3293" s="64">
        <v>20013.5</v>
      </c>
      <c r="G3293" s="97" t="str">
        <f>TEXT(Table1[[#This Row],[Inv. date]],"mmmm")</f>
        <v>November</v>
      </c>
      <c r="H3293" s="16"/>
    </row>
    <row r="3294" spans="1:8" x14ac:dyDescent="0.3">
      <c r="A3294" s="55">
        <v>118</v>
      </c>
      <c r="B3294" s="56">
        <v>1000003132</v>
      </c>
      <c r="C3294" s="56">
        <v>600063</v>
      </c>
      <c r="D3294" s="57">
        <v>45259</v>
      </c>
      <c r="E3294" s="66">
        <v>10</v>
      </c>
      <c r="F3294" s="67">
        <v>1370</v>
      </c>
      <c r="G3294" s="97" t="str">
        <f>TEXT(Table1[[#This Row],[Inv. date]],"mmmm")</f>
        <v>November</v>
      </c>
    </row>
    <row r="3295" spans="1:8" x14ac:dyDescent="0.3">
      <c r="A3295" s="55">
        <v>118</v>
      </c>
      <c r="B3295" s="56">
        <v>1000003857</v>
      </c>
      <c r="C3295" s="56">
        <v>600063</v>
      </c>
      <c r="D3295" s="57">
        <v>45259</v>
      </c>
      <c r="E3295" s="66">
        <v>5</v>
      </c>
      <c r="F3295" s="67">
        <v>1468.25</v>
      </c>
      <c r="G3295" s="97" t="str">
        <f>TEXT(Table1[[#This Row],[Inv. date]],"mmmm")</f>
        <v>November</v>
      </c>
    </row>
    <row r="3296" spans="1:8" x14ac:dyDescent="0.3">
      <c r="A3296" s="55">
        <v>116</v>
      </c>
      <c r="B3296" s="56">
        <v>1000003389</v>
      </c>
      <c r="C3296" s="56">
        <v>600063</v>
      </c>
      <c r="D3296" s="57">
        <v>45259</v>
      </c>
      <c r="E3296" s="66">
        <v>70</v>
      </c>
      <c r="F3296" s="67">
        <v>13930</v>
      </c>
      <c r="G3296" s="97" t="str">
        <f>TEXT(Table1[[#This Row],[Inv. date]],"mmmm")</f>
        <v>November</v>
      </c>
    </row>
    <row r="3297" spans="1:8" s="65" customFormat="1" x14ac:dyDescent="0.3">
      <c r="A3297" s="60">
        <v>117</v>
      </c>
      <c r="B3297" s="61">
        <v>1000002977</v>
      </c>
      <c r="C3297" s="61">
        <v>600026</v>
      </c>
      <c r="D3297" s="71">
        <v>45259</v>
      </c>
      <c r="E3297" s="63">
        <v>100</v>
      </c>
      <c r="F3297" s="64">
        <v>18601</v>
      </c>
      <c r="G3297" s="97" t="str">
        <f>TEXT(Table1[[#This Row],[Inv. date]],"mmmm")</f>
        <v>November</v>
      </c>
    </row>
    <row r="3298" spans="1:8" s="65" customFormat="1" x14ac:dyDescent="0.3">
      <c r="A3298" s="60">
        <v>117</v>
      </c>
      <c r="B3298" s="61">
        <v>1000002976</v>
      </c>
      <c r="C3298" s="61">
        <v>600026</v>
      </c>
      <c r="D3298" s="71">
        <v>45259</v>
      </c>
      <c r="E3298" s="63">
        <v>100</v>
      </c>
      <c r="F3298" s="64">
        <v>18601</v>
      </c>
      <c r="G3298" s="97" t="str">
        <f>TEXT(Table1[[#This Row],[Inv. date]],"mmmm")</f>
        <v>November</v>
      </c>
    </row>
    <row r="3299" spans="1:8" s="65" customFormat="1" x14ac:dyDescent="0.3">
      <c r="A3299" s="60">
        <v>118</v>
      </c>
      <c r="B3299" s="61">
        <v>1000003857</v>
      </c>
      <c r="C3299" s="61">
        <v>600026</v>
      </c>
      <c r="D3299" s="71">
        <v>45259</v>
      </c>
      <c r="E3299" s="63">
        <v>180</v>
      </c>
      <c r="F3299" s="64">
        <v>72048.600000000006</v>
      </c>
      <c r="G3299" s="97" t="str">
        <f>TEXT(Table1[[#This Row],[Inv. date]],"mmmm")</f>
        <v>November</v>
      </c>
    </row>
    <row r="3300" spans="1:8" x14ac:dyDescent="0.3">
      <c r="A3300" s="55">
        <v>118</v>
      </c>
      <c r="B3300" s="56">
        <v>1000003857</v>
      </c>
      <c r="C3300" s="56">
        <v>600063</v>
      </c>
      <c r="D3300" s="57">
        <v>45259</v>
      </c>
      <c r="E3300" s="66">
        <v>18</v>
      </c>
      <c r="F3300" s="67">
        <v>5285.7</v>
      </c>
      <c r="G3300" s="97" t="str">
        <f>TEXT(Table1[[#This Row],[Inv. date]],"mmmm")</f>
        <v>November</v>
      </c>
    </row>
    <row r="3301" spans="1:8" x14ac:dyDescent="0.3">
      <c r="A3301" s="55">
        <v>118</v>
      </c>
      <c r="B3301" s="56">
        <v>1000003795</v>
      </c>
      <c r="C3301" s="56">
        <v>600357</v>
      </c>
      <c r="D3301" s="57">
        <v>45260</v>
      </c>
      <c r="E3301" s="66">
        <v>5</v>
      </c>
      <c r="F3301" s="67">
        <v>2327.6</v>
      </c>
      <c r="G3301" s="97" t="str">
        <f>TEXT(Table1[[#This Row],[Inv. date]],"mmmm")</f>
        <v>November</v>
      </c>
    </row>
    <row r="3302" spans="1:8" x14ac:dyDescent="0.3">
      <c r="A3302" s="55">
        <v>118</v>
      </c>
      <c r="B3302" s="56">
        <v>1000003683</v>
      </c>
      <c r="C3302" s="56">
        <v>600357</v>
      </c>
      <c r="D3302" s="57">
        <v>45260</v>
      </c>
      <c r="E3302" s="66">
        <v>2</v>
      </c>
      <c r="F3302" s="67">
        <v>931.04</v>
      </c>
      <c r="G3302" s="97" t="str">
        <f>TEXT(Table1[[#This Row],[Inv. date]],"mmmm")</f>
        <v>November</v>
      </c>
    </row>
    <row r="3303" spans="1:8" x14ac:dyDescent="0.3">
      <c r="A3303" s="55">
        <v>118</v>
      </c>
      <c r="B3303" s="56">
        <v>1000003683</v>
      </c>
      <c r="C3303" s="56">
        <v>600711</v>
      </c>
      <c r="D3303" s="57">
        <v>45260</v>
      </c>
      <c r="E3303" s="66">
        <v>150</v>
      </c>
      <c r="F3303" s="67">
        <v>61335</v>
      </c>
      <c r="G3303" s="97" t="str">
        <f>TEXT(Table1[[#This Row],[Inv. date]],"mmmm")</f>
        <v>November</v>
      </c>
    </row>
    <row r="3304" spans="1:8" x14ac:dyDescent="0.3">
      <c r="A3304" s="55">
        <v>118</v>
      </c>
      <c r="B3304" s="56">
        <v>1000003683</v>
      </c>
      <c r="C3304" s="56">
        <v>600722</v>
      </c>
      <c r="D3304" s="57">
        <v>45260</v>
      </c>
      <c r="E3304" s="66">
        <v>100</v>
      </c>
      <c r="F3304" s="67">
        <v>40890</v>
      </c>
      <c r="G3304" s="97" t="str">
        <f>TEXT(Table1[[#This Row],[Inv. date]],"mmmm")</f>
        <v>November</v>
      </c>
    </row>
    <row r="3305" spans="1:8" x14ac:dyDescent="0.3">
      <c r="A3305" s="55">
        <v>118</v>
      </c>
      <c r="B3305" s="56">
        <v>1000003857</v>
      </c>
      <c r="C3305" s="56">
        <v>600722</v>
      </c>
      <c r="D3305" s="57">
        <v>45260</v>
      </c>
      <c r="E3305" s="66">
        <v>50</v>
      </c>
      <c r="F3305" s="67">
        <v>20445</v>
      </c>
      <c r="G3305" s="97" t="str">
        <f>TEXT(Table1[[#This Row],[Inv. date]],"mmmm")</f>
        <v>November</v>
      </c>
    </row>
    <row r="3306" spans="1:8" x14ac:dyDescent="0.3">
      <c r="A3306" s="55">
        <v>118</v>
      </c>
      <c r="B3306" s="56">
        <v>1000003857</v>
      </c>
      <c r="C3306" s="56">
        <v>600063</v>
      </c>
      <c r="D3306" s="57">
        <v>45260</v>
      </c>
      <c r="E3306" s="66">
        <v>5</v>
      </c>
      <c r="F3306" s="67">
        <v>1468.25</v>
      </c>
      <c r="G3306" s="97" t="str">
        <f>TEXT(Table1[[#This Row],[Inv. date]],"mmmm")</f>
        <v>November</v>
      </c>
    </row>
    <row r="3307" spans="1:8" x14ac:dyDescent="0.3">
      <c r="A3307" s="55">
        <v>117</v>
      </c>
      <c r="B3307" s="56">
        <v>1000002972</v>
      </c>
      <c r="C3307" s="56">
        <v>600225</v>
      </c>
      <c r="D3307" s="57">
        <v>45260</v>
      </c>
      <c r="E3307" s="66">
        <v>2</v>
      </c>
      <c r="F3307" s="67">
        <v>519.46</v>
      </c>
      <c r="G3307" s="97" t="str">
        <f>TEXT(Table1[[#This Row],[Inv. date]],"mmmm")</f>
        <v>November</v>
      </c>
    </row>
    <row r="3308" spans="1:8" x14ac:dyDescent="0.3">
      <c r="A3308" s="55">
        <v>117</v>
      </c>
      <c r="B3308" s="56">
        <v>1000002976</v>
      </c>
      <c r="C3308" s="56">
        <v>600225</v>
      </c>
      <c r="D3308" s="57">
        <v>45260</v>
      </c>
      <c r="E3308" s="66">
        <v>10</v>
      </c>
      <c r="F3308" s="67">
        <v>2118.6999999999998</v>
      </c>
      <c r="G3308" s="97" t="str">
        <f>TEXT(Table1[[#This Row],[Inv. date]],"mmmm")</f>
        <v>November</v>
      </c>
    </row>
    <row r="3309" spans="1:8" x14ac:dyDescent="0.3">
      <c r="A3309" s="55">
        <v>117</v>
      </c>
      <c r="B3309" s="56">
        <v>1000002976</v>
      </c>
      <c r="C3309" s="56">
        <v>600225</v>
      </c>
      <c r="D3309" s="57">
        <v>45260</v>
      </c>
      <c r="E3309" s="66">
        <v>25</v>
      </c>
      <c r="F3309" s="67">
        <v>5296.75</v>
      </c>
      <c r="G3309" s="97" t="str">
        <f>TEXT(Table1[[#This Row],[Inv. date]],"mmmm")</f>
        <v>November</v>
      </c>
    </row>
    <row r="3310" spans="1:8" s="65" customFormat="1" x14ac:dyDescent="0.3">
      <c r="A3310" s="60">
        <v>117</v>
      </c>
      <c r="B3310" s="61">
        <v>1000002976</v>
      </c>
      <c r="C3310" s="61">
        <v>600026</v>
      </c>
      <c r="D3310" s="71">
        <v>45260</v>
      </c>
      <c r="E3310" s="63">
        <v>100</v>
      </c>
      <c r="F3310" s="64">
        <v>18601</v>
      </c>
      <c r="G3310" s="97" t="str">
        <f>TEXT(Table1[[#This Row],[Inv. date]],"mmmm")</f>
        <v>November</v>
      </c>
      <c r="H3310" s="16"/>
    </row>
    <row r="3311" spans="1:8" s="65" customFormat="1" x14ac:dyDescent="0.3">
      <c r="A3311" s="60">
        <v>117</v>
      </c>
      <c r="B3311" s="61">
        <v>1000002977</v>
      </c>
      <c r="C3311" s="61">
        <v>600026</v>
      </c>
      <c r="D3311" s="71">
        <v>45260</v>
      </c>
      <c r="E3311" s="63">
        <v>50</v>
      </c>
      <c r="F3311" s="64">
        <v>9300.5</v>
      </c>
      <c r="G3311" s="97" t="str">
        <f>TEXT(Table1[[#This Row],[Inv. date]],"mmmm")</f>
        <v>November</v>
      </c>
      <c r="H3311" s="16"/>
    </row>
    <row r="3312" spans="1:8" s="65" customFormat="1" x14ac:dyDescent="0.3">
      <c r="A3312" s="60">
        <v>118</v>
      </c>
      <c r="B3312" s="61">
        <v>1000003132</v>
      </c>
      <c r="C3312" s="61">
        <v>600026</v>
      </c>
      <c r="D3312" s="71">
        <v>45260</v>
      </c>
      <c r="E3312" s="63">
        <v>80</v>
      </c>
      <c r="F3312" s="64">
        <v>25051.200000000001</v>
      </c>
      <c r="G3312" s="97" t="str">
        <f>TEXT(Table1[[#This Row],[Inv. date]],"mmmm")</f>
        <v>November</v>
      </c>
      <c r="H3312" s="16"/>
    </row>
    <row r="3313" spans="1:8" x14ac:dyDescent="0.3">
      <c r="A3313" s="55">
        <v>118</v>
      </c>
      <c r="B3313" s="56">
        <v>1000003132</v>
      </c>
      <c r="C3313" s="56">
        <v>600063</v>
      </c>
      <c r="D3313" s="57">
        <v>45260</v>
      </c>
      <c r="E3313" s="66">
        <v>16</v>
      </c>
      <c r="F3313" s="67">
        <v>2192</v>
      </c>
      <c r="G3313" s="97" t="str">
        <f>TEXT(Table1[[#This Row],[Inv. date]],"mmmm")</f>
        <v>November</v>
      </c>
    </row>
    <row r="3314" spans="1:8" s="65" customFormat="1" x14ac:dyDescent="0.3">
      <c r="A3314" s="60">
        <v>117</v>
      </c>
      <c r="B3314" s="61">
        <v>1000002976</v>
      </c>
      <c r="C3314" s="61">
        <v>600026</v>
      </c>
      <c r="D3314" s="71">
        <v>45260</v>
      </c>
      <c r="E3314" s="63">
        <v>200</v>
      </c>
      <c r="F3314" s="64">
        <v>37202</v>
      </c>
      <c r="G3314" s="97" t="str">
        <f>TEXT(Table1[[#This Row],[Inv. date]],"mmmm")</f>
        <v>November</v>
      </c>
      <c r="H3314" s="16"/>
    </row>
    <row r="3315" spans="1:8" s="65" customFormat="1" x14ac:dyDescent="0.3">
      <c r="A3315" s="60">
        <v>117</v>
      </c>
      <c r="B3315" s="61">
        <v>1000002977</v>
      </c>
      <c r="C3315" s="61">
        <v>600026</v>
      </c>
      <c r="D3315" s="71">
        <v>45260</v>
      </c>
      <c r="E3315" s="63">
        <v>100</v>
      </c>
      <c r="F3315" s="64">
        <v>18601</v>
      </c>
      <c r="G3315" s="97" t="str">
        <f>TEXT(Table1[[#This Row],[Inv. date]],"mmmm")</f>
        <v>November</v>
      </c>
      <c r="H3315" s="16"/>
    </row>
    <row r="3316" spans="1:8" x14ac:dyDescent="0.3">
      <c r="A3316" s="55">
        <v>118</v>
      </c>
      <c r="B3316" s="56">
        <v>1000003857</v>
      </c>
      <c r="C3316" s="56">
        <v>600063</v>
      </c>
      <c r="D3316" s="57">
        <v>45260</v>
      </c>
      <c r="E3316" s="66">
        <v>25</v>
      </c>
      <c r="F3316" s="67">
        <v>7341.25</v>
      </c>
      <c r="G3316" s="97" t="str">
        <f>TEXT(Table1[[#This Row],[Inv. date]],"mmmm")</f>
        <v>November</v>
      </c>
    </row>
    <row r="3317" spans="1:8" x14ac:dyDescent="0.3">
      <c r="A3317" s="55">
        <v>118</v>
      </c>
      <c r="B3317" s="56">
        <v>1000003683</v>
      </c>
      <c r="C3317" s="56">
        <v>600063</v>
      </c>
      <c r="D3317" s="57">
        <v>45260</v>
      </c>
      <c r="E3317" s="66">
        <v>10</v>
      </c>
      <c r="F3317" s="67">
        <v>2936.5</v>
      </c>
      <c r="G3317" s="97" t="str">
        <f>TEXT(Table1[[#This Row],[Inv. date]],"mmmm")</f>
        <v>November</v>
      </c>
    </row>
    <row r="3318" spans="1:8" x14ac:dyDescent="0.3">
      <c r="A3318" s="55">
        <v>118</v>
      </c>
      <c r="B3318" s="56">
        <v>1000003132</v>
      </c>
      <c r="C3318" s="56">
        <v>600810</v>
      </c>
      <c r="D3318" s="57">
        <v>45260</v>
      </c>
      <c r="E3318" s="66">
        <v>1500</v>
      </c>
      <c r="F3318" s="67">
        <v>469710</v>
      </c>
      <c r="G3318" s="97" t="str">
        <f>TEXT(Table1[[#This Row],[Inv. date]],"mmmm")</f>
        <v>November</v>
      </c>
    </row>
    <row r="3319" spans="1:8" x14ac:dyDescent="0.3">
      <c r="A3319" s="55">
        <v>118</v>
      </c>
      <c r="B3319" s="56">
        <v>1000003857</v>
      </c>
      <c r="C3319" s="56">
        <v>600810</v>
      </c>
      <c r="D3319" s="57">
        <v>45260</v>
      </c>
      <c r="E3319" s="66">
        <v>450</v>
      </c>
      <c r="F3319" s="67">
        <v>180121.5</v>
      </c>
      <c r="G3319" s="97" t="str">
        <f>TEXT(Table1[[#This Row],[Inv. date]],"mmmm")</f>
        <v>November</v>
      </c>
    </row>
    <row r="3320" spans="1:8" x14ac:dyDescent="0.3">
      <c r="A3320" s="55">
        <v>118</v>
      </c>
      <c r="B3320" s="56">
        <v>1000003132</v>
      </c>
      <c r="C3320" s="56">
        <v>600063</v>
      </c>
      <c r="D3320" s="57">
        <v>45260</v>
      </c>
      <c r="E3320" s="66">
        <v>300</v>
      </c>
      <c r="F3320" s="67">
        <v>41100</v>
      </c>
      <c r="G3320" s="97" t="str">
        <f>TEXT(Table1[[#This Row],[Inv. date]],"mmmm")</f>
        <v>November</v>
      </c>
    </row>
    <row r="3321" spans="1:8" x14ac:dyDescent="0.3">
      <c r="A3321" s="55">
        <v>118</v>
      </c>
      <c r="B3321" s="56">
        <v>1000003857</v>
      </c>
      <c r="C3321" s="56">
        <v>600063</v>
      </c>
      <c r="D3321" s="57">
        <v>45260</v>
      </c>
      <c r="E3321" s="66">
        <v>45</v>
      </c>
      <c r="F3321" s="67">
        <v>13214.25</v>
      </c>
      <c r="G3321" s="97" t="str">
        <f>TEXT(Table1[[#This Row],[Inv. date]],"mmmm")</f>
        <v>November</v>
      </c>
    </row>
    <row r="3322" spans="1:8" x14ac:dyDescent="0.3">
      <c r="A3322" s="55">
        <v>117</v>
      </c>
      <c r="B3322" s="56">
        <v>1000002971</v>
      </c>
      <c r="C3322" s="56">
        <v>600033</v>
      </c>
      <c r="D3322" s="57">
        <v>45260</v>
      </c>
      <c r="E3322" s="66">
        <v>20</v>
      </c>
      <c r="F3322" s="67">
        <v>2597.4</v>
      </c>
      <c r="G3322" s="97" t="str">
        <f>TEXT(Table1[[#This Row],[Inv. date]],"mmmm")</f>
        <v>November</v>
      </c>
    </row>
    <row r="3323" spans="1:8" x14ac:dyDescent="0.3">
      <c r="A3323" s="55">
        <v>117</v>
      </c>
      <c r="B3323" s="56">
        <v>1000002972</v>
      </c>
      <c r="C3323" s="56">
        <v>600033</v>
      </c>
      <c r="D3323" s="57">
        <v>45260</v>
      </c>
      <c r="E3323" s="66">
        <v>2</v>
      </c>
      <c r="F3323" s="67">
        <v>519.46</v>
      </c>
      <c r="G3323" s="97" t="str">
        <f>TEXT(Table1[[#This Row],[Inv. date]],"mmmm")</f>
        <v>November</v>
      </c>
    </row>
    <row r="3324" spans="1:8" x14ac:dyDescent="0.3">
      <c r="A3324" s="55">
        <v>117</v>
      </c>
      <c r="B3324" s="56">
        <v>1000002972</v>
      </c>
      <c r="C3324" s="56">
        <v>600033</v>
      </c>
      <c r="D3324" s="57">
        <v>45260</v>
      </c>
      <c r="E3324" s="66">
        <v>4</v>
      </c>
      <c r="F3324" s="67">
        <v>1038.92</v>
      </c>
      <c r="G3324" s="97" t="str">
        <f>TEXT(Table1[[#This Row],[Inv. date]],"mmmm")</f>
        <v>November</v>
      </c>
    </row>
    <row r="3325" spans="1:8" x14ac:dyDescent="0.3">
      <c r="A3325" s="55">
        <v>117</v>
      </c>
      <c r="B3325" s="56">
        <v>1000002972</v>
      </c>
      <c r="C3325" s="56">
        <v>600033</v>
      </c>
      <c r="D3325" s="57">
        <v>45260</v>
      </c>
      <c r="E3325" s="66">
        <v>14</v>
      </c>
      <c r="F3325" s="67">
        <v>3636.22</v>
      </c>
      <c r="G3325" s="97" t="str">
        <f>TEXT(Table1[[#This Row],[Inv. date]],"mmmm")</f>
        <v>November</v>
      </c>
    </row>
    <row r="3326" spans="1:8" x14ac:dyDescent="0.3">
      <c r="A3326" s="55">
        <v>117</v>
      </c>
      <c r="B3326" s="56">
        <v>1000002976</v>
      </c>
      <c r="C3326" s="56">
        <v>600033</v>
      </c>
      <c r="D3326" s="57">
        <v>45260</v>
      </c>
      <c r="E3326" s="66">
        <v>200</v>
      </c>
      <c r="F3326" s="67">
        <v>42374</v>
      </c>
      <c r="G3326" s="97" t="str">
        <f>TEXT(Table1[[#This Row],[Inv. date]],"mmmm")</f>
        <v>November</v>
      </c>
    </row>
    <row r="3327" spans="1:8" x14ac:dyDescent="0.3">
      <c r="A3327" s="55">
        <v>118</v>
      </c>
      <c r="B3327" s="56">
        <v>1000003132</v>
      </c>
      <c r="C3327" s="56">
        <v>600033</v>
      </c>
      <c r="D3327" s="57">
        <v>45260</v>
      </c>
      <c r="E3327" s="66">
        <v>250</v>
      </c>
      <c r="F3327" s="67">
        <v>78285</v>
      </c>
      <c r="G3327" s="97" t="str">
        <f>TEXT(Table1[[#This Row],[Inv. date]],"mmmm")</f>
        <v>November</v>
      </c>
    </row>
    <row r="3328" spans="1:8" x14ac:dyDescent="0.3">
      <c r="A3328" s="55">
        <v>118</v>
      </c>
      <c r="B3328" s="56">
        <v>1000003857</v>
      </c>
      <c r="C3328" s="56">
        <v>600033</v>
      </c>
      <c r="D3328" s="57">
        <v>45260</v>
      </c>
      <c r="E3328" s="66">
        <v>100</v>
      </c>
      <c r="F3328" s="67">
        <v>40027</v>
      </c>
      <c r="G3328" s="97" t="str">
        <f>TEXT(Table1[[#This Row],[Inv. date]],"mmmm")</f>
        <v>November</v>
      </c>
    </row>
    <row r="3329" spans="1:7" x14ac:dyDescent="0.3">
      <c r="A3329" s="55">
        <v>118</v>
      </c>
      <c r="B3329" s="56">
        <v>1000003132</v>
      </c>
      <c r="C3329" s="56">
        <v>600063</v>
      </c>
      <c r="D3329" s="57">
        <v>45260</v>
      </c>
      <c r="E3329" s="66">
        <v>50</v>
      </c>
      <c r="F3329" s="67">
        <v>6850</v>
      </c>
      <c r="G3329" s="97" t="str">
        <f>TEXT(Table1[[#This Row],[Inv. date]],"mmmm")</f>
        <v>November</v>
      </c>
    </row>
    <row r="3330" spans="1:7" x14ac:dyDescent="0.3">
      <c r="A3330" s="55">
        <v>118</v>
      </c>
      <c r="B3330" s="56">
        <v>1000003857</v>
      </c>
      <c r="C3330" s="56">
        <v>600063</v>
      </c>
      <c r="D3330" s="57">
        <v>45260</v>
      </c>
      <c r="E3330" s="66">
        <v>10</v>
      </c>
      <c r="F3330" s="67">
        <v>2936.5</v>
      </c>
      <c r="G3330" s="97" t="str">
        <f>TEXT(Table1[[#This Row],[Inv. date]],"mmmm")</f>
        <v>November</v>
      </c>
    </row>
    <row r="3331" spans="1:7" x14ac:dyDescent="0.3">
      <c r="A3331" s="55">
        <v>118</v>
      </c>
      <c r="B3331" s="56">
        <v>1000003857</v>
      </c>
      <c r="C3331" s="56">
        <v>600628</v>
      </c>
      <c r="D3331" s="57">
        <v>45261</v>
      </c>
      <c r="E3331" s="66">
        <v>100</v>
      </c>
      <c r="F3331" s="67">
        <v>40027</v>
      </c>
      <c r="G3331" s="97" t="str">
        <f>TEXT(Table1[[#This Row],[Inv. date]],"mmmm")</f>
        <v>December</v>
      </c>
    </row>
    <row r="3332" spans="1:7" x14ac:dyDescent="0.3">
      <c r="A3332" s="55">
        <v>118</v>
      </c>
      <c r="B3332" s="56">
        <v>1000003132</v>
      </c>
      <c r="C3332" s="56">
        <v>600628</v>
      </c>
      <c r="D3332" s="57">
        <v>45261</v>
      </c>
      <c r="E3332" s="66">
        <v>200</v>
      </c>
      <c r="F3332" s="67">
        <v>62628</v>
      </c>
      <c r="G3332" s="97" t="str">
        <f>TEXT(Table1[[#This Row],[Inv. date]],"mmmm")</f>
        <v>December</v>
      </c>
    </row>
    <row r="3333" spans="1:7" x14ac:dyDescent="0.3">
      <c r="A3333" s="55">
        <v>118</v>
      </c>
      <c r="B3333" s="56">
        <v>1000003683</v>
      </c>
      <c r="C3333" s="56">
        <v>600628</v>
      </c>
      <c r="D3333" s="57">
        <v>45261</v>
      </c>
      <c r="E3333" s="66">
        <v>2600</v>
      </c>
      <c r="F3333" s="67">
        <v>1040702</v>
      </c>
      <c r="G3333" s="97" t="str">
        <f>TEXT(Table1[[#This Row],[Inv. date]],"mmmm")</f>
        <v>December</v>
      </c>
    </row>
    <row r="3334" spans="1:7" x14ac:dyDescent="0.3">
      <c r="A3334" s="55">
        <v>118</v>
      </c>
      <c r="B3334" s="56">
        <v>1000003857</v>
      </c>
      <c r="C3334" s="56">
        <v>600063</v>
      </c>
      <c r="D3334" s="57">
        <v>45261</v>
      </c>
      <c r="E3334" s="66">
        <v>10</v>
      </c>
      <c r="F3334" s="67">
        <v>2936.5</v>
      </c>
      <c r="G3334" s="97" t="str">
        <f>TEXT(Table1[[#This Row],[Inv. date]],"mmmm")</f>
        <v>December</v>
      </c>
    </row>
    <row r="3335" spans="1:7" x14ac:dyDescent="0.3">
      <c r="A3335" s="55">
        <v>118</v>
      </c>
      <c r="B3335" s="56">
        <v>1000003132</v>
      </c>
      <c r="C3335" s="56">
        <v>600063</v>
      </c>
      <c r="D3335" s="57">
        <v>45261</v>
      </c>
      <c r="E3335" s="66">
        <v>40</v>
      </c>
      <c r="F3335" s="67">
        <v>5480</v>
      </c>
      <c r="G3335" s="97" t="str">
        <f>TEXT(Table1[[#This Row],[Inv. date]],"mmmm")</f>
        <v>December</v>
      </c>
    </row>
    <row r="3336" spans="1:7" x14ac:dyDescent="0.3">
      <c r="A3336" s="55">
        <v>118</v>
      </c>
      <c r="B3336" s="56">
        <v>1000003683</v>
      </c>
      <c r="C3336" s="56">
        <v>600838</v>
      </c>
      <c r="D3336" s="57">
        <v>45262</v>
      </c>
      <c r="E3336" s="66">
        <v>3000</v>
      </c>
      <c r="F3336" s="67">
        <v>1200810</v>
      </c>
      <c r="G3336" s="97" t="str">
        <f>TEXT(Table1[[#This Row],[Inv. date]],"mmmm")</f>
        <v>December</v>
      </c>
    </row>
    <row r="3337" spans="1:7" x14ac:dyDescent="0.3">
      <c r="A3337" s="55">
        <v>118</v>
      </c>
      <c r="B3337" s="56">
        <v>1000003683</v>
      </c>
      <c r="C3337" s="56">
        <v>600647</v>
      </c>
      <c r="D3337" s="57">
        <v>45262</v>
      </c>
      <c r="E3337" s="66">
        <v>1900</v>
      </c>
      <c r="F3337" s="67">
        <v>760513</v>
      </c>
      <c r="G3337" s="97" t="str">
        <f>TEXT(Table1[[#This Row],[Inv. date]],"mmmm")</f>
        <v>December</v>
      </c>
    </row>
    <row r="3338" spans="1:7" x14ac:dyDescent="0.3">
      <c r="A3338" s="55">
        <v>117</v>
      </c>
      <c r="B3338" s="56">
        <v>1000002971</v>
      </c>
      <c r="C3338" s="56">
        <v>600060</v>
      </c>
      <c r="D3338" s="57">
        <v>45262</v>
      </c>
      <c r="E3338" s="66">
        <v>10</v>
      </c>
      <c r="F3338" s="67">
        <v>1298.7</v>
      </c>
      <c r="G3338" s="97" t="str">
        <f>TEXT(Table1[[#This Row],[Inv. date]],"mmmm")</f>
        <v>December</v>
      </c>
    </row>
    <row r="3339" spans="1:7" x14ac:dyDescent="0.3">
      <c r="A3339" s="55">
        <v>117</v>
      </c>
      <c r="B3339" s="56">
        <v>1000002972</v>
      </c>
      <c r="C3339" s="56">
        <v>600060</v>
      </c>
      <c r="D3339" s="57">
        <v>45262</v>
      </c>
      <c r="E3339" s="66">
        <v>10</v>
      </c>
      <c r="F3339" s="67">
        <v>2597.3000000000002</v>
      </c>
      <c r="G3339" s="97" t="str">
        <f>TEXT(Table1[[#This Row],[Inv. date]],"mmmm")</f>
        <v>December</v>
      </c>
    </row>
    <row r="3340" spans="1:7" x14ac:dyDescent="0.3">
      <c r="A3340" s="55">
        <v>117</v>
      </c>
      <c r="B3340" s="56">
        <v>1000002984</v>
      </c>
      <c r="C3340" s="56">
        <v>600060</v>
      </c>
      <c r="D3340" s="57">
        <v>45262</v>
      </c>
      <c r="E3340" s="66">
        <v>20</v>
      </c>
      <c r="F3340" s="67">
        <v>6229.2</v>
      </c>
      <c r="G3340" s="97" t="str">
        <f>TEXT(Table1[[#This Row],[Inv. date]],"mmmm")</f>
        <v>December</v>
      </c>
    </row>
    <row r="3341" spans="1:7" x14ac:dyDescent="0.3">
      <c r="A3341" s="55">
        <v>118</v>
      </c>
      <c r="B3341" s="56">
        <v>1000003857</v>
      </c>
      <c r="C3341" s="56">
        <v>600060</v>
      </c>
      <c r="D3341" s="57">
        <v>45262</v>
      </c>
      <c r="E3341" s="66">
        <v>400</v>
      </c>
      <c r="F3341" s="67">
        <v>160108</v>
      </c>
      <c r="G3341" s="97" t="str">
        <f>TEXT(Table1[[#This Row],[Inv. date]],"mmmm")</f>
        <v>December</v>
      </c>
    </row>
    <row r="3342" spans="1:7" x14ac:dyDescent="0.3">
      <c r="A3342" s="55">
        <v>118</v>
      </c>
      <c r="B3342" s="56">
        <v>1000003683</v>
      </c>
      <c r="C3342" s="56">
        <v>600060</v>
      </c>
      <c r="D3342" s="57">
        <v>45262</v>
      </c>
      <c r="E3342" s="66">
        <v>600</v>
      </c>
      <c r="F3342" s="67">
        <v>240162</v>
      </c>
      <c r="G3342" s="97" t="str">
        <f>TEXT(Table1[[#This Row],[Inv. date]],"mmmm")</f>
        <v>December</v>
      </c>
    </row>
    <row r="3343" spans="1:7" x14ac:dyDescent="0.3">
      <c r="A3343" s="55">
        <v>118</v>
      </c>
      <c r="B3343" s="56">
        <v>1000003132</v>
      </c>
      <c r="C3343" s="56">
        <v>600060</v>
      </c>
      <c r="D3343" s="57">
        <v>45262</v>
      </c>
      <c r="E3343" s="66">
        <v>700</v>
      </c>
      <c r="F3343" s="67">
        <v>219198</v>
      </c>
      <c r="G3343" s="97" t="str">
        <f>TEXT(Table1[[#This Row],[Inv. date]],"mmmm")</f>
        <v>December</v>
      </c>
    </row>
    <row r="3344" spans="1:7" x14ac:dyDescent="0.3">
      <c r="A3344" s="55">
        <v>118</v>
      </c>
      <c r="B3344" s="56">
        <v>1000003857</v>
      </c>
      <c r="C3344" s="56">
        <v>600063</v>
      </c>
      <c r="D3344" s="57">
        <v>45262</v>
      </c>
      <c r="E3344" s="66">
        <v>40</v>
      </c>
      <c r="F3344" s="67">
        <v>11746</v>
      </c>
      <c r="G3344" s="97" t="str">
        <f>TEXT(Table1[[#This Row],[Inv. date]],"mmmm")</f>
        <v>December</v>
      </c>
    </row>
    <row r="3345" spans="1:7" x14ac:dyDescent="0.3">
      <c r="A3345" s="55">
        <v>118</v>
      </c>
      <c r="B3345" s="56">
        <v>1000003132</v>
      </c>
      <c r="C3345" s="56">
        <v>600063</v>
      </c>
      <c r="D3345" s="57">
        <v>45262</v>
      </c>
      <c r="E3345" s="66">
        <v>140</v>
      </c>
      <c r="F3345" s="67">
        <v>19180</v>
      </c>
      <c r="G3345" s="97" t="str">
        <f>TEXT(Table1[[#This Row],[Inv. date]],"mmmm")</f>
        <v>December</v>
      </c>
    </row>
    <row r="3346" spans="1:7" x14ac:dyDescent="0.3">
      <c r="A3346" s="55">
        <v>117</v>
      </c>
      <c r="B3346" s="56">
        <v>1000002976</v>
      </c>
      <c r="C3346" s="56">
        <v>600063</v>
      </c>
      <c r="D3346" s="57">
        <v>45264</v>
      </c>
      <c r="E3346" s="66">
        <v>2</v>
      </c>
      <c r="F3346" s="67">
        <v>209.76</v>
      </c>
      <c r="G3346" s="97" t="str">
        <f>TEXT(Table1[[#This Row],[Inv. date]],"mmmm")</f>
        <v>December</v>
      </c>
    </row>
    <row r="3347" spans="1:7" x14ac:dyDescent="0.3">
      <c r="A3347" s="55">
        <v>118</v>
      </c>
      <c r="B3347" s="56">
        <v>1000003857</v>
      </c>
      <c r="C3347" s="56">
        <v>600033</v>
      </c>
      <c r="D3347" s="57">
        <v>45264</v>
      </c>
      <c r="E3347" s="66">
        <v>200</v>
      </c>
      <c r="F3347" s="67">
        <v>80054</v>
      </c>
      <c r="G3347" s="97" t="str">
        <f>TEXT(Table1[[#This Row],[Inv. date]],"mmmm")</f>
        <v>December</v>
      </c>
    </row>
    <row r="3348" spans="1:7" x14ac:dyDescent="0.3">
      <c r="A3348" s="55">
        <v>118</v>
      </c>
      <c r="B3348" s="56">
        <v>1000003857</v>
      </c>
      <c r="C3348" s="56">
        <v>600063</v>
      </c>
      <c r="D3348" s="57">
        <v>45264</v>
      </c>
      <c r="E3348" s="66">
        <v>28</v>
      </c>
      <c r="F3348" s="67">
        <v>8222.2000000000007</v>
      </c>
      <c r="G3348" s="97" t="str">
        <f>TEXT(Table1[[#This Row],[Inv. date]],"mmmm")</f>
        <v>December</v>
      </c>
    </row>
    <row r="3349" spans="1:7" x14ac:dyDescent="0.3">
      <c r="A3349" s="55">
        <v>116</v>
      </c>
      <c r="B3349" s="56">
        <v>1000003393</v>
      </c>
      <c r="C3349" s="56">
        <v>600225</v>
      </c>
      <c r="D3349" s="57">
        <v>45264</v>
      </c>
      <c r="E3349" s="66">
        <v>2</v>
      </c>
      <c r="F3349" s="67">
        <v>88.42</v>
      </c>
      <c r="G3349" s="97" t="str">
        <f>TEXT(Table1[[#This Row],[Inv. date]],"mmmm")</f>
        <v>December</v>
      </c>
    </row>
    <row r="3350" spans="1:7" x14ac:dyDescent="0.3">
      <c r="A3350" s="55">
        <v>118</v>
      </c>
      <c r="B3350" s="56">
        <v>1000003683</v>
      </c>
      <c r="C3350" s="56">
        <v>600063</v>
      </c>
      <c r="D3350" s="57">
        <v>45264</v>
      </c>
      <c r="E3350" s="66">
        <v>2</v>
      </c>
      <c r="F3350" s="67">
        <v>587.29999999999995</v>
      </c>
      <c r="G3350" s="97" t="str">
        <f>TEXT(Table1[[#This Row],[Inv. date]],"mmmm")</f>
        <v>December</v>
      </c>
    </row>
    <row r="3351" spans="1:7" x14ac:dyDescent="0.3">
      <c r="A3351" s="55">
        <v>118</v>
      </c>
      <c r="B3351" s="56">
        <v>1000003132</v>
      </c>
      <c r="C3351" s="56">
        <v>600506</v>
      </c>
      <c r="D3351" s="57">
        <v>45264</v>
      </c>
      <c r="E3351" s="66">
        <v>1050</v>
      </c>
      <c r="F3351" s="67">
        <v>328797</v>
      </c>
      <c r="G3351" s="97" t="str">
        <f>TEXT(Table1[[#This Row],[Inv. date]],"mmmm")</f>
        <v>December</v>
      </c>
    </row>
    <row r="3352" spans="1:7" x14ac:dyDescent="0.3">
      <c r="A3352" s="55">
        <v>118</v>
      </c>
      <c r="B3352" s="56">
        <v>1000003683</v>
      </c>
      <c r="C3352" s="56">
        <v>600627</v>
      </c>
      <c r="D3352" s="57">
        <v>45264</v>
      </c>
      <c r="E3352" s="66">
        <v>1350</v>
      </c>
      <c r="F3352" s="67">
        <v>540364.5</v>
      </c>
      <c r="G3352" s="97" t="str">
        <f>TEXT(Table1[[#This Row],[Inv. date]],"mmmm")</f>
        <v>December</v>
      </c>
    </row>
    <row r="3353" spans="1:7" x14ac:dyDescent="0.3">
      <c r="A3353" s="55">
        <v>118</v>
      </c>
      <c r="B3353" s="56">
        <v>1000003795</v>
      </c>
      <c r="C3353" s="56">
        <v>600627</v>
      </c>
      <c r="D3353" s="57">
        <v>45264</v>
      </c>
      <c r="E3353" s="66">
        <v>500</v>
      </c>
      <c r="F3353" s="67">
        <v>161345</v>
      </c>
      <c r="G3353" s="97" t="str">
        <f>TEXT(Table1[[#This Row],[Inv. date]],"mmmm")</f>
        <v>December</v>
      </c>
    </row>
    <row r="3354" spans="1:7" x14ac:dyDescent="0.3">
      <c r="A3354" s="55">
        <v>118</v>
      </c>
      <c r="B3354" s="56">
        <v>1000003132</v>
      </c>
      <c r="C3354" s="56">
        <v>600627</v>
      </c>
      <c r="D3354" s="57">
        <v>45264</v>
      </c>
      <c r="E3354" s="66">
        <v>200</v>
      </c>
      <c r="F3354" s="67">
        <v>62628</v>
      </c>
      <c r="G3354" s="97" t="str">
        <f>TEXT(Table1[[#This Row],[Inv. date]],"mmmm")</f>
        <v>December</v>
      </c>
    </row>
    <row r="3355" spans="1:7" x14ac:dyDescent="0.3">
      <c r="A3355" s="55">
        <v>118</v>
      </c>
      <c r="B3355" s="56">
        <v>1000003683</v>
      </c>
      <c r="C3355" s="56">
        <v>600063</v>
      </c>
      <c r="D3355" s="57">
        <v>45264</v>
      </c>
      <c r="E3355" s="66">
        <v>135</v>
      </c>
      <c r="F3355" s="67">
        <v>39642.75</v>
      </c>
      <c r="G3355" s="97" t="str">
        <f>TEXT(Table1[[#This Row],[Inv. date]],"mmmm")</f>
        <v>December</v>
      </c>
    </row>
    <row r="3356" spans="1:7" x14ac:dyDescent="0.3">
      <c r="A3356" s="55">
        <v>118</v>
      </c>
      <c r="B3356" s="56">
        <v>1000003132</v>
      </c>
      <c r="C3356" s="56">
        <v>600643</v>
      </c>
      <c r="D3356" s="57">
        <v>45264</v>
      </c>
      <c r="E3356" s="66">
        <v>200</v>
      </c>
      <c r="F3356" s="67">
        <v>62628</v>
      </c>
      <c r="G3356" s="97" t="str">
        <f>TEXT(Table1[[#This Row],[Inv. date]],"mmmm")</f>
        <v>December</v>
      </c>
    </row>
    <row r="3357" spans="1:7" x14ac:dyDescent="0.3">
      <c r="A3357" s="55">
        <v>118</v>
      </c>
      <c r="B3357" s="56">
        <v>1000003683</v>
      </c>
      <c r="C3357" s="56">
        <v>600643</v>
      </c>
      <c r="D3357" s="57">
        <v>45264</v>
      </c>
      <c r="E3357" s="66">
        <v>1600</v>
      </c>
      <c r="F3357" s="67">
        <v>640432</v>
      </c>
      <c r="G3357" s="97" t="str">
        <f>TEXT(Table1[[#This Row],[Inv. date]],"mmmm")</f>
        <v>December</v>
      </c>
    </row>
    <row r="3358" spans="1:7" x14ac:dyDescent="0.3">
      <c r="A3358" s="55">
        <v>118</v>
      </c>
      <c r="B3358" s="56">
        <v>1000003857</v>
      </c>
      <c r="C3358" s="56">
        <v>600643</v>
      </c>
      <c r="D3358" s="57">
        <v>45264</v>
      </c>
      <c r="E3358" s="66">
        <v>1000</v>
      </c>
      <c r="F3358" s="67">
        <v>400270</v>
      </c>
      <c r="G3358" s="97" t="str">
        <f>TEXT(Table1[[#This Row],[Inv. date]],"mmmm")</f>
        <v>December</v>
      </c>
    </row>
    <row r="3359" spans="1:7" x14ac:dyDescent="0.3">
      <c r="A3359" s="55">
        <v>118</v>
      </c>
      <c r="B3359" s="56">
        <v>1000003132</v>
      </c>
      <c r="C3359" s="56">
        <v>600063</v>
      </c>
      <c r="D3359" s="57">
        <v>45264</v>
      </c>
      <c r="E3359" s="66">
        <v>40</v>
      </c>
      <c r="F3359" s="67">
        <v>5480</v>
      </c>
      <c r="G3359" s="97" t="str">
        <f>TEXT(Table1[[#This Row],[Inv. date]],"mmmm")</f>
        <v>December</v>
      </c>
    </row>
    <row r="3360" spans="1:7" x14ac:dyDescent="0.3">
      <c r="A3360" s="55">
        <v>118</v>
      </c>
      <c r="B3360" s="56">
        <v>1000003857</v>
      </c>
      <c r="C3360" s="56">
        <v>600063</v>
      </c>
      <c r="D3360" s="57">
        <v>45264</v>
      </c>
      <c r="E3360" s="66">
        <v>100</v>
      </c>
      <c r="F3360" s="67">
        <v>29365</v>
      </c>
      <c r="G3360" s="97" t="str">
        <f>TEXT(Table1[[#This Row],[Inv. date]],"mmmm")</f>
        <v>December</v>
      </c>
    </row>
    <row r="3361" spans="1:7" x14ac:dyDescent="0.3">
      <c r="A3361" s="55">
        <v>118</v>
      </c>
      <c r="B3361" s="56">
        <v>1000003683</v>
      </c>
      <c r="C3361" s="56">
        <v>600628</v>
      </c>
      <c r="D3361" s="57">
        <v>45264</v>
      </c>
      <c r="E3361" s="66">
        <v>3000</v>
      </c>
      <c r="F3361" s="67">
        <v>1200810</v>
      </c>
      <c r="G3361" s="97" t="str">
        <f>TEXT(Table1[[#This Row],[Inv. date]],"mmmm")</f>
        <v>December</v>
      </c>
    </row>
    <row r="3362" spans="1:7" x14ac:dyDescent="0.3">
      <c r="A3362" s="55">
        <v>118</v>
      </c>
      <c r="B3362" s="56">
        <v>1000003857</v>
      </c>
      <c r="C3362" s="56">
        <v>600063</v>
      </c>
      <c r="D3362" s="57">
        <v>45264</v>
      </c>
      <c r="E3362" s="66">
        <v>5</v>
      </c>
      <c r="F3362" s="67">
        <v>1468.25</v>
      </c>
      <c r="G3362" s="97" t="str">
        <f>TEXT(Table1[[#This Row],[Inv. date]],"mmmm")</f>
        <v>December</v>
      </c>
    </row>
    <row r="3363" spans="1:7" x14ac:dyDescent="0.3">
      <c r="A3363" s="55">
        <v>118</v>
      </c>
      <c r="B3363" s="56">
        <v>1000003857</v>
      </c>
      <c r="C3363" s="56">
        <v>600063</v>
      </c>
      <c r="D3363" s="57">
        <v>45264</v>
      </c>
      <c r="E3363" s="66">
        <v>4</v>
      </c>
      <c r="F3363" s="67">
        <v>1174.5999999999999</v>
      </c>
      <c r="G3363" s="97" t="str">
        <f>TEXT(Table1[[#This Row],[Inv. date]],"mmmm")</f>
        <v>December</v>
      </c>
    </row>
    <row r="3364" spans="1:7" x14ac:dyDescent="0.3">
      <c r="A3364" s="55">
        <v>118</v>
      </c>
      <c r="B3364" s="56">
        <v>1000003683</v>
      </c>
      <c r="C3364" s="56">
        <v>600063</v>
      </c>
      <c r="D3364" s="57">
        <v>45264</v>
      </c>
      <c r="E3364" s="66">
        <v>2</v>
      </c>
      <c r="F3364" s="67">
        <v>587.29999999999995</v>
      </c>
      <c r="G3364" s="97" t="str">
        <f>TEXT(Table1[[#This Row],[Inv. date]],"mmmm")</f>
        <v>December</v>
      </c>
    </row>
    <row r="3365" spans="1:7" x14ac:dyDescent="0.3">
      <c r="A3365" s="55">
        <v>118</v>
      </c>
      <c r="B3365" s="56">
        <v>1000003132</v>
      </c>
      <c r="C3365" s="56">
        <v>600063</v>
      </c>
      <c r="D3365" s="57">
        <v>45264</v>
      </c>
      <c r="E3365" s="66">
        <v>2</v>
      </c>
      <c r="F3365" s="67">
        <v>274</v>
      </c>
      <c r="G3365" s="97" t="str">
        <f>TEXT(Table1[[#This Row],[Inv. date]],"mmmm")</f>
        <v>December</v>
      </c>
    </row>
    <row r="3366" spans="1:7" x14ac:dyDescent="0.3">
      <c r="A3366" s="55">
        <v>117</v>
      </c>
      <c r="B3366" s="56">
        <v>1000002976</v>
      </c>
      <c r="C3366" s="56">
        <v>600063</v>
      </c>
      <c r="D3366" s="57">
        <v>45264</v>
      </c>
      <c r="E3366" s="66">
        <v>0.94199999999999995</v>
      </c>
      <c r="F3366" s="67">
        <v>98.8</v>
      </c>
      <c r="G3366" s="97" t="str">
        <f>TEXT(Table1[[#This Row],[Inv. date]],"mmmm")</f>
        <v>December</v>
      </c>
    </row>
    <row r="3367" spans="1:7" x14ac:dyDescent="0.3">
      <c r="A3367" s="55">
        <v>117</v>
      </c>
      <c r="B3367" s="56">
        <v>1000002976</v>
      </c>
      <c r="C3367" s="56">
        <v>600063</v>
      </c>
      <c r="D3367" s="57">
        <v>45264</v>
      </c>
      <c r="E3367" s="66">
        <v>1.0580000000000001</v>
      </c>
      <c r="F3367" s="67">
        <v>110.96</v>
      </c>
      <c r="G3367" s="97" t="str">
        <f>TEXT(Table1[[#This Row],[Inv. date]],"mmmm")</f>
        <v>December</v>
      </c>
    </row>
    <row r="3368" spans="1:7" x14ac:dyDescent="0.3">
      <c r="A3368" s="55">
        <v>117</v>
      </c>
      <c r="B3368" s="56">
        <v>1000002977</v>
      </c>
      <c r="C3368" s="56">
        <v>600063</v>
      </c>
      <c r="D3368" s="57">
        <v>45264</v>
      </c>
      <c r="E3368" s="66">
        <v>2</v>
      </c>
      <c r="F3368" s="67">
        <v>153.26</v>
      </c>
      <c r="G3368" s="97" t="str">
        <f>TEXT(Table1[[#This Row],[Inv. date]],"mmmm")</f>
        <v>December</v>
      </c>
    </row>
    <row r="3369" spans="1:7" x14ac:dyDescent="0.3">
      <c r="A3369" s="55">
        <v>117</v>
      </c>
      <c r="B3369" s="56">
        <v>1000002976</v>
      </c>
      <c r="C3369" s="56">
        <v>600063</v>
      </c>
      <c r="D3369" s="57">
        <v>45264</v>
      </c>
      <c r="E3369" s="66">
        <v>2</v>
      </c>
      <c r="F3369" s="67">
        <v>209.76</v>
      </c>
      <c r="G3369" s="97" t="str">
        <f>TEXT(Table1[[#This Row],[Inv. date]],"mmmm")</f>
        <v>December</v>
      </c>
    </row>
    <row r="3370" spans="1:7" x14ac:dyDescent="0.3">
      <c r="A3370" s="55">
        <v>117</v>
      </c>
      <c r="B3370" s="56">
        <v>1000002977</v>
      </c>
      <c r="C3370" s="56">
        <v>600063</v>
      </c>
      <c r="D3370" s="57">
        <v>45264</v>
      </c>
      <c r="E3370" s="66">
        <v>2</v>
      </c>
      <c r="F3370" s="67">
        <v>153.26</v>
      </c>
      <c r="G3370" s="97" t="str">
        <f>TEXT(Table1[[#This Row],[Inv. date]],"mmmm")</f>
        <v>December</v>
      </c>
    </row>
    <row r="3371" spans="1:7" x14ac:dyDescent="0.3">
      <c r="A3371" s="55">
        <v>118</v>
      </c>
      <c r="B3371" s="56">
        <v>1000003683</v>
      </c>
      <c r="C3371" s="56">
        <v>600357</v>
      </c>
      <c r="D3371" s="57">
        <v>45264</v>
      </c>
      <c r="E3371" s="66">
        <v>2</v>
      </c>
      <c r="F3371" s="67">
        <v>931.04</v>
      </c>
      <c r="G3371" s="97" t="str">
        <f>TEXT(Table1[[#This Row],[Inv. date]],"mmmm")</f>
        <v>December</v>
      </c>
    </row>
    <row r="3372" spans="1:7" x14ac:dyDescent="0.3">
      <c r="A3372" s="55">
        <v>118</v>
      </c>
      <c r="B3372" s="56">
        <v>1000003795</v>
      </c>
      <c r="C3372" s="56">
        <v>600357</v>
      </c>
      <c r="D3372" s="57">
        <v>45264</v>
      </c>
      <c r="E3372" s="66">
        <v>3</v>
      </c>
      <c r="F3372" s="67">
        <v>1396.56</v>
      </c>
      <c r="G3372" s="97" t="str">
        <f>TEXT(Table1[[#This Row],[Inv. date]],"mmmm")</f>
        <v>December</v>
      </c>
    </row>
    <row r="3373" spans="1:7" x14ac:dyDescent="0.3">
      <c r="A3373" s="55">
        <v>118</v>
      </c>
      <c r="B3373" s="56">
        <v>1000003795</v>
      </c>
      <c r="C3373" s="56">
        <v>600357</v>
      </c>
      <c r="D3373" s="57">
        <v>45264</v>
      </c>
      <c r="E3373" s="66">
        <v>5</v>
      </c>
      <c r="F3373" s="67">
        <v>2327.6</v>
      </c>
      <c r="G3373" s="97" t="str">
        <f>TEXT(Table1[[#This Row],[Inv. date]],"mmmm")</f>
        <v>December</v>
      </c>
    </row>
    <row r="3374" spans="1:7" x14ac:dyDescent="0.3">
      <c r="A3374" s="55">
        <v>118</v>
      </c>
      <c r="B3374" s="56">
        <v>1000003795</v>
      </c>
      <c r="C3374" s="56">
        <v>600357</v>
      </c>
      <c r="D3374" s="57">
        <v>45264</v>
      </c>
      <c r="E3374" s="66">
        <v>4</v>
      </c>
      <c r="F3374" s="67">
        <v>1862.08</v>
      </c>
      <c r="G3374" s="97" t="str">
        <f>TEXT(Table1[[#This Row],[Inv. date]],"mmmm")</f>
        <v>December</v>
      </c>
    </row>
    <row r="3375" spans="1:7" x14ac:dyDescent="0.3">
      <c r="A3375" s="55">
        <v>118</v>
      </c>
      <c r="B3375" s="56">
        <v>1000003683</v>
      </c>
      <c r="C3375" s="56">
        <v>600357</v>
      </c>
      <c r="D3375" s="57">
        <v>45264</v>
      </c>
      <c r="E3375" s="66">
        <v>2</v>
      </c>
      <c r="F3375" s="67">
        <v>931.04</v>
      </c>
      <c r="G3375" s="97" t="str">
        <f>TEXT(Table1[[#This Row],[Inv. date]],"mmmm")</f>
        <v>December</v>
      </c>
    </row>
    <row r="3376" spans="1:7" x14ac:dyDescent="0.3">
      <c r="A3376" s="55">
        <v>117</v>
      </c>
      <c r="B3376" s="56">
        <v>1000002976</v>
      </c>
      <c r="C3376" s="56">
        <v>600063</v>
      </c>
      <c r="D3376" s="57">
        <v>45265</v>
      </c>
      <c r="E3376" s="66">
        <v>20</v>
      </c>
      <c r="F3376" s="67">
        <v>2097.6</v>
      </c>
      <c r="G3376" s="97" t="str">
        <f>TEXT(Table1[[#This Row],[Inv. date]],"mmmm")</f>
        <v>December</v>
      </c>
    </row>
    <row r="3377" spans="1:7" x14ac:dyDescent="0.3">
      <c r="A3377" s="55">
        <v>118</v>
      </c>
      <c r="B3377" s="56">
        <v>1000003683</v>
      </c>
      <c r="C3377" s="56">
        <v>600357</v>
      </c>
      <c r="D3377" s="57">
        <v>45265</v>
      </c>
      <c r="E3377" s="66">
        <v>1</v>
      </c>
      <c r="F3377" s="67">
        <v>465.52</v>
      </c>
      <c r="G3377" s="97" t="str">
        <f>TEXT(Table1[[#This Row],[Inv. date]],"mmmm")</f>
        <v>December</v>
      </c>
    </row>
    <row r="3378" spans="1:7" x14ac:dyDescent="0.3">
      <c r="A3378" s="55">
        <v>118</v>
      </c>
      <c r="B3378" s="56">
        <v>1000003683</v>
      </c>
      <c r="C3378" s="56">
        <v>600357</v>
      </c>
      <c r="D3378" s="57">
        <v>45265</v>
      </c>
      <c r="E3378" s="66">
        <v>5</v>
      </c>
      <c r="F3378" s="67">
        <v>2327.6</v>
      </c>
      <c r="G3378" s="97" t="str">
        <f>TEXT(Table1[[#This Row],[Inv. date]],"mmmm")</f>
        <v>December</v>
      </c>
    </row>
    <row r="3379" spans="1:7" x14ac:dyDescent="0.3">
      <c r="A3379" s="55">
        <v>118</v>
      </c>
      <c r="B3379" s="56">
        <v>1000003795</v>
      </c>
      <c r="C3379" s="56">
        <v>600357</v>
      </c>
      <c r="D3379" s="57">
        <v>45265</v>
      </c>
      <c r="E3379" s="66">
        <v>5</v>
      </c>
      <c r="F3379" s="67">
        <v>2327.6</v>
      </c>
      <c r="G3379" s="97" t="str">
        <f>TEXT(Table1[[#This Row],[Inv. date]],"mmmm")</f>
        <v>December</v>
      </c>
    </row>
    <row r="3380" spans="1:7" x14ac:dyDescent="0.3">
      <c r="A3380" s="55">
        <v>118</v>
      </c>
      <c r="B3380" s="56">
        <v>1000003683</v>
      </c>
      <c r="C3380" s="56">
        <v>600357</v>
      </c>
      <c r="D3380" s="57">
        <v>45265</v>
      </c>
      <c r="E3380" s="66">
        <v>8</v>
      </c>
      <c r="F3380" s="67">
        <v>3724.16</v>
      </c>
      <c r="G3380" s="97" t="str">
        <f>TEXT(Table1[[#This Row],[Inv. date]],"mmmm")</f>
        <v>December</v>
      </c>
    </row>
    <row r="3381" spans="1:7" x14ac:dyDescent="0.3">
      <c r="A3381" s="55">
        <v>118</v>
      </c>
      <c r="B3381" s="56">
        <v>1000003795</v>
      </c>
      <c r="C3381" s="56">
        <v>600357</v>
      </c>
      <c r="D3381" s="57">
        <v>45265</v>
      </c>
      <c r="E3381" s="66">
        <v>6</v>
      </c>
      <c r="F3381" s="67">
        <v>2793.12</v>
      </c>
      <c r="G3381" s="97" t="str">
        <f>TEXT(Table1[[#This Row],[Inv. date]],"mmmm")</f>
        <v>December</v>
      </c>
    </row>
    <row r="3382" spans="1:7" x14ac:dyDescent="0.3">
      <c r="A3382" s="55">
        <v>118</v>
      </c>
      <c r="B3382" s="56">
        <v>1000003795</v>
      </c>
      <c r="C3382" s="56">
        <v>600357</v>
      </c>
      <c r="D3382" s="57">
        <v>45265</v>
      </c>
      <c r="E3382" s="66">
        <v>4</v>
      </c>
      <c r="F3382" s="67">
        <v>1862.08</v>
      </c>
      <c r="G3382" s="97" t="str">
        <f>TEXT(Table1[[#This Row],[Inv. date]],"mmmm")</f>
        <v>December</v>
      </c>
    </row>
    <row r="3383" spans="1:7" x14ac:dyDescent="0.3">
      <c r="A3383" s="55">
        <v>118</v>
      </c>
      <c r="B3383" s="56">
        <v>1000003683</v>
      </c>
      <c r="C3383" s="56">
        <v>600357</v>
      </c>
      <c r="D3383" s="57">
        <v>45265</v>
      </c>
      <c r="E3383" s="66">
        <v>5</v>
      </c>
      <c r="F3383" s="67">
        <v>2327.6</v>
      </c>
      <c r="G3383" s="97" t="str">
        <f>TEXT(Table1[[#This Row],[Inv. date]],"mmmm")</f>
        <v>December</v>
      </c>
    </row>
    <row r="3384" spans="1:7" x14ac:dyDescent="0.3">
      <c r="A3384" s="55">
        <v>118</v>
      </c>
      <c r="B3384" s="56">
        <v>1000003683</v>
      </c>
      <c r="C3384" s="56">
        <v>600357</v>
      </c>
      <c r="D3384" s="57">
        <v>45265</v>
      </c>
      <c r="E3384" s="66">
        <v>16</v>
      </c>
      <c r="F3384" s="67">
        <v>7448.32</v>
      </c>
      <c r="G3384" s="97" t="str">
        <f>TEXT(Table1[[#This Row],[Inv. date]],"mmmm")</f>
        <v>December</v>
      </c>
    </row>
    <row r="3385" spans="1:7" x14ac:dyDescent="0.3">
      <c r="A3385" s="55">
        <v>118</v>
      </c>
      <c r="B3385" s="56">
        <v>1000003795</v>
      </c>
      <c r="C3385" s="56">
        <v>600357</v>
      </c>
      <c r="D3385" s="57">
        <v>45265</v>
      </c>
      <c r="E3385" s="66">
        <v>20</v>
      </c>
      <c r="F3385" s="67">
        <v>9310.4</v>
      </c>
      <c r="G3385" s="97" t="str">
        <f>TEXT(Table1[[#This Row],[Inv. date]],"mmmm")</f>
        <v>December</v>
      </c>
    </row>
    <row r="3386" spans="1:7" x14ac:dyDescent="0.3">
      <c r="A3386" s="55">
        <v>118</v>
      </c>
      <c r="B3386" s="56">
        <v>1000003683</v>
      </c>
      <c r="C3386" s="56">
        <v>600357</v>
      </c>
      <c r="D3386" s="57">
        <v>45265</v>
      </c>
      <c r="E3386" s="66">
        <v>5</v>
      </c>
      <c r="F3386" s="67">
        <v>2327.6</v>
      </c>
      <c r="G3386" s="97" t="str">
        <f>TEXT(Table1[[#This Row],[Inv. date]],"mmmm")</f>
        <v>December</v>
      </c>
    </row>
    <row r="3387" spans="1:7" x14ac:dyDescent="0.3">
      <c r="A3387" s="55">
        <v>118</v>
      </c>
      <c r="B3387" s="56">
        <v>1000003132</v>
      </c>
      <c r="C3387" s="56">
        <v>600026</v>
      </c>
      <c r="D3387" s="57">
        <v>45265</v>
      </c>
      <c r="E3387" s="66">
        <v>400</v>
      </c>
      <c r="F3387" s="67">
        <v>125256</v>
      </c>
      <c r="G3387" s="97" t="str">
        <f>TEXT(Table1[[#This Row],[Inv. date]],"mmmm")</f>
        <v>December</v>
      </c>
    </row>
    <row r="3388" spans="1:7" x14ac:dyDescent="0.3">
      <c r="A3388" s="55">
        <v>118</v>
      </c>
      <c r="B3388" s="56">
        <v>1000003683</v>
      </c>
      <c r="C3388" s="56">
        <v>600026</v>
      </c>
      <c r="D3388" s="57">
        <v>45265</v>
      </c>
      <c r="E3388" s="66">
        <v>100</v>
      </c>
      <c r="F3388" s="67">
        <v>40027</v>
      </c>
      <c r="G3388" s="97" t="str">
        <f>TEXT(Table1[[#This Row],[Inv. date]],"mmmm")</f>
        <v>December</v>
      </c>
    </row>
    <row r="3389" spans="1:7" x14ac:dyDescent="0.3">
      <c r="A3389" s="55">
        <v>118</v>
      </c>
      <c r="B3389" s="56">
        <v>1000003857</v>
      </c>
      <c r="C3389" s="56">
        <v>600026</v>
      </c>
      <c r="D3389" s="57">
        <v>45265</v>
      </c>
      <c r="E3389" s="66">
        <v>300</v>
      </c>
      <c r="F3389" s="67">
        <v>120081</v>
      </c>
      <c r="G3389" s="97" t="str">
        <f>TEXT(Table1[[#This Row],[Inv. date]],"mmmm")</f>
        <v>December</v>
      </c>
    </row>
    <row r="3390" spans="1:7" x14ac:dyDescent="0.3">
      <c r="A3390" s="55">
        <v>117</v>
      </c>
      <c r="B3390" s="56">
        <v>1000002976</v>
      </c>
      <c r="C3390" s="56">
        <v>600026</v>
      </c>
      <c r="D3390" s="57">
        <v>45265</v>
      </c>
      <c r="E3390" s="66">
        <v>100</v>
      </c>
      <c r="F3390" s="67">
        <v>21618</v>
      </c>
      <c r="G3390" s="97" t="str">
        <f>TEXT(Table1[[#This Row],[Inv. date]],"mmmm")</f>
        <v>December</v>
      </c>
    </row>
    <row r="3391" spans="1:7" x14ac:dyDescent="0.3">
      <c r="A3391" s="55">
        <v>118</v>
      </c>
      <c r="B3391" s="56">
        <v>1000003132</v>
      </c>
      <c r="C3391" s="56">
        <v>600063</v>
      </c>
      <c r="D3391" s="57">
        <v>45265</v>
      </c>
      <c r="E3391" s="66">
        <v>80</v>
      </c>
      <c r="F3391" s="67">
        <v>10960</v>
      </c>
      <c r="G3391" s="97" t="str">
        <f>TEXT(Table1[[#This Row],[Inv. date]],"mmmm")</f>
        <v>December</v>
      </c>
    </row>
    <row r="3392" spans="1:7" x14ac:dyDescent="0.3">
      <c r="A3392" s="55">
        <v>118</v>
      </c>
      <c r="B3392" s="56">
        <v>1000003857</v>
      </c>
      <c r="C3392" s="56">
        <v>600063</v>
      </c>
      <c r="D3392" s="57">
        <v>45265</v>
      </c>
      <c r="E3392" s="66">
        <v>30</v>
      </c>
      <c r="F3392" s="67">
        <v>8809.5</v>
      </c>
      <c r="G3392" s="97" t="str">
        <f>TEXT(Table1[[#This Row],[Inv. date]],"mmmm")</f>
        <v>December</v>
      </c>
    </row>
    <row r="3393" spans="1:7" x14ac:dyDescent="0.3">
      <c r="A3393" s="55">
        <v>118</v>
      </c>
      <c r="B3393" s="56">
        <v>1000003857</v>
      </c>
      <c r="C3393" s="56">
        <v>600852</v>
      </c>
      <c r="D3393" s="57">
        <v>45265</v>
      </c>
      <c r="E3393" s="66">
        <v>300</v>
      </c>
      <c r="F3393" s="67">
        <v>120081</v>
      </c>
      <c r="G3393" s="97" t="str">
        <f>TEXT(Table1[[#This Row],[Inv. date]],"mmmm")</f>
        <v>December</v>
      </c>
    </row>
    <row r="3394" spans="1:7" x14ac:dyDescent="0.3">
      <c r="A3394" s="55">
        <v>118</v>
      </c>
      <c r="B3394" s="56">
        <v>1000003132</v>
      </c>
      <c r="C3394" s="56">
        <v>600852</v>
      </c>
      <c r="D3394" s="57">
        <v>45265</v>
      </c>
      <c r="E3394" s="66">
        <v>1200</v>
      </c>
      <c r="F3394" s="67">
        <v>375768</v>
      </c>
      <c r="G3394" s="97" t="str">
        <f>TEXT(Table1[[#This Row],[Inv. date]],"mmmm")</f>
        <v>December</v>
      </c>
    </row>
    <row r="3395" spans="1:7" x14ac:dyDescent="0.3">
      <c r="A3395" s="55">
        <v>118</v>
      </c>
      <c r="B3395" s="56">
        <v>1000003683</v>
      </c>
      <c r="C3395" s="56">
        <v>600852</v>
      </c>
      <c r="D3395" s="57">
        <v>45265</v>
      </c>
      <c r="E3395" s="66">
        <v>400</v>
      </c>
      <c r="F3395" s="67">
        <v>160108</v>
      </c>
      <c r="G3395" s="97" t="str">
        <f>TEXT(Table1[[#This Row],[Inv. date]],"mmmm")</f>
        <v>December</v>
      </c>
    </row>
    <row r="3396" spans="1:7" x14ac:dyDescent="0.3">
      <c r="A3396" s="55">
        <v>118</v>
      </c>
      <c r="B3396" s="56">
        <v>1000003857</v>
      </c>
      <c r="C3396" s="56">
        <v>600063</v>
      </c>
      <c r="D3396" s="57">
        <v>45265</v>
      </c>
      <c r="E3396" s="66">
        <v>54</v>
      </c>
      <c r="F3396" s="67">
        <v>15857.1</v>
      </c>
      <c r="G3396" s="97" t="str">
        <f>TEXT(Table1[[#This Row],[Inv. date]],"mmmm")</f>
        <v>December</v>
      </c>
    </row>
    <row r="3397" spans="1:7" x14ac:dyDescent="0.3">
      <c r="A3397" s="55">
        <v>118</v>
      </c>
      <c r="B3397" s="56">
        <v>1000003857</v>
      </c>
      <c r="C3397" s="56">
        <v>600063</v>
      </c>
      <c r="D3397" s="57">
        <v>45265</v>
      </c>
      <c r="E3397" s="66">
        <v>30</v>
      </c>
      <c r="F3397" s="67">
        <v>8809.5</v>
      </c>
      <c r="G3397" s="97" t="str">
        <f>TEXT(Table1[[#This Row],[Inv. date]],"mmmm")</f>
        <v>December</v>
      </c>
    </row>
    <row r="3398" spans="1:7" x14ac:dyDescent="0.3">
      <c r="A3398" s="55">
        <v>118</v>
      </c>
      <c r="B3398" s="56">
        <v>1000003132</v>
      </c>
      <c r="C3398" s="56">
        <v>600063</v>
      </c>
      <c r="D3398" s="57">
        <v>45265</v>
      </c>
      <c r="E3398" s="66">
        <v>240</v>
      </c>
      <c r="F3398" s="67">
        <v>32880</v>
      </c>
      <c r="G3398" s="97" t="str">
        <f>TEXT(Table1[[#This Row],[Inv. date]],"mmmm")</f>
        <v>December</v>
      </c>
    </row>
    <row r="3399" spans="1:7" x14ac:dyDescent="0.3">
      <c r="A3399" s="55">
        <v>118</v>
      </c>
      <c r="B3399" s="56">
        <v>1000003857</v>
      </c>
      <c r="C3399" s="56">
        <v>600225</v>
      </c>
      <c r="D3399" s="57">
        <v>45265</v>
      </c>
      <c r="E3399" s="66">
        <v>4</v>
      </c>
      <c r="F3399" s="67">
        <v>1601.08</v>
      </c>
      <c r="G3399" s="97" t="str">
        <f>TEXT(Table1[[#This Row],[Inv. date]],"mmmm")</f>
        <v>December</v>
      </c>
    </row>
    <row r="3400" spans="1:7" x14ac:dyDescent="0.3">
      <c r="A3400" s="55">
        <v>118</v>
      </c>
      <c r="B3400" s="56">
        <v>1000003683</v>
      </c>
      <c r="C3400" s="56">
        <v>600225</v>
      </c>
      <c r="D3400" s="57">
        <v>45265</v>
      </c>
      <c r="E3400" s="66">
        <v>1</v>
      </c>
      <c r="F3400" s="67">
        <v>400.27</v>
      </c>
      <c r="G3400" s="97" t="str">
        <f>TEXT(Table1[[#This Row],[Inv. date]],"mmmm")</f>
        <v>December</v>
      </c>
    </row>
    <row r="3401" spans="1:7" x14ac:dyDescent="0.3">
      <c r="A3401" s="55">
        <v>118</v>
      </c>
      <c r="B3401" s="56">
        <v>1000003132</v>
      </c>
      <c r="C3401" s="56">
        <v>600225</v>
      </c>
      <c r="D3401" s="57">
        <v>45265</v>
      </c>
      <c r="E3401" s="66">
        <v>1</v>
      </c>
      <c r="F3401" s="67">
        <v>313.14</v>
      </c>
      <c r="G3401" s="97" t="str">
        <f>TEXT(Table1[[#This Row],[Inv. date]],"mmmm")</f>
        <v>December</v>
      </c>
    </row>
    <row r="3402" spans="1:7" x14ac:dyDescent="0.3">
      <c r="A3402" s="55">
        <v>118</v>
      </c>
      <c r="B3402" s="56">
        <v>1000003857</v>
      </c>
      <c r="C3402" s="56">
        <v>600580</v>
      </c>
      <c r="D3402" s="57">
        <v>45265</v>
      </c>
      <c r="E3402" s="66">
        <v>500</v>
      </c>
      <c r="F3402" s="67">
        <v>200135</v>
      </c>
      <c r="G3402" s="97" t="str">
        <f>TEXT(Table1[[#This Row],[Inv. date]],"mmmm")</f>
        <v>December</v>
      </c>
    </row>
    <row r="3403" spans="1:7" x14ac:dyDescent="0.3">
      <c r="A3403" s="55">
        <v>118</v>
      </c>
      <c r="B3403" s="56">
        <v>1000003132</v>
      </c>
      <c r="C3403" s="56">
        <v>600580</v>
      </c>
      <c r="D3403" s="57">
        <v>45265</v>
      </c>
      <c r="E3403" s="66">
        <v>1500</v>
      </c>
      <c r="F3403" s="67">
        <v>469710</v>
      </c>
      <c r="G3403" s="97" t="str">
        <f>TEXT(Table1[[#This Row],[Inv. date]],"mmmm")</f>
        <v>December</v>
      </c>
    </row>
    <row r="3404" spans="1:7" x14ac:dyDescent="0.3">
      <c r="A3404" s="55">
        <v>118</v>
      </c>
      <c r="B3404" s="56">
        <v>1000003132</v>
      </c>
      <c r="C3404" s="56">
        <v>600063</v>
      </c>
      <c r="D3404" s="57">
        <v>45265</v>
      </c>
      <c r="E3404" s="66">
        <v>300</v>
      </c>
      <c r="F3404" s="67">
        <v>41100</v>
      </c>
      <c r="G3404" s="97" t="str">
        <f>TEXT(Table1[[#This Row],[Inv. date]],"mmmm")</f>
        <v>December</v>
      </c>
    </row>
    <row r="3405" spans="1:7" x14ac:dyDescent="0.3">
      <c r="A3405" s="55">
        <v>118</v>
      </c>
      <c r="B3405" s="56">
        <v>1000003857</v>
      </c>
      <c r="C3405" s="56">
        <v>600063</v>
      </c>
      <c r="D3405" s="57">
        <v>45265</v>
      </c>
      <c r="E3405" s="66">
        <v>50</v>
      </c>
      <c r="F3405" s="67">
        <v>14682.5</v>
      </c>
      <c r="G3405" s="97" t="str">
        <f>TEXT(Table1[[#This Row],[Inv. date]],"mmmm")</f>
        <v>December</v>
      </c>
    </row>
    <row r="3406" spans="1:7" x14ac:dyDescent="0.3">
      <c r="A3406" s="55">
        <v>118</v>
      </c>
      <c r="B3406" s="56">
        <v>1000003857</v>
      </c>
      <c r="C3406" s="56">
        <v>600063</v>
      </c>
      <c r="D3406" s="57">
        <v>45265</v>
      </c>
      <c r="E3406" s="66">
        <v>22</v>
      </c>
      <c r="F3406" s="67">
        <v>6460.3</v>
      </c>
      <c r="G3406" s="97" t="str">
        <f>TEXT(Table1[[#This Row],[Inv. date]],"mmmm")</f>
        <v>December</v>
      </c>
    </row>
    <row r="3407" spans="1:7" x14ac:dyDescent="0.3">
      <c r="A3407" s="55">
        <v>117</v>
      </c>
      <c r="B3407" s="56">
        <v>1000002976</v>
      </c>
      <c r="C3407" s="56">
        <v>600793</v>
      </c>
      <c r="D3407" s="57">
        <v>45265</v>
      </c>
      <c r="E3407" s="66">
        <v>100</v>
      </c>
      <c r="F3407" s="67">
        <v>27222</v>
      </c>
      <c r="G3407" s="97" t="str">
        <f>TEXT(Table1[[#This Row],[Inv. date]],"mmmm")</f>
        <v>December</v>
      </c>
    </row>
    <row r="3408" spans="1:7" x14ac:dyDescent="0.3">
      <c r="A3408" s="55">
        <v>117</v>
      </c>
      <c r="B3408" s="56">
        <v>1000002977</v>
      </c>
      <c r="C3408" s="56">
        <v>600793</v>
      </c>
      <c r="D3408" s="57">
        <v>45265</v>
      </c>
      <c r="E3408" s="66">
        <v>100</v>
      </c>
      <c r="F3408" s="67">
        <v>27222</v>
      </c>
      <c r="G3408" s="97" t="str">
        <f>TEXT(Table1[[#This Row],[Inv. date]],"mmmm")</f>
        <v>December</v>
      </c>
    </row>
    <row r="3409" spans="1:7" x14ac:dyDescent="0.3">
      <c r="A3409" s="55">
        <v>118</v>
      </c>
      <c r="B3409" s="56">
        <v>1000003132</v>
      </c>
      <c r="C3409" s="56">
        <v>600793</v>
      </c>
      <c r="D3409" s="57">
        <v>45265</v>
      </c>
      <c r="E3409" s="66">
        <v>80</v>
      </c>
      <c r="F3409" s="67">
        <v>25051.200000000001</v>
      </c>
      <c r="G3409" s="97" t="str">
        <f>TEXT(Table1[[#This Row],[Inv. date]],"mmmm")</f>
        <v>December</v>
      </c>
    </row>
    <row r="3410" spans="1:7" x14ac:dyDescent="0.3">
      <c r="A3410" s="55">
        <v>118</v>
      </c>
      <c r="B3410" s="56">
        <v>1000003683</v>
      </c>
      <c r="C3410" s="56">
        <v>600793</v>
      </c>
      <c r="D3410" s="57">
        <v>45265</v>
      </c>
      <c r="E3410" s="66">
        <v>100</v>
      </c>
      <c r="F3410" s="67">
        <v>40027</v>
      </c>
      <c r="G3410" s="97" t="str">
        <f>TEXT(Table1[[#This Row],[Inv. date]],"mmmm")</f>
        <v>December</v>
      </c>
    </row>
    <row r="3411" spans="1:7" x14ac:dyDescent="0.3">
      <c r="A3411" s="55">
        <v>118</v>
      </c>
      <c r="B3411" s="56">
        <v>1000003857</v>
      </c>
      <c r="C3411" s="56">
        <v>600793</v>
      </c>
      <c r="D3411" s="57">
        <v>45265</v>
      </c>
      <c r="E3411" s="66">
        <v>100</v>
      </c>
      <c r="F3411" s="67">
        <v>40027</v>
      </c>
      <c r="G3411" s="97" t="str">
        <f>TEXT(Table1[[#This Row],[Inv. date]],"mmmm")</f>
        <v>December</v>
      </c>
    </row>
    <row r="3412" spans="1:7" x14ac:dyDescent="0.3">
      <c r="A3412" s="55">
        <v>118</v>
      </c>
      <c r="B3412" s="56">
        <v>1000003683</v>
      </c>
      <c r="C3412" s="56">
        <v>600063</v>
      </c>
      <c r="D3412" s="57">
        <v>45265</v>
      </c>
      <c r="E3412" s="66">
        <v>16</v>
      </c>
      <c r="F3412" s="67">
        <v>4698.3999999999996</v>
      </c>
      <c r="G3412" s="97" t="str">
        <f>TEXT(Table1[[#This Row],[Inv. date]],"mmmm")</f>
        <v>December</v>
      </c>
    </row>
    <row r="3413" spans="1:7" x14ac:dyDescent="0.3">
      <c r="A3413" s="55">
        <v>118</v>
      </c>
      <c r="B3413" s="56">
        <v>1000003857</v>
      </c>
      <c r="C3413" s="56">
        <v>600063</v>
      </c>
      <c r="D3413" s="57">
        <v>45265</v>
      </c>
      <c r="E3413" s="66">
        <v>10</v>
      </c>
      <c r="F3413" s="67">
        <v>2936.5</v>
      </c>
      <c r="G3413" s="97" t="str">
        <f>TEXT(Table1[[#This Row],[Inv. date]],"mmmm")</f>
        <v>December</v>
      </c>
    </row>
    <row r="3414" spans="1:7" x14ac:dyDescent="0.3">
      <c r="A3414" s="55">
        <v>118</v>
      </c>
      <c r="B3414" s="56">
        <v>1000003683</v>
      </c>
      <c r="C3414" s="56">
        <v>600506</v>
      </c>
      <c r="D3414" s="57">
        <v>45265</v>
      </c>
      <c r="E3414" s="66">
        <v>2000</v>
      </c>
      <c r="F3414" s="67">
        <v>800540</v>
      </c>
      <c r="G3414" s="97" t="str">
        <f>TEXT(Table1[[#This Row],[Inv. date]],"mmmm")</f>
        <v>December</v>
      </c>
    </row>
    <row r="3415" spans="1:7" x14ac:dyDescent="0.3">
      <c r="A3415" s="55">
        <v>118</v>
      </c>
      <c r="B3415" s="56">
        <v>1000003857</v>
      </c>
      <c r="C3415" s="56">
        <v>600506</v>
      </c>
      <c r="D3415" s="57">
        <v>45265</v>
      </c>
      <c r="E3415" s="66">
        <v>1000</v>
      </c>
      <c r="F3415" s="67">
        <v>400270</v>
      </c>
      <c r="G3415" s="97" t="str">
        <f>TEXT(Table1[[#This Row],[Inv. date]],"mmmm")</f>
        <v>December</v>
      </c>
    </row>
    <row r="3416" spans="1:7" x14ac:dyDescent="0.3">
      <c r="A3416" s="55">
        <v>118</v>
      </c>
      <c r="B3416" s="56">
        <v>1000003857</v>
      </c>
      <c r="C3416" s="56">
        <v>600063</v>
      </c>
      <c r="D3416" s="57">
        <v>45265</v>
      </c>
      <c r="E3416" s="66">
        <v>100</v>
      </c>
      <c r="F3416" s="67">
        <v>29365</v>
      </c>
      <c r="G3416" s="97" t="str">
        <f>TEXT(Table1[[#This Row],[Inv. date]],"mmmm")</f>
        <v>December</v>
      </c>
    </row>
    <row r="3417" spans="1:7" x14ac:dyDescent="0.3">
      <c r="A3417" s="55">
        <v>118</v>
      </c>
      <c r="B3417" s="56">
        <v>1000003683</v>
      </c>
      <c r="C3417" s="56">
        <v>600357</v>
      </c>
      <c r="D3417" s="57">
        <v>45266</v>
      </c>
      <c r="E3417" s="66">
        <v>8</v>
      </c>
      <c r="F3417" s="67">
        <v>3724.16</v>
      </c>
      <c r="G3417" s="97" t="str">
        <f>TEXT(Table1[[#This Row],[Inv. date]],"mmmm")</f>
        <v>December</v>
      </c>
    </row>
    <row r="3418" spans="1:7" x14ac:dyDescent="0.3">
      <c r="A3418" s="55">
        <v>118</v>
      </c>
      <c r="B3418" s="56">
        <v>1000003683</v>
      </c>
      <c r="C3418" s="56">
        <v>600357</v>
      </c>
      <c r="D3418" s="57">
        <v>45266</v>
      </c>
      <c r="E3418" s="66">
        <v>3</v>
      </c>
      <c r="F3418" s="67">
        <v>1396.56</v>
      </c>
      <c r="G3418" s="97" t="str">
        <f>TEXT(Table1[[#This Row],[Inv. date]],"mmmm")</f>
        <v>December</v>
      </c>
    </row>
    <row r="3419" spans="1:7" x14ac:dyDescent="0.3">
      <c r="A3419" s="55">
        <v>118</v>
      </c>
      <c r="B3419" s="56">
        <v>1000003795</v>
      </c>
      <c r="C3419" s="56">
        <v>600357</v>
      </c>
      <c r="D3419" s="57">
        <v>45266</v>
      </c>
      <c r="E3419" s="66">
        <v>3</v>
      </c>
      <c r="F3419" s="67">
        <v>1396.56</v>
      </c>
      <c r="G3419" s="97" t="str">
        <f>TEXT(Table1[[#This Row],[Inv. date]],"mmmm")</f>
        <v>December</v>
      </c>
    </row>
    <row r="3420" spans="1:7" x14ac:dyDescent="0.3">
      <c r="A3420" s="55">
        <v>118</v>
      </c>
      <c r="B3420" s="56">
        <v>1000003795</v>
      </c>
      <c r="C3420" s="56">
        <v>600357</v>
      </c>
      <c r="D3420" s="57">
        <v>45266</v>
      </c>
      <c r="E3420" s="66">
        <v>2</v>
      </c>
      <c r="F3420" s="67">
        <v>931.04</v>
      </c>
      <c r="G3420" s="97" t="str">
        <f>TEXT(Table1[[#This Row],[Inv. date]],"mmmm")</f>
        <v>December</v>
      </c>
    </row>
    <row r="3421" spans="1:7" x14ac:dyDescent="0.3">
      <c r="A3421" s="55">
        <v>118</v>
      </c>
      <c r="B3421" s="56">
        <v>1000003683</v>
      </c>
      <c r="C3421" s="56">
        <v>600357</v>
      </c>
      <c r="D3421" s="57">
        <v>45266</v>
      </c>
      <c r="E3421" s="66">
        <v>5</v>
      </c>
      <c r="F3421" s="67">
        <v>2327.6</v>
      </c>
      <c r="G3421" s="97" t="str">
        <f>TEXT(Table1[[#This Row],[Inv. date]],"mmmm")</f>
        <v>December</v>
      </c>
    </row>
    <row r="3422" spans="1:7" x14ac:dyDescent="0.3">
      <c r="A3422" s="55">
        <v>118</v>
      </c>
      <c r="B3422" s="56">
        <v>1000003857</v>
      </c>
      <c r="C3422" s="56">
        <v>600567</v>
      </c>
      <c r="D3422" s="57">
        <v>45266</v>
      </c>
      <c r="E3422" s="66">
        <v>350</v>
      </c>
      <c r="F3422" s="67">
        <v>140094.5</v>
      </c>
      <c r="G3422" s="97" t="str">
        <f>TEXT(Table1[[#This Row],[Inv. date]],"mmmm")</f>
        <v>December</v>
      </c>
    </row>
    <row r="3423" spans="1:7" x14ac:dyDescent="0.3">
      <c r="A3423" s="55">
        <v>118</v>
      </c>
      <c r="B3423" s="56">
        <v>1000003857</v>
      </c>
      <c r="C3423" s="56">
        <v>600063</v>
      </c>
      <c r="D3423" s="57">
        <v>45266</v>
      </c>
      <c r="E3423" s="66">
        <v>47</v>
      </c>
      <c r="F3423" s="67">
        <v>13801.55</v>
      </c>
      <c r="G3423" s="97" t="str">
        <f>TEXT(Table1[[#This Row],[Inv. date]],"mmmm")</f>
        <v>December</v>
      </c>
    </row>
    <row r="3424" spans="1:7" x14ac:dyDescent="0.3">
      <c r="A3424" s="55">
        <v>118</v>
      </c>
      <c r="B3424" s="56">
        <v>1000003857</v>
      </c>
      <c r="C3424" s="56">
        <v>600572</v>
      </c>
      <c r="D3424" s="57">
        <v>45266</v>
      </c>
      <c r="E3424" s="66">
        <v>1000</v>
      </c>
      <c r="F3424" s="67">
        <v>400270</v>
      </c>
      <c r="G3424" s="97" t="str">
        <f>TEXT(Table1[[#This Row],[Inv. date]],"mmmm")</f>
        <v>December</v>
      </c>
    </row>
    <row r="3425" spans="1:7" x14ac:dyDescent="0.3">
      <c r="A3425" s="55">
        <v>118</v>
      </c>
      <c r="B3425" s="56">
        <v>1000003683</v>
      </c>
      <c r="C3425" s="56">
        <v>600572</v>
      </c>
      <c r="D3425" s="57">
        <v>45266</v>
      </c>
      <c r="E3425" s="66">
        <v>500</v>
      </c>
      <c r="F3425" s="67">
        <v>200135</v>
      </c>
      <c r="G3425" s="97" t="str">
        <f>TEXT(Table1[[#This Row],[Inv. date]],"mmmm")</f>
        <v>December</v>
      </c>
    </row>
    <row r="3426" spans="1:7" x14ac:dyDescent="0.3">
      <c r="A3426" s="55">
        <v>118</v>
      </c>
      <c r="B3426" s="56">
        <v>1000003795</v>
      </c>
      <c r="C3426" s="56">
        <v>600357</v>
      </c>
      <c r="D3426" s="57">
        <v>45266</v>
      </c>
      <c r="E3426" s="66">
        <v>1</v>
      </c>
      <c r="F3426" s="67">
        <v>465.52</v>
      </c>
      <c r="G3426" s="97" t="str">
        <f>TEXT(Table1[[#This Row],[Inv. date]],"mmmm")</f>
        <v>December</v>
      </c>
    </row>
    <row r="3427" spans="1:7" x14ac:dyDescent="0.3">
      <c r="A3427" s="55">
        <v>118</v>
      </c>
      <c r="B3427" s="56">
        <v>1000003683</v>
      </c>
      <c r="C3427" s="56">
        <v>600357</v>
      </c>
      <c r="D3427" s="57">
        <v>45266</v>
      </c>
      <c r="E3427" s="66">
        <v>1</v>
      </c>
      <c r="F3427" s="67">
        <v>465.52</v>
      </c>
      <c r="G3427" s="97" t="str">
        <f>TEXT(Table1[[#This Row],[Inv. date]],"mmmm")</f>
        <v>December</v>
      </c>
    </row>
    <row r="3428" spans="1:7" x14ac:dyDescent="0.3">
      <c r="A3428" s="55">
        <v>118</v>
      </c>
      <c r="B3428" s="56">
        <v>1000003857</v>
      </c>
      <c r="C3428" s="56">
        <v>600063</v>
      </c>
      <c r="D3428" s="57">
        <v>45266</v>
      </c>
      <c r="E3428" s="66">
        <v>100</v>
      </c>
      <c r="F3428" s="67">
        <v>29365</v>
      </c>
      <c r="G3428" s="97" t="str">
        <f>TEXT(Table1[[#This Row],[Inv. date]],"mmmm")</f>
        <v>December</v>
      </c>
    </row>
    <row r="3429" spans="1:7" x14ac:dyDescent="0.3">
      <c r="A3429" s="55">
        <v>117</v>
      </c>
      <c r="B3429" s="56">
        <v>1000002976</v>
      </c>
      <c r="C3429" s="56">
        <v>600428</v>
      </c>
      <c r="D3429" s="57">
        <v>45266</v>
      </c>
      <c r="E3429" s="66">
        <v>500</v>
      </c>
      <c r="F3429" s="67">
        <v>108090</v>
      </c>
      <c r="G3429" s="97" t="str">
        <f>TEXT(Table1[[#This Row],[Inv. date]],"mmmm")</f>
        <v>December</v>
      </c>
    </row>
    <row r="3430" spans="1:7" x14ac:dyDescent="0.3">
      <c r="A3430" s="55">
        <v>117</v>
      </c>
      <c r="B3430" s="56">
        <v>1000002977</v>
      </c>
      <c r="C3430" s="56">
        <v>600428</v>
      </c>
      <c r="D3430" s="57">
        <v>45266</v>
      </c>
      <c r="E3430" s="66">
        <v>150</v>
      </c>
      <c r="F3430" s="67">
        <v>32427</v>
      </c>
      <c r="G3430" s="97" t="str">
        <f>TEXT(Table1[[#This Row],[Inv. date]],"mmmm")</f>
        <v>December</v>
      </c>
    </row>
    <row r="3431" spans="1:7" x14ac:dyDescent="0.3">
      <c r="A3431" s="55">
        <v>118</v>
      </c>
      <c r="B3431" s="56">
        <v>1000003857</v>
      </c>
      <c r="C3431" s="56">
        <v>600506</v>
      </c>
      <c r="D3431" s="57">
        <v>45266</v>
      </c>
      <c r="E3431" s="66">
        <v>800</v>
      </c>
      <c r="F3431" s="67">
        <v>320216</v>
      </c>
      <c r="G3431" s="97" t="str">
        <f>TEXT(Table1[[#This Row],[Inv. date]],"mmmm")</f>
        <v>December</v>
      </c>
    </row>
    <row r="3432" spans="1:7" x14ac:dyDescent="0.3">
      <c r="A3432" s="55">
        <v>118</v>
      </c>
      <c r="B3432" s="56">
        <v>1000003857</v>
      </c>
      <c r="C3432" s="56">
        <v>600063</v>
      </c>
      <c r="D3432" s="57">
        <v>45266</v>
      </c>
      <c r="E3432" s="66">
        <v>80</v>
      </c>
      <c r="F3432" s="67">
        <v>23492</v>
      </c>
      <c r="G3432" s="97" t="str">
        <f>TEXT(Table1[[#This Row],[Inv. date]],"mmmm")</f>
        <v>December</v>
      </c>
    </row>
    <row r="3433" spans="1:7" x14ac:dyDescent="0.3">
      <c r="A3433" s="55">
        <v>118</v>
      </c>
      <c r="B3433" s="56">
        <v>1000003683</v>
      </c>
      <c r="C3433" s="56">
        <v>600357</v>
      </c>
      <c r="D3433" s="57">
        <v>45266</v>
      </c>
      <c r="E3433" s="66">
        <v>2</v>
      </c>
      <c r="F3433" s="67">
        <v>931.04</v>
      </c>
      <c r="G3433" s="97" t="str">
        <f>TEXT(Table1[[#This Row],[Inv. date]],"mmmm")</f>
        <v>December</v>
      </c>
    </row>
    <row r="3434" spans="1:7" x14ac:dyDescent="0.3">
      <c r="A3434" s="55">
        <v>118</v>
      </c>
      <c r="B3434" s="56">
        <v>1000003795</v>
      </c>
      <c r="C3434" s="56">
        <v>600357</v>
      </c>
      <c r="D3434" s="57">
        <v>45266</v>
      </c>
      <c r="E3434" s="66">
        <v>2</v>
      </c>
      <c r="F3434" s="67">
        <v>931.04</v>
      </c>
      <c r="G3434" s="97" t="str">
        <f>TEXT(Table1[[#This Row],[Inv. date]],"mmmm")</f>
        <v>December</v>
      </c>
    </row>
    <row r="3435" spans="1:7" x14ac:dyDescent="0.3">
      <c r="A3435" s="55">
        <v>118</v>
      </c>
      <c r="B3435" s="56">
        <v>1000003683</v>
      </c>
      <c r="C3435" s="56">
        <v>600357</v>
      </c>
      <c r="D3435" s="57">
        <v>45266</v>
      </c>
      <c r="E3435" s="66">
        <v>1</v>
      </c>
      <c r="F3435" s="67">
        <v>465.52</v>
      </c>
      <c r="G3435" s="97" t="str">
        <f>TEXT(Table1[[#This Row],[Inv. date]],"mmmm")</f>
        <v>December</v>
      </c>
    </row>
    <row r="3436" spans="1:7" x14ac:dyDescent="0.3">
      <c r="A3436" s="55">
        <v>118</v>
      </c>
      <c r="B3436" s="56">
        <v>1000003683</v>
      </c>
      <c r="C3436" s="56">
        <v>600357</v>
      </c>
      <c r="D3436" s="57">
        <v>45266</v>
      </c>
      <c r="E3436" s="66">
        <v>4</v>
      </c>
      <c r="F3436" s="67">
        <v>1862.08</v>
      </c>
      <c r="G3436" s="97" t="str">
        <f>TEXT(Table1[[#This Row],[Inv. date]],"mmmm")</f>
        <v>December</v>
      </c>
    </row>
    <row r="3437" spans="1:7" x14ac:dyDescent="0.3">
      <c r="A3437" s="55">
        <v>118</v>
      </c>
      <c r="B3437" s="56">
        <v>1000003795</v>
      </c>
      <c r="C3437" s="56">
        <v>600357</v>
      </c>
      <c r="D3437" s="57">
        <v>45266</v>
      </c>
      <c r="E3437" s="66">
        <v>6</v>
      </c>
      <c r="F3437" s="67">
        <v>2793.12</v>
      </c>
      <c r="G3437" s="97" t="str">
        <f>TEXT(Table1[[#This Row],[Inv. date]],"mmmm")</f>
        <v>December</v>
      </c>
    </row>
    <row r="3438" spans="1:7" x14ac:dyDescent="0.3">
      <c r="A3438" s="55">
        <v>118</v>
      </c>
      <c r="B3438" s="56">
        <v>1000003857</v>
      </c>
      <c r="C3438" s="56">
        <v>600489</v>
      </c>
      <c r="D3438" s="57">
        <v>45266</v>
      </c>
      <c r="E3438" s="66">
        <v>700</v>
      </c>
      <c r="F3438" s="67">
        <v>280189</v>
      </c>
      <c r="G3438" s="97" t="str">
        <f>TEXT(Table1[[#This Row],[Inv. date]],"mmmm")</f>
        <v>December</v>
      </c>
    </row>
    <row r="3439" spans="1:7" x14ac:dyDescent="0.3">
      <c r="A3439" s="55">
        <v>118</v>
      </c>
      <c r="B3439" s="56">
        <v>1000003857</v>
      </c>
      <c r="C3439" s="56">
        <v>600063</v>
      </c>
      <c r="D3439" s="57">
        <v>45266</v>
      </c>
      <c r="E3439" s="66">
        <v>133</v>
      </c>
      <c r="F3439" s="67">
        <v>39055.449999999997</v>
      </c>
      <c r="G3439" s="97" t="str">
        <f>TEXT(Table1[[#This Row],[Inv. date]],"mmmm")</f>
        <v>December</v>
      </c>
    </row>
    <row r="3440" spans="1:7" x14ac:dyDescent="0.3">
      <c r="A3440" s="55">
        <v>118</v>
      </c>
      <c r="B3440" s="56">
        <v>1000003857</v>
      </c>
      <c r="C3440" s="56">
        <v>600063</v>
      </c>
      <c r="D3440" s="57">
        <v>45266</v>
      </c>
      <c r="E3440" s="66">
        <v>22</v>
      </c>
      <c r="F3440" s="67">
        <v>6460.3</v>
      </c>
      <c r="G3440" s="97" t="str">
        <f>TEXT(Table1[[#This Row],[Inv. date]],"mmmm")</f>
        <v>December</v>
      </c>
    </row>
    <row r="3441" spans="1:7" x14ac:dyDescent="0.3">
      <c r="A3441" s="55">
        <v>118</v>
      </c>
      <c r="B3441" s="56">
        <v>1000003683</v>
      </c>
      <c r="C3441" s="56">
        <v>600506</v>
      </c>
      <c r="D3441" s="57">
        <v>45266</v>
      </c>
      <c r="E3441" s="66">
        <v>943</v>
      </c>
      <c r="F3441" s="67">
        <v>377454.61</v>
      </c>
      <c r="G3441" s="97" t="str">
        <f>TEXT(Table1[[#This Row],[Inv. date]],"mmmm")</f>
        <v>December</v>
      </c>
    </row>
    <row r="3442" spans="1:7" x14ac:dyDescent="0.3">
      <c r="A3442" s="55">
        <v>118</v>
      </c>
      <c r="B3442" s="56">
        <v>1000003683</v>
      </c>
      <c r="C3442" s="56">
        <v>600506</v>
      </c>
      <c r="D3442" s="57">
        <v>45266</v>
      </c>
      <c r="E3442" s="66">
        <v>2962</v>
      </c>
      <c r="F3442" s="67">
        <v>1185599.74</v>
      </c>
      <c r="G3442" s="97" t="str">
        <f>TEXT(Table1[[#This Row],[Inv. date]],"mmmm")</f>
        <v>December</v>
      </c>
    </row>
    <row r="3443" spans="1:7" x14ac:dyDescent="0.3">
      <c r="A3443" s="55">
        <v>118</v>
      </c>
      <c r="B3443" s="56">
        <v>1000003683</v>
      </c>
      <c r="C3443" s="56">
        <v>600506</v>
      </c>
      <c r="D3443" s="57">
        <v>45266</v>
      </c>
      <c r="E3443" s="66">
        <v>474</v>
      </c>
      <c r="F3443" s="67">
        <v>189727.98</v>
      </c>
      <c r="G3443" s="97" t="str">
        <f>TEXT(Table1[[#This Row],[Inv. date]],"mmmm")</f>
        <v>December</v>
      </c>
    </row>
    <row r="3444" spans="1:7" x14ac:dyDescent="0.3">
      <c r="A3444" s="55">
        <v>118</v>
      </c>
      <c r="B3444" s="56">
        <v>1000003857</v>
      </c>
      <c r="C3444" s="56">
        <v>600506</v>
      </c>
      <c r="D3444" s="57">
        <v>45266</v>
      </c>
      <c r="E3444" s="66">
        <v>110</v>
      </c>
      <c r="F3444" s="67">
        <v>44029.7</v>
      </c>
      <c r="G3444" s="97" t="str">
        <f>TEXT(Table1[[#This Row],[Inv. date]],"mmmm")</f>
        <v>December</v>
      </c>
    </row>
    <row r="3445" spans="1:7" x14ac:dyDescent="0.3">
      <c r="A3445" s="55">
        <v>118</v>
      </c>
      <c r="B3445" s="56">
        <v>1000003857</v>
      </c>
      <c r="C3445" s="56">
        <v>600063</v>
      </c>
      <c r="D3445" s="57">
        <v>45266</v>
      </c>
      <c r="E3445" s="66">
        <v>11</v>
      </c>
      <c r="F3445" s="67">
        <v>3230.15</v>
      </c>
      <c r="G3445" s="97" t="str">
        <f>TEXT(Table1[[#This Row],[Inv. date]],"mmmm")</f>
        <v>December</v>
      </c>
    </row>
    <row r="3446" spans="1:7" x14ac:dyDescent="0.3">
      <c r="A3446" s="55">
        <v>118</v>
      </c>
      <c r="B3446" s="56">
        <v>1000003857</v>
      </c>
      <c r="C3446" s="56">
        <v>600026</v>
      </c>
      <c r="D3446" s="57">
        <v>45266</v>
      </c>
      <c r="E3446" s="66">
        <v>200</v>
      </c>
      <c r="F3446" s="67">
        <v>80054</v>
      </c>
      <c r="G3446" s="97" t="str">
        <f>TEXT(Table1[[#This Row],[Inv. date]],"mmmm")</f>
        <v>December</v>
      </c>
    </row>
    <row r="3447" spans="1:7" x14ac:dyDescent="0.3">
      <c r="A3447" s="55">
        <v>117</v>
      </c>
      <c r="B3447" s="56">
        <v>1000002977</v>
      </c>
      <c r="C3447" s="56">
        <v>600026</v>
      </c>
      <c r="D3447" s="57">
        <v>45266</v>
      </c>
      <c r="E3447" s="66">
        <v>100</v>
      </c>
      <c r="F3447" s="67">
        <v>21618</v>
      </c>
      <c r="G3447" s="97" t="str">
        <f>TEXT(Table1[[#This Row],[Inv. date]],"mmmm")</f>
        <v>December</v>
      </c>
    </row>
    <row r="3448" spans="1:7" x14ac:dyDescent="0.3">
      <c r="A3448" s="55">
        <v>117</v>
      </c>
      <c r="B3448" s="56">
        <v>1000002976</v>
      </c>
      <c r="C3448" s="56">
        <v>600026</v>
      </c>
      <c r="D3448" s="57">
        <v>45266</v>
      </c>
      <c r="E3448" s="66">
        <v>200</v>
      </c>
      <c r="F3448" s="67">
        <v>43236</v>
      </c>
      <c r="G3448" s="97" t="str">
        <f>TEXT(Table1[[#This Row],[Inv. date]],"mmmm")</f>
        <v>December</v>
      </c>
    </row>
    <row r="3449" spans="1:7" x14ac:dyDescent="0.3">
      <c r="A3449" s="55">
        <v>118</v>
      </c>
      <c r="B3449" s="56">
        <v>1000003857</v>
      </c>
      <c r="C3449" s="56">
        <v>600063</v>
      </c>
      <c r="D3449" s="57">
        <v>45266</v>
      </c>
      <c r="E3449" s="66">
        <v>20</v>
      </c>
      <c r="F3449" s="67">
        <v>5873</v>
      </c>
      <c r="G3449" s="97" t="str">
        <f>TEXT(Table1[[#This Row],[Inv. date]],"mmmm")</f>
        <v>December</v>
      </c>
    </row>
    <row r="3450" spans="1:7" x14ac:dyDescent="0.3">
      <c r="A3450" s="55">
        <v>117</v>
      </c>
      <c r="B3450" s="56">
        <v>1000002976</v>
      </c>
      <c r="C3450" s="56">
        <v>600026</v>
      </c>
      <c r="D3450" s="57">
        <v>45266</v>
      </c>
      <c r="E3450" s="66">
        <v>150</v>
      </c>
      <c r="F3450" s="67">
        <v>32427</v>
      </c>
      <c r="G3450" s="97" t="str">
        <f>TEXT(Table1[[#This Row],[Inv. date]],"mmmm")</f>
        <v>December</v>
      </c>
    </row>
    <row r="3451" spans="1:7" x14ac:dyDescent="0.3">
      <c r="A3451" s="55">
        <v>118</v>
      </c>
      <c r="B3451" s="56">
        <v>1000003857</v>
      </c>
      <c r="C3451" s="56">
        <v>600026</v>
      </c>
      <c r="D3451" s="57">
        <v>45266</v>
      </c>
      <c r="E3451" s="66">
        <v>300</v>
      </c>
      <c r="F3451" s="67">
        <v>120081</v>
      </c>
      <c r="G3451" s="97" t="str">
        <f>TEXT(Table1[[#This Row],[Inv. date]],"mmmm")</f>
        <v>December</v>
      </c>
    </row>
    <row r="3452" spans="1:7" x14ac:dyDescent="0.3">
      <c r="A3452" s="55">
        <v>118</v>
      </c>
      <c r="B3452" s="56">
        <v>1000003857</v>
      </c>
      <c r="C3452" s="56">
        <v>600063</v>
      </c>
      <c r="D3452" s="57">
        <v>45266</v>
      </c>
      <c r="E3452" s="66">
        <v>30</v>
      </c>
      <c r="F3452" s="67">
        <v>8809.5</v>
      </c>
      <c r="G3452" s="97" t="str">
        <f>TEXT(Table1[[#This Row],[Inv. date]],"mmmm")</f>
        <v>December</v>
      </c>
    </row>
    <row r="3453" spans="1:7" x14ac:dyDescent="0.3">
      <c r="A3453" s="55">
        <v>118</v>
      </c>
      <c r="B3453" s="56">
        <v>1000003132</v>
      </c>
      <c r="C3453" s="56">
        <v>600428</v>
      </c>
      <c r="D3453" s="57">
        <v>45267</v>
      </c>
      <c r="E3453" s="66">
        <v>400</v>
      </c>
      <c r="F3453" s="67">
        <v>125256</v>
      </c>
      <c r="G3453" s="97" t="str">
        <f>TEXT(Table1[[#This Row],[Inv. date]],"mmmm")</f>
        <v>December</v>
      </c>
    </row>
    <row r="3454" spans="1:7" x14ac:dyDescent="0.3">
      <c r="A3454" s="55">
        <v>118</v>
      </c>
      <c r="B3454" s="56">
        <v>1000003857</v>
      </c>
      <c r="C3454" s="56">
        <v>600428</v>
      </c>
      <c r="D3454" s="57">
        <v>45267</v>
      </c>
      <c r="E3454" s="66">
        <v>400</v>
      </c>
      <c r="F3454" s="67">
        <v>160108</v>
      </c>
      <c r="G3454" s="97" t="str">
        <f>TEXT(Table1[[#This Row],[Inv. date]],"mmmm")</f>
        <v>December</v>
      </c>
    </row>
    <row r="3455" spans="1:7" x14ac:dyDescent="0.3">
      <c r="A3455" s="55">
        <v>118</v>
      </c>
      <c r="B3455" s="56">
        <v>1000003132</v>
      </c>
      <c r="C3455" s="56">
        <v>600063</v>
      </c>
      <c r="D3455" s="57">
        <v>45267</v>
      </c>
      <c r="E3455" s="66">
        <v>80</v>
      </c>
      <c r="F3455" s="67">
        <v>10960</v>
      </c>
      <c r="G3455" s="97" t="str">
        <f>TEXT(Table1[[#This Row],[Inv. date]],"mmmm")</f>
        <v>December</v>
      </c>
    </row>
    <row r="3456" spans="1:7" x14ac:dyDescent="0.3">
      <c r="A3456" s="55">
        <v>118</v>
      </c>
      <c r="B3456" s="56">
        <v>1000003857</v>
      </c>
      <c r="C3456" s="56">
        <v>600063</v>
      </c>
      <c r="D3456" s="57">
        <v>45267</v>
      </c>
      <c r="E3456" s="66">
        <v>40</v>
      </c>
      <c r="F3456" s="67">
        <v>11746</v>
      </c>
      <c r="G3456" s="97" t="str">
        <f>TEXT(Table1[[#This Row],[Inv. date]],"mmmm")</f>
        <v>December</v>
      </c>
    </row>
    <row r="3457" spans="1:7" x14ac:dyDescent="0.3">
      <c r="A3457" s="55">
        <v>118</v>
      </c>
      <c r="B3457" s="56">
        <v>1000003683</v>
      </c>
      <c r="C3457" s="56">
        <v>600357</v>
      </c>
      <c r="D3457" s="57">
        <v>45267</v>
      </c>
      <c r="E3457" s="66">
        <v>1</v>
      </c>
      <c r="F3457" s="67">
        <v>465.52</v>
      </c>
      <c r="G3457" s="97" t="str">
        <f>TEXT(Table1[[#This Row],[Inv. date]],"mmmm")</f>
        <v>December</v>
      </c>
    </row>
    <row r="3458" spans="1:7" x14ac:dyDescent="0.3">
      <c r="A3458" s="55">
        <v>118</v>
      </c>
      <c r="B3458" s="56">
        <v>1000003795</v>
      </c>
      <c r="C3458" s="56">
        <v>600357</v>
      </c>
      <c r="D3458" s="57">
        <v>45267</v>
      </c>
      <c r="E3458" s="66">
        <v>2</v>
      </c>
      <c r="F3458" s="67">
        <v>931.04</v>
      </c>
      <c r="G3458" s="97" t="str">
        <f>TEXT(Table1[[#This Row],[Inv. date]],"mmmm")</f>
        <v>December</v>
      </c>
    </row>
    <row r="3459" spans="1:7" x14ac:dyDescent="0.3">
      <c r="A3459" s="55">
        <v>118</v>
      </c>
      <c r="B3459" s="56">
        <v>1000003683</v>
      </c>
      <c r="C3459" s="56">
        <v>600357</v>
      </c>
      <c r="D3459" s="57">
        <v>45267</v>
      </c>
      <c r="E3459" s="66">
        <v>5</v>
      </c>
      <c r="F3459" s="67">
        <v>2327.6</v>
      </c>
      <c r="G3459" s="97" t="str">
        <f>TEXT(Table1[[#This Row],[Inv. date]],"mmmm")</f>
        <v>December</v>
      </c>
    </row>
    <row r="3460" spans="1:7" x14ac:dyDescent="0.3">
      <c r="A3460" s="55">
        <v>118</v>
      </c>
      <c r="B3460" s="56">
        <v>1000003683</v>
      </c>
      <c r="C3460" s="56">
        <v>600357</v>
      </c>
      <c r="D3460" s="57">
        <v>45267</v>
      </c>
      <c r="E3460" s="66">
        <v>2</v>
      </c>
      <c r="F3460" s="67">
        <v>931.04</v>
      </c>
      <c r="G3460" s="97" t="str">
        <f>TEXT(Table1[[#This Row],[Inv. date]],"mmmm")</f>
        <v>December</v>
      </c>
    </row>
    <row r="3461" spans="1:7" x14ac:dyDescent="0.3">
      <c r="A3461" s="55">
        <v>118</v>
      </c>
      <c r="B3461" s="56">
        <v>1000003795</v>
      </c>
      <c r="C3461" s="56">
        <v>600357</v>
      </c>
      <c r="D3461" s="57">
        <v>45267</v>
      </c>
      <c r="E3461" s="66">
        <v>2</v>
      </c>
      <c r="F3461" s="67">
        <v>931.04</v>
      </c>
      <c r="G3461" s="97" t="str">
        <f>TEXT(Table1[[#This Row],[Inv. date]],"mmmm")</f>
        <v>December</v>
      </c>
    </row>
    <row r="3462" spans="1:7" x14ac:dyDescent="0.3">
      <c r="A3462" s="55">
        <v>118</v>
      </c>
      <c r="B3462" s="56">
        <v>1000003132</v>
      </c>
      <c r="C3462" s="56">
        <v>700683</v>
      </c>
      <c r="D3462" s="57">
        <v>45267</v>
      </c>
      <c r="E3462" s="66">
        <v>7000</v>
      </c>
      <c r="F3462" s="67">
        <v>1929690</v>
      </c>
      <c r="G3462" s="97" t="str">
        <f>TEXT(Table1[[#This Row],[Inv. date]],"mmmm")</f>
        <v>December</v>
      </c>
    </row>
    <row r="3463" spans="1:7" x14ac:dyDescent="0.3">
      <c r="A3463" s="55">
        <v>118</v>
      </c>
      <c r="B3463" s="56">
        <v>1000003132</v>
      </c>
      <c r="C3463" s="56">
        <v>600063</v>
      </c>
      <c r="D3463" s="57">
        <v>45267</v>
      </c>
      <c r="E3463" s="66">
        <v>3</v>
      </c>
      <c r="F3463" s="67">
        <v>411</v>
      </c>
      <c r="G3463" s="97" t="str">
        <f>TEXT(Table1[[#This Row],[Inv. date]],"mmmm")</f>
        <v>December</v>
      </c>
    </row>
    <row r="3464" spans="1:7" x14ac:dyDescent="0.3">
      <c r="A3464" s="55">
        <v>118</v>
      </c>
      <c r="B3464" s="56">
        <v>1000003683</v>
      </c>
      <c r="C3464" s="56">
        <v>600063</v>
      </c>
      <c r="D3464" s="57">
        <v>45267</v>
      </c>
      <c r="E3464" s="66">
        <v>3</v>
      </c>
      <c r="F3464" s="67">
        <v>880.95</v>
      </c>
      <c r="G3464" s="97" t="str">
        <f>TEXT(Table1[[#This Row],[Inv. date]],"mmmm")</f>
        <v>December</v>
      </c>
    </row>
    <row r="3465" spans="1:7" x14ac:dyDescent="0.3">
      <c r="A3465" s="55">
        <v>118</v>
      </c>
      <c r="B3465" s="56">
        <v>1000003857</v>
      </c>
      <c r="C3465" s="56">
        <v>600063</v>
      </c>
      <c r="D3465" s="57">
        <v>45267</v>
      </c>
      <c r="E3465" s="66">
        <v>3</v>
      </c>
      <c r="F3465" s="67">
        <v>880.95</v>
      </c>
      <c r="G3465" s="97" t="str">
        <f>TEXT(Table1[[#This Row],[Inv. date]],"mmmm")</f>
        <v>December</v>
      </c>
    </row>
    <row r="3466" spans="1:7" x14ac:dyDescent="0.3">
      <c r="A3466" s="55">
        <v>118</v>
      </c>
      <c r="B3466" s="56">
        <v>1000003795</v>
      </c>
      <c r="C3466" s="56">
        <v>600357</v>
      </c>
      <c r="D3466" s="57">
        <v>45267</v>
      </c>
      <c r="E3466" s="66">
        <v>8</v>
      </c>
      <c r="F3466" s="67">
        <v>3724.16</v>
      </c>
      <c r="G3466" s="97" t="str">
        <f>TEXT(Table1[[#This Row],[Inv. date]],"mmmm")</f>
        <v>December</v>
      </c>
    </row>
    <row r="3467" spans="1:7" x14ac:dyDescent="0.3">
      <c r="A3467" s="55">
        <v>118</v>
      </c>
      <c r="B3467" s="56">
        <v>1000003683</v>
      </c>
      <c r="C3467" s="56">
        <v>600357</v>
      </c>
      <c r="D3467" s="57">
        <v>45267</v>
      </c>
      <c r="E3467" s="66">
        <v>5</v>
      </c>
      <c r="F3467" s="67">
        <v>2327.6</v>
      </c>
      <c r="G3467" s="97" t="str">
        <f>TEXT(Table1[[#This Row],[Inv. date]],"mmmm")</f>
        <v>December</v>
      </c>
    </row>
    <row r="3468" spans="1:7" x14ac:dyDescent="0.3">
      <c r="A3468" s="55">
        <v>118</v>
      </c>
      <c r="B3468" s="56">
        <v>1000003683</v>
      </c>
      <c r="C3468" s="56">
        <v>600357</v>
      </c>
      <c r="D3468" s="57">
        <v>45267</v>
      </c>
      <c r="E3468" s="66">
        <v>2</v>
      </c>
      <c r="F3468" s="67">
        <v>931.04</v>
      </c>
      <c r="G3468" s="97" t="str">
        <f>TEXT(Table1[[#This Row],[Inv. date]],"mmmm")</f>
        <v>December</v>
      </c>
    </row>
    <row r="3469" spans="1:7" x14ac:dyDescent="0.3">
      <c r="A3469" s="55">
        <v>118</v>
      </c>
      <c r="B3469" s="56">
        <v>1000003795</v>
      </c>
      <c r="C3469" s="56">
        <v>600357</v>
      </c>
      <c r="D3469" s="57">
        <v>45267</v>
      </c>
      <c r="E3469" s="66">
        <v>2</v>
      </c>
      <c r="F3469" s="67">
        <v>931.04</v>
      </c>
      <c r="G3469" s="97" t="str">
        <f>TEXT(Table1[[#This Row],[Inv. date]],"mmmm")</f>
        <v>December</v>
      </c>
    </row>
    <row r="3470" spans="1:7" x14ac:dyDescent="0.3">
      <c r="A3470" s="55">
        <v>117</v>
      </c>
      <c r="B3470" s="56">
        <v>1000002976</v>
      </c>
      <c r="C3470" s="56">
        <v>600063</v>
      </c>
      <c r="D3470" s="57">
        <v>45267</v>
      </c>
      <c r="E3470" s="66">
        <v>1</v>
      </c>
      <c r="F3470" s="67">
        <v>104.88</v>
      </c>
      <c r="G3470" s="97" t="str">
        <f>TEXT(Table1[[#This Row],[Inv. date]],"mmmm")</f>
        <v>December</v>
      </c>
    </row>
    <row r="3471" spans="1:7" x14ac:dyDescent="0.3">
      <c r="A3471" s="55">
        <v>118</v>
      </c>
      <c r="B3471" s="56">
        <v>1000003683</v>
      </c>
      <c r="C3471" s="56">
        <v>600357</v>
      </c>
      <c r="D3471" s="57">
        <v>45267</v>
      </c>
      <c r="E3471" s="66">
        <v>2</v>
      </c>
      <c r="F3471" s="67">
        <v>931.04</v>
      </c>
      <c r="G3471" s="97" t="str">
        <f>TEXT(Table1[[#This Row],[Inv. date]],"mmmm")</f>
        <v>December</v>
      </c>
    </row>
    <row r="3472" spans="1:7" x14ac:dyDescent="0.3">
      <c r="A3472" s="55">
        <v>118</v>
      </c>
      <c r="B3472" s="56">
        <v>1000003795</v>
      </c>
      <c r="C3472" s="56">
        <v>600357</v>
      </c>
      <c r="D3472" s="57">
        <v>45267</v>
      </c>
      <c r="E3472" s="66">
        <v>2</v>
      </c>
      <c r="F3472" s="67">
        <v>931.04</v>
      </c>
      <c r="G3472" s="97" t="str">
        <f>TEXT(Table1[[#This Row],[Inv. date]],"mmmm")</f>
        <v>December</v>
      </c>
    </row>
    <row r="3473" spans="1:7" x14ac:dyDescent="0.3">
      <c r="A3473" s="55">
        <v>118</v>
      </c>
      <c r="B3473" s="56">
        <v>1000003683</v>
      </c>
      <c r="C3473" s="56">
        <v>600357</v>
      </c>
      <c r="D3473" s="57">
        <v>45267</v>
      </c>
      <c r="E3473" s="66">
        <v>2</v>
      </c>
      <c r="F3473" s="67">
        <v>931.04</v>
      </c>
      <c r="G3473" s="97" t="str">
        <f>TEXT(Table1[[#This Row],[Inv. date]],"mmmm")</f>
        <v>December</v>
      </c>
    </row>
    <row r="3474" spans="1:7" x14ac:dyDescent="0.3">
      <c r="A3474" s="55">
        <v>118</v>
      </c>
      <c r="B3474" s="56">
        <v>1000003857</v>
      </c>
      <c r="C3474" s="56">
        <v>600628</v>
      </c>
      <c r="D3474" s="57">
        <v>45267</v>
      </c>
      <c r="E3474" s="66">
        <v>1500</v>
      </c>
      <c r="F3474" s="67">
        <v>600405</v>
      </c>
      <c r="G3474" s="97" t="str">
        <f>TEXT(Table1[[#This Row],[Inv. date]],"mmmm")</f>
        <v>December</v>
      </c>
    </row>
    <row r="3475" spans="1:7" x14ac:dyDescent="0.3">
      <c r="A3475" s="55">
        <v>118</v>
      </c>
      <c r="B3475" s="56">
        <v>1000003132</v>
      </c>
      <c r="C3475" s="56">
        <v>600628</v>
      </c>
      <c r="D3475" s="57">
        <v>45267</v>
      </c>
      <c r="E3475" s="66">
        <v>1000</v>
      </c>
      <c r="F3475" s="67">
        <v>313140</v>
      </c>
      <c r="G3475" s="97" t="str">
        <f>TEXT(Table1[[#This Row],[Inv. date]],"mmmm")</f>
        <v>December</v>
      </c>
    </row>
    <row r="3476" spans="1:7" x14ac:dyDescent="0.3">
      <c r="A3476" s="55">
        <v>118</v>
      </c>
      <c r="B3476" s="56">
        <v>1000003683</v>
      </c>
      <c r="C3476" s="56">
        <v>600628</v>
      </c>
      <c r="D3476" s="57">
        <v>45267</v>
      </c>
      <c r="E3476" s="66">
        <v>500</v>
      </c>
      <c r="F3476" s="67">
        <v>200135</v>
      </c>
      <c r="G3476" s="97" t="str">
        <f>TEXT(Table1[[#This Row],[Inv. date]],"mmmm")</f>
        <v>December</v>
      </c>
    </row>
    <row r="3477" spans="1:7" x14ac:dyDescent="0.3">
      <c r="A3477" s="55">
        <v>118</v>
      </c>
      <c r="B3477" s="56">
        <v>1000003132</v>
      </c>
      <c r="C3477" s="56">
        <v>600063</v>
      </c>
      <c r="D3477" s="57">
        <v>45267</v>
      </c>
      <c r="E3477" s="66">
        <v>200</v>
      </c>
      <c r="F3477" s="67">
        <v>27400</v>
      </c>
      <c r="G3477" s="97" t="str">
        <f>TEXT(Table1[[#This Row],[Inv. date]],"mmmm")</f>
        <v>December</v>
      </c>
    </row>
    <row r="3478" spans="1:7" x14ac:dyDescent="0.3">
      <c r="A3478" s="55">
        <v>118</v>
      </c>
      <c r="B3478" s="56">
        <v>1000003857</v>
      </c>
      <c r="C3478" s="56">
        <v>600063</v>
      </c>
      <c r="D3478" s="57">
        <v>45267</v>
      </c>
      <c r="E3478" s="66">
        <v>150</v>
      </c>
      <c r="F3478" s="67">
        <v>44047.5</v>
      </c>
      <c r="G3478" s="97" t="str">
        <f>TEXT(Table1[[#This Row],[Inv. date]],"mmmm")</f>
        <v>December</v>
      </c>
    </row>
    <row r="3479" spans="1:7" x14ac:dyDescent="0.3">
      <c r="A3479" s="55">
        <v>118</v>
      </c>
      <c r="B3479" s="56">
        <v>1000003132</v>
      </c>
      <c r="C3479" s="56">
        <v>600838</v>
      </c>
      <c r="D3479" s="57">
        <v>45267</v>
      </c>
      <c r="E3479" s="66">
        <v>700</v>
      </c>
      <c r="F3479" s="67">
        <v>219198</v>
      </c>
      <c r="G3479" s="97" t="str">
        <f>TEXT(Table1[[#This Row],[Inv. date]],"mmmm")</f>
        <v>December</v>
      </c>
    </row>
    <row r="3480" spans="1:7" x14ac:dyDescent="0.3">
      <c r="A3480" s="55">
        <v>118</v>
      </c>
      <c r="B3480" s="56">
        <v>1000003857</v>
      </c>
      <c r="C3480" s="56">
        <v>600838</v>
      </c>
      <c r="D3480" s="57">
        <v>45267</v>
      </c>
      <c r="E3480" s="66">
        <v>489</v>
      </c>
      <c r="F3480" s="67">
        <v>195732.03</v>
      </c>
      <c r="G3480" s="97" t="str">
        <f>TEXT(Table1[[#This Row],[Inv. date]],"mmmm")</f>
        <v>December</v>
      </c>
    </row>
    <row r="3481" spans="1:7" x14ac:dyDescent="0.3">
      <c r="A3481" s="55">
        <v>118</v>
      </c>
      <c r="B3481" s="56">
        <v>1000003857</v>
      </c>
      <c r="C3481" s="56">
        <v>600838</v>
      </c>
      <c r="D3481" s="57">
        <v>45267</v>
      </c>
      <c r="E3481" s="66">
        <v>11</v>
      </c>
      <c r="F3481" s="67">
        <v>4402.97</v>
      </c>
      <c r="G3481" s="97" t="str">
        <f>TEXT(Table1[[#This Row],[Inv. date]],"mmmm")</f>
        <v>December</v>
      </c>
    </row>
    <row r="3482" spans="1:7" x14ac:dyDescent="0.3">
      <c r="A3482" s="55">
        <v>118</v>
      </c>
      <c r="B3482" s="56">
        <v>1000003683</v>
      </c>
      <c r="C3482" s="56">
        <v>600838</v>
      </c>
      <c r="D3482" s="57">
        <v>45267</v>
      </c>
      <c r="E3482" s="66">
        <v>482</v>
      </c>
      <c r="F3482" s="67">
        <v>192930.14</v>
      </c>
      <c r="G3482" s="97" t="str">
        <f>TEXT(Table1[[#This Row],[Inv. date]],"mmmm")</f>
        <v>December</v>
      </c>
    </row>
    <row r="3483" spans="1:7" x14ac:dyDescent="0.3">
      <c r="A3483" s="55">
        <v>118</v>
      </c>
      <c r="B3483" s="56">
        <v>1000003683</v>
      </c>
      <c r="C3483" s="56">
        <v>600838</v>
      </c>
      <c r="D3483" s="57">
        <v>45267</v>
      </c>
      <c r="E3483" s="66">
        <v>830</v>
      </c>
      <c r="F3483" s="67">
        <v>332224.09999999998</v>
      </c>
      <c r="G3483" s="97" t="str">
        <f>TEXT(Table1[[#This Row],[Inv. date]],"mmmm")</f>
        <v>December</v>
      </c>
    </row>
    <row r="3484" spans="1:7" x14ac:dyDescent="0.3">
      <c r="A3484" s="55">
        <v>118</v>
      </c>
      <c r="B3484" s="56">
        <v>1000003683</v>
      </c>
      <c r="C3484" s="56">
        <v>600838</v>
      </c>
      <c r="D3484" s="57">
        <v>45267</v>
      </c>
      <c r="E3484" s="66">
        <v>188</v>
      </c>
      <c r="F3484" s="67">
        <v>75250.759999999995</v>
      </c>
      <c r="G3484" s="97" t="str">
        <f>TEXT(Table1[[#This Row],[Inv. date]],"mmmm")</f>
        <v>December</v>
      </c>
    </row>
    <row r="3485" spans="1:7" x14ac:dyDescent="0.3">
      <c r="A3485" s="55">
        <v>118</v>
      </c>
      <c r="B3485" s="56">
        <v>1000003857</v>
      </c>
      <c r="C3485" s="56">
        <v>600063</v>
      </c>
      <c r="D3485" s="57">
        <v>45267</v>
      </c>
      <c r="E3485" s="66">
        <v>50</v>
      </c>
      <c r="F3485" s="67">
        <v>14682.5</v>
      </c>
      <c r="G3485" s="97" t="str">
        <f>TEXT(Table1[[#This Row],[Inv. date]],"mmmm")</f>
        <v>December</v>
      </c>
    </row>
    <row r="3486" spans="1:7" x14ac:dyDescent="0.3">
      <c r="A3486" s="55">
        <v>118</v>
      </c>
      <c r="B3486" s="56">
        <v>1000003132</v>
      </c>
      <c r="C3486" s="56">
        <v>600063</v>
      </c>
      <c r="D3486" s="57">
        <v>45267</v>
      </c>
      <c r="E3486" s="66">
        <v>10</v>
      </c>
      <c r="F3486" s="67">
        <v>1370</v>
      </c>
      <c r="G3486" s="97" t="str">
        <f>TEXT(Table1[[#This Row],[Inv. date]],"mmmm")</f>
        <v>December</v>
      </c>
    </row>
    <row r="3487" spans="1:7" x14ac:dyDescent="0.3">
      <c r="A3487" s="55">
        <v>118</v>
      </c>
      <c r="B3487" s="56">
        <v>1000003857</v>
      </c>
      <c r="C3487" s="56">
        <v>600063</v>
      </c>
      <c r="D3487" s="57">
        <v>45267</v>
      </c>
      <c r="E3487" s="66">
        <v>2</v>
      </c>
      <c r="F3487" s="67">
        <v>587.29999999999995</v>
      </c>
      <c r="G3487" s="97" t="str">
        <f>TEXT(Table1[[#This Row],[Inv. date]],"mmmm")</f>
        <v>December</v>
      </c>
    </row>
    <row r="3488" spans="1:7" x14ac:dyDescent="0.3">
      <c r="A3488" s="55">
        <v>118</v>
      </c>
      <c r="B3488" s="56">
        <v>1000003132</v>
      </c>
      <c r="C3488" s="56">
        <v>600850</v>
      </c>
      <c r="D3488" s="57">
        <v>45267</v>
      </c>
      <c r="E3488" s="66">
        <v>50</v>
      </c>
      <c r="F3488" s="67">
        <v>15657</v>
      </c>
      <c r="G3488" s="97" t="str">
        <f>TEXT(Table1[[#This Row],[Inv. date]],"mmmm")</f>
        <v>December</v>
      </c>
    </row>
    <row r="3489" spans="1:7" x14ac:dyDescent="0.3">
      <c r="A3489" s="55">
        <v>118</v>
      </c>
      <c r="B3489" s="56">
        <v>1000003683</v>
      </c>
      <c r="C3489" s="56">
        <v>600850</v>
      </c>
      <c r="D3489" s="57">
        <v>45267</v>
      </c>
      <c r="E3489" s="66">
        <v>30</v>
      </c>
      <c r="F3489" s="67">
        <v>12008.1</v>
      </c>
      <c r="G3489" s="97" t="str">
        <f>TEXT(Table1[[#This Row],[Inv. date]],"mmmm")</f>
        <v>December</v>
      </c>
    </row>
    <row r="3490" spans="1:7" x14ac:dyDescent="0.3">
      <c r="A3490" s="55">
        <v>118</v>
      </c>
      <c r="B3490" s="56">
        <v>1000003857</v>
      </c>
      <c r="C3490" s="56">
        <v>600850</v>
      </c>
      <c r="D3490" s="57">
        <v>45267</v>
      </c>
      <c r="E3490" s="66">
        <v>20</v>
      </c>
      <c r="F3490" s="67">
        <v>8005.4</v>
      </c>
      <c r="G3490" s="97" t="str">
        <f>TEXT(Table1[[#This Row],[Inv. date]],"mmmm")</f>
        <v>December</v>
      </c>
    </row>
    <row r="3491" spans="1:7" x14ac:dyDescent="0.3">
      <c r="A3491" s="55">
        <v>117</v>
      </c>
      <c r="B3491" s="56">
        <v>1000002976</v>
      </c>
      <c r="C3491" s="56">
        <v>600063</v>
      </c>
      <c r="D3491" s="57">
        <v>45268</v>
      </c>
      <c r="E3491" s="66">
        <v>5</v>
      </c>
      <c r="F3491" s="67">
        <v>524.4</v>
      </c>
      <c r="G3491" s="97" t="str">
        <f>TEXT(Table1[[#This Row],[Inv. date]],"mmmm")</f>
        <v>December</v>
      </c>
    </row>
    <row r="3492" spans="1:7" x14ac:dyDescent="0.3">
      <c r="A3492" s="55">
        <v>118</v>
      </c>
      <c r="B3492" s="56">
        <v>1000003132</v>
      </c>
      <c r="C3492" s="56">
        <v>600798</v>
      </c>
      <c r="D3492" s="57">
        <v>45268</v>
      </c>
      <c r="E3492" s="66">
        <v>200</v>
      </c>
      <c r="F3492" s="67">
        <v>62628</v>
      </c>
      <c r="G3492" s="97" t="str">
        <f>TEXT(Table1[[#This Row],[Inv. date]],"mmmm")</f>
        <v>December</v>
      </c>
    </row>
    <row r="3493" spans="1:7" x14ac:dyDescent="0.3">
      <c r="A3493" s="55">
        <v>118</v>
      </c>
      <c r="B3493" s="56">
        <v>1000003683</v>
      </c>
      <c r="C3493" s="56">
        <v>600798</v>
      </c>
      <c r="D3493" s="57">
        <v>45268</v>
      </c>
      <c r="E3493" s="66">
        <v>225</v>
      </c>
      <c r="F3493" s="67">
        <v>90060.75</v>
      </c>
      <c r="G3493" s="97" t="str">
        <f>TEXT(Table1[[#This Row],[Inv. date]],"mmmm")</f>
        <v>December</v>
      </c>
    </row>
    <row r="3494" spans="1:7" x14ac:dyDescent="0.3">
      <c r="A3494" s="55">
        <v>118</v>
      </c>
      <c r="B3494" s="56">
        <v>1000003857</v>
      </c>
      <c r="C3494" s="56">
        <v>600798</v>
      </c>
      <c r="D3494" s="57">
        <v>45268</v>
      </c>
      <c r="E3494" s="66">
        <v>200</v>
      </c>
      <c r="F3494" s="67">
        <v>80054</v>
      </c>
      <c r="G3494" s="97" t="str">
        <f>TEXT(Table1[[#This Row],[Inv. date]],"mmmm")</f>
        <v>December</v>
      </c>
    </row>
    <row r="3495" spans="1:7" x14ac:dyDescent="0.3">
      <c r="A3495" s="55">
        <v>118</v>
      </c>
      <c r="B3495" s="56">
        <v>1000003132</v>
      </c>
      <c r="C3495" s="56">
        <v>600063</v>
      </c>
      <c r="D3495" s="57">
        <v>45268</v>
      </c>
      <c r="E3495" s="66">
        <v>40</v>
      </c>
      <c r="F3495" s="67">
        <v>5480</v>
      </c>
      <c r="G3495" s="97" t="str">
        <f>TEXT(Table1[[#This Row],[Inv. date]],"mmmm")</f>
        <v>December</v>
      </c>
    </row>
    <row r="3496" spans="1:7" x14ac:dyDescent="0.3">
      <c r="A3496" s="55">
        <v>118</v>
      </c>
      <c r="B3496" s="56">
        <v>1000003857</v>
      </c>
      <c r="C3496" s="56">
        <v>600063</v>
      </c>
      <c r="D3496" s="57">
        <v>45268</v>
      </c>
      <c r="E3496" s="66">
        <v>20</v>
      </c>
      <c r="F3496" s="67">
        <v>5873</v>
      </c>
      <c r="G3496" s="97" t="str">
        <f>TEXT(Table1[[#This Row],[Inv. date]],"mmmm")</f>
        <v>December</v>
      </c>
    </row>
    <row r="3497" spans="1:7" x14ac:dyDescent="0.3">
      <c r="A3497" s="55">
        <v>118</v>
      </c>
      <c r="B3497" s="56">
        <v>1000003857</v>
      </c>
      <c r="C3497" s="56">
        <v>600722</v>
      </c>
      <c r="D3497" s="57">
        <v>45268</v>
      </c>
      <c r="E3497" s="66">
        <v>80</v>
      </c>
      <c r="F3497" s="67">
        <v>32712</v>
      </c>
      <c r="G3497" s="97" t="str">
        <f>TEXT(Table1[[#This Row],[Inv. date]],"mmmm")</f>
        <v>December</v>
      </c>
    </row>
    <row r="3498" spans="1:7" x14ac:dyDescent="0.3">
      <c r="A3498" s="55">
        <v>118</v>
      </c>
      <c r="B3498" s="56">
        <v>1000003857</v>
      </c>
      <c r="C3498" s="56">
        <v>600063</v>
      </c>
      <c r="D3498" s="57">
        <v>45268</v>
      </c>
      <c r="E3498" s="66">
        <v>8</v>
      </c>
      <c r="F3498" s="67">
        <v>2349.1999999999998</v>
      </c>
      <c r="G3498" s="97" t="str">
        <f>TEXT(Table1[[#This Row],[Inv. date]],"mmmm")</f>
        <v>December</v>
      </c>
    </row>
    <row r="3499" spans="1:7" x14ac:dyDescent="0.3">
      <c r="A3499" s="55">
        <v>118</v>
      </c>
      <c r="B3499" s="56">
        <v>1000003132</v>
      </c>
      <c r="C3499" s="56">
        <v>600662</v>
      </c>
      <c r="D3499" s="57">
        <v>45268</v>
      </c>
      <c r="E3499" s="66">
        <v>400</v>
      </c>
      <c r="F3499" s="67">
        <v>128704</v>
      </c>
      <c r="G3499" s="97" t="str">
        <f>TEXT(Table1[[#This Row],[Inv. date]],"mmmm")</f>
        <v>December</v>
      </c>
    </row>
    <row r="3500" spans="1:7" x14ac:dyDescent="0.3">
      <c r="A3500" s="55">
        <v>118</v>
      </c>
      <c r="B3500" s="56">
        <v>1000003132</v>
      </c>
      <c r="C3500" s="56">
        <v>600063</v>
      </c>
      <c r="D3500" s="57">
        <v>45268</v>
      </c>
      <c r="E3500" s="66">
        <v>80</v>
      </c>
      <c r="F3500" s="67">
        <v>10960</v>
      </c>
      <c r="G3500" s="97" t="str">
        <f>TEXT(Table1[[#This Row],[Inv. date]],"mmmm")</f>
        <v>December</v>
      </c>
    </row>
    <row r="3501" spans="1:7" x14ac:dyDescent="0.3">
      <c r="A3501" s="55">
        <v>118</v>
      </c>
      <c r="B3501" s="56">
        <v>1000003795</v>
      </c>
      <c r="C3501" s="56">
        <v>600357</v>
      </c>
      <c r="D3501" s="57">
        <v>45268</v>
      </c>
      <c r="E3501" s="66">
        <v>1</v>
      </c>
      <c r="F3501" s="67">
        <v>465.52</v>
      </c>
      <c r="G3501" s="97" t="str">
        <f>TEXT(Table1[[#This Row],[Inv. date]],"mmmm")</f>
        <v>December</v>
      </c>
    </row>
    <row r="3502" spans="1:7" x14ac:dyDescent="0.3">
      <c r="A3502" s="55">
        <v>118</v>
      </c>
      <c r="B3502" s="56">
        <v>1000003683</v>
      </c>
      <c r="C3502" s="56">
        <v>600357</v>
      </c>
      <c r="D3502" s="57">
        <v>45268</v>
      </c>
      <c r="E3502" s="66">
        <v>1</v>
      </c>
      <c r="F3502" s="67">
        <v>465.52</v>
      </c>
      <c r="G3502" s="97" t="str">
        <f>TEXT(Table1[[#This Row],[Inv. date]],"mmmm")</f>
        <v>December</v>
      </c>
    </row>
    <row r="3503" spans="1:7" x14ac:dyDescent="0.3">
      <c r="A3503" s="55">
        <v>118</v>
      </c>
      <c r="B3503" s="56">
        <v>1000003795</v>
      </c>
      <c r="C3503" s="56">
        <v>600357</v>
      </c>
      <c r="D3503" s="57">
        <v>45268</v>
      </c>
      <c r="E3503" s="66">
        <v>3</v>
      </c>
      <c r="F3503" s="67">
        <v>1396.56</v>
      </c>
      <c r="G3503" s="97" t="str">
        <f>TEXT(Table1[[#This Row],[Inv. date]],"mmmm")</f>
        <v>December</v>
      </c>
    </row>
    <row r="3504" spans="1:7" x14ac:dyDescent="0.3">
      <c r="A3504" s="55">
        <v>118</v>
      </c>
      <c r="B3504" s="56">
        <v>1000003683</v>
      </c>
      <c r="C3504" s="56">
        <v>600357</v>
      </c>
      <c r="D3504" s="57">
        <v>45268</v>
      </c>
      <c r="E3504" s="66">
        <v>5</v>
      </c>
      <c r="F3504" s="67">
        <v>2327.6</v>
      </c>
      <c r="G3504" s="97" t="str">
        <f>TEXT(Table1[[#This Row],[Inv. date]],"mmmm")</f>
        <v>December</v>
      </c>
    </row>
    <row r="3505" spans="1:7" x14ac:dyDescent="0.3">
      <c r="A3505" s="55">
        <v>118</v>
      </c>
      <c r="B3505" s="56">
        <v>1000003857</v>
      </c>
      <c r="C3505" s="56">
        <v>600722</v>
      </c>
      <c r="D3505" s="57">
        <v>45268</v>
      </c>
      <c r="E3505" s="66">
        <v>30</v>
      </c>
      <c r="F3505" s="67">
        <v>12267</v>
      </c>
      <c r="G3505" s="97" t="str">
        <f>TEXT(Table1[[#This Row],[Inv. date]],"mmmm")</f>
        <v>December</v>
      </c>
    </row>
    <row r="3506" spans="1:7" x14ac:dyDescent="0.3">
      <c r="A3506" s="55">
        <v>118</v>
      </c>
      <c r="B3506" s="56">
        <v>1000003857</v>
      </c>
      <c r="C3506" s="56">
        <v>600063</v>
      </c>
      <c r="D3506" s="57">
        <v>45268</v>
      </c>
      <c r="E3506" s="66">
        <v>3</v>
      </c>
      <c r="F3506" s="67">
        <v>880.95</v>
      </c>
      <c r="G3506" s="97" t="str">
        <f>TEXT(Table1[[#This Row],[Inv. date]],"mmmm")</f>
        <v>December</v>
      </c>
    </row>
    <row r="3507" spans="1:7" x14ac:dyDescent="0.3">
      <c r="A3507" s="55">
        <v>118</v>
      </c>
      <c r="B3507" s="56">
        <v>1000003683</v>
      </c>
      <c r="C3507" s="56">
        <v>600357</v>
      </c>
      <c r="D3507" s="57">
        <v>45268</v>
      </c>
      <c r="E3507" s="66">
        <v>4</v>
      </c>
      <c r="F3507" s="67">
        <v>1862.08</v>
      </c>
      <c r="G3507" s="97" t="str">
        <f>TEXT(Table1[[#This Row],[Inv. date]],"mmmm")</f>
        <v>December</v>
      </c>
    </row>
    <row r="3508" spans="1:7" x14ac:dyDescent="0.3">
      <c r="A3508" s="55">
        <v>118</v>
      </c>
      <c r="B3508" s="56">
        <v>1000003795</v>
      </c>
      <c r="C3508" s="56">
        <v>600357</v>
      </c>
      <c r="D3508" s="57">
        <v>45268</v>
      </c>
      <c r="E3508" s="66">
        <v>4</v>
      </c>
      <c r="F3508" s="67">
        <v>1862.08</v>
      </c>
      <c r="G3508" s="97" t="str">
        <f>TEXT(Table1[[#This Row],[Inv. date]],"mmmm")</f>
        <v>December</v>
      </c>
    </row>
    <row r="3509" spans="1:7" x14ac:dyDescent="0.3">
      <c r="A3509" s="55">
        <v>118</v>
      </c>
      <c r="B3509" s="56">
        <v>1000003795</v>
      </c>
      <c r="C3509" s="56">
        <v>600357</v>
      </c>
      <c r="D3509" s="57">
        <v>45268</v>
      </c>
      <c r="E3509" s="66">
        <v>4</v>
      </c>
      <c r="F3509" s="67">
        <v>1862.08</v>
      </c>
      <c r="G3509" s="97" t="str">
        <f>TEXT(Table1[[#This Row],[Inv. date]],"mmmm")</f>
        <v>December</v>
      </c>
    </row>
    <row r="3510" spans="1:7" x14ac:dyDescent="0.3">
      <c r="A3510" s="55">
        <v>118</v>
      </c>
      <c r="B3510" s="56">
        <v>1000003683</v>
      </c>
      <c r="C3510" s="56">
        <v>600357</v>
      </c>
      <c r="D3510" s="57">
        <v>45268</v>
      </c>
      <c r="E3510" s="66">
        <v>4</v>
      </c>
      <c r="F3510" s="67">
        <v>1862.08</v>
      </c>
      <c r="G3510" s="97" t="str">
        <f>TEXT(Table1[[#This Row],[Inv. date]],"mmmm")</f>
        <v>December</v>
      </c>
    </row>
    <row r="3511" spans="1:7" x14ac:dyDescent="0.3">
      <c r="A3511" s="55">
        <v>117</v>
      </c>
      <c r="B3511" s="56">
        <v>1000002977</v>
      </c>
      <c r="C3511" s="56">
        <v>600026</v>
      </c>
      <c r="D3511" s="57">
        <v>45268</v>
      </c>
      <c r="E3511" s="66">
        <v>150</v>
      </c>
      <c r="F3511" s="67">
        <v>32427</v>
      </c>
      <c r="G3511" s="97" t="str">
        <f>TEXT(Table1[[#This Row],[Inv. date]],"mmmm")</f>
        <v>December</v>
      </c>
    </row>
    <row r="3512" spans="1:7" x14ac:dyDescent="0.3">
      <c r="A3512" s="55">
        <v>118</v>
      </c>
      <c r="B3512" s="56">
        <v>1000003683</v>
      </c>
      <c r="C3512" s="56">
        <v>600026</v>
      </c>
      <c r="D3512" s="57">
        <v>45268</v>
      </c>
      <c r="E3512" s="66">
        <v>150</v>
      </c>
      <c r="F3512" s="67">
        <v>60040.5</v>
      </c>
      <c r="G3512" s="97" t="str">
        <f>TEXT(Table1[[#This Row],[Inv. date]],"mmmm")</f>
        <v>December</v>
      </c>
    </row>
    <row r="3513" spans="1:7" x14ac:dyDescent="0.3">
      <c r="A3513" s="55">
        <v>118</v>
      </c>
      <c r="B3513" s="56">
        <v>1000003857</v>
      </c>
      <c r="C3513" s="56">
        <v>600647</v>
      </c>
      <c r="D3513" s="57">
        <v>45268</v>
      </c>
      <c r="E3513" s="66">
        <v>400</v>
      </c>
      <c r="F3513" s="67">
        <v>160108</v>
      </c>
      <c r="G3513" s="97" t="str">
        <f>TEXT(Table1[[#This Row],[Inv. date]],"mmmm")</f>
        <v>December</v>
      </c>
    </row>
    <row r="3514" spans="1:7" x14ac:dyDescent="0.3">
      <c r="A3514" s="55">
        <v>118</v>
      </c>
      <c r="B3514" s="56">
        <v>1000003683</v>
      </c>
      <c r="C3514" s="56">
        <v>600647</v>
      </c>
      <c r="D3514" s="57">
        <v>45268</v>
      </c>
      <c r="E3514" s="66">
        <v>2200</v>
      </c>
      <c r="F3514" s="67">
        <v>880594</v>
      </c>
      <c r="G3514" s="97" t="str">
        <f>TEXT(Table1[[#This Row],[Inv. date]],"mmmm")</f>
        <v>December</v>
      </c>
    </row>
    <row r="3515" spans="1:7" x14ac:dyDescent="0.3">
      <c r="A3515" s="55">
        <v>118</v>
      </c>
      <c r="B3515" s="56">
        <v>1000003857</v>
      </c>
      <c r="C3515" s="56">
        <v>600063</v>
      </c>
      <c r="D3515" s="57">
        <v>45268</v>
      </c>
      <c r="E3515" s="66">
        <v>40</v>
      </c>
      <c r="F3515" s="67">
        <v>11746</v>
      </c>
      <c r="G3515" s="97" t="str">
        <f>TEXT(Table1[[#This Row],[Inv. date]],"mmmm")</f>
        <v>December</v>
      </c>
    </row>
    <row r="3516" spans="1:7" x14ac:dyDescent="0.3">
      <c r="A3516" s="55">
        <v>118</v>
      </c>
      <c r="B3516" s="56">
        <v>1000003857</v>
      </c>
      <c r="C3516" s="56">
        <v>600610</v>
      </c>
      <c r="D3516" s="57">
        <v>45268</v>
      </c>
      <c r="E3516" s="66">
        <v>100</v>
      </c>
      <c r="F3516" s="67">
        <v>40027</v>
      </c>
      <c r="G3516" s="97" t="str">
        <f>TEXT(Table1[[#This Row],[Inv. date]],"mmmm")</f>
        <v>December</v>
      </c>
    </row>
    <row r="3517" spans="1:7" x14ac:dyDescent="0.3">
      <c r="A3517" s="55">
        <v>118</v>
      </c>
      <c r="B3517" s="56">
        <v>1000003132</v>
      </c>
      <c r="C3517" s="56">
        <v>600610</v>
      </c>
      <c r="D3517" s="57">
        <v>45268</v>
      </c>
      <c r="E3517" s="66">
        <v>300</v>
      </c>
      <c r="F3517" s="67">
        <v>93942</v>
      </c>
      <c r="G3517" s="97" t="str">
        <f>TEXT(Table1[[#This Row],[Inv. date]],"mmmm")</f>
        <v>December</v>
      </c>
    </row>
    <row r="3518" spans="1:7" x14ac:dyDescent="0.3">
      <c r="A3518" s="55">
        <v>118</v>
      </c>
      <c r="B3518" s="56">
        <v>1000003857</v>
      </c>
      <c r="C3518" s="56">
        <v>600063</v>
      </c>
      <c r="D3518" s="57">
        <v>45268</v>
      </c>
      <c r="E3518" s="66">
        <v>10</v>
      </c>
      <c r="F3518" s="67">
        <v>2936.5</v>
      </c>
      <c r="G3518" s="97" t="str">
        <f>TEXT(Table1[[#This Row],[Inv. date]],"mmmm")</f>
        <v>December</v>
      </c>
    </row>
    <row r="3519" spans="1:7" x14ac:dyDescent="0.3">
      <c r="A3519" s="55">
        <v>118</v>
      </c>
      <c r="B3519" s="56">
        <v>1000003132</v>
      </c>
      <c r="C3519" s="56">
        <v>600063</v>
      </c>
      <c r="D3519" s="57">
        <v>45268</v>
      </c>
      <c r="E3519" s="66">
        <v>60</v>
      </c>
      <c r="F3519" s="67">
        <v>8220</v>
      </c>
      <c r="G3519" s="97" t="str">
        <f>TEXT(Table1[[#This Row],[Inv. date]],"mmmm")</f>
        <v>December</v>
      </c>
    </row>
    <row r="3520" spans="1:7" x14ac:dyDescent="0.3">
      <c r="A3520" s="55">
        <v>118</v>
      </c>
      <c r="B3520" s="56">
        <v>1000003683</v>
      </c>
      <c r="C3520" s="56">
        <v>600476</v>
      </c>
      <c r="D3520" s="57">
        <v>45268</v>
      </c>
      <c r="E3520" s="66">
        <v>500</v>
      </c>
      <c r="F3520" s="67">
        <v>200135</v>
      </c>
      <c r="G3520" s="97" t="str">
        <f>TEXT(Table1[[#This Row],[Inv. date]],"mmmm")</f>
        <v>December</v>
      </c>
    </row>
    <row r="3521" spans="1:7" x14ac:dyDescent="0.3">
      <c r="A3521" s="55">
        <v>118</v>
      </c>
      <c r="B3521" s="56">
        <v>1000003683</v>
      </c>
      <c r="C3521" s="56">
        <v>600225</v>
      </c>
      <c r="D3521" s="57">
        <v>45268</v>
      </c>
      <c r="E3521" s="66">
        <v>5</v>
      </c>
      <c r="F3521" s="67">
        <v>2001.35</v>
      </c>
      <c r="G3521" s="97" t="str">
        <f>TEXT(Table1[[#This Row],[Inv. date]],"mmmm")</f>
        <v>December</v>
      </c>
    </row>
    <row r="3522" spans="1:7" x14ac:dyDescent="0.3">
      <c r="A3522" s="55">
        <v>118</v>
      </c>
      <c r="B3522" s="56">
        <v>1000003857</v>
      </c>
      <c r="C3522" s="56">
        <v>600225</v>
      </c>
      <c r="D3522" s="57">
        <v>45268</v>
      </c>
      <c r="E3522" s="66">
        <v>7</v>
      </c>
      <c r="F3522" s="67">
        <v>2801.89</v>
      </c>
      <c r="G3522" s="97" t="str">
        <f>TEXT(Table1[[#This Row],[Inv. date]],"mmmm")</f>
        <v>December</v>
      </c>
    </row>
    <row r="3523" spans="1:7" x14ac:dyDescent="0.3">
      <c r="A3523" s="55">
        <v>118</v>
      </c>
      <c r="B3523" s="56">
        <v>1000003132</v>
      </c>
      <c r="C3523" s="56">
        <v>600063</v>
      </c>
      <c r="D3523" s="57">
        <v>45268</v>
      </c>
      <c r="E3523" s="66">
        <v>80</v>
      </c>
      <c r="F3523" s="67">
        <v>10960</v>
      </c>
      <c r="G3523" s="97" t="str">
        <f>TEXT(Table1[[#This Row],[Inv. date]],"mmmm")</f>
        <v>December</v>
      </c>
    </row>
    <row r="3524" spans="1:7" x14ac:dyDescent="0.3">
      <c r="A3524" s="55">
        <v>118</v>
      </c>
      <c r="B3524" s="56">
        <v>1000003132</v>
      </c>
      <c r="C3524" s="56">
        <v>600026</v>
      </c>
      <c r="D3524" s="57">
        <v>45268</v>
      </c>
      <c r="E3524" s="66">
        <v>400</v>
      </c>
      <c r="F3524" s="67">
        <v>125256</v>
      </c>
      <c r="G3524" s="97" t="str">
        <f>TEXT(Table1[[#This Row],[Inv. date]],"mmmm")</f>
        <v>December</v>
      </c>
    </row>
    <row r="3525" spans="1:7" x14ac:dyDescent="0.3">
      <c r="A3525" s="55">
        <v>118</v>
      </c>
      <c r="B3525" s="56">
        <v>1000003132</v>
      </c>
      <c r="C3525" s="56">
        <v>600063</v>
      </c>
      <c r="D3525" s="57">
        <v>45268</v>
      </c>
      <c r="E3525" s="66">
        <v>100</v>
      </c>
      <c r="F3525" s="67">
        <v>13700</v>
      </c>
      <c r="G3525" s="97" t="str">
        <f>TEXT(Table1[[#This Row],[Inv. date]],"mmmm")</f>
        <v>December</v>
      </c>
    </row>
    <row r="3526" spans="1:7" x14ac:dyDescent="0.3">
      <c r="A3526" s="55">
        <v>118</v>
      </c>
      <c r="B3526" s="56">
        <v>1000003132</v>
      </c>
      <c r="C3526" s="56">
        <v>600026</v>
      </c>
      <c r="D3526" s="57">
        <v>45268</v>
      </c>
      <c r="E3526" s="66">
        <v>500</v>
      </c>
      <c r="F3526" s="67">
        <v>156570</v>
      </c>
      <c r="G3526" s="97" t="str">
        <f>TEXT(Table1[[#This Row],[Inv. date]],"mmmm")</f>
        <v>December</v>
      </c>
    </row>
    <row r="3527" spans="1:7" x14ac:dyDescent="0.3">
      <c r="A3527" s="55">
        <v>118</v>
      </c>
      <c r="B3527" s="56">
        <v>1000003132</v>
      </c>
      <c r="C3527" s="56">
        <v>600643</v>
      </c>
      <c r="D3527" s="57">
        <v>45269</v>
      </c>
      <c r="E3527" s="66">
        <v>500</v>
      </c>
      <c r="F3527" s="67">
        <v>156570</v>
      </c>
      <c r="G3527" s="97" t="str">
        <f>TEXT(Table1[[#This Row],[Inv. date]],"mmmm")</f>
        <v>December</v>
      </c>
    </row>
    <row r="3528" spans="1:7" x14ac:dyDescent="0.3">
      <c r="A3528" s="55">
        <v>118</v>
      </c>
      <c r="B3528" s="56">
        <v>1000003683</v>
      </c>
      <c r="C3528" s="56">
        <v>600643</v>
      </c>
      <c r="D3528" s="57">
        <v>45269</v>
      </c>
      <c r="E3528" s="66">
        <v>500</v>
      </c>
      <c r="F3528" s="67">
        <v>200135</v>
      </c>
      <c r="G3528" s="97" t="str">
        <f>TEXT(Table1[[#This Row],[Inv. date]],"mmmm")</f>
        <v>December</v>
      </c>
    </row>
    <row r="3529" spans="1:7" x14ac:dyDescent="0.3">
      <c r="A3529" s="55">
        <v>118</v>
      </c>
      <c r="B3529" s="56">
        <v>1000003132</v>
      </c>
      <c r="C3529" s="56">
        <v>600063</v>
      </c>
      <c r="D3529" s="57">
        <v>45269</v>
      </c>
      <c r="E3529" s="66">
        <v>100</v>
      </c>
      <c r="F3529" s="67">
        <v>13700</v>
      </c>
      <c r="G3529" s="97" t="str">
        <f>TEXT(Table1[[#This Row],[Inv. date]],"mmmm")</f>
        <v>December</v>
      </c>
    </row>
    <row r="3530" spans="1:7" x14ac:dyDescent="0.3">
      <c r="A3530" s="55">
        <v>117</v>
      </c>
      <c r="B3530" s="56">
        <v>1000002977</v>
      </c>
      <c r="C3530" s="56">
        <v>600060</v>
      </c>
      <c r="D3530" s="57">
        <v>45269</v>
      </c>
      <c r="E3530" s="66">
        <v>20</v>
      </c>
      <c r="F3530" s="67">
        <v>5444.4</v>
      </c>
      <c r="G3530" s="97" t="str">
        <f>TEXT(Table1[[#This Row],[Inv. date]],"mmmm")</f>
        <v>December</v>
      </c>
    </row>
    <row r="3531" spans="1:7" x14ac:dyDescent="0.3">
      <c r="A3531" s="55">
        <v>117</v>
      </c>
      <c r="B3531" s="56">
        <v>1000002984</v>
      </c>
      <c r="C3531" s="56">
        <v>600060</v>
      </c>
      <c r="D3531" s="57">
        <v>45269</v>
      </c>
      <c r="E3531" s="66">
        <v>20</v>
      </c>
      <c r="F3531" s="67">
        <v>6229.2</v>
      </c>
      <c r="G3531" s="97" t="str">
        <f>TEXT(Table1[[#This Row],[Inv. date]],"mmmm")</f>
        <v>December</v>
      </c>
    </row>
    <row r="3532" spans="1:7" x14ac:dyDescent="0.3">
      <c r="A3532" s="55">
        <v>118</v>
      </c>
      <c r="B3532" s="56">
        <v>1000003857</v>
      </c>
      <c r="C3532" s="56">
        <v>600060</v>
      </c>
      <c r="D3532" s="57">
        <v>45269</v>
      </c>
      <c r="E3532" s="66">
        <v>300</v>
      </c>
      <c r="F3532" s="67">
        <v>120081</v>
      </c>
      <c r="G3532" s="97" t="str">
        <f>TEXT(Table1[[#This Row],[Inv. date]],"mmmm")</f>
        <v>December</v>
      </c>
    </row>
    <row r="3533" spans="1:7" x14ac:dyDescent="0.3">
      <c r="A3533" s="55">
        <v>118</v>
      </c>
      <c r="B3533" s="56">
        <v>1000003683</v>
      </c>
      <c r="C3533" s="56">
        <v>600060</v>
      </c>
      <c r="D3533" s="57">
        <v>45269</v>
      </c>
      <c r="E3533" s="66">
        <v>800</v>
      </c>
      <c r="F3533" s="67">
        <v>320216</v>
      </c>
      <c r="G3533" s="97" t="str">
        <f>TEXT(Table1[[#This Row],[Inv. date]],"mmmm")</f>
        <v>December</v>
      </c>
    </row>
    <row r="3534" spans="1:7" x14ac:dyDescent="0.3">
      <c r="A3534" s="55">
        <v>118</v>
      </c>
      <c r="B3534" s="56">
        <v>1000003132</v>
      </c>
      <c r="C3534" s="56">
        <v>600060</v>
      </c>
      <c r="D3534" s="57">
        <v>45269</v>
      </c>
      <c r="E3534" s="66">
        <v>600</v>
      </c>
      <c r="F3534" s="67">
        <v>187884</v>
      </c>
      <c r="G3534" s="97" t="str">
        <f>TEXT(Table1[[#This Row],[Inv. date]],"mmmm")</f>
        <v>December</v>
      </c>
    </row>
    <row r="3535" spans="1:7" x14ac:dyDescent="0.3">
      <c r="A3535" s="55">
        <v>118</v>
      </c>
      <c r="B3535" s="56">
        <v>1000003132</v>
      </c>
      <c r="C3535" s="56">
        <v>600063</v>
      </c>
      <c r="D3535" s="57">
        <v>45269</v>
      </c>
      <c r="E3535" s="66">
        <v>120</v>
      </c>
      <c r="F3535" s="67">
        <v>16440</v>
      </c>
      <c r="G3535" s="97" t="str">
        <f>TEXT(Table1[[#This Row],[Inv. date]],"mmmm")</f>
        <v>December</v>
      </c>
    </row>
    <row r="3536" spans="1:7" x14ac:dyDescent="0.3">
      <c r="A3536" s="55">
        <v>118</v>
      </c>
      <c r="B3536" s="56">
        <v>1000003857</v>
      </c>
      <c r="C3536" s="56">
        <v>600063</v>
      </c>
      <c r="D3536" s="57">
        <v>45269</v>
      </c>
      <c r="E3536" s="66">
        <v>30</v>
      </c>
      <c r="F3536" s="67">
        <v>8809.5</v>
      </c>
      <c r="G3536" s="97" t="str">
        <f>TEXT(Table1[[#This Row],[Inv. date]],"mmmm")</f>
        <v>December</v>
      </c>
    </row>
    <row r="3537" spans="1:7" x14ac:dyDescent="0.3">
      <c r="A3537" s="55">
        <v>117</v>
      </c>
      <c r="B3537" s="56">
        <v>1000002976</v>
      </c>
      <c r="C3537" s="56">
        <v>600026</v>
      </c>
      <c r="D3537" s="57">
        <v>45269</v>
      </c>
      <c r="E3537" s="66">
        <v>300</v>
      </c>
      <c r="F3537" s="67">
        <v>64854</v>
      </c>
      <c r="G3537" s="97" t="str">
        <f>TEXT(Table1[[#This Row],[Inv. date]],"mmmm")</f>
        <v>December</v>
      </c>
    </row>
    <row r="3538" spans="1:7" x14ac:dyDescent="0.3">
      <c r="A3538" s="55">
        <v>117</v>
      </c>
      <c r="B3538" s="56">
        <v>1000002977</v>
      </c>
      <c r="C3538" s="56">
        <v>600026</v>
      </c>
      <c r="D3538" s="57">
        <v>45269</v>
      </c>
      <c r="E3538" s="66">
        <v>100</v>
      </c>
      <c r="F3538" s="67">
        <v>21618</v>
      </c>
      <c r="G3538" s="97" t="str">
        <f>TEXT(Table1[[#This Row],[Inv. date]],"mmmm")</f>
        <v>December</v>
      </c>
    </row>
    <row r="3539" spans="1:7" x14ac:dyDescent="0.3">
      <c r="A3539" s="55">
        <v>118</v>
      </c>
      <c r="B3539" s="56">
        <v>1000003683</v>
      </c>
      <c r="C3539" s="56">
        <v>600506</v>
      </c>
      <c r="D3539" s="57">
        <v>45269</v>
      </c>
      <c r="E3539" s="66">
        <v>1500</v>
      </c>
      <c r="F3539" s="67">
        <v>600405</v>
      </c>
      <c r="G3539" s="97" t="str">
        <f>TEXT(Table1[[#This Row],[Inv. date]],"mmmm")</f>
        <v>December</v>
      </c>
    </row>
    <row r="3540" spans="1:7" x14ac:dyDescent="0.3">
      <c r="A3540" s="55">
        <v>118</v>
      </c>
      <c r="B3540" s="56">
        <v>1000003857</v>
      </c>
      <c r="C3540" s="56">
        <v>600506</v>
      </c>
      <c r="D3540" s="57">
        <v>45269</v>
      </c>
      <c r="E3540" s="66">
        <v>100</v>
      </c>
      <c r="F3540" s="67">
        <v>40027</v>
      </c>
      <c r="G3540" s="97" t="str">
        <f>TEXT(Table1[[#This Row],[Inv. date]],"mmmm")</f>
        <v>December</v>
      </c>
    </row>
    <row r="3541" spans="1:7" x14ac:dyDescent="0.3">
      <c r="A3541" s="55">
        <v>118</v>
      </c>
      <c r="B3541" s="56">
        <v>1000003857</v>
      </c>
      <c r="C3541" s="56">
        <v>600063</v>
      </c>
      <c r="D3541" s="57">
        <v>45269</v>
      </c>
      <c r="E3541" s="66">
        <v>10</v>
      </c>
      <c r="F3541" s="67">
        <v>2936.5</v>
      </c>
      <c r="G3541" s="97" t="str">
        <f>TEXT(Table1[[#This Row],[Inv. date]],"mmmm")</f>
        <v>December</v>
      </c>
    </row>
    <row r="3542" spans="1:7" x14ac:dyDescent="0.3">
      <c r="A3542" s="55">
        <v>118</v>
      </c>
      <c r="B3542" s="56">
        <v>1000003132</v>
      </c>
      <c r="C3542" s="56">
        <v>600803</v>
      </c>
      <c r="D3542" s="57">
        <v>45269</v>
      </c>
      <c r="E3542" s="66">
        <v>750</v>
      </c>
      <c r="F3542" s="67">
        <v>234855</v>
      </c>
      <c r="G3542" s="97" t="str">
        <f>TEXT(Table1[[#This Row],[Inv. date]],"mmmm")</f>
        <v>December</v>
      </c>
    </row>
    <row r="3543" spans="1:7" x14ac:dyDescent="0.3">
      <c r="A3543" s="55">
        <v>118</v>
      </c>
      <c r="B3543" s="56">
        <v>1000003683</v>
      </c>
      <c r="C3543" s="56">
        <v>600803</v>
      </c>
      <c r="D3543" s="57">
        <v>45269</v>
      </c>
      <c r="E3543" s="66">
        <v>500</v>
      </c>
      <c r="F3543" s="67">
        <v>200135</v>
      </c>
      <c r="G3543" s="97" t="str">
        <f>TEXT(Table1[[#This Row],[Inv. date]],"mmmm")</f>
        <v>December</v>
      </c>
    </row>
    <row r="3544" spans="1:7" x14ac:dyDescent="0.3">
      <c r="A3544" s="55">
        <v>118</v>
      </c>
      <c r="B3544" s="56">
        <v>1000003857</v>
      </c>
      <c r="C3544" s="56">
        <v>600803</v>
      </c>
      <c r="D3544" s="57">
        <v>45269</v>
      </c>
      <c r="E3544" s="66">
        <v>700</v>
      </c>
      <c r="F3544" s="67">
        <v>280189</v>
      </c>
      <c r="G3544" s="97" t="str">
        <f>TEXT(Table1[[#This Row],[Inv. date]],"mmmm")</f>
        <v>December</v>
      </c>
    </row>
    <row r="3545" spans="1:7" x14ac:dyDescent="0.3">
      <c r="A3545" s="55">
        <v>118</v>
      </c>
      <c r="B3545" s="56">
        <v>1000003132</v>
      </c>
      <c r="C3545" s="56">
        <v>600063</v>
      </c>
      <c r="D3545" s="57">
        <v>45269</v>
      </c>
      <c r="E3545" s="66">
        <v>150</v>
      </c>
      <c r="F3545" s="67">
        <v>20550</v>
      </c>
      <c r="G3545" s="97" t="str">
        <f>TEXT(Table1[[#This Row],[Inv. date]],"mmmm")</f>
        <v>December</v>
      </c>
    </row>
    <row r="3546" spans="1:7" x14ac:dyDescent="0.3">
      <c r="A3546" s="55">
        <v>118</v>
      </c>
      <c r="B3546" s="56">
        <v>1000003857</v>
      </c>
      <c r="C3546" s="56">
        <v>600063</v>
      </c>
      <c r="D3546" s="57">
        <v>45269</v>
      </c>
      <c r="E3546" s="66">
        <v>70</v>
      </c>
      <c r="F3546" s="67">
        <v>20555.5</v>
      </c>
      <c r="G3546" s="97" t="str">
        <f>TEXT(Table1[[#This Row],[Inv. date]],"mmmm")</f>
        <v>December</v>
      </c>
    </row>
    <row r="3547" spans="1:7" x14ac:dyDescent="0.3">
      <c r="A3547" s="55">
        <v>118</v>
      </c>
      <c r="B3547" s="56">
        <v>1000003683</v>
      </c>
      <c r="C3547" s="56">
        <v>600063</v>
      </c>
      <c r="D3547" s="57">
        <v>45269</v>
      </c>
      <c r="E3547" s="66">
        <v>1</v>
      </c>
      <c r="F3547" s="67">
        <v>293.64999999999998</v>
      </c>
      <c r="G3547" s="97" t="str">
        <f>TEXT(Table1[[#This Row],[Inv. date]],"mmmm")</f>
        <v>December</v>
      </c>
    </row>
    <row r="3548" spans="1:7" x14ac:dyDescent="0.3">
      <c r="A3548" s="55">
        <v>118</v>
      </c>
      <c r="B3548" s="56">
        <v>1000003857</v>
      </c>
      <c r="C3548" s="56">
        <v>600063</v>
      </c>
      <c r="D3548" s="57">
        <v>45269</v>
      </c>
      <c r="E3548" s="66">
        <v>1</v>
      </c>
      <c r="F3548" s="67">
        <v>293.64999999999998</v>
      </c>
      <c r="G3548" s="97" t="str">
        <f>TEXT(Table1[[#This Row],[Inv. date]],"mmmm")</f>
        <v>December</v>
      </c>
    </row>
    <row r="3549" spans="1:7" x14ac:dyDescent="0.3">
      <c r="A3549" s="55">
        <v>118</v>
      </c>
      <c r="B3549" s="56">
        <v>1000003795</v>
      </c>
      <c r="C3549" s="56">
        <v>700069</v>
      </c>
      <c r="D3549" s="57">
        <v>45271</v>
      </c>
      <c r="E3549" s="66">
        <v>4300</v>
      </c>
      <c r="F3549" s="67">
        <v>1318708.52</v>
      </c>
      <c r="G3549" s="97" t="str">
        <f>TEXT(Table1[[#This Row],[Inv. date]],"mmmm")</f>
        <v>December</v>
      </c>
    </row>
    <row r="3550" spans="1:7" x14ac:dyDescent="0.3">
      <c r="A3550" s="55">
        <v>118</v>
      </c>
      <c r="B3550" s="56">
        <v>1000003683</v>
      </c>
      <c r="C3550" s="56">
        <v>700069</v>
      </c>
      <c r="D3550" s="57">
        <v>45271</v>
      </c>
      <c r="E3550" s="66">
        <v>700</v>
      </c>
      <c r="F3550" s="67">
        <v>214673.48</v>
      </c>
      <c r="G3550" s="97" t="str">
        <f>TEXT(Table1[[#This Row],[Inv. date]],"mmmm")</f>
        <v>December</v>
      </c>
    </row>
    <row r="3551" spans="1:7" x14ac:dyDescent="0.3">
      <c r="A3551" s="55">
        <v>118</v>
      </c>
      <c r="B3551" s="56">
        <v>1000003683</v>
      </c>
      <c r="C3551" s="56">
        <v>600854</v>
      </c>
      <c r="D3551" s="57">
        <v>45271</v>
      </c>
      <c r="E3551" s="66">
        <v>30</v>
      </c>
      <c r="F3551" s="67">
        <v>12008.1</v>
      </c>
      <c r="G3551" s="97" t="str">
        <f>TEXT(Table1[[#This Row],[Inv. date]],"mmmm")</f>
        <v>December</v>
      </c>
    </row>
    <row r="3552" spans="1:7" x14ac:dyDescent="0.3">
      <c r="A3552" s="55">
        <v>118</v>
      </c>
      <c r="B3552" s="56">
        <v>1000003857</v>
      </c>
      <c r="C3552" s="56">
        <v>600854</v>
      </c>
      <c r="D3552" s="57">
        <v>45271</v>
      </c>
      <c r="E3552" s="66">
        <v>50</v>
      </c>
      <c r="F3552" s="67">
        <v>20013.5</v>
      </c>
      <c r="G3552" s="97" t="str">
        <f>TEXT(Table1[[#This Row],[Inv. date]],"mmmm")</f>
        <v>December</v>
      </c>
    </row>
    <row r="3553" spans="1:7" x14ac:dyDescent="0.3">
      <c r="A3553" s="55">
        <v>118</v>
      </c>
      <c r="B3553" s="56">
        <v>1000003132</v>
      </c>
      <c r="C3553" s="56">
        <v>600854</v>
      </c>
      <c r="D3553" s="57">
        <v>45271</v>
      </c>
      <c r="E3553" s="66">
        <v>20</v>
      </c>
      <c r="F3553" s="67">
        <v>6262.8</v>
      </c>
      <c r="G3553" s="97" t="str">
        <f>TEXT(Table1[[#This Row],[Inv. date]],"mmmm")</f>
        <v>December</v>
      </c>
    </row>
    <row r="3554" spans="1:7" x14ac:dyDescent="0.3">
      <c r="A3554" s="55">
        <v>118</v>
      </c>
      <c r="B3554" s="56">
        <v>1000003857</v>
      </c>
      <c r="C3554" s="56">
        <v>600063</v>
      </c>
      <c r="D3554" s="57">
        <v>45271</v>
      </c>
      <c r="E3554" s="66">
        <v>5</v>
      </c>
      <c r="F3554" s="67">
        <v>1468.25</v>
      </c>
      <c r="G3554" s="97" t="str">
        <f>TEXT(Table1[[#This Row],[Inv. date]],"mmmm")</f>
        <v>December</v>
      </c>
    </row>
    <row r="3555" spans="1:7" x14ac:dyDescent="0.3">
      <c r="A3555" s="55">
        <v>118</v>
      </c>
      <c r="B3555" s="56">
        <v>1000003132</v>
      </c>
      <c r="C3555" s="56">
        <v>600063</v>
      </c>
      <c r="D3555" s="57">
        <v>45271</v>
      </c>
      <c r="E3555" s="66">
        <v>4</v>
      </c>
      <c r="F3555" s="67">
        <v>548</v>
      </c>
      <c r="G3555" s="97" t="str">
        <f>TEXT(Table1[[#This Row],[Inv. date]],"mmmm")</f>
        <v>December</v>
      </c>
    </row>
    <row r="3556" spans="1:7" x14ac:dyDescent="0.3">
      <c r="A3556" s="55">
        <v>118</v>
      </c>
      <c r="B3556" s="56">
        <v>1000003683</v>
      </c>
      <c r="C3556" s="56">
        <v>600357</v>
      </c>
      <c r="D3556" s="57">
        <v>45271</v>
      </c>
      <c r="E3556" s="66">
        <v>4</v>
      </c>
      <c r="F3556" s="67">
        <v>1862.08</v>
      </c>
      <c r="G3556" s="97" t="str">
        <f>TEXT(Table1[[#This Row],[Inv. date]],"mmmm")</f>
        <v>December</v>
      </c>
    </row>
    <row r="3557" spans="1:7" x14ac:dyDescent="0.3">
      <c r="A3557" s="55">
        <v>118</v>
      </c>
      <c r="B3557" s="56">
        <v>1000003795</v>
      </c>
      <c r="C3557" s="56">
        <v>600357</v>
      </c>
      <c r="D3557" s="57">
        <v>45271</v>
      </c>
      <c r="E3557" s="66">
        <v>4</v>
      </c>
      <c r="F3557" s="67">
        <v>1862.08</v>
      </c>
      <c r="G3557" s="97" t="str">
        <f>TEXT(Table1[[#This Row],[Inv. date]],"mmmm")</f>
        <v>December</v>
      </c>
    </row>
    <row r="3558" spans="1:7" x14ac:dyDescent="0.3">
      <c r="A3558" s="55">
        <v>118</v>
      </c>
      <c r="B3558" s="56">
        <v>1000003683</v>
      </c>
      <c r="C3558" s="56">
        <v>600357</v>
      </c>
      <c r="D3558" s="57">
        <v>45271</v>
      </c>
      <c r="E3558" s="66">
        <v>2</v>
      </c>
      <c r="F3558" s="67">
        <v>931.04</v>
      </c>
      <c r="G3558" s="97" t="str">
        <f>TEXT(Table1[[#This Row],[Inv. date]],"mmmm")</f>
        <v>December</v>
      </c>
    </row>
    <row r="3559" spans="1:7" x14ac:dyDescent="0.3">
      <c r="A3559" s="55">
        <v>118</v>
      </c>
      <c r="B3559" s="56">
        <v>1000003683</v>
      </c>
      <c r="C3559" s="56">
        <v>600357</v>
      </c>
      <c r="D3559" s="57">
        <v>45271</v>
      </c>
      <c r="E3559" s="66">
        <v>2</v>
      </c>
      <c r="F3559" s="67">
        <v>931.04</v>
      </c>
      <c r="G3559" s="97" t="str">
        <f>TEXT(Table1[[#This Row],[Inv. date]],"mmmm")</f>
        <v>December</v>
      </c>
    </row>
    <row r="3560" spans="1:7" x14ac:dyDescent="0.3">
      <c r="A3560" s="55">
        <v>118</v>
      </c>
      <c r="B3560" s="56">
        <v>1000003795</v>
      </c>
      <c r="C3560" s="56">
        <v>600357</v>
      </c>
      <c r="D3560" s="57">
        <v>45271</v>
      </c>
      <c r="E3560" s="66">
        <v>2</v>
      </c>
      <c r="F3560" s="67">
        <v>931.04</v>
      </c>
      <c r="G3560" s="97" t="str">
        <f>TEXT(Table1[[#This Row],[Inv. date]],"mmmm")</f>
        <v>December</v>
      </c>
    </row>
    <row r="3561" spans="1:7" x14ac:dyDescent="0.3">
      <c r="A3561" s="55">
        <v>116</v>
      </c>
      <c r="B3561" s="56">
        <v>1000003389</v>
      </c>
      <c r="C3561" s="56">
        <v>600063</v>
      </c>
      <c r="D3561" s="57">
        <v>45271</v>
      </c>
      <c r="E3561" s="66">
        <v>5</v>
      </c>
      <c r="F3561" s="67">
        <v>995</v>
      </c>
      <c r="G3561" s="97" t="str">
        <f>TEXT(Table1[[#This Row],[Inv. date]],"mmmm")</f>
        <v>December</v>
      </c>
    </row>
    <row r="3562" spans="1:7" x14ac:dyDescent="0.3">
      <c r="A3562" s="55">
        <v>116</v>
      </c>
      <c r="B3562" s="56">
        <v>1000003393</v>
      </c>
      <c r="C3562" s="56">
        <v>600314</v>
      </c>
      <c r="D3562" s="57">
        <v>45271</v>
      </c>
      <c r="E3562" s="66">
        <v>40</v>
      </c>
      <c r="F3562" s="67">
        <v>1768.4</v>
      </c>
      <c r="G3562" s="97" t="str">
        <f>TEXT(Table1[[#This Row],[Inv. date]],"mmmm")</f>
        <v>December</v>
      </c>
    </row>
    <row r="3563" spans="1:7" x14ac:dyDescent="0.3">
      <c r="A3563" s="55">
        <v>116</v>
      </c>
      <c r="B3563" s="56">
        <v>1000003393</v>
      </c>
      <c r="C3563" s="56">
        <v>600314</v>
      </c>
      <c r="D3563" s="57">
        <v>45271</v>
      </c>
      <c r="E3563" s="66">
        <v>2</v>
      </c>
      <c r="F3563" s="67">
        <v>88.42</v>
      </c>
      <c r="G3563" s="97" t="str">
        <f>TEXT(Table1[[#This Row],[Inv. date]],"mmmm")</f>
        <v>December</v>
      </c>
    </row>
    <row r="3564" spans="1:7" x14ac:dyDescent="0.3">
      <c r="A3564" s="55">
        <v>117</v>
      </c>
      <c r="B3564" s="56">
        <v>1000002976</v>
      </c>
      <c r="C3564" s="56">
        <v>600572</v>
      </c>
      <c r="D3564" s="57">
        <v>45271</v>
      </c>
      <c r="E3564" s="66">
        <v>500</v>
      </c>
      <c r="F3564" s="67">
        <v>108090</v>
      </c>
      <c r="G3564" s="97" t="str">
        <f>TEXT(Table1[[#This Row],[Inv. date]],"mmmm")</f>
        <v>December</v>
      </c>
    </row>
    <row r="3565" spans="1:7" x14ac:dyDescent="0.3">
      <c r="A3565" s="55">
        <v>117</v>
      </c>
      <c r="B3565" s="56">
        <v>1000002977</v>
      </c>
      <c r="C3565" s="56">
        <v>600572</v>
      </c>
      <c r="D3565" s="57">
        <v>45271</v>
      </c>
      <c r="E3565" s="66">
        <v>150</v>
      </c>
      <c r="F3565" s="67">
        <v>32427</v>
      </c>
      <c r="G3565" s="97" t="str">
        <f>TEXT(Table1[[#This Row],[Inv. date]],"mmmm")</f>
        <v>December</v>
      </c>
    </row>
    <row r="3566" spans="1:7" x14ac:dyDescent="0.3">
      <c r="A3566" s="55">
        <v>117</v>
      </c>
      <c r="B3566" s="56">
        <v>1000002976</v>
      </c>
      <c r="C3566" s="56">
        <v>600428</v>
      </c>
      <c r="D3566" s="57">
        <v>45271</v>
      </c>
      <c r="E3566" s="66">
        <v>400</v>
      </c>
      <c r="F3566" s="67">
        <v>86472</v>
      </c>
      <c r="G3566" s="97" t="str">
        <f>TEXT(Table1[[#This Row],[Inv. date]],"mmmm")</f>
        <v>December</v>
      </c>
    </row>
    <row r="3567" spans="1:7" x14ac:dyDescent="0.3">
      <c r="A3567" s="55">
        <v>117</v>
      </c>
      <c r="B3567" s="56">
        <v>1000002977</v>
      </c>
      <c r="C3567" s="56">
        <v>600428</v>
      </c>
      <c r="D3567" s="57">
        <v>45271</v>
      </c>
      <c r="E3567" s="66">
        <v>150</v>
      </c>
      <c r="F3567" s="67">
        <v>32427</v>
      </c>
      <c r="G3567" s="97" t="str">
        <f>TEXT(Table1[[#This Row],[Inv. date]],"mmmm")</f>
        <v>December</v>
      </c>
    </row>
    <row r="3568" spans="1:7" x14ac:dyDescent="0.3">
      <c r="A3568" s="55">
        <v>117</v>
      </c>
      <c r="B3568" s="56">
        <v>1000002972</v>
      </c>
      <c r="C3568" s="56">
        <v>600428</v>
      </c>
      <c r="D3568" s="57">
        <v>45271</v>
      </c>
      <c r="E3568" s="66">
        <v>5</v>
      </c>
      <c r="F3568" s="67">
        <v>1298.6500000000001</v>
      </c>
      <c r="G3568" s="97" t="str">
        <f>TEXT(Table1[[#This Row],[Inv. date]],"mmmm")</f>
        <v>December</v>
      </c>
    </row>
    <row r="3569" spans="1:7" x14ac:dyDescent="0.3">
      <c r="A3569" s="55">
        <v>118</v>
      </c>
      <c r="B3569" s="56">
        <v>1000003683</v>
      </c>
      <c r="C3569" s="56">
        <v>600357</v>
      </c>
      <c r="D3569" s="57">
        <v>45271</v>
      </c>
      <c r="E3569" s="66">
        <v>3</v>
      </c>
      <c r="F3569" s="67">
        <v>1396.56</v>
      </c>
      <c r="G3569" s="97" t="str">
        <f>TEXT(Table1[[#This Row],[Inv. date]],"mmmm")</f>
        <v>December</v>
      </c>
    </row>
    <row r="3570" spans="1:7" x14ac:dyDescent="0.3">
      <c r="A3570" s="55">
        <v>118</v>
      </c>
      <c r="B3570" s="56">
        <v>1000003795</v>
      </c>
      <c r="C3570" s="56">
        <v>600357</v>
      </c>
      <c r="D3570" s="57">
        <v>45271</v>
      </c>
      <c r="E3570" s="66">
        <v>4</v>
      </c>
      <c r="F3570" s="67">
        <v>1862.08</v>
      </c>
      <c r="G3570" s="97" t="str">
        <f>TEXT(Table1[[#This Row],[Inv. date]],"mmmm")</f>
        <v>December</v>
      </c>
    </row>
    <row r="3571" spans="1:7" x14ac:dyDescent="0.3">
      <c r="A3571" s="55">
        <v>118</v>
      </c>
      <c r="B3571" s="56">
        <v>1000003683</v>
      </c>
      <c r="C3571" s="56">
        <v>600357</v>
      </c>
      <c r="D3571" s="57">
        <v>45271</v>
      </c>
      <c r="E3571" s="66">
        <v>1</v>
      </c>
      <c r="F3571" s="67">
        <v>465.52</v>
      </c>
      <c r="G3571" s="97" t="str">
        <f>TEXT(Table1[[#This Row],[Inv. date]],"mmmm")</f>
        <v>December</v>
      </c>
    </row>
    <row r="3572" spans="1:7" x14ac:dyDescent="0.3">
      <c r="A3572" s="55">
        <v>118</v>
      </c>
      <c r="B3572" s="56">
        <v>1000003795</v>
      </c>
      <c r="C3572" s="56">
        <v>600357</v>
      </c>
      <c r="D3572" s="57">
        <v>45271</v>
      </c>
      <c r="E3572" s="66">
        <v>1</v>
      </c>
      <c r="F3572" s="67">
        <v>465.52</v>
      </c>
      <c r="G3572" s="97" t="str">
        <f>TEXT(Table1[[#This Row],[Inv. date]],"mmmm")</f>
        <v>December</v>
      </c>
    </row>
    <row r="3573" spans="1:7" x14ac:dyDescent="0.3">
      <c r="A3573" s="55">
        <v>118</v>
      </c>
      <c r="B3573" s="56">
        <v>1000003857</v>
      </c>
      <c r="C3573" s="56">
        <v>600601</v>
      </c>
      <c r="D3573" s="57">
        <v>45271</v>
      </c>
      <c r="E3573" s="66">
        <v>600</v>
      </c>
      <c r="F3573" s="67">
        <v>240162</v>
      </c>
      <c r="G3573" s="97" t="str">
        <f>TEXT(Table1[[#This Row],[Inv. date]],"mmmm")</f>
        <v>December</v>
      </c>
    </row>
    <row r="3574" spans="1:7" x14ac:dyDescent="0.3">
      <c r="A3574" s="55">
        <v>118</v>
      </c>
      <c r="B3574" s="56">
        <v>1000003857</v>
      </c>
      <c r="C3574" s="56">
        <v>600063</v>
      </c>
      <c r="D3574" s="57">
        <v>45271</v>
      </c>
      <c r="E3574" s="66">
        <v>60</v>
      </c>
      <c r="F3574" s="67">
        <v>17619</v>
      </c>
      <c r="G3574" s="97" t="str">
        <f>TEXT(Table1[[#This Row],[Inv. date]],"mmmm")</f>
        <v>December</v>
      </c>
    </row>
    <row r="3575" spans="1:7" x14ac:dyDescent="0.3">
      <c r="A3575" s="55">
        <v>118</v>
      </c>
      <c r="B3575" s="56">
        <v>1000003683</v>
      </c>
      <c r="C3575" s="56">
        <v>600357</v>
      </c>
      <c r="D3575" s="57">
        <v>45271</v>
      </c>
      <c r="E3575" s="66">
        <v>1</v>
      </c>
      <c r="F3575" s="67">
        <v>465.52</v>
      </c>
      <c r="G3575" s="97" t="str">
        <f>TEXT(Table1[[#This Row],[Inv. date]],"mmmm")</f>
        <v>December</v>
      </c>
    </row>
    <row r="3576" spans="1:7" x14ac:dyDescent="0.3">
      <c r="A3576" s="55">
        <v>118</v>
      </c>
      <c r="B3576" s="56">
        <v>1000003683</v>
      </c>
      <c r="C3576" s="56">
        <v>600357</v>
      </c>
      <c r="D3576" s="57">
        <v>45271</v>
      </c>
      <c r="E3576" s="66">
        <v>3</v>
      </c>
      <c r="F3576" s="67">
        <v>1396.56</v>
      </c>
      <c r="G3576" s="97" t="str">
        <f>TEXT(Table1[[#This Row],[Inv. date]],"mmmm")</f>
        <v>December</v>
      </c>
    </row>
    <row r="3577" spans="1:7" x14ac:dyDescent="0.3">
      <c r="A3577" s="55">
        <v>118</v>
      </c>
      <c r="B3577" s="56">
        <v>1000003132</v>
      </c>
      <c r="C3577" s="56">
        <v>600555</v>
      </c>
      <c r="D3577" s="57">
        <v>45271</v>
      </c>
      <c r="E3577" s="66">
        <v>1900</v>
      </c>
      <c r="F3577" s="67">
        <v>594966</v>
      </c>
      <c r="G3577" s="97" t="str">
        <f>TEXT(Table1[[#This Row],[Inv. date]],"mmmm")</f>
        <v>December</v>
      </c>
    </row>
    <row r="3578" spans="1:7" x14ac:dyDescent="0.3">
      <c r="A3578" s="55">
        <v>118</v>
      </c>
      <c r="B3578" s="56">
        <v>1000003132</v>
      </c>
      <c r="C3578" s="56">
        <v>600063</v>
      </c>
      <c r="D3578" s="57">
        <v>45271</v>
      </c>
      <c r="E3578" s="66">
        <v>380</v>
      </c>
      <c r="F3578" s="67">
        <v>52060</v>
      </c>
      <c r="G3578" s="97" t="str">
        <f>TEXT(Table1[[#This Row],[Inv. date]],"mmmm")</f>
        <v>December</v>
      </c>
    </row>
    <row r="3579" spans="1:7" x14ac:dyDescent="0.3">
      <c r="A3579" s="55">
        <v>118</v>
      </c>
      <c r="B3579" s="56">
        <v>1000003857</v>
      </c>
      <c r="C3579" s="56">
        <v>600063</v>
      </c>
      <c r="D3579" s="57">
        <v>45271</v>
      </c>
      <c r="E3579" s="66">
        <v>47</v>
      </c>
      <c r="F3579" s="67">
        <v>13801.55</v>
      </c>
      <c r="G3579" s="97" t="str">
        <f>TEXT(Table1[[#This Row],[Inv. date]],"mmmm")</f>
        <v>December</v>
      </c>
    </row>
    <row r="3580" spans="1:7" x14ac:dyDescent="0.3">
      <c r="A3580" s="55">
        <v>117</v>
      </c>
      <c r="B3580" s="56">
        <v>1000002976</v>
      </c>
      <c r="C3580" s="56">
        <v>600568</v>
      </c>
      <c r="D3580" s="57">
        <v>45271</v>
      </c>
      <c r="E3580" s="66">
        <v>300</v>
      </c>
      <c r="F3580" s="67">
        <v>81666</v>
      </c>
      <c r="G3580" s="97" t="str">
        <f>TEXT(Table1[[#This Row],[Inv. date]],"mmmm")</f>
        <v>December</v>
      </c>
    </row>
    <row r="3581" spans="1:7" x14ac:dyDescent="0.3">
      <c r="A3581" s="55">
        <v>118</v>
      </c>
      <c r="B3581" s="56">
        <v>1000003132</v>
      </c>
      <c r="C3581" s="56">
        <v>600568</v>
      </c>
      <c r="D3581" s="57">
        <v>45271</v>
      </c>
      <c r="E3581" s="66">
        <v>600</v>
      </c>
      <c r="F3581" s="67">
        <v>187884</v>
      </c>
      <c r="G3581" s="97" t="str">
        <f>TEXT(Table1[[#This Row],[Inv. date]],"mmmm")</f>
        <v>December</v>
      </c>
    </row>
    <row r="3582" spans="1:7" x14ac:dyDescent="0.3">
      <c r="A3582" s="55">
        <v>118</v>
      </c>
      <c r="B3582" s="56">
        <v>1000003132</v>
      </c>
      <c r="C3582" s="56">
        <v>600063</v>
      </c>
      <c r="D3582" s="57">
        <v>45271</v>
      </c>
      <c r="E3582" s="66">
        <v>120</v>
      </c>
      <c r="F3582" s="67">
        <v>16440</v>
      </c>
      <c r="G3582" s="97" t="str">
        <f>TEXT(Table1[[#This Row],[Inv. date]],"mmmm")</f>
        <v>December</v>
      </c>
    </row>
    <row r="3583" spans="1:7" x14ac:dyDescent="0.3">
      <c r="A3583" s="55">
        <v>118</v>
      </c>
      <c r="B3583" s="56">
        <v>1000003683</v>
      </c>
      <c r="C3583" s="56">
        <v>600810</v>
      </c>
      <c r="D3583" s="57">
        <v>45271</v>
      </c>
      <c r="E3583" s="66">
        <v>3000</v>
      </c>
      <c r="F3583" s="67">
        <v>1200810</v>
      </c>
      <c r="G3583" s="97" t="str">
        <f>TEXT(Table1[[#This Row],[Inv. date]],"mmmm")</f>
        <v>December</v>
      </c>
    </row>
    <row r="3584" spans="1:7" x14ac:dyDescent="0.3">
      <c r="A3584" s="55">
        <v>118</v>
      </c>
      <c r="B3584" s="56">
        <v>1000003683</v>
      </c>
      <c r="C3584" s="56">
        <v>600722</v>
      </c>
      <c r="D3584" s="57">
        <v>45271</v>
      </c>
      <c r="E3584" s="66">
        <v>50</v>
      </c>
      <c r="F3584" s="67">
        <v>20445</v>
      </c>
      <c r="G3584" s="97" t="str">
        <f>TEXT(Table1[[#This Row],[Inv. date]],"mmmm")</f>
        <v>December</v>
      </c>
    </row>
    <row r="3585" spans="1:7" x14ac:dyDescent="0.3">
      <c r="A3585" s="55">
        <v>118</v>
      </c>
      <c r="B3585" s="56">
        <v>1000003857</v>
      </c>
      <c r="C3585" s="56">
        <v>600722</v>
      </c>
      <c r="D3585" s="57">
        <v>45271</v>
      </c>
      <c r="E3585" s="66">
        <v>50</v>
      </c>
      <c r="F3585" s="67">
        <v>20445</v>
      </c>
      <c r="G3585" s="97" t="str">
        <f>TEXT(Table1[[#This Row],[Inv. date]],"mmmm")</f>
        <v>December</v>
      </c>
    </row>
    <row r="3586" spans="1:7" x14ac:dyDescent="0.3">
      <c r="A3586" s="55">
        <v>118</v>
      </c>
      <c r="B3586" s="56">
        <v>1000003857</v>
      </c>
      <c r="C3586" s="56">
        <v>600063</v>
      </c>
      <c r="D3586" s="57">
        <v>45271</v>
      </c>
      <c r="E3586" s="66">
        <v>5</v>
      </c>
      <c r="F3586" s="67">
        <v>1468.25</v>
      </c>
      <c r="G3586" s="97" t="str">
        <f>TEXT(Table1[[#This Row],[Inv. date]],"mmmm")</f>
        <v>December</v>
      </c>
    </row>
    <row r="3587" spans="1:7" x14ac:dyDescent="0.3">
      <c r="A3587" s="55">
        <v>118</v>
      </c>
      <c r="B3587" s="56">
        <v>1000003857</v>
      </c>
      <c r="C3587" s="56">
        <v>600810</v>
      </c>
      <c r="D3587" s="57">
        <v>45271</v>
      </c>
      <c r="E3587" s="66">
        <v>500</v>
      </c>
      <c r="F3587" s="67">
        <v>200135</v>
      </c>
      <c r="G3587" s="97" t="str">
        <f>TEXT(Table1[[#This Row],[Inv. date]],"mmmm")</f>
        <v>December</v>
      </c>
    </row>
    <row r="3588" spans="1:7" x14ac:dyDescent="0.3">
      <c r="A3588" s="55">
        <v>118</v>
      </c>
      <c r="B3588" s="56">
        <v>1000003132</v>
      </c>
      <c r="C3588" s="56">
        <v>600810</v>
      </c>
      <c r="D3588" s="57">
        <v>45271</v>
      </c>
      <c r="E3588" s="66">
        <v>500</v>
      </c>
      <c r="F3588" s="67">
        <v>156570</v>
      </c>
      <c r="G3588" s="97" t="str">
        <f>TEXT(Table1[[#This Row],[Inv. date]],"mmmm")</f>
        <v>December</v>
      </c>
    </row>
    <row r="3589" spans="1:7" x14ac:dyDescent="0.3">
      <c r="A3589" s="55">
        <v>118</v>
      </c>
      <c r="B3589" s="56">
        <v>1000003683</v>
      </c>
      <c r="C3589" s="56">
        <v>600810</v>
      </c>
      <c r="D3589" s="57">
        <v>45271</v>
      </c>
      <c r="E3589" s="66">
        <v>900</v>
      </c>
      <c r="F3589" s="67">
        <v>360243</v>
      </c>
      <c r="G3589" s="97" t="str">
        <f>TEXT(Table1[[#This Row],[Inv. date]],"mmmm")</f>
        <v>December</v>
      </c>
    </row>
    <row r="3590" spans="1:7" x14ac:dyDescent="0.3">
      <c r="A3590" s="55">
        <v>118</v>
      </c>
      <c r="B3590" s="56">
        <v>1000003857</v>
      </c>
      <c r="C3590" s="56">
        <v>600063</v>
      </c>
      <c r="D3590" s="57">
        <v>45271</v>
      </c>
      <c r="E3590" s="66">
        <v>50</v>
      </c>
      <c r="F3590" s="67">
        <v>14682.5</v>
      </c>
      <c r="G3590" s="97" t="str">
        <f>TEXT(Table1[[#This Row],[Inv. date]],"mmmm")</f>
        <v>December</v>
      </c>
    </row>
    <row r="3591" spans="1:7" x14ac:dyDescent="0.3">
      <c r="A3591" s="55">
        <v>118</v>
      </c>
      <c r="B3591" s="56">
        <v>1000003132</v>
      </c>
      <c r="C3591" s="56">
        <v>600063</v>
      </c>
      <c r="D3591" s="57">
        <v>45271</v>
      </c>
      <c r="E3591" s="66">
        <v>100</v>
      </c>
      <c r="F3591" s="67">
        <v>13700</v>
      </c>
      <c r="G3591" s="97" t="str">
        <f>TEXT(Table1[[#This Row],[Inv. date]],"mmmm")</f>
        <v>December</v>
      </c>
    </row>
    <row r="3592" spans="1:7" x14ac:dyDescent="0.3">
      <c r="A3592" s="55">
        <v>118</v>
      </c>
      <c r="B3592" s="56">
        <v>1000003683</v>
      </c>
      <c r="C3592" s="56">
        <v>600357</v>
      </c>
      <c r="D3592" s="57">
        <v>45271</v>
      </c>
      <c r="E3592" s="66">
        <v>6</v>
      </c>
      <c r="F3592" s="67">
        <v>2793.12</v>
      </c>
      <c r="G3592" s="97" t="str">
        <f>TEXT(Table1[[#This Row],[Inv. date]],"mmmm")</f>
        <v>December</v>
      </c>
    </row>
    <row r="3593" spans="1:7" x14ac:dyDescent="0.3">
      <c r="A3593" s="55">
        <v>118</v>
      </c>
      <c r="B3593" s="56">
        <v>1000003795</v>
      </c>
      <c r="C3593" s="56">
        <v>600357</v>
      </c>
      <c r="D3593" s="57">
        <v>45271</v>
      </c>
      <c r="E3593" s="66">
        <v>5</v>
      </c>
      <c r="F3593" s="67">
        <v>2327.6</v>
      </c>
      <c r="G3593" s="97" t="str">
        <f>TEXT(Table1[[#This Row],[Inv. date]],"mmmm")</f>
        <v>December</v>
      </c>
    </row>
    <row r="3594" spans="1:7" x14ac:dyDescent="0.3">
      <c r="A3594" s="55">
        <v>118</v>
      </c>
      <c r="B3594" s="56">
        <v>1000003132</v>
      </c>
      <c r="C3594" s="56">
        <v>600056</v>
      </c>
      <c r="D3594" s="57">
        <v>45271</v>
      </c>
      <c r="E3594" s="66">
        <v>2500</v>
      </c>
      <c r="F3594" s="67">
        <v>782850</v>
      </c>
      <c r="G3594" s="97" t="str">
        <f>TEXT(Table1[[#This Row],[Inv. date]],"mmmm")</f>
        <v>December</v>
      </c>
    </row>
    <row r="3595" spans="1:7" x14ac:dyDescent="0.3">
      <c r="A3595" s="55">
        <v>118</v>
      </c>
      <c r="B3595" s="56">
        <v>1000003857</v>
      </c>
      <c r="C3595" s="56">
        <v>600056</v>
      </c>
      <c r="D3595" s="57">
        <v>45271</v>
      </c>
      <c r="E3595" s="66">
        <v>350</v>
      </c>
      <c r="F3595" s="67">
        <v>140094.5</v>
      </c>
      <c r="G3595" s="97" t="str">
        <f>TEXT(Table1[[#This Row],[Inv. date]],"mmmm")</f>
        <v>December</v>
      </c>
    </row>
    <row r="3596" spans="1:7" x14ac:dyDescent="0.3">
      <c r="A3596" s="55">
        <v>118</v>
      </c>
      <c r="B3596" s="56">
        <v>1000003132</v>
      </c>
      <c r="C3596" s="56">
        <v>600063</v>
      </c>
      <c r="D3596" s="57">
        <v>45271</v>
      </c>
      <c r="E3596" s="66">
        <v>500</v>
      </c>
      <c r="F3596" s="67">
        <v>68500</v>
      </c>
      <c r="G3596" s="97" t="str">
        <f>TEXT(Table1[[#This Row],[Inv. date]],"mmmm")</f>
        <v>December</v>
      </c>
    </row>
    <row r="3597" spans="1:7" x14ac:dyDescent="0.3">
      <c r="A3597" s="55">
        <v>118</v>
      </c>
      <c r="B3597" s="56">
        <v>1000003857</v>
      </c>
      <c r="C3597" s="56">
        <v>600063</v>
      </c>
      <c r="D3597" s="57">
        <v>45271</v>
      </c>
      <c r="E3597" s="66">
        <v>35</v>
      </c>
      <c r="F3597" s="67">
        <v>10277.75</v>
      </c>
      <c r="G3597" s="97" t="str">
        <f>TEXT(Table1[[#This Row],[Inv. date]],"mmmm")</f>
        <v>December</v>
      </c>
    </row>
    <row r="3598" spans="1:7" x14ac:dyDescent="0.3">
      <c r="A3598" s="55">
        <v>118</v>
      </c>
      <c r="B3598" s="56">
        <v>1000003132</v>
      </c>
      <c r="C3598" s="56">
        <v>600026</v>
      </c>
      <c r="D3598" s="57">
        <v>45271</v>
      </c>
      <c r="E3598" s="66">
        <v>800</v>
      </c>
      <c r="F3598" s="67">
        <v>250512</v>
      </c>
      <c r="G3598" s="97" t="str">
        <f>TEXT(Table1[[#This Row],[Inv. date]],"mmmm")</f>
        <v>December</v>
      </c>
    </row>
    <row r="3599" spans="1:7" x14ac:dyDescent="0.3">
      <c r="A3599" s="55">
        <v>118</v>
      </c>
      <c r="B3599" s="56">
        <v>1000003683</v>
      </c>
      <c r="C3599" s="56">
        <v>600026</v>
      </c>
      <c r="D3599" s="57">
        <v>45271</v>
      </c>
      <c r="E3599" s="66">
        <v>300</v>
      </c>
      <c r="F3599" s="67">
        <v>120081</v>
      </c>
      <c r="G3599" s="97" t="str">
        <f>TEXT(Table1[[#This Row],[Inv. date]],"mmmm")</f>
        <v>December</v>
      </c>
    </row>
    <row r="3600" spans="1:7" x14ac:dyDescent="0.3">
      <c r="A3600" s="55">
        <v>117</v>
      </c>
      <c r="B3600" s="56">
        <v>1000002976</v>
      </c>
      <c r="C3600" s="56">
        <v>600026</v>
      </c>
      <c r="D3600" s="57">
        <v>45271</v>
      </c>
      <c r="E3600" s="66">
        <v>50</v>
      </c>
      <c r="F3600" s="67">
        <v>10809</v>
      </c>
      <c r="G3600" s="97" t="str">
        <f>TEXT(Table1[[#This Row],[Inv. date]],"mmmm")</f>
        <v>December</v>
      </c>
    </row>
    <row r="3601" spans="1:7" x14ac:dyDescent="0.3">
      <c r="A3601" s="55">
        <v>117</v>
      </c>
      <c r="B3601" s="56">
        <v>1000002977</v>
      </c>
      <c r="C3601" s="56">
        <v>600026</v>
      </c>
      <c r="D3601" s="57">
        <v>45271</v>
      </c>
      <c r="E3601" s="66">
        <v>50</v>
      </c>
      <c r="F3601" s="67">
        <v>10809</v>
      </c>
      <c r="G3601" s="97" t="str">
        <f>TEXT(Table1[[#This Row],[Inv. date]],"mmmm")</f>
        <v>December</v>
      </c>
    </row>
    <row r="3602" spans="1:7" x14ac:dyDescent="0.3">
      <c r="A3602" s="55">
        <v>118</v>
      </c>
      <c r="B3602" s="56">
        <v>1000003132</v>
      </c>
      <c r="C3602" s="56">
        <v>600063</v>
      </c>
      <c r="D3602" s="57">
        <v>45271</v>
      </c>
      <c r="E3602" s="66">
        <v>160</v>
      </c>
      <c r="F3602" s="67">
        <v>21920</v>
      </c>
      <c r="G3602" s="97" t="str">
        <f>TEXT(Table1[[#This Row],[Inv. date]],"mmmm")</f>
        <v>December</v>
      </c>
    </row>
    <row r="3603" spans="1:7" x14ac:dyDescent="0.3">
      <c r="A3603" s="55">
        <v>118</v>
      </c>
      <c r="B3603" s="56">
        <v>1000003795</v>
      </c>
      <c r="C3603" s="56">
        <v>600315</v>
      </c>
      <c r="D3603" s="57">
        <v>45273</v>
      </c>
      <c r="E3603" s="66">
        <v>50</v>
      </c>
      <c r="F3603" s="67">
        <v>21738</v>
      </c>
      <c r="G3603" s="97" t="str">
        <f>TEXT(Table1[[#This Row],[Inv. date]],"mmmm")</f>
        <v>December</v>
      </c>
    </row>
    <row r="3604" spans="1:7" x14ac:dyDescent="0.3">
      <c r="A3604" s="55">
        <v>118</v>
      </c>
      <c r="B3604" s="56">
        <v>1000003683</v>
      </c>
      <c r="C3604" s="56">
        <v>600315</v>
      </c>
      <c r="D3604" s="57">
        <v>45273</v>
      </c>
      <c r="E3604" s="66">
        <v>500</v>
      </c>
      <c r="F3604" s="67">
        <v>217380</v>
      </c>
      <c r="G3604" s="97" t="str">
        <f>TEXT(Table1[[#This Row],[Inv. date]],"mmmm")</f>
        <v>December</v>
      </c>
    </row>
    <row r="3605" spans="1:7" x14ac:dyDescent="0.3">
      <c r="A3605" s="55">
        <v>118</v>
      </c>
      <c r="B3605" s="56">
        <v>1000003683</v>
      </c>
      <c r="C3605" s="56">
        <v>600357</v>
      </c>
      <c r="D3605" s="57">
        <v>45273</v>
      </c>
      <c r="E3605" s="66">
        <v>3</v>
      </c>
      <c r="F3605" s="67">
        <v>1396.56</v>
      </c>
      <c r="G3605" s="97" t="str">
        <f>TEXT(Table1[[#This Row],[Inv. date]],"mmmm")</f>
        <v>December</v>
      </c>
    </row>
    <row r="3606" spans="1:7" x14ac:dyDescent="0.3">
      <c r="A3606" s="55">
        <v>118</v>
      </c>
      <c r="B3606" s="56">
        <v>1000003795</v>
      </c>
      <c r="C3606" s="56">
        <v>600357</v>
      </c>
      <c r="D3606" s="57">
        <v>45273</v>
      </c>
      <c r="E3606" s="66">
        <v>4</v>
      </c>
      <c r="F3606" s="67">
        <v>1862.08</v>
      </c>
      <c r="G3606" s="97" t="str">
        <f>TEXT(Table1[[#This Row],[Inv. date]],"mmmm")</f>
        <v>December</v>
      </c>
    </row>
    <row r="3607" spans="1:7" x14ac:dyDescent="0.3">
      <c r="A3607" s="55">
        <v>117</v>
      </c>
      <c r="B3607" s="56">
        <v>1000002977</v>
      </c>
      <c r="C3607" s="56">
        <v>600761</v>
      </c>
      <c r="D3607" s="57">
        <v>45273</v>
      </c>
      <c r="E3607" s="66">
        <v>5</v>
      </c>
      <c r="F3607" s="67">
        <v>1555.05</v>
      </c>
      <c r="G3607" s="97" t="str">
        <f>TEXT(Table1[[#This Row],[Inv. date]],"mmmm")</f>
        <v>December</v>
      </c>
    </row>
    <row r="3608" spans="1:7" x14ac:dyDescent="0.3">
      <c r="A3608" s="55">
        <v>117</v>
      </c>
      <c r="B3608" s="56">
        <v>1000002976</v>
      </c>
      <c r="C3608" s="56">
        <v>600761</v>
      </c>
      <c r="D3608" s="57">
        <v>45273</v>
      </c>
      <c r="E3608" s="66">
        <v>3</v>
      </c>
      <c r="F3608" s="67">
        <v>1165.77</v>
      </c>
      <c r="G3608" s="97" t="str">
        <f>TEXT(Table1[[#This Row],[Inv. date]],"mmmm")</f>
        <v>December</v>
      </c>
    </row>
    <row r="3609" spans="1:7" x14ac:dyDescent="0.3">
      <c r="A3609" s="55">
        <v>118</v>
      </c>
      <c r="B3609" s="56">
        <v>1000003795</v>
      </c>
      <c r="C3609" s="56">
        <v>600761</v>
      </c>
      <c r="D3609" s="57">
        <v>45273</v>
      </c>
      <c r="E3609" s="66">
        <v>5</v>
      </c>
      <c r="F3609" s="67">
        <v>2173.8000000000002</v>
      </c>
      <c r="G3609" s="97" t="str">
        <f>TEXT(Table1[[#This Row],[Inv. date]],"mmmm")</f>
        <v>December</v>
      </c>
    </row>
    <row r="3610" spans="1:7" x14ac:dyDescent="0.3">
      <c r="A3610" s="55">
        <v>118</v>
      </c>
      <c r="B3610" s="56">
        <v>1000003795</v>
      </c>
      <c r="C3610" s="56">
        <v>700683</v>
      </c>
      <c r="D3610" s="57">
        <v>45273</v>
      </c>
      <c r="E3610" s="66">
        <v>1000</v>
      </c>
      <c r="F3610" s="67">
        <v>345010.95</v>
      </c>
      <c r="G3610" s="97" t="str">
        <f>TEXT(Table1[[#This Row],[Inv. date]],"mmmm")</f>
        <v>December</v>
      </c>
    </row>
    <row r="3611" spans="1:7" x14ac:dyDescent="0.3">
      <c r="A3611" s="55">
        <v>118</v>
      </c>
      <c r="B3611" s="56">
        <v>1000003795</v>
      </c>
      <c r="C3611" s="56">
        <v>600761</v>
      </c>
      <c r="D3611" s="57">
        <v>45273</v>
      </c>
      <c r="E3611" s="66">
        <v>10</v>
      </c>
      <c r="F3611" s="67">
        <v>4347.6000000000004</v>
      </c>
      <c r="G3611" s="97" t="str">
        <f>TEXT(Table1[[#This Row],[Inv. date]],"mmmm")</f>
        <v>December</v>
      </c>
    </row>
    <row r="3612" spans="1:7" x14ac:dyDescent="0.3">
      <c r="A3612" s="55">
        <v>118</v>
      </c>
      <c r="B3612" s="56">
        <v>1000003683</v>
      </c>
      <c r="C3612" s="56">
        <v>600761</v>
      </c>
      <c r="D3612" s="57">
        <v>45273</v>
      </c>
      <c r="E3612" s="66">
        <v>10</v>
      </c>
      <c r="F3612" s="67">
        <v>4347.6000000000004</v>
      </c>
      <c r="G3612" s="97" t="str">
        <f>TEXT(Table1[[#This Row],[Inv. date]],"mmmm")</f>
        <v>December</v>
      </c>
    </row>
    <row r="3613" spans="1:7" x14ac:dyDescent="0.3">
      <c r="A3613" s="55">
        <v>118</v>
      </c>
      <c r="B3613" s="56">
        <v>1000003683</v>
      </c>
      <c r="C3613" s="56">
        <v>600033</v>
      </c>
      <c r="D3613" s="57">
        <v>45273</v>
      </c>
      <c r="E3613" s="66">
        <v>150</v>
      </c>
      <c r="F3613" s="67">
        <v>60040.5</v>
      </c>
      <c r="G3613" s="97" t="str">
        <f>TEXT(Table1[[#This Row],[Inv. date]],"mmmm")</f>
        <v>December</v>
      </c>
    </row>
    <row r="3614" spans="1:7" x14ac:dyDescent="0.3">
      <c r="A3614" s="55">
        <v>118</v>
      </c>
      <c r="B3614" s="56">
        <v>1000003132</v>
      </c>
      <c r="C3614" s="56">
        <v>600033</v>
      </c>
      <c r="D3614" s="57">
        <v>45273</v>
      </c>
      <c r="E3614" s="66">
        <v>50</v>
      </c>
      <c r="F3614" s="67">
        <v>15657</v>
      </c>
      <c r="G3614" s="97" t="str">
        <f>TEXT(Table1[[#This Row],[Inv. date]],"mmmm")</f>
        <v>December</v>
      </c>
    </row>
    <row r="3615" spans="1:7" x14ac:dyDescent="0.3">
      <c r="A3615" s="55">
        <v>117</v>
      </c>
      <c r="B3615" s="56">
        <v>1000002977</v>
      </c>
      <c r="C3615" s="56">
        <v>600761</v>
      </c>
      <c r="D3615" s="57">
        <v>45273</v>
      </c>
      <c r="E3615" s="66">
        <v>10</v>
      </c>
      <c r="F3615" s="67">
        <v>3110.1</v>
      </c>
      <c r="G3615" s="97" t="str">
        <f>TEXT(Table1[[#This Row],[Inv. date]],"mmmm")</f>
        <v>December</v>
      </c>
    </row>
    <row r="3616" spans="1:7" x14ac:dyDescent="0.3">
      <c r="A3616" s="55">
        <v>118</v>
      </c>
      <c r="B3616" s="56">
        <v>1000003795</v>
      </c>
      <c r="C3616" s="56">
        <v>600761</v>
      </c>
      <c r="D3616" s="57">
        <v>45273</v>
      </c>
      <c r="E3616" s="66">
        <v>8</v>
      </c>
      <c r="F3616" s="67">
        <v>3478.08</v>
      </c>
      <c r="G3616" s="97" t="str">
        <f>TEXT(Table1[[#This Row],[Inv. date]],"mmmm")</f>
        <v>December</v>
      </c>
    </row>
    <row r="3617" spans="1:7" x14ac:dyDescent="0.3">
      <c r="A3617" s="55">
        <v>118</v>
      </c>
      <c r="B3617" s="56">
        <v>1000003683</v>
      </c>
      <c r="C3617" s="56">
        <v>600761</v>
      </c>
      <c r="D3617" s="57">
        <v>45273</v>
      </c>
      <c r="E3617" s="66">
        <v>8</v>
      </c>
      <c r="F3617" s="67">
        <v>3478.08</v>
      </c>
      <c r="G3617" s="97" t="str">
        <f>TEXT(Table1[[#This Row],[Inv. date]],"mmmm")</f>
        <v>December</v>
      </c>
    </row>
    <row r="3618" spans="1:7" x14ac:dyDescent="0.3">
      <c r="A3618" s="55">
        <v>118</v>
      </c>
      <c r="B3618" s="56">
        <v>1000003795</v>
      </c>
      <c r="C3618" s="56">
        <v>600761</v>
      </c>
      <c r="D3618" s="57">
        <v>45273</v>
      </c>
      <c r="E3618" s="66">
        <v>8</v>
      </c>
      <c r="F3618" s="67">
        <v>3478.08</v>
      </c>
      <c r="G3618" s="97" t="str">
        <f>TEXT(Table1[[#This Row],[Inv. date]],"mmmm")</f>
        <v>December</v>
      </c>
    </row>
    <row r="3619" spans="1:7" x14ac:dyDescent="0.3">
      <c r="A3619" s="55">
        <v>118</v>
      </c>
      <c r="B3619" s="56">
        <v>1000003683</v>
      </c>
      <c r="C3619" s="56">
        <v>600761</v>
      </c>
      <c r="D3619" s="57">
        <v>45273</v>
      </c>
      <c r="E3619" s="66">
        <v>8</v>
      </c>
      <c r="F3619" s="67">
        <v>3478.08</v>
      </c>
      <c r="G3619" s="97" t="str">
        <f>TEXT(Table1[[#This Row],[Inv. date]],"mmmm")</f>
        <v>December</v>
      </c>
    </row>
    <row r="3620" spans="1:7" x14ac:dyDescent="0.3">
      <c r="A3620" s="55">
        <v>117</v>
      </c>
      <c r="B3620" s="56">
        <v>1000002976</v>
      </c>
      <c r="C3620" s="56">
        <v>600761</v>
      </c>
      <c r="D3620" s="57">
        <v>45273</v>
      </c>
      <c r="E3620" s="66">
        <v>8</v>
      </c>
      <c r="F3620" s="67">
        <v>3108.72</v>
      </c>
      <c r="G3620" s="97" t="str">
        <f>TEXT(Table1[[#This Row],[Inv. date]],"mmmm")</f>
        <v>December</v>
      </c>
    </row>
    <row r="3621" spans="1:7" x14ac:dyDescent="0.3">
      <c r="A3621" s="55">
        <v>117</v>
      </c>
      <c r="B3621" s="56">
        <v>1000002977</v>
      </c>
      <c r="C3621" s="56">
        <v>600761</v>
      </c>
      <c r="D3621" s="57">
        <v>45273</v>
      </c>
      <c r="E3621" s="66">
        <v>5</v>
      </c>
      <c r="F3621" s="67">
        <v>1555.05</v>
      </c>
      <c r="G3621" s="97" t="str">
        <f>TEXT(Table1[[#This Row],[Inv. date]],"mmmm")</f>
        <v>December</v>
      </c>
    </row>
    <row r="3622" spans="1:7" x14ac:dyDescent="0.3">
      <c r="A3622" s="55">
        <v>118</v>
      </c>
      <c r="B3622" s="56">
        <v>1000003795</v>
      </c>
      <c r="C3622" s="56">
        <v>600357</v>
      </c>
      <c r="D3622" s="57">
        <v>45273</v>
      </c>
      <c r="E3622" s="66">
        <v>6</v>
      </c>
      <c r="F3622" s="67">
        <v>2793.12</v>
      </c>
      <c r="G3622" s="97" t="str">
        <f>TEXT(Table1[[#This Row],[Inv. date]],"mmmm")</f>
        <v>December</v>
      </c>
    </row>
    <row r="3623" spans="1:7" x14ac:dyDescent="0.3">
      <c r="A3623" s="55">
        <v>118</v>
      </c>
      <c r="B3623" s="56">
        <v>1000003683</v>
      </c>
      <c r="C3623" s="56">
        <v>600357</v>
      </c>
      <c r="D3623" s="57">
        <v>45273</v>
      </c>
      <c r="E3623" s="66">
        <v>4</v>
      </c>
      <c r="F3623" s="67">
        <v>1862.08</v>
      </c>
      <c r="G3623" s="97" t="str">
        <f>TEXT(Table1[[#This Row],[Inv. date]],"mmmm")</f>
        <v>December</v>
      </c>
    </row>
    <row r="3624" spans="1:7" x14ac:dyDescent="0.3">
      <c r="A3624" s="55">
        <v>118</v>
      </c>
      <c r="B3624" s="56">
        <v>1000003132</v>
      </c>
      <c r="C3624" s="56">
        <v>600063</v>
      </c>
      <c r="D3624" s="57">
        <v>45273</v>
      </c>
      <c r="E3624" s="66">
        <v>10</v>
      </c>
      <c r="F3624" s="67">
        <v>1370</v>
      </c>
      <c r="G3624" s="97" t="str">
        <f>TEXT(Table1[[#This Row],[Inv. date]],"mmmm")</f>
        <v>December</v>
      </c>
    </row>
    <row r="3625" spans="1:7" x14ac:dyDescent="0.3">
      <c r="A3625" s="55">
        <v>118</v>
      </c>
      <c r="B3625" s="56">
        <v>1000003795</v>
      </c>
      <c r="C3625" s="56">
        <v>600357</v>
      </c>
      <c r="D3625" s="57">
        <v>45273</v>
      </c>
      <c r="E3625" s="66">
        <v>2</v>
      </c>
      <c r="F3625" s="67">
        <v>931.04</v>
      </c>
      <c r="G3625" s="97" t="str">
        <f>TEXT(Table1[[#This Row],[Inv. date]],"mmmm")</f>
        <v>December</v>
      </c>
    </row>
    <row r="3626" spans="1:7" x14ac:dyDescent="0.3">
      <c r="A3626" s="55">
        <v>118</v>
      </c>
      <c r="B3626" s="56">
        <v>1000003683</v>
      </c>
      <c r="C3626" s="56">
        <v>600357</v>
      </c>
      <c r="D3626" s="57">
        <v>45273</v>
      </c>
      <c r="E3626" s="66">
        <v>2</v>
      </c>
      <c r="F3626" s="67">
        <v>931.04</v>
      </c>
      <c r="G3626" s="97" t="str">
        <f>TEXT(Table1[[#This Row],[Inv. date]],"mmmm")</f>
        <v>December</v>
      </c>
    </row>
    <row r="3627" spans="1:7" x14ac:dyDescent="0.3">
      <c r="A3627" s="55">
        <v>117</v>
      </c>
      <c r="B3627" s="56">
        <v>1000002977</v>
      </c>
      <c r="C3627" s="56">
        <v>600761</v>
      </c>
      <c r="D3627" s="57">
        <v>45273</v>
      </c>
      <c r="E3627" s="66">
        <v>6</v>
      </c>
      <c r="F3627" s="67">
        <v>1866.06</v>
      </c>
      <c r="G3627" s="97" t="str">
        <f>TEXT(Table1[[#This Row],[Inv. date]],"mmmm")</f>
        <v>December</v>
      </c>
    </row>
    <row r="3628" spans="1:7" x14ac:dyDescent="0.3">
      <c r="A3628" s="55">
        <v>117</v>
      </c>
      <c r="B3628" s="56">
        <v>1000002976</v>
      </c>
      <c r="C3628" s="56">
        <v>600761</v>
      </c>
      <c r="D3628" s="57">
        <v>45273</v>
      </c>
      <c r="E3628" s="66">
        <v>5</v>
      </c>
      <c r="F3628" s="67">
        <v>1942.95</v>
      </c>
      <c r="G3628" s="97" t="str">
        <f>TEXT(Table1[[#This Row],[Inv. date]],"mmmm")</f>
        <v>December</v>
      </c>
    </row>
    <row r="3629" spans="1:7" x14ac:dyDescent="0.3">
      <c r="A3629" s="55">
        <v>118</v>
      </c>
      <c r="B3629" s="56">
        <v>1000003795</v>
      </c>
      <c r="C3629" s="56">
        <v>600357</v>
      </c>
      <c r="D3629" s="57">
        <v>45273</v>
      </c>
      <c r="E3629" s="66">
        <v>10</v>
      </c>
      <c r="F3629" s="67">
        <v>4655.2</v>
      </c>
      <c r="G3629" s="97" t="str">
        <f>TEXT(Table1[[#This Row],[Inv. date]],"mmmm")</f>
        <v>December</v>
      </c>
    </row>
    <row r="3630" spans="1:7" x14ac:dyDescent="0.3">
      <c r="A3630" s="55">
        <v>118</v>
      </c>
      <c r="B3630" s="56">
        <v>1000003683</v>
      </c>
      <c r="C3630" s="56">
        <v>600035</v>
      </c>
      <c r="D3630" s="57">
        <v>45273</v>
      </c>
      <c r="E3630" s="66">
        <v>440</v>
      </c>
      <c r="F3630" s="67">
        <v>188760</v>
      </c>
      <c r="G3630" s="97" t="str">
        <f>TEXT(Table1[[#This Row],[Inv. date]],"mmmm")</f>
        <v>December</v>
      </c>
    </row>
    <row r="3631" spans="1:7" x14ac:dyDescent="0.3">
      <c r="A3631" s="55">
        <v>118</v>
      </c>
      <c r="B3631" s="56">
        <v>1000003132</v>
      </c>
      <c r="C3631" s="56">
        <v>600063</v>
      </c>
      <c r="D3631" s="57">
        <v>45273</v>
      </c>
      <c r="E3631" s="66">
        <v>400</v>
      </c>
      <c r="F3631" s="67">
        <v>54800</v>
      </c>
      <c r="G3631" s="97" t="str">
        <f>TEXT(Table1[[#This Row],[Inv. date]],"mmmm")</f>
        <v>December</v>
      </c>
    </row>
    <row r="3632" spans="1:7" x14ac:dyDescent="0.3">
      <c r="A3632" s="55">
        <v>118</v>
      </c>
      <c r="B3632" s="56">
        <v>1000003683</v>
      </c>
      <c r="C3632" s="56">
        <v>600035</v>
      </c>
      <c r="D3632" s="57">
        <v>45273</v>
      </c>
      <c r="E3632" s="66">
        <v>200</v>
      </c>
      <c r="F3632" s="67">
        <v>85800</v>
      </c>
      <c r="G3632" s="97" t="str">
        <f>TEXT(Table1[[#This Row],[Inv. date]],"mmmm")</f>
        <v>December</v>
      </c>
    </row>
    <row r="3633" spans="1:7" x14ac:dyDescent="0.3">
      <c r="A3633" s="55">
        <v>118</v>
      </c>
      <c r="B3633" s="56">
        <v>1000003132</v>
      </c>
      <c r="C3633" s="56">
        <v>600811</v>
      </c>
      <c r="D3633" s="57">
        <v>45273</v>
      </c>
      <c r="E3633" s="66">
        <v>2000</v>
      </c>
      <c r="F3633" s="67">
        <v>626280</v>
      </c>
      <c r="G3633" s="97" t="str">
        <f>TEXT(Table1[[#This Row],[Inv. date]],"mmmm")</f>
        <v>December</v>
      </c>
    </row>
    <row r="3634" spans="1:7" x14ac:dyDescent="0.3">
      <c r="A3634" s="55">
        <v>118</v>
      </c>
      <c r="B3634" s="56">
        <v>1000003683</v>
      </c>
      <c r="C3634" s="56">
        <v>600506</v>
      </c>
      <c r="D3634" s="57">
        <v>45273</v>
      </c>
      <c r="E3634" s="66">
        <v>400</v>
      </c>
      <c r="F3634" s="67">
        <v>160108</v>
      </c>
      <c r="G3634" s="97" t="str">
        <f>TEXT(Table1[[#This Row],[Inv. date]],"mmmm")</f>
        <v>December</v>
      </c>
    </row>
    <row r="3635" spans="1:7" x14ac:dyDescent="0.3">
      <c r="A3635" s="55">
        <v>118</v>
      </c>
      <c r="B3635" s="56">
        <v>1000003132</v>
      </c>
      <c r="C3635" s="56">
        <v>600506</v>
      </c>
      <c r="D3635" s="57">
        <v>45273</v>
      </c>
      <c r="E3635" s="66">
        <v>400</v>
      </c>
      <c r="F3635" s="67">
        <v>125256</v>
      </c>
      <c r="G3635" s="97" t="str">
        <f>TEXT(Table1[[#This Row],[Inv. date]],"mmmm")</f>
        <v>December</v>
      </c>
    </row>
    <row r="3636" spans="1:7" x14ac:dyDescent="0.3">
      <c r="A3636" s="55">
        <v>118</v>
      </c>
      <c r="B3636" s="56">
        <v>1000003795</v>
      </c>
      <c r="C3636" s="56">
        <v>600357</v>
      </c>
      <c r="D3636" s="57">
        <v>45273</v>
      </c>
      <c r="E3636" s="66">
        <v>3</v>
      </c>
      <c r="F3636" s="67">
        <v>1396.56</v>
      </c>
      <c r="G3636" s="97" t="str">
        <f>TEXT(Table1[[#This Row],[Inv. date]],"mmmm")</f>
        <v>December</v>
      </c>
    </row>
    <row r="3637" spans="1:7" x14ac:dyDescent="0.3">
      <c r="A3637" s="55">
        <v>118</v>
      </c>
      <c r="B3637" s="56">
        <v>1000003683</v>
      </c>
      <c r="C3637" s="56">
        <v>600357</v>
      </c>
      <c r="D3637" s="57">
        <v>45273</v>
      </c>
      <c r="E3637" s="66">
        <v>3</v>
      </c>
      <c r="F3637" s="67">
        <v>1396.56</v>
      </c>
      <c r="G3637" s="97" t="str">
        <f>TEXT(Table1[[#This Row],[Inv. date]],"mmmm")</f>
        <v>December</v>
      </c>
    </row>
    <row r="3638" spans="1:7" x14ac:dyDescent="0.3">
      <c r="A3638" s="55">
        <v>118</v>
      </c>
      <c r="B3638" s="56">
        <v>1000003683</v>
      </c>
      <c r="C3638" s="56">
        <v>600643</v>
      </c>
      <c r="D3638" s="57">
        <v>45273</v>
      </c>
      <c r="E3638" s="66">
        <v>2000</v>
      </c>
      <c r="F3638" s="67">
        <v>800540</v>
      </c>
      <c r="G3638" s="97" t="str">
        <f>TEXT(Table1[[#This Row],[Inv. date]],"mmmm")</f>
        <v>December</v>
      </c>
    </row>
    <row r="3639" spans="1:7" x14ac:dyDescent="0.3">
      <c r="A3639" s="55">
        <v>118</v>
      </c>
      <c r="B3639" s="56">
        <v>1000003857</v>
      </c>
      <c r="C3639" s="56">
        <v>600643</v>
      </c>
      <c r="D3639" s="57">
        <v>45273</v>
      </c>
      <c r="E3639" s="66">
        <v>500</v>
      </c>
      <c r="F3639" s="67">
        <v>200135</v>
      </c>
      <c r="G3639" s="97" t="str">
        <f>TEXT(Table1[[#This Row],[Inv. date]],"mmmm")</f>
        <v>December</v>
      </c>
    </row>
    <row r="3640" spans="1:7" x14ac:dyDescent="0.3">
      <c r="A3640" s="55">
        <v>118</v>
      </c>
      <c r="B3640" s="56">
        <v>1000003795</v>
      </c>
      <c r="C3640" s="56">
        <v>600357</v>
      </c>
      <c r="D3640" s="57">
        <v>45273</v>
      </c>
      <c r="E3640" s="66">
        <v>1</v>
      </c>
      <c r="F3640" s="67">
        <v>465.52</v>
      </c>
      <c r="G3640" s="97" t="str">
        <f>TEXT(Table1[[#This Row],[Inv. date]],"mmmm")</f>
        <v>December</v>
      </c>
    </row>
    <row r="3641" spans="1:7" x14ac:dyDescent="0.3">
      <c r="A3641" s="55">
        <v>118</v>
      </c>
      <c r="B3641" s="56">
        <v>1000003683</v>
      </c>
      <c r="C3641" s="56">
        <v>600357</v>
      </c>
      <c r="D3641" s="57">
        <v>45273</v>
      </c>
      <c r="E3641" s="66">
        <v>1</v>
      </c>
      <c r="F3641" s="67">
        <v>465.52</v>
      </c>
      <c r="G3641" s="97" t="str">
        <f>TEXT(Table1[[#This Row],[Inv. date]],"mmmm")</f>
        <v>December</v>
      </c>
    </row>
    <row r="3642" spans="1:7" x14ac:dyDescent="0.3">
      <c r="A3642" s="55">
        <v>118</v>
      </c>
      <c r="B3642" s="56">
        <v>1000003857</v>
      </c>
      <c r="C3642" s="56">
        <v>600063</v>
      </c>
      <c r="D3642" s="57">
        <v>45273</v>
      </c>
      <c r="E3642" s="66">
        <v>50</v>
      </c>
      <c r="F3642" s="67">
        <v>14682.5</v>
      </c>
      <c r="G3642" s="97" t="str">
        <f>TEXT(Table1[[#This Row],[Inv. date]],"mmmm")</f>
        <v>December</v>
      </c>
    </row>
    <row r="3643" spans="1:7" x14ac:dyDescent="0.3">
      <c r="A3643" s="55">
        <v>118</v>
      </c>
      <c r="B3643" s="56">
        <v>1000003795</v>
      </c>
      <c r="C3643" s="56">
        <v>600357</v>
      </c>
      <c r="D3643" s="57">
        <v>45273</v>
      </c>
      <c r="E3643" s="66">
        <v>2</v>
      </c>
      <c r="F3643" s="67">
        <v>931.04</v>
      </c>
      <c r="G3643" s="97" t="str">
        <f>TEXT(Table1[[#This Row],[Inv. date]],"mmmm")</f>
        <v>December</v>
      </c>
    </row>
    <row r="3644" spans="1:7" x14ac:dyDescent="0.3">
      <c r="A3644" s="55">
        <v>118</v>
      </c>
      <c r="B3644" s="56">
        <v>1000003683</v>
      </c>
      <c r="C3644" s="56">
        <v>600357</v>
      </c>
      <c r="D3644" s="57">
        <v>45273</v>
      </c>
      <c r="E3644" s="66">
        <v>2</v>
      </c>
      <c r="F3644" s="67">
        <v>931.04</v>
      </c>
      <c r="G3644" s="97" t="str">
        <f>TEXT(Table1[[#This Row],[Inv. date]],"mmmm")</f>
        <v>December</v>
      </c>
    </row>
    <row r="3645" spans="1:7" x14ac:dyDescent="0.3">
      <c r="A3645" s="55">
        <v>118</v>
      </c>
      <c r="B3645" s="56">
        <v>1000003857</v>
      </c>
      <c r="C3645" s="56">
        <v>600506</v>
      </c>
      <c r="D3645" s="57">
        <v>45273</v>
      </c>
      <c r="E3645" s="66">
        <v>500</v>
      </c>
      <c r="F3645" s="67">
        <v>200135</v>
      </c>
      <c r="G3645" s="97" t="str">
        <f>TEXT(Table1[[#This Row],[Inv. date]],"mmmm")</f>
        <v>December</v>
      </c>
    </row>
    <row r="3646" spans="1:7" x14ac:dyDescent="0.3">
      <c r="A3646" s="55">
        <v>118</v>
      </c>
      <c r="B3646" s="56">
        <v>1000003132</v>
      </c>
      <c r="C3646" s="56">
        <v>600506</v>
      </c>
      <c r="D3646" s="57">
        <v>45273</v>
      </c>
      <c r="E3646" s="66">
        <v>1500</v>
      </c>
      <c r="F3646" s="67">
        <v>469710</v>
      </c>
      <c r="G3646" s="97" t="str">
        <f>TEXT(Table1[[#This Row],[Inv. date]],"mmmm")</f>
        <v>December</v>
      </c>
    </row>
    <row r="3647" spans="1:7" x14ac:dyDescent="0.3">
      <c r="A3647" s="55">
        <v>118</v>
      </c>
      <c r="B3647" s="56">
        <v>1000003683</v>
      </c>
      <c r="C3647" s="56">
        <v>600506</v>
      </c>
      <c r="D3647" s="57">
        <v>45273</v>
      </c>
      <c r="E3647" s="66">
        <v>2000</v>
      </c>
      <c r="F3647" s="67">
        <v>800540</v>
      </c>
      <c r="G3647" s="97" t="str">
        <f>TEXT(Table1[[#This Row],[Inv. date]],"mmmm")</f>
        <v>December</v>
      </c>
    </row>
    <row r="3648" spans="1:7" x14ac:dyDescent="0.3">
      <c r="A3648" s="55">
        <v>118</v>
      </c>
      <c r="B3648" s="56">
        <v>1000003795</v>
      </c>
      <c r="C3648" s="56">
        <v>600357</v>
      </c>
      <c r="D3648" s="57">
        <v>45273</v>
      </c>
      <c r="E3648" s="66">
        <v>2</v>
      </c>
      <c r="F3648" s="67">
        <v>931.04</v>
      </c>
      <c r="G3648" s="97" t="str">
        <f>TEXT(Table1[[#This Row],[Inv. date]],"mmmm")</f>
        <v>December</v>
      </c>
    </row>
    <row r="3649" spans="1:7" x14ac:dyDescent="0.3">
      <c r="A3649" s="55">
        <v>118</v>
      </c>
      <c r="B3649" s="56">
        <v>1000003683</v>
      </c>
      <c r="C3649" s="56">
        <v>600357</v>
      </c>
      <c r="D3649" s="57">
        <v>45273</v>
      </c>
      <c r="E3649" s="66">
        <v>1</v>
      </c>
      <c r="F3649" s="67">
        <v>465.52</v>
      </c>
      <c r="G3649" s="97" t="str">
        <f>TEXT(Table1[[#This Row],[Inv. date]],"mmmm")</f>
        <v>December</v>
      </c>
    </row>
    <row r="3650" spans="1:7" x14ac:dyDescent="0.3">
      <c r="A3650" s="55">
        <v>118</v>
      </c>
      <c r="B3650" s="56">
        <v>1000003857</v>
      </c>
      <c r="C3650" s="56">
        <v>600063</v>
      </c>
      <c r="D3650" s="57">
        <v>45273</v>
      </c>
      <c r="E3650" s="66">
        <v>50</v>
      </c>
      <c r="F3650" s="67">
        <v>14682.5</v>
      </c>
      <c r="G3650" s="97" t="str">
        <f>TEXT(Table1[[#This Row],[Inv. date]],"mmmm")</f>
        <v>December</v>
      </c>
    </row>
    <row r="3651" spans="1:7" x14ac:dyDescent="0.3">
      <c r="A3651" s="55">
        <v>118</v>
      </c>
      <c r="B3651" s="56">
        <v>1000003683</v>
      </c>
      <c r="C3651" s="56">
        <v>600357</v>
      </c>
      <c r="D3651" s="57">
        <v>45273</v>
      </c>
      <c r="E3651" s="66">
        <v>3</v>
      </c>
      <c r="F3651" s="67">
        <v>1396.56</v>
      </c>
      <c r="G3651" s="97" t="str">
        <f>TEXT(Table1[[#This Row],[Inv. date]],"mmmm")</f>
        <v>December</v>
      </c>
    </row>
    <row r="3652" spans="1:7" x14ac:dyDescent="0.3">
      <c r="A3652" s="55">
        <v>118</v>
      </c>
      <c r="B3652" s="56">
        <v>1000003795</v>
      </c>
      <c r="C3652" s="56">
        <v>600357</v>
      </c>
      <c r="D3652" s="57">
        <v>45273</v>
      </c>
      <c r="E3652" s="66">
        <v>3</v>
      </c>
      <c r="F3652" s="67">
        <v>1396.56</v>
      </c>
      <c r="G3652" s="97" t="str">
        <f>TEXT(Table1[[#This Row],[Inv. date]],"mmmm")</f>
        <v>December</v>
      </c>
    </row>
    <row r="3653" spans="1:7" x14ac:dyDescent="0.3">
      <c r="A3653" s="55">
        <v>118</v>
      </c>
      <c r="B3653" s="56">
        <v>1000003683</v>
      </c>
      <c r="C3653" s="56">
        <v>600357</v>
      </c>
      <c r="D3653" s="57">
        <v>45273</v>
      </c>
      <c r="E3653" s="66">
        <v>2</v>
      </c>
      <c r="F3653" s="67">
        <v>931.04</v>
      </c>
      <c r="G3653" s="97" t="str">
        <f>TEXT(Table1[[#This Row],[Inv. date]],"mmmm")</f>
        <v>December</v>
      </c>
    </row>
    <row r="3654" spans="1:7" x14ac:dyDescent="0.3">
      <c r="A3654" s="55">
        <v>118</v>
      </c>
      <c r="B3654" s="56">
        <v>1000003795</v>
      </c>
      <c r="C3654" s="56">
        <v>600357</v>
      </c>
      <c r="D3654" s="57">
        <v>45273</v>
      </c>
      <c r="E3654" s="66">
        <v>4</v>
      </c>
      <c r="F3654" s="67">
        <v>1862.08</v>
      </c>
      <c r="G3654" s="97" t="str">
        <f>TEXT(Table1[[#This Row],[Inv. date]],"mmmm")</f>
        <v>December</v>
      </c>
    </row>
    <row r="3655" spans="1:7" x14ac:dyDescent="0.3">
      <c r="A3655" s="55">
        <v>118</v>
      </c>
      <c r="B3655" s="56">
        <v>1000003683</v>
      </c>
      <c r="C3655" s="56">
        <v>600357</v>
      </c>
      <c r="D3655" s="57">
        <v>45273</v>
      </c>
      <c r="E3655" s="66">
        <v>1</v>
      </c>
      <c r="F3655" s="67">
        <v>465.52</v>
      </c>
      <c r="G3655" s="97" t="str">
        <f>TEXT(Table1[[#This Row],[Inv. date]],"mmmm")</f>
        <v>December</v>
      </c>
    </row>
    <row r="3656" spans="1:7" x14ac:dyDescent="0.3">
      <c r="A3656" s="55">
        <v>118</v>
      </c>
      <c r="B3656" s="56">
        <v>1000003795</v>
      </c>
      <c r="C3656" s="56">
        <v>600357</v>
      </c>
      <c r="D3656" s="57">
        <v>45273</v>
      </c>
      <c r="E3656" s="66">
        <v>2</v>
      </c>
      <c r="F3656" s="67">
        <v>931.04</v>
      </c>
      <c r="G3656" s="97" t="str">
        <f>TEXT(Table1[[#This Row],[Inv. date]],"mmmm")</f>
        <v>December</v>
      </c>
    </row>
    <row r="3657" spans="1:7" x14ac:dyDescent="0.3">
      <c r="A3657" s="55">
        <v>118</v>
      </c>
      <c r="B3657" s="56">
        <v>1000003795</v>
      </c>
      <c r="C3657" s="56">
        <v>600357</v>
      </c>
      <c r="D3657" s="57">
        <v>45273</v>
      </c>
      <c r="E3657" s="66">
        <v>4</v>
      </c>
      <c r="F3657" s="67">
        <v>1862.08</v>
      </c>
      <c r="G3657" s="97" t="str">
        <f>TEXT(Table1[[#This Row],[Inv. date]],"mmmm")</f>
        <v>December</v>
      </c>
    </row>
    <row r="3658" spans="1:7" x14ac:dyDescent="0.3">
      <c r="A3658" s="55">
        <v>118</v>
      </c>
      <c r="B3658" s="56">
        <v>1000003795</v>
      </c>
      <c r="C3658" s="56">
        <v>600357</v>
      </c>
      <c r="D3658" s="57">
        <v>45273</v>
      </c>
      <c r="E3658" s="66">
        <v>2</v>
      </c>
      <c r="F3658" s="67">
        <v>931.04</v>
      </c>
      <c r="G3658" s="97" t="str">
        <f>TEXT(Table1[[#This Row],[Inv. date]],"mmmm")</f>
        <v>December</v>
      </c>
    </row>
    <row r="3659" spans="1:7" x14ac:dyDescent="0.3">
      <c r="A3659" s="55">
        <v>118</v>
      </c>
      <c r="B3659" s="56">
        <v>1000003683</v>
      </c>
      <c r="C3659" s="56">
        <v>600489</v>
      </c>
      <c r="D3659" s="57">
        <v>45273</v>
      </c>
      <c r="E3659" s="66">
        <v>1900</v>
      </c>
      <c r="F3659" s="67">
        <v>760513</v>
      </c>
      <c r="G3659" s="97" t="str">
        <f>TEXT(Table1[[#This Row],[Inv. date]],"mmmm")</f>
        <v>December</v>
      </c>
    </row>
    <row r="3660" spans="1:7" x14ac:dyDescent="0.3">
      <c r="A3660" s="55">
        <v>118</v>
      </c>
      <c r="B3660" s="56">
        <v>1000003683</v>
      </c>
      <c r="C3660" s="56">
        <v>600357</v>
      </c>
      <c r="D3660" s="57">
        <v>45273</v>
      </c>
      <c r="E3660" s="66">
        <v>4</v>
      </c>
      <c r="F3660" s="67">
        <v>1862.08</v>
      </c>
      <c r="G3660" s="97" t="str">
        <f>TEXT(Table1[[#This Row],[Inv. date]],"mmmm")</f>
        <v>December</v>
      </c>
    </row>
    <row r="3661" spans="1:7" x14ac:dyDescent="0.3">
      <c r="A3661" s="55">
        <v>118</v>
      </c>
      <c r="B3661" s="56">
        <v>1000003795</v>
      </c>
      <c r="C3661" s="56">
        <v>600357</v>
      </c>
      <c r="D3661" s="57">
        <v>45273</v>
      </c>
      <c r="E3661" s="66">
        <v>20</v>
      </c>
      <c r="F3661" s="67">
        <v>9310.4</v>
      </c>
      <c r="G3661" s="97" t="str">
        <f>TEXT(Table1[[#This Row],[Inv. date]],"mmmm")</f>
        <v>December</v>
      </c>
    </row>
    <row r="3662" spans="1:7" x14ac:dyDescent="0.3">
      <c r="A3662" s="55">
        <v>118</v>
      </c>
      <c r="B3662" s="56">
        <v>1000003683</v>
      </c>
      <c r="C3662" s="56">
        <v>600357</v>
      </c>
      <c r="D3662" s="57">
        <v>45273</v>
      </c>
      <c r="E3662" s="66">
        <v>2</v>
      </c>
      <c r="F3662" s="67">
        <v>931.04</v>
      </c>
      <c r="G3662" s="97" t="str">
        <f>TEXT(Table1[[#This Row],[Inv. date]],"mmmm")</f>
        <v>December</v>
      </c>
    </row>
    <row r="3663" spans="1:7" x14ac:dyDescent="0.3">
      <c r="A3663" s="55">
        <v>118</v>
      </c>
      <c r="B3663" s="56">
        <v>1000003795</v>
      </c>
      <c r="C3663" s="56">
        <v>600357</v>
      </c>
      <c r="D3663" s="57">
        <v>45273</v>
      </c>
      <c r="E3663" s="66">
        <v>5</v>
      </c>
      <c r="F3663" s="67">
        <v>2327.6</v>
      </c>
      <c r="G3663" s="97" t="str">
        <f>TEXT(Table1[[#This Row],[Inv. date]],"mmmm")</f>
        <v>December</v>
      </c>
    </row>
    <row r="3664" spans="1:7" x14ac:dyDescent="0.3">
      <c r="A3664" s="55">
        <v>118</v>
      </c>
      <c r="B3664" s="56">
        <v>1000003683</v>
      </c>
      <c r="C3664" s="56">
        <v>600357</v>
      </c>
      <c r="D3664" s="57">
        <v>45273</v>
      </c>
      <c r="E3664" s="66">
        <v>5</v>
      </c>
      <c r="F3664" s="67">
        <v>2327.6</v>
      </c>
      <c r="G3664" s="97" t="str">
        <f>TEXT(Table1[[#This Row],[Inv. date]],"mmmm")</f>
        <v>December</v>
      </c>
    </row>
    <row r="3665" spans="1:7" x14ac:dyDescent="0.3">
      <c r="A3665" s="55">
        <v>118</v>
      </c>
      <c r="B3665" s="56">
        <v>1000003795</v>
      </c>
      <c r="C3665" s="56">
        <v>600357</v>
      </c>
      <c r="D3665" s="57">
        <v>45273</v>
      </c>
      <c r="E3665" s="66">
        <v>6</v>
      </c>
      <c r="F3665" s="67">
        <v>2793.12</v>
      </c>
      <c r="G3665" s="97" t="str">
        <f>TEXT(Table1[[#This Row],[Inv. date]],"mmmm")</f>
        <v>December</v>
      </c>
    </row>
    <row r="3666" spans="1:7" x14ac:dyDescent="0.3">
      <c r="A3666" s="55">
        <v>118</v>
      </c>
      <c r="B3666" s="56">
        <v>1000003683</v>
      </c>
      <c r="C3666" s="56">
        <v>600357</v>
      </c>
      <c r="D3666" s="57">
        <v>45273</v>
      </c>
      <c r="E3666" s="66">
        <v>3</v>
      </c>
      <c r="F3666" s="67">
        <v>1396.56</v>
      </c>
      <c r="G3666" s="97" t="str">
        <f>TEXT(Table1[[#This Row],[Inv. date]],"mmmm")</f>
        <v>December</v>
      </c>
    </row>
    <row r="3667" spans="1:7" x14ac:dyDescent="0.3">
      <c r="A3667" s="55">
        <v>118</v>
      </c>
      <c r="B3667" s="56">
        <v>1000003795</v>
      </c>
      <c r="C3667" s="56">
        <v>600357</v>
      </c>
      <c r="D3667" s="57">
        <v>45273</v>
      </c>
      <c r="E3667" s="66">
        <v>3</v>
      </c>
      <c r="F3667" s="67">
        <v>1396.56</v>
      </c>
      <c r="G3667" s="97" t="str">
        <f>TEXT(Table1[[#This Row],[Inv. date]],"mmmm")</f>
        <v>December</v>
      </c>
    </row>
    <row r="3668" spans="1:7" x14ac:dyDescent="0.3">
      <c r="A3668" s="55">
        <v>118</v>
      </c>
      <c r="B3668" s="56">
        <v>1000003795</v>
      </c>
      <c r="C3668" s="56">
        <v>600357</v>
      </c>
      <c r="D3668" s="57">
        <v>45273</v>
      </c>
      <c r="E3668" s="66">
        <v>12</v>
      </c>
      <c r="F3668" s="67">
        <v>5586.24</v>
      </c>
      <c r="G3668" s="97" t="str">
        <f>TEXT(Table1[[#This Row],[Inv. date]],"mmmm")</f>
        <v>December</v>
      </c>
    </row>
    <row r="3669" spans="1:7" x14ac:dyDescent="0.3">
      <c r="A3669" s="55">
        <v>118</v>
      </c>
      <c r="B3669" s="56">
        <v>1000003683</v>
      </c>
      <c r="C3669" s="56">
        <v>600357</v>
      </c>
      <c r="D3669" s="57">
        <v>45273</v>
      </c>
      <c r="E3669" s="66">
        <v>10</v>
      </c>
      <c r="F3669" s="67">
        <v>4655.2</v>
      </c>
      <c r="G3669" s="97" t="str">
        <f>TEXT(Table1[[#This Row],[Inv. date]],"mmmm")</f>
        <v>December</v>
      </c>
    </row>
    <row r="3670" spans="1:7" x14ac:dyDescent="0.3">
      <c r="A3670" s="55">
        <v>117</v>
      </c>
      <c r="B3670" s="56">
        <v>1000002977</v>
      </c>
      <c r="C3670" s="56">
        <v>600848</v>
      </c>
      <c r="D3670" s="57">
        <v>45273</v>
      </c>
      <c r="E3670" s="66">
        <v>40</v>
      </c>
      <c r="F3670" s="67">
        <v>10888.8</v>
      </c>
      <c r="G3670" s="97" t="str">
        <f>TEXT(Table1[[#This Row],[Inv. date]],"mmmm")</f>
        <v>December</v>
      </c>
    </row>
    <row r="3671" spans="1:7" x14ac:dyDescent="0.3">
      <c r="A3671" s="55">
        <v>117</v>
      </c>
      <c r="B3671" s="56">
        <v>1000002976</v>
      </c>
      <c r="C3671" s="56">
        <v>600848</v>
      </c>
      <c r="D3671" s="57">
        <v>45273</v>
      </c>
      <c r="E3671" s="66">
        <v>10</v>
      </c>
      <c r="F3671" s="67">
        <v>2722.2</v>
      </c>
      <c r="G3671" s="97" t="str">
        <f>TEXT(Table1[[#This Row],[Inv. date]],"mmmm")</f>
        <v>December</v>
      </c>
    </row>
    <row r="3672" spans="1:7" x14ac:dyDescent="0.3">
      <c r="A3672" s="55">
        <v>118</v>
      </c>
      <c r="B3672" s="56">
        <v>1000003683</v>
      </c>
      <c r="C3672" s="56">
        <v>600489</v>
      </c>
      <c r="D3672" s="57">
        <v>45273</v>
      </c>
      <c r="E3672" s="66">
        <v>800</v>
      </c>
      <c r="F3672" s="67">
        <v>320216</v>
      </c>
      <c r="G3672" s="97" t="str">
        <f>TEXT(Table1[[#This Row],[Inv. date]],"mmmm")</f>
        <v>December</v>
      </c>
    </row>
    <row r="3673" spans="1:7" x14ac:dyDescent="0.3">
      <c r="A3673" s="55">
        <v>118</v>
      </c>
      <c r="B3673" s="56">
        <v>1000003683</v>
      </c>
      <c r="C3673" s="56">
        <v>600506</v>
      </c>
      <c r="D3673" s="57">
        <v>45273</v>
      </c>
      <c r="E3673" s="66">
        <v>800</v>
      </c>
      <c r="F3673" s="67">
        <v>320216</v>
      </c>
      <c r="G3673" s="97" t="str">
        <f>TEXT(Table1[[#This Row],[Inv. date]],"mmmm")</f>
        <v>December</v>
      </c>
    </row>
    <row r="3674" spans="1:7" x14ac:dyDescent="0.3">
      <c r="A3674" s="55">
        <v>118</v>
      </c>
      <c r="B3674" s="56">
        <v>1000003857</v>
      </c>
      <c r="C3674" s="56">
        <v>600506</v>
      </c>
      <c r="D3674" s="57">
        <v>45273</v>
      </c>
      <c r="E3674" s="66">
        <v>100</v>
      </c>
      <c r="F3674" s="67">
        <v>40027</v>
      </c>
      <c r="G3674" s="97" t="str">
        <f>TEXT(Table1[[#This Row],[Inv. date]],"mmmm")</f>
        <v>December</v>
      </c>
    </row>
    <row r="3675" spans="1:7" x14ac:dyDescent="0.3">
      <c r="A3675" s="55">
        <v>118</v>
      </c>
      <c r="B3675" s="56">
        <v>1000003132</v>
      </c>
      <c r="C3675" s="56">
        <v>600506</v>
      </c>
      <c r="D3675" s="57">
        <v>45273</v>
      </c>
      <c r="E3675" s="66">
        <v>3000</v>
      </c>
      <c r="F3675" s="67">
        <v>939420</v>
      </c>
      <c r="G3675" s="97" t="str">
        <f>TEXT(Table1[[#This Row],[Inv. date]],"mmmm")</f>
        <v>December</v>
      </c>
    </row>
    <row r="3676" spans="1:7" x14ac:dyDescent="0.3">
      <c r="A3676" s="55">
        <v>118</v>
      </c>
      <c r="B3676" s="56">
        <v>1000003857</v>
      </c>
      <c r="C3676" s="56">
        <v>600063</v>
      </c>
      <c r="D3676" s="57">
        <v>45273</v>
      </c>
      <c r="E3676" s="66">
        <v>10</v>
      </c>
      <c r="F3676" s="67">
        <v>2936.5</v>
      </c>
      <c r="G3676" s="97" t="str">
        <f>TEXT(Table1[[#This Row],[Inv. date]],"mmmm")</f>
        <v>December</v>
      </c>
    </row>
    <row r="3677" spans="1:7" x14ac:dyDescent="0.3">
      <c r="A3677" s="55">
        <v>118</v>
      </c>
      <c r="B3677" s="56">
        <v>1000003132</v>
      </c>
      <c r="C3677" s="56">
        <v>600063</v>
      </c>
      <c r="D3677" s="57">
        <v>45273</v>
      </c>
      <c r="E3677" s="66">
        <v>1</v>
      </c>
      <c r="F3677" s="67">
        <v>137</v>
      </c>
      <c r="G3677" s="97" t="str">
        <f>TEXT(Table1[[#This Row],[Inv. date]],"mmmm")</f>
        <v>December</v>
      </c>
    </row>
    <row r="3678" spans="1:7" x14ac:dyDescent="0.3">
      <c r="A3678" s="55">
        <v>118</v>
      </c>
      <c r="B3678" s="56">
        <v>1000003857</v>
      </c>
      <c r="C3678" s="56">
        <v>600063</v>
      </c>
      <c r="D3678" s="57">
        <v>45273</v>
      </c>
      <c r="E3678" s="66">
        <v>1</v>
      </c>
      <c r="F3678" s="67">
        <v>293.64999999999998</v>
      </c>
      <c r="G3678" s="97" t="str">
        <f>TEXT(Table1[[#This Row],[Inv. date]],"mmmm")</f>
        <v>December</v>
      </c>
    </row>
    <row r="3679" spans="1:7" x14ac:dyDescent="0.3">
      <c r="A3679" s="55">
        <v>118</v>
      </c>
      <c r="B3679" s="56">
        <v>1000003683</v>
      </c>
      <c r="C3679" s="56">
        <v>600063</v>
      </c>
      <c r="D3679" s="57">
        <v>45273</v>
      </c>
      <c r="E3679" s="66">
        <v>4</v>
      </c>
      <c r="F3679" s="67">
        <v>1174.5999999999999</v>
      </c>
      <c r="G3679" s="97" t="str">
        <f>TEXT(Table1[[#This Row],[Inv. date]],"mmmm")</f>
        <v>December</v>
      </c>
    </row>
    <row r="3680" spans="1:7" x14ac:dyDescent="0.3">
      <c r="A3680" s="55">
        <v>118</v>
      </c>
      <c r="B3680" s="56">
        <v>1000003857</v>
      </c>
      <c r="C3680" s="56">
        <v>600063</v>
      </c>
      <c r="D3680" s="57">
        <v>45273</v>
      </c>
      <c r="E3680" s="66">
        <v>3</v>
      </c>
      <c r="F3680" s="67">
        <v>880.95</v>
      </c>
      <c r="G3680" s="97" t="str">
        <f>TEXT(Table1[[#This Row],[Inv. date]],"mmmm")</f>
        <v>December</v>
      </c>
    </row>
    <row r="3681" spans="1:7" x14ac:dyDescent="0.3">
      <c r="A3681" s="55">
        <v>118</v>
      </c>
      <c r="B3681" s="56">
        <v>1000003857</v>
      </c>
      <c r="C3681" s="56">
        <v>600063</v>
      </c>
      <c r="D3681" s="57">
        <v>45273</v>
      </c>
      <c r="E3681" s="66">
        <v>1</v>
      </c>
      <c r="F3681" s="67">
        <v>293.64999999999998</v>
      </c>
      <c r="G3681" s="97" t="str">
        <f>TEXT(Table1[[#This Row],[Inv. date]],"mmmm")</f>
        <v>December</v>
      </c>
    </row>
    <row r="3682" spans="1:7" x14ac:dyDescent="0.3">
      <c r="A3682" s="55">
        <v>118</v>
      </c>
      <c r="B3682" s="56">
        <v>1000003683</v>
      </c>
      <c r="C3682" s="56">
        <v>600063</v>
      </c>
      <c r="D3682" s="57">
        <v>45273</v>
      </c>
      <c r="E3682" s="66">
        <v>1</v>
      </c>
      <c r="F3682" s="67">
        <v>293.64999999999998</v>
      </c>
      <c r="G3682" s="97" t="str">
        <f>TEXT(Table1[[#This Row],[Inv. date]],"mmmm")</f>
        <v>December</v>
      </c>
    </row>
    <row r="3683" spans="1:7" x14ac:dyDescent="0.3">
      <c r="A3683" s="55">
        <v>118</v>
      </c>
      <c r="B3683" s="56">
        <v>1000003132</v>
      </c>
      <c r="C3683" s="56">
        <v>600063</v>
      </c>
      <c r="D3683" s="57">
        <v>45273</v>
      </c>
      <c r="E3683" s="66">
        <v>1</v>
      </c>
      <c r="F3683" s="67">
        <v>137</v>
      </c>
      <c r="G3683" s="97" t="str">
        <f>TEXT(Table1[[#This Row],[Inv. date]],"mmmm")</f>
        <v>December</v>
      </c>
    </row>
    <row r="3684" spans="1:7" x14ac:dyDescent="0.3">
      <c r="A3684" s="55">
        <v>118</v>
      </c>
      <c r="B3684" s="56">
        <v>1000003132</v>
      </c>
      <c r="C3684" s="56">
        <v>600810</v>
      </c>
      <c r="D3684" s="57">
        <v>45273</v>
      </c>
      <c r="E3684" s="66">
        <v>1000</v>
      </c>
      <c r="F3684" s="67">
        <v>313140</v>
      </c>
      <c r="G3684" s="97" t="str">
        <f>TEXT(Table1[[#This Row],[Inv. date]],"mmmm")</f>
        <v>December</v>
      </c>
    </row>
    <row r="3685" spans="1:7" x14ac:dyDescent="0.3">
      <c r="A3685" s="55">
        <v>118</v>
      </c>
      <c r="B3685" s="56">
        <v>1000003132</v>
      </c>
      <c r="C3685" s="56">
        <v>600063</v>
      </c>
      <c r="D3685" s="57">
        <v>45273</v>
      </c>
      <c r="E3685" s="66">
        <v>200</v>
      </c>
      <c r="F3685" s="67">
        <v>27400</v>
      </c>
      <c r="G3685" s="97" t="str">
        <f>TEXT(Table1[[#This Row],[Inv. date]],"mmmm")</f>
        <v>December</v>
      </c>
    </row>
    <row r="3686" spans="1:7" x14ac:dyDescent="0.3">
      <c r="A3686" s="55">
        <v>118</v>
      </c>
      <c r="B3686" s="56">
        <v>1000003132</v>
      </c>
      <c r="C3686" s="56">
        <v>600643</v>
      </c>
      <c r="D3686" s="57">
        <v>45273</v>
      </c>
      <c r="E3686" s="66">
        <v>1000</v>
      </c>
      <c r="F3686" s="67">
        <v>313140</v>
      </c>
      <c r="G3686" s="97" t="str">
        <f>TEXT(Table1[[#This Row],[Inv. date]],"mmmm")</f>
        <v>December</v>
      </c>
    </row>
    <row r="3687" spans="1:7" x14ac:dyDescent="0.3">
      <c r="A3687" s="55">
        <v>118</v>
      </c>
      <c r="B3687" s="56">
        <v>1000003132</v>
      </c>
      <c r="C3687" s="56">
        <v>600063</v>
      </c>
      <c r="D3687" s="57">
        <v>45273</v>
      </c>
      <c r="E3687" s="66">
        <v>200</v>
      </c>
      <c r="F3687" s="67">
        <v>27400</v>
      </c>
      <c r="G3687" s="97" t="str">
        <f>TEXT(Table1[[#This Row],[Inv. date]],"mmmm")</f>
        <v>December</v>
      </c>
    </row>
    <row r="3688" spans="1:7" x14ac:dyDescent="0.3">
      <c r="A3688" s="55">
        <v>118</v>
      </c>
      <c r="B3688" s="56">
        <v>1000003132</v>
      </c>
      <c r="C3688" s="56">
        <v>600026</v>
      </c>
      <c r="D3688" s="57">
        <v>45273</v>
      </c>
      <c r="E3688" s="66">
        <v>2500</v>
      </c>
      <c r="F3688" s="67">
        <v>782850</v>
      </c>
      <c r="G3688" s="97" t="str">
        <f>TEXT(Table1[[#This Row],[Inv. date]],"mmmm")</f>
        <v>December</v>
      </c>
    </row>
    <row r="3689" spans="1:7" x14ac:dyDescent="0.3">
      <c r="A3689" s="55">
        <v>118</v>
      </c>
      <c r="B3689" s="56">
        <v>1000003132</v>
      </c>
      <c r="C3689" s="56">
        <v>600063</v>
      </c>
      <c r="D3689" s="57">
        <v>45273</v>
      </c>
      <c r="E3689" s="66">
        <v>500</v>
      </c>
      <c r="F3689" s="67">
        <v>68500</v>
      </c>
      <c r="G3689" s="97" t="str">
        <f>TEXT(Table1[[#This Row],[Inv. date]],"mmmm")</f>
        <v>December</v>
      </c>
    </row>
    <row r="3690" spans="1:7" x14ac:dyDescent="0.3">
      <c r="A3690" s="55">
        <v>118</v>
      </c>
      <c r="B3690" s="56">
        <v>1000003132</v>
      </c>
      <c r="C3690" s="56">
        <v>600026</v>
      </c>
      <c r="D3690" s="57">
        <v>45273</v>
      </c>
      <c r="E3690" s="66">
        <v>500</v>
      </c>
      <c r="F3690" s="67">
        <v>156570</v>
      </c>
      <c r="G3690" s="97" t="str">
        <f>TEXT(Table1[[#This Row],[Inv. date]],"mmmm")</f>
        <v>December</v>
      </c>
    </row>
    <row r="3691" spans="1:7" x14ac:dyDescent="0.3">
      <c r="A3691" s="55">
        <v>118</v>
      </c>
      <c r="B3691" s="56">
        <v>1000003857</v>
      </c>
      <c r="C3691" s="56">
        <v>600026</v>
      </c>
      <c r="D3691" s="57">
        <v>45273</v>
      </c>
      <c r="E3691" s="66">
        <v>500</v>
      </c>
      <c r="F3691" s="67">
        <v>200135</v>
      </c>
      <c r="G3691" s="97" t="str">
        <f>TEXT(Table1[[#This Row],[Inv. date]],"mmmm")</f>
        <v>December</v>
      </c>
    </row>
    <row r="3692" spans="1:7" x14ac:dyDescent="0.3">
      <c r="A3692" s="55">
        <v>118</v>
      </c>
      <c r="B3692" s="56">
        <v>1000003132</v>
      </c>
      <c r="C3692" s="56">
        <v>600063</v>
      </c>
      <c r="D3692" s="57">
        <v>45273</v>
      </c>
      <c r="E3692" s="66">
        <v>100</v>
      </c>
      <c r="F3692" s="67">
        <v>13700</v>
      </c>
      <c r="G3692" s="97" t="str">
        <f>TEXT(Table1[[#This Row],[Inv. date]],"mmmm")</f>
        <v>December</v>
      </c>
    </row>
    <row r="3693" spans="1:7" x14ac:dyDescent="0.3">
      <c r="A3693" s="55">
        <v>118</v>
      </c>
      <c r="B3693" s="56">
        <v>1000003857</v>
      </c>
      <c r="C3693" s="56">
        <v>600063</v>
      </c>
      <c r="D3693" s="57">
        <v>45273</v>
      </c>
      <c r="E3693" s="66">
        <v>50</v>
      </c>
      <c r="F3693" s="67">
        <v>14682.5</v>
      </c>
      <c r="G3693" s="97" t="str">
        <f>TEXT(Table1[[#This Row],[Inv. date]],"mmmm")</f>
        <v>December</v>
      </c>
    </row>
    <row r="3694" spans="1:7" x14ac:dyDescent="0.3">
      <c r="A3694" s="55">
        <v>118</v>
      </c>
      <c r="B3694" s="56">
        <v>1000003857</v>
      </c>
      <c r="C3694" s="56">
        <v>600498</v>
      </c>
      <c r="D3694" s="57">
        <v>45273</v>
      </c>
      <c r="E3694" s="66">
        <v>80</v>
      </c>
      <c r="F3694" s="67">
        <v>32021.599999999999</v>
      </c>
      <c r="G3694" s="97" t="str">
        <f>TEXT(Table1[[#This Row],[Inv. date]],"mmmm")</f>
        <v>December</v>
      </c>
    </row>
    <row r="3695" spans="1:7" x14ac:dyDescent="0.3">
      <c r="A3695" s="55">
        <v>118</v>
      </c>
      <c r="B3695" s="56">
        <v>1000003132</v>
      </c>
      <c r="C3695" s="56">
        <v>600498</v>
      </c>
      <c r="D3695" s="57">
        <v>45273</v>
      </c>
      <c r="E3695" s="66">
        <v>50</v>
      </c>
      <c r="F3695" s="67">
        <v>15657</v>
      </c>
      <c r="G3695" s="97" t="str">
        <f>TEXT(Table1[[#This Row],[Inv. date]],"mmmm")</f>
        <v>December</v>
      </c>
    </row>
    <row r="3696" spans="1:7" x14ac:dyDescent="0.3">
      <c r="A3696" s="55">
        <v>118</v>
      </c>
      <c r="B3696" s="56">
        <v>1000003683</v>
      </c>
      <c r="C3696" s="56">
        <v>600498</v>
      </c>
      <c r="D3696" s="57">
        <v>45273</v>
      </c>
      <c r="E3696" s="66">
        <v>50</v>
      </c>
      <c r="F3696" s="67">
        <v>20013.5</v>
      </c>
      <c r="G3696" s="97" t="str">
        <f>TEXT(Table1[[#This Row],[Inv. date]],"mmmm")</f>
        <v>December</v>
      </c>
    </row>
    <row r="3697" spans="1:7" x14ac:dyDescent="0.3">
      <c r="A3697" s="55">
        <v>118</v>
      </c>
      <c r="B3697" s="56">
        <v>1000003132</v>
      </c>
      <c r="C3697" s="56">
        <v>600063</v>
      </c>
      <c r="D3697" s="57">
        <v>45273</v>
      </c>
      <c r="E3697" s="66">
        <v>10</v>
      </c>
      <c r="F3697" s="67">
        <v>1370</v>
      </c>
      <c r="G3697" s="97" t="str">
        <f>TEXT(Table1[[#This Row],[Inv. date]],"mmmm")</f>
        <v>December</v>
      </c>
    </row>
    <row r="3698" spans="1:7" x14ac:dyDescent="0.3">
      <c r="A3698" s="55">
        <v>118</v>
      </c>
      <c r="B3698" s="56">
        <v>1000003857</v>
      </c>
      <c r="C3698" s="56">
        <v>600063</v>
      </c>
      <c r="D3698" s="57">
        <v>45273</v>
      </c>
      <c r="E3698" s="66">
        <v>8</v>
      </c>
      <c r="F3698" s="67">
        <v>2349.1999999999998</v>
      </c>
      <c r="G3698" s="97" t="str">
        <f>TEXT(Table1[[#This Row],[Inv. date]],"mmmm")</f>
        <v>December</v>
      </c>
    </row>
    <row r="3699" spans="1:7" x14ac:dyDescent="0.3">
      <c r="A3699" s="55">
        <v>118</v>
      </c>
      <c r="B3699" s="56">
        <v>1000003795</v>
      </c>
      <c r="C3699" s="56">
        <v>600315</v>
      </c>
      <c r="D3699" s="57">
        <v>45274</v>
      </c>
      <c r="E3699" s="66">
        <v>200</v>
      </c>
      <c r="F3699" s="67">
        <v>86952</v>
      </c>
      <c r="G3699" s="97" t="str">
        <f>TEXT(Table1[[#This Row],[Inv. date]],"mmmm")</f>
        <v>December</v>
      </c>
    </row>
    <row r="3700" spans="1:7" x14ac:dyDescent="0.3">
      <c r="A3700" s="55">
        <v>117</v>
      </c>
      <c r="B3700" s="56">
        <v>1000002976</v>
      </c>
      <c r="C3700" s="56">
        <v>600315</v>
      </c>
      <c r="D3700" s="57">
        <v>45274</v>
      </c>
      <c r="E3700" s="66">
        <v>2</v>
      </c>
      <c r="F3700" s="67">
        <v>544.44000000000005</v>
      </c>
      <c r="G3700" s="97" t="str">
        <f>TEXT(Table1[[#This Row],[Inv. date]],"mmmm")</f>
        <v>December</v>
      </c>
    </row>
    <row r="3701" spans="1:7" x14ac:dyDescent="0.3">
      <c r="A3701" s="55">
        <v>118</v>
      </c>
      <c r="B3701" s="56">
        <v>1000003132</v>
      </c>
      <c r="C3701" s="56">
        <v>600506</v>
      </c>
      <c r="D3701" s="57">
        <v>45274</v>
      </c>
      <c r="E3701" s="66">
        <v>500</v>
      </c>
      <c r="F3701" s="67">
        <v>156570</v>
      </c>
      <c r="G3701" s="97" t="str">
        <f>TEXT(Table1[[#This Row],[Inv. date]],"mmmm")</f>
        <v>December</v>
      </c>
    </row>
    <row r="3702" spans="1:7" x14ac:dyDescent="0.3">
      <c r="A3702" s="55">
        <v>118</v>
      </c>
      <c r="B3702" s="56">
        <v>1000003683</v>
      </c>
      <c r="C3702" s="56">
        <v>600357</v>
      </c>
      <c r="D3702" s="57">
        <v>45274</v>
      </c>
      <c r="E3702" s="66">
        <v>10</v>
      </c>
      <c r="F3702" s="67">
        <v>4655.2</v>
      </c>
      <c r="G3702" s="97" t="str">
        <f>TEXT(Table1[[#This Row],[Inv. date]],"mmmm")</f>
        <v>December</v>
      </c>
    </row>
    <row r="3703" spans="1:7" x14ac:dyDescent="0.3">
      <c r="A3703" s="55">
        <v>118</v>
      </c>
      <c r="B3703" s="56">
        <v>1000003795</v>
      </c>
      <c r="C3703" s="56">
        <v>600357</v>
      </c>
      <c r="D3703" s="57">
        <v>45274</v>
      </c>
      <c r="E3703" s="66">
        <v>5</v>
      </c>
      <c r="F3703" s="67">
        <v>2327.6</v>
      </c>
      <c r="G3703" s="97" t="str">
        <f>TEXT(Table1[[#This Row],[Inv. date]],"mmmm")</f>
        <v>December</v>
      </c>
    </row>
    <row r="3704" spans="1:7" x14ac:dyDescent="0.3">
      <c r="A3704" s="55">
        <v>118</v>
      </c>
      <c r="B3704" s="56">
        <v>1000003683</v>
      </c>
      <c r="C3704" s="56">
        <v>600357</v>
      </c>
      <c r="D3704" s="57">
        <v>45274</v>
      </c>
      <c r="E3704" s="66">
        <v>4</v>
      </c>
      <c r="F3704" s="67">
        <v>1862.08</v>
      </c>
      <c r="G3704" s="97" t="str">
        <f>TEXT(Table1[[#This Row],[Inv. date]],"mmmm")</f>
        <v>December</v>
      </c>
    </row>
    <row r="3705" spans="1:7" x14ac:dyDescent="0.3">
      <c r="A3705" s="55">
        <v>118</v>
      </c>
      <c r="B3705" s="56">
        <v>1000003795</v>
      </c>
      <c r="C3705" s="56">
        <v>600357</v>
      </c>
      <c r="D3705" s="57">
        <v>45274</v>
      </c>
      <c r="E3705" s="66">
        <v>3</v>
      </c>
      <c r="F3705" s="67">
        <v>1396.56</v>
      </c>
      <c r="G3705" s="97" t="str">
        <f>TEXT(Table1[[#This Row],[Inv. date]],"mmmm")</f>
        <v>December</v>
      </c>
    </row>
    <row r="3706" spans="1:7" x14ac:dyDescent="0.3">
      <c r="A3706" s="55">
        <v>118</v>
      </c>
      <c r="B3706" s="56">
        <v>1000003683</v>
      </c>
      <c r="C3706" s="56">
        <v>600357</v>
      </c>
      <c r="D3706" s="57">
        <v>45274</v>
      </c>
      <c r="E3706" s="66">
        <v>2</v>
      </c>
      <c r="F3706" s="67">
        <v>931.04</v>
      </c>
      <c r="G3706" s="97" t="str">
        <f>TEXT(Table1[[#This Row],[Inv. date]],"mmmm")</f>
        <v>December</v>
      </c>
    </row>
    <row r="3707" spans="1:7" x14ac:dyDescent="0.3">
      <c r="A3707" s="55">
        <v>118</v>
      </c>
      <c r="B3707" s="56">
        <v>1000003795</v>
      </c>
      <c r="C3707" s="56">
        <v>600357</v>
      </c>
      <c r="D3707" s="57">
        <v>45274</v>
      </c>
      <c r="E3707" s="66">
        <v>2</v>
      </c>
      <c r="F3707" s="67">
        <v>931.04</v>
      </c>
      <c r="G3707" s="97" t="str">
        <f>TEXT(Table1[[#This Row],[Inv. date]],"mmmm")</f>
        <v>December</v>
      </c>
    </row>
    <row r="3708" spans="1:7" x14ac:dyDescent="0.3">
      <c r="A3708" s="55">
        <v>118</v>
      </c>
      <c r="B3708" s="56">
        <v>1000003683</v>
      </c>
      <c r="C3708" s="56">
        <v>600428</v>
      </c>
      <c r="D3708" s="57">
        <v>45274</v>
      </c>
      <c r="E3708" s="66">
        <v>800</v>
      </c>
      <c r="F3708" s="67">
        <v>320216</v>
      </c>
      <c r="G3708" s="97" t="str">
        <f>TEXT(Table1[[#This Row],[Inv. date]],"mmmm")</f>
        <v>December</v>
      </c>
    </row>
    <row r="3709" spans="1:7" x14ac:dyDescent="0.3">
      <c r="A3709" s="55">
        <v>118</v>
      </c>
      <c r="B3709" s="56">
        <v>1000003683</v>
      </c>
      <c r="C3709" s="56">
        <v>600357</v>
      </c>
      <c r="D3709" s="57">
        <v>45274</v>
      </c>
      <c r="E3709" s="66">
        <v>2</v>
      </c>
      <c r="F3709" s="67">
        <v>931.04</v>
      </c>
      <c r="G3709" s="97" t="str">
        <f>TEXT(Table1[[#This Row],[Inv. date]],"mmmm")</f>
        <v>December</v>
      </c>
    </row>
    <row r="3710" spans="1:7" x14ac:dyDescent="0.3">
      <c r="A3710" s="55">
        <v>118</v>
      </c>
      <c r="B3710" s="56">
        <v>1000003795</v>
      </c>
      <c r="C3710" s="56">
        <v>600357</v>
      </c>
      <c r="D3710" s="57">
        <v>45274</v>
      </c>
      <c r="E3710" s="66">
        <v>2</v>
      </c>
      <c r="F3710" s="67">
        <v>931.04</v>
      </c>
      <c r="G3710" s="97" t="str">
        <f>TEXT(Table1[[#This Row],[Inv. date]],"mmmm")</f>
        <v>December</v>
      </c>
    </row>
    <row r="3711" spans="1:7" x14ac:dyDescent="0.3">
      <c r="A3711" s="55">
        <v>118</v>
      </c>
      <c r="B3711" s="56">
        <v>1000003132</v>
      </c>
      <c r="C3711" s="56">
        <v>600506</v>
      </c>
      <c r="D3711" s="57">
        <v>45274</v>
      </c>
      <c r="E3711" s="66">
        <v>700</v>
      </c>
      <c r="F3711" s="67">
        <v>219198</v>
      </c>
      <c r="G3711" s="97" t="str">
        <f>TEXT(Table1[[#This Row],[Inv. date]],"mmmm")</f>
        <v>December</v>
      </c>
    </row>
    <row r="3712" spans="1:7" x14ac:dyDescent="0.3">
      <c r="A3712" s="55">
        <v>118</v>
      </c>
      <c r="B3712" s="56">
        <v>1000003683</v>
      </c>
      <c r="C3712" s="56">
        <v>600506</v>
      </c>
      <c r="D3712" s="57">
        <v>45274</v>
      </c>
      <c r="E3712" s="66">
        <v>500</v>
      </c>
      <c r="F3712" s="67">
        <v>200135</v>
      </c>
      <c r="G3712" s="97" t="str">
        <f>TEXT(Table1[[#This Row],[Inv. date]],"mmmm")</f>
        <v>December</v>
      </c>
    </row>
    <row r="3713" spans="1:7" x14ac:dyDescent="0.3">
      <c r="A3713" s="55">
        <v>118</v>
      </c>
      <c r="B3713" s="56">
        <v>1000003683</v>
      </c>
      <c r="C3713" s="56">
        <v>600357</v>
      </c>
      <c r="D3713" s="57">
        <v>45274</v>
      </c>
      <c r="E3713" s="66">
        <v>3</v>
      </c>
      <c r="F3713" s="67">
        <v>1396.56</v>
      </c>
      <c r="G3713" s="97" t="str">
        <f>TEXT(Table1[[#This Row],[Inv. date]],"mmmm")</f>
        <v>December</v>
      </c>
    </row>
    <row r="3714" spans="1:7" x14ac:dyDescent="0.3">
      <c r="A3714" s="55">
        <v>118</v>
      </c>
      <c r="B3714" s="56">
        <v>1000003683</v>
      </c>
      <c r="C3714" s="56">
        <v>600357</v>
      </c>
      <c r="D3714" s="57">
        <v>45274</v>
      </c>
      <c r="E3714" s="66">
        <v>1</v>
      </c>
      <c r="F3714" s="67">
        <v>465.52</v>
      </c>
      <c r="G3714" s="97" t="str">
        <f>TEXT(Table1[[#This Row],[Inv. date]],"mmmm")</f>
        <v>December</v>
      </c>
    </row>
    <row r="3715" spans="1:7" x14ac:dyDescent="0.3">
      <c r="A3715" s="55">
        <v>118</v>
      </c>
      <c r="B3715" s="56">
        <v>1000003795</v>
      </c>
      <c r="C3715" s="56">
        <v>600357</v>
      </c>
      <c r="D3715" s="57">
        <v>45274</v>
      </c>
      <c r="E3715" s="66">
        <v>1</v>
      </c>
      <c r="F3715" s="67">
        <v>465.52</v>
      </c>
      <c r="G3715" s="97" t="str">
        <f>TEXT(Table1[[#This Row],[Inv. date]],"mmmm")</f>
        <v>December</v>
      </c>
    </row>
    <row r="3716" spans="1:7" x14ac:dyDescent="0.3">
      <c r="A3716" s="55">
        <v>118</v>
      </c>
      <c r="B3716" s="56">
        <v>1000003132</v>
      </c>
      <c r="C3716" s="56">
        <v>600643</v>
      </c>
      <c r="D3716" s="57">
        <v>45274</v>
      </c>
      <c r="E3716" s="66">
        <v>700</v>
      </c>
      <c r="F3716" s="67">
        <v>219198</v>
      </c>
      <c r="G3716" s="97" t="str">
        <f>TEXT(Table1[[#This Row],[Inv. date]],"mmmm")</f>
        <v>December</v>
      </c>
    </row>
    <row r="3717" spans="1:7" x14ac:dyDescent="0.3">
      <c r="A3717" s="55">
        <v>118</v>
      </c>
      <c r="B3717" s="56">
        <v>1000003683</v>
      </c>
      <c r="C3717" s="56">
        <v>600357</v>
      </c>
      <c r="D3717" s="57">
        <v>45274</v>
      </c>
      <c r="E3717" s="66">
        <v>2</v>
      </c>
      <c r="F3717" s="67">
        <v>931.04</v>
      </c>
      <c r="G3717" s="97" t="str">
        <f>TEXT(Table1[[#This Row],[Inv. date]],"mmmm")</f>
        <v>December</v>
      </c>
    </row>
    <row r="3718" spans="1:7" x14ac:dyDescent="0.3">
      <c r="A3718" s="55">
        <v>118</v>
      </c>
      <c r="B3718" s="56">
        <v>1000003132</v>
      </c>
      <c r="C3718" s="56">
        <v>600063</v>
      </c>
      <c r="D3718" s="57">
        <v>45274</v>
      </c>
      <c r="E3718" s="66">
        <v>140</v>
      </c>
      <c r="F3718" s="67">
        <v>19180</v>
      </c>
      <c r="G3718" s="97" t="str">
        <f>TEXT(Table1[[#This Row],[Inv. date]],"mmmm")</f>
        <v>December</v>
      </c>
    </row>
    <row r="3719" spans="1:7" x14ac:dyDescent="0.3">
      <c r="A3719" s="55">
        <v>118</v>
      </c>
      <c r="B3719" s="56">
        <v>1000003683</v>
      </c>
      <c r="C3719" s="56">
        <v>600357</v>
      </c>
      <c r="D3719" s="57">
        <v>45274</v>
      </c>
      <c r="E3719" s="66">
        <v>4</v>
      </c>
      <c r="F3719" s="67">
        <v>1862.08</v>
      </c>
      <c r="G3719" s="97" t="str">
        <f>TEXT(Table1[[#This Row],[Inv. date]],"mmmm")</f>
        <v>December</v>
      </c>
    </row>
    <row r="3720" spans="1:7" x14ac:dyDescent="0.3">
      <c r="A3720" s="55">
        <v>118</v>
      </c>
      <c r="B3720" s="56">
        <v>1000003795</v>
      </c>
      <c r="C3720" s="56">
        <v>600357</v>
      </c>
      <c r="D3720" s="57">
        <v>45274</v>
      </c>
      <c r="E3720" s="66">
        <v>5</v>
      </c>
      <c r="F3720" s="67">
        <v>2327.6</v>
      </c>
      <c r="G3720" s="97" t="str">
        <f>TEXT(Table1[[#This Row],[Inv. date]],"mmmm")</f>
        <v>December</v>
      </c>
    </row>
    <row r="3721" spans="1:7" x14ac:dyDescent="0.3">
      <c r="A3721" s="55">
        <v>118</v>
      </c>
      <c r="B3721" s="56">
        <v>1000003132</v>
      </c>
      <c r="C3721" s="56">
        <v>600506</v>
      </c>
      <c r="D3721" s="57">
        <v>45274</v>
      </c>
      <c r="E3721" s="66">
        <v>500</v>
      </c>
      <c r="F3721" s="67">
        <v>156570</v>
      </c>
      <c r="G3721" s="97" t="str">
        <f>TEXT(Table1[[#This Row],[Inv. date]],"mmmm")</f>
        <v>December</v>
      </c>
    </row>
    <row r="3722" spans="1:7" x14ac:dyDescent="0.3">
      <c r="A3722" s="55">
        <v>118</v>
      </c>
      <c r="B3722" s="56">
        <v>1000003683</v>
      </c>
      <c r="C3722" s="56">
        <v>600506</v>
      </c>
      <c r="D3722" s="57">
        <v>45274</v>
      </c>
      <c r="E3722" s="66">
        <v>200</v>
      </c>
      <c r="F3722" s="67">
        <v>80054</v>
      </c>
      <c r="G3722" s="97" t="str">
        <f>TEXT(Table1[[#This Row],[Inv. date]],"mmmm")</f>
        <v>December</v>
      </c>
    </row>
    <row r="3723" spans="1:7" x14ac:dyDescent="0.3">
      <c r="A3723" s="55">
        <v>118</v>
      </c>
      <c r="B3723" s="56">
        <v>1000003683</v>
      </c>
      <c r="C3723" s="56">
        <v>600357</v>
      </c>
      <c r="D3723" s="57">
        <v>45274</v>
      </c>
      <c r="E3723" s="66">
        <v>2</v>
      </c>
      <c r="F3723" s="67">
        <v>931.04</v>
      </c>
      <c r="G3723" s="97" t="str">
        <f>TEXT(Table1[[#This Row],[Inv. date]],"mmmm")</f>
        <v>December</v>
      </c>
    </row>
    <row r="3724" spans="1:7" x14ac:dyDescent="0.3">
      <c r="A3724" s="55">
        <v>118</v>
      </c>
      <c r="B3724" s="56">
        <v>1000003132</v>
      </c>
      <c r="C3724" s="56">
        <v>600810</v>
      </c>
      <c r="D3724" s="57">
        <v>45274</v>
      </c>
      <c r="E3724" s="66">
        <v>2000</v>
      </c>
      <c r="F3724" s="67">
        <v>626280</v>
      </c>
      <c r="G3724" s="97" t="str">
        <f>TEXT(Table1[[#This Row],[Inv. date]],"mmmm")</f>
        <v>December</v>
      </c>
    </row>
    <row r="3725" spans="1:7" x14ac:dyDescent="0.3">
      <c r="A3725" s="55">
        <v>118</v>
      </c>
      <c r="B3725" s="56">
        <v>1000003857</v>
      </c>
      <c r="C3725" s="56">
        <v>600810</v>
      </c>
      <c r="D3725" s="57">
        <v>45274</v>
      </c>
      <c r="E3725" s="66">
        <v>1000</v>
      </c>
      <c r="F3725" s="67">
        <v>400270</v>
      </c>
      <c r="G3725" s="97" t="str">
        <f>TEXT(Table1[[#This Row],[Inv. date]],"mmmm")</f>
        <v>December</v>
      </c>
    </row>
    <row r="3726" spans="1:7" x14ac:dyDescent="0.3">
      <c r="A3726" s="55">
        <v>118</v>
      </c>
      <c r="B3726" s="56">
        <v>1000003132</v>
      </c>
      <c r="C3726" s="56">
        <v>600063</v>
      </c>
      <c r="D3726" s="57">
        <v>45274</v>
      </c>
      <c r="E3726" s="66">
        <v>400</v>
      </c>
      <c r="F3726" s="67">
        <v>54800</v>
      </c>
      <c r="G3726" s="97" t="str">
        <f>TEXT(Table1[[#This Row],[Inv. date]],"mmmm")</f>
        <v>December</v>
      </c>
    </row>
    <row r="3727" spans="1:7" x14ac:dyDescent="0.3">
      <c r="A3727" s="55">
        <v>118</v>
      </c>
      <c r="B3727" s="56">
        <v>1000003857</v>
      </c>
      <c r="C3727" s="56">
        <v>600063</v>
      </c>
      <c r="D3727" s="57">
        <v>45274</v>
      </c>
      <c r="E3727" s="66">
        <v>100</v>
      </c>
      <c r="F3727" s="67">
        <v>29365</v>
      </c>
      <c r="G3727" s="97" t="str">
        <f>TEXT(Table1[[#This Row],[Inv. date]],"mmmm")</f>
        <v>December</v>
      </c>
    </row>
    <row r="3728" spans="1:7" x14ac:dyDescent="0.3">
      <c r="A3728" s="55">
        <v>118</v>
      </c>
      <c r="B3728" s="56">
        <v>1000003683</v>
      </c>
      <c r="C3728" s="56">
        <v>600357</v>
      </c>
      <c r="D3728" s="57">
        <v>45274</v>
      </c>
      <c r="E3728" s="66">
        <v>3</v>
      </c>
      <c r="F3728" s="67">
        <v>1396.56</v>
      </c>
      <c r="G3728" s="97" t="str">
        <f>TEXT(Table1[[#This Row],[Inv. date]],"mmmm")</f>
        <v>December</v>
      </c>
    </row>
    <row r="3729" spans="1:7" x14ac:dyDescent="0.3">
      <c r="A3729" s="55">
        <v>118</v>
      </c>
      <c r="B3729" s="56">
        <v>1000003683</v>
      </c>
      <c r="C3729" s="56">
        <v>600357</v>
      </c>
      <c r="D3729" s="57">
        <v>45274</v>
      </c>
      <c r="E3729" s="66">
        <v>5</v>
      </c>
      <c r="F3729" s="67">
        <v>2327.6</v>
      </c>
      <c r="G3729" s="97" t="str">
        <f>TEXT(Table1[[#This Row],[Inv. date]],"mmmm")</f>
        <v>December</v>
      </c>
    </row>
    <row r="3730" spans="1:7" x14ac:dyDescent="0.3">
      <c r="A3730" s="55">
        <v>118</v>
      </c>
      <c r="B3730" s="56">
        <v>1000003795</v>
      </c>
      <c r="C3730" s="56">
        <v>600357</v>
      </c>
      <c r="D3730" s="57">
        <v>45274</v>
      </c>
      <c r="E3730" s="66">
        <v>1</v>
      </c>
      <c r="F3730" s="67">
        <v>465.52</v>
      </c>
      <c r="G3730" s="97" t="str">
        <f>TEXT(Table1[[#This Row],[Inv. date]],"mmmm")</f>
        <v>December</v>
      </c>
    </row>
    <row r="3731" spans="1:7" x14ac:dyDescent="0.3">
      <c r="A3731" s="55">
        <v>118</v>
      </c>
      <c r="B3731" s="56">
        <v>1000003683</v>
      </c>
      <c r="C3731" s="56">
        <v>600357</v>
      </c>
      <c r="D3731" s="57">
        <v>45274</v>
      </c>
      <c r="E3731" s="66">
        <v>10</v>
      </c>
      <c r="F3731" s="67">
        <v>4655.2</v>
      </c>
      <c r="G3731" s="97" t="str">
        <f>TEXT(Table1[[#This Row],[Inv. date]],"mmmm")</f>
        <v>December</v>
      </c>
    </row>
    <row r="3732" spans="1:7" x14ac:dyDescent="0.3">
      <c r="A3732" s="55">
        <v>118</v>
      </c>
      <c r="B3732" s="56">
        <v>1000003795</v>
      </c>
      <c r="C3732" s="56">
        <v>600357</v>
      </c>
      <c r="D3732" s="57">
        <v>45274</v>
      </c>
      <c r="E3732" s="66">
        <v>15</v>
      </c>
      <c r="F3732" s="67">
        <v>6982.8</v>
      </c>
      <c r="G3732" s="97" t="str">
        <f>TEXT(Table1[[#This Row],[Inv. date]],"mmmm")</f>
        <v>December</v>
      </c>
    </row>
    <row r="3733" spans="1:7" x14ac:dyDescent="0.3">
      <c r="A3733" s="55">
        <v>118</v>
      </c>
      <c r="B3733" s="56">
        <v>1000003795</v>
      </c>
      <c r="C3733" s="56">
        <v>600357</v>
      </c>
      <c r="D3733" s="57">
        <v>45274</v>
      </c>
      <c r="E3733" s="66">
        <v>3</v>
      </c>
      <c r="F3733" s="67">
        <v>1396.56</v>
      </c>
      <c r="G3733" s="97" t="str">
        <f>TEXT(Table1[[#This Row],[Inv. date]],"mmmm")</f>
        <v>December</v>
      </c>
    </row>
    <row r="3734" spans="1:7" x14ac:dyDescent="0.3">
      <c r="A3734" s="55">
        <v>118</v>
      </c>
      <c r="B3734" s="56">
        <v>1000003683</v>
      </c>
      <c r="C3734" s="56">
        <v>600357</v>
      </c>
      <c r="D3734" s="57">
        <v>45274</v>
      </c>
      <c r="E3734" s="66">
        <v>4</v>
      </c>
      <c r="F3734" s="67">
        <v>1862.08</v>
      </c>
      <c r="G3734" s="97" t="str">
        <f>TEXT(Table1[[#This Row],[Inv. date]],"mmmm")</f>
        <v>December</v>
      </c>
    </row>
    <row r="3735" spans="1:7" x14ac:dyDescent="0.3">
      <c r="A3735" s="55">
        <v>118</v>
      </c>
      <c r="B3735" s="56">
        <v>1000003683</v>
      </c>
      <c r="C3735" s="56">
        <v>600357</v>
      </c>
      <c r="D3735" s="57">
        <v>45274</v>
      </c>
      <c r="E3735" s="66">
        <v>2</v>
      </c>
      <c r="F3735" s="67">
        <v>931.04</v>
      </c>
      <c r="G3735" s="97" t="str">
        <f>TEXT(Table1[[#This Row],[Inv. date]],"mmmm")</f>
        <v>December</v>
      </c>
    </row>
    <row r="3736" spans="1:7" x14ac:dyDescent="0.3">
      <c r="A3736" s="55">
        <v>118</v>
      </c>
      <c r="B3736" s="56">
        <v>1000003795</v>
      </c>
      <c r="C3736" s="56">
        <v>600357</v>
      </c>
      <c r="D3736" s="57">
        <v>45274</v>
      </c>
      <c r="E3736" s="66">
        <v>2</v>
      </c>
      <c r="F3736" s="67">
        <v>931.04</v>
      </c>
      <c r="G3736" s="97" t="str">
        <f>TEXT(Table1[[#This Row],[Inv. date]],"mmmm")</f>
        <v>December</v>
      </c>
    </row>
    <row r="3737" spans="1:7" x14ac:dyDescent="0.3">
      <c r="A3737" s="55">
        <v>118</v>
      </c>
      <c r="B3737" s="56">
        <v>1000003795</v>
      </c>
      <c r="C3737" s="56">
        <v>600357</v>
      </c>
      <c r="D3737" s="57">
        <v>45274</v>
      </c>
      <c r="E3737" s="66">
        <v>1</v>
      </c>
      <c r="F3737" s="67">
        <v>465.52</v>
      </c>
      <c r="G3737" s="97" t="str">
        <f>TEXT(Table1[[#This Row],[Inv. date]],"mmmm")</f>
        <v>December</v>
      </c>
    </row>
    <row r="3738" spans="1:7" x14ac:dyDescent="0.3">
      <c r="A3738" s="55">
        <v>118</v>
      </c>
      <c r="B3738" s="56">
        <v>1000003683</v>
      </c>
      <c r="C3738" s="56">
        <v>600357</v>
      </c>
      <c r="D3738" s="57">
        <v>45274</v>
      </c>
      <c r="E3738" s="66">
        <v>4</v>
      </c>
      <c r="F3738" s="67">
        <v>1862.08</v>
      </c>
      <c r="G3738" s="97" t="str">
        <f>TEXT(Table1[[#This Row],[Inv. date]],"mmmm")</f>
        <v>December</v>
      </c>
    </row>
    <row r="3739" spans="1:7" x14ac:dyDescent="0.3">
      <c r="A3739" s="55">
        <v>118</v>
      </c>
      <c r="B3739" s="56">
        <v>1000003132</v>
      </c>
      <c r="C3739" s="56">
        <v>600193</v>
      </c>
      <c r="D3739" s="57">
        <v>45274</v>
      </c>
      <c r="E3739" s="66">
        <v>1</v>
      </c>
      <c r="F3739" s="67">
        <v>387.93</v>
      </c>
      <c r="G3739" s="97" t="str">
        <f>TEXT(Table1[[#This Row],[Inv. date]],"mmmm")</f>
        <v>December</v>
      </c>
    </row>
    <row r="3740" spans="1:7" x14ac:dyDescent="0.3">
      <c r="A3740" s="55">
        <v>118</v>
      </c>
      <c r="B3740" s="56">
        <v>1000003683</v>
      </c>
      <c r="C3740" s="56">
        <v>600193</v>
      </c>
      <c r="D3740" s="57">
        <v>45274</v>
      </c>
      <c r="E3740" s="66">
        <v>1</v>
      </c>
      <c r="F3740" s="67">
        <v>465.52</v>
      </c>
      <c r="G3740" s="97" t="str">
        <f>TEXT(Table1[[#This Row],[Inv. date]],"mmmm")</f>
        <v>December</v>
      </c>
    </row>
    <row r="3741" spans="1:7" x14ac:dyDescent="0.3">
      <c r="A3741" s="55">
        <v>118</v>
      </c>
      <c r="B3741" s="56">
        <v>1000003795</v>
      </c>
      <c r="C3741" s="56">
        <v>600193</v>
      </c>
      <c r="D3741" s="57">
        <v>45274</v>
      </c>
      <c r="E3741" s="66">
        <v>3</v>
      </c>
      <c r="F3741" s="67">
        <v>1396.56</v>
      </c>
      <c r="G3741" s="97" t="str">
        <f>TEXT(Table1[[#This Row],[Inv. date]],"mmmm")</f>
        <v>December</v>
      </c>
    </row>
    <row r="3742" spans="1:7" x14ac:dyDescent="0.3">
      <c r="A3742" s="55">
        <v>118</v>
      </c>
      <c r="B3742" s="56">
        <v>1000003683</v>
      </c>
      <c r="C3742" s="56">
        <v>600580</v>
      </c>
      <c r="D3742" s="57">
        <v>45274</v>
      </c>
      <c r="E3742" s="66">
        <v>700</v>
      </c>
      <c r="F3742" s="67">
        <v>280189</v>
      </c>
      <c r="G3742" s="97" t="str">
        <f>TEXT(Table1[[#This Row],[Inv. date]],"mmmm")</f>
        <v>December</v>
      </c>
    </row>
    <row r="3743" spans="1:7" x14ac:dyDescent="0.3">
      <c r="A3743" s="55">
        <v>118</v>
      </c>
      <c r="B3743" s="56">
        <v>1000003857</v>
      </c>
      <c r="C3743" s="56">
        <v>600580</v>
      </c>
      <c r="D3743" s="57">
        <v>45274</v>
      </c>
      <c r="E3743" s="66">
        <v>400</v>
      </c>
      <c r="F3743" s="67">
        <v>160108</v>
      </c>
      <c r="G3743" s="97" t="str">
        <f>TEXT(Table1[[#This Row],[Inv. date]],"mmmm")</f>
        <v>December</v>
      </c>
    </row>
    <row r="3744" spans="1:7" x14ac:dyDescent="0.3">
      <c r="A3744" s="55">
        <v>118</v>
      </c>
      <c r="B3744" s="56">
        <v>1000003857</v>
      </c>
      <c r="C3744" s="56">
        <v>600063</v>
      </c>
      <c r="D3744" s="57">
        <v>45274</v>
      </c>
      <c r="E3744" s="66">
        <v>40</v>
      </c>
      <c r="F3744" s="67">
        <v>11746</v>
      </c>
      <c r="G3744" s="97" t="str">
        <f>TEXT(Table1[[#This Row],[Inv. date]],"mmmm")</f>
        <v>December</v>
      </c>
    </row>
    <row r="3745" spans="1:7" x14ac:dyDescent="0.3">
      <c r="A3745" s="55">
        <v>117</v>
      </c>
      <c r="B3745" s="56">
        <v>1000002976</v>
      </c>
      <c r="C3745" s="56">
        <v>600476</v>
      </c>
      <c r="D3745" s="57">
        <v>45274</v>
      </c>
      <c r="E3745" s="66">
        <v>500</v>
      </c>
      <c r="F3745" s="67">
        <v>136110</v>
      </c>
      <c r="G3745" s="97" t="str">
        <f>TEXT(Table1[[#This Row],[Inv. date]],"mmmm")</f>
        <v>December</v>
      </c>
    </row>
    <row r="3746" spans="1:7" x14ac:dyDescent="0.3">
      <c r="A3746" s="55">
        <v>118</v>
      </c>
      <c r="B3746" s="56">
        <v>1000003857</v>
      </c>
      <c r="C3746" s="56">
        <v>600063</v>
      </c>
      <c r="D3746" s="57">
        <v>45274</v>
      </c>
      <c r="E3746" s="66">
        <v>5</v>
      </c>
      <c r="F3746" s="67">
        <v>1468.25</v>
      </c>
      <c r="G3746" s="97" t="str">
        <f>TEXT(Table1[[#This Row],[Inv. date]],"mmmm")</f>
        <v>December</v>
      </c>
    </row>
    <row r="3747" spans="1:7" x14ac:dyDescent="0.3">
      <c r="A3747" s="55">
        <v>117</v>
      </c>
      <c r="B3747" s="56">
        <v>1000002976</v>
      </c>
      <c r="C3747" s="56">
        <v>600026</v>
      </c>
      <c r="D3747" s="57">
        <v>45274</v>
      </c>
      <c r="E3747" s="66">
        <v>300</v>
      </c>
      <c r="F3747" s="67">
        <v>64854</v>
      </c>
      <c r="G3747" s="97" t="str">
        <f>TEXT(Table1[[#This Row],[Inv. date]],"mmmm")</f>
        <v>December</v>
      </c>
    </row>
    <row r="3748" spans="1:7" x14ac:dyDescent="0.3">
      <c r="A3748" s="55">
        <v>117</v>
      </c>
      <c r="B3748" s="56">
        <v>1000002976</v>
      </c>
      <c r="C3748" s="56">
        <v>600225</v>
      </c>
      <c r="D3748" s="57">
        <v>45274</v>
      </c>
      <c r="E3748" s="66">
        <v>10</v>
      </c>
      <c r="F3748" s="67">
        <v>2722.2</v>
      </c>
      <c r="G3748" s="97" t="str">
        <f>TEXT(Table1[[#This Row],[Inv. date]],"mmmm")</f>
        <v>December</v>
      </c>
    </row>
    <row r="3749" spans="1:7" x14ac:dyDescent="0.3">
      <c r="A3749" s="55">
        <v>118</v>
      </c>
      <c r="B3749" s="56">
        <v>1000003132</v>
      </c>
      <c r="C3749" s="56">
        <v>600851</v>
      </c>
      <c r="D3749" s="57">
        <v>45274</v>
      </c>
      <c r="E3749" s="66">
        <v>30</v>
      </c>
      <c r="F3749" s="67">
        <v>9394.2000000000007</v>
      </c>
      <c r="G3749" s="97" t="str">
        <f>TEXT(Table1[[#This Row],[Inv. date]],"mmmm")</f>
        <v>December</v>
      </c>
    </row>
    <row r="3750" spans="1:7" x14ac:dyDescent="0.3">
      <c r="A3750" s="55">
        <v>118</v>
      </c>
      <c r="B3750" s="56">
        <v>1000003683</v>
      </c>
      <c r="C3750" s="56">
        <v>600851</v>
      </c>
      <c r="D3750" s="57">
        <v>45274</v>
      </c>
      <c r="E3750" s="66">
        <v>20</v>
      </c>
      <c r="F3750" s="67">
        <v>8005.4</v>
      </c>
      <c r="G3750" s="97" t="str">
        <f>TEXT(Table1[[#This Row],[Inv. date]],"mmmm")</f>
        <v>December</v>
      </c>
    </row>
    <row r="3751" spans="1:7" x14ac:dyDescent="0.3">
      <c r="A3751" s="55">
        <v>118</v>
      </c>
      <c r="B3751" s="56">
        <v>1000003857</v>
      </c>
      <c r="C3751" s="56">
        <v>600851</v>
      </c>
      <c r="D3751" s="57">
        <v>45274</v>
      </c>
      <c r="E3751" s="66">
        <v>50</v>
      </c>
      <c r="F3751" s="67">
        <v>20013.5</v>
      </c>
      <c r="G3751" s="97" t="str">
        <f>TEXT(Table1[[#This Row],[Inv. date]],"mmmm")</f>
        <v>December</v>
      </c>
    </row>
    <row r="3752" spans="1:7" x14ac:dyDescent="0.3">
      <c r="A3752" s="55">
        <v>117</v>
      </c>
      <c r="B3752" s="56">
        <v>1000002972</v>
      </c>
      <c r="C3752" s="56">
        <v>600851</v>
      </c>
      <c r="D3752" s="57">
        <v>45274</v>
      </c>
      <c r="E3752" s="66">
        <v>17</v>
      </c>
      <c r="F3752" s="67">
        <v>4415.41</v>
      </c>
      <c r="G3752" s="97" t="str">
        <f>TEXT(Table1[[#This Row],[Inv. date]],"mmmm")</f>
        <v>December</v>
      </c>
    </row>
    <row r="3753" spans="1:7" x14ac:dyDescent="0.3">
      <c r="A3753" s="55">
        <v>117</v>
      </c>
      <c r="B3753" s="56">
        <v>1000002972</v>
      </c>
      <c r="C3753" s="56">
        <v>600851</v>
      </c>
      <c r="D3753" s="57">
        <v>45274</v>
      </c>
      <c r="E3753" s="66">
        <v>2</v>
      </c>
      <c r="F3753" s="67">
        <v>519.46</v>
      </c>
      <c r="G3753" s="97" t="str">
        <f>TEXT(Table1[[#This Row],[Inv. date]],"mmmm")</f>
        <v>December</v>
      </c>
    </row>
    <row r="3754" spans="1:7" x14ac:dyDescent="0.3">
      <c r="A3754" s="55">
        <v>118</v>
      </c>
      <c r="B3754" s="56">
        <v>1000003132</v>
      </c>
      <c r="C3754" s="56">
        <v>600063</v>
      </c>
      <c r="D3754" s="57">
        <v>45274</v>
      </c>
      <c r="E3754" s="66">
        <v>6</v>
      </c>
      <c r="F3754" s="67">
        <v>822</v>
      </c>
      <c r="G3754" s="97" t="str">
        <f>TEXT(Table1[[#This Row],[Inv. date]],"mmmm")</f>
        <v>December</v>
      </c>
    </row>
    <row r="3755" spans="1:7" x14ac:dyDescent="0.3">
      <c r="A3755" s="55">
        <v>118</v>
      </c>
      <c r="B3755" s="56">
        <v>1000003857</v>
      </c>
      <c r="C3755" s="56">
        <v>600063</v>
      </c>
      <c r="D3755" s="57">
        <v>45274</v>
      </c>
      <c r="E3755" s="66">
        <v>5</v>
      </c>
      <c r="F3755" s="67">
        <v>1468.25</v>
      </c>
      <c r="G3755" s="97" t="str">
        <f>TEXT(Table1[[#This Row],[Inv. date]],"mmmm")</f>
        <v>December</v>
      </c>
    </row>
    <row r="3756" spans="1:7" x14ac:dyDescent="0.3">
      <c r="A3756" s="55">
        <v>118</v>
      </c>
      <c r="B3756" s="56">
        <v>1000003857</v>
      </c>
      <c r="C3756" s="56">
        <v>600063</v>
      </c>
      <c r="D3756" s="57">
        <v>45274</v>
      </c>
      <c r="E3756" s="66">
        <v>25</v>
      </c>
      <c r="F3756" s="67">
        <v>7341.25</v>
      </c>
      <c r="G3756" s="97" t="str">
        <f>TEXT(Table1[[#This Row],[Inv. date]],"mmmm")</f>
        <v>December</v>
      </c>
    </row>
    <row r="3757" spans="1:7" x14ac:dyDescent="0.3">
      <c r="A3757" s="55">
        <v>118</v>
      </c>
      <c r="B3757" s="56">
        <v>1000003857</v>
      </c>
      <c r="C3757" s="56">
        <v>600026</v>
      </c>
      <c r="D3757" s="57">
        <v>45274</v>
      </c>
      <c r="E3757" s="66">
        <v>250</v>
      </c>
      <c r="F3757" s="67">
        <v>100067.5</v>
      </c>
      <c r="G3757" s="97" t="str">
        <f>TEXT(Table1[[#This Row],[Inv. date]],"mmmm")</f>
        <v>December</v>
      </c>
    </row>
    <row r="3758" spans="1:7" x14ac:dyDescent="0.3">
      <c r="A3758" s="55">
        <v>117</v>
      </c>
      <c r="B3758" s="56">
        <v>1000002977</v>
      </c>
      <c r="C3758" s="56">
        <v>600063</v>
      </c>
      <c r="D3758" s="57">
        <v>45275</v>
      </c>
      <c r="E3758" s="66">
        <v>1</v>
      </c>
      <c r="F3758" s="67">
        <v>76.63</v>
      </c>
      <c r="G3758" s="97" t="str">
        <f>TEXT(Table1[[#This Row],[Inv. date]],"mmmm")</f>
        <v>December</v>
      </c>
    </row>
    <row r="3759" spans="1:7" x14ac:dyDescent="0.3">
      <c r="A3759" s="55">
        <v>118</v>
      </c>
      <c r="B3759" s="56">
        <v>1000003683</v>
      </c>
      <c r="C3759" s="56">
        <v>600489</v>
      </c>
      <c r="D3759" s="57">
        <v>45275</v>
      </c>
      <c r="E3759" s="66">
        <v>2800</v>
      </c>
      <c r="F3759" s="67">
        <v>1120756</v>
      </c>
      <c r="G3759" s="97" t="str">
        <f>TEXT(Table1[[#This Row],[Inv. date]],"mmmm")</f>
        <v>December</v>
      </c>
    </row>
    <row r="3760" spans="1:7" x14ac:dyDescent="0.3">
      <c r="A3760" s="55">
        <v>118</v>
      </c>
      <c r="B3760" s="56">
        <v>1000003132</v>
      </c>
      <c r="C3760" s="56">
        <v>600026</v>
      </c>
      <c r="D3760" s="57">
        <v>45275</v>
      </c>
      <c r="E3760" s="66">
        <v>250</v>
      </c>
      <c r="F3760" s="67">
        <v>78285</v>
      </c>
      <c r="G3760" s="97" t="str">
        <f>TEXT(Table1[[#This Row],[Inv. date]],"mmmm")</f>
        <v>December</v>
      </c>
    </row>
    <row r="3761" spans="1:7" x14ac:dyDescent="0.3">
      <c r="A3761" s="55">
        <v>118</v>
      </c>
      <c r="B3761" s="56">
        <v>1000003857</v>
      </c>
      <c r="C3761" s="56">
        <v>600026</v>
      </c>
      <c r="D3761" s="57">
        <v>45275</v>
      </c>
      <c r="E3761" s="66">
        <v>50</v>
      </c>
      <c r="F3761" s="67">
        <v>20013.5</v>
      </c>
      <c r="G3761" s="97" t="str">
        <f>TEXT(Table1[[#This Row],[Inv. date]],"mmmm")</f>
        <v>December</v>
      </c>
    </row>
    <row r="3762" spans="1:7" x14ac:dyDescent="0.3">
      <c r="A3762" s="55">
        <v>118</v>
      </c>
      <c r="B3762" s="56">
        <v>1000003132</v>
      </c>
      <c r="C3762" s="56">
        <v>600063</v>
      </c>
      <c r="D3762" s="57">
        <v>45275</v>
      </c>
      <c r="E3762" s="66">
        <v>50</v>
      </c>
      <c r="F3762" s="67">
        <v>6850</v>
      </c>
      <c r="G3762" s="97" t="str">
        <f>TEXT(Table1[[#This Row],[Inv. date]],"mmmm")</f>
        <v>December</v>
      </c>
    </row>
    <row r="3763" spans="1:7" x14ac:dyDescent="0.3">
      <c r="A3763" s="55">
        <v>118</v>
      </c>
      <c r="B3763" s="56">
        <v>1000003857</v>
      </c>
      <c r="C3763" s="56">
        <v>600063</v>
      </c>
      <c r="D3763" s="57">
        <v>45275</v>
      </c>
      <c r="E3763" s="66">
        <v>5</v>
      </c>
      <c r="F3763" s="67">
        <v>1468.25</v>
      </c>
      <c r="G3763" s="97" t="str">
        <f>TEXT(Table1[[#This Row],[Inv. date]],"mmmm")</f>
        <v>December</v>
      </c>
    </row>
    <row r="3764" spans="1:7" x14ac:dyDescent="0.3">
      <c r="A3764" s="55">
        <v>116</v>
      </c>
      <c r="B3764" s="56">
        <v>1000003393</v>
      </c>
      <c r="C3764" s="56">
        <v>600225</v>
      </c>
      <c r="D3764" s="57">
        <v>45275</v>
      </c>
      <c r="E3764" s="66">
        <v>2</v>
      </c>
      <c r="F3764" s="67">
        <v>88.42</v>
      </c>
      <c r="G3764" s="97" t="str">
        <f>TEXT(Table1[[#This Row],[Inv. date]],"mmmm")</f>
        <v>December</v>
      </c>
    </row>
    <row r="3765" spans="1:7" x14ac:dyDescent="0.3">
      <c r="A3765" s="55">
        <v>116</v>
      </c>
      <c r="B3765" s="56">
        <v>1000003393</v>
      </c>
      <c r="C3765" s="56">
        <v>600225</v>
      </c>
      <c r="D3765" s="57">
        <v>45275</v>
      </c>
      <c r="E3765" s="66">
        <v>2</v>
      </c>
      <c r="F3765" s="67">
        <v>88.42</v>
      </c>
      <c r="G3765" s="97" t="str">
        <f>TEXT(Table1[[#This Row],[Inv. date]],"mmmm")</f>
        <v>December</v>
      </c>
    </row>
    <row r="3766" spans="1:7" x14ac:dyDescent="0.3">
      <c r="A3766" s="55">
        <v>117</v>
      </c>
      <c r="B3766" s="56">
        <v>1000002984</v>
      </c>
      <c r="C3766" s="56">
        <v>600555</v>
      </c>
      <c r="D3766" s="57">
        <v>45275</v>
      </c>
      <c r="E3766" s="66">
        <v>196</v>
      </c>
      <c r="F3766" s="67">
        <v>61046.16</v>
      </c>
      <c r="G3766" s="97" t="str">
        <f>TEXT(Table1[[#This Row],[Inv. date]],"mmmm")</f>
        <v>December</v>
      </c>
    </row>
    <row r="3767" spans="1:7" x14ac:dyDescent="0.3">
      <c r="A3767" s="55">
        <v>117</v>
      </c>
      <c r="B3767" s="56">
        <v>1000002984</v>
      </c>
      <c r="C3767" s="56">
        <v>600555</v>
      </c>
      <c r="D3767" s="57">
        <v>45275</v>
      </c>
      <c r="E3767" s="66">
        <v>24</v>
      </c>
      <c r="F3767" s="67">
        <v>7475.04</v>
      </c>
      <c r="G3767" s="97" t="str">
        <f>TEXT(Table1[[#This Row],[Inv. date]],"mmmm")</f>
        <v>December</v>
      </c>
    </row>
    <row r="3768" spans="1:7" x14ac:dyDescent="0.3">
      <c r="A3768" s="55">
        <v>117</v>
      </c>
      <c r="B3768" s="56">
        <v>1000002971</v>
      </c>
      <c r="C3768" s="56">
        <v>600555</v>
      </c>
      <c r="D3768" s="57">
        <v>45275</v>
      </c>
      <c r="E3768" s="66">
        <v>67</v>
      </c>
      <c r="F3768" s="67">
        <v>8701.2900000000009</v>
      </c>
      <c r="G3768" s="97" t="str">
        <f>TEXT(Table1[[#This Row],[Inv. date]],"mmmm")</f>
        <v>December</v>
      </c>
    </row>
    <row r="3769" spans="1:7" x14ac:dyDescent="0.3">
      <c r="A3769" s="55">
        <v>117</v>
      </c>
      <c r="B3769" s="56">
        <v>1000002971</v>
      </c>
      <c r="C3769" s="56">
        <v>600555</v>
      </c>
      <c r="D3769" s="57">
        <v>45275</v>
      </c>
      <c r="E3769" s="66">
        <v>50</v>
      </c>
      <c r="F3769" s="67">
        <v>6493.5</v>
      </c>
      <c r="G3769" s="97" t="str">
        <f>TEXT(Table1[[#This Row],[Inv. date]],"mmmm")</f>
        <v>December</v>
      </c>
    </row>
    <row r="3770" spans="1:7" x14ac:dyDescent="0.3">
      <c r="A3770" s="55">
        <v>117</v>
      </c>
      <c r="B3770" s="56">
        <v>1000002971</v>
      </c>
      <c r="C3770" s="56">
        <v>600555</v>
      </c>
      <c r="D3770" s="57">
        <v>45275</v>
      </c>
      <c r="E3770" s="66">
        <v>3</v>
      </c>
      <c r="F3770" s="67">
        <v>389.61</v>
      </c>
      <c r="G3770" s="97" t="str">
        <f>TEXT(Table1[[#This Row],[Inv. date]],"mmmm")</f>
        <v>December</v>
      </c>
    </row>
    <row r="3771" spans="1:7" x14ac:dyDescent="0.3">
      <c r="A3771" s="55">
        <v>117</v>
      </c>
      <c r="B3771" s="56">
        <v>1000002972</v>
      </c>
      <c r="C3771" s="56">
        <v>600555</v>
      </c>
      <c r="D3771" s="57">
        <v>45275</v>
      </c>
      <c r="E3771" s="66">
        <v>95</v>
      </c>
      <c r="F3771" s="67">
        <v>24674.35</v>
      </c>
      <c r="G3771" s="97" t="str">
        <f>TEXT(Table1[[#This Row],[Inv. date]],"mmmm")</f>
        <v>December</v>
      </c>
    </row>
    <row r="3772" spans="1:7" x14ac:dyDescent="0.3">
      <c r="A3772" s="55">
        <v>117</v>
      </c>
      <c r="B3772" s="56">
        <v>1000002976</v>
      </c>
      <c r="C3772" s="56">
        <v>600428</v>
      </c>
      <c r="D3772" s="57">
        <v>45275</v>
      </c>
      <c r="E3772" s="66">
        <v>300</v>
      </c>
      <c r="F3772" s="67">
        <v>64854</v>
      </c>
      <c r="G3772" s="97" t="str">
        <f>TEXT(Table1[[#This Row],[Inv. date]],"mmmm")</f>
        <v>December</v>
      </c>
    </row>
    <row r="3773" spans="1:7" x14ac:dyDescent="0.3">
      <c r="A3773" s="55">
        <v>117</v>
      </c>
      <c r="B3773" s="56">
        <v>1000002977</v>
      </c>
      <c r="C3773" s="56">
        <v>600428</v>
      </c>
      <c r="D3773" s="57">
        <v>45275</v>
      </c>
      <c r="E3773" s="66">
        <v>100</v>
      </c>
      <c r="F3773" s="67">
        <v>21618</v>
      </c>
      <c r="G3773" s="97" t="str">
        <f>TEXT(Table1[[#This Row],[Inv. date]],"mmmm")</f>
        <v>December</v>
      </c>
    </row>
    <row r="3774" spans="1:7" x14ac:dyDescent="0.3">
      <c r="A3774" s="55">
        <v>118</v>
      </c>
      <c r="B3774" s="56">
        <v>1000003683</v>
      </c>
      <c r="C3774" s="56">
        <v>600324</v>
      </c>
      <c r="D3774" s="57">
        <v>45275</v>
      </c>
      <c r="E3774" s="66">
        <v>100</v>
      </c>
      <c r="F3774" s="67">
        <v>46552</v>
      </c>
      <c r="G3774" s="97" t="str">
        <f>TEXT(Table1[[#This Row],[Inv. date]],"mmmm")</f>
        <v>December</v>
      </c>
    </row>
    <row r="3775" spans="1:7" x14ac:dyDescent="0.3">
      <c r="A3775" s="55">
        <v>118</v>
      </c>
      <c r="B3775" s="56">
        <v>1000003857</v>
      </c>
      <c r="C3775" s="56">
        <v>600324</v>
      </c>
      <c r="D3775" s="57">
        <v>45275</v>
      </c>
      <c r="E3775" s="66">
        <v>100</v>
      </c>
      <c r="F3775" s="67">
        <v>46552</v>
      </c>
      <c r="G3775" s="97" t="str">
        <f>TEXT(Table1[[#This Row],[Inv. date]],"mmmm")</f>
        <v>December</v>
      </c>
    </row>
    <row r="3776" spans="1:7" x14ac:dyDescent="0.3">
      <c r="A3776" s="55">
        <v>118</v>
      </c>
      <c r="B3776" s="56">
        <v>1000003132</v>
      </c>
      <c r="C3776" s="56">
        <v>600324</v>
      </c>
      <c r="D3776" s="57">
        <v>45275</v>
      </c>
      <c r="E3776" s="66">
        <v>50</v>
      </c>
      <c r="F3776" s="67">
        <v>19396.5</v>
      </c>
      <c r="G3776" s="97" t="str">
        <f>TEXT(Table1[[#This Row],[Inv. date]],"mmmm")</f>
        <v>December</v>
      </c>
    </row>
    <row r="3777" spans="1:7" x14ac:dyDescent="0.3">
      <c r="A3777" s="55">
        <v>117</v>
      </c>
      <c r="B3777" s="56">
        <v>1000002976</v>
      </c>
      <c r="C3777" s="56">
        <v>600026</v>
      </c>
      <c r="D3777" s="57">
        <v>45275</v>
      </c>
      <c r="E3777" s="66">
        <v>200</v>
      </c>
      <c r="F3777" s="67">
        <v>43236</v>
      </c>
      <c r="G3777" s="97" t="str">
        <f>TEXT(Table1[[#This Row],[Inv. date]],"mmmm")</f>
        <v>December</v>
      </c>
    </row>
    <row r="3778" spans="1:7" x14ac:dyDescent="0.3">
      <c r="A3778" s="55">
        <v>118</v>
      </c>
      <c r="B3778" s="56">
        <v>1000003683</v>
      </c>
      <c r="C3778" s="56">
        <v>600026</v>
      </c>
      <c r="D3778" s="57">
        <v>45275</v>
      </c>
      <c r="E3778" s="66">
        <v>100</v>
      </c>
      <c r="F3778" s="67">
        <v>40027</v>
      </c>
      <c r="G3778" s="97" t="str">
        <f>TEXT(Table1[[#This Row],[Inv. date]],"mmmm")</f>
        <v>December</v>
      </c>
    </row>
    <row r="3779" spans="1:7" x14ac:dyDescent="0.3">
      <c r="A3779" s="55">
        <v>118</v>
      </c>
      <c r="B3779" s="56">
        <v>1000003857</v>
      </c>
      <c r="C3779" s="56">
        <v>600063</v>
      </c>
      <c r="D3779" s="57">
        <v>45275</v>
      </c>
      <c r="E3779" s="66">
        <v>100</v>
      </c>
      <c r="F3779" s="67">
        <v>29365</v>
      </c>
      <c r="G3779" s="97" t="str">
        <f>TEXT(Table1[[#This Row],[Inv. date]],"mmmm")</f>
        <v>December</v>
      </c>
    </row>
    <row r="3780" spans="1:7" x14ac:dyDescent="0.3">
      <c r="A3780" s="55">
        <v>117</v>
      </c>
      <c r="B3780" s="56">
        <v>1000002976</v>
      </c>
      <c r="C3780" s="56">
        <v>600063</v>
      </c>
      <c r="D3780" s="57">
        <v>45275</v>
      </c>
      <c r="E3780" s="66">
        <v>100</v>
      </c>
      <c r="F3780" s="67">
        <v>10488</v>
      </c>
      <c r="G3780" s="97" t="str">
        <f>TEXT(Table1[[#This Row],[Inv. date]],"mmmm")</f>
        <v>December</v>
      </c>
    </row>
    <row r="3781" spans="1:7" x14ac:dyDescent="0.3">
      <c r="A3781" s="55">
        <v>117</v>
      </c>
      <c r="B3781" s="56">
        <v>1000002971</v>
      </c>
      <c r="C3781" s="56">
        <v>600555</v>
      </c>
      <c r="D3781" s="57">
        <v>45275</v>
      </c>
      <c r="E3781" s="66">
        <v>80</v>
      </c>
      <c r="F3781" s="67">
        <v>10389.6</v>
      </c>
      <c r="G3781" s="97" t="str">
        <f>TEXT(Table1[[#This Row],[Inv. date]],"mmmm")</f>
        <v>December</v>
      </c>
    </row>
    <row r="3782" spans="1:7" x14ac:dyDescent="0.3">
      <c r="A3782" s="55">
        <v>117</v>
      </c>
      <c r="B3782" s="56">
        <v>1000002972</v>
      </c>
      <c r="C3782" s="56">
        <v>600555</v>
      </c>
      <c r="D3782" s="57">
        <v>45275</v>
      </c>
      <c r="E3782" s="66">
        <v>5</v>
      </c>
      <c r="F3782" s="67">
        <v>1298.6500000000001</v>
      </c>
      <c r="G3782" s="97" t="str">
        <f>TEXT(Table1[[#This Row],[Inv. date]],"mmmm")</f>
        <v>December</v>
      </c>
    </row>
    <row r="3783" spans="1:7" x14ac:dyDescent="0.3">
      <c r="A3783" s="55">
        <v>118</v>
      </c>
      <c r="B3783" s="56">
        <v>1000003857</v>
      </c>
      <c r="C3783" s="56">
        <v>600315</v>
      </c>
      <c r="D3783" s="57">
        <v>45275</v>
      </c>
      <c r="E3783" s="66">
        <v>500</v>
      </c>
      <c r="F3783" s="67">
        <v>200135</v>
      </c>
      <c r="G3783" s="97" t="str">
        <f>TEXT(Table1[[#This Row],[Inv. date]],"mmmm")</f>
        <v>December</v>
      </c>
    </row>
    <row r="3784" spans="1:7" x14ac:dyDescent="0.3">
      <c r="A3784" s="55">
        <v>118</v>
      </c>
      <c r="B3784" s="56">
        <v>1000003132</v>
      </c>
      <c r="C3784" s="56">
        <v>600315</v>
      </c>
      <c r="D3784" s="57">
        <v>45275</v>
      </c>
      <c r="E3784" s="66">
        <v>70</v>
      </c>
      <c r="F3784" s="67">
        <v>21919.8</v>
      </c>
      <c r="G3784" s="97" t="str">
        <f>TEXT(Table1[[#This Row],[Inv. date]],"mmmm")</f>
        <v>December</v>
      </c>
    </row>
    <row r="3785" spans="1:7" x14ac:dyDescent="0.3">
      <c r="A3785" s="55">
        <v>117</v>
      </c>
      <c r="B3785" s="56">
        <v>1000002976</v>
      </c>
      <c r="C3785" s="56">
        <v>600060</v>
      </c>
      <c r="D3785" s="57">
        <v>45275</v>
      </c>
      <c r="E3785" s="66">
        <v>-1</v>
      </c>
      <c r="F3785" s="67">
        <v>-211.87</v>
      </c>
      <c r="G3785" s="97" t="str">
        <f>TEXT(Table1[[#This Row],[Inv. date]],"mmmm")</f>
        <v>December</v>
      </c>
    </row>
    <row r="3786" spans="1:7" x14ac:dyDescent="0.3">
      <c r="A3786" s="55">
        <v>118</v>
      </c>
      <c r="B3786" s="56">
        <v>1000003132</v>
      </c>
      <c r="C3786" s="56">
        <v>600601</v>
      </c>
      <c r="D3786" s="57">
        <v>45275</v>
      </c>
      <c r="E3786" s="66">
        <v>-1</v>
      </c>
      <c r="F3786" s="67">
        <v>-313.14</v>
      </c>
      <c r="G3786" s="97" t="str">
        <f>TEXT(Table1[[#This Row],[Inv. date]],"mmmm")</f>
        <v>December</v>
      </c>
    </row>
    <row r="3787" spans="1:7" x14ac:dyDescent="0.3">
      <c r="A3787" s="55">
        <v>116</v>
      </c>
      <c r="B3787" s="56">
        <v>1000002836</v>
      </c>
      <c r="C3787" s="56">
        <v>600489</v>
      </c>
      <c r="D3787" s="57">
        <v>45275</v>
      </c>
      <c r="E3787" s="66">
        <v>-1</v>
      </c>
      <c r="F3787" s="67">
        <v>-236.48</v>
      </c>
      <c r="G3787" s="97" t="str">
        <f>TEXT(Table1[[#This Row],[Inv. date]],"mmmm")</f>
        <v>December</v>
      </c>
    </row>
    <row r="3788" spans="1:7" x14ac:dyDescent="0.3">
      <c r="A3788" s="55">
        <v>118</v>
      </c>
      <c r="B3788" s="56">
        <v>1000003795</v>
      </c>
      <c r="C3788" s="56">
        <v>600628</v>
      </c>
      <c r="D3788" s="57">
        <v>45275</v>
      </c>
      <c r="E3788" s="66">
        <v>-1</v>
      </c>
      <c r="F3788" s="67">
        <v>-400.27</v>
      </c>
      <c r="G3788" s="97" t="str">
        <f>TEXT(Table1[[#This Row],[Inv. date]],"mmmm")</f>
        <v>December</v>
      </c>
    </row>
    <row r="3789" spans="1:7" x14ac:dyDescent="0.3">
      <c r="A3789" s="55">
        <v>118</v>
      </c>
      <c r="B3789" s="56">
        <v>1000003683</v>
      </c>
      <c r="C3789" s="56">
        <v>600628</v>
      </c>
      <c r="D3789" s="57">
        <v>45275</v>
      </c>
      <c r="E3789" s="66">
        <v>-1</v>
      </c>
      <c r="F3789" s="67">
        <v>-400.27</v>
      </c>
      <c r="G3789" s="97" t="str">
        <f>TEXT(Table1[[#This Row],[Inv. date]],"mmmm")</f>
        <v>December</v>
      </c>
    </row>
    <row r="3790" spans="1:7" x14ac:dyDescent="0.3">
      <c r="A3790" s="55">
        <v>118</v>
      </c>
      <c r="B3790" s="56">
        <v>1000003683</v>
      </c>
      <c r="C3790" s="56">
        <v>600582</v>
      </c>
      <c r="D3790" s="57">
        <v>45275</v>
      </c>
      <c r="E3790" s="66">
        <v>-1</v>
      </c>
      <c r="F3790" s="67">
        <v>-400.27</v>
      </c>
      <c r="G3790" s="97" t="str">
        <f>TEXT(Table1[[#This Row],[Inv. date]],"mmmm")</f>
        <v>December</v>
      </c>
    </row>
    <row r="3791" spans="1:7" x14ac:dyDescent="0.3">
      <c r="A3791" s="55">
        <v>118</v>
      </c>
      <c r="B3791" s="56">
        <v>1000003683</v>
      </c>
      <c r="C3791" s="56">
        <v>600056</v>
      </c>
      <c r="D3791" s="57">
        <v>45275</v>
      </c>
      <c r="E3791" s="66">
        <v>-1</v>
      </c>
      <c r="F3791" s="67">
        <v>-400.27</v>
      </c>
      <c r="G3791" s="97" t="str">
        <f>TEXT(Table1[[#This Row],[Inv. date]],"mmmm")</f>
        <v>December</v>
      </c>
    </row>
    <row r="3792" spans="1:7" x14ac:dyDescent="0.3">
      <c r="A3792" s="55">
        <v>117</v>
      </c>
      <c r="B3792" s="56">
        <v>1000002976</v>
      </c>
      <c r="C3792" s="56">
        <v>600428</v>
      </c>
      <c r="D3792" s="57">
        <v>45275</v>
      </c>
      <c r="E3792" s="66">
        <v>-2</v>
      </c>
      <c r="F3792" s="67">
        <v>-372.02</v>
      </c>
      <c r="G3792" s="97" t="str">
        <f>TEXT(Table1[[#This Row],[Inv. date]],"mmmm")</f>
        <v>December</v>
      </c>
    </row>
    <row r="3793" spans="1:7" x14ac:dyDescent="0.3">
      <c r="A3793" s="55">
        <v>118</v>
      </c>
      <c r="B3793" s="56">
        <v>1000003857</v>
      </c>
      <c r="C3793" s="56">
        <v>600428</v>
      </c>
      <c r="D3793" s="57">
        <v>45275</v>
      </c>
      <c r="E3793" s="66">
        <v>-1</v>
      </c>
      <c r="F3793" s="67">
        <v>-400.27</v>
      </c>
      <c r="G3793" s="97" t="str">
        <f>TEXT(Table1[[#This Row],[Inv. date]],"mmmm")</f>
        <v>December</v>
      </c>
    </row>
    <row r="3794" spans="1:7" x14ac:dyDescent="0.3">
      <c r="A3794" s="55">
        <v>118</v>
      </c>
      <c r="B3794" s="56">
        <v>1000003683</v>
      </c>
      <c r="C3794" s="56">
        <v>600810</v>
      </c>
      <c r="D3794" s="57">
        <v>45275</v>
      </c>
      <c r="E3794" s="66">
        <v>-1</v>
      </c>
      <c r="F3794" s="67">
        <v>-400.27</v>
      </c>
      <c r="G3794" s="97" t="str">
        <f>TEXT(Table1[[#This Row],[Inv. date]],"mmmm")</f>
        <v>December</v>
      </c>
    </row>
    <row r="3795" spans="1:7" x14ac:dyDescent="0.3">
      <c r="A3795" s="55">
        <v>118</v>
      </c>
      <c r="B3795" s="56">
        <v>1000003683</v>
      </c>
      <c r="C3795" s="56">
        <v>600810</v>
      </c>
      <c r="D3795" s="57">
        <v>45275</v>
      </c>
      <c r="E3795" s="66">
        <v>-1</v>
      </c>
      <c r="F3795" s="67">
        <v>-400.27</v>
      </c>
      <c r="G3795" s="97" t="str">
        <f>TEXT(Table1[[#This Row],[Inv. date]],"mmmm")</f>
        <v>December</v>
      </c>
    </row>
    <row r="3796" spans="1:7" x14ac:dyDescent="0.3">
      <c r="A3796" s="55">
        <v>118</v>
      </c>
      <c r="B3796" s="56">
        <v>1000003132</v>
      </c>
      <c r="C3796" s="56">
        <v>600810</v>
      </c>
      <c r="D3796" s="57">
        <v>45275</v>
      </c>
      <c r="E3796" s="66">
        <v>-1</v>
      </c>
      <c r="F3796" s="67">
        <v>-313.14</v>
      </c>
      <c r="G3796" s="97" t="str">
        <f>TEXT(Table1[[#This Row],[Inv. date]],"mmmm")</f>
        <v>December</v>
      </c>
    </row>
    <row r="3797" spans="1:7" x14ac:dyDescent="0.3">
      <c r="A3797" s="55">
        <v>118</v>
      </c>
      <c r="B3797" s="56">
        <v>1000003132</v>
      </c>
      <c r="C3797" s="56">
        <v>600810</v>
      </c>
      <c r="D3797" s="57">
        <v>45275</v>
      </c>
      <c r="E3797" s="66">
        <v>-1</v>
      </c>
      <c r="F3797" s="67">
        <v>-313.14</v>
      </c>
      <c r="G3797" s="97" t="str">
        <f>TEXT(Table1[[#This Row],[Inv. date]],"mmmm")</f>
        <v>December</v>
      </c>
    </row>
    <row r="3798" spans="1:7" x14ac:dyDescent="0.3">
      <c r="A3798" s="55">
        <v>116</v>
      </c>
      <c r="B3798" s="56">
        <v>1000002836</v>
      </c>
      <c r="C3798" s="56">
        <v>600022</v>
      </c>
      <c r="D3798" s="57">
        <v>45275</v>
      </c>
      <c r="E3798" s="66">
        <v>-1</v>
      </c>
      <c r="F3798" s="67">
        <v>-236.48</v>
      </c>
      <c r="G3798" s="97" t="str">
        <f>TEXT(Table1[[#This Row],[Inv. date]],"mmmm")</f>
        <v>December</v>
      </c>
    </row>
    <row r="3799" spans="1:7" x14ac:dyDescent="0.3">
      <c r="A3799" s="55">
        <v>118</v>
      </c>
      <c r="B3799" s="56">
        <v>1000003795</v>
      </c>
      <c r="C3799" s="56">
        <v>600753</v>
      </c>
      <c r="D3799" s="57">
        <v>45275</v>
      </c>
      <c r="E3799" s="66">
        <v>-0.16700000000000001</v>
      </c>
      <c r="F3799" s="67">
        <v>-72.599999999999994</v>
      </c>
      <c r="G3799" s="97" t="str">
        <f>TEXT(Table1[[#This Row],[Inv. date]],"mmmm")</f>
        <v>December</v>
      </c>
    </row>
    <row r="3800" spans="1:7" x14ac:dyDescent="0.3">
      <c r="A3800" s="55">
        <v>117</v>
      </c>
      <c r="B3800" s="56">
        <v>1000002976</v>
      </c>
      <c r="C3800" s="56">
        <v>600026</v>
      </c>
      <c r="D3800" s="57">
        <v>45275</v>
      </c>
      <c r="E3800" s="66">
        <v>-2</v>
      </c>
      <c r="F3800" s="67">
        <v>-432.36</v>
      </c>
      <c r="G3800" s="97" t="str">
        <f>TEXT(Table1[[#This Row],[Inv. date]],"mmmm")</f>
        <v>December</v>
      </c>
    </row>
    <row r="3801" spans="1:7" x14ac:dyDescent="0.3">
      <c r="A3801" s="55">
        <v>118</v>
      </c>
      <c r="B3801" s="56">
        <v>1000003132</v>
      </c>
      <c r="C3801" s="56">
        <v>600630</v>
      </c>
      <c r="D3801" s="57">
        <v>45275</v>
      </c>
      <c r="E3801" s="66">
        <v>-326</v>
      </c>
      <c r="F3801" s="67">
        <v>-78194.36</v>
      </c>
      <c r="G3801" s="97" t="str">
        <f>TEXT(Table1[[#This Row],[Inv. date]],"mmmm")</f>
        <v>December</v>
      </c>
    </row>
    <row r="3802" spans="1:7" x14ac:dyDescent="0.3">
      <c r="A3802" s="55">
        <v>118</v>
      </c>
      <c r="B3802" s="56">
        <v>1000003683</v>
      </c>
      <c r="C3802" s="56">
        <v>600630</v>
      </c>
      <c r="D3802" s="57">
        <v>45275</v>
      </c>
      <c r="E3802" s="66">
        <v>-103</v>
      </c>
      <c r="F3802" s="67">
        <v>-35012.79</v>
      </c>
      <c r="G3802" s="97" t="str">
        <f>TEXT(Table1[[#This Row],[Inv. date]],"mmmm")</f>
        <v>December</v>
      </c>
    </row>
    <row r="3803" spans="1:7" x14ac:dyDescent="0.3">
      <c r="A3803" s="55">
        <v>118</v>
      </c>
      <c r="B3803" s="56">
        <v>1000003683</v>
      </c>
      <c r="C3803" s="56">
        <v>600357</v>
      </c>
      <c r="D3803" s="57">
        <v>45275</v>
      </c>
      <c r="E3803" s="66">
        <v>3</v>
      </c>
      <c r="F3803" s="67">
        <v>1396.56</v>
      </c>
      <c r="G3803" s="97" t="str">
        <f>TEXT(Table1[[#This Row],[Inv. date]],"mmmm")</f>
        <v>December</v>
      </c>
    </row>
    <row r="3804" spans="1:7" x14ac:dyDescent="0.3">
      <c r="A3804" s="55">
        <v>118</v>
      </c>
      <c r="B3804" s="56">
        <v>1000003795</v>
      </c>
      <c r="C3804" s="56">
        <v>600357</v>
      </c>
      <c r="D3804" s="57">
        <v>45275</v>
      </c>
      <c r="E3804" s="66">
        <v>4</v>
      </c>
      <c r="F3804" s="67">
        <v>1862.08</v>
      </c>
      <c r="G3804" s="97" t="str">
        <f>TEXT(Table1[[#This Row],[Inv. date]],"mmmm")</f>
        <v>December</v>
      </c>
    </row>
    <row r="3805" spans="1:7" x14ac:dyDescent="0.3">
      <c r="A3805" s="55">
        <v>118</v>
      </c>
      <c r="B3805" s="56">
        <v>1000003857</v>
      </c>
      <c r="C3805" s="56">
        <v>600033</v>
      </c>
      <c r="D3805" s="57">
        <v>45275</v>
      </c>
      <c r="E3805" s="66">
        <v>500</v>
      </c>
      <c r="F3805" s="67">
        <v>200135</v>
      </c>
      <c r="G3805" s="97" t="str">
        <f>TEXT(Table1[[#This Row],[Inv. date]],"mmmm")</f>
        <v>December</v>
      </c>
    </row>
    <row r="3806" spans="1:7" x14ac:dyDescent="0.3">
      <c r="A3806" s="55">
        <v>118</v>
      </c>
      <c r="B3806" s="56">
        <v>1000003132</v>
      </c>
      <c r="C3806" s="56">
        <v>600033</v>
      </c>
      <c r="D3806" s="57">
        <v>45275</v>
      </c>
      <c r="E3806" s="66">
        <v>500</v>
      </c>
      <c r="F3806" s="67">
        <v>156570</v>
      </c>
      <c r="G3806" s="97" t="str">
        <f>TEXT(Table1[[#This Row],[Inv. date]],"mmmm")</f>
        <v>December</v>
      </c>
    </row>
    <row r="3807" spans="1:7" x14ac:dyDescent="0.3">
      <c r="A3807" s="55">
        <v>117</v>
      </c>
      <c r="B3807" s="56">
        <v>1000002976</v>
      </c>
      <c r="C3807" s="56">
        <v>600033</v>
      </c>
      <c r="D3807" s="57">
        <v>45275</v>
      </c>
      <c r="E3807" s="66">
        <v>150</v>
      </c>
      <c r="F3807" s="67">
        <v>40833</v>
      </c>
      <c r="G3807" s="97" t="str">
        <f>TEXT(Table1[[#This Row],[Inv. date]],"mmmm")</f>
        <v>December</v>
      </c>
    </row>
    <row r="3808" spans="1:7" x14ac:dyDescent="0.3">
      <c r="A3808" s="55">
        <v>117</v>
      </c>
      <c r="B3808" s="56">
        <v>1000002977</v>
      </c>
      <c r="C3808" s="56">
        <v>600033</v>
      </c>
      <c r="D3808" s="57">
        <v>45275</v>
      </c>
      <c r="E3808" s="66">
        <v>100</v>
      </c>
      <c r="F3808" s="67">
        <v>27222</v>
      </c>
      <c r="G3808" s="97" t="str">
        <f>TEXT(Table1[[#This Row],[Inv. date]],"mmmm")</f>
        <v>December</v>
      </c>
    </row>
    <row r="3809" spans="1:7" x14ac:dyDescent="0.3">
      <c r="A3809" s="55">
        <v>117</v>
      </c>
      <c r="B3809" s="56">
        <v>1000002971</v>
      </c>
      <c r="C3809" s="56">
        <v>600033</v>
      </c>
      <c r="D3809" s="57">
        <v>45275</v>
      </c>
      <c r="E3809" s="66">
        <v>10</v>
      </c>
      <c r="F3809" s="67">
        <v>1298.7</v>
      </c>
      <c r="G3809" s="97" t="str">
        <f>TEXT(Table1[[#This Row],[Inv. date]],"mmmm")</f>
        <v>December</v>
      </c>
    </row>
    <row r="3810" spans="1:7" x14ac:dyDescent="0.3">
      <c r="A3810" s="55">
        <v>118</v>
      </c>
      <c r="B3810" s="56">
        <v>1000003857</v>
      </c>
      <c r="C3810" s="56">
        <v>600063</v>
      </c>
      <c r="D3810" s="57">
        <v>45275</v>
      </c>
      <c r="E3810" s="66">
        <v>50</v>
      </c>
      <c r="F3810" s="67">
        <v>14682.5</v>
      </c>
      <c r="G3810" s="97" t="str">
        <f>TEXT(Table1[[#This Row],[Inv. date]],"mmmm")</f>
        <v>December</v>
      </c>
    </row>
    <row r="3811" spans="1:7" x14ac:dyDescent="0.3">
      <c r="A3811" s="55">
        <v>118</v>
      </c>
      <c r="B3811" s="56">
        <v>1000003132</v>
      </c>
      <c r="C3811" s="56">
        <v>600063</v>
      </c>
      <c r="D3811" s="57">
        <v>45275</v>
      </c>
      <c r="E3811" s="66">
        <v>100</v>
      </c>
      <c r="F3811" s="67">
        <v>13700</v>
      </c>
      <c r="G3811" s="97" t="str">
        <f>TEXT(Table1[[#This Row],[Inv. date]],"mmmm")</f>
        <v>December</v>
      </c>
    </row>
    <row r="3812" spans="1:7" x14ac:dyDescent="0.3">
      <c r="A3812" s="55">
        <v>118</v>
      </c>
      <c r="B3812" s="56">
        <v>1000003683</v>
      </c>
      <c r="C3812" s="56">
        <v>600357</v>
      </c>
      <c r="D3812" s="57">
        <v>45275</v>
      </c>
      <c r="E3812" s="66">
        <v>2</v>
      </c>
      <c r="F3812" s="67">
        <v>931.04</v>
      </c>
      <c r="G3812" s="97" t="str">
        <f>TEXT(Table1[[#This Row],[Inv. date]],"mmmm")</f>
        <v>December</v>
      </c>
    </row>
    <row r="3813" spans="1:7" x14ac:dyDescent="0.3">
      <c r="A3813" s="55">
        <v>118</v>
      </c>
      <c r="B3813" s="56">
        <v>1000003795</v>
      </c>
      <c r="C3813" s="56">
        <v>600357</v>
      </c>
      <c r="D3813" s="57">
        <v>45275</v>
      </c>
      <c r="E3813" s="66">
        <v>2</v>
      </c>
      <c r="F3813" s="67">
        <v>931.04</v>
      </c>
      <c r="G3813" s="97" t="str">
        <f>TEXT(Table1[[#This Row],[Inv. date]],"mmmm")</f>
        <v>December</v>
      </c>
    </row>
    <row r="3814" spans="1:7" x14ac:dyDescent="0.3">
      <c r="A3814" s="55">
        <v>118</v>
      </c>
      <c r="B3814" s="56">
        <v>1000003132</v>
      </c>
      <c r="C3814" s="56">
        <v>600506</v>
      </c>
      <c r="D3814" s="57">
        <v>45275</v>
      </c>
      <c r="E3814" s="66">
        <v>200</v>
      </c>
      <c r="F3814" s="67">
        <v>62628</v>
      </c>
      <c r="G3814" s="97" t="str">
        <f>TEXT(Table1[[#This Row],[Inv. date]],"mmmm")</f>
        <v>December</v>
      </c>
    </row>
    <row r="3815" spans="1:7" x14ac:dyDescent="0.3">
      <c r="A3815" s="55">
        <v>118</v>
      </c>
      <c r="B3815" s="56">
        <v>1000003795</v>
      </c>
      <c r="C3815" s="56">
        <v>600357</v>
      </c>
      <c r="D3815" s="57">
        <v>45275</v>
      </c>
      <c r="E3815" s="66">
        <v>2</v>
      </c>
      <c r="F3815" s="67">
        <v>931.04</v>
      </c>
      <c r="G3815" s="97" t="str">
        <f>TEXT(Table1[[#This Row],[Inv. date]],"mmmm")</f>
        <v>December</v>
      </c>
    </row>
    <row r="3816" spans="1:7" x14ac:dyDescent="0.3">
      <c r="A3816" s="55">
        <v>118</v>
      </c>
      <c r="B3816" s="56">
        <v>1000003683</v>
      </c>
      <c r="C3816" s="56">
        <v>600357</v>
      </c>
      <c r="D3816" s="57">
        <v>45275</v>
      </c>
      <c r="E3816" s="66">
        <v>2</v>
      </c>
      <c r="F3816" s="67">
        <v>931.04</v>
      </c>
      <c r="G3816" s="97" t="str">
        <f>TEXT(Table1[[#This Row],[Inv. date]],"mmmm")</f>
        <v>December</v>
      </c>
    </row>
    <row r="3817" spans="1:7" x14ac:dyDescent="0.3">
      <c r="A3817" s="55">
        <v>118</v>
      </c>
      <c r="B3817" s="56">
        <v>1000003683</v>
      </c>
      <c r="C3817" s="56">
        <v>600357</v>
      </c>
      <c r="D3817" s="57">
        <v>45275</v>
      </c>
      <c r="E3817" s="66">
        <v>6</v>
      </c>
      <c r="F3817" s="67">
        <v>2793.12</v>
      </c>
      <c r="G3817" s="97" t="str">
        <f>TEXT(Table1[[#This Row],[Inv. date]],"mmmm")</f>
        <v>December</v>
      </c>
    </row>
    <row r="3818" spans="1:7" x14ac:dyDescent="0.3">
      <c r="A3818" s="55">
        <v>118</v>
      </c>
      <c r="B3818" s="56">
        <v>1000003795</v>
      </c>
      <c r="C3818" s="56">
        <v>600357</v>
      </c>
      <c r="D3818" s="57">
        <v>45275</v>
      </c>
      <c r="E3818" s="66">
        <v>3</v>
      </c>
      <c r="F3818" s="67">
        <v>1396.56</v>
      </c>
      <c r="G3818" s="97" t="str">
        <f>TEXT(Table1[[#This Row],[Inv. date]],"mmmm")</f>
        <v>December</v>
      </c>
    </row>
    <row r="3819" spans="1:7" x14ac:dyDescent="0.3">
      <c r="A3819" s="55">
        <v>118</v>
      </c>
      <c r="B3819" s="56">
        <v>1000003683</v>
      </c>
      <c r="C3819" s="56">
        <v>600506</v>
      </c>
      <c r="D3819" s="57">
        <v>45275</v>
      </c>
      <c r="E3819" s="66">
        <v>2000</v>
      </c>
      <c r="F3819" s="67">
        <v>800540</v>
      </c>
      <c r="G3819" s="97" t="str">
        <f>TEXT(Table1[[#This Row],[Inv. date]],"mmmm")</f>
        <v>December</v>
      </c>
    </row>
    <row r="3820" spans="1:7" x14ac:dyDescent="0.3">
      <c r="A3820" s="55">
        <v>118</v>
      </c>
      <c r="B3820" s="56">
        <v>1000003683</v>
      </c>
      <c r="C3820" s="56">
        <v>600357</v>
      </c>
      <c r="D3820" s="57">
        <v>45275</v>
      </c>
      <c r="E3820" s="66">
        <v>2</v>
      </c>
      <c r="F3820" s="67">
        <v>931.04</v>
      </c>
      <c r="G3820" s="97" t="str">
        <f>TEXT(Table1[[#This Row],[Inv. date]],"mmmm")</f>
        <v>December</v>
      </c>
    </row>
    <row r="3821" spans="1:7" x14ac:dyDescent="0.3">
      <c r="A3821" s="55">
        <v>118</v>
      </c>
      <c r="B3821" s="56">
        <v>1000003795</v>
      </c>
      <c r="C3821" s="56">
        <v>600357</v>
      </c>
      <c r="D3821" s="57">
        <v>45275</v>
      </c>
      <c r="E3821" s="66">
        <v>1</v>
      </c>
      <c r="F3821" s="67">
        <v>465.52</v>
      </c>
      <c r="G3821" s="97" t="str">
        <f>TEXT(Table1[[#This Row],[Inv. date]],"mmmm")</f>
        <v>December</v>
      </c>
    </row>
    <row r="3822" spans="1:7" x14ac:dyDescent="0.3">
      <c r="A3822" s="55">
        <v>118</v>
      </c>
      <c r="B3822" s="56">
        <v>1000003683</v>
      </c>
      <c r="C3822" s="56">
        <v>600357</v>
      </c>
      <c r="D3822" s="57">
        <v>45275</v>
      </c>
      <c r="E3822" s="66">
        <v>2</v>
      </c>
      <c r="F3822" s="67">
        <v>931.04</v>
      </c>
      <c r="G3822" s="97" t="str">
        <f>TEXT(Table1[[#This Row],[Inv. date]],"mmmm")</f>
        <v>December</v>
      </c>
    </row>
    <row r="3823" spans="1:7" x14ac:dyDescent="0.3">
      <c r="A3823" s="55">
        <v>118</v>
      </c>
      <c r="B3823" s="56">
        <v>1000003683</v>
      </c>
      <c r="C3823" s="56">
        <v>600628</v>
      </c>
      <c r="D3823" s="57">
        <v>45276</v>
      </c>
      <c r="E3823" s="66">
        <v>3000</v>
      </c>
      <c r="F3823" s="67">
        <v>1200810</v>
      </c>
      <c r="G3823" s="97" t="str">
        <f>TEXT(Table1[[#This Row],[Inv. date]],"mmmm")</f>
        <v>December</v>
      </c>
    </row>
    <row r="3824" spans="1:7" x14ac:dyDescent="0.3">
      <c r="A3824" s="55">
        <v>118</v>
      </c>
      <c r="B3824" s="56">
        <v>1000003132</v>
      </c>
      <c r="C3824" s="56">
        <v>600506</v>
      </c>
      <c r="D3824" s="57">
        <v>45276</v>
      </c>
      <c r="E3824" s="66">
        <v>1000</v>
      </c>
      <c r="F3824" s="67">
        <v>313140</v>
      </c>
      <c r="G3824" s="97" t="str">
        <f>TEXT(Table1[[#This Row],[Inv. date]],"mmmm")</f>
        <v>December</v>
      </c>
    </row>
    <row r="3825" spans="1:7" x14ac:dyDescent="0.3">
      <c r="A3825" s="55">
        <v>118</v>
      </c>
      <c r="B3825" s="56">
        <v>1000003683</v>
      </c>
      <c r="C3825" s="56">
        <v>600506</v>
      </c>
      <c r="D3825" s="57">
        <v>45276</v>
      </c>
      <c r="E3825" s="66">
        <v>500</v>
      </c>
      <c r="F3825" s="67">
        <v>200135</v>
      </c>
      <c r="G3825" s="97" t="str">
        <f>TEXT(Table1[[#This Row],[Inv. date]],"mmmm")</f>
        <v>December</v>
      </c>
    </row>
    <row r="3826" spans="1:7" x14ac:dyDescent="0.3">
      <c r="A3826" s="55">
        <v>118</v>
      </c>
      <c r="B3826" s="56">
        <v>1000003683</v>
      </c>
      <c r="C3826" s="56">
        <v>600627</v>
      </c>
      <c r="D3826" s="57">
        <v>45276</v>
      </c>
      <c r="E3826" s="66">
        <v>2000</v>
      </c>
      <c r="F3826" s="67">
        <v>800540</v>
      </c>
      <c r="G3826" s="97" t="str">
        <f>TEXT(Table1[[#This Row],[Inv. date]],"mmmm")</f>
        <v>December</v>
      </c>
    </row>
    <row r="3827" spans="1:7" x14ac:dyDescent="0.3">
      <c r="A3827" s="55">
        <v>118</v>
      </c>
      <c r="B3827" s="56">
        <v>1000003683</v>
      </c>
      <c r="C3827" s="56">
        <v>600063</v>
      </c>
      <c r="D3827" s="57">
        <v>45276</v>
      </c>
      <c r="E3827" s="66">
        <v>200</v>
      </c>
      <c r="F3827" s="67">
        <v>58730</v>
      </c>
      <c r="G3827" s="97" t="str">
        <f>TEXT(Table1[[#This Row],[Inv. date]],"mmmm")</f>
        <v>December</v>
      </c>
    </row>
    <row r="3828" spans="1:7" x14ac:dyDescent="0.3">
      <c r="A3828" s="55">
        <v>117</v>
      </c>
      <c r="B3828" s="56">
        <v>1000002971</v>
      </c>
      <c r="C3828" s="56">
        <v>600225</v>
      </c>
      <c r="D3828" s="57">
        <v>45276</v>
      </c>
      <c r="E3828" s="66">
        <v>4</v>
      </c>
      <c r="F3828" s="67">
        <v>519.48</v>
      </c>
      <c r="G3828" s="97" t="str">
        <f>TEXT(Table1[[#This Row],[Inv. date]],"mmmm")</f>
        <v>December</v>
      </c>
    </row>
    <row r="3829" spans="1:7" x14ac:dyDescent="0.3">
      <c r="A3829" s="55">
        <v>118</v>
      </c>
      <c r="B3829" s="56">
        <v>1000003683</v>
      </c>
      <c r="C3829" s="56">
        <v>600627</v>
      </c>
      <c r="D3829" s="57">
        <v>45276</v>
      </c>
      <c r="E3829" s="66">
        <v>2000</v>
      </c>
      <c r="F3829" s="67">
        <v>800540</v>
      </c>
      <c r="G3829" s="97" t="str">
        <f>TEXT(Table1[[#This Row],[Inv. date]],"mmmm")</f>
        <v>December</v>
      </c>
    </row>
    <row r="3830" spans="1:7" x14ac:dyDescent="0.3">
      <c r="A3830" s="55">
        <v>118</v>
      </c>
      <c r="B3830" s="56">
        <v>1000003683</v>
      </c>
      <c r="C3830" s="56">
        <v>600063</v>
      </c>
      <c r="D3830" s="57">
        <v>45276</v>
      </c>
      <c r="E3830" s="66">
        <v>200</v>
      </c>
      <c r="F3830" s="67">
        <v>58730</v>
      </c>
      <c r="G3830" s="97" t="str">
        <f>TEXT(Table1[[#This Row],[Inv. date]],"mmmm")</f>
        <v>December</v>
      </c>
    </row>
    <row r="3831" spans="1:7" x14ac:dyDescent="0.3">
      <c r="A3831" s="55">
        <v>118</v>
      </c>
      <c r="B3831" s="56">
        <v>1000003683</v>
      </c>
      <c r="C3831" s="56">
        <v>600225</v>
      </c>
      <c r="D3831" s="57">
        <v>45276</v>
      </c>
      <c r="E3831" s="66">
        <v>2</v>
      </c>
      <c r="F3831" s="67">
        <v>800.54</v>
      </c>
      <c r="G3831" s="97" t="str">
        <f>TEXT(Table1[[#This Row],[Inv. date]],"mmmm")</f>
        <v>December</v>
      </c>
    </row>
    <row r="3832" spans="1:7" x14ac:dyDescent="0.3">
      <c r="A3832" s="55">
        <v>117</v>
      </c>
      <c r="B3832" s="56">
        <v>1000002976</v>
      </c>
      <c r="C3832" s="56">
        <v>600026</v>
      </c>
      <c r="D3832" s="57">
        <v>45276</v>
      </c>
      <c r="E3832" s="66">
        <v>500</v>
      </c>
      <c r="F3832" s="67">
        <v>108090</v>
      </c>
      <c r="G3832" s="97" t="str">
        <f>TEXT(Table1[[#This Row],[Inv. date]],"mmmm")</f>
        <v>December</v>
      </c>
    </row>
    <row r="3833" spans="1:7" x14ac:dyDescent="0.3">
      <c r="A3833" s="55">
        <v>117</v>
      </c>
      <c r="B3833" s="56">
        <v>1000002977</v>
      </c>
      <c r="C3833" s="56">
        <v>600026</v>
      </c>
      <c r="D3833" s="57">
        <v>45276</v>
      </c>
      <c r="E3833" s="66">
        <v>200</v>
      </c>
      <c r="F3833" s="67">
        <v>43236</v>
      </c>
      <c r="G3833" s="97" t="str">
        <f>TEXT(Table1[[#This Row],[Inv. date]],"mmmm")</f>
        <v>December</v>
      </c>
    </row>
    <row r="3834" spans="1:7" x14ac:dyDescent="0.3">
      <c r="A3834" s="55">
        <v>118</v>
      </c>
      <c r="B3834" s="56">
        <v>1000003857</v>
      </c>
      <c r="C3834" s="56">
        <v>600063</v>
      </c>
      <c r="D3834" s="57">
        <v>45276</v>
      </c>
      <c r="E3834" s="66">
        <v>50</v>
      </c>
      <c r="F3834" s="67">
        <v>14682.5</v>
      </c>
      <c r="G3834" s="97" t="str">
        <f>TEXT(Table1[[#This Row],[Inv. date]],"mmmm")</f>
        <v>December</v>
      </c>
    </row>
    <row r="3835" spans="1:7" x14ac:dyDescent="0.3">
      <c r="A3835" s="55">
        <v>118</v>
      </c>
      <c r="B3835" s="56">
        <v>1000003132</v>
      </c>
      <c r="C3835" s="56">
        <v>600063</v>
      </c>
      <c r="D3835" s="57">
        <v>45276</v>
      </c>
      <c r="E3835" s="66">
        <v>200</v>
      </c>
      <c r="F3835" s="67">
        <v>27400</v>
      </c>
      <c r="G3835" s="97" t="str">
        <f>TEXT(Table1[[#This Row],[Inv. date]],"mmmm")</f>
        <v>December</v>
      </c>
    </row>
    <row r="3836" spans="1:7" x14ac:dyDescent="0.3">
      <c r="A3836" s="55">
        <v>117</v>
      </c>
      <c r="B3836" s="56">
        <v>1000002977</v>
      </c>
      <c r="C3836" s="56">
        <v>600060</v>
      </c>
      <c r="D3836" s="57">
        <v>45276</v>
      </c>
      <c r="E3836" s="66">
        <v>20</v>
      </c>
      <c r="F3836" s="67">
        <v>5444.4</v>
      </c>
      <c r="G3836" s="97" t="str">
        <f>TEXT(Table1[[#This Row],[Inv. date]],"mmmm")</f>
        <v>December</v>
      </c>
    </row>
    <row r="3837" spans="1:7" x14ac:dyDescent="0.3">
      <c r="A3837" s="55">
        <v>117</v>
      </c>
      <c r="B3837" s="56">
        <v>1000002984</v>
      </c>
      <c r="C3837" s="56">
        <v>600060</v>
      </c>
      <c r="D3837" s="57">
        <v>45276</v>
      </c>
      <c r="E3837" s="66">
        <v>20</v>
      </c>
      <c r="F3837" s="67">
        <v>6229.2</v>
      </c>
      <c r="G3837" s="97" t="str">
        <f>TEXT(Table1[[#This Row],[Inv. date]],"mmmm")</f>
        <v>December</v>
      </c>
    </row>
    <row r="3838" spans="1:7" x14ac:dyDescent="0.3">
      <c r="A3838" s="55">
        <v>117</v>
      </c>
      <c r="B3838" s="56">
        <v>1000002972</v>
      </c>
      <c r="C3838" s="56">
        <v>600060</v>
      </c>
      <c r="D3838" s="57">
        <v>45276</v>
      </c>
      <c r="E3838" s="66">
        <v>20</v>
      </c>
      <c r="F3838" s="67">
        <v>5194.6000000000004</v>
      </c>
      <c r="G3838" s="97" t="str">
        <f>TEXT(Table1[[#This Row],[Inv. date]],"mmmm")</f>
        <v>December</v>
      </c>
    </row>
    <row r="3839" spans="1:7" x14ac:dyDescent="0.3">
      <c r="A3839" s="55">
        <v>117</v>
      </c>
      <c r="B3839" s="56">
        <v>1000002971</v>
      </c>
      <c r="C3839" s="56">
        <v>600060</v>
      </c>
      <c r="D3839" s="57">
        <v>45276</v>
      </c>
      <c r="E3839" s="66">
        <v>20</v>
      </c>
      <c r="F3839" s="67">
        <v>2597.4</v>
      </c>
      <c r="G3839" s="97" t="str">
        <f>TEXT(Table1[[#This Row],[Inv. date]],"mmmm")</f>
        <v>December</v>
      </c>
    </row>
    <row r="3840" spans="1:7" x14ac:dyDescent="0.3">
      <c r="A3840" s="55">
        <v>118</v>
      </c>
      <c r="B3840" s="56">
        <v>1000003683</v>
      </c>
      <c r="C3840" s="56">
        <v>600060</v>
      </c>
      <c r="D3840" s="57">
        <v>45276</v>
      </c>
      <c r="E3840" s="66">
        <v>200</v>
      </c>
      <c r="F3840" s="67">
        <v>80054</v>
      </c>
      <c r="G3840" s="97" t="str">
        <f>TEXT(Table1[[#This Row],[Inv. date]],"mmmm")</f>
        <v>December</v>
      </c>
    </row>
    <row r="3841" spans="1:7" x14ac:dyDescent="0.3">
      <c r="A3841" s="55">
        <v>118</v>
      </c>
      <c r="B3841" s="56">
        <v>1000003857</v>
      </c>
      <c r="C3841" s="56">
        <v>600060</v>
      </c>
      <c r="D3841" s="57">
        <v>45276</v>
      </c>
      <c r="E3841" s="66">
        <v>500</v>
      </c>
      <c r="F3841" s="67">
        <v>200135</v>
      </c>
      <c r="G3841" s="97" t="str">
        <f>TEXT(Table1[[#This Row],[Inv. date]],"mmmm")</f>
        <v>December</v>
      </c>
    </row>
    <row r="3842" spans="1:7" x14ac:dyDescent="0.3">
      <c r="A3842" s="55">
        <v>118</v>
      </c>
      <c r="B3842" s="56">
        <v>1000003132</v>
      </c>
      <c r="C3842" s="56">
        <v>600060</v>
      </c>
      <c r="D3842" s="57">
        <v>45276</v>
      </c>
      <c r="E3842" s="66">
        <v>1000</v>
      </c>
      <c r="F3842" s="67">
        <v>313140</v>
      </c>
      <c r="G3842" s="97" t="str">
        <f>TEXT(Table1[[#This Row],[Inv. date]],"mmmm")</f>
        <v>December</v>
      </c>
    </row>
    <row r="3843" spans="1:7" x14ac:dyDescent="0.3">
      <c r="A3843" s="55">
        <v>118</v>
      </c>
      <c r="B3843" s="56">
        <v>1000003683</v>
      </c>
      <c r="C3843" s="56">
        <v>600357</v>
      </c>
      <c r="D3843" s="57">
        <v>45278</v>
      </c>
      <c r="E3843" s="66">
        <v>12</v>
      </c>
      <c r="F3843" s="67">
        <v>5586.24</v>
      </c>
      <c r="G3843" s="97" t="str">
        <f>TEXT(Table1[[#This Row],[Inv. date]],"mmmm")</f>
        <v>December</v>
      </c>
    </row>
    <row r="3844" spans="1:7" x14ac:dyDescent="0.3">
      <c r="A3844" s="55">
        <v>118</v>
      </c>
      <c r="B3844" s="56">
        <v>1000003795</v>
      </c>
      <c r="C3844" s="56">
        <v>600357</v>
      </c>
      <c r="D3844" s="57">
        <v>45278</v>
      </c>
      <c r="E3844" s="66">
        <v>20</v>
      </c>
      <c r="F3844" s="67">
        <v>9310.4</v>
      </c>
      <c r="G3844" s="97" t="str">
        <f>TEXT(Table1[[#This Row],[Inv. date]],"mmmm")</f>
        <v>December</v>
      </c>
    </row>
    <row r="3845" spans="1:7" x14ac:dyDescent="0.3">
      <c r="A3845" s="55">
        <v>118</v>
      </c>
      <c r="B3845" s="56">
        <v>1000003683</v>
      </c>
      <c r="C3845" s="56">
        <v>600357</v>
      </c>
      <c r="D3845" s="57">
        <v>45278</v>
      </c>
      <c r="E3845" s="66">
        <v>3</v>
      </c>
      <c r="F3845" s="67">
        <v>1396.56</v>
      </c>
      <c r="G3845" s="97" t="str">
        <f>TEXT(Table1[[#This Row],[Inv. date]],"mmmm")</f>
        <v>December</v>
      </c>
    </row>
    <row r="3846" spans="1:7" x14ac:dyDescent="0.3">
      <c r="A3846" s="55">
        <v>118</v>
      </c>
      <c r="B3846" s="56">
        <v>1000003795</v>
      </c>
      <c r="C3846" s="56">
        <v>600357</v>
      </c>
      <c r="D3846" s="57">
        <v>45278</v>
      </c>
      <c r="E3846" s="66">
        <v>3</v>
      </c>
      <c r="F3846" s="67">
        <v>1396.56</v>
      </c>
      <c r="G3846" s="97" t="str">
        <f>TEXT(Table1[[#This Row],[Inv. date]],"mmmm")</f>
        <v>December</v>
      </c>
    </row>
    <row r="3847" spans="1:7" x14ac:dyDescent="0.3">
      <c r="A3847" s="55">
        <v>118</v>
      </c>
      <c r="B3847" s="56">
        <v>1000003683</v>
      </c>
      <c r="C3847" s="56">
        <v>600357</v>
      </c>
      <c r="D3847" s="57">
        <v>45278</v>
      </c>
      <c r="E3847" s="66">
        <v>1</v>
      </c>
      <c r="F3847" s="67">
        <v>465.52</v>
      </c>
      <c r="G3847" s="97" t="str">
        <f>TEXT(Table1[[#This Row],[Inv. date]],"mmmm")</f>
        <v>December</v>
      </c>
    </row>
    <row r="3848" spans="1:7" x14ac:dyDescent="0.3">
      <c r="A3848" s="55">
        <v>118</v>
      </c>
      <c r="B3848" s="56">
        <v>1000003795</v>
      </c>
      <c r="C3848" s="56">
        <v>600357</v>
      </c>
      <c r="D3848" s="57">
        <v>45278</v>
      </c>
      <c r="E3848" s="66">
        <v>3</v>
      </c>
      <c r="F3848" s="67">
        <v>1396.56</v>
      </c>
      <c r="G3848" s="97" t="str">
        <f>TEXT(Table1[[#This Row],[Inv. date]],"mmmm")</f>
        <v>December</v>
      </c>
    </row>
    <row r="3849" spans="1:7" x14ac:dyDescent="0.3">
      <c r="A3849" s="55">
        <v>118</v>
      </c>
      <c r="B3849" s="56">
        <v>1000003795</v>
      </c>
      <c r="C3849" s="56">
        <v>600357</v>
      </c>
      <c r="D3849" s="57">
        <v>45278</v>
      </c>
      <c r="E3849" s="66">
        <v>5</v>
      </c>
      <c r="F3849" s="67">
        <v>2327.6</v>
      </c>
      <c r="G3849" s="97" t="str">
        <f>TEXT(Table1[[#This Row],[Inv. date]],"mmmm")</f>
        <v>December</v>
      </c>
    </row>
    <row r="3850" spans="1:7" x14ac:dyDescent="0.3">
      <c r="A3850" s="55">
        <v>118</v>
      </c>
      <c r="B3850" s="56">
        <v>1000003683</v>
      </c>
      <c r="C3850" s="56">
        <v>600357</v>
      </c>
      <c r="D3850" s="57">
        <v>45278</v>
      </c>
      <c r="E3850" s="66">
        <v>3</v>
      </c>
      <c r="F3850" s="67">
        <v>1396.56</v>
      </c>
      <c r="G3850" s="97" t="str">
        <f>TEXT(Table1[[#This Row],[Inv. date]],"mmmm")</f>
        <v>December</v>
      </c>
    </row>
    <row r="3851" spans="1:7" x14ac:dyDescent="0.3">
      <c r="A3851" s="55">
        <v>118</v>
      </c>
      <c r="B3851" s="56">
        <v>1000003683</v>
      </c>
      <c r="C3851" s="56">
        <v>600357</v>
      </c>
      <c r="D3851" s="57">
        <v>45278</v>
      </c>
      <c r="E3851" s="66">
        <v>2</v>
      </c>
      <c r="F3851" s="67">
        <v>931.04</v>
      </c>
      <c r="G3851" s="97" t="str">
        <f>TEXT(Table1[[#This Row],[Inv. date]],"mmmm")</f>
        <v>December</v>
      </c>
    </row>
    <row r="3852" spans="1:7" x14ac:dyDescent="0.3">
      <c r="A3852" s="55">
        <v>118</v>
      </c>
      <c r="B3852" s="56">
        <v>1000003795</v>
      </c>
      <c r="C3852" s="56">
        <v>600357</v>
      </c>
      <c r="D3852" s="57">
        <v>45278</v>
      </c>
      <c r="E3852" s="66">
        <v>2</v>
      </c>
      <c r="F3852" s="67">
        <v>931.04</v>
      </c>
      <c r="G3852" s="97" t="str">
        <f>TEXT(Table1[[#This Row],[Inv. date]],"mmmm")</f>
        <v>December</v>
      </c>
    </row>
    <row r="3853" spans="1:7" x14ac:dyDescent="0.3">
      <c r="A3853" s="55">
        <v>117</v>
      </c>
      <c r="B3853" s="56">
        <v>1000002972</v>
      </c>
      <c r="C3853" s="56">
        <v>600063</v>
      </c>
      <c r="D3853" s="57">
        <v>45278</v>
      </c>
      <c r="E3853" s="66">
        <v>1</v>
      </c>
      <c r="F3853" s="67">
        <v>366.5</v>
      </c>
      <c r="G3853" s="97" t="str">
        <f>TEXT(Table1[[#This Row],[Inv. date]],"mmmm")</f>
        <v>December</v>
      </c>
    </row>
    <row r="3854" spans="1:7" x14ac:dyDescent="0.3">
      <c r="A3854" s="55">
        <v>117</v>
      </c>
      <c r="B3854" s="56">
        <v>1000002972</v>
      </c>
      <c r="C3854" s="56">
        <v>600063</v>
      </c>
      <c r="D3854" s="57">
        <v>45278</v>
      </c>
      <c r="E3854" s="66">
        <v>4</v>
      </c>
      <c r="F3854" s="67">
        <v>1466</v>
      </c>
      <c r="G3854" s="97" t="str">
        <f>TEXT(Table1[[#This Row],[Inv. date]],"mmmm")</f>
        <v>December</v>
      </c>
    </row>
    <row r="3855" spans="1:7" x14ac:dyDescent="0.3">
      <c r="A3855" s="55">
        <v>117</v>
      </c>
      <c r="B3855" s="56">
        <v>1000002976</v>
      </c>
      <c r="C3855" s="56">
        <v>600063</v>
      </c>
      <c r="D3855" s="57">
        <v>45278</v>
      </c>
      <c r="E3855" s="66">
        <v>1</v>
      </c>
      <c r="F3855" s="67">
        <v>104.88</v>
      </c>
      <c r="G3855" s="97" t="str">
        <f>TEXT(Table1[[#This Row],[Inv. date]],"mmmm")</f>
        <v>December</v>
      </c>
    </row>
    <row r="3856" spans="1:7" x14ac:dyDescent="0.3">
      <c r="A3856" s="55">
        <v>118</v>
      </c>
      <c r="B3856" s="56">
        <v>1000003683</v>
      </c>
      <c r="C3856" s="56">
        <v>600357</v>
      </c>
      <c r="D3856" s="57">
        <v>45278</v>
      </c>
      <c r="E3856" s="66">
        <v>1</v>
      </c>
      <c r="F3856" s="67">
        <v>465.52</v>
      </c>
      <c r="G3856" s="97" t="str">
        <f>TEXT(Table1[[#This Row],[Inv. date]],"mmmm")</f>
        <v>December</v>
      </c>
    </row>
    <row r="3857" spans="1:7" x14ac:dyDescent="0.3">
      <c r="A3857" s="55">
        <v>118</v>
      </c>
      <c r="B3857" s="56">
        <v>1000003795</v>
      </c>
      <c r="C3857" s="56">
        <v>600357</v>
      </c>
      <c r="D3857" s="57">
        <v>45278</v>
      </c>
      <c r="E3857" s="66">
        <v>2</v>
      </c>
      <c r="F3857" s="67">
        <v>931.04</v>
      </c>
      <c r="G3857" s="97" t="str">
        <f>TEXT(Table1[[#This Row],[Inv. date]],"mmmm")</f>
        <v>December</v>
      </c>
    </row>
    <row r="3858" spans="1:7" x14ac:dyDescent="0.3">
      <c r="A3858" s="55">
        <v>118</v>
      </c>
      <c r="B3858" s="56">
        <v>1000003683</v>
      </c>
      <c r="C3858" s="56">
        <v>600627</v>
      </c>
      <c r="D3858" s="57">
        <v>45278</v>
      </c>
      <c r="E3858" s="66">
        <v>2000</v>
      </c>
      <c r="F3858" s="67">
        <v>800540</v>
      </c>
      <c r="G3858" s="97" t="str">
        <f>TEXT(Table1[[#This Row],[Inv. date]],"mmmm")</f>
        <v>December</v>
      </c>
    </row>
    <row r="3859" spans="1:7" x14ac:dyDescent="0.3">
      <c r="A3859" s="55">
        <v>118</v>
      </c>
      <c r="B3859" s="56">
        <v>1000003683</v>
      </c>
      <c r="C3859" s="56">
        <v>600357</v>
      </c>
      <c r="D3859" s="57">
        <v>45278</v>
      </c>
      <c r="E3859" s="66">
        <v>2</v>
      </c>
      <c r="F3859" s="67">
        <v>931.04</v>
      </c>
      <c r="G3859" s="97" t="str">
        <f>TEXT(Table1[[#This Row],[Inv. date]],"mmmm")</f>
        <v>December</v>
      </c>
    </row>
    <row r="3860" spans="1:7" x14ac:dyDescent="0.3">
      <c r="A3860" s="55">
        <v>118</v>
      </c>
      <c r="B3860" s="56">
        <v>1000003683</v>
      </c>
      <c r="C3860" s="56">
        <v>600063</v>
      </c>
      <c r="D3860" s="57">
        <v>45278</v>
      </c>
      <c r="E3860" s="66">
        <v>200</v>
      </c>
      <c r="F3860" s="67">
        <v>58730</v>
      </c>
      <c r="G3860" s="97" t="str">
        <f>TEXT(Table1[[#This Row],[Inv. date]],"mmmm")</f>
        <v>December</v>
      </c>
    </row>
    <row r="3861" spans="1:7" x14ac:dyDescent="0.3">
      <c r="A3861" s="55">
        <v>118</v>
      </c>
      <c r="B3861" s="56">
        <v>1000003683</v>
      </c>
      <c r="C3861" s="56">
        <v>600357</v>
      </c>
      <c r="D3861" s="57">
        <v>45278</v>
      </c>
      <c r="E3861" s="66">
        <v>1</v>
      </c>
      <c r="F3861" s="67">
        <v>465.52</v>
      </c>
      <c r="G3861" s="97" t="str">
        <f>TEXT(Table1[[#This Row],[Inv. date]],"mmmm")</f>
        <v>December</v>
      </c>
    </row>
    <row r="3862" spans="1:7" x14ac:dyDescent="0.3">
      <c r="A3862" s="55">
        <v>118</v>
      </c>
      <c r="B3862" s="56">
        <v>1000003795</v>
      </c>
      <c r="C3862" s="56">
        <v>600357</v>
      </c>
      <c r="D3862" s="57">
        <v>45278</v>
      </c>
      <c r="E3862" s="66">
        <v>1</v>
      </c>
      <c r="F3862" s="67">
        <v>465.52</v>
      </c>
      <c r="G3862" s="97" t="str">
        <f>TEXT(Table1[[#This Row],[Inv. date]],"mmmm")</f>
        <v>December</v>
      </c>
    </row>
    <row r="3863" spans="1:7" x14ac:dyDescent="0.3">
      <c r="A3863" s="55">
        <v>118</v>
      </c>
      <c r="B3863" s="56">
        <v>1000003683</v>
      </c>
      <c r="C3863" s="56">
        <v>600357</v>
      </c>
      <c r="D3863" s="57">
        <v>45278</v>
      </c>
      <c r="E3863" s="66">
        <v>5</v>
      </c>
      <c r="F3863" s="67">
        <v>2327.6</v>
      </c>
      <c r="G3863" s="97" t="str">
        <f>TEXT(Table1[[#This Row],[Inv. date]],"mmmm")</f>
        <v>December</v>
      </c>
    </row>
    <row r="3864" spans="1:7" x14ac:dyDescent="0.3">
      <c r="A3864" s="55">
        <v>118</v>
      </c>
      <c r="B3864" s="56">
        <v>1000003683</v>
      </c>
      <c r="C3864" s="56">
        <v>600627</v>
      </c>
      <c r="D3864" s="57">
        <v>45278</v>
      </c>
      <c r="E3864" s="66">
        <v>1750</v>
      </c>
      <c r="F3864" s="67">
        <v>700472.5</v>
      </c>
      <c r="G3864" s="97" t="str">
        <f>TEXT(Table1[[#This Row],[Inv. date]],"mmmm")</f>
        <v>December</v>
      </c>
    </row>
    <row r="3865" spans="1:7" x14ac:dyDescent="0.3">
      <c r="A3865" s="55">
        <v>118</v>
      </c>
      <c r="B3865" s="56">
        <v>1000003795</v>
      </c>
      <c r="C3865" s="56">
        <v>600627</v>
      </c>
      <c r="D3865" s="57">
        <v>45278</v>
      </c>
      <c r="E3865" s="66">
        <v>100</v>
      </c>
      <c r="F3865" s="67">
        <v>32269</v>
      </c>
      <c r="G3865" s="97" t="str">
        <f>TEXT(Table1[[#This Row],[Inv. date]],"mmmm")</f>
        <v>December</v>
      </c>
    </row>
    <row r="3866" spans="1:7" x14ac:dyDescent="0.3">
      <c r="A3866" s="55">
        <v>118</v>
      </c>
      <c r="B3866" s="56">
        <v>1000003132</v>
      </c>
      <c r="C3866" s="56">
        <v>600627</v>
      </c>
      <c r="D3866" s="57">
        <v>45278</v>
      </c>
      <c r="E3866" s="66">
        <v>300</v>
      </c>
      <c r="F3866" s="67">
        <v>93942</v>
      </c>
      <c r="G3866" s="97" t="str">
        <f>TEXT(Table1[[#This Row],[Inv. date]],"mmmm")</f>
        <v>December</v>
      </c>
    </row>
    <row r="3867" spans="1:7" x14ac:dyDescent="0.3">
      <c r="A3867" s="55">
        <v>118</v>
      </c>
      <c r="B3867" s="56">
        <v>1000003683</v>
      </c>
      <c r="C3867" s="56">
        <v>600063</v>
      </c>
      <c r="D3867" s="57">
        <v>45278</v>
      </c>
      <c r="E3867" s="66">
        <v>175</v>
      </c>
      <c r="F3867" s="67">
        <v>51388.75</v>
      </c>
      <c r="G3867" s="97" t="str">
        <f>TEXT(Table1[[#This Row],[Inv. date]],"mmmm")</f>
        <v>December</v>
      </c>
    </row>
    <row r="3868" spans="1:7" x14ac:dyDescent="0.3">
      <c r="A3868" s="55">
        <v>118</v>
      </c>
      <c r="B3868" s="56">
        <v>1000003857</v>
      </c>
      <c r="C3868" s="56">
        <v>600478</v>
      </c>
      <c r="D3868" s="57">
        <v>45278</v>
      </c>
      <c r="E3868" s="66">
        <v>1450</v>
      </c>
      <c r="F3868" s="67">
        <v>580391.5</v>
      </c>
      <c r="G3868" s="97" t="str">
        <f>TEXT(Table1[[#This Row],[Inv. date]],"mmmm")</f>
        <v>December</v>
      </c>
    </row>
    <row r="3869" spans="1:7" x14ac:dyDescent="0.3">
      <c r="A3869" s="55">
        <v>118</v>
      </c>
      <c r="B3869" s="56">
        <v>1000003132</v>
      </c>
      <c r="C3869" s="56">
        <v>600478</v>
      </c>
      <c r="D3869" s="57">
        <v>45278</v>
      </c>
      <c r="E3869" s="66">
        <v>300</v>
      </c>
      <c r="F3869" s="67">
        <v>93942</v>
      </c>
      <c r="G3869" s="97" t="str">
        <f>TEXT(Table1[[#This Row],[Inv. date]],"mmmm")</f>
        <v>December</v>
      </c>
    </row>
    <row r="3870" spans="1:7" x14ac:dyDescent="0.3">
      <c r="A3870" s="55">
        <v>118</v>
      </c>
      <c r="B3870" s="56">
        <v>1000003857</v>
      </c>
      <c r="C3870" s="56">
        <v>600063</v>
      </c>
      <c r="D3870" s="57">
        <v>45278</v>
      </c>
      <c r="E3870" s="66">
        <v>145</v>
      </c>
      <c r="F3870" s="67">
        <v>42579.25</v>
      </c>
      <c r="G3870" s="97" t="str">
        <f>TEXT(Table1[[#This Row],[Inv. date]],"mmmm")</f>
        <v>December</v>
      </c>
    </row>
    <row r="3871" spans="1:7" x14ac:dyDescent="0.3">
      <c r="A3871" s="55">
        <v>118</v>
      </c>
      <c r="B3871" s="56">
        <v>1000003132</v>
      </c>
      <c r="C3871" s="56">
        <v>600063</v>
      </c>
      <c r="D3871" s="57">
        <v>45278</v>
      </c>
      <c r="E3871" s="66">
        <v>60</v>
      </c>
      <c r="F3871" s="67">
        <v>8220</v>
      </c>
      <c r="G3871" s="97" t="str">
        <f>TEXT(Table1[[#This Row],[Inv. date]],"mmmm")</f>
        <v>December</v>
      </c>
    </row>
    <row r="3872" spans="1:7" x14ac:dyDescent="0.3">
      <c r="A3872" s="55">
        <v>118</v>
      </c>
      <c r="B3872" s="56">
        <v>1000003857</v>
      </c>
      <c r="C3872" s="56">
        <v>600063</v>
      </c>
      <c r="D3872" s="57">
        <v>45278</v>
      </c>
      <c r="E3872" s="66">
        <v>17</v>
      </c>
      <c r="F3872" s="67">
        <v>4992.05</v>
      </c>
      <c r="G3872" s="97" t="str">
        <f>TEXT(Table1[[#This Row],[Inv. date]],"mmmm")</f>
        <v>December</v>
      </c>
    </row>
    <row r="3873" spans="1:7" x14ac:dyDescent="0.3">
      <c r="A3873" s="55">
        <v>117</v>
      </c>
      <c r="B3873" s="56">
        <v>1000002977</v>
      </c>
      <c r="C3873" s="56">
        <v>600026</v>
      </c>
      <c r="D3873" s="57">
        <v>45278</v>
      </c>
      <c r="E3873" s="66">
        <v>100</v>
      </c>
      <c r="F3873" s="67">
        <v>21618</v>
      </c>
      <c r="G3873" s="97" t="str">
        <f>TEXT(Table1[[#This Row],[Inv. date]],"mmmm")</f>
        <v>December</v>
      </c>
    </row>
    <row r="3874" spans="1:7" x14ac:dyDescent="0.3">
      <c r="A3874" s="55">
        <v>117</v>
      </c>
      <c r="B3874" s="56">
        <v>1000002976</v>
      </c>
      <c r="C3874" s="56">
        <v>600026</v>
      </c>
      <c r="D3874" s="57">
        <v>45278</v>
      </c>
      <c r="E3874" s="66">
        <v>200</v>
      </c>
      <c r="F3874" s="67">
        <v>43236</v>
      </c>
      <c r="G3874" s="97" t="str">
        <f>TEXT(Table1[[#This Row],[Inv. date]],"mmmm")</f>
        <v>December</v>
      </c>
    </row>
    <row r="3875" spans="1:7" x14ac:dyDescent="0.3">
      <c r="A3875" s="55">
        <v>118</v>
      </c>
      <c r="B3875" s="56">
        <v>1000003132</v>
      </c>
      <c r="C3875" s="56">
        <v>600063</v>
      </c>
      <c r="D3875" s="57">
        <v>45278</v>
      </c>
      <c r="E3875" s="66">
        <v>20</v>
      </c>
      <c r="F3875" s="67">
        <v>2740</v>
      </c>
      <c r="G3875" s="97" t="str">
        <f>TEXT(Table1[[#This Row],[Inv. date]],"mmmm")</f>
        <v>December</v>
      </c>
    </row>
    <row r="3876" spans="1:7" x14ac:dyDescent="0.3">
      <c r="A3876" s="55">
        <v>118</v>
      </c>
      <c r="B3876" s="56">
        <v>1000003857</v>
      </c>
      <c r="C3876" s="56">
        <v>600063</v>
      </c>
      <c r="D3876" s="57">
        <v>45278</v>
      </c>
      <c r="E3876" s="66">
        <v>40</v>
      </c>
      <c r="F3876" s="67">
        <v>11746</v>
      </c>
      <c r="G3876" s="97" t="str">
        <f>TEXT(Table1[[#This Row],[Inv. date]],"mmmm")</f>
        <v>December</v>
      </c>
    </row>
    <row r="3877" spans="1:7" x14ac:dyDescent="0.3">
      <c r="A3877" s="55">
        <v>117</v>
      </c>
      <c r="B3877" s="56">
        <v>1000002977</v>
      </c>
      <c r="C3877" s="56">
        <v>600567</v>
      </c>
      <c r="D3877" s="57">
        <v>45278</v>
      </c>
      <c r="E3877" s="66">
        <v>50</v>
      </c>
      <c r="F3877" s="67">
        <v>11240</v>
      </c>
      <c r="G3877" s="97" t="str">
        <f>TEXT(Table1[[#This Row],[Inv. date]],"mmmm")</f>
        <v>December</v>
      </c>
    </row>
    <row r="3878" spans="1:7" x14ac:dyDescent="0.3">
      <c r="A3878" s="55">
        <v>118</v>
      </c>
      <c r="B3878" s="56">
        <v>1000003132</v>
      </c>
      <c r="C3878" s="56">
        <v>600567</v>
      </c>
      <c r="D3878" s="57">
        <v>45278</v>
      </c>
      <c r="E3878" s="66">
        <v>100</v>
      </c>
      <c r="F3878" s="67">
        <v>31314</v>
      </c>
      <c r="G3878" s="97" t="str">
        <f>TEXT(Table1[[#This Row],[Inv. date]],"mmmm")</f>
        <v>December</v>
      </c>
    </row>
    <row r="3879" spans="1:7" x14ac:dyDescent="0.3">
      <c r="A3879" s="55">
        <v>118</v>
      </c>
      <c r="B3879" s="56">
        <v>1000003857</v>
      </c>
      <c r="C3879" s="56">
        <v>600567</v>
      </c>
      <c r="D3879" s="57">
        <v>45278</v>
      </c>
      <c r="E3879" s="66">
        <v>400</v>
      </c>
      <c r="F3879" s="67">
        <v>160108</v>
      </c>
      <c r="G3879" s="97" t="str">
        <f>TEXT(Table1[[#This Row],[Inv. date]],"mmmm")</f>
        <v>December</v>
      </c>
    </row>
    <row r="3880" spans="1:7" x14ac:dyDescent="0.3">
      <c r="A3880" s="55">
        <v>118</v>
      </c>
      <c r="B3880" s="56">
        <v>1000003683</v>
      </c>
      <c r="C3880" s="56">
        <v>600567</v>
      </c>
      <c r="D3880" s="57">
        <v>45278</v>
      </c>
      <c r="E3880" s="66">
        <v>300</v>
      </c>
      <c r="F3880" s="67">
        <v>120081</v>
      </c>
      <c r="G3880" s="97" t="str">
        <f>TEXT(Table1[[#This Row],[Inv. date]],"mmmm")</f>
        <v>December</v>
      </c>
    </row>
    <row r="3881" spans="1:7" x14ac:dyDescent="0.3">
      <c r="A3881" s="55">
        <v>118</v>
      </c>
      <c r="B3881" s="56">
        <v>1000003795</v>
      </c>
      <c r="C3881" s="56">
        <v>600357</v>
      </c>
      <c r="D3881" s="57">
        <v>45278</v>
      </c>
      <c r="E3881" s="66">
        <v>1</v>
      </c>
      <c r="F3881" s="67">
        <v>465.52</v>
      </c>
      <c r="G3881" s="97" t="str">
        <f>TEXT(Table1[[#This Row],[Inv. date]],"mmmm")</f>
        <v>December</v>
      </c>
    </row>
    <row r="3882" spans="1:7" x14ac:dyDescent="0.3">
      <c r="A3882" s="55">
        <v>118</v>
      </c>
      <c r="B3882" s="56">
        <v>1000003683</v>
      </c>
      <c r="C3882" s="56">
        <v>600357</v>
      </c>
      <c r="D3882" s="57">
        <v>45278</v>
      </c>
      <c r="E3882" s="66">
        <v>2</v>
      </c>
      <c r="F3882" s="67">
        <v>931.04</v>
      </c>
      <c r="G3882" s="97" t="str">
        <f>TEXT(Table1[[#This Row],[Inv. date]],"mmmm")</f>
        <v>December</v>
      </c>
    </row>
    <row r="3883" spans="1:7" x14ac:dyDescent="0.3">
      <c r="A3883" s="55">
        <v>118</v>
      </c>
      <c r="B3883" s="56">
        <v>1000003683</v>
      </c>
      <c r="C3883" s="56">
        <v>600647</v>
      </c>
      <c r="D3883" s="57">
        <v>45278</v>
      </c>
      <c r="E3883" s="66">
        <v>1800</v>
      </c>
      <c r="F3883" s="67">
        <v>720486</v>
      </c>
      <c r="G3883" s="97" t="str">
        <f>TEXT(Table1[[#This Row],[Inv. date]],"mmmm")</f>
        <v>December</v>
      </c>
    </row>
    <row r="3884" spans="1:7" x14ac:dyDescent="0.3">
      <c r="A3884" s="55">
        <v>118</v>
      </c>
      <c r="B3884" s="56">
        <v>1000003683</v>
      </c>
      <c r="C3884" s="56">
        <v>600357</v>
      </c>
      <c r="D3884" s="57">
        <v>45278</v>
      </c>
      <c r="E3884" s="66">
        <v>2</v>
      </c>
      <c r="F3884" s="67">
        <v>931.04</v>
      </c>
      <c r="G3884" s="97" t="str">
        <f>TEXT(Table1[[#This Row],[Inv. date]],"mmmm")</f>
        <v>December</v>
      </c>
    </row>
    <row r="3885" spans="1:7" x14ac:dyDescent="0.3">
      <c r="A3885" s="55">
        <v>118</v>
      </c>
      <c r="B3885" s="56">
        <v>1000003795</v>
      </c>
      <c r="C3885" s="56">
        <v>600357</v>
      </c>
      <c r="D3885" s="57">
        <v>45278</v>
      </c>
      <c r="E3885" s="66">
        <v>2</v>
      </c>
      <c r="F3885" s="67">
        <v>931.04</v>
      </c>
      <c r="G3885" s="97" t="str">
        <f>TEXT(Table1[[#This Row],[Inv. date]],"mmmm")</f>
        <v>December</v>
      </c>
    </row>
    <row r="3886" spans="1:7" x14ac:dyDescent="0.3">
      <c r="A3886" s="55">
        <v>118</v>
      </c>
      <c r="B3886" s="56">
        <v>1000003683</v>
      </c>
      <c r="C3886" s="56">
        <v>600357</v>
      </c>
      <c r="D3886" s="57">
        <v>45278</v>
      </c>
      <c r="E3886" s="66">
        <v>2</v>
      </c>
      <c r="F3886" s="67">
        <v>931.04</v>
      </c>
      <c r="G3886" s="97" t="str">
        <f>TEXT(Table1[[#This Row],[Inv. date]],"mmmm")</f>
        <v>December</v>
      </c>
    </row>
    <row r="3887" spans="1:7" x14ac:dyDescent="0.3">
      <c r="A3887" s="55">
        <v>118</v>
      </c>
      <c r="B3887" s="56">
        <v>1000003795</v>
      </c>
      <c r="C3887" s="56">
        <v>600357</v>
      </c>
      <c r="D3887" s="57">
        <v>45278</v>
      </c>
      <c r="E3887" s="66">
        <v>2</v>
      </c>
      <c r="F3887" s="67">
        <v>931.04</v>
      </c>
      <c r="G3887" s="97" t="str">
        <f>TEXT(Table1[[#This Row],[Inv. date]],"mmmm")</f>
        <v>December</v>
      </c>
    </row>
    <row r="3888" spans="1:7" x14ac:dyDescent="0.3">
      <c r="A3888" s="55">
        <v>118</v>
      </c>
      <c r="B3888" s="56">
        <v>1000003795</v>
      </c>
      <c r="C3888" s="56">
        <v>600357</v>
      </c>
      <c r="D3888" s="57">
        <v>45278</v>
      </c>
      <c r="E3888" s="66">
        <v>1</v>
      </c>
      <c r="F3888" s="67">
        <v>465.52</v>
      </c>
      <c r="G3888" s="97" t="str">
        <f>TEXT(Table1[[#This Row],[Inv. date]],"mmmm")</f>
        <v>December</v>
      </c>
    </row>
    <row r="3889" spans="1:7" x14ac:dyDescent="0.3">
      <c r="A3889" s="55">
        <v>118</v>
      </c>
      <c r="B3889" s="56">
        <v>1000003683</v>
      </c>
      <c r="C3889" s="56">
        <v>600357</v>
      </c>
      <c r="D3889" s="57">
        <v>45278</v>
      </c>
      <c r="E3889" s="66">
        <v>1</v>
      </c>
      <c r="F3889" s="67">
        <v>465.52</v>
      </c>
      <c r="G3889" s="97" t="str">
        <f>TEXT(Table1[[#This Row],[Inv. date]],"mmmm")</f>
        <v>December</v>
      </c>
    </row>
    <row r="3890" spans="1:7" x14ac:dyDescent="0.3">
      <c r="A3890" s="55">
        <v>118</v>
      </c>
      <c r="B3890" s="56">
        <v>1000003857</v>
      </c>
      <c r="C3890" s="56">
        <v>600662</v>
      </c>
      <c r="D3890" s="57">
        <v>45278</v>
      </c>
      <c r="E3890" s="66">
        <v>500</v>
      </c>
      <c r="F3890" s="67">
        <v>204450</v>
      </c>
      <c r="G3890" s="97" t="str">
        <f>TEXT(Table1[[#This Row],[Inv. date]],"mmmm")</f>
        <v>December</v>
      </c>
    </row>
    <row r="3891" spans="1:7" x14ac:dyDescent="0.3">
      <c r="A3891" s="55">
        <v>118</v>
      </c>
      <c r="B3891" s="56">
        <v>1000003132</v>
      </c>
      <c r="C3891" s="56">
        <v>600662</v>
      </c>
      <c r="D3891" s="57">
        <v>45278</v>
      </c>
      <c r="E3891" s="66">
        <v>1000</v>
      </c>
      <c r="F3891" s="67">
        <v>321760</v>
      </c>
      <c r="G3891" s="97" t="str">
        <f>TEXT(Table1[[#This Row],[Inv. date]],"mmmm")</f>
        <v>December</v>
      </c>
    </row>
    <row r="3892" spans="1:7" x14ac:dyDescent="0.3">
      <c r="A3892" s="55">
        <v>118</v>
      </c>
      <c r="B3892" s="56">
        <v>1000003857</v>
      </c>
      <c r="C3892" s="56">
        <v>600063</v>
      </c>
      <c r="D3892" s="57">
        <v>45278</v>
      </c>
      <c r="E3892" s="66">
        <v>50</v>
      </c>
      <c r="F3892" s="67">
        <v>14682.5</v>
      </c>
      <c r="G3892" s="97" t="str">
        <f>TEXT(Table1[[#This Row],[Inv. date]],"mmmm")</f>
        <v>December</v>
      </c>
    </row>
    <row r="3893" spans="1:7" x14ac:dyDescent="0.3">
      <c r="A3893" s="55">
        <v>118</v>
      </c>
      <c r="B3893" s="56">
        <v>1000003132</v>
      </c>
      <c r="C3893" s="56">
        <v>600063</v>
      </c>
      <c r="D3893" s="57">
        <v>45278</v>
      </c>
      <c r="E3893" s="66">
        <v>200</v>
      </c>
      <c r="F3893" s="67">
        <v>27400</v>
      </c>
      <c r="G3893" s="97" t="str">
        <f>TEXT(Table1[[#This Row],[Inv. date]],"mmmm")</f>
        <v>December</v>
      </c>
    </row>
    <row r="3894" spans="1:7" x14ac:dyDescent="0.3">
      <c r="A3894" s="55">
        <v>118</v>
      </c>
      <c r="B3894" s="56">
        <v>1000003683</v>
      </c>
      <c r="C3894" s="56">
        <v>600722</v>
      </c>
      <c r="D3894" s="57">
        <v>45278</v>
      </c>
      <c r="E3894" s="66">
        <v>30</v>
      </c>
      <c r="F3894" s="67">
        <v>12267</v>
      </c>
      <c r="G3894" s="97" t="str">
        <f>TEXT(Table1[[#This Row],[Inv. date]],"mmmm")</f>
        <v>December</v>
      </c>
    </row>
    <row r="3895" spans="1:7" x14ac:dyDescent="0.3">
      <c r="A3895" s="55">
        <v>118</v>
      </c>
      <c r="B3895" s="56">
        <v>1000003857</v>
      </c>
      <c r="C3895" s="56">
        <v>600722</v>
      </c>
      <c r="D3895" s="57">
        <v>45278</v>
      </c>
      <c r="E3895" s="66">
        <v>50</v>
      </c>
      <c r="F3895" s="67">
        <v>20445</v>
      </c>
      <c r="G3895" s="97" t="str">
        <f>TEXT(Table1[[#This Row],[Inv. date]],"mmmm")</f>
        <v>December</v>
      </c>
    </row>
    <row r="3896" spans="1:7" x14ac:dyDescent="0.3">
      <c r="A3896" s="55">
        <v>118</v>
      </c>
      <c r="B3896" s="56">
        <v>1000003857</v>
      </c>
      <c r="C3896" s="56">
        <v>600063</v>
      </c>
      <c r="D3896" s="57">
        <v>45278</v>
      </c>
      <c r="E3896" s="66">
        <v>5</v>
      </c>
      <c r="F3896" s="67">
        <v>1468.25</v>
      </c>
      <c r="G3896" s="97" t="str">
        <f>TEXT(Table1[[#This Row],[Inv. date]],"mmmm")</f>
        <v>December</v>
      </c>
    </row>
    <row r="3897" spans="1:7" x14ac:dyDescent="0.3">
      <c r="A3897" s="55">
        <v>118</v>
      </c>
      <c r="B3897" s="56">
        <v>1000003795</v>
      </c>
      <c r="C3897" s="56">
        <v>600357</v>
      </c>
      <c r="D3897" s="57">
        <v>45278</v>
      </c>
      <c r="E3897" s="66">
        <v>1</v>
      </c>
      <c r="F3897" s="67">
        <v>465.52</v>
      </c>
      <c r="G3897" s="97" t="str">
        <f>TEXT(Table1[[#This Row],[Inv. date]],"mmmm")</f>
        <v>December</v>
      </c>
    </row>
    <row r="3898" spans="1:7" x14ac:dyDescent="0.3">
      <c r="A3898" s="55">
        <v>118</v>
      </c>
      <c r="B3898" s="56">
        <v>1000003683</v>
      </c>
      <c r="C3898" s="56">
        <v>600357</v>
      </c>
      <c r="D3898" s="57">
        <v>45278</v>
      </c>
      <c r="E3898" s="66">
        <v>1</v>
      </c>
      <c r="F3898" s="67">
        <v>465.52</v>
      </c>
      <c r="G3898" s="97" t="str">
        <f>TEXT(Table1[[#This Row],[Inv. date]],"mmmm")</f>
        <v>December</v>
      </c>
    </row>
    <row r="3899" spans="1:7" x14ac:dyDescent="0.3">
      <c r="A3899" s="55">
        <v>118</v>
      </c>
      <c r="B3899" s="56">
        <v>1000003132</v>
      </c>
      <c r="C3899" s="56">
        <v>600506</v>
      </c>
      <c r="D3899" s="57">
        <v>45279</v>
      </c>
      <c r="E3899" s="66">
        <v>1000</v>
      </c>
      <c r="F3899" s="67">
        <v>313140</v>
      </c>
      <c r="G3899" s="97" t="str">
        <f>TEXT(Table1[[#This Row],[Inv. date]],"mmmm")</f>
        <v>December</v>
      </c>
    </row>
    <row r="3900" spans="1:7" x14ac:dyDescent="0.3">
      <c r="A3900" s="55">
        <v>118</v>
      </c>
      <c r="B3900" s="56">
        <v>1000003683</v>
      </c>
      <c r="C3900" s="56">
        <v>600506</v>
      </c>
      <c r="D3900" s="57">
        <v>45279</v>
      </c>
      <c r="E3900" s="66">
        <v>300</v>
      </c>
      <c r="F3900" s="67">
        <v>120081</v>
      </c>
      <c r="G3900" s="97" t="str">
        <f>TEXT(Table1[[#This Row],[Inv. date]],"mmmm")</f>
        <v>December</v>
      </c>
    </row>
    <row r="3901" spans="1:7" x14ac:dyDescent="0.3">
      <c r="A3901" s="55">
        <v>116</v>
      </c>
      <c r="B3901" s="56">
        <v>1000003393</v>
      </c>
      <c r="C3901" s="56">
        <v>600225</v>
      </c>
      <c r="D3901" s="57">
        <v>45279</v>
      </c>
      <c r="E3901" s="66">
        <v>3</v>
      </c>
      <c r="F3901" s="67">
        <v>132.63</v>
      </c>
      <c r="G3901" s="97" t="str">
        <f>TEXT(Table1[[#This Row],[Inv. date]],"mmmm")</f>
        <v>December</v>
      </c>
    </row>
    <row r="3902" spans="1:7" x14ac:dyDescent="0.3">
      <c r="A3902" s="55">
        <v>118</v>
      </c>
      <c r="B3902" s="56">
        <v>1000003132</v>
      </c>
      <c r="C3902" s="56">
        <v>600506</v>
      </c>
      <c r="D3902" s="57">
        <v>45279</v>
      </c>
      <c r="E3902" s="66">
        <v>500</v>
      </c>
      <c r="F3902" s="67">
        <v>156570</v>
      </c>
      <c r="G3902" s="97" t="str">
        <f>TEXT(Table1[[#This Row],[Inv. date]],"mmmm")</f>
        <v>December</v>
      </c>
    </row>
    <row r="3903" spans="1:7" x14ac:dyDescent="0.3">
      <c r="A3903" s="55">
        <v>118</v>
      </c>
      <c r="B3903" s="56">
        <v>1000003683</v>
      </c>
      <c r="C3903" s="56">
        <v>600506</v>
      </c>
      <c r="D3903" s="57">
        <v>45279</v>
      </c>
      <c r="E3903" s="66">
        <v>200</v>
      </c>
      <c r="F3903" s="67">
        <v>80054</v>
      </c>
      <c r="G3903" s="97" t="str">
        <f>TEXT(Table1[[#This Row],[Inv. date]],"mmmm")</f>
        <v>December</v>
      </c>
    </row>
    <row r="3904" spans="1:7" x14ac:dyDescent="0.3">
      <c r="A3904" s="55">
        <v>118</v>
      </c>
      <c r="B3904" s="56">
        <v>1000003132</v>
      </c>
      <c r="C3904" s="56">
        <v>600056</v>
      </c>
      <c r="D3904" s="57">
        <v>45279</v>
      </c>
      <c r="E3904" s="66">
        <v>700</v>
      </c>
      <c r="F3904" s="67">
        <v>219198</v>
      </c>
      <c r="G3904" s="97" t="str">
        <f>TEXT(Table1[[#This Row],[Inv. date]],"mmmm")</f>
        <v>December</v>
      </c>
    </row>
    <row r="3905" spans="1:7" x14ac:dyDescent="0.3">
      <c r="A3905" s="55">
        <v>118</v>
      </c>
      <c r="B3905" s="56">
        <v>1000003683</v>
      </c>
      <c r="C3905" s="56">
        <v>600056</v>
      </c>
      <c r="D3905" s="57">
        <v>45279</v>
      </c>
      <c r="E3905" s="66">
        <v>300</v>
      </c>
      <c r="F3905" s="67">
        <v>120081</v>
      </c>
      <c r="G3905" s="97" t="str">
        <f>TEXT(Table1[[#This Row],[Inv. date]],"mmmm")</f>
        <v>December</v>
      </c>
    </row>
    <row r="3906" spans="1:7" x14ac:dyDescent="0.3">
      <c r="A3906" s="55">
        <v>118</v>
      </c>
      <c r="B3906" s="56">
        <v>1000003132</v>
      </c>
      <c r="C3906" s="56">
        <v>600063</v>
      </c>
      <c r="D3906" s="57">
        <v>45279</v>
      </c>
      <c r="E3906" s="66">
        <v>140</v>
      </c>
      <c r="F3906" s="67">
        <v>19180</v>
      </c>
      <c r="G3906" s="97" t="str">
        <f>TEXT(Table1[[#This Row],[Inv. date]],"mmmm")</f>
        <v>December</v>
      </c>
    </row>
    <row r="3907" spans="1:7" x14ac:dyDescent="0.3">
      <c r="A3907" s="55">
        <v>118</v>
      </c>
      <c r="B3907" s="56">
        <v>1000003683</v>
      </c>
      <c r="C3907" s="56">
        <v>600779</v>
      </c>
      <c r="D3907" s="57">
        <v>45279</v>
      </c>
      <c r="E3907" s="66">
        <v>100</v>
      </c>
      <c r="F3907" s="67">
        <v>40027</v>
      </c>
      <c r="G3907" s="97" t="str">
        <f>TEXT(Table1[[#This Row],[Inv. date]],"mmmm")</f>
        <v>December</v>
      </c>
    </row>
    <row r="3908" spans="1:7" x14ac:dyDescent="0.3">
      <c r="A3908" s="55">
        <v>118</v>
      </c>
      <c r="B3908" s="56">
        <v>1000003857</v>
      </c>
      <c r="C3908" s="56">
        <v>600779</v>
      </c>
      <c r="D3908" s="57">
        <v>45279</v>
      </c>
      <c r="E3908" s="66">
        <v>200</v>
      </c>
      <c r="F3908" s="67">
        <v>80054</v>
      </c>
      <c r="G3908" s="97" t="str">
        <f>TEXT(Table1[[#This Row],[Inv. date]],"mmmm")</f>
        <v>December</v>
      </c>
    </row>
    <row r="3909" spans="1:7" x14ac:dyDescent="0.3">
      <c r="A3909" s="55">
        <v>118</v>
      </c>
      <c r="B3909" s="56">
        <v>1000003857</v>
      </c>
      <c r="C3909" s="56">
        <v>600063</v>
      </c>
      <c r="D3909" s="57">
        <v>45279</v>
      </c>
      <c r="E3909" s="66">
        <v>20</v>
      </c>
      <c r="F3909" s="67">
        <v>5873</v>
      </c>
      <c r="G3909" s="97" t="str">
        <f>TEXT(Table1[[#This Row],[Inv. date]],"mmmm")</f>
        <v>December</v>
      </c>
    </row>
    <row r="3910" spans="1:7" x14ac:dyDescent="0.3">
      <c r="A3910" s="55">
        <v>117</v>
      </c>
      <c r="B3910" s="56">
        <v>1000002976</v>
      </c>
      <c r="C3910" s="56">
        <v>600063</v>
      </c>
      <c r="D3910" s="57">
        <v>45279</v>
      </c>
      <c r="E3910" s="66">
        <v>46</v>
      </c>
      <c r="F3910" s="67">
        <v>4824.4799999999996</v>
      </c>
      <c r="G3910" s="97" t="str">
        <f>TEXT(Table1[[#This Row],[Inv. date]],"mmmm")</f>
        <v>December</v>
      </c>
    </row>
    <row r="3911" spans="1:7" x14ac:dyDescent="0.3">
      <c r="A3911" s="55">
        <v>117</v>
      </c>
      <c r="B3911" s="56">
        <v>1000002976</v>
      </c>
      <c r="C3911" s="56">
        <v>600063</v>
      </c>
      <c r="D3911" s="57">
        <v>45279</v>
      </c>
      <c r="E3911" s="66">
        <v>4</v>
      </c>
      <c r="F3911" s="67">
        <v>419.52</v>
      </c>
      <c r="G3911" s="97" t="str">
        <f>TEXT(Table1[[#This Row],[Inv. date]],"mmmm")</f>
        <v>December</v>
      </c>
    </row>
    <row r="3912" spans="1:7" x14ac:dyDescent="0.3">
      <c r="A3912" s="55">
        <v>118</v>
      </c>
      <c r="B3912" s="56">
        <v>1000003857</v>
      </c>
      <c r="C3912" s="56">
        <v>600810</v>
      </c>
      <c r="D3912" s="57">
        <v>45279</v>
      </c>
      <c r="E3912" s="66">
        <v>700</v>
      </c>
      <c r="F3912" s="67">
        <v>280189</v>
      </c>
      <c r="G3912" s="97" t="str">
        <f>TEXT(Table1[[#This Row],[Inv. date]],"mmmm")</f>
        <v>December</v>
      </c>
    </row>
    <row r="3913" spans="1:7" x14ac:dyDescent="0.3">
      <c r="A3913" s="55">
        <v>118</v>
      </c>
      <c r="B3913" s="56">
        <v>1000003132</v>
      </c>
      <c r="C3913" s="56">
        <v>600810</v>
      </c>
      <c r="D3913" s="57">
        <v>45279</v>
      </c>
      <c r="E3913" s="66">
        <v>200</v>
      </c>
      <c r="F3913" s="67">
        <v>62628</v>
      </c>
      <c r="G3913" s="97" t="str">
        <f>TEXT(Table1[[#This Row],[Inv. date]],"mmmm")</f>
        <v>December</v>
      </c>
    </row>
    <row r="3914" spans="1:7" x14ac:dyDescent="0.3">
      <c r="A3914" s="55">
        <v>118</v>
      </c>
      <c r="B3914" s="56">
        <v>1000003683</v>
      </c>
      <c r="C3914" s="56">
        <v>600810</v>
      </c>
      <c r="D3914" s="57">
        <v>45279</v>
      </c>
      <c r="E3914" s="66">
        <v>1000</v>
      </c>
      <c r="F3914" s="67">
        <v>400270</v>
      </c>
      <c r="G3914" s="97" t="str">
        <f>TEXT(Table1[[#This Row],[Inv. date]],"mmmm")</f>
        <v>December</v>
      </c>
    </row>
    <row r="3915" spans="1:7" x14ac:dyDescent="0.3">
      <c r="A3915" s="55">
        <v>118</v>
      </c>
      <c r="B3915" s="56">
        <v>1000003857</v>
      </c>
      <c r="C3915" s="56">
        <v>600063</v>
      </c>
      <c r="D3915" s="57">
        <v>45279</v>
      </c>
      <c r="E3915" s="66">
        <v>70</v>
      </c>
      <c r="F3915" s="67">
        <v>20555.5</v>
      </c>
      <c r="G3915" s="97" t="str">
        <f>TEXT(Table1[[#This Row],[Inv. date]],"mmmm")</f>
        <v>December</v>
      </c>
    </row>
    <row r="3916" spans="1:7" x14ac:dyDescent="0.3">
      <c r="A3916" s="55">
        <v>118</v>
      </c>
      <c r="B3916" s="56">
        <v>1000003132</v>
      </c>
      <c r="C3916" s="56">
        <v>600063</v>
      </c>
      <c r="D3916" s="57">
        <v>45279</v>
      </c>
      <c r="E3916" s="66">
        <v>40</v>
      </c>
      <c r="F3916" s="67">
        <v>5480</v>
      </c>
      <c r="G3916" s="97" t="str">
        <f>TEXT(Table1[[#This Row],[Inv. date]],"mmmm")</f>
        <v>December</v>
      </c>
    </row>
    <row r="3917" spans="1:7" x14ac:dyDescent="0.3">
      <c r="A3917" s="55">
        <v>118</v>
      </c>
      <c r="B3917" s="56">
        <v>1000003132</v>
      </c>
      <c r="C3917" s="56">
        <v>600506</v>
      </c>
      <c r="D3917" s="57">
        <v>45279</v>
      </c>
      <c r="E3917" s="66">
        <v>1770</v>
      </c>
      <c r="F3917" s="67">
        <v>554257.80000000005</v>
      </c>
      <c r="G3917" s="97" t="str">
        <f>TEXT(Table1[[#This Row],[Inv. date]],"mmmm")</f>
        <v>December</v>
      </c>
    </row>
    <row r="3918" spans="1:7" x14ac:dyDescent="0.3">
      <c r="A3918" s="55">
        <v>118</v>
      </c>
      <c r="B3918" s="56">
        <v>1000003132</v>
      </c>
      <c r="C3918" s="56">
        <v>600506</v>
      </c>
      <c r="D3918" s="57">
        <v>45279</v>
      </c>
      <c r="E3918" s="66">
        <v>500</v>
      </c>
      <c r="F3918" s="67">
        <v>156570</v>
      </c>
      <c r="G3918" s="97" t="str">
        <f>TEXT(Table1[[#This Row],[Inv. date]],"mmmm")</f>
        <v>December</v>
      </c>
    </row>
    <row r="3919" spans="1:7" x14ac:dyDescent="0.3">
      <c r="A3919" s="55">
        <v>118</v>
      </c>
      <c r="B3919" s="56">
        <v>1000003132</v>
      </c>
      <c r="C3919" s="56">
        <v>600506</v>
      </c>
      <c r="D3919" s="57">
        <v>45279</v>
      </c>
      <c r="E3919" s="66">
        <v>500</v>
      </c>
      <c r="F3919" s="67">
        <v>156570</v>
      </c>
      <c r="G3919" s="97" t="str">
        <f>TEXT(Table1[[#This Row],[Inv. date]],"mmmm")</f>
        <v>December</v>
      </c>
    </row>
    <row r="3920" spans="1:7" x14ac:dyDescent="0.3">
      <c r="A3920" s="55">
        <v>118</v>
      </c>
      <c r="B3920" s="56">
        <v>1000003683</v>
      </c>
      <c r="C3920" s="56">
        <v>600506</v>
      </c>
      <c r="D3920" s="57">
        <v>45279</v>
      </c>
      <c r="E3920" s="66">
        <v>1920</v>
      </c>
      <c r="F3920" s="67">
        <v>768518.4</v>
      </c>
      <c r="G3920" s="97" t="str">
        <f>TEXT(Table1[[#This Row],[Inv. date]],"mmmm")</f>
        <v>December</v>
      </c>
    </row>
    <row r="3921" spans="1:7" x14ac:dyDescent="0.3">
      <c r="A3921" s="55">
        <v>118</v>
      </c>
      <c r="B3921" s="56">
        <v>1000003857</v>
      </c>
      <c r="C3921" s="56">
        <v>600506</v>
      </c>
      <c r="D3921" s="57">
        <v>45279</v>
      </c>
      <c r="E3921" s="66">
        <v>110</v>
      </c>
      <c r="F3921" s="67">
        <v>44029.7</v>
      </c>
      <c r="G3921" s="97" t="str">
        <f>TEXT(Table1[[#This Row],[Inv. date]],"mmmm")</f>
        <v>December</v>
      </c>
    </row>
    <row r="3922" spans="1:7" x14ac:dyDescent="0.3">
      <c r="A3922" s="55">
        <v>118</v>
      </c>
      <c r="B3922" s="56">
        <v>1000003857</v>
      </c>
      <c r="C3922" s="56">
        <v>600063</v>
      </c>
      <c r="D3922" s="57">
        <v>45279</v>
      </c>
      <c r="E3922" s="66">
        <v>11</v>
      </c>
      <c r="F3922" s="67">
        <v>3230.15</v>
      </c>
      <c r="G3922" s="97" t="str">
        <f>TEXT(Table1[[#This Row],[Inv. date]],"mmmm")</f>
        <v>December</v>
      </c>
    </row>
    <row r="3923" spans="1:7" x14ac:dyDescent="0.3">
      <c r="A3923" s="55">
        <v>118</v>
      </c>
      <c r="B3923" s="56">
        <v>1000003683</v>
      </c>
      <c r="C3923" s="56">
        <v>600555</v>
      </c>
      <c r="D3923" s="57">
        <v>45279</v>
      </c>
      <c r="E3923" s="66">
        <v>2000</v>
      </c>
      <c r="F3923" s="67">
        <v>800540</v>
      </c>
      <c r="G3923" s="97" t="str">
        <f>TEXT(Table1[[#This Row],[Inv. date]],"mmmm")</f>
        <v>December</v>
      </c>
    </row>
    <row r="3924" spans="1:7" x14ac:dyDescent="0.3">
      <c r="A3924" s="55">
        <v>118</v>
      </c>
      <c r="B3924" s="56">
        <v>1000003857</v>
      </c>
      <c r="C3924" s="56">
        <v>600555</v>
      </c>
      <c r="D3924" s="57">
        <v>45279</v>
      </c>
      <c r="E3924" s="66">
        <v>500</v>
      </c>
      <c r="F3924" s="67">
        <v>200135</v>
      </c>
      <c r="G3924" s="97" t="str">
        <f>TEXT(Table1[[#This Row],[Inv. date]],"mmmm")</f>
        <v>December</v>
      </c>
    </row>
    <row r="3925" spans="1:7" x14ac:dyDescent="0.3">
      <c r="A3925" s="55">
        <v>118</v>
      </c>
      <c r="B3925" s="56">
        <v>1000003857</v>
      </c>
      <c r="C3925" s="56">
        <v>600063</v>
      </c>
      <c r="D3925" s="57">
        <v>45279</v>
      </c>
      <c r="E3925" s="66">
        <v>50</v>
      </c>
      <c r="F3925" s="67">
        <v>14682.5</v>
      </c>
      <c r="G3925" s="97" t="str">
        <f>TEXT(Table1[[#This Row],[Inv. date]],"mmmm")</f>
        <v>December</v>
      </c>
    </row>
    <row r="3926" spans="1:7" x14ac:dyDescent="0.3">
      <c r="A3926" s="55">
        <v>118</v>
      </c>
      <c r="B3926" s="56">
        <v>1000003683</v>
      </c>
      <c r="C3926" s="56">
        <v>600753</v>
      </c>
      <c r="D3926" s="57">
        <v>45279</v>
      </c>
      <c r="E3926" s="66">
        <v>30</v>
      </c>
      <c r="F3926" s="67">
        <v>13042.8</v>
      </c>
      <c r="G3926" s="97" t="str">
        <f>TEXT(Table1[[#This Row],[Inv. date]],"mmmm")</f>
        <v>December</v>
      </c>
    </row>
    <row r="3927" spans="1:7" x14ac:dyDescent="0.3">
      <c r="A3927" s="55">
        <v>118</v>
      </c>
      <c r="B3927" s="56">
        <v>1000003857</v>
      </c>
      <c r="C3927" s="56">
        <v>600753</v>
      </c>
      <c r="D3927" s="57">
        <v>45279</v>
      </c>
      <c r="E3927" s="66">
        <v>50</v>
      </c>
      <c r="F3927" s="67">
        <v>21738</v>
      </c>
      <c r="G3927" s="97" t="str">
        <f>TEXT(Table1[[#This Row],[Inv. date]],"mmmm")</f>
        <v>December</v>
      </c>
    </row>
    <row r="3928" spans="1:7" x14ac:dyDescent="0.3">
      <c r="A3928" s="55">
        <v>118</v>
      </c>
      <c r="B3928" s="56">
        <v>1000003132</v>
      </c>
      <c r="C3928" s="56">
        <v>600780</v>
      </c>
      <c r="D3928" s="57">
        <v>45279</v>
      </c>
      <c r="E3928" s="66">
        <v>20</v>
      </c>
      <c r="F3928" s="67">
        <v>6262.8</v>
      </c>
      <c r="G3928" s="97" t="str">
        <f>TEXT(Table1[[#This Row],[Inv. date]],"mmmm")</f>
        <v>December</v>
      </c>
    </row>
    <row r="3929" spans="1:7" x14ac:dyDescent="0.3">
      <c r="A3929" s="55">
        <v>118</v>
      </c>
      <c r="B3929" s="56">
        <v>1000003683</v>
      </c>
      <c r="C3929" s="56">
        <v>600780</v>
      </c>
      <c r="D3929" s="57">
        <v>45279</v>
      </c>
      <c r="E3929" s="66">
        <v>30</v>
      </c>
      <c r="F3929" s="67">
        <v>12008.1</v>
      </c>
      <c r="G3929" s="97" t="str">
        <f>TEXT(Table1[[#This Row],[Inv. date]],"mmmm")</f>
        <v>December</v>
      </c>
    </row>
    <row r="3930" spans="1:7" x14ac:dyDescent="0.3">
      <c r="A3930" s="55">
        <v>118</v>
      </c>
      <c r="B3930" s="56">
        <v>1000003857</v>
      </c>
      <c r="C3930" s="56">
        <v>600780</v>
      </c>
      <c r="D3930" s="57">
        <v>45279</v>
      </c>
      <c r="E3930" s="66">
        <v>50</v>
      </c>
      <c r="F3930" s="67">
        <v>20013.5</v>
      </c>
      <c r="G3930" s="97" t="str">
        <f>TEXT(Table1[[#This Row],[Inv. date]],"mmmm")</f>
        <v>December</v>
      </c>
    </row>
    <row r="3931" spans="1:7" x14ac:dyDescent="0.3">
      <c r="A3931" s="55">
        <v>118</v>
      </c>
      <c r="B3931" s="56">
        <v>1000003132</v>
      </c>
      <c r="C3931" s="56">
        <v>600063</v>
      </c>
      <c r="D3931" s="57">
        <v>45279</v>
      </c>
      <c r="E3931" s="66">
        <v>4</v>
      </c>
      <c r="F3931" s="67">
        <v>548</v>
      </c>
      <c r="G3931" s="97" t="str">
        <f>TEXT(Table1[[#This Row],[Inv. date]],"mmmm")</f>
        <v>December</v>
      </c>
    </row>
    <row r="3932" spans="1:7" x14ac:dyDescent="0.3">
      <c r="A3932" s="55">
        <v>118</v>
      </c>
      <c r="B3932" s="56">
        <v>1000003857</v>
      </c>
      <c r="C3932" s="56">
        <v>600063</v>
      </c>
      <c r="D3932" s="57">
        <v>45279</v>
      </c>
      <c r="E3932" s="66">
        <v>5</v>
      </c>
      <c r="F3932" s="67">
        <v>1468.25</v>
      </c>
      <c r="G3932" s="97" t="str">
        <f>TEXT(Table1[[#This Row],[Inv. date]],"mmmm")</f>
        <v>December</v>
      </c>
    </row>
    <row r="3933" spans="1:7" x14ac:dyDescent="0.3">
      <c r="A3933" s="55">
        <v>118</v>
      </c>
      <c r="B3933" s="56">
        <v>1000003857</v>
      </c>
      <c r="C3933" s="56">
        <v>600033</v>
      </c>
      <c r="D3933" s="57">
        <v>45279</v>
      </c>
      <c r="E3933" s="66">
        <v>200</v>
      </c>
      <c r="F3933" s="67">
        <v>80054</v>
      </c>
      <c r="G3933" s="97" t="str">
        <f>TEXT(Table1[[#This Row],[Inv. date]],"mmmm")</f>
        <v>December</v>
      </c>
    </row>
    <row r="3934" spans="1:7" x14ac:dyDescent="0.3">
      <c r="A3934" s="55">
        <v>118</v>
      </c>
      <c r="B3934" s="56">
        <v>1000003857</v>
      </c>
      <c r="C3934" s="56">
        <v>600063</v>
      </c>
      <c r="D3934" s="57">
        <v>45279</v>
      </c>
      <c r="E3934" s="66">
        <v>20</v>
      </c>
      <c r="F3934" s="67">
        <v>5873</v>
      </c>
      <c r="G3934" s="97" t="str">
        <f>TEXT(Table1[[#This Row],[Inv. date]],"mmmm")</f>
        <v>December</v>
      </c>
    </row>
    <row r="3935" spans="1:7" x14ac:dyDescent="0.3">
      <c r="A3935" s="55">
        <v>118</v>
      </c>
      <c r="B3935" s="56">
        <v>1000003683</v>
      </c>
      <c r="C3935" s="56">
        <v>600643</v>
      </c>
      <c r="D3935" s="57">
        <v>45279</v>
      </c>
      <c r="E3935" s="66">
        <v>2000</v>
      </c>
      <c r="F3935" s="67">
        <v>800540</v>
      </c>
      <c r="G3935" s="97" t="str">
        <f>TEXT(Table1[[#This Row],[Inv. date]],"mmmm")</f>
        <v>December</v>
      </c>
    </row>
    <row r="3936" spans="1:7" x14ac:dyDescent="0.3">
      <c r="A3936" s="55">
        <v>118</v>
      </c>
      <c r="B3936" s="56">
        <v>1000003857</v>
      </c>
      <c r="C3936" s="56">
        <v>600643</v>
      </c>
      <c r="D3936" s="57">
        <v>45279</v>
      </c>
      <c r="E3936" s="66">
        <v>600</v>
      </c>
      <c r="F3936" s="67">
        <v>240162</v>
      </c>
      <c r="G3936" s="97" t="str">
        <f>TEXT(Table1[[#This Row],[Inv. date]],"mmmm")</f>
        <v>December</v>
      </c>
    </row>
    <row r="3937" spans="1:7" x14ac:dyDescent="0.3">
      <c r="A3937" s="55">
        <v>118</v>
      </c>
      <c r="B3937" s="56">
        <v>1000003132</v>
      </c>
      <c r="C3937" s="56">
        <v>600643</v>
      </c>
      <c r="D3937" s="57">
        <v>45279</v>
      </c>
      <c r="E3937" s="66">
        <v>400</v>
      </c>
      <c r="F3937" s="67">
        <v>125256</v>
      </c>
      <c r="G3937" s="97" t="str">
        <f>TEXT(Table1[[#This Row],[Inv. date]],"mmmm")</f>
        <v>December</v>
      </c>
    </row>
    <row r="3938" spans="1:7" x14ac:dyDescent="0.3">
      <c r="A3938" s="55">
        <v>118</v>
      </c>
      <c r="B3938" s="56">
        <v>1000003857</v>
      </c>
      <c r="C3938" s="56">
        <v>600063</v>
      </c>
      <c r="D3938" s="57">
        <v>45279</v>
      </c>
      <c r="E3938" s="66">
        <v>60</v>
      </c>
      <c r="F3938" s="67">
        <v>17619</v>
      </c>
      <c r="G3938" s="97" t="str">
        <f>TEXT(Table1[[#This Row],[Inv. date]],"mmmm")</f>
        <v>December</v>
      </c>
    </row>
    <row r="3939" spans="1:7" x14ac:dyDescent="0.3">
      <c r="A3939" s="55">
        <v>118</v>
      </c>
      <c r="B3939" s="56">
        <v>1000003132</v>
      </c>
      <c r="C3939" s="56">
        <v>600063</v>
      </c>
      <c r="D3939" s="57">
        <v>45279</v>
      </c>
      <c r="E3939" s="66">
        <v>80</v>
      </c>
      <c r="F3939" s="67">
        <v>10960</v>
      </c>
      <c r="G3939" s="97" t="str">
        <f>TEXT(Table1[[#This Row],[Inv. date]],"mmmm")</f>
        <v>December</v>
      </c>
    </row>
    <row r="3940" spans="1:7" x14ac:dyDescent="0.3">
      <c r="A3940" s="55">
        <v>118</v>
      </c>
      <c r="B3940" s="56">
        <v>1000003132</v>
      </c>
      <c r="C3940" s="56">
        <v>600026</v>
      </c>
      <c r="D3940" s="57">
        <v>45279</v>
      </c>
      <c r="E3940" s="66">
        <v>500</v>
      </c>
      <c r="F3940" s="67">
        <v>156570</v>
      </c>
      <c r="G3940" s="97" t="str">
        <f>TEXT(Table1[[#This Row],[Inv. date]],"mmmm")</f>
        <v>December</v>
      </c>
    </row>
    <row r="3941" spans="1:7" x14ac:dyDescent="0.3">
      <c r="A3941" s="55">
        <v>118</v>
      </c>
      <c r="B3941" s="56">
        <v>1000003857</v>
      </c>
      <c r="C3941" s="56">
        <v>600026</v>
      </c>
      <c r="D3941" s="57">
        <v>45279</v>
      </c>
      <c r="E3941" s="66">
        <v>300</v>
      </c>
      <c r="F3941" s="67">
        <v>120081</v>
      </c>
      <c r="G3941" s="97" t="str">
        <f>TEXT(Table1[[#This Row],[Inv. date]],"mmmm")</f>
        <v>December</v>
      </c>
    </row>
    <row r="3942" spans="1:7" x14ac:dyDescent="0.3">
      <c r="A3942" s="55">
        <v>118</v>
      </c>
      <c r="B3942" s="56">
        <v>1000003683</v>
      </c>
      <c r="C3942" s="56">
        <v>600026</v>
      </c>
      <c r="D3942" s="57">
        <v>45279</v>
      </c>
      <c r="E3942" s="66">
        <v>100</v>
      </c>
      <c r="F3942" s="67">
        <v>40027</v>
      </c>
      <c r="G3942" s="97" t="str">
        <f>TEXT(Table1[[#This Row],[Inv. date]],"mmmm")</f>
        <v>December</v>
      </c>
    </row>
    <row r="3943" spans="1:7" x14ac:dyDescent="0.3">
      <c r="A3943" s="55">
        <v>117</v>
      </c>
      <c r="B3943" s="56">
        <v>1000002976</v>
      </c>
      <c r="C3943" s="56">
        <v>600026</v>
      </c>
      <c r="D3943" s="57">
        <v>45279</v>
      </c>
      <c r="E3943" s="66">
        <v>100</v>
      </c>
      <c r="F3943" s="67">
        <v>21618</v>
      </c>
      <c r="G3943" s="97" t="str">
        <f>TEXT(Table1[[#This Row],[Inv. date]],"mmmm")</f>
        <v>December</v>
      </c>
    </row>
    <row r="3944" spans="1:7" x14ac:dyDescent="0.3">
      <c r="A3944" s="55">
        <v>117</v>
      </c>
      <c r="B3944" s="56">
        <v>1000002977</v>
      </c>
      <c r="C3944" s="56">
        <v>600026</v>
      </c>
      <c r="D3944" s="57">
        <v>45279</v>
      </c>
      <c r="E3944" s="66">
        <v>100</v>
      </c>
      <c r="F3944" s="67">
        <v>21618</v>
      </c>
      <c r="G3944" s="97" t="str">
        <f>TEXT(Table1[[#This Row],[Inv. date]],"mmmm")</f>
        <v>December</v>
      </c>
    </row>
    <row r="3945" spans="1:7" x14ac:dyDescent="0.3">
      <c r="A3945" s="55">
        <v>118</v>
      </c>
      <c r="B3945" s="56">
        <v>1000003132</v>
      </c>
      <c r="C3945" s="56">
        <v>600063</v>
      </c>
      <c r="D3945" s="57">
        <v>45279</v>
      </c>
      <c r="E3945" s="66">
        <v>100</v>
      </c>
      <c r="F3945" s="67">
        <v>13700</v>
      </c>
      <c r="G3945" s="97" t="str">
        <f>TEXT(Table1[[#This Row],[Inv. date]],"mmmm")</f>
        <v>December</v>
      </c>
    </row>
    <row r="3946" spans="1:7" x14ac:dyDescent="0.3">
      <c r="A3946" s="55">
        <v>118</v>
      </c>
      <c r="B3946" s="56">
        <v>1000003857</v>
      </c>
      <c r="C3946" s="56">
        <v>600063</v>
      </c>
      <c r="D3946" s="57">
        <v>45279</v>
      </c>
      <c r="E3946" s="66">
        <v>30</v>
      </c>
      <c r="F3946" s="67">
        <v>8809.5</v>
      </c>
      <c r="G3946" s="97" t="str">
        <f>TEXT(Table1[[#This Row],[Inv. date]],"mmmm")</f>
        <v>December</v>
      </c>
    </row>
    <row r="3947" spans="1:7" x14ac:dyDescent="0.3">
      <c r="A3947" s="55">
        <v>118</v>
      </c>
      <c r="B3947" s="56">
        <v>1000003683</v>
      </c>
      <c r="C3947" s="56">
        <v>600506</v>
      </c>
      <c r="D3947" s="57">
        <v>45280</v>
      </c>
      <c r="E3947" s="66">
        <v>1500</v>
      </c>
      <c r="F3947" s="67">
        <v>600405</v>
      </c>
      <c r="G3947" s="97" t="str">
        <f>TEXT(Table1[[#This Row],[Inv. date]],"mmmm")</f>
        <v>December</v>
      </c>
    </row>
    <row r="3948" spans="1:7" x14ac:dyDescent="0.3">
      <c r="A3948" s="55">
        <v>118</v>
      </c>
      <c r="B3948" s="56">
        <v>1000003857</v>
      </c>
      <c r="C3948" s="56">
        <v>600506</v>
      </c>
      <c r="D3948" s="57">
        <v>45280</v>
      </c>
      <c r="E3948" s="66">
        <v>100</v>
      </c>
      <c r="F3948" s="67">
        <v>40027</v>
      </c>
      <c r="G3948" s="97" t="str">
        <f>TEXT(Table1[[#This Row],[Inv. date]],"mmmm")</f>
        <v>December</v>
      </c>
    </row>
    <row r="3949" spans="1:7" x14ac:dyDescent="0.3">
      <c r="A3949" s="55">
        <v>118</v>
      </c>
      <c r="B3949" s="56">
        <v>1000003132</v>
      </c>
      <c r="C3949" s="56">
        <v>600506</v>
      </c>
      <c r="D3949" s="57">
        <v>45280</v>
      </c>
      <c r="E3949" s="66">
        <v>1300</v>
      </c>
      <c r="F3949" s="67">
        <v>407082</v>
      </c>
      <c r="G3949" s="97" t="str">
        <f>TEXT(Table1[[#This Row],[Inv. date]],"mmmm")</f>
        <v>December</v>
      </c>
    </row>
    <row r="3950" spans="1:7" x14ac:dyDescent="0.3">
      <c r="A3950" s="55">
        <v>118</v>
      </c>
      <c r="B3950" s="56">
        <v>1000003857</v>
      </c>
      <c r="C3950" s="56">
        <v>600063</v>
      </c>
      <c r="D3950" s="57">
        <v>45280</v>
      </c>
      <c r="E3950" s="66">
        <v>10</v>
      </c>
      <c r="F3950" s="67">
        <v>2936.5</v>
      </c>
      <c r="G3950" s="97" t="str">
        <f>TEXT(Table1[[#This Row],[Inv. date]],"mmmm")</f>
        <v>December</v>
      </c>
    </row>
    <row r="3951" spans="1:7" x14ac:dyDescent="0.3">
      <c r="A3951" s="55">
        <v>118</v>
      </c>
      <c r="B3951" s="56">
        <v>1000003857</v>
      </c>
      <c r="C3951" s="56">
        <v>600063</v>
      </c>
      <c r="D3951" s="57">
        <v>45280</v>
      </c>
      <c r="E3951" s="66">
        <v>4</v>
      </c>
      <c r="F3951" s="67">
        <v>1174.5999999999999</v>
      </c>
      <c r="G3951" s="97" t="str">
        <f>TEXT(Table1[[#This Row],[Inv. date]],"mmmm")</f>
        <v>December</v>
      </c>
    </row>
    <row r="3952" spans="1:7" x14ac:dyDescent="0.3">
      <c r="A3952" s="55">
        <v>118</v>
      </c>
      <c r="B3952" s="56">
        <v>1000003683</v>
      </c>
      <c r="C3952" s="56">
        <v>600063</v>
      </c>
      <c r="D3952" s="57">
        <v>45280</v>
      </c>
      <c r="E3952" s="66">
        <v>2</v>
      </c>
      <c r="F3952" s="67">
        <v>587.29999999999995</v>
      </c>
      <c r="G3952" s="97" t="str">
        <f>TEXT(Table1[[#This Row],[Inv. date]],"mmmm")</f>
        <v>December</v>
      </c>
    </row>
    <row r="3953" spans="1:7" x14ac:dyDescent="0.3">
      <c r="A3953" s="55">
        <v>118</v>
      </c>
      <c r="B3953" s="56">
        <v>1000003132</v>
      </c>
      <c r="C3953" s="56">
        <v>600063</v>
      </c>
      <c r="D3953" s="57">
        <v>45280</v>
      </c>
      <c r="E3953" s="66">
        <v>2</v>
      </c>
      <c r="F3953" s="67">
        <v>274</v>
      </c>
      <c r="G3953" s="97" t="str">
        <f>TEXT(Table1[[#This Row],[Inv. date]],"mmmm")</f>
        <v>December</v>
      </c>
    </row>
    <row r="3954" spans="1:7" x14ac:dyDescent="0.3">
      <c r="A3954" s="55">
        <v>117</v>
      </c>
      <c r="B3954" s="56">
        <v>1000002976</v>
      </c>
      <c r="C3954" s="56">
        <v>600063</v>
      </c>
      <c r="D3954" s="57">
        <v>45280</v>
      </c>
      <c r="E3954" s="66">
        <v>4</v>
      </c>
      <c r="F3954" s="67">
        <v>419.52</v>
      </c>
      <c r="G3954" s="97" t="str">
        <f>TEXT(Table1[[#This Row],[Inv. date]],"mmmm")</f>
        <v>December</v>
      </c>
    </row>
    <row r="3955" spans="1:7" x14ac:dyDescent="0.3">
      <c r="A3955" s="55">
        <v>117</v>
      </c>
      <c r="B3955" s="56">
        <v>1000002976</v>
      </c>
      <c r="C3955" s="56">
        <v>600662</v>
      </c>
      <c r="D3955" s="57">
        <v>45280</v>
      </c>
      <c r="E3955" s="66">
        <v>200</v>
      </c>
      <c r="F3955" s="67">
        <v>43236</v>
      </c>
      <c r="G3955" s="97" t="str">
        <f>TEXT(Table1[[#This Row],[Inv. date]],"mmmm")</f>
        <v>December</v>
      </c>
    </row>
    <row r="3956" spans="1:7" x14ac:dyDescent="0.3">
      <c r="A3956" s="55">
        <v>117</v>
      </c>
      <c r="B3956" s="56">
        <v>1000002977</v>
      </c>
      <c r="C3956" s="56">
        <v>600662</v>
      </c>
      <c r="D3956" s="57">
        <v>45280</v>
      </c>
      <c r="E3956" s="66">
        <v>700</v>
      </c>
      <c r="F3956" s="67">
        <v>151326</v>
      </c>
      <c r="G3956" s="97" t="str">
        <f>TEXT(Table1[[#This Row],[Inv. date]],"mmmm")</f>
        <v>December</v>
      </c>
    </row>
    <row r="3957" spans="1:7" x14ac:dyDescent="0.3">
      <c r="A3957" s="55">
        <v>118</v>
      </c>
      <c r="B3957" s="56">
        <v>1000003132</v>
      </c>
      <c r="C3957" s="56">
        <v>600063</v>
      </c>
      <c r="D3957" s="57">
        <v>45280</v>
      </c>
      <c r="E3957" s="66">
        <v>80</v>
      </c>
      <c r="F3957" s="67">
        <v>10960</v>
      </c>
      <c r="G3957" s="97" t="str">
        <f>TEXT(Table1[[#This Row],[Inv. date]],"mmmm")</f>
        <v>December</v>
      </c>
    </row>
    <row r="3958" spans="1:7" x14ac:dyDescent="0.3">
      <c r="A3958" s="55">
        <v>118</v>
      </c>
      <c r="B3958" s="56">
        <v>1000003683</v>
      </c>
      <c r="C3958" s="56">
        <v>600063</v>
      </c>
      <c r="D3958" s="57">
        <v>45280</v>
      </c>
      <c r="E3958" s="66">
        <v>13</v>
      </c>
      <c r="F3958" s="67">
        <v>3817.45</v>
      </c>
      <c r="G3958" s="97" t="str">
        <f>TEXT(Table1[[#This Row],[Inv. date]],"mmmm")</f>
        <v>December</v>
      </c>
    </row>
    <row r="3959" spans="1:7" x14ac:dyDescent="0.3">
      <c r="A3959" s="55">
        <v>118</v>
      </c>
      <c r="B3959" s="56">
        <v>1000003132</v>
      </c>
      <c r="C3959" s="56">
        <v>600848</v>
      </c>
      <c r="D3959" s="57">
        <v>45280</v>
      </c>
      <c r="E3959" s="66">
        <v>60</v>
      </c>
      <c r="F3959" s="67">
        <v>18788.400000000001</v>
      </c>
      <c r="G3959" s="97" t="str">
        <f>TEXT(Table1[[#This Row],[Inv. date]],"mmmm")</f>
        <v>December</v>
      </c>
    </row>
    <row r="3960" spans="1:7" x14ac:dyDescent="0.3">
      <c r="A3960" s="55">
        <v>118</v>
      </c>
      <c r="B3960" s="56">
        <v>1000003683</v>
      </c>
      <c r="C3960" s="56">
        <v>600848</v>
      </c>
      <c r="D3960" s="57">
        <v>45280</v>
      </c>
      <c r="E3960" s="66">
        <v>30</v>
      </c>
      <c r="F3960" s="67">
        <v>12008.1</v>
      </c>
      <c r="G3960" s="97" t="str">
        <f>TEXT(Table1[[#This Row],[Inv. date]],"mmmm")</f>
        <v>December</v>
      </c>
    </row>
    <row r="3961" spans="1:7" x14ac:dyDescent="0.3">
      <c r="A3961" s="55">
        <v>118</v>
      </c>
      <c r="B3961" s="56">
        <v>1000003132</v>
      </c>
      <c r="C3961" s="56">
        <v>600063</v>
      </c>
      <c r="D3961" s="57">
        <v>45280</v>
      </c>
      <c r="E3961" s="66">
        <v>12</v>
      </c>
      <c r="F3961" s="67">
        <v>1644</v>
      </c>
      <c r="G3961" s="97" t="str">
        <f>TEXT(Table1[[#This Row],[Inv. date]],"mmmm")</f>
        <v>December</v>
      </c>
    </row>
    <row r="3962" spans="1:7" x14ac:dyDescent="0.3">
      <c r="A3962" s="55">
        <v>118</v>
      </c>
      <c r="B3962" s="56">
        <v>1000003683</v>
      </c>
      <c r="C3962" s="56">
        <v>600810</v>
      </c>
      <c r="D3962" s="57">
        <v>45280</v>
      </c>
      <c r="E3962" s="66">
        <v>2800</v>
      </c>
      <c r="F3962" s="67">
        <v>1120756</v>
      </c>
      <c r="G3962" s="97" t="str">
        <f>TEXT(Table1[[#This Row],[Inv. date]],"mmmm")</f>
        <v>December</v>
      </c>
    </row>
    <row r="3963" spans="1:7" x14ac:dyDescent="0.3">
      <c r="A3963" s="55">
        <v>118</v>
      </c>
      <c r="B3963" s="56">
        <v>1000003683</v>
      </c>
      <c r="C3963" s="56">
        <v>600193</v>
      </c>
      <c r="D3963" s="57">
        <v>45280</v>
      </c>
      <c r="E3963" s="66">
        <v>1</v>
      </c>
      <c r="F3963" s="67">
        <v>465.52</v>
      </c>
      <c r="G3963" s="97" t="str">
        <f>TEXT(Table1[[#This Row],[Inv. date]],"mmmm")</f>
        <v>December</v>
      </c>
    </row>
    <row r="3964" spans="1:7" x14ac:dyDescent="0.3">
      <c r="A3964" s="55">
        <v>118</v>
      </c>
      <c r="B3964" s="56">
        <v>1000003795</v>
      </c>
      <c r="C3964" s="56">
        <v>600193</v>
      </c>
      <c r="D3964" s="57">
        <v>45280</v>
      </c>
      <c r="E3964" s="66">
        <v>1</v>
      </c>
      <c r="F3964" s="67">
        <v>465.52</v>
      </c>
      <c r="G3964" s="97" t="str">
        <f>TEXT(Table1[[#This Row],[Inv. date]],"mmmm")</f>
        <v>December</v>
      </c>
    </row>
    <row r="3965" spans="1:7" x14ac:dyDescent="0.3">
      <c r="A3965" s="55">
        <v>118</v>
      </c>
      <c r="B3965" s="56">
        <v>1000003683</v>
      </c>
      <c r="C3965" s="56">
        <v>600810</v>
      </c>
      <c r="D3965" s="57">
        <v>45280</v>
      </c>
      <c r="E3965" s="66">
        <v>3000</v>
      </c>
      <c r="F3965" s="67">
        <v>1200810</v>
      </c>
      <c r="G3965" s="97" t="str">
        <f>TEXT(Table1[[#This Row],[Inv. date]],"mmmm")</f>
        <v>December</v>
      </c>
    </row>
    <row r="3966" spans="1:7" x14ac:dyDescent="0.3">
      <c r="A3966" s="55">
        <v>118</v>
      </c>
      <c r="B3966" s="56">
        <v>1000003683</v>
      </c>
      <c r="C3966" s="56">
        <v>600225</v>
      </c>
      <c r="D3966" s="57">
        <v>45280</v>
      </c>
      <c r="E3966" s="66">
        <v>1</v>
      </c>
      <c r="F3966" s="67">
        <v>400.27</v>
      </c>
      <c r="G3966" s="97" t="str">
        <f>TEXT(Table1[[#This Row],[Inv. date]],"mmmm")</f>
        <v>December</v>
      </c>
    </row>
    <row r="3967" spans="1:7" x14ac:dyDescent="0.3">
      <c r="A3967" s="55">
        <v>118</v>
      </c>
      <c r="B3967" s="56">
        <v>1000003683</v>
      </c>
      <c r="C3967" s="56">
        <v>600225</v>
      </c>
      <c r="D3967" s="57">
        <v>45280</v>
      </c>
      <c r="E3967" s="66">
        <v>2</v>
      </c>
      <c r="F3967" s="67">
        <v>800.54</v>
      </c>
      <c r="G3967" s="97" t="str">
        <f>TEXT(Table1[[#This Row],[Inv. date]],"mmmm")</f>
        <v>December</v>
      </c>
    </row>
    <row r="3968" spans="1:7" x14ac:dyDescent="0.3">
      <c r="A3968" s="55">
        <v>118</v>
      </c>
      <c r="B3968" s="56">
        <v>1000003857</v>
      </c>
      <c r="C3968" s="56">
        <v>600643</v>
      </c>
      <c r="D3968" s="57">
        <v>45280</v>
      </c>
      <c r="E3968" s="66">
        <v>600</v>
      </c>
      <c r="F3968" s="67">
        <v>240162</v>
      </c>
      <c r="G3968" s="97" t="str">
        <f>TEXT(Table1[[#This Row],[Inv. date]],"mmmm")</f>
        <v>December</v>
      </c>
    </row>
    <row r="3969" spans="1:7" x14ac:dyDescent="0.3">
      <c r="A3969" s="55">
        <v>118</v>
      </c>
      <c r="B3969" s="56">
        <v>1000003683</v>
      </c>
      <c r="C3969" s="56">
        <v>600643</v>
      </c>
      <c r="D3969" s="57">
        <v>45280</v>
      </c>
      <c r="E3969" s="66">
        <v>1230</v>
      </c>
      <c r="F3969" s="67">
        <v>492332.1</v>
      </c>
      <c r="G3969" s="97" t="str">
        <f>TEXT(Table1[[#This Row],[Inv. date]],"mmmm")</f>
        <v>December</v>
      </c>
    </row>
    <row r="3970" spans="1:7" x14ac:dyDescent="0.3">
      <c r="A3970" s="55">
        <v>118</v>
      </c>
      <c r="B3970" s="56">
        <v>1000003857</v>
      </c>
      <c r="C3970" s="56">
        <v>600063</v>
      </c>
      <c r="D3970" s="57">
        <v>45280</v>
      </c>
      <c r="E3970" s="66">
        <v>60</v>
      </c>
      <c r="F3970" s="67">
        <v>17619</v>
      </c>
      <c r="G3970" s="97" t="str">
        <f>TEXT(Table1[[#This Row],[Inv. date]],"mmmm")</f>
        <v>December</v>
      </c>
    </row>
    <row r="3971" spans="1:7" x14ac:dyDescent="0.3">
      <c r="A3971" s="55">
        <v>118</v>
      </c>
      <c r="B3971" s="56">
        <v>1000003683</v>
      </c>
      <c r="C3971" s="56">
        <v>600643</v>
      </c>
      <c r="D3971" s="57">
        <v>45280</v>
      </c>
      <c r="E3971" s="66">
        <v>770</v>
      </c>
      <c r="F3971" s="67">
        <v>308207.90000000002</v>
      </c>
      <c r="G3971" s="97" t="str">
        <f>TEXT(Table1[[#This Row],[Inv. date]],"mmmm")</f>
        <v>December</v>
      </c>
    </row>
    <row r="3972" spans="1:7" x14ac:dyDescent="0.3">
      <c r="A3972" s="55">
        <v>118</v>
      </c>
      <c r="B3972" s="56">
        <v>1000003132</v>
      </c>
      <c r="C3972" s="56">
        <v>600506</v>
      </c>
      <c r="D3972" s="57">
        <v>45281</v>
      </c>
      <c r="E3972" s="66">
        <v>500</v>
      </c>
      <c r="F3972" s="67">
        <v>156570</v>
      </c>
      <c r="G3972" s="97" t="str">
        <f>TEXT(Table1[[#This Row],[Inv. date]],"mmmm")</f>
        <v>December</v>
      </c>
    </row>
    <row r="3973" spans="1:7" x14ac:dyDescent="0.3">
      <c r="A3973" s="55">
        <v>118</v>
      </c>
      <c r="B3973" s="56">
        <v>1000003132</v>
      </c>
      <c r="C3973" s="56">
        <v>600506</v>
      </c>
      <c r="D3973" s="57">
        <v>45281</v>
      </c>
      <c r="E3973" s="66">
        <v>1500</v>
      </c>
      <c r="F3973" s="67">
        <v>469710</v>
      </c>
      <c r="G3973" s="97" t="str">
        <f>TEXT(Table1[[#This Row],[Inv. date]],"mmmm")</f>
        <v>December</v>
      </c>
    </row>
    <row r="3974" spans="1:7" x14ac:dyDescent="0.3">
      <c r="A3974" s="55">
        <v>118</v>
      </c>
      <c r="B3974" s="56">
        <v>1000003683</v>
      </c>
      <c r="C3974" s="56">
        <v>600506</v>
      </c>
      <c r="D3974" s="57">
        <v>45281</v>
      </c>
      <c r="E3974" s="66">
        <v>250</v>
      </c>
      <c r="F3974" s="67">
        <v>100067.5</v>
      </c>
      <c r="G3974" s="97" t="str">
        <f>TEXT(Table1[[#This Row],[Inv. date]],"mmmm")</f>
        <v>December</v>
      </c>
    </row>
    <row r="3975" spans="1:7" x14ac:dyDescent="0.3">
      <c r="A3975" s="55">
        <v>118</v>
      </c>
      <c r="B3975" s="56">
        <v>1000003132</v>
      </c>
      <c r="C3975" s="56">
        <v>600506</v>
      </c>
      <c r="D3975" s="57">
        <v>45281</v>
      </c>
      <c r="E3975" s="66">
        <v>450</v>
      </c>
      <c r="F3975" s="67">
        <v>140913</v>
      </c>
      <c r="G3975" s="97" t="str">
        <f>TEXT(Table1[[#This Row],[Inv. date]],"mmmm")</f>
        <v>December</v>
      </c>
    </row>
    <row r="3976" spans="1:7" x14ac:dyDescent="0.3">
      <c r="A3976" s="55">
        <v>118</v>
      </c>
      <c r="B3976" s="56">
        <v>1000003132</v>
      </c>
      <c r="C3976" s="56">
        <v>600506</v>
      </c>
      <c r="D3976" s="57">
        <v>45281</v>
      </c>
      <c r="E3976" s="66">
        <v>500</v>
      </c>
      <c r="F3976" s="67">
        <v>156570</v>
      </c>
      <c r="G3976" s="97" t="str">
        <f>TEXT(Table1[[#This Row],[Inv. date]],"mmmm")</f>
        <v>December</v>
      </c>
    </row>
    <row r="3977" spans="1:7" x14ac:dyDescent="0.3">
      <c r="A3977" s="55">
        <v>118</v>
      </c>
      <c r="B3977" s="56">
        <v>1000003683</v>
      </c>
      <c r="C3977" s="56">
        <v>600506</v>
      </c>
      <c r="D3977" s="57">
        <v>45281</v>
      </c>
      <c r="E3977" s="66">
        <v>150</v>
      </c>
      <c r="F3977" s="67">
        <v>60040.5</v>
      </c>
      <c r="G3977" s="97" t="str">
        <f>TEXT(Table1[[#This Row],[Inv. date]],"mmmm")</f>
        <v>December</v>
      </c>
    </row>
    <row r="3978" spans="1:7" x14ac:dyDescent="0.3">
      <c r="A3978" s="55">
        <v>117</v>
      </c>
      <c r="B3978" s="56">
        <v>1000002977</v>
      </c>
      <c r="C3978" s="56">
        <v>600568</v>
      </c>
      <c r="D3978" s="57">
        <v>45281</v>
      </c>
      <c r="E3978" s="66">
        <v>80</v>
      </c>
      <c r="F3978" s="67">
        <v>21777.599999999999</v>
      </c>
      <c r="G3978" s="97" t="str">
        <f>TEXT(Table1[[#This Row],[Inv. date]],"mmmm")</f>
        <v>December</v>
      </c>
    </row>
    <row r="3979" spans="1:7" x14ac:dyDescent="0.3">
      <c r="A3979" s="55">
        <v>118</v>
      </c>
      <c r="B3979" s="56">
        <v>1000003683</v>
      </c>
      <c r="C3979" s="56">
        <v>600568</v>
      </c>
      <c r="D3979" s="57">
        <v>45281</v>
      </c>
      <c r="E3979" s="66">
        <v>300</v>
      </c>
      <c r="F3979" s="67">
        <v>120081</v>
      </c>
      <c r="G3979" s="97" t="str">
        <f>TEXT(Table1[[#This Row],[Inv. date]],"mmmm")</f>
        <v>December</v>
      </c>
    </row>
    <row r="3980" spans="1:7" x14ac:dyDescent="0.3">
      <c r="A3980" s="55">
        <v>118</v>
      </c>
      <c r="B3980" s="56">
        <v>1000003857</v>
      </c>
      <c r="C3980" s="56">
        <v>600568</v>
      </c>
      <c r="D3980" s="57">
        <v>45281</v>
      </c>
      <c r="E3980" s="66">
        <v>200</v>
      </c>
      <c r="F3980" s="67">
        <v>80054</v>
      </c>
      <c r="G3980" s="97" t="str">
        <f>TEXT(Table1[[#This Row],[Inv. date]],"mmmm")</f>
        <v>December</v>
      </c>
    </row>
    <row r="3981" spans="1:7" x14ac:dyDescent="0.3">
      <c r="A3981" s="55">
        <v>118</v>
      </c>
      <c r="B3981" s="56">
        <v>1000003857</v>
      </c>
      <c r="C3981" s="56">
        <v>600063</v>
      </c>
      <c r="D3981" s="57">
        <v>45281</v>
      </c>
      <c r="E3981" s="66">
        <v>20</v>
      </c>
      <c r="F3981" s="67">
        <v>5873</v>
      </c>
      <c r="G3981" s="97" t="str">
        <f>TEXT(Table1[[#This Row],[Inv. date]],"mmmm")</f>
        <v>December</v>
      </c>
    </row>
    <row r="3982" spans="1:7" x14ac:dyDescent="0.3">
      <c r="A3982" s="55">
        <v>118</v>
      </c>
      <c r="B3982" s="56">
        <v>1000003683</v>
      </c>
      <c r="C3982" s="56">
        <v>600225</v>
      </c>
      <c r="D3982" s="57">
        <v>45281</v>
      </c>
      <c r="E3982" s="66">
        <v>1</v>
      </c>
      <c r="F3982" s="67">
        <v>400.27</v>
      </c>
      <c r="G3982" s="97" t="str">
        <f>TEXT(Table1[[#This Row],[Inv. date]],"mmmm")</f>
        <v>December</v>
      </c>
    </row>
    <row r="3983" spans="1:7" x14ac:dyDescent="0.3">
      <c r="A3983" s="55">
        <v>118</v>
      </c>
      <c r="B3983" s="56">
        <v>1000003683</v>
      </c>
      <c r="C3983" s="56">
        <v>600572</v>
      </c>
      <c r="D3983" s="57">
        <v>45281</v>
      </c>
      <c r="E3983" s="66">
        <v>550</v>
      </c>
      <c r="F3983" s="67">
        <v>220148.5</v>
      </c>
      <c r="G3983" s="97" t="str">
        <f>TEXT(Table1[[#This Row],[Inv. date]],"mmmm")</f>
        <v>December</v>
      </c>
    </row>
    <row r="3984" spans="1:7" x14ac:dyDescent="0.3">
      <c r="A3984" s="55">
        <v>118</v>
      </c>
      <c r="B3984" s="56">
        <v>1000003132</v>
      </c>
      <c r="C3984" s="56">
        <v>600572</v>
      </c>
      <c r="D3984" s="57">
        <v>45281</v>
      </c>
      <c r="E3984" s="66">
        <v>500</v>
      </c>
      <c r="F3984" s="67">
        <v>156570</v>
      </c>
      <c r="G3984" s="97" t="str">
        <f>TEXT(Table1[[#This Row],[Inv. date]],"mmmm")</f>
        <v>December</v>
      </c>
    </row>
    <row r="3985" spans="1:7" x14ac:dyDescent="0.3">
      <c r="A3985" s="55">
        <v>117</v>
      </c>
      <c r="B3985" s="56">
        <v>1000002984</v>
      </c>
      <c r="C3985" s="56">
        <v>600572</v>
      </c>
      <c r="D3985" s="57">
        <v>45281</v>
      </c>
      <c r="E3985" s="66">
        <v>5</v>
      </c>
      <c r="F3985" s="67">
        <v>1557.3</v>
      </c>
      <c r="G3985" s="97" t="str">
        <f>TEXT(Table1[[#This Row],[Inv. date]],"mmmm")</f>
        <v>December</v>
      </c>
    </row>
    <row r="3986" spans="1:7" x14ac:dyDescent="0.3">
      <c r="A3986" s="55">
        <v>117</v>
      </c>
      <c r="B3986" s="56">
        <v>1000002971</v>
      </c>
      <c r="C3986" s="56">
        <v>600572</v>
      </c>
      <c r="D3986" s="57">
        <v>45281</v>
      </c>
      <c r="E3986" s="66">
        <v>10</v>
      </c>
      <c r="F3986" s="67">
        <v>1298.7</v>
      </c>
      <c r="G3986" s="97" t="str">
        <f>TEXT(Table1[[#This Row],[Inv. date]],"mmmm")</f>
        <v>December</v>
      </c>
    </row>
    <row r="3987" spans="1:7" x14ac:dyDescent="0.3">
      <c r="A3987" s="55">
        <v>118</v>
      </c>
      <c r="B3987" s="56">
        <v>1000003132</v>
      </c>
      <c r="C3987" s="56">
        <v>600063</v>
      </c>
      <c r="D3987" s="57">
        <v>45281</v>
      </c>
      <c r="E3987" s="66">
        <v>100</v>
      </c>
      <c r="F3987" s="67">
        <v>13700</v>
      </c>
      <c r="G3987" s="97" t="str">
        <f>TEXT(Table1[[#This Row],[Inv. date]],"mmmm")</f>
        <v>December</v>
      </c>
    </row>
    <row r="3988" spans="1:7" x14ac:dyDescent="0.3">
      <c r="A3988" s="55">
        <v>117</v>
      </c>
      <c r="B3988" s="56">
        <v>1000002977</v>
      </c>
      <c r="C3988" s="56">
        <v>600060</v>
      </c>
      <c r="D3988" s="57">
        <v>45281</v>
      </c>
      <c r="E3988" s="66">
        <v>100</v>
      </c>
      <c r="F3988" s="67">
        <v>27222</v>
      </c>
      <c r="G3988" s="97" t="str">
        <f>TEXT(Table1[[#This Row],[Inv. date]],"mmmm")</f>
        <v>December</v>
      </c>
    </row>
    <row r="3989" spans="1:7" x14ac:dyDescent="0.3">
      <c r="A3989" s="55">
        <v>118</v>
      </c>
      <c r="B3989" s="56">
        <v>1000003857</v>
      </c>
      <c r="C3989" s="56">
        <v>600060</v>
      </c>
      <c r="D3989" s="57">
        <v>45281</v>
      </c>
      <c r="E3989" s="66">
        <v>200</v>
      </c>
      <c r="F3989" s="67">
        <v>80054</v>
      </c>
      <c r="G3989" s="97" t="str">
        <f>TEXT(Table1[[#This Row],[Inv. date]],"mmmm")</f>
        <v>December</v>
      </c>
    </row>
    <row r="3990" spans="1:7" x14ac:dyDescent="0.3">
      <c r="A3990" s="55">
        <v>118</v>
      </c>
      <c r="B3990" s="56">
        <v>1000003683</v>
      </c>
      <c r="C3990" s="56">
        <v>600060</v>
      </c>
      <c r="D3990" s="57">
        <v>45281</v>
      </c>
      <c r="E3990" s="66">
        <v>600</v>
      </c>
      <c r="F3990" s="67">
        <v>240162</v>
      </c>
      <c r="G3990" s="97" t="str">
        <f>TEXT(Table1[[#This Row],[Inv. date]],"mmmm")</f>
        <v>December</v>
      </c>
    </row>
    <row r="3991" spans="1:7" x14ac:dyDescent="0.3">
      <c r="A3991" s="55">
        <v>118</v>
      </c>
      <c r="B3991" s="56">
        <v>1000003132</v>
      </c>
      <c r="C3991" s="56">
        <v>600060</v>
      </c>
      <c r="D3991" s="57">
        <v>45281</v>
      </c>
      <c r="E3991" s="66">
        <v>800</v>
      </c>
      <c r="F3991" s="67">
        <v>250512</v>
      </c>
      <c r="G3991" s="97" t="str">
        <f>TEXT(Table1[[#This Row],[Inv. date]],"mmmm")</f>
        <v>December</v>
      </c>
    </row>
    <row r="3992" spans="1:7" x14ac:dyDescent="0.3">
      <c r="A3992" s="55">
        <v>118</v>
      </c>
      <c r="B3992" s="56">
        <v>1000003857</v>
      </c>
      <c r="C3992" s="56">
        <v>600063</v>
      </c>
      <c r="D3992" s="57">
        <v>45281</v>
      </c>
      <c r="E3992" s="66">
        <v>20</v>
      </c>
      <c r="F3992" s="67">
        <v>5873</v>
      </c>
      <c r="G3992" s="97" t="str">
        <f>TEXT(Table1[[#This Row],[Inv. date]],"mmmm")</f>
        <v>December</v>
      </c>
    </row>
    <row r="3993" spans="1:7" x14ac:dyDescent="0.3">
      <c r="A3993" s="55">
        <v>118</v>
      </c>
      <c r="B3993" s="56">
        <v>1000003132</v>
      </c>
      <c r="C3993" s="56">
        <v>600063</v>
      </c>
      <c r="D3993" s="57">
        <v>45281</v>
      </c>
      <c r="E3993" s="66">
        <v>160</v>
      </c>
      <c r="F3993" s="67">
        <v>21920</v>
      </c>
      <c r="G3993" s="97" t="str">
        <f>TEXT(Table1[[#This Row],[Inv. date]],"mmmm")</f>
        <v>December</v>
      </c>
    </row>
    <row r="3994" spans="1:7" x14ac:dyDescent="0.3">
      <c r="A3994" s="55">
        <v>118</v>
      </c>
      <c r="B3994" s="56">
        <v>1000003857</v>
      </c>
      <c r="C3994" s="56">
        <v>600063</v>
      </c>
      <c r="D3994" s="57">
        <v>45281</v>
      </c>
      <c r="E3994" s="66">
        <v>46</v>
      </c>
      <c r="F3994" s="67">
        <v>13507.9</v>
      </c>
      <c r="G3994" s="97" t="str">
        <f>TEXT(Table1[[#This Row],[Inv. date]],"mmmm")</f>
        <v>December</v>
      </c>
    </row>
    <row r="3995" spans="1:7" x14ac:dyDescent="0.3">
      <c r="A3995" s="55">
        <v>118</v>
      </c>
      <c r="B3995" s="56">
        <v>1000003132</v>
      </c>
      <c r="C3995" s="56">
        <v>600003</v>
      </c>
      <c r="D3995" s="57">
        <v>45281</v>
      </c>
      <c r="E3995" s="66">
        <v>500</v>
      </c>
      <c r="F3995" s="67">
        <v>156570</v>
      </c>
      <c r="G3995" s="97" t="str">
        <f>TEXT(Table1[[#This Row],[Inv. date]],"mmmm")</f>
        <v>December</v>
      </c>
    </row>
    <row r="3996" spans="1:7" x14ac:dyDescent="0.3">
      <c r="A3996" s="55">
        <v>118</v>
      </c>
      <c r="B3996" s="56">
        <v>1000003132</v>
      </c>
      <c r="C3996" s="56">
        <v>600063</v>
      </c>
      <c r="D3996" s="57">
        <v>45281</v>
      </c>
      <c r="E3996" s="66">
        <v>100</v>
      </c>
      <c r="F3996" s="67">
        <v>13700</v>
      </c>
      <c r="G3996" s="97" t="str">
        <f>TEXT(Table1[[#This Row],[Inv. date]],"mmmm")</f>
        <v>December</v>
      </c>
    </row>
    <row r="3997" spans="1:7" x14ac:dyDescent="0.3">
      <c r="A3997" s="55">
        <v>118</v>
      </c>
      <c r="B3997" s="56">
        <v>1000003683</v>
      </c>
      <c r="C3997" s="56">
        <v>600506</v>
      </c>
      <c r="D3997" s="57">
        <v>45281</v>
      </c>
      <c r="E3997" s="66">
        <v>1000</v>
      </c>
      <c r="F3997" s="67">
        <v>400270</v>
      </c>
      <c r="G3997" s="97" t="str">
        <f>TEXT(Table1[[#This Row],[Inv. date]],"mmmm")</f>
        <v>December</v>
      </c>
    </row>
    <row r="3998" spans="1:7" x14ac:dyDescent="0.3">
      <c r="A3998" s="55">
        <v>118</v>
      </c>
      <c r="B3998" s="56">
        <v>1000003683</v>
      </c>
      <c r="C3998" s="56">
        <v>600357</v>
      </c>
      <c r="D3998" s="57">
        <v>45281</v>
      </c>
      <c r="E3998" s="66">
        <v>4</v>
      </c>
      <c r="F3998" s="67">
        <v>1862.08</v>
      </c>
      <c r="G3998" s="97" t="str">
        <f>TEXT(Table1[[#This Row],[Inv. date]],"mmmm")</f>
        <v>December</v>
      </c>
    </row>
    <row r="3999" spans="1:7" x14ac:dyDescent="0.3">
      <c r="A3999" s="55">
        <v>118</v>
      </c>
      <c r="B3999" s="56">
        <v>1000003795</v>
      </c>
      <c r="C3999" s="56">
        <v>600357</v>
      </c>
      <c r="D3999" s="57">
        <v>45281</v>
      </c>
      <c r="E3999" s="66">
        <v>4</v>
      </c>
      <c r="F3999" s="67">
        <v>1862.08</v>
      </c>
      <c r="G3999" s="97" t="str">
        <f>TEXT(Table1[[#This Row],[Inv. date]],"mmmm")</f>
        <v>December</v>
      </c>
    </row>
    <row r="4000" spans="1:7" x14ac:dyDescent="0.3">
      <c r="A4000" s="55">
        <v>118</v>
      </c>
      <c r="B4000" s="56">
        <v>1000003683</v>
      </c>
      <c r="C4000" s="56">
        <v>600225</v>
      </c>
      <c r="D4000" s="57">
        <v>45281</v>
      </c>
      <c r="E4000" s="66">
        <v>1</v>
      </c>
      <c r="F4000" s="67">
        <v>400.27</v>
      </c>
      <c r="G4000" s="97" t="str">
        <f>TEXT(Table1[[#This Row],[Inv. date]],"mmmm")</f>
        <v>December</v>
      </c>
    </row>
    <row r="4001" spans="1:7" x14ac:dyDescent="0.3">
      <c r="A4001" s="55">
        <v>118</v>
      </c>
      <c r="B4001" s="56">
        <v>1000003857</v>
      </c>
      <c r="C4001" s="56">
        <v>600225</v>
      </c>
      <c r="D4001" s="57">
        <v>45281</v>
      </c>
      <c r="E4001" s="66">
        <v>1</v>
      </c>
      <c r="F4001" s="67">
        <v>400.27</v>
      </c>
      <c r="G4001" s="97" t="str">
        <f>TEXT(Table1[[#This Row],[Inv. date]],"mmmm")</f>
        <v>December</v>
      </c>
    </row>
    <row r="4002" spans="1:7" x14ac:dyDescent="0.3">
      <c r="A4002" s="55">
        <v>118</v>
      </c>
      <c r="B4002" s="56">
        <v>1000003132</v>
      </c>
      <c r="C4002" s="56">
        <v>600506</v>
      </c>
      <c r="D4002" s="57">
        <v>45281</v>
      </c>
      <c r="E4002" s="66">
        <v>1500</v>
      </c>
      <c r="F4002" s="67">
        <v>469710</v>
      </c>
      <c r="G4002" s="97" t="str">
        <f>TEXT(Table1[[#This Row],[Inv. date]],"mmmm")</f>
        <v>December</v>
      </c>
    </row>
    <row r="4003" spans="1:7" x14ac:dyDescent="0.3">
      <c r="A4003" s="55">
        <v>118</v>
      </c>
      <c r="B4003" s="56">
        <v>1000003132</v>
      </c>
      <c r="C4003" s="56">
        <v>600026</v>
      </c>
      <c r="D4003" s="57">
        <v>45281</v>
      </c>
      <c r="E4003" s="66">
        <v>1000</v>
      </c>
      <c r="F4003" s="67">
        <v>313140</v>
      </c>
      <c r="G4003" s="97" t="str">
        <f>TEXT(Table1[[#This Row],[Inv. date]],"mmmm")</f>
        <v>December</v>
      </c>
    </row>
    <row r="4004" spans="1:7" x14ac:dyDescent="0.3">
      <c r="A4004" s="55">
        <v>118</v>
      </c>
      <c r="B4004" s="56">
        <v>1000003683</v>
      </c>
      <c r="C4004" s="56">
        <v>600026</v>
      </c>
      <c r="D4004" s="57">
        <v>45281</v>
      </c>
      <c r="E4004" s="66">
        <v>150</v>
      </c>
      <c r="F4004" s="67">
        <v>60040.5</v>
      </c>
      <c r="G4004" s="97" t="str">
        <f>TEXT(Table1[[#This Row],[Inv. date]],"mmmm")</f>
        <v>December</v>
      </c>
    </row>
    <row r="4005" spans="1:7" x14ac:dyDescent="0.3">
      <c r="A4005" s="55">
        <v>118</v>
      </c>
      <c r="B4005" s="56">
        <v>1000003857</v>
      </c>
      <c r="C4005" s="56">
        <v>600026</v>
      </c>
      <c r="D4005" s="57">
        <v>45281</v>
      </c>
      <c r="E4005" s="66">
        <v>150</v>
      </c>
      <c r="F4005" s="67">
        <v>60040.5</v>
      </c>
      <c r="G4005" s="97" t="str">
        <f>TEXT(Table1[[#This Row],[Inv. date]],"mmmm")</f>
        <v>December</v>
      </c>
    </row>
    <row r="4006" spans="1:7" x14ac:dyDescent="0.3">
      <c r="A4006" s="55">
        <v>117</v>
      </c>
      <c r="B4006" s="56">
        <v>1000002976</v>
      </c>
      <c r="C4006" s="56">
        <v>600026</v>
      </c>
      <c r="D4006" s="57">
        <v>45281</v>
      </c>
      <c r="E4006" s="66">
        <v>80</v>
      </c>
      <c r="F4006" s="67">
        <v>17294.400000000001</v>
      </c>
      <c r="G4006" s="97" t="str">
        <f>TEXT(Table1[[#This Row],[Inv. date]],"mmmm")</f>
        <v>December</v>
      </c>
    </row>
    <row r="4007" spans="1:7" x14ac:dyDescent="0.3">
      <c r="A4007" s="55">
        <v>118</v>
      </c>
      <c r="B4007" s="56">
        <v>1000003132</v>
      </c>
      <c r="C4007" s="56">
        <v>600063</v>
      </c>
      <c r="D4007" s="57">
        <v>45281</v>
      </c>
      <c r="E4007" s="66">
        <v>200</v>
      </c>
      <c r="F4007" s="67">
        <v>27400</v>
      </c>
      <c r="G4007" s="97" t="str">
        <f>TEXT(Table1[[#This Row],[Inv. date]],"mmmm")</f>
        <v>December</v>
      </c>
    </row>
    <row r="4008" spans="1:7" x14ac:dyDescent="0.3">
      <c r="A4008" s="55">
        <v>118</v>
      </c>
      <c r="B4008" s="56">
        <v>1000003857</v>
      </c>
      <c r="C4008" s="56">
        <v>600063</v>
      </c>
      <c r="D4008" s="57">
        <v>45281</v>
      </c>
      <c r="E4008" s="66">
        <v>15</v>
      </c>
      <c r="F4008" s="67">
        <v>4404.75</v>
      </c>
      <c r="G4008" s="97" t="str">
        <f>TEXT(Table1[[#This Row],[Inv. date]],"mmmm")</f>
        <v>December</v>
      </c>
    </row>
    <row r="4009" spans="1:7" x14ac:dyDescent="0.3">
      <c r="A4009" s="55">
        <v>116</v>
      </c>
      <c r="B4009" s="56">
        <v>1000003393</v>
      </c>
      <c r="C4009" s="56">
        <v>600225</v>
      </c>
      <c r="D4009" s="57">
        <v>45282</v>
      </c>
      <c r="E4009" s="66">
        <v>2</v>
      </c>
      <c r="F4009" s="67">
        <v>88.42</v>
      </c>
      <c r="G4009" s="97" t="str">
        <f>TEXT(Table1[[#This Row],[Inv. date]],"mmmm")</f>
        <v>December</v>
      </c>
    </row>
    <row r="4010" spans="1:7" x14ac:dyDescent="0.3">
      <c r="A4010" s="55">
        <v>118</v>
      </c>
      <c r="B4010" s="56">
        <v>1000003683</v>
      </c>
      <c r="C4010" s="56">
        <v>600225</v>
      </c>
      <c r="D4010" s="57">
        <v>45282</v>
      </c>
      <c r="E4010" s="66">
        <v>1</v>
      </c>
      <c r="F4010" s="67">
        <v>400.27</v>
      </c>
      <c r="G4010" s="97" t="str">
        <f>TEXT(Table1[[#This Row],[Inv. date]],"mmmm")</f>
        <v>December</v>
      </c>
    </row>
    <row r="4011" spans="1:7" x14ac:dyDescent="0.3">
      <c r="A4011" s="55">
        <v>118</v>
      </c>
      <c r="B4011" s="56">
        <v>1000003683</v>
      </c>
      <c r="C4011" s="56">
        <v>600225</v>
      </c>
      <c r="D4011" s="57">
        <v>45282</v>
      </c>
      <c r="E4011" s="66">
        <v>1</v>
      </c>
      <c r="F4011" s="67">
        <v>400.27</v>
      </c>
      <c r="G4011" s="97" t="str">
        <f>TEXT(Table1[[#This Row],[Inv. date]],"mmmm")</f>
        <v>December</v>
      </c>
    </row>
    <row r="4012" spans="1:7" x14ac:dyDescent="0.3">
      <c r="A4012" s="55">
        <v>118</v>
      </c>
      <c r="B4012" s="56">
        <v>1000003683</v>
      </c>
      <c r="C4012" s="56">
        <v>600810</v>
      </c>
      <c r="D4012" s="57">
        <v>45282</v>
      </c>
      <c r="E4012" s="66">
        <v>1870</v>
      </c>
      <c r="F4012" s="67">
        <v>748504.9</v>
      </c>
      <c r="G4012" s="97" t="str">
        <f>TEXT(Table1[[#This Row],[Inv. date]],"mmmm")</f>
        <v>December</v>
      </c>
    </row>
    <row r="4013" spans="1:7" x14ac:dyDescent="0.3">
      <c r="A4013" s="55">
        <v>118</v>
      </c>
      <c r="B4013" s="56">
        <v>1000003683</v>
      </c>
      <c r="C4013" s="56">
        <v>600026</v>
      </c>
      <c r="D4013" s="57">
        <v>45282</v>
      </c>
      <c r="E4013" s="66">
        <v>200</v>
      </c>
      <c r="F4013" s="67">
        <v>80054</v>
      </c>
      <c r="G4013" s="97" t="str">
        <f>TEXT(Table1[[#This Row],[Inv. date]],"mmmm")</f>
        <v>December</v>
      </c>
    </row>
    <row r="4014" spans="1:7" x14ac:dyDescent="0.3">
      <c r="A4014" s="55">
        <v>117</v>
      </c>
      <c r="B4014" s="56">
        <v>1000002976</v>
      </c>
      <c r="C4014" s="56">
        <v>600026</v>
      </c>
      <c r="D4014" s="57">
        <v>45282</v>
      </c>
      <c r="E4014" s="66">
        <v>300</v>
      </c>
      <c r="F4014" s="67">
        <v>64854</v>
      </c>
      <c r="G4014" s="97" t="str">
        <f>TEXT(Table1[[#This Row],[Inv. date]],"mmmm")</f>
        <v>December</v>
      </c>
    </row>
    <row r="4015" spans="1:7" x14ac:dyDescent="0.3">
      <c r="A4015" s="55">
        <v>118</v>
      </c>
      <c r="B4015" s="56">
        <v>1000003683</v>
      </c>
      <c r="C4015" s="56">
        <v>600824</v>
      </c>
      <c r="D4015" s="57">
        <v>45282</v>
      </c>
      <c r="E4015" s="66">
        <v>900</v>
      </c>
      <c r="F4015" s="67">
        <v>360243</v>
      </c>
      <c r="G4015" s="97" t="str">
        <f>TEXT(Table1[[#This Row],[Inv. date]],"mmmm")</f>
        <v>December</v>
      </c>
    </row>
    <row r="4016" spans="1:7" x14ac:dyDescent="0.3">
      <c r="A4016" s="55">
        <v>118</v>
      </c>
      <c r="B4016" s="56">
        <v>1000003857</v>
      </c>
      <c r="C4016" s="56">
        <v>600824</v>
      </c>
      <c r="D4016" s="57">
        <v>45282</v>
      </c>
      <c r="E4016" s="66">
        <v>200</v>
      </c>
      <c r="F4016" s="67">
        <v>80054</v>
      </c>
      <c r="G4016" s="97" t="str">
        <f>TEXT(Table1[[#This Row],[Inv. date]],"mmmm")</f>
        <v>December</v>
      </c>
    </row>
    <row r="4017" spans="1:7" x14ac:dyDescent="0.3">
      <c r="A4017" s="55">
        <v>118</v>
      </c>
      <c r="B4017" s="56">
        <v>1000003132</v>
      </c>
      <c r="C4017" s="56">
        <v>600824</v>
      </c>
      <c r="D4017" s="57">
        <v>45282</v>
      </c>
      <c r="E4017" s="66">
        <v>200</v>
      </c>
      <c r="F4017" s="67">
        <v>62628</v>
      </c>
      <c r="G4017" s="97" t="str">
        <f>TEXT(Table1[[#This Row],[Inv. date]],"mmmm")</f>
        <v>December</v>
      </c>
    </row>
    <row r="4018" spans="1:7" x14ac:dyDescent="0.3">
      <c r="A4018" s="55">
        <v>118</v>
      </c>
      <c r="B4018" s="56">
        <v>1000003857</v>
      </c>
      <c r="C4018" s="56">
        <v>600063</v>
      </c>
      <c r="D4018" s="57">
        <v>45282</v>
      </c>
      <c r="E4018" s="66">
        <v>20</v>
      </c>
      <c r="F4018" s="67">
        <v>5873</v>
      </c>
      <c r="G4018" s="97" t="str">
        <f>TEXT(Table1[[#This Row],[Inv. date]],"mmmm")</f>
        <v>December</v>
      </c>
    </row>
    <row r="4019" spans="1:7" x14ac:dyDescent="0.3">
      <c r="A4019" s="55">
        <v>118</v>
      </c>
      <c r="B4019" s="56">
        <v>1000003132</v>
      </c>
      <c r="C4019" s="56">
        <v>600063</v>
      </c>
      <c r="D4019" s="57">
        <v>45282</v>
      </c>
      <c r="E4019" s="66">
        <v>40</v>
      </c>
      <c r="F4019" s="67">
        <v>5480</v>
      </c>
      <c r="G4019" s="97" t="str">
        <f>TEXT(Table1[[#This Row],[Inv. date]],"mmmm")</f>
        <v>December</v>
      </c>
    </row>
    <row r="4020" spans="1:7" x14ac:dyDescent="0.3">
      <c r="A4020" s="55">
        <v>118</v>
      </c>
      <c r="B4020" s="56">
        <v>1000003857</v>
      </c>
      <c r="C4020" s="56">
        <v>600428</v>
      </c>
      <c r="D4020" s="57">
        <v>45282</v>
      </c>
      <c r="E4020" s="66">
        <v>1000</v>
      </c>
      <c r="F4020" s="67">
        <v>400270</v>
      </c>
      <c r="G4020" s="97" t="str">
        <f>TEXT(Table1[[#This Row],[Inv. date]],"mmmm")</f>
        <v>December</v>
      </c>
    </row>
    <row r="4021" spans="1:7" x14ac:dyDescent="0.3">
      <c r="A4021" s="55">
        <v>118</v>
      </c>
      <c r="B4021" s="56">
        <v>1000003857</v>
      </c>
      <c r="C4021" s="56">
        <v>600063</v>
      </c>
      <c r="D4021" s="57">
        <v>45282</v>
      </c>
      <c r="E4021" s="66">
        <v>100</v>
      </c>
      <c r="F4021" s="67">
        <v>29365</v>
      </c>
      <c r="G4021" s="97" t="str">
        <f>TEXT(Table1[[#This Row],[Inv. date]],"mmmm")</f>
        <v>December</v>
      </c>
    </row>
    <row r="4022" spans="1:7" x14ac:dyDescent="0.3">
      <c r="A4022" s="55">
        <v>118</v>
      </c>
      <c r="B4022" s="56">
        <v>1000003132</v>
      </c>
      <c r="C4022" s="56">
        <v>600225</v>
      </c>
      <c r="D4022" s="57">
        <v>45282</v>
      </c>
      <c r="E4022" s="66">
        <v>1</v>
      </c>
      <c r="F4022" s="67">
        <v>313.14</v>
      </c>
      <c r="G4022" s="97" t="str">
        <f>TEXT(Table1[[#This Row],[Inv. date]],"mmmm")</f>
        <v>December</v>
      </c>
    </row>
    <row r="4023" spans="1:7" x14ac:dyDescent="0.3">
      <c r="A4023" s="55">
        <v>118</v>
      </c>
      <c r="B4023" s="56">
        <v>1000003857</v>
      </c>
      <c r="C4023" s="56">
        <v>600225</v>
      </c>
      <c r="D4023" s="57">
        <v>45282</v>
      </c>
      <c r="E4023" s="66">
        <v>1</v>
      </c>
      <c r="F4023" s="67">
        <v>400.27</v>
      </c>
      <c r="G4023" s="97" t="str">
        <f>TEXT(Table1[[#This Row],[Inv. date]],"mmmm")</f>
        <v>December</v>
      </c>
    </row>
    <row r="4024" spans="1:7" x14ac:dyDescent="0.3">
      <c r="A4024" s="68">
        <v>118</v>
      </c>
      <c r="B4024" s="69">
        <v>1000003683</v>
      </c>
      <c r="C4024" s="69">
        <v>600506</v>
      </c>
      <c r="D4024" s="57">
        <v>45283</v>
      </c>
      <c r="E4024" s="58">
        <v>2650</v>
      </c>
      <c r="F4024" s="54">
        <v>1060715.5</v>
      </c>
      <c r="G4024" s="97" t="str">
        <f>TEXT(Table1[[#This Row],[Inv. date]],"mmmm")</f>
        <v>December</v>
      </c>
    </row>
    <row r="4025" spans="1:7" x14ac:dyDescent="0.3">
      <c r="A4025" s="68">
        <v>118</v>
      </c>
      <c r="B4025" s="69">
        <v>1000003132</v>
      </c>
      <c r="C4025" s="69">
        <v>600506</v>
      </c>
      <c r="D4025" s="57">
        <v>45283</v>
      </c>
      <c r="E4025" s="58">
        <v>1000</v>
      </c>
      <c r="F4025" s="54">
        <v>313140</v>
      </c>
      <c r="G4025" s="97" t="str">
        <f>TEXT(Table1[[#This Row],[Inv. date]],"mmmm")</f>
        <v>December</v>
      </c>
    </row>
    <row r="4026" spans="1:7" x14ac:dyDescent="0.3">
      <c r="A4026" s="68">
        <v>118</v>
      </c>
      <c r="B4026" s="69">
        <v>1000003683</v>
      </c>
      <c r="C4026" s="69">
        <v>600506</v>
      </c>
      <c r="D4026" s="57">
        <v>45283</v>
      </c>
      <c r="E4026" s="58">
        <v>5435</v>
      </c>
      <c r="F4026" s="54">
        <v>2175467.4500000002</v>
      </c>
      <c r="G4026" s="97" t="str">
        <f>TEXT(Table1[[#This Row],[Inv. date]],"mmmm")</f>
        <v>December</v>
      </c>
    </row>
    <row r="4027" spans="1:7" x14ac:dyDescent="0.3">
      <c r="A4027" s="68">
        <v>116</v>
      </c>
      <c r="B4027" s="69">
        <v>1000003393</v>
      </c>
      <c r="C4027" s="69">
        <v>600225</v>
      </c>
      <c r="D4027" s="57">
        <v>45283</v>
      </c>
      <c r="E4027" s="58">
        <v>1</v>
      </c>
      <c r="F4027" s="54">
        <v>44.21</v>
      </c>
      <c r="G4027" s="97" t="str">
        <f>TEXT(Table1[[#This Row],[Inv. date]],"mmmm")</f>
        <v>December</v>
      </c>
    </row>
    <row r="4028" spans="1:7" x14ac:dyDescent="0.3">
      <c r="A4028" s="68">
        <v>118</v>
      </c>
      <c r="B4028" s="69">
        <v>1000003683</v>
      </c>
      <c r="C4028" s="69">
        <v>600506</v>
      </c>
      <c r="D4028" s="57">
        <v>45283</v>
      </c>
      <c r="E4028" s="58">
        <v>2300</v>
      </c>
      <c r="F4028" s="54">
        <v>920621</v>
      </c>
      <c r="G4028" s="97" t="str">
        <f>TEXT(Table1[[#This Row],[Inv. date]],"mmmm")</f>
        <v>December</v>
      </c>
    </row>
    <row r="4029" spans="1:7" x14ac:dyDescent="0.3">
      <c r="A4029" s="68">
        <v>117</v>
      </c>
      <c r="B4029" s="69">
        <v>1000002976</v>
      </c>
      <c r="C4029" s="69">
        <v>600026</v>
      </c>
      <c r="D4029" s="57">
        <v>45283</v>
      </c>
      <c r="E4029" s="58">
        <v>115</v>
      </c>
      <c r="F4029" s="54">
        <v>24860.7</v>
      </c>
      <c r="G4029" s="97" t="str">
        <f>TEXT(Table1[[#This Row],[Inv. date]],"mmmm")</f>
        <v>December</v>
      </c>
    </row>
    <row r="4030" spans="1:7" x14ac:dyDescent="0.3">
      <c r="A4030" s="68">
        <v>117</v>
      </c>
      <c r="B4030" s="69">
        <v>1000002977</v>
      </c>
      <c r="C4030" s="69">
        <v>600026</v>
      </c>
      <c r="D4030" s="57">
        <v>45283</v>
      </c>
      <c r="E4030" s="58">
        <v>70</v>
      </c>
      <c r="F4030" s="54">
        <v>15132.6</v>
      </c>
      <c r="G4030" s="97" t="str">
        <f>TEXT(Table1[[#This Row],[Inv. date]],"mmmm")</f>
        <v>December</v>
      </c>
    </row>
    <row r="4031" spans="1:7" x14ac:dyDescent="0.3">
      <c r="A4031" s="68">
        <v>118</v>
      </c>
      <c r="B4031" s="69">
        <v>1000003683</v>
      </c>
      <c r="C4031" s="69">
        <v>600026</v>
      </c>
      <c r="D4031" s="57">
        <v>45283</v>
      </c>
      <c r="E4031" s="58">
        <v>50</v>
      </c>
      <c r="F4031" s="54">
        <v>20013.5</v>
      </c>
      <c r="G4031" s="97" t="str">
        <f>TEXT(Table1[[#This Row],[Inv. date]],"mmmm")</f>
        <v>December</v>
      </c>
    </row>
    <row r="4032" spans="1:7" x14ac:dyDescent="0.3">
      <c r="A4032" s="68">
        <v>118</v>
      </c>
      <c r="B4032" s="69">
        <v>1000003857</v>
      </c>
      <c r="C4032" s="69">
        <v>600026</v>
      </c>
      <c r="D4032" s="57">
        <v>45283</v>
      </c>
      <c r="E4032" s="58">
        <v>50</v>
      </c>
      <c r="F4032" s="54">
        <v>20013.5</v>
      </c>
      <c r="G4032" s="97" t="str">
        <f>TEXT(Table1[[#This Row],[Inv. date]],"mmmm")</f>
        <v>December</v>
      </c>
    </row>
    <row r="4033" spans="1:7" x14ac:dyDescent="0.3">
      <c r="A4033" s="68">
        <v>118</v>
      </c>
      <c r="B4033" s="69">
        <v>1000003857</v>
      </c>
      <c r="C4033" s="69">
        <v>600063</v>
      </c>
      <c r="D4033" s="57">
        <v>45283</v>
      </c>
      <c r="E4033" s="58">
        <v>5</v>
      </c>
      <c r="F4033" s="54">
        <v>1468.25</v>
      </c>
      <c r="G4033" s="97" t="str">
        <f>TEXT(Table1[[#This Row],[Inv. date]],"mmmm")</f>
        <v>December</v>
      </c>
    </row>
    <row r="4034" spans="1:7" x14ac:dyDescent="0.3">
      <c r="A4034" s="68">
        <v>118</v>
      </c>
      <c r="B4034" s="69">
        <v>1000003683</v>
      </c>
      <c r="C4034" s="69">
        <v>600506</v>
      </c>
      <c r="D4034" s="57">
        <v>45283</v>
      </c>
      <c r="E4034" s="58">
        <v>139</v>
      </c>
      <c r="F4034" s="54">
        <v>55637.53</v>
      </c>
      <c r="G4034" s="97" t="str">
        <f>TEXT(Table1[[#This Row],[Inv. date]],"mmmm")</f>
        <v>December</v>
      </c>
    </row>
    <row r="4035" spans="1:7" x14ac:dyDescent="0.3">
      <c r="A4035" s="68">
        <v>118</v>
      </c>
      <c r="B4035" s="69">
        <v>1000003683</v>
      </c>
      <c r="C4035" s="69">
        <v>600506</v>
      </c>
      <c r="D4035" s="57">
        <v>45283</v>
      </c>
      <c r="E4035" s="58">
        <v>611</v>
      </c>
      <c r="F4035" s="54">
        <v>244564.97</v>
      </c>
      <c r="G4035" s="97" t="str">
        <f>TEXT(Table1[[#This Row],[Inv. date]],"mmmm")</f>
        <v>December</v>
      </c>
    </row>
    <row r="4036" spans="1:7" x14ac:dyDescent="0.3">
      <c r="A4036" s="68">
        <v>118</v>
      </c>
      <c r="B4036" s="69">
        <v>1000003132</v>
      </c>
      <c r="C4036" s="69">
        <v>600225</v>
      </c>
      <c r="D4036" s="57">
        <v>45283</v>
      </c>
      <c r="E4036" s="58">
        <v>1</v>
      </c>
      <c r="F4036" s="54">
        <v>313.14</v>
      </c>
      <c r="G4036" s="97" t="str">
        <f>TEXT(Table1[[#This Row],[Inv. date]],"mmmm")</f>
        <v>December</v>
      </c>
    </row>
    <row r="4037" spans="1:7" x14ac:dyDescent="0.3">
      <c r="A4037" s="68">
        <v>118</v>
      </c>
      <c r="B4037" s="69">
        <v>1000003857</v>
      </c>
      <c r="C4037" s="69">
        <v>600225</v>
      </c>
      <c r="D4037" s="57">
        <v>45283</v>
      </c>
      <c r="E4037" s="58">
        <v>1</v>
      </c>
      <c r="F4037" s="54">
        <v>400.27</v>
      </c>
      <c r="G4037" s="97" t="str">
        <f>TEXT(Table1[[#This Row],[Inv. date]],"mmmm")</f>
        <v>December</v>
      </c>
    </row>
    <row r="4038" spans="1:7" x14ac:dyDescent="0.3">
      <c r="A4038" s="68">
        <v>118</v>
      </c>
      <c r="B4038" s="69">
        <v>1000003683</v>
      </c>
      <c r="C4038" s="69">
        <v>600225</v>
      </c>
      <c r="D4038" s="57">
        <v>45283</v>
      </c>
      <c r="E4038" s="58">
        <v>2</v>
      </c>
      <c r="F4038" s="54">
        <v>800.54</v>
      </c>
      <c r="G4038" s="97" t="str">
        <f>TEXT(Table1[[#This Row],[Inv. date]],"mmmm")</f>
        <v>December</v>
      </c>
    </row>
    <row r="4039" spans="1:7" x14ac:dyDescent="0.3">
      <c r="A4039" s="68">
        <v>117</v>
      </c>
      <c r="B4039" s="69">
        <v>1000002976</v>
      </c>
      <c r="C4039" s="69">
        <v>600572</v>
      </c>
      <c r="D4039" s="57">
        <v>45287</v>
      </c>
      <c r="E4039" s="58">
        <v>700</v>
      </c>
      <c r="F4039" s="54">
        <v>151326</v>
      </c>
      <c r="G4039" s="97" t="str">
        <f>TEXT(Table1[[#This Row],[Inv. date]],"mmmm")</f>
        <v>December</v>
      </c>
    </row>
    <row r="4040" spans="1:7" x14ac:dyDescent="0.3">
      <c r="A4040" s="68">
        <v>118</v>
      </c>
      <c r="B4040" s="69">
        <v>1000003132</v>
      </c>
      <c r="C4040" s="69">
        <v>600506</v>
      </c>
      <c r="D4040" s="57">
        <v>45287</v>
      </c>
      <c r="E4040" s="58">
        <v>4100</v>
      </c>
      <c r="F4040" s="54">
        <v>1283874</v>
      </c>
      <c r="G4040" s="97" t="str">
        <f>TEXT(Table1[[#This Row],[Inv. date]],"mmmm")</f>
        <v>December</v>
      </c>
    </row>
    <row r="4041" spans="1:7" x14ac:dyDescent="0.3">
      <c r="A4041" s="68">
        <v>118</v>
      </c>
      <c r="B4041" s="69">
        <v>1000003132</v>
      </c>
      <c r="C4041" s="69">
        <v>600506</v>
      </c>
      <c r="D4041" s="57">
        <v>45287</v>
      </c>
      <c r="E4041" s="58">
        <v>150</v>
      </c>
      <c r="F4041" s="54">
        <v>46971</v>
      </c>
      <c r="G4041" s="97" t="str">
        <f>TEXT(Table1[[#This Row],[Inv. date]],"mmmm")</f>
        <v>December</v>
      </c>
    </row>
    <row r="4042" spans="1:7" x14ac:dyDescent="0.3">
      <c r="A4042" s="68">
        <v>118</v>
      </c>
      <c r="B4042" s="69">
        <v>1000003132</v>
      </c>
      <c r="C4042" s="69">
        <v>600506</v>
      </c>
      <c r="D4042" s="57">
        <v>45287</v>
      </c>
      <c r="E4042" s="58">
        <v>1000</v>
      </c>
      <c r="F4042" s="54">
        <v>313140</v>
      </c>
      <c r="G4042" s="97" t="str">
        <f>TEXT(Table1[[#This Row],[Inv. date]],"mmmm")</f>
        <v>December</v>
      </c>
    </row>
    <row r="4043" spans="1:7" x14ac:dyDescent="0.3">
      <c r="A4043" s="68">
        <v>118</v>
      </c>
      <c r="B4043" s="69">
        <v>1000003683</v>
      </c>
      <c r="C4043" s="69">
        <v>600506</v>
      </c>
      <c r="D4043" s="57">
        <v>45287</v>
      </c>
      <c r="E4043" s="58">
        <v>1000</v>
      </c>
      <c r="F4043" s="54">
        <v>400270</v>
      </c>
      <c r="G4043" s="97" t="str">
        <f>TEXT(Table1[[#This Row],[Inv. date]],"mmmm")</f>
        <v>December</v>
      </c>
    </row>
    <row r="4044" spans="1:7" x14ac:dyDescent="0.3">
      <c r="A4044" s="68">
        <v>118</v>
      </c>
      <c r="B4044" s="69">
        <v>1000003857</v>
      </c>
      <c r="C4044" s="69">
        <v>600506</v>
      </c>
      <c r="D4044" s="57">
        <v>45287</v>
      </c>
      <c r="E4044" s="58">
        <v>100</v>
      </c>
      <c r="F4044" s="54">
        <v>40027</v>
      </c>
      <c r="G4044" s="97" t="str">
        <f>TEXT(Table1[[#This Row],[Inv. date]],"mmmm")</f>
        <v>December</v>
      </c>
    </row>
    <row r="4045" spans="1:7" x14ac:dyDescent="0.3">
      <c r="A4045" s="68">
        <v>118</v>
      </c>
      <c r="B4045" s="69">
        <v>1000003857</v>
      </c>
      <c r="C4045" s="69">
        <v>600063</v>
      </c>
      <c r="D4045" s="57">
        <v>45287</v>
      </c>
      <c r="E4045" s="58">
        <v>10</v>
      </c>
      <c r="F4045" s="54">
        <v>2936.5</v>
      </c>
      <c r="G4045" s="97" t="str">
        <f>TEXT(Table1[[#This Row],[Inv. date]],"mmmm")</f>
        <v>December</v>
      </c>
    </row>
    <row r="4046" spans="1:7" x14ac:dyDescent="0.3">
      <c r="A4046" s="68">
        <v>118</v>
      </c>
      <c r="B4046" s="69">
        <v>1000003132</v>
      </c>
      <c r="C4046" s="69">
        <v>600811</v>
      </c>
      <c r="D4046" s="57">
        <v>45287</v>
      </c>
      <c r="E4046" s="58">
        <v>3300</v>
      </c>
      <c r="F4046" s="54">
        <v>1033362</v>
      </c>
      <c r="G4046" s="97" t="str">
        <f>TEXT(Table1[[#This Row],[Inv. date]],"mmmm")</f>
        <v>December</v>
      </c>
    </row>
    <row r="4047" spans="1:7" x14ac:dyDescent="0.3">
      <c r="A4047" s="68">
        <v>118</v>
      </c>
      <c r="B4047" s="69">
        <v>1000003132</v>
      </c>
      <c r="C4047" s="69">
        <v>600601</v>
      </c>
      <c r="D4047" s="57">
        <v>45287</v>
      </c>
      <c r="E4047" s="58">
        <v>1000</v>
      </c>
      <c r="F4047" s="54">
        <v>257100</v>
      </c>
      <c r="G4047" s="97" t="str">
        <f>TEXT(Table1[[#This Row],[Inv. date]],"mmmm")</f>
        <v>December</v>
      </c>
    </row>
    <row r="4048" spans="1:7" x14ac:dyDescent="0.3">
      <c r="A4048" s="68">
        <v>117</v>
      </c>
      <c r="B4048" s="69">
        <v>1000002976</v>
      </c>
      <c r="C4048" s="69">
        <v>600428</v>
      </c>
      <c r="D4048" s="57">
        <v>45287</v>
      </c>
      <c r="E4048" s="58">
        <v>600</v>
      </c>
      <c r="F4048" s="54">
        <v>129708</v>
      </c>
      <c r="G4048" s="97" t="str">
        <f>TEXT(Table1[[#This Row],[Inv. date]],"mmmm")</f>
        <v>December</v>
      </c>
    </row>
    <row r="4049" spans="1:7" x14ac:dyDescent="0.3">
      <c r="A4049" s="68">
        <v>117</v>
      </c>
      <c r="B4049" s="69">
        <v>1000002977</v>
      </c>
      <c r="C4049" s="69">
        <v>600428</v>
      </c>
      <c r="D4049" s="57">
        <v>45287</v>
      </c>
      <c r="E4049" s="58">
        <v>200</v>
      </c>
      <c r="F4049" s="54">
        <v>43236</v>
      </c>
      <c r="G4049" s="97" t="str">
        <f>TEXT(Table1[[#This Row],[Inv. date]],"mmmm")</f>
        <v>December</v>
      </c>
    </row>
    <row r="4050" spans="1:7" x14ac:dyDescent="0.3">
      <c r="A4050" s="68">
        <v>118</v>
      </c>
      <c r="B4050" s="69">
        <v>1000003683</v>
      </c>
      <c r="C4050" s="69">
        <v>600506</v>
      </c>
      <c r="D4050" s="57">
        <v>45287</v>
      </c>
      <c r="E4050" s="58">
        <v>1000</v>
      </c>
      <c r="F4050" s="54">
        <v>400270</v>
      </c>
      <c r="G4050" s="97" t="str">
        <f>TEXT(Table1[[#This Row],[Inv. date]],"mmmm")</f>
        <v>December</v>
      </c>
    </row>
    <row r="4051" spans="1:7" x14ac:dyDescent="0.3">
      <c r="A4051" s="68">
        <v>118</v>
      </c>
      <c r="B4051" s="69">
        <v>1000003857</v>
      </c>
      <c r="C4051" s="69">
        <v>600810</v>
      </c>
      <c r="D4051" s="57">
        <v>45288</v>
      </c>
      <c r="E4051" s="58">
        <v>1800</v>
      </c>
      <c r="F4051" s="54">
        <v>720486</v>
      </c>
      <c r="G4051" s="97" t="str">
        <f>TEXT(Table1[[#This Row],[Inv. date]],"mmmm")</f>
        <v>December</v>
      </c>
    </row>
    <row r="4052" spans="1:7" x14ac:dyDescent="0.3">
      <c r="A4052" s="68">
        <v>118</v>
      </c>
      <c r="B4052" s="69">
        <v>1000003857</v>
      </c>
      <c r="C4052" s="69">
        <v>600063</v>
      </c>
      <c r="D4052" s="57">
        <v>45288</v>
      </c>
      <c r="E4052" s="58">
        <v>180</v>
      </c>
      <c r="F4052" s="54">
        <v>52857</v>
      </c>
      <c r="G4052" s="97" t="str">
        <f>TEXT(Table1[[#This Row],[Inv. date]],"mmmm")</f>
        <v>December</v>
      </c>
    </row>
    <row r="4053" spans="1:7" x14ac:dyDescent="0.3">
      <c r="A4053" s="68">
        <v>116</v>
      </c>
      <c r="B4053" s="69">
        <v>1000003393</v>
      </c>
      <c r="C4053" s="69">
        <v>600225</v>
      </c>
      <c r="D4053" s="57">
        <v>45288</v>
      </c>
      <c r="E4053" s="58">
        <v>3</v>
      </c>
      <c r="F4053" s="54">
        <v>132.63</v>
      </c>
      <c r="G4053" s="97" t="str">
        <f>TEXT(Table1[[#This Row],[Inv. date]],"mmmm")</f>
        <v>December</v>
      </c>
    </row>
    <row r="4054" spans="1:7" x14ac:dyDescent="0.3">
      <c r="A4054" s="68">
        <v>116</v>
      </c>
      <c r="B4054" s="69">
        <v>1000003393</v>
      </c>
      <c r="C4054" s="69">
        <v>600314</v>
      </c>
      <c r="D4054" s="57">
        <v>45288</v>
      </c>
      <c r="E4054" s="58">
        <v>18</v>
      </c>
      <c r="F4054" s="54">
        <v>795.78</v>
      </c>
      <c r="G4054" s="97" t="str">
        <f>TEXT(Table1[[#This Row],[Inv. date]],"mmmm")</f>
        <v>December</v>
      </c>
    </row>
    <row r="4055" spans="1:7" x14ac:dyDescent="0.3">
      <c r="A4055" s="68">
        <v>116</v>
      </c>
      <c r="B4055" s="69">
        <v>1000003393</v>
      </c>
      <c r="C4055" s="69">
        <v>600314</v>
      </c>
      <c r="D4055" s="57">
        <v>45288</v>
      </c>
      <c r="E4055" s="58">
        <v>2</v>
      </c>
      <c r="F4055" s="54">
        <v>88.42</v>
      </c>
      <c r="G4055" s="97" t="str">
        <f>TEXT(Table1[[#This Row],[Inv. date]],"mmmm")</f>
        <v>December</v>
      </c>
    </row>
    <row r="4056" spans="1:7" x14ac:dyDescent="0.3">
      <c r="A4056" s="68">
        <v>116</v>
      </c>
      <c r="B4056" s="69">
        <v>1000003393</v>
      </c>
      <c r="C4056" s="69">
        <v>600314</v>
      </c>
      <c r="D4056" s="57">
        <v>45288</v>
      </c>
      <c r="E4056" s="58">
        <v>1</v>
      </c>
      <c r="F4056" s="54">
        <v>44.21</v>
      </c>
      <c r="G4056" s="97" t="str">
        <f>TEXT(Table1[[#This Row],[Inv. date]],"mmmm")</f>
        <v>December</v>
      </c>
    </row>
    <row r="4057" spans="1:7" x14ac:dyDescent="0.3">
      <c r="A4057" s="68">
        <v>118</v>
      </c>
      <c r="B4057" s="69">
        <v>1000003683</v>
      </c>
      <c r="C4057" s="69">
        <v>600033</v>
      </c>
      <c r="D4057" s="57">
        <v>45288</v>
      </c>
      <c r="E4057" s="58">
        <v>136</v>
      </c>
      <c r="F4057" s="54">
        <v>54436.72</v>
      </c>
      <c r="G4057" s="97" t="str">
        <f>TEXT(Table1[[#This Row],[Inv. date]],"mmmm")</f>
        <v>December</v>
      </c>
    </row>
    <row r="4058" spans="1:7" x14ac:dyDescent="0.3">
      <c r="A4058" s="68">
        <v>118</v>
      </c>
      <c r="B4058" s="69">
        <v>1000003683</v>
      </c>
      <c r="C4058" s="69">
        <v>600033</v>
      </c>
      <c r="D4058" s="57">
        <v>45288</v>
      </c>
      <c r="E4058" s="58">
        <v>14</v>
      </c>
      <c r="F4058" s="54">
        <v>5603.78</v>
      </c>
      <c r="G4058" s="97" t="str">
        <f>TEXT(Table1[[#This Row],[Inv. date]],"mmmm")</f>
        <v>December</v>
      </c>
    </row>
    <row r="4059" spans="1:7" x14ac:dyDescent="0.3">
      <c r="A4059" s="68">
        <v>118</v>
      </c>
      <c r="B4059" s="69">
        <v>1000003857</v>
      </c>
      <c r="C4059" s="69">
        <v>600033</v>
      </c>
      <c r="D4059" s="57">
        <v>45288</v>
      </c>
      <c r="E4059" s="58">
        <v>19</v>
      </c>
      <c r="F4059" s="54">
        <v>7605.13</v>
      </c>
      <c r="G4059" s="97" t="str">
        <f>TEXT(Table1[[#This Row],[Inv. date]],"mmmm")</f>
        <v>December</v>
      </c>
    </row>
    <row r="4060" spans="1:7" x14ac:dyDescent="0.3">
      <c r="A4060" s="68">
        <v>118</v>
      </c>
      <c r="B4060" s="69">
        <v>1000003857</v>
      </c>
      <c r="C4060" s="69">
        <v>600033</v>
      </c>
      <c r="D4060" s="57">
        <v>45288</v>
      </c>
      <c r="E4060" s="58">
        <v>2</v>
      </c>
      <c r="F4060" s="54">
        <v>800.54</v>
      </c>
      <c r="G4060" s="97" t="str">
        <f>TEXT(Table1[[#This Row],[Inv. date]],"mmmm")</f>
        <v>December</v>
      </c>
    </row>
    <row r="4061" spans="1:7" x14ac:dyDescent="0.3">
      <c r="A4061" s="68">
        <v>118</v>
      </c>
      <c r="B4061" s="69">
        <v>1000003857</v>
      </c>
      <c r="C4061" s="69">
        <v>600033</v>
      </c>
      <c r="D4061" s="57">
        <v>45288</v>
      </c>
      <c r="E4061" s="58">
        <v>179</v>
      </c>
      <c r="F4061" s="54">
        <v>71648.33</v>
      </c>
      <c r="G4061" s="97" t="str">
        <f>TEXT(Table1[[#This Row],[Inv. date]],"mmmm")</f>
        <v>December</v>
      </c>
    </row>
    <row r="4062" spans="1:7" x14ac:dyDescent="0.3">
      <c r="A4062" s="68">
        <v>118</v>
      </c>
      <c r="B4062" s="69">
        <v>1000003132</v>
      </c>
      <c r="C4062" s="69">
        <v>600033</v>
      </c>
      <c r="D4062" s="57">
        <v>45288</v>
      </c>
      <c r="E4062" s="58">
        <v>50</v>
      </c>
      <c r="F4062" s="54">
        <v>15657</v>
      </c>
      <c r="G4062" s="97" t="str">
        <f>TEXT(Table1[[#This Row],[Inv. date]],"mmmm")</f>
        <v>December</v>
      </c>
    </row>
    <row r="4063" spans="1:7" x14ac:dyDescent="0.3">
      <c r="A4063" s="68">
        <v>118</v>
      </c>
      <c r="B4063" s="69">
        <v>1000003857</v>
      </c>
      <c r="C4063" s="69">
        <v>600063</v>
      </c>
      <c r="D4063" s="57">
        <v>45288</v>
      </c>
      <c r="E4063" s="58">
        <v>20</v>
      </c>
      <c r="F4063" s="54">
        <v>5873</v>
      </c>
      <c r="G4063" s="97" t="str">
        <f>TEXT(Table1[[#This Row],[Inv. date]],"mmmm")</f>
        <v>December</v>
      </c>
    </row>
    <row r="4064" spans="1:7" x14ac:dyDescent="0.3">
      <c r="A4064" s="68">
        <v>118</v>
      </c>
      <c r="B4064" s="69">
        <v>1000003132</v>
      </c>
      <c r="C4064" s="69">
        <v>600063</v>
      </c>
      <c r="D4064" s="57">
        <v>45288</v>
      </c>
      <c r="E4064" s="58">
        <v>10</v>
      </c>
      <c r="F4064" s="54">
        <v>1370</v>
      </c>
      <c r="G4064" s="97" t="str">
        <f>TEXT(Table1[[#This Row],[Inv. date]],"mmmm")</f>
        <v>December</v>
      </c>
    </row>
    <row r="4065" spans="1:7" x14ac:dyDescent="0.3">
      <c r="A4065" s="68">
        <v>118</v>
      </c>
      <c r="B4065" s="69">
        <v>1000003683</v>
      </c>
      <c r="C4065" s="69">
        <v>600628</v>
      </c>
      <c r="D4065" s="57">
        <v>45288</v>
      </c>
      <c r="E4065" s="58">
        <v>-1</v>
      </c>
      <c r="F4065" s="54">
        <v>-400.27</v>
      </c>
      <c r="G4065" s="97" t="str">
        <f>TEXT(Table1[[#This Row],[Inv. date]],"mmmm")</f>
        <v>December</v>
      </c>
    </row>
    <row r="4066" spans="1:7" x14ac:dyDescent="0.3">
      <c r="A4066" s="68">
        <v>118</v>
      </c>
      <c r="B4066" s="69">
        <v>1000003132</v>
      </c>
      <c r="C4066" s="69">
        <v>600628</v>
      </c>
      <c r="D4066" s="57">
        <v>45288</v>
      </c>
      <c r="E4066" s="58">
        <v>-2</v>
      </c>
      <c r="F4066" s="54">
        <v>-626.28</v>
      </c>
      <c r="G4066" s="97" t="str">
        <f>TEXT(Table1[[#This Row],[Inv. date]],"mmmm")</f>
        <v>December</v>
      </c>
    </row>
    <row r="4067" spans="1:7" x14ac:dyDescent="0.3">
      <c r="A4067" s="68">
        <v>118</v>
      </c>
      <c r="B4067" s="69">
        <v>1000003857</v>
      </c>
      <c r="C4067" s="69">
        <v>600628</v>
      </c>
      <c r="D4067" s="57">
        <v>45288</v>
      </c>
      <c r="E4067" s="58">
        <v>-1</v>
      </c>
      <c r="F4067" s="54">
        <v>-400.27</v>
      </c>
      <c r="G4067" s="97" t="str">
        <f>TEXT(Table1[[#This Row],[Inv. date]],"mmmm")</f>
        <v>December</v>
      </c>
    </row>
    <row r="4068" spans="1:7" x14ac:dyDescent="0.3">
      <c r="A4068" s="68">
        <v>118</v>
      </c>
      <c r="B4068" s="69">
        <v>1000003683</v>
      </c>
      <c r="C4068" s="69">
        <v>600476</v>
      </c>
      <c r="D4068" s="57">
        <v>45288</v>
      </c>
      <c r="E4068" s="58">
        <v>-1</v>
      </c>
      <c r="F4068" s="54">
        <v>-400.27</v>
      </c>
      <c r="G4068" s="97" t="str">
        <f>TEXT(Table1[[#This Row],[Inv. date]],"mmmm")</f>
        <v>December</v>
      </c>
    </row>
    <row r="4069" spans="1:7" x14ac:dyDescent="0.3">
      <c r="A4069" s="68">
        <v>118</v>
      </c>
      <c r="B4069" s="69">
        <v>1000003132</v>
      </c>
      <c r="C4069" s="69">
        <v>600056</v>
      </c>
      <c r="D4069" s="57">
        <v>45288</v>
      </c>
      <c r="E4069" s="58">
        <v>-1</v>
      </c>
      <c r="F4069" s="54">
        <v>-313.14</v>
      </c>
      <c r="G4069" s="97" t="str">
        <f>TEXT(Table1[[#This Row],[Inv. date]],"mmmm")</f>
        <v>December</v>
      </c>
    </row>
    <row r="4070" spans="1:7" x14ac:dyDescent="0.3">
      <c r="A4070" s="68">
        <v>118</v>
      </c>
      <c r="B4070" s="69">
        <v>1000003857</v>
      </c>
      <c r="C4070" s="69">
        <v>600056</v>
      </c>
      <c r="D4070" s="57">
        <v>45288</v>
      </c>
      <c r="E4070" s="58">
        <v>-1</v>
      </c>
      <c r="F4070" s="54">
        <v>-400.27</v>
      </c>
      <c r="G4070" s="97" t="str">
        <f>TEXT(Table1[[#This Row],[Inv. date]],"mmmm")</f>
        <v>December</v>
      </c>
    </row>
    <row r="4071" spans="1:7" x14ac:dyDescent="0.3">
      <c r="A4071" s="68">
        <v>118</v>
      </c>
      <c r="B4071" s="69">
        <v>1000003132</v>
      </c>
      <c r="C4071" s="69">
        <v>600580</v>
      </c>
      <c r="D4071" s="57">
        <v>45288</v>
      </c>
      <c r="E4071" s="58">
        <v>-1</v>
      </c>
      <c r="F4071" s="54">
        <v>-313.14</v>
      </c>
      <c r="G4071" s="97" t="str">
        <f>TEXT(Table1[[#This Row],[Inv. date]],"mmmm")</f>
        <v>December</v>
      </c>
    </row>
    <row r="4072" spans="1:7" x14ac:dyDescent="0.3">
      <c r="A4072" s="68">
        <v>118</v>
      </c>
      <c r="B4072" s="69">
        <v>1000003857</v>
      </c>
      <c r="C4072" s="69">
        <v>600572</v>
      </c>
      <c r="D4072" s="57">
        <v>45288</v>
      </c>
      <c r="E4072" s="58">
        <v>-1</v>
      </c>
      <c r="F4072" s="54">
        <v>-400.27</v>
      </c>
      <c r="G4072" s="97" t="str">
        <f>TEXT(Table1[[#This Row],[Inv. date]],"mmmm")</f>
        <v>December</v>
      </c>
    </row>
    <row r="4073" spans="1:7" x14ac:dyDescent="0.3">
      <c r="A4073" s="68">
        <v>118</v>
      </c>
      <c r="B4073" s="69">
        <v>1000003683</v>
      </c>
      <c r="C4073" s="69">
        <v>600225</v>
      </c>
      <c r="D4073" s="57">
        <v>45288</v>
      </c>
      <c r="E4073" s="58">
        <v>2</v>
      </c>
      <c r="F4073" s="54">
        <v>800.54</v>
      </c>
      <c r="G4073" s="97" t="str">
        <f>TEXT(Table1[[#This Row],[Inv. date]],"mmmm")</f>
        <v>December</v>
      </c>
    </row>
    <row r="4074" spans="1:7" x14ac:dyDescent="0.3">
      <c r="A4074" s="68">
        <v>118</v>
      </c>
      <c r="B4074" s="69">
        <v>1000003795</v>
      </c>
      <c r="C4074" s="69">
        <v>600225</v>
      </c>
      <c r="D4074" s="57">
        <v>45288</v>
      </c>
      <c r="E4074" s="58">
        <v>1</v>
      </c>
      <c r="F4074" s="54">
        <v>400.27</v>
      </c>
      <c r="G4074" s="97" t="str">
        <f>TEXT(Table1[[#This Row],[Inv. date]],"mmmm")</f>
        <v>December</v>
      </c>
    </row>
    <row r="4075" spans="1:7" x14ac:dyDescent="0.3">
      <c r="A4075" s="68">
        <v>118</v>
      </c>
      <c r="B4075" s="69">
        <v>1000003857</v>
      </c>
      <c r="C4075" s="69">
        <v>600026</v>
      </c>
      <c r="D4075" s="57">
        <v>45288</v>
      </c>
      <c r="E4075" s="58">
        <v>100</v>
      </c>
      <c r="F4075" s="54">
        <v>40027</v>
      </c>
      <c r="G4075" s="97" t="str">
        <f>TEXT(Table1[[#This Row],[Inv. date]],"mmmm")</f>
        <v>December</v>
      </c>
    </row>
    <row r="4076" spans="1:7" x14ac:dyDescent="0.3">
      <c r="A4076" s="68">
        <v>118</v>
      </c>
      <c r="B4076" s="69">
        <v>1000003132</v>
      </c>
      <c r="C4076" s="69">
        <v>600026</v>
      </c>
      <c r="D4076" s="57">
        <v>45288</v>
      </c>
      <c r="E4076" s="58">
        <v>1500</v>
      </c>
      <c r="F4076" s="54">
        <v>469710</v>
      </c>
      <c r="G4076" s="97" t="str">
        <f>TEXT(Table1[[#This Row],[Inv. date]],"mmmm")</f>
        <v>December</v>
      </c>
    </row>
    <row r="4077" spans="1:7" x14ac:dyDescent="0.3">
      <c r="A4077" s="68">
        <v>117</v>
      </c>
      <c r="B4077" s="69">
        <v>1000002977</v>
      </c>
      <c r="C4077" s="69">
        <v>600026</v>
      </c>
      <c r="D4077" s="57">
        <v>45288</v>
      </c>
      <c r="E4077" s="58">
        <v>150</v>
      </c>
      <c r="F4077" s="54">
        <v>32427</v>
      </c>
      <c r="G4077" s="97" t="str">
        <f>TEXT(Table1[[#This Row],[Inv. date]],"mmmm")</f>
        <v>December</v>
      </c>
    </row>
    <row r="4078" spans="1:7" x14ac:dyDescent="0.3">
      <c r="A4078" s="68">
        <v>117</v>
      </c>
      <c r="B4078" s="69">
        <v>1000002976</v>
      </c>
      <c r="C4078" s="69">
        <v>600026</v>
      </c>
      <c r="D4078" s="57">
        <v>45288</v>
      </c>
      <c r="E4078" s="58">
        <v>200</v>
      </c>
      <c r="F4078" s="54">
        <v>43236</v>
      </c>
      <c r="G4078" s="97" t="str">
        <f>TEXT(Table1[[#This Row],[Inv. date]],"mmmm")</f>
        <v>December</v>
      </c>
    </row>
    <row r="4079" spans="1:7" x14ac:dyDescent="0.3">
      <c r="A4079" s="68">
        <v>118</v>
      </c>
      <c r="B4079" s="69">
        <v>1000003683</v>
      </c>
      <c r="C4079" s="69">
        <v>600026</v>
      </c>
      <c r="D4079" s="57">
        <v>45288</v>
      </c>
      <c r="E4079" s="58">
        <v>200</v>
      </c>
      <c r="F4079" s="54">
        <v>80054</v>
      </c>
      <c r="G4079" s="97" t="str">
        <f>TEXT(Table1[[#This Row],[Inv. date]],"mmmm")</f>
        <v>December</v>
      </c>
    </row>
    <row r="4080" spans="1:7" x14ac:dyDescent="0.3">
      <c r="A4080" s="68">
        <v>118</v>
      </c>
      <c r="B4080" s="69">
        <v>1000003132</v>
      </c>
      <c r="C4080" s="69">
        <v>600063</v>
      </c>
      <c r="D4080" s="57">
        <v>45288</v>
      </c>
      <c r="E4080" s="58">
        <v>300</v>
      </c>
      <c r="F4080" s="54">
        <v>41100</v>
      </c>
      <c r="G4080" s="97" t="str">
        <f>TEXT(Table1[[#This Row],[Inv. date]],"mmmm")</f>
        <v>December</v>
      </c>
    </row>
    <row r="4081" spans="1:7" x14ac:dyDescent="0.3">
      <c r="A4081" s="68">
        <v>118</v>
      </c>
      <c r="B4081" s="69">
        <v>1000003857</v>
      </c>
      <c r="C4081" s="69">
        <v>600063</v>
      </c>
      <c r="D4081" s="57">
        <v>45288</v>
      </c>
      <c r="E4081" s="58">
        <v>10</v>
      </c>
      <c r="F4081" s="54">
        <v>2936.5</v>
      </c>
      <c r="G4081" s="97" t="str">
        <f>TEXT(Table1[[#This Row],[Inv. date]],"mmmm")</f>
        <v>December</v>
      </c>
    </row>
    <row r="4082" spans="1:7" x14ac:dyDescent="0.3">
      <c r="A4082" s="68">
        <v>118</v>
      </c>
      <c r="B4082" s="69">
        <v>1000003795</v>
      </c>
      <c r="C4082" s="69">
        <v>600357</v>
      </c>
      <c r="D4082" s="57">
        <v>45288</v>
      </c>
      <c r="E4082" s="58">
        <v>-1</v>
      </c>
      <c r="F4082" s="54">
        <v>-465.52</v>
      </c>
      <c r="G4082" s="97" t="str">
        <f>TEXT(Table1[[#This Row],[Inv. date]],"mmmm")</f>
        <v>December</v>
      </c>
    </row>
    <row r="4083" spans="1:7" x14ac:dyDescent="0.3">
      <c r="A4083" s="68">
        <v>118</v>
      </c>
      <c r="B4083" s="69">
        <v>1000003132</v>
      </c>
      <c r="C4083" s="69">
        <v>600193</v>
      </c>
      <c r="D4083" s="57">
        <v>45288</v>
      </c>
      <c r="E4083" s="58">
        <v>-8.3000000000000004E-2</v>
      </c>
      <c r="F4083" s="54">
        <v>-32.200000000000003</v>
      </c>
      <c r="G4083" s="97" t="str">
        <f>TEXT(Table1[[#This Row],[Inv. date]],"mmmm")</f>
        <v>December</v>
      </c>
    </row>
    <row r="4084" spans="1:7" x14ac:dyDescent="0.3">
      <c r="A4084" s="68">
        <v>118</v>
      </c>
      <c r="B4084" s="69">
        <v>1000003857</v>
      </c>
      <c r="C4084" s="69">
        <v>600060</v>
      </c>
      <c r="D4084" s="57">
        <v>45288</v>
      </c>
      <c r="E4084" s="58">
        <v>400</v>
      </c>
      <c r="F4084" s="54">
        <v>160108</v>
      </c>
      <c r="G4084" s="97" t="str">
        <f>TEXT(Table1[[#This Row],[Inv. date]],"mmmm")</f>
        <v>December</v>
      </c>
    </row>
    <row r="4085" spans="1:7" x14ac:dyDescent="0.3">
      <c r="A4085" s="68">
        <v>118</v>
      </c>
      <c r="B4085" s="69">
        <v>1000003683</v>
      </c>
      <c r="C4085" s="69">
        <v>600060</v>
      </c>
      <c r="D4085" s="57">
        <v>45288</v>
      </c>
      <c r="E4085" s="58">
        <v>450</v>
      </c>
      <c r="F4085" s="54">
        <v>180121.5</v>
      </c>
      <c r="G4085" s="97" t="str">
        <f>TEXT(Table1[[#This Row],[Inv. date]],"mmmm")</f>
        <v>December</v>
      </c>
    </row>
    <row r="4086" spans="1:7" x14ac:dyDescent="0.3">
      <c r="A4086" s="68">
        <v>118</v>
      </c>
      <c r="B4086" s="69">
        <v>1000003132</v>
      </c>
      <c r="C4086" s="69">
        <v>600060</v>
      </c>
      <c r="D4086" s="57">
        <v>45288</v>
      </c>
      <c r="E4086" s="58">
        <v>1800</v>
      </c>
      <c r="F4086" s="54">
        <v>563652</v>
      </c>
      <c r="G4086" s="97" t="str">
        <f>TEXT(Table1[[#This Row],[Inv. date]],"mmmm")</f>
        <v>December</v>
      </c>
    </row>
    <row r="4087" spans="1:7" x14ac:dyDescent="0.3">
      <c r="A4087" s="68">
        <v>118</v>
      </c>
      <c r="B4087" s="69">
        <v>1000003857</v>
      </c>
      <c r="C4087" s="69">
        <v>600063</v>
      </c>
      <c r="D4087" s="57">
        <v>45288</v>
      </c>
      <c r="E4087" s="58">
        <v>40</v>
      </c>
      <c r="F4087" s="54">
        <v>11746</v>
      </c>
      <c r="G4087" s="97" t="str">
        <f>TEXT(Table1[[#This Row],[Inv. date]],"mmmm")</f>
        <v>December</v>
      </c>
    </row>
    <row r="4088" spans="1:7" x14ac:dyDescent="0.3">
      <c r="A4088" s="68">
        <v>118</v>
      </c>
      <c r="B4088" s="69">
        <v>1000003132</v>
      </c>
      <c r="C4088" s="69">
        <v>600063</v>
      </c>
      <c r="D4088" s="57">
        <v>45288</v>
      </c>
      <c r="E4088" s="58">
        <v>360</v>
      </c>
      <c r="F4088" s="54">
        <v>49320</v>
      </c>
      <c r="G4088" s="97" t="str">
        <f>TEXT(Table1[[#This Row],[Inv. date]],"mmmm")</f>
        <v>December</v>
      </c>
    </row>
    <row r="4089" spans="1:7" x14ac:dyDescent="0.3">
      <c r="A4089" s="68">
        <v>118</v>
      </c>
      <c r="B4089" s="69">
        <v>1000003132</v>
      </c>
      <c r="C4089" s="69">
        <v>600628</v>
      </c>
      <c r="D4089" s="57">
        <v>45288</v>
      </c>
      <c r="E4089" s="58">
        <v>1500</v>
      </c>
      <c r="F4089" s="54">
        <v>469710</v>
      </c>
      <c r="G4089" s="97" t="str">
        <f>TEXT(Table1[[#This Row],[Inv. date]],"mmmm")</f>
        <v>December</v>
      </c>
    </row>
    <row r="4090" spans="1:7" x14ac:dyDescent="0.3">
      <c r="A4090" s="68">
        <v>118</v>
      </c>
      <c r="B4090" s="69">
        <v>1000003683</v>
      </c>
      <c r="C4090" s="69">
        <v>600628</v>
      </c>
      <c r="D4090" s="57">
        <v>45288</v>
      </c>
      <c r="E4090" s="58">
        <v>1600</v>
      </c>
      <c r="F4090" s="54">
        <v>640432</v>
      </c>
      <c r="G4090" s="97" t="str">
        <f>TEXT(Table1[[#This Row],[Inv. date]],"mmmm")</f>
        <v>December</v>
      </c>
    </row>
    <row r="4091" spans="1:7" x14ac:dyDescent="0.3">
      <c r="A4091" s="68">
        <v>118</v>
      </c>
      <c r="B4091" s="69">
        <v>1000003132</v>
      </c>
      <c r="C4091" s="69">
        <v>600063</v>
      </c>
      <c r="D4091" s="57">
        <v>45288</v>
      </c>
      <c r="E4091" s="58">
        <v>300</v>
      </c>
      <c r="F4091" s="54">
        <v>41100</v>
      </c>
      <c r="G4091" s="97" t="str">
        <f>TEXT(Table1[[#This Row],[Inv. date]],"mmmm")</f>
        <v>December</v>
      </c>
    </row>
    <row r="4092" spans="1:7" x14ac:dyDescent="0.3">
      <c r="A4092" s="68">
        <v>118</v>
      </c>
      <c r="B4092" s="69">
        <v>1000003132</v>
      </c>
      <c r="C4092" s="69">
        <v>600506</v>
      </c>
      <c r="D4092" s="57">
        <v>45288</v>
      </c>
      <c r="E4092" s="58">
        <v>900</v>
      </c>
      <c r="F4092" s="54">
        <v>281826</v>
      </c>
      <c r="G4092" s="97" t="str">
        <f>TEXT(Table1[[#This Row],[Inv. date]],"mmmm")</f>
        <v>December</v>
      </c>
    </row>
    <row r="4093" spans="1:7" x14ac:dyDescent="0.3">
      <c r="A4093" s="68">
        <v>118</v>
      </c>
      <c r="B4093" s="69">
        <v>1000003683</v>
      </c>
      <c r="C4093" s="69">
        <v>600506</v>
      </c>
      <c r="D4093" s="57">
        <v>45288</v>
      </c>
      <c r="E4093" s="58">
        <v>150</v>
      </c>
      <c r="F4093" s="54">
        <v>60040.5</v>
      </c>
      <c r="G4093" s="97" t="str">
        <f>TEXT(Table1[[#This Row],[Inv. date]],"mmmm")</f>
        <v>December</v>
      </c>
    </row>
    <row r="4094" spans="1:7" x14ac:dyDescent="0.3">
      <c r="A4094" s="68">
        <v>118</v>
      </c>
      <c r="B4094" s="69">
        <v>1000003857</v>
      </c>
      <c r="C4094" s="69">
        <v>600810</v>
      </c>
      <c r="D4094" s="57">
        <v>45289</v>
      </c>
      <c r="E4094" s="58">
        <v>200</v>
      </c>
      <c r="F4094" s="54">
        <v>80054</v>
      </c>
      <c r="G4094" s="97" t="str">
        <f>TEXT(Table1[[#This Row],[Inv. date]],"mmmm")</f>
        <v>December</v>
      </c>
    </row>
    <row r="4095" spans="1:7" x14ac:dyDescent="0.3">
      <c r="A4095" s="68">
        <v>118</v>
      </c>
      <c r="B4095" s="69">
        <v>1000003132</v>
      </c>
      <c r="C4095" s="69">
        <v>600810</v>
      </c>
      <c r="D4095" s="57">
        <v>45289</v>
      </c>
      <c r="E4095" s="58">
        <v>1700</v>
      </c>
      <c r="F4095" s="54">
        <v>532338</v>
      </c>
      <c r="G4095" s="97" t="str">
        <f>TEXT(Table1[[#This Row],[Inv. date]],"mmmm")</f>
        <v>December</v>
      </c>
    </row>
    <row r="4096" spans="1:7" x14ac:dyDescent="0.3">
      <c r="A4096" s="68">
        <v>118</v>
      </c>
      <c r="B4096" s="69">
        <v>1000003857</v>
      </c>
      <c r="C4096" s="69">
        <v>600063</v>
      </c>
      <c r="D4096" s="57">
        <v>45289</v>
      </c>
      <c r="E4096" s="58">
        <v>20</v>
      </c>
      <c r="F4096" s="54">
        <v>5873</v>
      </c>
      <c r="G4096" s="97" t="str">
        <f>TEXT(Table1[[#This Row],[Inv. date]],"mmmm")</f>
        <v>December</v>
      </c>
    </row>
    <row r="4097" spans="1:7" x14ac:dyDescent="0.3">
      <c r="A4097" s="68">
        <v>118</v>
      </c>
      <c r="B4097" s="69">
        <v>1000003132</v>
      </c>
      <c r="C4097" s="69">
        <v>600063</v>
      </c>
      <c r="D4097" s="57">
        <v>45289</v>
      </c>
      <c r="E4097" s="58">
        <v>340</v>
      </c>
      <c r="F4097" s="54">
        <v>46580</v>
      </c>
      <c r="G4097" s="97" t="str">
        <f>TEXT(Table1[[#This Row],[Inv. date]],"mmmm")</f>
        <v>December</v>
      </c>
    </row>
    <row r="4098" spans="1:7" x14ac:dyDescent="0.3">
      <c r="A4098" s="68">
        <v>118</v>
      </c>
      <c r="B4098" s="69">
        <v>1000003683</v>
      </c>
      <c r="C4098" s="69">
        <v>600628</v>
      </c>
      <c r="D4098" s="57">
        <v>45289</v>
      </c>
      <c r="E4098" s="58">
        <v>3000</v>
      </c>
      <c r="F4098" s="54">
        <v>1200810</v>
      </c>
      <c r="G4098" s="97" t="str">
        <f>TEXT(Table1[[#This Row],[Inv. date]],"mmmm")</f>
        <v>December</v>
      </c>
    </row>
    <row r="4099" spans="1:7" x14ac:dyDescent="0.3">
      <c r="A4099" s="68">
        <v>118</v>
      </c>
      <c r="B4099" s="69">
        <v>1000003132</v>
      </c>
      <c r="C4099" s="69">
        <v>600033</v>
      </c>
      <c r="D4099" s="57">
        <v>45289</v>
      </c>
      <c r="E4099" s="58">
        <v>1000</v>
      </c>
      <c r="F4099" s="54">
        <v>313140</v>
      </c>
      <c r="G4099" s="97" t="str">
        <f>TEXT(Table1[[#This Row],[Inv. date]],"mmmm")</f>
        <v>December</v>
      </c>
    </row>
    <row r="4100" spans="1:7" x14ac:dyDescent="0.3">
      <c r="A4100" s="68">
        <v>118</v>
      </c>
      <c r="B4100" s="69">
        <v>1000003683</v>
      </c>
      <c r="C4100" s="69">
        <v>600033</v>
      </c>
      <c r="D4100" s="57">
        <v>45289</v>
      </c>
      <c r="E4100" s="58">
        <v>600</v>
      </c>
      <c r="F4100" s="54">
        <v>240162</v>
      </c>
      <c r="G4100" s="97" t="str">
        <f>TEXT(Table1[[#This Row],[Inv. date]],"mmmm")</f>
        <v>December</v>
      </c>
    </row>
    <row r="4101" spans="1:7" x14ac:dyDescent="0.3">
      <c r="A4101" s="68">
        <v>118</v>
      </c>
      <c r="B4101" s="69">
        <v>1000003857</v>
      </c>
      <c r="C4101" s="69">
        <v>600033</v>
      </c>
      <c r="D4101" s="57">
        <v>45289</v>
      </c>
      <c r="E4101" s="58">
        <v>200</v>
      </c>
      <c r="F4101" s="54">
        <v>80054</v>
      </c>
      <c r="G4101" s="97" t="str">
        <f>TEXT(Table1[[#This Row],[Inv. date]],"mmmm")</f>
        <v>December</v>
      </c>
    </row>
    <row r="4102" spans="1:7" x14ac:dyDescent="0.3">
      <c r="A4102" s="68">
        <v>118</v>
      </c>
      <c r="B4102" s="69">
        <v>1000003132</v>
      </c>
      <c r="C4102" s="69">
        <v>600063</v>
      </c>
      <c r="D4102" s="57">
        <v>45289</v>
      </c>
      <c r="E4102" s="58">
        <v>200</v>
      </c>
      <c r="F4102" s="54">
        <v>27400</v>
      </c>
      <c r="G4102" s="97" t="str">
        <f>TEXT(Table1[[#This Row],[Inv. date]],"mmmm")</f>
        <v>December</v>
      </c>
    </row>
    <row r="4103" spans="1:7" x14ac:dyDescent="0.3">
      <c r="A4103" s="68">
        <v>118</v>
      </c>
      <c r="B4103" s="69">
        <v>1000003857</v>
      </c>
      <c r="C4103" s="69">
        <v>600063</v>
      </c>
      <c r="D4103" s="57">
        <v>45289</v>
      </c>
      <c r="E4103" s="58">
        <v>46</v>
      </c>
      <c r="F4103" s="54">
        <v>13507.9</v>
      </c>
      <c r="G4103" s="97" t="str">
        <f>TEXT(Table1[[#This Row],[Inv. date]],"mmmm")</f>
        <v>December</v>
      </c>
    </row>
    <row r="4104" spans="1:7" x14ac:dyDescent="0.3">
      <c r="A4104" s="68">
        <v>118</v>
      </c>
      <c r="B4104" s="69">
        <v>1000003683</v>
      </c>
      <c r="C4104" s="69">
        <v>600838</v>
      </c>
      <c r="D4104" s="57">
        <v>45289</v>
      </c>
      <c r="E4104" s="58">
        <v>1900</v>
      </c>
      <c r="F4104" s="54">
        <v>760513</v>
      </c>
      <c r="G4104" s="97" t="str">
        <f>TEXT(Table1[[#This Row],[Inv. date]],"mmmm")</f>
        <v>December</v>
      </c>
    </row>
    <row r="4105" spans="1:7" x14ac:dyDescent="0.3">
      <c r="A4105" s="68">
        <v>118</v>
      </c>
      <c r="B4105" s="69">
        <v>1000003132</v>
      </c>
      <c r="C4105" s="69">
        <v>600838</v>
      </c>
      <c r="D4105" s="57">
        <v>45289</v>
      </c>
      <c r="E4105" s="58">
        <v>2000</v>
      </c>
      <c r="F4105" s="54">
        <v>626280</v>
      </c>
      <c r="G4105" s="97" t="str">
        <f>TEXT(Table1[[#This Row],[Inv. date]],"mmmm")</f>
        <v>December</v>
      </c>
    </row>
    <row r="4106" spans="1:7" x14ac:dyDescent="0.3">
      <c r="A4106" s="68">
        <v>118</v>
      </c>
      <c r="B4106" s="69">
        <v>1000003683</v>
      </c>
      <c r="C4106" s="69">
        <v>600838</v>
      </c>
      <c r="D4106" s="57">
        <v>45289</v>
      </c>
      <c r="E4106" s="58">
        <v>400</v>
      </c>
      <c r="F4106" s="54">
        <v>160108</v>
      </c>
      <c r="G4106" s="97" t="str">
        <f>TEXT(Table1[[#This Row],[Inv. date]],"mmmm")</f>
        <v>December</v>
      </c>
    </row>
    <row r="4107" spans="1:7" x14ac:dyDescent="0.3">
      <c r="A4107" s="68">
        <v>117</v>
      </c>
      <c r="B4107" s="69">
        <v>1000002976</v>
      </c>
      <c r="C4107" s="69">
        <v>600026</v>
      </c>
      <c r="D4107" s="57">
        <v>45289</v>
      </c>
      <c r="E4107" s="58">
        <v>100</v>
      </c>
      <c r="F4107" s="54">
        <v>21618</v>
      </c>
      <c r="G4107" s="97" t="str">
        <f>TEXT(Table1[[#This Row],[Inv. date]],"mmmm")</f>
        <v>December</v>
      </c>
    </row>
    <row r="4108" spans="1:7" x14ac:dyDescent="0.3">
      <c r="A4108" s="68">
        <v>118</v>
      </c>
      <c r="B4108" s="69">
        <v>1000003132</v>
      </c>
      <c r="C4108" s="69">
        <v>600026</v>
      </c>
      <c r="D4108" s="57">
        <v>45289</v>
      </c>
      <c r="E4108" s="58">
        <v>1000</v>
      </c>
      <c r="F4108" s="54">
        <v>313140</v>
      </c>
      <c r="G4108" s="97" t="str">
        <f>TEXT(Table1[[#This Row],[Inv. date]],"mmmm")</f>
        <v>December</v>
      </c>
    </row>
    <row r="4109" spans="1:7" x14ac:dyDescent="0.3">
      <c r="A4109" s="68">
        <v>118</v>
      </c>
      <c r="B4109" s="69">
        <v>1000003857</v>
      </c>
      <c r="C4109" s="69">
        <v>600026</v>
      </c>
      <c r="D4109" s="57">
        <v>45289</v>
      </c>
      <c r="E4109" s="58">
        <v>500</v>
      </c>
      <c r="F4109" s="54">
        <v>200135</v>
      </c>
      <c r="G4109" s="97" t="str">
        <f>TEXT(Table1[[#This Row],[Inv. date]],"mmmm")</f>
        <v>December</v>
      </c>
    </row>
    <row r="4110" spans="1:7" x14ac:dyDescent="0.3">
      <c r="A4110" s="68">
        <v>118</v>
      </c>
      <c r="B4110" s="69">
        <v>1000003683</v>
      </c>
      <c r="C4110" s="69">
        <v>600026</v>
      </c>
      <c r="D4110" s="57">
        <v>45289</v>
      </c>
      <c r="E4110" s="58">
        <v>90</v>
      </c>
      <c r="F4110" s="54">
        <v>36024.300000000003</v>
      </c>
      <c r="G4110" s="97" t="str">
        <f>TEXT(Table1[[#This Row],[Inv. date]],"mmmm")</f>
        <v>December</v>
      </c>
    </row>
    <row r="4111" spans="1:7" x14ac:dyDescent="0.3">
      <c r="A4111" s="68">
        <v>118</v>
      </c>
      <c r="B4111" s="69">
        <v>1000003683</v>
      </c>
      <c r="C4111" s="69">
        <v>600026</v>
      </c>
      <c r="D4111" s="57">
        <v>45289</v>
      </c>
      <c r="E4111" s="58">
        <v>110</v>
      </c>
      <c r="F4111" s="54">
        <v>44029.7</v>
      </c>
      <c r="G4111" s="97" t="str">
        <f>TEXT(Table1[[#This Row],[Inv. date]],"mmmm")</f>
        <v>December</v>
      </c>
    </row>
    <row r="4112" spans="1:7" x14ac:dyDescent="0.3">
      <c r="A4112" s="68">
        <v>118</v>
      </c>
      <c r="B4112" s="69">
        <v>1000003132</v>
      </c>
      <c r="C4112" s="69">
        <v>600063</v>
      </c>
      <c r="D4112" s="57">
        <v>45289</v>
      </c>
      <c r="E4112" s="58">
        <v>28</v>
      </c>
      <c r="F4112" s="54">
        <v>3836</v>
      </c>
      <c r="G4112" s="97" t="str">
        <f>TEXT(Table1[[#This Row],[Inv. date]],"mmmm")</f>
        <v>December</v>
      </c>
    </row>
    <row r="4113" spans="1:7" x14ac:dyDescent="0.3">
      <c r="A4113" s="68">
        <v>118</v>
      </c>
      <c r="B4113" s="69">
        <v>1000003132</v>
      </c>
      <c r="C4113" s="69">
        <v>600063</v>
      </c>
      <c r="D4113" s="57">
        <v>45289</v>
      </c>
      <c r="E4113" s="58">
        <v>30</v>
      </c>
      <c r="F4113" s="54">
        <v>4110</v>
      </c>
      <c r="G4113" s="97" t="str">
        <f>TEXT(Table1[[#This Row],[Inv. date]],"mmmm")</f>
        <v>December</v>
      </c>
    </row>
    <row r="4114" spans="1:7" x14ac:dyDescent="0.3">
      <c r="A4114" s="68">
        <v>118</v>
      </c>
      <c r="B4114" s="69">
        <v>1000003132</v>
      </c>
      <c r="C4114" s="69">
        <v>600063</v>
      </c>
      <c r="D4114" s="57">
        <v>45289</v>
      </c>
      <c r="E4114" s="58">
        <v>28</v>
      </c>
      <c r="F4114" s="54">
        <v>3836</v>
      </c>
      <c r="G4114" s="97" t="str">
        <f>TEXT(Table1[[#This Row],[Inv. date]],"mmmm")</f>
        <v>December</v>
      </c>
    </row>
    <row r="4115" spans="1:7" x14ac:dyDescent="0.3">
      <c r="A4115" s="68">
        <v>118</v>
      </c>
      <c r="B4115" s="69">
        <v>1000003132</v>
      </c>
      <c r="C4115" s="69">
        <v>600063</v>
      </c>
      <c r="D4115" s="57">
        <v>45289</v>
      </c>
      <c r="E4115" s="58">
        <v>6</v>
      </c>
      <c r="F4115" s="54">
        <v>822</v>
      </c>
      <c r="G4115" s="97" t="str">
        <f>TEXT(Table1[[#This Row],[Inv. date]],"mmmm")</f>
        <v>December</v>
      </c>
    </row>
    <row r="4116" spans="1:7" x14ac:dyDescent="0.3">
      <c r="A4116" s="68">
        <v>118</v>
      </c>
      <c r="B4116" s="69">
        <v>1000003132</v>
      </c>
      <c r="C4116" s="69">
        <v>600063</v>
      </c>
      <c r="D4116" s="57">
        <v>45289</v>
      </c>
      <c r="E4116" s="58">
        <v>108</v>
      </c>
      <c r="F4116" s="54">
        <v>14796</v>
      </c>
      <c r="G4116" s="97" t="str">
        <f>TEXT(Table1[[#This Row],[Inv. date]],"mmmm")</f>
        <v>December</v>
      </c>
    </row>
    <row r="4117" spans="1:7" x14ac:dyDescent="0.3">
      <c r="A4117" s="68">
        <v>118</v>
      </c>
      <c r="B4117" s="69">
        <v>1000003857</v>
      </c>
      <c r="C4117" s="69">
        <v>600063</v>
      </c>
      <c r="D4117" s="57">
        <v>45289</v>
      </c>
      <c r="E4117" s="58">
        <v>50</v>
      </c>
      <c r="F4117" s="54">
        <v>14682.5</v>
      </c>
      <c r="G4117" s="97" t="str">
        <f>TEXT(Table1[[#This Row],[Inv. date]],"mmmm")</f>
        <v>December</v>
      </c>
    </row>
    <row r="4118" spans="1:7" x14ac:dyDescent="0.3">
      <c r="A4118" s="68">
        <v>118</v>
      </c>
      <c r="B4118" s="69">
        <v>1000003857</v>
      </c>
      <c r="C4118" s="69">
        <v>600838</v>
      </c>
      <c r="D4118" s="57">
        <v>45289</v>
      </c>
      <c r="E4118" s="58">
        <v>600</v>
      </c>
      <c r="F4118" s="54">
        <v>240162</v>
      </c>
      <c r="G4118" s="97" t="str">
        <f>TEXT(Table1[[#This Row],[Inv. date]],"mmmm")</f>
        <v>December</v>
      </c>
    </row>
    <row r="4119" spans="1:7" x14ac:dyDescent="0.3">
      <c r="A4119" s="68">
        <v>118</v>
      </c>
      <c r="B4119" s="69">
        <v>1000003683</v>
      </c>
      <c r="C4119" s="69">
        <v>600838</v>
      </c>
      <c r="D4119" s="57">
        <v>45289</v>
      </c>
      <c r="E4119" s="58">
        <v>1300</v>
      </c>
      <c r="F4119" s="54">
        <v>520351</v>
      </c>
      <c r="G4119" s="97" t="str">
        <f>TEXT(Table1[[#This Row],[Inv. date]],"mmmm")</f>
        <v>December</v>
      </c>
    </row>
    <row r="4120" spans="1:7" x14ac:dyDescent="0.3">
      <c r="A4120" s="68">
        <v>118</v>
      </c>
      <c r="B4120" s="69">
        <v>1000003683</v>
      </c>
      <c r="C4120" s="69">
        <v>600428</v>
      </c>
      <c r="D4120" s="57">
        <v>45289</v>
      </c>
      <c r="E4120" s="58">
        <v>350</v>
      </c>
      <c r="F4120" s="54">
        <v>140094.5</v>
      </c>
      <c r="G4120" s="97" t="str">
        <f>TEXT(Table1[[#This Row],[Inv. date]],"mmmm")</f>
        <v>December</v>
      </c>
    </row>
    <row r="4121" spans="1:7" x14ac:dyDescent="0.3">
      <c r="A4121" s="68">
        <v>118</v>
      </c>
      <c r="B4121" s="69">
        <v>1000003132</v>
      </c>
      <c r="C4121" s="69">
        <v>600428</v>
      </c>
      <c r="D4121" s="57">
        <v>45289</v>
      </c>
      <c r="E4121" s="58">
        <v>200</v>
      </c>
      <c r="F4121" s="54">
        <v>62628</v>
      </c>
      <c r="G4121" s="97" t="str">
        <f>TEXT(Table1[[#This Row],[Inv. date]],"mmmm")</f>
        <v>December</v>
      </c>
    </row>
    <row r="4122" spans="1:7" x14ac:dyDescent="0.3">
      <c r="A4122" s="68">
        <v>118</v>
      </c>
      <c r="B4122" s="69">
        <v>1000003132</v>
      </c>
      <c r="C4122" s="69">
        <v>600063</v>
      </c>
      <c r="D4122" s="57">
        <v>45289</v>
      </c>
      <c r="E4122" s="58">
        <v>40</v>
      </c>
      <c r="F4122" s="54">
        <v>5480</v>
      </c>
      <c r="G4122" s="97" t="str">
        <f>TEXT(Table1[[#This Row],[Inv. date]],"mmmm")</f>
        <v>December</v>
      </c>
    </row>
    <row r="4123" spans="1:7" x14ac:dyDescent="0.3">
      <c r="A4123" s="68">
        <v>118</v>
      </c>
      <c r="B4123" s="69">
        <v>1000003683</v>
      </c>
      <c r="C4123" s="69">
        <v>600506</v>
      </c>
      <c r="D4123" s="57">
        <v>45289</v>
      </c>
      <c r="E4123" s="58">
        <v>1050</v>
      </c>
      <c r="F4123" s="54">
        <v>420283.5</v>
      </c>
      <c r="G4123" s="97" t="str">
        <f>TEXT(Table1[[#This Row],[Inv. date]],"mmmm")</f>
        <v>December</v>
      </c>
    </row>
    <row r="4124" spans="1:7" x14ac:dyDescent="0.3">
      <c r="A4124" s="68">
        <v>118</v>
      </c>
      <c r="B4124" s="69">
        <v>1000003857</v>
      </c>
      <c r="C4124" s="69">
        <v>600063</v>
      </c>
      <c r="D4124" s="57">
        <v>45289</v>
      </c>
      <c r="E4124" s="58">
        <v>60</v>
      </c>
      <c r="F4124" s="54">
        <v>17619</v>
      </c>
      <c r="G4124" s="97" t="str">
        <f>TEXT(Table1[[#This Row],[Inv. date]],"mmmm")</f>
        <v>December</v>
      </c>
    </row>
    <row r="4125" spans="1:7" x14ac:dyDescent="0.3">
      <c r="A4125" s="68">
        <v>118</v>
      </c>
      <c r="B4125" s="69">
        <v>1000003857</v>
      </c>
      <c r="C4125" s="69">
        <v>600811</v>
      </c>
      <c r="D4125" s="57">
        <v>45289</v>
      </c>
      <c r="E4125" s="58">
        <v>1200</v>
      </c>
      <c r="F4125" s="54">
        <v>480324</v>
      </c>
      <c r="G4125" s="97" t="str">
        <f>TEXT(Table1[[#This Row],[Inv. date]],"mmmm")</f>
        <v>December</v>
      </c>
    </row>
    <row r="4126" spans="1:7" x14ac:dyDescent="0.3">
      <c r="A4126" s="68">
        <v>118</v>
      </c>
      <c r="B4126" s="69">
        <v>1000003857</v>
      </c>
      <c r="C4126" s="69">
        <v>600063</v>
      </c>
      <c r="D4126" s="57">
        <v>45289</v>
      </c>
      <c r="E4126" s="58">
        <v>120</v>
      </c>
      <c r="F4126" s="54">
        <v>35238</v>
      </c>
      <c r="G4126" s="97" t="str">
        <f>TEXT(Table1[[#This Row],[Inv. date]],"mmmm")</f>
        <v>December</v>
      </c>
    </row>
    <row r="4127" spans="1:7" x14ac:dyDescent="0.3">
      <c r="A4127" s="68">
        <v>118</v>
      </c>
      <c r="B4127" s="69">
        <v>1000003132</v>
      </c>
      <c r="C4127" s="69">
        <v>600848</v>
      </c>
      <c r="D4127" s="57">
        <v>45289</v>
      </c>
      <c r="E4127" s="58">
        <v>100</v>
      </c>
      <c r="F4127" s="54">
        <v>31314</v>
      </c>
      <c r="G4127" s="97" t="str">
        <f>TEXT(Table1[[#This Row],[Inv. date]],"mmmm")</f>
        <v>December</v>
      </c>
    </row>
    <row r="4128" spans="1:7" x14ac:dyDescent="0.3">
      <c r="A4128" s="68">
        <v>117</v>
      </c>
      <c r="B4128" s="69">
        <v>1000002977</v>
      </c>
      <c r="C4128" s="69">
        <v>600848</v>
      </c>
      <c r="D4128" s="57">
        <v>45289</v>
      </c>
      <c r="E4128" s="58">
        <v>70</v>
      </c>
      <c r="F4128" s="54">
        <v>19055.400000000001</v>
      </c>
      <c r="G4128" s="97" t="str">
        <f>TEXT(Table1[[#This Row],[Inv. date]],"mmmm")</f>
        <v>December</v>
      </c>
    </row>
    <row r="4129" spans="1:7" x14ac:dyDescent="0.3">
      <c r="A4129" s="68">
        <v>117</v>
      </c>
      <c r="B4129" s="69">
        <v>1000002976</v>
      </c>
      <c r="C4129" s="69">
        <v>600848</v>
      </c>
      <c r="D4129" s="57">
        <v>45289</v>
      </c>
      <c r="E4129" s="58">
        <v>30</v>
      </c>
      <c r="F4129" s="54">
        <v>8166.6</v>
      </c>
      <c r="G4129" s="97" t="str">
        <f>TEXT(Table1[[#This Row],[Inv. date]],"mmmm")</f>
        <v>December</v>
      </c>
    </row>
    <row r="4130" spans="1:7" x14ac:dyDescent="0.3">
      <c r="A4130" s="68">
        <v>118</v>
      </c>
      <c r="B4130" s="69">
        <v>1000003132</v>
      </c>
      <c r="C4130" s="69">
        <v>600063</v>
      </c>
      <c r="D4130" s="57">
        <v>45289</v>
      </c>
      <c r="E4130" s="58">
        <v>20</v>
      </c>
      <c r="F4130" s="54">
        <v>2740</v>
      </c>
      <c r="G4130" s="97" t="str">
        <f>TEXT(Table1[[#This Row],[Inv. date]],"mmmm")</f>
        <v>December</v>
      </c>
    </row>
    <row r="4131" spans="1:7" x14ac:dyDescent="0.3">
      <c r="A4131" s="68">
        <v>118</v>
      </c>
      <c r="B4131" s="69">
        <v>1000003857</v>
      </c>
      <c r="C4131" s="69">
        <v>600580</v>
      </c>
      <c r="D4131" s="57">
        <v>45289</v>
      </c>
      <c r="E4131" s="58">
        <v>1100</v>
      </c>
      <c r="F4131" s="54">
        <v>440297</v>
      </c>
      <c r="G4131" s="97" t="str">
        <f>TEXT(Table1[[#This Row],[Inv. date]],"mmmm")</f>
        <v>December</v>
      </c>
    </row>
    <row r="4132" spans="1:7" x14ac:dyDescent="0.3">
      <c r="A4132" s="68">
        <v>118</v>
      </c>
      <c r="B4132" s="69">
        <v>1000003857</v>
      </c>
      <c r="C4132" s="69">
        <v>600063</v>
      </c>
      <c r="D4132" s="57">
        <v>45289</v>
      </c>
      <c r="E4132" s="58">
        <v>110</v>
      </c>
      <c r="F4132" s="54">
        <v>32301.5</v>
      </c>
      <c r="G4132" s="97" t="str">
        <f>TEXT(Table1[[#This Row],[Inv. date]],"mmmm")</f>
        <v>December</v>
      </c>
    </row>
    <row r="4133" spans="1:7" x14ac:dyDescent="0.3">
      <c r="A4133" s="68">
        <v>118</v>
      </c>
      <c r="B4133" s="69">
        <v>1000003857</v>
      </c>
      <c r="C4133" s="69">
        <v>600476</v>
      </c>
      <c r="D4133" s="57">
        <v>45289</v>
      </c>
      <c r="E4133" s="58">
        <v>500</v>
      </c>
      <c r="F4133" s="54">
        <v>200135</v>
      </c>
      <c r="G4133" s="97" t="str">
        <f>TEXT(Table1[[#This Row],[Inv. date]],"mmmm")</f>
        <v>December</v>
      </c>
    </row>
    <row r="4134" spans="1:7" x14ac:dyDescent="0.3">
      <c r="A4134" s="68">
        <v>118</v>
      </c>
      <c r="B4134" s="69">
        <v>1000003857</v>
      </c>
      <c r="C4134" s="69">
        <v>600063</v>
      </c>
      <c r="D4134" s="57">
        <v>45289</v>
      </c>
      <c r="E4134" s="58">
        <v>50</v>
      </c>
      <c r="F4134" s="54">
        <v>14682.5</v>
      </c>
      <c r="G4134" s="97" t="str">
        <f>TEXT(Table1[[#This Row],[Inv. date]],"mmmm")</f>
        <v>December</v>
      </c>
    </row>
    <row r="4135" spans="1:7" x14ac:dyDescent="0.3">
      <c r="A4135" s="68">
        <v>118</v>
      </c>
      <c r="B4135" s="69">
        <v>1000003132</v>
      </c>
      <c r="C4135" s="69">
        <v>600026</v>
      </c>
      <c r="D4135" s="57">
        <v>45289</v>
      </c>
      <c r="E4135" s="58">
        <v>500</v>
      </c>
      <c r="F4135" s="54">
        <v>156570</v>
      </c>
      <c r="G4135" s="97" t="str">
        <f>TEXT(Table1[[#This Row],[Inv. date]],"mmmm")</f>
        <v>December</v>
      </c>
    </row>
    <row r="4136" spans="1:7" x14ac:dyDescent="0.3">
      <c r="A4136" s="68">
        <v>118</v>
      </c>
      <c r="B4136" s="69">
        <v>1000003857</v>
      </c>
      <c r="C4136" s="69">
        <v>600026</v>
      </c>
      <c r="D4136" s="57">
        <v>45289</v>
      </c>
      <c r="E4136" s="58">
        <v>500</v>
      </c>
      <c r="F4136" s="54">
        <v>200135</v>
      </c>
      <c r="G4136" s="97" t="str">
        <f>TEXT(Table1[[#This Row],[Inv. date]],"mmmm")</f>
        <v>December</v>
      </c>
    </row>
    <row r="4137" spans="1:7" x14ac:dyDescent="0.3">
      <c r="A4137" s="68">
        <v>118</v>
      </c>
      <c r="B4137" s="69">
        <v>1000003132</v>
      </c>
      <c r="C4137" s="69">
        <v>600063</v>
      </c>
      <c r="D4137" s="57">
        <v>45289</v>
      </c>
      <c r="E4137" s="58">
        <v>100</v>
      </c>
      <c r="F4137" s="54">
        <v>13700</v>
      </c>
      <c r="G4137" s="97" t="str">
        <f>TEXT(Table1[[#This Row],[Inv. date]],"mmmm")</f>
        <v>December</v>
      </c>
    </row>
    <row r="4138" spans="1:7" x14ac:dyDescent="0.3">
      <c r="A4138" s="68">
        <v>118</v>
      </c>
      <c r="B4138" s="69">
        <v>1000003857</v>
      </c>
      <c r="C4138" s="69">
        <v>600063</v>
      </c>
      <c r="D4138" s="57">
        <v>45289</v>
      </c>
      <c r="E4138" s="58">
        <v>50</v>
      </c>
      <c r="F4138" s="54">
        <v>14682.5</v>
      </c>
      <c r="G4138" s="97" t="str">
        <f>TEXT(Table1[[#This Row],[Inv. date]],"mmmm")</f>
        <v>December</v>
      </c>
    </row>
    <row r="4139" spans="1:7" x14ac:dyDescent="0.3">
      <c r="A4139" s="68">
        <v>118</v>
      </c>
      <c r="B4139" s="69">
        <v>1000003132</v>
      </c>
      <c r="C4139" s="69">
        <v>600555</v>
      </c>
      <c r="D4139" s="57">
        <v>45289</v>
      </c>
      <c r="E4139" s="58">
        <v>1000</v>
      </c>
      <c r="F4139" s="54">
        <v>313140</v>
      </c>
      <c r="G4139" s="97" t="str">
        <f>TEXT(Table1[[#This Row],[Inv. date]],"mmmm")</f>
        <v>December</v>
      </c>
    </row>
    <row r="4140" spans="1:7" x14ac:dyDescent="0.3">
      <c r="A4140" s="68">
        <v>118</v>
      </c>
      <c r="B4140" s="69">
        <v>1000003683</v>
      </c>
      <c r="C4140" s="69">
        <v>600555</v>
      </c>
      <c r="D4140" s="57">
        <v>45289</v>
      </c>
      <c r="E4140" s="58">
        <v>950</v>
      </c>
      <c r="F4140" s="54">
        <v>380256.5</v>
      </c>
      <c r="G4140" s="97" t="str">
        <f>TEXT(Table1[[#This Row],[Inv. date]],"mmmm")</f>
        <v>December</v>
      </c>
    </row>
    <row r="4141" spans="1:7" x14ac:dyDescent="0.3">
      <c r="A4141" s="68">
        <v>118</v>
      </c>
      <c r="B4141" s="69">
        <v>1000003132</v>
      </c>
      <c r="C4141" s="69">
        <v>600063</v>
      </c>
      <c r="D4141" s="57">
        <v>45289</v>
      </c>
      <c r="E4141" s="58">
        <v>200</v>
      </c>
      <c r="F4141" s="54">
        <v>27400</v>
      </c>
      <c r="G4141" s="97" t="str">
        <f>TEXT(Table1[[#This Row],[Inv. date]],"mmmm")</f>
        <v>December</v>
      </c>
    </row>
    <row r="4142" spans="1:7" x14ac:dyDescent="0.3">
      <c r="A4142" s="68">
        <v>118</v>
      </c>
      <c r="B4142" s="69">
        <v>1000003683</v>
      </c>
      <c r="C4142" s="69">
        <v>600506</v>
      </c>
      <c r="D4142" s="57">
        <v>45290</v>
      </c>
      <c r="E4142" s="58">
        <v>1250</v>
      </c>
      <c r="F4142" s="54">
        <v>500337.5</v>
      </c>
      <c r="G4142" s="97" t="str">
        <f>TEXT(Table1[[#This Row],[Inv. date]],"mmmm")</f>
        <v>December</v>
      </c>
    </row>
    <row r="4143" spans="1:7" x14ac:dyDescent="0.3">
      <c r="A4143" s="68">
        <v>118</v>
      </c>
      <c r="B4143" s="69">
        <v>1000003683</v>
      </c>
      <c r="C4143" s="69">
        <v>600506</v>
      </c>
      <c r="D4143" s="57">
        <v>45290</v>
      </c>
      <c r="E4143" s="58">
        <v>950</v>
      </c>
      <c r="F4143" s="54">
        <v>380256.5</v>
      </c>
      <c r="G4143" s="97" t="str">
        <f>TEXT(Table1[[#This Row],[Inv. date]],"mmmm")</f>
        <v>December</v>
      </c>
    </row>
    <row r="4144" spans="1:7" x14ac:dyDescent="0.3">
      <c r="A4144" s="68">
        <v>117</v>
      </c>
      <c r="B4144" s="69">
        <v>1000002977</v>
      </c>
      <c r="C4144" s="69">
        <v>600662</v>
      </c>
      <c r="D4144" s="57">
        <v>45290</v>
      </c>
      <c r="E4144" s="58">
        <v>500</v>
      </c>
      <c r="F4144" s="54">
        <v>108090</v>
      </c>
      <c r="G4144" s="97" t="str">
        <f>TEXT(Table1[[#This Row],[Inv. date]],"mmmm")</f>
        <v>December</v>
      </c>
    </row>
    <row r="4145" spans="1:7" x14ac:dyDescent="0.3">
      <c r="A4145" s="68">
        <v>117</v>
      </c>
      <c r="B4145" s="69">
        <v>1000002976</v>
      </c>
      <c r="C4145" s="69">
        <v>600662</v>
      </c>
      <c r="D4145" s="57">
        <v>45290</v>
      </c>
      <c r="E4145" s="58">
        <v>800</v>
      </c>
      <c r="F4145" s="54">
        <v>172944</v>
      </c>
      <c r="G4145" s="97" t="str">
        <f>TEXT(Table1[[#This Row],[Inv. date]],"mmmm")</f>
        <v>December</v>
      </c>
    </row>
    <row r="4146" spans="1:7" x14ac:dyDescent="0.3">
      <c r="A4146" s="68">
        <v>118</v>
      </c>
      <c r="B4146" s="69">
        <v>1000003132</v>
      </c>
      <c r="C4146" s="69">
        <v>600026</v>
      </c>
      <c r="D4146" s="57">
        <v>45290</v>
      </c>
      <c r="E4146" s="58">
        <v>200</v>
      </c>
      <c r="F4146" s="54">
        <v>62628</v>
      </c>
      <c r="G4146" s="97" t="str">
        <f>TEXT(Table1[[#This Row],[Inv. date]],"mmmm")</f>
        <v>December</v>
      </c>
    </row>
    <row r="4147" spans="1:7" x14ac:dyDescent="0.3">
      <c r="A4147" s="68">
        <v>118</v>
      </c>
      <c r="B4147" s="69">
        <v>1000003857</v>
      </c>
      <c r="C4147" s="69">
        <v>600026</v>
      </c>
      <c r="D4147" s="57">
        <v>45290</v>
      </c>
      <c r="E4147" s="58">
        <v>250</v>
      </c>
      <c r="F4147" s="54">
        <v>100067.5</v>
      </c>
      <c r="G4147" s="97" t="str">
        <f>TEXT(Table1[[#This Row],[Inv. date]],"mmmm")</f>
        <v>December</v>
      </c>
    </row>
    <row r="4148" spans="1:7" x14ac:dyDescent="0.3">
      <c r="A4148" s="68">
        <v>118</v>
      </c>
      <c r="B4148" s="69">
        <v>1000003683</v>
      </c>
      <c r="C4148" s="69">
        <v>600026</v>
      </c>
      <c r="D4148" s="57">
        <v>45290</v>
      </c>
      <c r="E4148" s="58">
        <v>250</v>
      </c>
      <c r="F4148" s="54">
        <v>100067.5</v>
      </c>
      <c r="G4148" s="97" t="str">
        <f>TEXT(Table1[[#This Row],[Inv. date]],"mmmm")</f>
        <v>December</v>
      </c>
    </row>
    <row r="4149" spans="1:7" x14ac:dyDescent="0.3">
      <c r="A4149" s="68">
        <v>118</v>
      </c>
      <c r="B4149" s="69">
        <v>1000003132</v>
      </c>
      <c r="C4149" s="69">
        <v>600063</v>
      </c>
      <c r="D4149" s="57">
        <v>45290</v>
      </c>
      <c r="E4149" s="58">
        <v>40</v>
      </c>
      <c r="F4149" s="54">
        <v>5480</v>
      </c>
      <c r="G4149" s="97" t="str">
        <f>TEXT(Table1[[#This Row],[Inv. date]],"mmmm")</f>
        <v>December</v>
      </c>
    </row>
    <row r="4150" spans="1:7" x14ac:dyDescent="0.3">
      <c r="A4150" s="68">
        <v>118</v>
      </c>
      <c r="B4150" s="69">
        <v>1000003857</v>
      </c>
      <c r="C4150" s="69">
        <v>600063</v>
      </c>
      <c r="D4150" s="57">
        <v>45290</v>
      </c>
      <c r="E4150" s="58">
        <v>25</v>
      </c>
      <c r="F4150" s="54">
        <v>7341.25</v>
      </c>
      <c r="G4150" s="97" t="str">
        <f>TEXT(Table1[[#This Row],[Inv. date]],"mmmm")</f>
        <v>December</v>
      </c>
    </row>
    <row r="4151" spans="1:7" x14ac:dyDescent="0.3">
      <c r="A4151" s="68">
        <v>118</v>
      </c>
      <c r="B4151" s="69">
        <v>1000003132</v>
      </c>
      <c r="C4151" s="69">
        <v>600026</v>
      </c>
      <c r="D4151" s="57">
        <v>45290</v>
      </c>
      <c r="E4151" s="58">
        <v>400</v>
      </c>
      <c r="F4151" s="54">
        <v>125256</v>
      </c>
      <c r="G4151" s="97" t="str">
        <f>TEXT(Table1[[#This Row],[Inv. date]],"mmmm")</f>
        <v>December</v>
      </c>
    </row>
    <row r="4152" spans="1:7" x14ac:dyDescent="0.3">
      <c r="A4152" s="68">
        <v>118</v>
      </c>
      <c r="B4152" s="69">
        <v>1000003683</v>
      </c>
      <c r="C4152" s="69">
        <v>600026</v>
      </c>
      <c r="D4152" s="57">
        <v>45290</v>
      </c>
      <c r="E4152" s="58">
        <v>150</v>
      </c>
      <c r="F4152" s="54">
        <v>60040.5</v>
      </c>
      <c r="G4152" s="97" t="str">
        <f>TEXT(Table1[[#This Row],[Inv. date]],"mmmm")</f>
        <v>December</v>
      </c>
    </row>
    <row r="4153" spans="1:7" x14ac:dyDescent="0.3">
      <c r="A4153" s="68">
        <v>118</v>
      </c>
      <c r="B4153" s="69">
        <v>1000003857</v>
      </c>
      <c r="C4153" s="69">
        <v>600026</v>
      </c>
      <c r="D4153" s="57">
        <v>45290</v>
      </c>
      <c r="E4153" s="58">
        <v>150</v>
      </c>
      <c r="F4153" s="54">
        <v>60040.5</v>
      </c>
      <c r="G4153" s="97" t="str">
        <f>TEXT(Table1[[#This Row],[Inv. date]],"mmmm")</f>
        <v>December</v>
      </c>
    </row>
    <row r="4154" spans="1:7" x14ac:dyDescent="0.3">
      <c r="A4154" s="68">
        <v>117</v>
      </c>
      <c r="B4154" s="69">
        <v>1000002977</v>
      </c>
      <c r="C4154" s="69">
        <v>600026</v>
      </c>
      <c r="D4154" s="57">
        <v>45290</v>
      </c>
      <c r="E4154" s="58">
        <v>30</v>
      </c>
      <c r="F4154" s="54">
        <v>6485.4</v>
      </c>
      <c r="G4154" s="97" t="str">
        <f>TEXT(Table1[[#This Row],[Inv. date]],"mmmm")</f>
        <v>December</v>
      </c>
    </row>
    <row r="4155" spans="1:7" x14ac:dyDescent="0.3">
      <c r="A4155" s="68">
        <v>117</v>
      </c>
      <c r="B4155" s="69">
        <v>1000002976</v>
      </c>
      <c r="C4155" s="69">
        <v>600026</v>
      </c>
      <c r="D4155" s="57">
        <v>45290</v>
      </c>
      <c r="E4155" s="58">
        <v>50</v>
      </c>
      <c r="F4155" s="54">
        <v>10809</v>
      </c>
      <c r="G4155" s="97" t="str">
        <f>TEXT(Table1[[#This Row],[Inv. date]],"mmmm")</f>
        <v>December</v>
      </c>
    </row>
    <row r="4156" spans="1:7" x14ac:dyDescent="0.3">
      <c r="A4156" s="68">
        <v>118</v>
      </c>
      <c r="B4156" s="69">
        <v>1000003132</v>
      </c>
      <c r="C4156" s="69">
        <v>600063</v>
      </c>
      <c r="D4156" s="57">
        <v>45290</v>
      </c>
      <c r="E4156" s="58">
        <v>80</v>
      </c>
      <c r="F4156" s="54">
        <v>10960</v>
      </c>
      <c r="G4156" s="97" t="str">
        <f>TEXT(Table1[[#This Row],[Inv. date]],"mmmm")</f>
        <v>December</v>
      </c>
    </row>
    <row r="4157" spans="1:7" x14ac:dyDescent="0.3">
      <c r="A4157" s="68">
        <v>118</v>
      </c>
      <c r="B4157" s="69">
        <v>1000003857</v>
      </c>
      <c r="C4157" s="69">
        <v>600063</v>
      </c>
      <c r="D4157" s="57">
        <v>45290</v>
      </c>
      <c r="E4157" s="58">
        <v>15</v>
      </c>
      <c r="F4157" s="54">
        <v>4404.75</v>
      </c>
      <c r="G4157" s="97" t="str">
        <f>TEXT(Table1[[#This Row],[Inv. date]],"mmmm")</f>
        <v>December</v>
      </c>
    </row>
    <row r="4158" spans="1:7" x14ac:dyDescent="0.3">
      <c r="A4158" s="68">
        <v>118</v>
      </c>
      <c r="B4158" s="69">
        <v>1000003683</v>
      </c>
      <c r="C4158" s="69">
        <v>600506</v>
      </c>
      <c r="D4158" s="57">
        <v>45290</v>
      </c>
      <c r="E4158" s="58">
        <v>100</v>
      </c>
      <c r="F4158" s="54">
        <v>40027</v>
      </c>
      <c r="G4158" s="97" t="str">
        <f>TEXT(Table1[[#This Row],[Inv. date]],"mmmm")</f>
        <v>December</v>
      </c>
    </row>
    <row r="4159" spans="1:7" x14ac:dyDescent="0.3">
      <c r="A4159" s="68">
        <v>118</v>
      </c>
      <c r="B4159" s="69">
        <v>1000003683</v>
      </c>
      <c r="C4159" s="69">
        <v>600506</v>
      </c>
      <c r="D4159" s="57">
        <v>45290</v>
      </c>
      <c r="E4159" s="58">
        <v>1125</v>
      </c>
      <c r="F4159" s="54">
        <v>450303.75</v>
      </c>
      <c r="G4159" s="97" t="str">
        <f>TEXT(Table1[[#This Row],[Inv. date]],"mmmm")</f>
        <v>December</v>
      </c>
    </row>
    <row r="4160" spans="1:7" x14ac:dyDescent="0.3">
      <c r="A4160" s="68">
        <v>118</v>
      </c>
      <c r="B4160" s="69">
        <v>1000003132</v>
      </c>
      <c r="C4160" s="69">
        <v>600026</v>
      </c>
      <c r="D4160" s="57">
        <v>45290</v>
      </c>
      <c r="E4160" s="58">
        <v>1500</v>
      </c>
      <c r="F4160" s="54">
        <v>469710</v>
      </c>
      <c r="G4160" s="97" t="str">
        <f>TEXT(Table1[[#This Row],[Inv. date]],"mmmm")</f>
        <v>December</v>
      </c>
    </row>
    <row r="4161" spans="1:7" x14ac:dyDescent="0.3">
      <c r="A4161" s="68">
        <v>118</v>
      </c>
      <c r="B4161" s="69">
        <v>1000003683</v>
      </c>
      <c r="C4161" s="69">
        <v>600026</v>
      </c>
      <c r="D4161" s="57">
        <v>45290</v>
      </c>
      <c r="E4161" s="58">
        <v>200</v>
      </c>
      <c r="F4161" s="54">
        <v>80054</v>
      </c>
      <c r="G4161" s="97" t="str">
        <f>TEXT(Table1[[#This Row],[Inv. date]],"mmmm")</f>
        <v>December</v>
      </c>
    </row>
    <row r="4162" spans="1:7" x14ac:dyDescent="0.3">
      <c r="A4162" s="68">
        <v>117</v>
      </c>
      <c r="B4162" s="69">
        <v>1000002976</v>
      </c>
      <c r="C4162" s="69">
        <v>600063</v>
      </c>
      <c r="D4162" s="57">
        <v>45293</v>
      </c>
      <c r="E4162" s="66">
        <v>5</v>
      </c>
      <c r="F4162" s="72">
        <v>524.4</v>
      </c>
      <c r="G4162" s="97" t="str">
        <f>TEXT(Table1[[#This Row],[Inv. date]],"mmmm")</f>
        <v>January</v>
      </c>
    </row>
    <row r="4163" spans="1:7" x14ac:dyDescent="0.3">
      <c r="A4163" s="73">
        <v>118</v>
      </c>
      <c r="B4163" s="12">
        <v>1000003132</v>
      </c>
      <c r="C4163" s="12">
        <v>600810</v>
      </c>
      <c r="D4163" s="74">
        <v>45293</v>
      </c>
      <c r="E4163" s="75">
        <v>400</v>
      </c>
      <c r="F4163" s="76">
        <v>125256</v>
      </c>
      <c r="G4163" s="97" t="str">
        <f>TEXT(Table1[[#This Row],[Inv. date]],"mmmm")</f>
        <v>January</v>
      </c>
    </row>
    <row r="4164" spans="1:7" x14ac:dyDescent="0.3">
      <c r="A4164" s="73">
        <v>118</v>
      </c>
      <c r="B4164" s="12">
        <v>1000003683</v>
      </c>
      <c r="C4164" s="12">
        <v>600810</v>
      </c>
      <c r="D4164" s="74">
        <v>45293</v>
      </c>
      <c r="E4164" s="75">
        <v>1500</v>
      </c>
      <c r="F4164" s="76">
        <v>600405</v>
      </c>
      <c r="G4164" s="97" t="str">
        <f>TEXT(Table1[[#This Row],[Inv. date]],"mmmm")</f>
        <v>January</v>
      </c>
    </row>
    <row r="4165" spans="1:7" x14ac:dyDescent="0.3">
      <c r="A4165" s="73">
        <v>118</v>
      </c>
      <c r="B4165" s="12">
        <v>1000003132</v>
      </c>
      <c r="C4165" s="12">
        <v>600063</v>
      </c>
      <c r="D4165" s="74">
        <v>45293</v>
      </c>
      <c r="E4165" s="75">
        <v>80</v>
      </c>
      <c r="F4165" s="76">
        <v>10960</v>
      </c>
      <c r="G4165" s="97" t="str">
        <f>TEXT(Table1[[#This Row],[Inv. date]],"mmmm")</f>
        <v>January</v>
      </c>
    </row>
    <row r="4166" spans="1:7" x14ac:dyDescent="0.3">
      <c r="A4166" s="73">
        <v>118</v>
      </c>
      <c r="B4166" s="12">
        <v>1000003132</v>
      </c>
      <c r="C4166" s="12">
        <v>600647</v>
      </c>
      <c r="D4166" s="74">
        <v>45293</v>
      </c>
      <c r="E4166" s="75">
        <v>300</v>
      </c>
      <c r="F4166" s="76">
        <v>93942</v>
      </c>
      <c r="G4166" s="97" t="str">
        <f>TEXT(Table1[[#This Row],[Inv. date]],"mmmm")</f>
        <v>January</v>
      </c>
    </row>
    <row r="4167" spans="1:7" x14ac:dyDescent="0.3">
      <c r="A4167" s="73">
        <v>118</v>
      </c>
      <c r="B4167" s="12">
        <v>1000003683</v>
      </c>
      <c r="C4167" s="12">
        <v>600647</v>
      </c>
      <c r="D4167" s="74">
        <v>45293</v>
      </c>
      <c r="E4167" s="75">
        <v>1600</v>
      </c>
      <c r="F4167" s="76">
        <v>640432</v>
      </c>
      <c r="G4167" s="97" t="str">
        <f>TEXT(Table1[[#This Row],[Inv. date]],"mmmm")</f>
        <v>January</v>
      </c>
    </row>
    <row r="4168" spans="1:7" x14ac:dyDescent="0.3">
      <c r="A4168" s="73">
        <v>118</v>
      </c>
      <c r="B4168" s="12">
        <v>1000003132</v>
      </c>
      <c r="C4168" s="12">
        <v>600063</v>
      </c>
      <c r="D4168" s="74">
        <v>45293</v>
      </c>
      <c r="E4168" s="75">
        <v>60</v>
      </c>
      <c r="F4168" s="76">
        <v>8220</v>
      </c>
      <c r="G4168" s="97" t="str">
        <f>TEXT(Table1[[#This Row],[Inv. date]],"mmmm")</f>
        <v>January</v>
      </c>
    </row>
    <row r="4169" spans="1:7" x14ac:dyDescent="0.3">
      <c r="A4169" s="73">
        <v>118</v>
      </c>
      <c r="B4169" s="12">
        <v>1000003132</v>
      </c>
      <c r="C4169" s="12">
        <v>600643</v>
      </c>
      <c r="D4169" s="74">
        <v>45293</v>
      </c>
      <c r="E4169" s="75">
        <v>200</v>
      </c>
      <c r="F4169" s="76">
        <v>62628</v>
      </c>
      <c r="G4169" s="97" t="str">
        <f>TEXT(Table1[[#This Row],[Inv. date]],"mmmm")</f>
        <v>January</v>
      </c>
    </row>
    <row r="4170" spans="1:7" x14ac:dyDescent="0.3">
      <c r="A4170" s="73">
        <v>118</v>
      </c>
      <c r="B4170" s="12">
        <v>1000003683</v>
      </c>
      <c r="C4170" s="12">
        <v>600643</v>
      </c>
      <c r="D4170" s="74">
        <v>45293</v>
      </c>
      <c r="E4170" s="75">
        <v>2300</v>
      </c>
      <c r="F4170" s="76">
        <v>920621</v>
      </c>
      <c r="G4170" s="97" t="str">
        <f>TEXT(Table1[[#This Row],[Inv. date]],"mmmm")</f>
        <v>January</v>
      </c>
    </row>
    <row r="4171" spans="1:7" x14ac:dyDescent="0.3">
      <c r="A4171" s="73">
        <v>118</v>
      </c>
      <c r="B4171" s="12">
        <v>1000003857</v>
      </c>
      <c r="C4171" s="12">
        <v>600643</v>
      </c>
      <c r="D4171" s="74">
        <v>45293</v>
      </c>
      <c r="E4171" s="75">
        <v>300</v>
      </c>
      <c r="F4171" s="76">
        <v>120081</v>
      </c>
      <c r="G4171" s="97" t="str">
        <f>TEXT(Table1[[#This Row],[Inv. date]],"mmmm")</f>
        <v>January</v>
      </c>
    </row>
    <row r="4172" spans="1:7" x14ac:dyDescent="0.3">
      <c r="A4172" s="73">
        <v>118</v>
      </c>
      <c r="B4172" s="12">
        <v>1000003132</v>
      </c>
      <c r="C4172" s="12">
        <v>600063</v>
      </c>
      <c r="D4172" s="74">
        <v>45293</v>
      </c>
      <c r="E4172" s="75">
        <v>40</v>
      </c>
      <c r="F4172" s="76">
        <v>5480</v>
      </c>
      <c r="G4172" s="97" t="str">
        <f>TEXT(Table1[[#This Row],[Inv. date]],"mmmm")</f>
        <v>January</v>
      </c>
    </row>
    <row r="4173" spans="1:7" x14ac:dyDescent="0.3">
      <c r="A4173" s="73">
        <v>118</v>
      </c>
      <c r="B4173" s="12">
        <v>1000003857</v>
      </c>
      <c r="C4173" s="12">
        <v>600063</v>
      </c>
      <c r="D4173" s="74">
        <v>45293</v>
      </c>
      <c r="E4173" s="75">
        <v>30</v>
      </c>
      <c r="F4173" s="76">
        <v>8809.5</v>
      </c>
      <c r="G4173" s="97" t="str">
        <f>TEXT(Table1[[#This Row],[Inv. date]],"mmmm")</f>
        <v>January</v>
      </c>
    </row>
    <row r="4174" spans="1:7" x14ac:dyDescent="0.3">
      <c r="A4174" s="73">
        <v>118</v>
      </c>
      <c r="B4174" s="12">
        <v>1000003132</v>
      </c>
      <c r="C4174" s="12">
        <v>600063</v>
      </c>
      <c r="D4174" s="74">
        <v>45293</v>
      </c>
      <c r="E4174" s="75">
        <v>300</v>
      </c>
      <c r="F4174" s="76">
        <v>41100</v>
      </c>
      <c r="G4174" s="97" t="str">
        <f>TEXT(Table1[[#This Row],[Inv. date]],"mmmm")</f>
        <v>January</v>
      </c>
    </row>
    <row r="4175" spans="1:7" x14ac:dyDescent="0.3">
      <c r="A4175" s="73">
        <v>117</v>
      </c>
      <c r="B4175" s="12">
        <v>1000002984</v>
      </c>
      <c r="C4175" s="12">
        <v>600063</v>
      </c>
      <c r="D4175" s="74">
        <v>45294</v>
      </c>
      <c r="E4175" s="75">
        <v>2</v>
      </c>
      <c r="F4175" s="76">
        <v>498</v>
      </c>
      <c r="G4175" s="97" t="str">
        <f>TEXT(Table1[[#This Row],[Inv. date]],"mmmm")</f>
        <v>January</v>
      </c>
    </row>
    <row r="4176" spans="1:7" x14ac:dyDescent="0.3">
      <c r="A4176" s="73">
        <v>117</v>
      </c>
      <c r="B4176" s="12">
        <v>1000002976</v>
      </c>
      <c r="C4176" s="12">
        <v>600063</v>
      </c>
      <c r="D4176" s="74">
        <v>45294</v>
      </c>
      <c r="E4176" s="75">
        <v>1</v>
      </c>
      <c r="F4176" s="76">
        <v>104.88</v>
      </c>
      <c r="G4176" s="97" t="str">
        <f>TEXT(Table1[[#This Row],[Inv. date]],"mmmm")</f>
        <v>January</v>
      </c>
    </row>
    <row r="4177" spans="1:7" x14ac:dyDescent="0.3">
      <c r="A4177" s="73">
        <v>118</v>
      </c>
      <c r="B4177" s="12">
        <v>1000003132</v>
      </c>
      <c r="C4177" s="12">
        <v>600506</v>
      </c>
      <c r="D4177" s="74">
        <v>45294</v>
      </c>
      <c r="E4177" s="75">
        <v>2500</v>
      </c>
      <c r="F4177" s="76">
        <v>782850</v>
      </c>
      <c r="G4177" s="97" t="str">
        <f>TEXT(Table1[[#This Row],[Inv. date]],"mmmm")</f>
        <v>January</v>
      </c>
    </row>
    <row r="4178" spans="1:7" x14ac:dyDescent="0.3">
      <c r="A4178" s="73">
        <v>118</v>
      </c>
      <c r="B4178" s="12">
        <v>1000003132</v>
      </c>
      <c r="C4178" s="12">
        <v>600506</v>
      </c>
      <c r="D4178" s="74">
        <v>45294</v>
      </c>
      <c r="E4178" s="75">
        <v>550</v>
      </c>
      <c r="F4178" s="76">
        <v>172227</v>
      </c>
      <c r="G4178" s="97" t="str">
        <f>TEXT(Table1[[#This Row],[Inv. date]],"mmmm")</f>
        <v>January</v>
      </c>
    </row>
    <row r="4179" spans="1:7" x14ac:dyDescent="0.3">
      <c r="A4179" s="73">
        <v>116</v>
      </c>
      <c r="B4179" s="12">
        <v>1000003393</v>
      </c>
      <c r="C4179" s="12">
        <v>600225</v>
      </c>
      <c r="D4179" s="74">
        <v>45295</v>
      </c>
      <c r="E4179" s="75">
        <v>2</v>
      </c>
      <c r="F4179" s="76">
        <v>88.42</v>
      </c>
      <c r="G4179" s="97" t="str">
        <f>TEXT(Table1[[#This Row],[Inv. date]],"mmmm")</f>
        <v>January</v>
      </c>
    </row>
    <row r="4180" spans="1:7" x14ac:dyDescent="0.3">
      <c r="A4180" s="73">
        <v>118</v>
      </c>
      <c r="B4180" s="12">
        <v>1000003132</v>
      </c>
      <c r="C4180" s="12">
        <v>600056</v>
      </c>
      <c r="D4180" s="74">
        <v>45295</v>
      </c>
      <c r="E4180" s="75">
        <v>1000</v>
      </c>
      <c r="F4180" s="76">
        <v>313140</v>
      </c>
      <c r="G4180" s="97" t="str">
        <f>TEXT(Table1[[#This Row],[Inv. date]],"mmmm")</f>
        <v>January</v>
      </c>
    </row>
    <row r="4181" spans="1:7" x14ac:dyDescent="0.3">
      <c r="A4181" s="73">
        <v>118</v>
      </c>
      <c r="B4181" s="12">
        <v>1000003132</v>
      </c>
      <c r="C4181" s="12">
        <v>600063</v>
      </c>
      <c r="D4181" s="74">
        <v>45295</v>
      </c>
      <c r="E4181" s="75">
        <v>200</v>
      </c>
      <c r="F4181" s="76">
        <v>27400</v>
      </c>
      <c r="G4181" s="97" t="str">
        <f>TEXT(Table1[[#This Row],[Inv. date]],"mmmm")</f>
        <v>January</v>
      </c>
    </row>
    <row r="4182" spans="1:7" x14ac:dyDescent="0.3">
      <c r="A4182" s="73">
        <v>118</v>
      </c>
      <c r="B4182" s="12">
        <v>1000003683</v>
      </c>
      <c r="C4182" s="12">
        <v>600643</v>
      </c>
      <c r="D4182" s="74">
        <v>45295</v>
      </c>
      <c r="E4182" s="75">
        <v>-1</v>
      </c>
      <c r="F4182" s="76">
        <v>-400.27</v>
      </c>
      <c r="G4182" s="97" t="str">
        <f>TEXT(Table1[[#This Row],[Inv. date]],"mmmm")</f>
        <v>January</v>
      </c>
    </row>
    <row r="4183" spans="1:7" x14ac:dyDescent="0.3">
      <c r="A4183" s="73">
        <v>118</v>
      </c>
      <c r="B4183" s="12">
        <v>1000003857</v>
      </c>
      <c r="C4183" s="12">
        <v>600643</v>
      </c>
      <c r="D4183" s="74">
        <v>45295</v>
      </c>
      <c r="E4183" s="75">
        <v>-1</v>
      </c>
      <c r="F4183" s="76">
        <v>-400.27</v>
      </c>
      <c r="G4183" s="97" t="str">
        <f>TEXT(Table1[[#This Row],[Inv. date]],"mmmm")</f>
        <v>January</v>
      </c>
    </row>
    <row r="4184" spans="1:7" x14ac:dyDescent="0.3">
      <c r="A4184" s="73">
        <v>118</v>
      </c>
      <c r="B4184" s="12">
        <v>1000003857</v>
      </c>
      <c r="C4184" s="12">
        <v>600803</v>
      </c>
      <c r="D4184" s="74">
        <v>45295</v>
      </c>
      <c r="E4184" s="75">
        <v>-1</v>
      </c>
      <c r="F4184" s="76">
        <v>-400.27</v>
      </c>
      <c r="G4184" s="97" t="str">
        <f>TEXT(Table1[[#This Row],[Inv. date]],"mmmm")</f>
        <v>January</v>
      </c>
    </row>
    <row r="4185" spans="1:7" x14ac:dyDescent="0.3">
      <c r="A4185" s="73">
        <v>118</v>
      </c>
      <c r="B4185" s="12">
        <v>1000003683</v>
      </c>
      <c r="C4185" s="12">
        <v>600489</v>
      </c>
      <c r="D4185" s="74">
        <v>45295</v>
      </c>
      <c r="E4185" s="75">
        <v>-4</v>
      </c>
      <c r="F4185" s="76">
        <v>-1601.08</v>
      </c>
      <c r="G4185" s="97" t="str">
        <f>TEXT(Table1[[#This Row],[Inv. date]],"mmmm")</f>
        <v>January</v>
      </c>
    </row>
    <row r="4186" spans="1:7" x14ac:dyDescent="0.3">
      <c r="A4186" s="73">
        <v>118</v>
      </c>
      <c r="B4186" s="12">
        <v>1000003683</v>
      </c>
      <c r="C4186" s="12">
        <v>600489</v>
      </c>
      <c r="D4186" s="74">
        <v>45295</v>
      </c>
      <c r="E4186" s="75">
        <v>-1</v>
      </c>
      <c r="F4186" s="76">
        <v>-400.27</v>
      </c>
      <c r="G4186" s="97" t="str">
        <f>TEXT(Table1[[#This Row],[Inv. date]],"mmmm")</f>
        <v>January</v>
      </c>
    </row>
    <row r="4187" spans="1:7" x14ac:dyDescent="0.3">
      <c r="A4187" s="73">
        <v>118</v>
      </c>
      <c r="B4187" s="12">
        <v>1000003683</v>
      </c>
      <c r="C4187" s="12">
        <v>600572</v>
      </c>
      <c r="D4187" s="74">
        <v>45295</v>
      </c>
      <c r="E4187" s="75">
        <v>-1</v>
      </c>
      <c r="F4187" s="76">
        <v>-400.27</v>
      </c>
      <c r="G4187" s="97" t="str">
        <f>TEXT(Table1[[#This Row],[Inv. date]],"mmmm")</f>
        <v>January</v>
      </c>
    </row>
    <row r="4188" spans="1:7" x14ac:dyDescent="0.3">
      <c r="A4188" s="73">
        <v>117</v>
      </c>
      <c r="B4188" s="12">
        <v>1000002984</v>
      </c>
      <c r="C4188" s="12">
        <v>600572</v>
      </c>
      <c r="D4188" s="74">
        <v>45295</v>
      </c>
      <c r="E4188" s="75">
        <v>-1</v>
      </c>
      <c r="F4188" s="76">
        <v>-311.45999999999998</v>
      </c>
      <c r="G4188" s="97" t="str">
        <f>TEXT(Table1[[#This Row],[Inv. date]],"mmmm")</f>
        <v>January</v>
      </c>
    </row>
    <row r="4189" spans="1:7" x14ac:dyDescent="0.3">
      <c r="A4189" s="73">
        <v>117</v>
      </c>
      <c r="B4189" s="12">
        <v>1000002977</v>
      </c>
      <c r="C4189" s="12">
        <v>600568</v>
      </c>
      <c r="D4189" s="74">
        <v>45295</v>
      </c>
      <c r="E4189" s="75">
        <v>-1</v>
      </c>
      <c r="F4189" s="76">
        <v>-272.22000000000003</v>
      </c>
      <c r="G4189" s="97" t="str">
        <f>TEXT(Table1[[#This Row],[Inv. date]],"mmmm")</f>
        <v>January</v>
      </c>
    </row>
    <row r="4190" spans="1:7" x14ac:dyDescent="0.3">
      <c r="A4190" s="73">
        <v>118</v>
      </c>
      <c r="B4190" s="12">
        <v>1000003683</v>
      </c>
      <c r="C4190" s="12">
        <v>600567</v>
      </c>
      <c r="D4190" s="74">
        <v>45295</v>
      </c>
      <c r="E4190" s="75">
        <v>-1</v>
      </c>
      <c r="F4190" s="76">
        <v>-400.27</v>
      </c>
      <c r="G4190" s="97" t="str">
        <f>TEXT(Table1[[#This Row],[Inv. date]],"mmmm")</f>
        <v>January</v>
      </c>
    </row>
    <row r="4191" spans="1:7" x14ac:dyDescent="0.3">
      <c r="A4191" s="73">
        <v>118</v>
      </c>
      <c r="B4191" s="12">
        <v>1000003857</v>
      </c>
      <c r="C4191" s="12">
        <v>600662</v>
      </c>
      <c r="D4191" s="74">
        <v>45295</v>
      </c>
      <c r="E4191" s="75">
        <v>-2</v>
      </c>
      <c r="F4191" s="76">
        <v>-817.8</v>
      </c>
      <c r="G4191" s="97" t="str">
        <f>TEXT(Table1[[#This Row],[Inv. date]],"mmmm")</f>
        <v>January</v>
      </c>
    </row>
    <row r="4192" spans="1:7" x14ac:dyDescent="0.3">
      <c r="A4192" s="73">
        <v>118</v>
      </c>
      <c r="B4192" s="12">
        <v>1000003683</v>
      </c>
      <c r="C4192" s="12">
        <v>600026</v>
      </c>
      <c r="D4192" s="74">
        <v>45295</v>
      </c>
      <c r="E4192" s="75">
        <v>-1</v>
      </c>
      <c r="F4192" s="76">
        <v>-400.27</v>
      </c>
      <c r="G4192" s="97" t="str">
        <f>TEXT(Table1[[#This Row],[Inv. date]],"mmmm")</f>
        <v>January</v>
      </c>
    </row>
    <row r="4193" spans="1:7" x14ac:dyDescent="0.3">
      <c r="A4193" s="73">
        <v>116</v>
      </c>
      <c r="B4193" s="12">
        <v>1000003384</v>
      </c>
      <c r="C4193" s="12">
        <v>600753</v>
      </c>
      <c r="D4193" s="74">
        <v>45295</v>
      </c>
      <c r="E4193" s="75">
        <v>-0.91700000000000004</v>
      </c>
      <c r="F4193" s="76">
        <v>-288.36</v>
      </c>
      <c r="G4193" s="97" t="str">
        <f>TEXT(Table1[[#This Row],[Inv. date]],"mmmm")</f>
        <v>January</v>
      </c>
    </row>
    <row r="4194" spans="1:7" x14ac:dyDescent="0.3">
      <c r="A4194" s="73">
        <v>116</v>
      </c>
      <c r="B4194" s="12">
        <v>1000003389</v>
      </c>
      <c r="C4194" s="12">
        <v>600753</v>
      </c>
      <c r="D4194" s="74">
        <v>45295</v>
      </c>
      <c r="E4194" s="75">
        <v>-0.41699999999999998</v>
      </c>
      <c r="F4194" s="76">
        <v>-131.13</v>
      </c>
      <c r="G4194" s="97" t="str">
        <f>TEXT(Table1[[#This Row],[Inv. date]],"mmmm")</f>
        <v>January</v>
      </c>
    </row>
    <row r="4195" spans="1:7" x14ac:dyDescent="0.3">
      <c r="A4195" s="73">
        <v>117</v>
      </c>
      <c r="B4195" s="12">
        <v>1000002976</v>
      </c>
      <c r="C4195" s="12">
        <v>600026</v>
      </c>
      <c r="D4195" s="74">
        <v>45295</v>
      </c>
      <c r="E4195" s="75">
        <v>100</v>
      </c>
      <c r="F4195" s="76">
        <v>21618</v>
      </c>
      <c r="G4195" s="97" t="str">
        <f>TEXT(Table1[[#This Row],[Inv. date]],"mmmm")</f>
        <v>January</v>
      </c>
    </row>
    <row r="4196" spans="1:7" x14ac:dyDescent="0.3">
      <c r="A4196" s="73">
        <v>118</v>
      </c>
      <c r="B4196" s="12">
        <v>1000003132</v>
      </c>
      <c r="C4196" s="12">
        <v>600026</v>
      </c>
      <c r="D4196" s="74">
        <v>45296</v>
      </c>
      <c r="E4196" s="75">
        <v>200</v>
      </c>
      <c r="F4196" s="76">
        <v>62628</v>
      </c>
      <c r="G4196" s="97" t="str">
        <f>TEXT(Table1[[#This Row],[Inv. date]],"mmmm")</f>
        <v>January</v>
      </c>
    </row>
    <row r="4197" spans="1:7" x14ac:dyDescent="0.3">
      <c r="A4197" s="73">
        <v>118</v>
      </c>
      <c r="B4197" s="12">
        <v>1000003132</v>
      </c>
      <c r="C4197" s="12">
        <v>600063</v>
      </c>
      <c r="D4197" s="74">
        <v>45296</v>
      </c>
      <c r="E4197" s="75">
        <v>40</v>
      </c>
      <c r="F4197" s="76">
        <v>5480</v>
      </c>
      <c r="G4197" s="97" t="str">
        <f>TEXT(Table1[[#This Row],[Inv. date]],"mmmm")</f>
        <v>January</v>
      </c>
    </row>
    <row r="4198" spans="1:7" x14ac:dyDescent="0.3">
      <c r="A4198" s="73">
        <v>118</v>
      </c>
      <c r="B4198" s="12">
        <v>1000003857</v>
      </c>
      <c r="C4198" s="12">
        <v>600063</v>
      </c>
      <c r="D4198" s="74">
        <v>45296</v>
      </c>
      <c r="E4198" s="75">
        <v>4</v>
      </c>
      <c r="F4198" s="76">
        <v>1174.5999999999999</v>
      </c>
      <c r="G4198" s="97" t="str">
        <f>TEXT(Table1[[#This Row],[Inv. date]],"mmmm")</f>
        <v>January</v>
      </c>
    </row>
    <row r="4199" spans="1:7" x14ac:dyDescent="0.3">
      <c r="A4199" s="73">
        <v>118</v>
      </c>
      <c r="B4199" s="12">
        <v>1000003683</v>
      </c>
      <c r="C4199" s="12">
        <v>600063</v>
      </c>
      <c r="D4199" s="74">
        <v>45296</v>
      </c>
      <c r="E4199" s="75">
        <v>2</v>
      </c>
      <c r="F4199" s="76">
        <v>587.29999999999995</v>
      </c>
      <c r="G4199" s="97" t="str">
        <f>TEXT(Table1[[#This Row],[Inv. date]],"mmmm")</f>
        <v>January</v>
      </c>
    </row>
    <row r="4200" spans="1:7" x14ac:dyDescent="0.3">
      <c r="A4200" s="73">
        <v>118</v>
      </c>
      <c r="B4200" s="12">
        <v>1000003132</v>
      </c>
      <c r="C4200" s="12">
        <v>600063</v>
      </c>
      <c r="D4200" s="74">
        <v>45296</v>
      </c>
      <c r="E4200" s="75">
        <v>2</v>
      </c>
      <c r="F4200" s="76">
        <v>274</v>
      </c>
      <c r="G4200" s="97" t="str">
        <f>TEXT(Table1[[#This Row],[Inv. date]],"mmmm")</f>
        <v>January</v>
      </c>
    </row>
    <row r="4201" spans="1:7" x14ac:dyDescent="0.3">
      <c r="A4201" s="73">
        <v>117</v>
      </c>
      <c r="B4201" s="12">
        <v>1000002976</v>
      </c>
      <c r="C4201" s="12">
        <v>600063</v>
      </c>
      <c r="D4201" s="74">
        <v>45296</v>
      </c>
      <c r="E4201" s="75">
        <v>4</v>
      </c>
      <c r="F4201" s="76">
        <v>419.52</v>
      </c>
      <c r="G4201" s="97" t="str">
        <f>TEXT(Table1[[#This Row],[Inv. date]],"mmmm")</f>
        <v>January</v>
      </c>
    </row>
    <row r="4202" spans="1:7" x14ac:dyDescent="0.3">
      <c r="A4202" s="73">
        <v>118</v>
      </c>
      <c r="B4202" s="12">
        <v>1000003857</v>
      </c>
      <c r="C4202" s="12">
        <v>600063</v>
      </c>
      <c r="D4202" s="74">
        <v>45296</v>
      </c>
      <c r="E4202" s="75">
        <v>2</v>
      </c>
      <c r="F4202" s="76">
        <v>587.29999999999995</v>
      </c>
      <c r="G4202" s="97" t="str">
        <f>TEXT(Table1[[#This Row],[Inv. date]],"mmmm")</f>
        <v>January</v>
      </c>
    </row>
    <row r="4203" spans="1:7" x14ac:dyDescent="0.3">
      <c r="A4203" s="73">
        <v>118</v>
      </c>
      <c r="B4203" s="12">
        <v>1000003683</v>
      </c>
      <c r="C4203" s="12">
        <v>600063</v>
      </c>
      <c r="D4203" s="74">
        <v>45296</v>
      </c>
      <c r="E4203" s="75">
        <v>2</v>
      </c>
      <c r="F4203" s="76">
        <v>587.29999999999995</v>
      </c>
      <c r="G4203" s="97" t="str">
        <f>TEXT(Table1[[#This Row],[Inv. date]],"mmmm")</f>
        <v>January</v>
      </c>
    </row>
    <row r="4204" spans="1:7" x14ac:dyDescent="0.3">
      <c r="A4204" s="73">
        <v>117</v>
      </c>
      <c r="B4204" s="12">
        <v>1000002976</v>
      </c>
      <c r="C4204" s="12">
        <v>600063</v>
      </c>
      <c r="D4204" s="74">
        <v>45296</v>
      </c>
      <c r="E4204" s="75">
        <v>3</v>
      </c>
      <c r="F4204" s="76">
        <v>314.64</v>
      </c>
      <c r="G4204" s="97" t="str">
        <f>TEXT(Table1[[#This Row],[Inv. date]],"mmmm")</f>
        <v>January</v>
      </c>
    </row>
    <row r="4205" spans="1:7" x14ac:dyDescent="0.3">
      <c r="A4205" s="73">
        <v>118</v>
      </c>
      <c r="B4205" s="12">
        <v>1000003683</v>
      </c>
      <c r="C4205" s="12">
        <v>600711</v>
      </c>
      <c r="D4205" s="74">
        <v>45296</v>
      </c>
      <c r="E4205" s="75">
        <v>144</v>
      </c>
      <c r="F4205" s="76">
        <v>58881.599999999999</v>
      </c>
      <c r="G4205" s="97" t="str">
        <f>TEXT(Table1[[#This Row],[Inv. date]],"mmmm")</f>
        <v>January</v>
      </c>
    </row>
    <row r="4206" spans="1:7" x14ac:dyDescent="0.3">
      <c r="A4206" s="73">
        <v>118</v>
      </c>
      <c r="B4206" s="12">
        <v>1000003683</v>
      </c>
      <c r="C4206" s="12">
        <v>600506</v>
      </c>
      <c r="D4206" s="74">
        <v>45296</v>
      </c>
      <c r="E4206" s="75">
        <v>2820</v>
      </c>
      <c r="F4206" s="76">
        <v>1128761.3999999999</v>
      </c>
      <c r="G4206" s="97" t="str">
        <f>TEXT(Table1[[#This Row],[Inv. date]],"mmmm")</f>
        <v>January</v>
      </c>
    </row>
    <row r="4207" spans="1:7" x14ac:dyDescent="0.3">
      <c r="A4207" s="73">
        <v>118</v>
      </c>
      <c r="B4207" s="12">
        <v>1000003857</v>
      </c>
      <c r="C4207" s="12">
        <v>600506</v>
      </c>
      <c r="D4207" s="74">
        <v>45296</v>
      </c>
      <c r="E4207" s="75">
        <v>1000</v>
      </c>
      <c r="F4207" s="76">
        <v>400270</v>
      </c>
      <c r="G4207" s="97" t="str">
        <f>TEXT(Table1[[#This Row],[Inv. date]],"mmmm")</f>
        <v>January</v>
      </c>
    </row>
    <row r="4208" spans="1:7" x14ac:dyDescent="0.3">
      <c r="A4208" s="73">
        <v>118</v>
      </c>
      <c r="B4208" s="12">
        <v>1000003857</v>
      </c>
      <c r="C4208" s="12">
        <v>600063</v>
      </c>
      <c r="D4208" s="74">
        <v>45296</v>
      </c>
      <c r="E4208" s="75">
        <v>100</v>
      </c>
      <c r="F4208" s="76">
        <v>29365</v>
      </c>
      <c r="G4208" s="97" t="str">
        <f>TEXT(Table1[[#This Row],[Inv. date]],"mmmm")</f>
        <v>January</v>
      </c>
    </row>
    <row r="4209" spans="1:7" x14ac:dyDescent="0.3">
      <c r="A4209" s="73">
        <v>118</v>
      </c>
      <c r="B4209" s="12">
        <v>1000003683</v>
      </c>
      <c r="C4209" s="12">
        <v>600810</v>
      </c>
      <c r="D4209" s="74">
        <v>45296</v>
      </c>
      <c r="E4209" s="75">
        <v>3000</v>
      </c>
      <c r="F4209" s="76">
        <v>1200810</v>
      </c>
      <c r="G4209" s="97" t="str">
        <f>TEXT(Table1[[#This Row],[Inv. date]],"mmmm")</f>
        <v>January</v>
      </c>
    </row>
    <row r="4210" spans="1:7" x14ac:dyDescent="0.3">
      <c r="A4210" s="73">
        <v>118</v>
      </c>
      <c r="B4210" s="12">
        <v>1000003683</v>
      </c>
      <c r="C4210" s="12">
        <v>600848</v>
      </c>
      <c r="D4210" s="74">
        <v>45297</v>
      </c>
      <c r="E4210" s="75">
        <v>50</v>
      </c>
      <c r="F4210" s="76">
        <v>20013.5</v>
      </c>
      <c r="G4210" s="97" t="str">
        <f>TEXT(Table1[[#This Row],[Inv. date]],"mmmm")</f>
        <v>January</v>
      </c>
    </row>
    <row r="4211" spans="1:7" x14ac:dyDescent="0.3">
      <c r="A4211" s="68">
        <v>118</v>
      </c>
      <c r="B4211" s="69">
        <v>1000003132</v>
      </c>
      <c r="C4211" s="69">
        <v>600506</v>
      </c>
      <c r="D4211" s="57">
        <v>45299</v>
      </c>
      <c r="E4211" s="58">
        <v>1100</v>
      </c>
      <c r="F4211" s="54">
        <v>344454</v>
      </c>
      <c r="G4211" s="97" t="str">
        <f>TEXT(Table1[[#This Row],[Inv. date]],"mmmm")</f>
        <v>January</v>
      </c>
    </row>
    <row r="4212" spans="1:7" x14ac:dyDescent="0.3">
      <c r="A4212" s="73">
        <v>118</v>
      </c>
      <c r="B4212" s="12">
        <v>1000003683</v>
      </c>
      <c r="C4212" s="12">
        <v>600506</v>
      </c>
      <c r="D4212" s="74">
        <v>45299</v>
      </c>
      <c r="E4212" s="79">
        <v>1300</v>
      </c>
      <c r="F4212" s="77">
        <v>520351</v>
      </c>
      <c r="G4212" s="97" t="str">
        <f>TEXT(Table1[[#This Row],[Inv. date]],"mmmm")</f>
        <v>January</v>
      </c>
    </row>
    <row r="4213" spans="1:7" x14ac:dyDescent="0.3">
      <c r="A4213" s="73">
        <v>118</v>
      </c>
      <c r="B4213" s="12">
        <v>1000003857</v>
      </c>
      <c r="C4213" s="12">
        <v>600810</v>
      </c>
      <c r="D4213" s="74">
        <v>45299</v>
      </c>
      <c r="E4213" s="79">
        <v>200</v>
      </c>
      <c r="F4213" s="77">
        <v>80054</v>
      </c>
      <c r="G4213" s="97" t="str">
        <f>TEXT(Table1[[#This Row],[Inv. date]],"mmmm")</f>
        <v>January</v>
      </c>
    </row>
    <row r="4214" spans="1:7" x14ac:dyDescent="0.3">
      <c r="A4214" s="73">
        <v>118</v>
      </c>
      <c r="B4214" s="12">
        <v>1000003683</v>
      </c>
      <c r="C4214" s="12">
        <v>600810</v>
      </c>
      <c r="D4214" s="74">
        <v>45299</v>
      </c>
      <c r="E4214" s="79">
        <v>1600</v>
      </c>
      <c r="F4214" s="77">
        <v>640432</v>
      </c>
      <c r="G4214" s="97" t="str">
        <f>TEXT(Table1[[#This Row],[Inv. date]],"mmmm")</f>
        <v>January</v>
      </c>
    </row>
    <row r="4215" spans="1:7" x14ac:dyDescent="0.3">
      <c r="A4215" s="73">
        <v>118</v>
      </c>
      <c r="B4215" s="12">
        <v>1000003857</v>
      </c>
      <c r="C4215" s="12">
        <v>600063</v>
      </c>
      <c r="D4215" s="74">
        <v>45299</v>
      </c>
      <c r="E4215" s="79">
        <v>20</v>
      </c>
      <c r="F4215" s="77">
        <v>5873</v>
      </c>
      <c r="G4215" s="97" t="str">
        <f>TEXT(Table1[[#This Row],[Inv. date]],"mmmm")</f>
        <v>January</v>
      </c>
    </row>
    <row r="4216" spans="1:7" x14ac:dyDescent="0.3">
      <c r="A4216" s="73">
        <v>118</v>
      </c>
      <c r="B4216" s="12">
        <v>1000003132</v>
      </c>
      <c r="C4216" s="12">
        <v>600610</v>
      </c>
      <c r="D4216" s="74">
        <v>45299</v>
      </c>
      <c r="E4216" s="79">
        <v>500</v>
      </c>
      <c r="F4216" s="77">
        <v>156570</v>
      </c>
      <c r="G4216" s="97" t="str">
        <f>TEXT(Table1[[#This Row],[Inv. date]],"mmmm")</f>
        <v>January</v>
      </c>
    </row>
    <row r="4217" spans="1:7" x14ac:dyDescent="0.3">
      <c r="A4217" s="73">
        <v>118</v>
      </c>
      <c r="B4217" s="12">
        <v>1000003683</v>
      </c>
      <c r="C4217" s="12">
        <v>600610</v>
      </c>
      <c r="D4217" s="74">
        <v>45299</v>
      </c>
      <c r="E4217" s="79">
        <v>800</v>
      </c>
      <c r="F4217" s="77">
        <v>320216</v>
      </c>
      <c r="G4217" s="97" t="str">
        <f>TEXT(Table1[[#This Row],[Inv. date]],"mmmm")</f>
        <v>January</v>
      </c>
    </row>
    <row r="4218" spans="1:7" x14ac:dyDescent="0.3">
      <c r="A4218" s="73">
        <v>118</v>
      </c>
      <c r="B4218" s="12">
        <v>1000003857</v>
      </c>
      <c r="C4218" s="12">
        <v>600610</v>
      </c>
      <c r="D4218" s="74">
        <v>45299</v>
      </c>
      <c r="E4218" s="79">
        <v>500</v>
      </c>
      <c r="F4218" s="77">
        <v>200135</v>
      </c>
      <c r="G4218" s="97" t="str">
        <f>TEXT(Table1[[#This Row],[Inv. date]],"mmmm")</f>
        <v>January</v>
      </c>
    </row>
    <row r="4219" spans="1:7" x14ac:dyDescent="0.3">
      <c r="A4219" s="73">
        <v>118</v>
      </c>
      <c r="B4219" s="12">
        <v>1000003132</v>
      </c>
      <c r="C4219" s="12">
        <v>600063</v>
      </c>
      <c r="D4219" s="74">
        <v>45299</v>
      </c>
      <c r="E4219" s="79">
        <v>100</v>
      </c>
      <c r="F4219" s="77">
        <v>13700</v>
      </c>
      <c r="G4219" s="97" t="str">
        <f>TEXT(Table1[[#This Row],[Inv. date]],"mmmm")</f>
        <v>January</v>
      </c>
    </row>
    <row r="4220" spans="1:7" x14ac:dyDescent="0.3">
      <c r="A4220" s="73">
        <v>118</v>
      </c>
      <c r="B4220" s="12">
        <v>1000003857</v>
      </c>
      <c r="C4220" s="12">
        <v>600063</v>
      </c>
      <c r="D4220" s="74">
        <v>45299</v>
      </c>
      <c r="E4220" s="79">
        <v>50</v>
      </c>
      <c r="F4220" s="77">
        <v>14682.5</v>
      </c>
      <c r="G4220" s="97" t="str">
        <f>TEXT(Table1[[#This Row],[Inv. date]],"mmmm")</f>
        <v>January</v>
      </c>
    </row>
    <row r="4221" spans="1:7" x14ac:dyDescent="0.3">
      <c r="A4221" s="73">
        <v>118</v>
      </c>
      <c r="B4221" s="12">
        <v>1000003857</v>
      </c>
      <c r="C4221" s="12">
        <v>600643</v>
      </c>
      <c r="D4221" s="74">
        <v>45299</v>
      </c>
      <c r="E4221" s="79">
        <v>400</v>
      </c>
      <c r="F4221" s="77">
        <v>160108</v>
      </c>
      <c r="G4221" s="97" t="str">
        <f>TEXT(Table1[[#This Row],[Inv. date]],"mmmm")</f>
        <v>January</v>
      </c>
    </row>
    <row r="4222" spans="1:7" x14ac:dyDescent="0.3">
      <c r="A4222" s="73">
        <v>118</v>
      </c>
      <c r="B4222" s="12">
        <v>1000003857</v>
      </c>
      <c r="C4222" s="12">
        <v>600063</v>
      </c>
      <c r="D4222" s="74">
        <v>45299</v>
      </c>
      <c r="E4222" s="79">
        <v>40</v>
      </c>
      <c r="F4222" s="77">
        <v>11746</v>
      </c>
      <c r="G4222" s="97" t="str">
        <f>TEXT(Table1[[#This Row],[Inv. date]],"mmmm")</f>
        <v>January</v>
      </c>
    </row>
    <row r="4223" spans="1:7" x14ac:dyDescent="0.3">
      <c r="A4223" s="73">
        <v>116</v>
      </c>
      <c r="B4223" s="12">
        <v>1000003393</v>
      </c>
      <c r="C4223" s="12">
        <v>600225</v>
      </c>
      <c r="D4223" s="74">
        <v>45299</v>
      </c>
      <c r="E4223" s="79">
        <v>1</v>
      </c>
      <c r="F4223" s="77">
        <v>44.21</v>
      </c>
      <c r="G4223" s="97" t="str">
        <f>TEXT(Table1[[#This Row],[Inv. date]],"mmmm")</f>
        <v>January</v>
      </c>
    </row>
    <row r="4224" spans="1:7" x14ac:dyDescent="0.3">
      <c r="A4224" s="73">
        <v>117</v>
      </c>
      <c r="B4224" s="12">
        <v>1000002976</v>
      </c>
      <c r="C4224" s="12">
        <v>600026</v>
      </c>
      <c r="D4224" s="74">
        <v>45299</v>
      </c>
      <c r="E4224" s="79">
        <v>178</v>
      </c>
      <c r="F4224" s="77">
        <v>38480.04</v>
      </c>
      <c r="G4224" s="97" t="str">
        <f>TEXT(Table1[[#This Row],[Inv. date]],"mmmm")</f>
        <v>January</v>
      </c>
    </row>
    <row r="4225" spans="1:7" x14ac:dyDescent="0.3">
      <c r="A4225" s="73">
        <v>117</v>
      </c>
      <c r="B4225" s="12">
        <v>1000002976</v>
      </c>
      <c r="C4225" s="12">
        <v>600026</v>
      </c>
      <c r="D4225" s="74">
        <v>45299</v>
      </c>
      <c r="E4225" s="79">
        <v>122</v>
      </c>
      <c r="F4225" s="77">
        <v>26373.96</v>
      </c>
      <c r="G4225" s="97" t="str">
        <f>TEXT(Table1[[#This Row],[Inv. date]],"mmmm")</f>
        <v>January</v>
      </c>
    </row>
    <row r="4226" spans="1:7" x14ac:dyDescent="0.3">
      <c r="A4226" s="73">
        <v>117</v>
      </c>
      <c r="B4226" s="12">
        <v>1000002977</v>
      </c>
      <c r="C4226" s="12">
        <v>600026</v>
      </c>
      <c r="D4226" s="74">
        <v>45299</v>
      </c>
      <c r="E4226" s="79">
        <v>200</v>
      </c>
      <c r="F4226" s="77">
        <v>43236</v>
      </c>
      <c r="G4226" s="97" t="str">
        <f>TEXT(Table1[[#This Row],[Inv. date]],"mmmm")</f>
        <v>January</v>
      </c>
    </row>
    <row r="4227" spans="1:7" x14ac:dyDescent="0.3">
      <c r="A4227" s="68">
        <v>118</v>
      </c>
      <c r="B4227" s="69">
        <v>1000003683</v>
      </c>
      <c r="C4227" s="69">
        <v>600858</v>
      </c>
      <c r="D4227" s="57">
        <v>45300</v>
      </c>
      <c r="E4227" s="66">
        <v>30</v>
      </c>
      <c r="F4227" s="72">
        <v>12008.1</v>
      </c>
      <c r="G4227" s="97" t="str">
        <f>TEXT(Table1[[#This Row],[Inv. date]],"mmmm")</f>
        <v>January</v>
      </c>
    </row>
    <row r="4228" spans="1:7" x14ac:dyDescent="0.3">
      <c r="A4228" s="73">
        <v>118</v>
      </c>
      <c r="B4228" s="12">
        <v>1000003857</v>
      </c>
      <c r="C4228" s="12">
        <v>600858</v>
      </c>
      <c r="D4228" s="74">
        <v>45300</v>
      </c>
      <c r="E4228" s="75">
        <v>60</v>
      </c>
      <c r="F4228" s="76">
        <v>24016.2</v>
      </c>
      <c r="G4228" s="97" t="str">
        <f>TEXT(Table1[[#This Row],[Inv. date]],"mmmm")</f>
        <v>January</v>
      </c>
    </row>
    <row r="4229" spans="1:7" x14ac:dyDescent="0.3">
      <c r="A4229" s="73">
        <v>118</v>
      </c>
      <c r="B4229" s="12">
        <v>1000003132</v>
      </c>
      <c r="C4229" s="12">
        <v>600858</v>
      </c>
      <c r="D4229" s="74">
        <v>45300</v>
      </c>
      <c r="E4229" s="75">
        <v>10</v>
      </c>
      <c r="F4229" s="76">
        <v>3131.4</v>
      </c>
      <c r="G4229" s="97" t="str">
        <f>TEXT(Table1[[#This Row],[Inv. date]],"mmmm")</f>
        <v>January</v>
      </c>
    </row>
    <row r="4230" spans="1:7" x14ac:dyDescent="0.3">
      <c r="A4230" s="73">
        <v>117</v>
      </c>
      <c r="B4230" s="12">
        <v>1000002977</v>
      </c>
      <c r="C4230" s="12">
        <v>600858</v>
      </c>
      <c r="D4230" s="74">
        <v>45300</v>
      </c>
      <c r="E4230" s="75">
        <v>30</v>
      </c>
      <c r="F4230" s="76">
        <v>8166.6</v>
      </c>
      <c r="G4230" s="97" t="str">
        <f>TEXT(Table1[[#This Row],[Inv. date]],"mmmm")</f>
        <v>January</v>
      </c>
    </row>
    <row r="4231" spans="1:7" x14ac:dyDescent="0.3">
      <c r="A4231" s="73">
        <v>117</v>
      </c>
      <c r="B4231" s="12">
        <v>1000002976</v>
      </c>
      <c r="C4231" s="12">
        <v>600858</v>
      </c>
      <c r="D4231" s="74">
        <v>45300</v>
      </c>
      <c r="E4231" s="75">
        <v>20</v>
      </c>
      <c r="F4231" s="76">
        <v>5444.4</v>
      </c>
      <c r="G4231" s="97" t="str">
        <f>TEXT(Table1[[#This Row],[Inv. date]],"mmmm")</f>
        <v>January</v>
      </c>
    </row>
    <row r="4232" spans="1:7" x14ac:dyDescent="0.3">
      <c r="A4232" s="73">
        <v>118</v>
      </c>
      <c r="B4232" s="12">
        <v>1000003857</v>
      </c>
      <c r="C4232" s="12">
        <v>600063</v>
      </c>
      <c r="D4232" s="74">
        <v>45300</v>
      </c>
      <c r="E4232" s="75">
        <v>6</v>
      </c>
      <c r="F4232" s="76">
        <v>1761.9</v>
      </c>
      <c r="G4232" s="97" t="str">
        <f>TEXT(Table1[[#This Row],[Inv. date]],"mmmm")</f>
        <v>January</v>
      </c>
    </row>
    <row r="4233" spans="1:7" x14ac:dyDescent="0.3">
      <c r="A4233" s="73">
        <v>118</v>
      </c>
      <c r="B4233" s="12">
        <v>1000003132</v>
      </c>
      <c r="C4233" s="12">
        <v>600063</v>
      </c>
      <c r="D4233" s="74">
        <v>45300</v>
      </c>
      <c r="E4233" s="75">
        <v>2</v>
      </c>
      <c r="F4233" s="76">
        <v>274</v>
      </c>
      <c r="G4233" s="97" t="str">
        <f>TEXT(Table1[[#This Row],[Inv. date]],"mmmm")</f>
        <v>January</v>
      </c>
    </row>
    <row r="4234" spans="1:7" x14ac:dyDescent="0.3">
      <c r="A4234" s="73">
        <v>118</v>
      </c>
      <c r="B4234" s="12">
        <v>1000003683</v>
      </c>
      <c r="C4234" s="12">
        <v>600627</v>
      </c>
      <c r="D4234" s="74">
        <v>45300</v>
      </c>
      <c r="E4234" s="75">
        <v>2000</v>
      </c>
      <c r="F4234" s="76">
        <v>800540</v>
      </c>
      <c r="G4234" s="97" t="str">
        <f>TEXT(Table1[[#This Row],[Inv. date]],"mmmm")</f>
        <v>January</v>
      </c>
    </row>
    <row r="4235" spans="1:7" x14ac:dyDescent="0.3">
      <c r="A4235" s="73">
        <v>118</v>
      </c>
      <c r="B4235" s="12">
        <v>1000003683</v>
      </c>
      <c r="C4235" s="12">
        <v>600063</v>
      </c>
      <c r="D4235" s="74">
        <v>45300</v>
      </c>
      <c r="E4235" s="75">
        <v>200</v>
      </c>
      <c r="F4235" s="76">
        <v>58730</v>
      </c>
      <c r="G4235" s="97" t="str">
        <f>TEXT(Table1[[#This Row],[Inv. date]],"mmmm")</f>
        <v>January</v>
      </c>
    </row>
    <row r="4236" spans="1:7" x14ac:dyDescent="0.3">
      <c r="A4236" s="73">
        <v>118</v>
      </c>
      <c r="B4236" s="12">
        <v>1000003683</v>
      </c>
      <c r="C4236" s="12">
        <v>600647</v>
      </c>
      <c r="D4236" s="74">
        <v>45300</v>
      </c>
      <c r="E4236" s="75">
        <v>3000</v>
      </c>
      <c r="F4236" s="76">
        <v>1200810</v>
      </c>
      <c r="G4236" s="97" t="str">
        <f>TEXT(Table1[[#This Row],[Inv. date]],"mmmm")</f>
        <v>January</v>
      </c>
    </row>
    <row r="4237" spans="1:7" x14ac:dyDescent="0.3">
      <c r="A4237" s="73">
        <v>118</v>
      </c>
      <c r="B4237" s="12">
        <v>1000003683</v>
      </c>
      <c r="C4237" s="12">
        <v>600506</v>
      </c>
      <c r="D4237" s="74">
        <v>45300</v>
      </c>
      <c r="E4237" s="75">
        <v>3000</v>
      </c>
      <c r="F4237" s="76">
        <v>1200810</v>
      </c>
      <c r="G4237" s="97" t="str">
        <f>TEXT(Table1[[#This Row],[Inv. date]],"mmmm")</f>
        <v>January</v>
      </c>
    </row>
    <row r="4238" spans="1:7" x14ac:dyDescent="0.3">
      <c r="A4238" s="73">
        <v>117</v>
      </c>
      <c r="B4238" s="12">
        <v>1000002977</v>
      </c>
      <c r="C4238" s="12">
        <v>600793</v>
      </c>
      <c r="D4238" s="74">
        <v>45300</v>
      </c>
      <c r="E4238" s="75">
        <v>40</v>
      </c>
      <c r="F4238" s="76">
        <v>10888.8</v>
      </c>
      <c r="G4238" s="97" t="str">
        <f>TEXT(Table1[[#This Row],[Inv. date]],"mmmm")</f>
        <v>January</v>
      </c>
    </row>
    <row r="4239" spans="1:7" x14ac:dyDescent="0.3">
      <c r="A4239" s="73">
        <v>117</v>
      </c>
      <c r="B4239" s="12">
        <v>1000002976</v>
      </c>
      <c r="C4239" s="12">
        <v>600793</v>
      </c>
      <c r="D4239" s="74">
        <v>45300</v>
      </c>
      <c r="E4239" s="75">
        <v>60</v>
      </c>
      <c r="F4239" s="76">
        <v>16333.2</v>
      </c>
      <c r="G4239" s="97" t="str">
        <f>TEXT(Table1[[#This Row],[Inv. date]],"mmmm")</f>
        <v>January</v>
      </c>
    </row>
    <row r="4240" spans="1:7" x14ac:dyDescent="0.3">
      <c r="A4240" s="73">
        <v>118</v>
      </c>
      <c r="B4240" s="12">
        <v>1000003857</v>
      </c>
      <c r="C4240" s="12">
        <v>600793</v>
      </c>
      <c r="D4240" s="74">
        <v>45300</v>
      </c>
      <c r="E4240" s="75">
        <v>50</v>
      </c>
      <c r="F4240" s="76">
        <v>20013.5</v>
      </c>
      <c r="G4240" s="97" t="str">
        <f>TEXT(Table1[[#This Row],[Inv. date]],"mmmm")</f>
        <v>January</v>
      </c>
    </row>
    <row r="4241" spans="1:7" x14ac:dyDescent="0.3">
      <c r="A4241" s="73">
        <v>118</v>
      </c>
      <c r="B4241" s="12">
        <v>1000003857</v>
      </c>
      <c r="C4241" s="12">
        <v>600063</v>
      </c>
      <c r="D4241" s="74">
        <v>45300</v>
      </c>
      <c r="E4241" s="75">
        <v>5</v>
      </c>
      <c r="F4241" s="76">
        <v>1468.25</v>
      </c>
      <c r="G4241" s="97" t="str">
        <f>TEXT(Table1[[#This Row],[Inv. date]],"mmmm")</f>
        <v>January</v>
      </c>
    </row>
    <row r="4242" spans="1:7" x14ac:dyDescent="0.3">
      <c r="A4242" s="73">
        <v>118</v>
      </c>
      <c r="B4242" s="12">
        <v>1000003683</v>
      </c>
      <c r="C4242" s="12">
        <v>600580</v>
      </c>
      <c r="D4242" s="74">
        <v>45300</v>
      </c>
      <c r="E4242" s="75">
        <v>700</v>
      </c>
      <c r="F4242" s="76">
        <v>280189</v>
      </c>
      <c r="G4242" s="97" t="str">
        <f>TEXT(Table1[[#This Row],[Inv. date]],"mmmm")</f>
        <v>January</v>
      </c>
    </row>
    <row r="4243" spans="1:7" x14ac:dyDescent="0.3">
      <c r="A4243" s="73">
        <v>118</v>
      </c>
      <c r="B4243" s="12">
        <v>1000003857</v>
      </c>
      <c r="C4243" s="12">
        <v>600580</v>
      </c>
      <c r="D4243" s="74">
        <v>45300</v>
      </c>
      <c r="E4243" s="75">
        <v>300</v>
      </c>
      <c r="F4243" s="76">
        <v>120081</v>
      </c>
      <c r="G4243" s="97" t="str">
        <f>TEXT(Table1[[#This Row],[Inv. date]],"mmmm")</f>
        <v>January</v>
      </c>
    </row>
    <row r="4244" spans="1:7" x14ac:dyDescent="0.3">
      <c r="A4244" s="73">
        <v>118</v>
      </c>
      <c r="B4244" s="12">
        <v>1000003857</v>
      </c>
      <c r="C4244" s="12">
        <v>600063</v>
      </c>
      <c r="D4244" s="74">
        <v>45300</v>
      </c>
      <c r="E4244" s="75">
        <v>30</v>
      </c>
      <c r="F4244" s="76">
        <v>8809.5</v>
      </c>
      <c r="G4244" s="97" t="str">
        <f>TEXT(Table1[[#This Row],[Inv. date]],"mmmm")</f>
        <v>January</v>
      </c>
    </row>
    <row r="4245" spans="1:7" x14ac:dyDescent="0.3">
      <c r="A4245" s="73">
        <v>118</v>
      </c>
      <c r="B4245" s="12">
        <v>1000003683</v>
      </c>
      <c r="C4245" s="12">
        <v>600627</v>
      </c>
      <c r="D4245" s="74">
        <v>45300</v>
      </c>
      <c r="E4245" s="75">
        <v>2000</v>
      </c>
      <c r="F4245" s="76">
        <v>800540</v>
      </c>
      <c r="G4245" s="97" t="str">
        <f>TEXT(Table1[[#This Row],[Inv. date]],"mmmm")</f>
        <v>January</v>
      </c>
    </row>
    <row r="4246" spans="1:7" x14ac:dyDescent="0.3">
      <c r="A4246" s="73">
        <v>118</v>
      </c>
      <c r="B4246" s="12">
        <v>1000003683</v>
      </c>
      <c r="C4246" s="12">
        <v>600063</v>
      </c>
      <c r="D4246" s="74">
        <v>45300</v>
      </c>
      <c r="E4246" s="75">
        <v>200</v>
      </c>
      <c r="F4246" s="76">
        <v>58730</v>
      </c>
      <c r="G4246" s="97" t="str">
        <f>TEXT(Table1[[#This Row],[Inv. date]],"mmmm")</f>
        <v>January</v>
      </c>
    </row>
    <row r="4247" spans="1:7" x14ac:dyDescent="0.3">
      <c r="A4247" s="73">
        <v>118</v>
      </c>
      <c r="B4247" s="12">
        <v>1000003683</v>
      </c>
      <c r="C4247" s="12">
        <v>600627</v>
      </c>
      <c r="D4247" s="74">
        <v>45300</v>
      </c>
      <c r="E4247" s="75">
        <v>2000</v>
      </c>
      <c r="F4247" s="76">
        <v>800540</v>
      </c>
      <c r="G4247" s="97" t="str">
        <f>TEXT(Table1[[#This Row],[Inv. date]],"mmmm")</f>
        <v>January</v>
      </c>
    </row>
    <row r="4248" spans="1:7" x14ac:dyDescent="0.3">
      <c r="A4248" s="73">
        <v>118</v>
      </c>
      <c r="B4248" s="12">
        <v>1000003683</v>
      </c>
      <c r="C4248" s="12">
        <v>600063</v>
      </c>
      <c r="D4248" s="74">
        <v>45300</v>
      </c>
      <c r="E4248" s="75">
        <v>200</v>
      </c>
      <c r="F4248" s="76">
        <v>58730</v>
      </c>
      <c r="G4248" s="97" t="str">
        <f>TEXT(Table1[[#This Row],[Inv. date]],"mmmm")</f>
        <v>January</v>
      </c>
    </row>
    <row r="4249" spans="1:7" x14ac:dyDescent="0.3">
      <c r="A4249" s="73">
        <v>118</v>
      </c>
      <c r="B4249" s="12">
        <v>1000003683</v>
      </c>
      <c r="C4249" s="12">
        <v>600753</v>
      </c>
      <c r="D4249" s="74">
        <v>45300</v>
      </c>
      <c r="E4249" s="75">
        <v>40</v>
      </c>
      <c r="F4249" s="76">
        <v>17390.400000000001</v>
      </c>
      <c r="G4249" s="97" t="str">
        <f>TEXT(Table1[[#This Row],[Inv. date]],"mmmm")</f>
        <v>January</v>
      </c>
    </row>
    <row r="4250" spans="1:7" x14ac:dyDescent="0.3">
      <c r="A4250" s="73">
        <v>118</v>
      </c>
      <c r="B4250" s="12">
        <v>1000003857</v>
      </c>
      <c r="C4250" s="12">
        <v>600753</v>
      </c>
      <c r="D4250" s="74">
        <v>45300</v>
      </c>
      <c r="E4250" s="75">
        <v>50</v>
      </c>
      <c r="F4250" s="76">
        <v>21738</v>
      </c>
      <c r="G4250" s="97" t="str">
        <f>TEXT(Table1[[#This Row],[Inv. date]],"mmmm")</f>
        <v>January</v>
      </c>
    </row>
    <row r="4251" spans="1:7" x14ac:dyDescent="0.3">
      <c r="A4251" s="73">
        <v>117</v>
      </c>
      <c r="B4251" s="12">
        <v>1000002977</v>
      </c>
      <c r="C4251" s="12">
        <v>600060</v>
      </c>
      <c r="D4251" s="74">
        <v>45300</v>
      </c>
      <c r="E4251" s="75">
        <v>80</v>
      </c>
      <c r="F4251" s="76">
        <v>21777.599999999999</v>
      </c>
      <c r="G4251" s="97" t="str">
        <f>TEXT(Table1[[#This Row],[Inv. date]],"mmmm")</f>
        <v>January</v>
      </c>
    </row>
    <row r="4252" spans="1:7" x14ac:dyDescent="0.3">
      <c r="A4252" s="73">
        <v>117</v>
      </c>
      <c r="B4252" s="12">
        <v>1000002984</v>
      </c>
      <c r="C4252" s="12">
        <v>600060</v>
      </c>
      <c r="D4252" s="74">
        <v>45300</v>
      </c>
      <c r="E4252" s="75">
        <v>20</v>
      </c>
      <c r="F4252" s="76">
        <v>6229.2</v>
      </c>
      <c r="G4252" s="97" t="str">
        <f>TEXT(Table1[[#This Row],[Inv. date]],"mmmm")</f>
        <v>January</v>
      </c>
    </row>
    <row r="4253" spans="1:7" x14ac:dyDescent="0.3">
      <c r="A4253" s="73">
        <v>117</v>
      </c>
      <c r="B4253" s="12">
        <v>1000002971</v>
      </c>
      <c r="C4253" s="12">
        <v>600060</v>
      </c>
      <c r="D4253" s="74">
        <v>45300</v>
      </c>
      <c r="E4253" s="75">
        <v>20</v>
      </c>
      <c r="F4253" s="76">
        <v>2597.4</v>
      </c>
      <c r="G4253" s="97" t="str">
        <f>TEXT(Table1[[#This Row],[Inv. date]],"mmmm")</f>
        <v>January</v>
      </c>
    </row>
    <row r="4254" spans="1:7" x14ac:dyDescent="0.3">
      <c r="A4254" s="73">
        <v>118</v>
      </c>
      <c r="B4254" s="12">
        <v>1000003857</v>
      </c>
      <c r="C4254" s="12">
        <v>600060</v>
      </c>
      <c r="D4254" s="74">
        <v>45300</v>
      </c>
      <c r="E4254" s="75">
        <v>400</v>
      </c>
      <c r="F4254" s="76">
        <v>160108</v>
      </c>
      <c r="G4254" s="97" t="str">
        <f>TEXT(Table1[[#This Row],[Inv. date]],"mmmm")</f>
        <v>January</v>
      </c>
    </row>
    <row r="4255" spans="1:7" x14ac:dyDescent="0.3">
      <c r="A4255" s="73">
        <v>118</v>
      </c>
      <c r="B4255" s="12">
        <v>1000003683</v>
      </c>
      <c r="C4255" s="12">
        <v>600060</v>
      </c>
      <c r="D4255" s="74">
        <v>45300</v>
      </c>
      <c r="E4255" s="75">
        <v>700</v>
      </c>
      <c r="F4255" s="76">
        <v>280189</v>
      </c>
      <c r="G4255" s="97" t="str">
        <f>TEXT(Table1[[#This Row],[Inv. date]],"mmmm")</f>
        <v>January</v>
      </c>
    </row>
    <row r="4256" spans="1:7" x14ac:dyDescent="0.3">
      <c r="A4256" s="73">
        <v>118</v>
      </c>
      <c r="B4256" s="12">
        <v>1000003132</v>
      </c>
      <c r="C4256" s="12">
        <v>600060</v>
      </c>
      <c r="D4256" s="74">
        <v>45300</v>
      </c>
      <c r="E4256" s="75">
        <v>500</v>
      </c>
      <c r="F4256" s="76">
        <v>156570</v>
      </c>
      <c r="G4256" s="97" t="str">
        <f>TEXT(Table1[[#This Row],[Inv. date]],"mmmm")</f>
        <v>January</v>
      </c>
    </row>
    <row r="4257" spans="1:7" x14ac:dyDescent="0.3">
      <c r="A4257" s="73">
        <v>118</v>
      </c>
      <c r="B4257" s="12">
        <v>1000003132</v>
      </c>
      <c r="C4257" s="12">
        <v>600063</v>
      </c>
      <c r="D4257" s="74">
        <v>45300</v>
      </c>
      <c r="E4257" s="75">
        <v>100</v>
      </c>
      <c r="F4257" s="76">
        <v>13700</v>
      </c>
      <c r="G4257" s="97" t="str">
        <f>TEXT(Table1[[#This Row],[Inv. date]],"mmmm")</f>
        <v>January</v>
      </c>
    </row>
    <row r="4258" spans="1:7" x14ac:dyDescent="0.3">
      <c r="A4258" s="73">
        <v>118</v>
      </c>
      <c r="B4258" s="12">
        <v>1000003857</v>
      </c>
      <c r="C4258" s="12">
        <v>600063</v>
      </c>
      <c r="D4258" s="74">
        <v>45300</v>
      </c>
      <c r="E4258" s="75">
        <v>40</v>
      </c>
      <c r="F4258" s="76">
        <v>11746</v>
      </c>
      <c r="G4258" s="97" t="str">
        <f>TEXT(Table1[[#This Row],[Inv. date]],"mmmm")</f>
        <v>January</v>
      </c>
    </row>
    <row r="4259" spans="1:7" x14ac:dyDescent="0.3">
      <c r="A4259" s="68">
        <v>118</v>
      </c>
      <c r="B4259" s="69">
        <v>1000003683</v>
      </c>
      <c r="C4259" s="69">
        <v>600854</v>
      </c>
      <c r="D4259" s="57">
        <v>45301</v>
      </c>
      <c r="E4259" s="66">
        <v>50</v>
      </c>
      <c r="F4259" s="72">
        <v>20013.5</v>
      </c>
      <c r="G4259" s="97" t="str">
        <f>TEXT(Table1[[#This Row],[Inv. date]],"mmmm")</f>
        <v>January</v>
      </c>
    </row>
    <row r="4260" spans="1:7" x14ac:dyDescent="0.3">
      <c r="A4260" s="73">
        <v>118</v>
      </c>
      <c r="B4260" s="12">
        <v>1000003857</v>
      </c>
      <c r="C4260" s="12">
        <v>600854</v>
      </c>
      <c r="D4260" s="74">
        <v>45301</v>
      </c>
      <c r="E4260" s="75">
        <v>70</v>
      </c>
      <c r="F4260" s="76">
        <v>28018.9</v>
      </c>
      <c r="G4260" s="97" t="str">
        <f>TEXT(Table1[[#This Row],[Inv. date]],"mmmm")</f>
        <v>January</v>
      </c>
    </row>
    <row r="4261" spans="1:7" x14ac:dyDescent="0.3">
      <c r="A4261" s="73">
        <v>118</v>
      </c>
      <c r="B4261" s="12">
        <v>1000003132</v>
      </c>
      <c r="C4261" s="12">
        <v>600854</v>
      </c>
      <c r="D4261" s="74">
        <v>45301</v>
      </c>
      <c r="E4261" s="75">
        <v>30</v>
      </c>
      <c r="F4261" s="76">
        <v>9394.2000000000007</v>
      </c>
      <c r="G4261" s="97" t="str">
        <f>TEXT(Table1[[#This Row],[Inv. date]],"mmmm")</f>
        <v>January</v>
      </c>
    </row>
    <row r="4262" spans="1:7" x14ac:dyDescent="0.3">
      <c r="A4262" s="73">
        <v>118</v>
      </c>
      <c r="B4262" s="12">
        <v>1000003857</v>
      </c>
      <c r="C4262" s="12">
        <v>600063</v>
      </c>
      <c r="D4262" s="74">
        <v>45301</v>
      </c>
      <c r="E4262" s="75">
        <v>7</v>
      </c>
      <c r="F4262" s="76">
        <v>2055.5500000000002</v>
      </c>
      <c r="G4262" s="97" t="str">
        <f>TEXT(Table1[[#This Row],[Inv. date]],"mmmm")</f>
        <v>January</v>
      </c>
    </row>
    <row r="4263" spans="1:7" x14ac:dyDescent="0.3">
      <c r="A4263" s="73">
        <v>118</v>
      </c>
      <c r="B4263" s="12">
        <v>1000003132</v>
      </c>
      <c r="C4263" s="12">
        <v>600063</v>
      </c>
      <c r="D4263" s="74">
        <v>45301</v>
      </c>
      <c r="E4263" s="75">
        <v>6</v>
      </c>
      <c r="F4263" s="76">
        <v>822</v>
      </c>
      <c r="G4263" s="97" t="str">
        <f>TEXT(Table1[[#This Row],[Inv. date]],"mmmm")</f>
        <v>January</v>
      </c>
    </row>
    <row r="4264" spans="1:7" x14ac:dyDescent="0.3">
      <c r="A4264" s="73">
        <v>118</v>
      </c>
      <c r="B4264" s="12">
        <v>1000003683</v>
      </c>
      <c r="C4264" s="12">
        <v>600711</v>
      </c>
      <c r="D4264" s="74">
        <v>45301</v>
      </c>
      <c r="E4264" s="75">
        <v>58</v>
      </c>
      <c r="F4264" s="76">
        <v>23716.2</v>
      </c>
      <c r="G4264" s="97" t="str">
        <f>TEXT(Table1[[#This Row],[Inv. date]],"mmmm")</f>
        <v>January</v>
      </c>
    </row>
    <row r="4265" spans="1:7" x14ac:dyDescent="0.3">
      <c r="A4265" s="73">
        <v>118</v>
      </c>
      <c r="B4265" s="12">
        <v>1000003857</v>
      </c>
      <c r="C4265" s="12">
        <v>600628</v>
      </c>
      <c r="D4265" s="74">
        <v>45301</v>
      </c>
      <c r="E4265" s="75">
        <v>200</v>
      </c>
      <c r="F4265" s="76">
        <v>80054</v>
      </c>
      <c r="G4265" s="97" t="str">
        <f>TEXT(Table1[[#This Row],[Inv. date]],"mmmm")</f>
        <v>January</v>
      </c>
    </row>
    <row r="4266" spans="1:7" x14ac:dyDescent="0.3">
      <c r="A4266" s="73">
        <v>118</v>
      </c>
      <c r="B4266" s="12">
        <v>1000003683</v>
      </c>
      <c r="C4266" s="12">
        <v>600628</v>
      </c>
      <c r="D4266" s="74">
        <v>45301</v>
      </c>
      <c r="E4266" s="75">
        <v>2800</v>
      </c>
      <c r="F4266" s="76">
        <v>1120756</v>
      </c>
      <c r="G4266" s="97" t="str">
        <f>TEXT(Table1[[#This Row],[Inv. date]],"mmmm")</f>
        <v>January</v>
      </c>
    </row>
    <row r="4267" spans="1:7" x14ac:dyDescent="0.3">
      <c r="A4267" s="73">
        <v>118</v>
      </c>
      <c r="B4267" s="12">
        <v>1000003857</v>
      </c>
      <c r="C4267" s="12">
        <v>600063</v>
      </c>
      <c r="D4267" s="74">
        <v>45301</v>
      </c>
      <c r="E4267" s="75">
        <v>20</v>
      </c>
      <c r="F4267" s="76">
        <v>5873</v>
      </c>
      <c r="G4267" s="97" t="str">
        <f>TEXT(Table1[[#This Row],[Inv. date]],"mmmm")</f>
        <v>January</v>
      </c>
    </row>
    <row r="4268" spans="1:7" x14ac:dyDescent="0.3">
      <c r="A4268" s="73">
        <v>118</v>
      </c>
      <c r="B4268" s="12">
        <v>1000003683</v>
      </c>
      <c r="C4268" s="12">
        <v>600428</v>
      </c>
      <c r="D4268" s="74">
        <v>45301</v>
      </c>
      <c r="E4268" s="75">
        <v>1000</v>
      </c>
      <c r="F4268" s="76">
        <v>400270</v>
      </c>
      <c r="G4268" s="97" t="str">
        <f>TEXT(Table1[[#This Row],[Inv. date]],"mmmm")</f>
        <v>January</v>
      </c>
    </row>
    <row r="4269" spans="1:7" x14ac:dyDescent="0.3">
      <c r="A4269" s="73">
        <v>118</v>
      </c>
      <c r="B4269" s="12">
        <v>1000003132</v>
      </c>
      <c r="C4269" s="12">
        <v>600643</v>
      </c>
      <c r="D4269" s="74">
        <v>45301</v>
      </c>
      <c r="E4269" s="75">
        <v>400</v>
      </c>
      <c r="F4269" s="76">
        <v>125256</v>
      </c>
      <c r="G4269" s="97" t="str">
        <f>TEXT(Table1[[#This Row],[Inv. date]],"mmmm")</f>
        <v>January</v>
      </c>
    </row>
    <row r="4270" spans="1:7" x14ac:dyDescent="0.3">
      <c r="A4270" s="73">
        <v>118</v>
      </c>
      <c r="B4270" s="12">
        <v>1000003683</v>
      </c>
      <c r="C4270" s="12">
        <v>600643</v>
      </c>
      <c r="D4270" s="74">
        <v>45301</v>
      </c>
      <c r="E4270" s="75">
        <v>500</v>
      </c>
      <c r="F4270" s="76">
        <v>200135</v>
      </c>
      <c r="G4270" s="97" t="str">
        <f>TEXT(Table1[[#This Row],[Inv. date]],"mmmm")</f>
        <v>January</v>
      </c>
    </row>
    <row r="4271" spans="1:7" x14ac:dyDescent="0.3">
      <c r="A4271" s="73">
        <v>118</v>
      </c>
      <c r="B4271" s="12">
        <v>1000003857</v>
      </c>
      <c r="C4271" s="12">
        <v>600643</v>
      </c>
      <c r="D4271" s="74">
        <v>45301</v>
      </c>
      <c r="E4271" s="75">
        <v>1600</v>
      </c>
      <c r="F4271" s="76">
        <v>640432</v>
      </c>
      <c r="G4271" s="97" t="str">
        <f>TEXT(Table1[[#This Row],[Inv. date]],"mmmm")</f>
        <v>January</v>
      </c>
    </row>
    <row r="4272" spans="1:7" x14ac:dyDescent="0.3">
      <c r="A4272" s="73">
        <v>118</v>
      </c>
      <c r="B4272" s="12">
        <v>1000003132</v>
      </c>
      <c r="C4272" s="12">
        <v>600063</v>
      </c>
      <c r="D4272" s="74">
        <v>45301</v>
      </c>
      <c r="E4272" s="75">
        <v>80</v>
      </c>
      <c r="F4272" s="76">
        <v>10960</v>
      </c>
      <c r="G4272" s="97" t="str">
        <f>TEXT(Table1[[#This Row],[Inv. date]],"mmmm")</f>
        <v>January</v>
      </c>
    </row>
    <row r="4273" spans="1:7" x14ac:dyDescent="0.3">
      <c r="A4273" s="73">
        <v>118</v>
      </c>
      <c r="B4273" s="12">
        <v>1000003857</v>
      </c>
      <c r="C4273" s="12">
        <v>600063</v>
      </c>
      <c r="D4273" s="74">
        <v>45301</v>
      </c>
      <c r="E4273" s="75">
        <v>160</v>
      </c>
      <c r="F4273" s="76">
        <v>46984</v>
      </c>
      <c r="G4273" s="97" t="str">
        <f>TEXT(Table1[[#This Row],[Inv. date]],"mmmm")</f>
        <v>January</v>
      </c>
    </row>
    <row r="4274" spans="1:7" x14ac:dyDescent="0.3">
      <c r="A4274" s="73">
        <v>118</v>
      </c>
      <c r="B4274" s="12">
        <v>1000003683</v>
      </c>
      <c r="C4274" s="12">
        <v>600572</v>
      </c>
      <c r="D4274" s="74">
        <v>45301</v>
      </c>
      <c r="E4274" s="75">
        <v>500</v>
      </c>
      <c r="F4274" s="76">
        <v>200135</v>
      </c>
      <c r="G4274" s="97" t="str">
        <f>TEXT(Table1[[#This Row],[Inv. date]],"mmmm")</f>
        <v>January</v>
      </c>
    </row>
    <row r="4275" spans="1:7" x14ac:dyDescent="0.3">
      <c r="A4275" s="73">
        <v>118</v>
      </c>
      <c r="B4275" s="12">
        <v>1000003857</v>
      </c>
      <c r="C4275" s="12">
        <v>600572</v>
      </c>
      <c r="D4275" s="74">
        <v>45301</v>
      </c>
      <c r="E4275" s="75">
        <v>500</v>
      </c>
      <c r="F4275" s="76">
        <v>200135</v>
      </c>
      <c r="G4275" s="97" t="str">
        <f>TEXT(Table1[[#This Row],[Inv. date]],"mmmm")</f>
        <v>January</v>
      </c>
    </row>
    <row r="4276" spans="1:7" x14ac:dyDescent="0.3">
      <c r="A4276" s="73">
        <v>118</v>
      </c>
      <c r="B4276" s="12">
        <v>1000003857</v>
      </c>
      <c r="C4276" s="12">
        <v>600063</v>
      </c>
      <c r="D4276" s="74">
        <v>45301</v>
      </c>
      <c r="E4276" s="75">
        <v>50</v>
      </c>
      <c r="F4276" s="76">
        <v>14682.5</v>
      </c>
      <c r="G4276" s="97" t="str">
        <f>TEXT(Table1[[#This Row],[Inv. date]],"mmmm")</f>
        <v>January</v>
      </c>
    </row>
    <row r="4277" spans="1:7" x14ac:dyDescent="0.3">
      <c r="A4277" s="73">
        <v>117</v>
      </c>
      <c r="B4277" s="12">
        <v>1000002972</v>
      </c>
      <c r="C4277" s="12">
        <v>600314</v>
      </c>
      <c r="D4277" s="74">
        <v>45301</v>
      </c>
      <c r="E4277" s="75">
        <v>50</v>
      </c>
      <c r="F4277" s="76">
        <v>12986.5</v>
      </c>
      <c r="G4277" s="97" t="str">
        <f>TEXT(Table1[[#This Row],[Inv. date]],"mmmm")</f>
        <v>January</v>
      </c>
    </row>
    <row r="4278" spans="1:7" x14ac:dyDescent="0.3">
      <c r="A4278" s="73">
        <v>118</v>
      </c>
      <c r="B4278" s="12">
        <v>1000003683</v>
      </c>
      <c r="C4278" s="12">
        <v>600506</v>
      </c>
      <c r="D4278" s="74">
        <v>45301</v>
      </c>
      <c r="E4278" s="75">
        <v>1800</v>
      </c>
      <c r="F4278" s="76">
        <v>720486</v>
      </c>
      <c r="G4278" s="97" t="str">
        <f>TEXT(Table1[[#This Row],[Inv. date]],"mmmm")</f>
        <v>January</v>
      </c>
    </row>
    <row r="4279" spans="1:7" x14ac:dyDescent="0.3">
      <c r="A4279" s="73">
        <v>118</v>
      </c>
      <c r="B4279" s="12">
        <v>1000003132</v>
      </c>
      <c r="C4279" s="12">
        <v>600506</v>
      </c>
      <c r="D4279" s="74">
        <v>45301</v>
      </c>
      <c r="E4279" s="75">
        <v>1725</v>
      </c>
      <c r="F4279" s="76">
        <v>540166.5</v>
      </c>
      <c r="G4279" s="97" t="str">
        <f>TEXT(Table1[[#This Row],[Inv. date]],"mmmm")</f>
        <v>January</v>
      </c>
    </row>
    <row r="4280" spans="1:7" x14ac:dyDescent="0.3">
      <c r="A4280" s="73">
        <v>117</v>
      </c>
      <c r="B4280" s="12">
        <v>1000002972</v>
      </c>
      <c r="C4280" s="12">
        <v>600315</v>
      </c>
      <c r="D4280" s="74">
        <v>45301</v>
      </c>
      <c r="E4280" s="75">
        <v>20</v>
      </c>
      <c r="F4280" s="76">
        <v>5194.6000000000004</v>
      </c>
      <c r="G4280" s="97" t="str">
        <f>TEXT(Table1[[#This Row],[Inv. date]],"mmmm")</f>
        <v>January</v>
      </c>
    </row>
    <row r="4281" spans="1:7" x14ac:dyDescent="0.3">
      <c r="A4281" s="68">
        <v>118</v>
      </c>
      <c r="B4281" s="69">
        <v>1000003683</v>
      </c>
      <c r="C4281" s="69">
        <v>600506</v>
      </c>
      <c r="D4281" s="57">
        <v>45302</v>
      </c>
      <c r="E4281" s="66">
        <v>100</v>
      </c>
      <c r="F4281" s="72">
        <v>40027</v>
      </c>
      <c r="G4281" s="97" t="str">
        <f>TEXT(Table1[[#This Row],[Inv. date]],"mmmm")</f>
        <v>January</v>
      </c>
    </row>
    <row r="4282" spans="1:7" x14ac:dyDescent="0.3">
      <c r="A4282" s="73">
        <v>118</v>
      </c>
      <c r="B4282" s="12">
        <v>1000003132</v>
      </c>
      <c r="C4282" s="12">
        <v>600506</v>
      </c>
      <c r="D4282" s="74">
        <v>45302</v>
      </c>
      <c r="E4282" s="75">
        <v>500</v>
      </c>
      <c r="F4282" s="76">
        <v>156570</v>
      </c>
      <c r="G4282" s="97" t="str">
        <f>TEXT(Table1[[#This Row],[Inv. date]],"mmmm")</f>
        <v>January</v>
      </c>
    </row>
    <row r="4283" spans="1:7" x14ac:dyDescent="0.3">
      <c r="A4283" s="73">
        <v>117</v>
      </c>
      <c r="B4283" s="12">
        <v>1000002972</v>
      </c>
      <c r="C4283" s="12">
        <v>600315</v>
      </c>
      <c r="D4283" s="74">
        <v>45302</v>
      </c>
      <c r="E4283" s="75">
        <v>18</v>
      </c>
      <c r="F4283" s="76">
        <v>4675.1400000000003</v>
      </c>
      <c r="G4283" s="97" t="str">
        <f>TEXT(Table1[[#This Row],[Inv. date]],"mmmm")</f>
        <v>January</v>
      </c>
    </row>
    <row r="4284" spans="1:7" x14ac:dyDescent="0.3">
      <c r="A4284" s="73">
        <v>117</v>
      </c>
      <c r="B4284" s="12">
        <v>1000002972</v>
      </c>
      <c r="C4284" s="12">
        <v>600315</v>
      </c>
      <c r="D4284" s="74">
        <v>45302</v>
      </c>
      <c r="E4284" s="75">
        <v>22</v>
      </c>
      <c r="F4284" s="76">
        <v>5714.06</v>
      </c>
      <c r="G4284" s="97" t="str">
        <f>TEXT(Table1[[#This Row],[Inv. date]],"mmmm")</f>
        <v>January</v>
      </c>
    </row>
    <row r="4285" spans="1:7" x14ac:dyDescent="0.3">
      <c r="A4285" s="73">
        <v>117</v>
      </c>
      <c r="B4285" s="12">
        <v>1000002976</v>
      </c>
      <c r="C4285" s="12">
        <v>600568</v>
      </c>
      <c r="D4285" s="74">
        <v>45302</v>
      </c>
      <c r="E4285" s="75">
        <v>200</v>
      </c>
      <c r="F4285" s="76">
        <v>54444</v>
      </c>
      <c r="G4285" s="97" t="str">
        <f>TEXT(Table1[[#This Row],[Inv. date]],"mmmm")</f>
        <v>January</v>
      </c>
    </row>
    <row r="4286" spans="1:7" x14ac:dyDescent="0.3">
      <c r="A4286" s="73">
        <v>117</v>
      </c>
      <c r="B4286" s="12">
        <v>1000002977</v>
      </c>
      <c r="C4286" s="12">
        <v>600568</v>
      </c>
      <c r="D4286" s="74">
        <v>45302</v>
      </c>
      <c r="E4286" s="75">
        <v>66</v>
      </c>
      <c r="F4286" s="76">
        <v>17966.52</v>
      </c>
      <c r="G4286" s="97" t="str">
        <f>TEXT(Table1[[#This Row],[Inv. date]],"mmmm")</f>
        <v>January</v>
      </c>
    </row>
    <row r="4287" spans="1:7" x14ac:dyDescent="0.3">
      <c r="A4287" s="73">
        <v>117</v>
      </c>
      <c r="B4287" s="12">
        <v>1000002977</v>
      </c>
      <c r="C4287" s="12">
        <v>600568</v>
      </c>
      <c r="D4287" s="74">
        <v>45302</v>
      </c>
      <c r="E4287" s="75">
        <v>134</v>
      </c>
      <c r="F4287" s="76">
        <v>36477.480000000003</v>
      </c>
      <c r="G4287" s="97" t="str">
        <f>TEXT(Table1[[#This Row],[Inv. date]],"mmmm")</f>
        <v>January</v>
      </c>
    </row>
    <row r="4288" spans="1:7" x14ac:dyDescent="0.3">
      <c r="A4288" s="73">
        <v>118</v>
      </c>
      <c r="B4288" s="12">
        <v>1000003132</v>
      </c>
      <c r="C4288" s="12">
        <v>600568</v>
      </c>
      <c r="D4288" s="74">
        <v>45302</v>
      </c>
      <c r="E4288" s="75">
        <v>1000</v>
      </c>
      <c r="F4288" s="76">
        <v>313140</v>
      </c>
      <c r="G4288" s="97" t="str">
        <f>TEXT(Table1[[#This Row],[Inv. date]],"mmmm")</f>
        <v>January</v>
      </c>
    </row>
    <row r="4289" spans="1:7" x14ac:dyDescent="0.3">
      <c r="A4289" s="73">
        <v>118</v>
      </c>
      <c r="B4289" s="12">
        <v>1000003132</v>
      </c>
      <c r="C4289" s="12">
        <v>600063</v>
      </c>
      <c r="D4289" s="74">
        <v>45302</v>
      </c>
      <c r="E4289" s="75">
        <v>200</v>
      </c>
      <c r="F4289" s="76">
        <v>27400</v>
      </c>
      <c r="G4289" s="97" t="str">
        <f>TEXT(Table1[[#This Row],[Inv. date]],"mmmm")</f>
        <v>January</v>
      </c>
    </row>
    <row r="4290" spans="1:7" x14ac:dyDescent="0.3">
      <c r="A4290" s="73">
        <v>118</v>
      </c>
      <c r="B4290" s="12">
        <v>1000003683</v>
      </c>
      <c r="C4290" s="12">
        <v>600357</v>
      </c>
      <c r="D4290" s="74">
        <v>45302</v>
      </c>
      <c r="E4290" s="75">
        <v>5</v>
      </c>
      <c r="F4290" s="76">
        <v>2327.6</v>
      </c>
      <c r="G4290" s="97" t="str">
        <f>TEXT(Table1[[#This Row],[Inv. date]],"mmmm")</f>
        <v>January</v>
      </c>
    </row>
    <row r="4291" spans="1:7" x14ac:dyDescent="0.3">
      <c r="A4291" s="73">
        <v>118</v>
      </c>
      <c r="B4291" s="12">
        <v>1000003683</v>
      </c>
      <c r="C4291" s="12">
        <v>600357</v>
      </c>
      <c r="D4291" s="74">
        <v>45302</v>
      </c>
      <c r="E4291" s="75">
        <v>3</v>
      </c>
      <c r="F4291" s="76">
        <v>1396.56</v>
      </c>
      <c r="G4291" s="97" t="str">
        <f>TEXT(Table1[[#This Row],[Inv. date]],"mmmm")</f>
        <v>January</v>
      </c>
    </row>
    <row r="4292" spans="1:7" x14ac:dyDescent="0.3">
      <c r="A4292" s="73">
        <v>118</v>
      </c>
      <c r="B4292" s="12">
        <v>1000003795</v>
      </c>
      <c r="C4292" s="12">
        <v>600357</v>
      </c>
      <c r="D4292" s="74">
        <v>45302</v>
      </c>
      <c r="E4292" s="75">
        <v>3</v>
      </c>
      <c r="F4292" s="76">
        <v>1396.56</v>
      </c>
      <c r="G4292" s="97" t="str">
        <f>TEXT(Table1[[#This Row],[Inv. date]],"mmmm")</f>
        <v>January</v>
      </c>
    </row>
    <row r="4293" spans="1:7" x14ac:dyDescent="0.3">
      <c r="A4293" s="73">
        <v>118</v>
      </c>
      <c r="B4293" s="12">
        <v>1000003795</v>
      </c>
      <c r="C4293" s="12">
        <v>600357</v>
      </c>
      <c r="D4293" s="74">
        <v>45302</v>
      </c>
      <c r="E4293" s="75">
        <v>1</v>
      </c>
      <c r="F4293" s="76">
        <v>465.52</v>
      </c>
      <c r="G4293" s="97" t="str">
        <f>TEXT(Table1[[#This Row],[Inv. date]],"mmmm")</f>
        <v>January</v>
      </c>
    </row>
    <row r="4294" spans="1:7" x14ac:dyDescent="0.3">
      <c r="A4294" s="73">
        <v>118</v>
      </c>
      <c r="B4294" s="12">
        <v>1000003683</v>
      </c>
      <c r="C4294" s="12">
        <v>600357</v>
      </c>
      <c r="D4294" s="74">
        <v>45302</v>
      </c>
      <c r="E4294" s="75">
        <v>1</v>
      </c>
      <c r="F4294" s="76">
        <v>465.52</v>
      </c>
      <c r="G4294" s="97" t="str">
        <f>TEXT(Table1[[#This Row],[Inv. date]],"mmmm")</f>
        <v>January</v>
      </c>
    </row>
    <row r="4295" spans="1:7" x14ac:dyDescent="0.3">
      <c r="A4295" s="73">
        <v>118</v>
      </c>
      <c r="B4295" s="12">
        <v>1000003683</v>
      </c>
      <c r="C4295" s="12">
        <v>600357</v>
      </c>
      <c r="D4295" s="74">
        <v>45302</v>
      </c>
      <c r="E4295" s="75">
        <v>1</v>
      </c>
      <c r="F4295" s="76">
        <v>465.52</v>
      </c>
      <c r="G4295" s="97" t="str">
        <f>TEXT(Table1[[#This Row],[Inv. date]],"mmmm")</f>
        <v>January</v>
      </c>
    </row>
    <row r="4296" spans="1:7" x14ac:dyDescent="0.3">
      <c r="A4296" s="73">
        <v>118</v>
      </c>
      <c r="B4296" s="12">
        <v>1000003683</v>
      </c>
      <c r="C4296" s="12">
        <v>600357</v>
      </c>
      <c r="D4296" s="74">
        <v>45302</v>
      </c>
      <c r="E4296" s="75">
        <v>3</v>
      </c>
      <c r="F4296" s="76">
        <v>1396.56</v>
      </c>
      <c r="G4296" s="97" t="str">
        <f>TEXT(Table1[[#This Row],[Inv. date]],"mmmm")</f>
        <v>January</v>
      </c>
    </row>
    <row r="4297" spans="1:7" x14ac:dyDescent="0.3">
      <c r="A4297" s="73">
        <v>118</v>
      </c>
      <c r="B4297" s="12">
        <v>1000003795</v>
      </c>
      <c r="C4297" s="12">
        <v>600357</v>
      </c>
      <c r="D4297" s="74">
        <v>45302</v>
      </c>
      <c r="E4297" s="75">
        <v>4</v>
      </c>
      <c r="F4297" s="76">
        <v>1862.08</v>
      </c>
      <c r="G4297" s="97" t="str">
        <f>TEXT(Table1[[#This Row],[Inv. date]],"mmmm")</f>
        <v>January</v>
      </c>
    </row>
    <row r="4298" spans="1:7" x14ac:dyDescent="0.3">
      <c r="A4298" s="73">
        <v>118</v>
      </c>
      <c r="B4298" s="12">
        <v>1000003683</v>
      </c>
      <c r="C4298" s="12">
        <v>600026</v>
      </c>
      <c r="D4298" s="74">
        <v>45302</v>
      </c>
      <c r="E4298" s="75">
        <v>100</v>
      </c>
      <c r="F4298" s="76">
        <v>40027</v>
      </c>
      <c r="G4298" s="97" t="str">
        <f>TEXT(Table1[[#This Row],[Inv. date]],"mmmm")</f>
        <v>January</v>
      </c>
    </row>
    <row r="4299" spans="1:7" x14ac:dyDescent="0.3">
      <c r="A4299" s="73">
        <v>118</v>
      </c>
      <c r="B4299" s="12">
        <v>1000003132</v>
      </c>
      <c r="C4299" s="12">
        <v>600026</v>
      </c>
      <c r="D4299" s="74">
        <v>45302</v>
      </c>
      <c r="E4299" s="75">
        <v>100</v>
      </c>
      <c r="F4299" s="76">
        <v>31314</v>
      </c>
      <c r="G4299" s="97" t="str">
        <f>TEXT(Table1[[#This Row],[Inv. date]],"mmmm")</f>
        <v>January</v>
      </c>
    </row>
    <row r="4300" spans="1:7" x14ac:dyDescent="0.3">
      <c r="A4300" s="73">
        <v>117</v>
      </c>
      <c r="B4300" s="12">
        <v>1000002976</v>
      </c>
      <c r="C4300" s="12">
        <v>600026</v>
      </c>
      <c r="D4300" s="74">
        <v>45302</v>
      </c>
      <c r="E4300" s="75">
        <v>100</v>
      </c>
      <c r="F4300" s="76">
        <v>21618</v>
      </c>
      <c r="G4300" s="97" t="str">
        <f>TEXT(Table1[[#This Row],[Inv. date]],"mmmm")</f>
        <v>January</v>
      </c>
    </row>
    <row r="4301" spans="1:7" x14ac:dyDescent="0.3">
      <c r="A4301" s="73">
        <v>118</v>
      </c>
      <c r="B4301" s="12">
        <v>1000003132</v>
      </c>
      <c r="C4301" s="12">
        <v>600063</v>
      </c>
      <c r="D4301" s="74">
        <v>45302</v>
      </c>
      <c r="E4301" s="75">
        <v>20</v>
      </c>
      <c r="F4301" s="76">
        <v>2740</v>
      </c>
      <c r="G4301" s="97" t="str">
        <f>TEXT(Table1[[#This Row],[Inv. date]],"mmmm")</f>
        <v>January</v>
      </c>
    </row>
    <row r="4302" spans="1:7" x14ac:dyDescent="0.3">
      <c r="A4302" s="68">
        <v>118</v>
      </c>
      <c r="B4302" s="69">
        <v>1000003795</v>
      </c>
      <c r="C4302" s="69">
        <v>600357</v>
      </c>
      <c r="D4302" s="57">
        <v>45303</v>
      </c>
      <c r="E4302" s="66">
        <v>3</v>
      </c>
      <c r="F4302" s="72">
        <v>1396.56</v>
      </c>
      <c r="G4302" s="97" t="str">
        <f>TEXT(Table1[[#This Row],[Inv. date]],"mmmm")</f>
        <v>January</v>
      </c>
    </row>
    <row r="4303" spans="1:7" x14ac:dyDescent="0.3">
      <c r="A4303" s="73">
        <v>118</v>
      </c>
      <c r="B4303" s="12">
        <v>1000003795</v>
      </c>
      <c r="C4303" s="12">
        <v>600357</v>
      </c>
      <c r="D4303" s="74">
        <v>45303</v>
      </c>
      <c r="E4303" s="75">
        <v>3</v>
      </c>
      <c r="F4303" s="76">
        <v>1396.56</v>
      </c>
      <c r="G4303" s="97" t="str">
        <f>TEXT(Table1[[#This Row],[Inv. date]],"mmmm")</f>
        <v>January</v>
      </c>
    </row>
    <row r="4304" spans="1:7" x14ac:dyDescent="0.3">
      <c r="A4304" s="73">
        <v>118</v>
      </c>
      <c r="B4304" s="12">
        <v>1000003132</v>
      </c>
      <c r="C4304" s="12">
        <v>600063</v>
      </c>
      <c r="D4304" s="74">
        <v>45303</v>
      </c>
      <c r="E4304" s="75">
        <v>5</v>
      </c>
      <c r="F4304" s="76">
        <v>685</v>
      </c>
      <c r="G4304" s="97" t="str">
        <f>TEXT(Table1[[#This Row],[Inv. date]],"mmmm")</f>
        <v>January</v>
      </c>
    </row>
    <row r="4305" spans="1:7" x14ac:dyDescent="0.3">
      <c r="A4305" s="73">
        <v>118</v>
      </c>
      <c r="B4305" s="12">
        <v>1000003795</v>
      </c>
      <c r="C4305" s="12">
        <v>600357</v>
      </c>
      <c r="D4305" s="74">
        <v>45303</v>
      </c>
      <c r="E4305" s="75">
        <v>1</v>
      </c>
      <c r="F4305" s="76">
        <v>465.52</v>
      </c>
      <c r="G4305" s="97" t="str">
        <f>TEXT(Table1[[#This Row],[Inv. date]],"mmmm")</f>
        <v>January</v>
      </c>
    </row>
    <row r="4306" spans="1:7" x14ac:dyDescent="0.3">
      <c r="A4306" s="73">
        <v>118</v>
      </c>
      <c r="B4306" s="12">
        <v>1000003795</v>
      </c>
      <c r="C4306" s="12">
        <v>600357</v>
      </c>
      <c r="D4306" s="74">
        <v>45303</v>
      </c>
      <c r="E4306" s="75">
        <v>5</v>
      </c>
      <c r="F4306" s="76">
        <v>2327.6</v>
      </c>
      <c r="G4306" s="97" t="str">
        <f>TEXT(Table1[[#This Row],[Inv. date]],"mmmm")</f>
        <v>January</v>
      </c>
    </row>
    <row r="4307" spans="1:7" x14ac:dyDescent="0.3">
      <c r="A4307" s="73">
        <v>118</v>
      </c>
      <c r="B4307" s="12">
        <v>1000003683</v>
      </c>
      <c r="C4307" s="12">
        <v>600357</v>
      </c>
      <c r="D4307" s="74">
        <v>45303</v>
      </c>
      <c r="E4307" s="75">
        <v>5</v>
      </c>
      <c r="F4307" s="76">
        <v>2327.6</v>
      </c>
      <c r="G4307" s="97" t="str">
        <f>TEXT(Table1[[#This Row],[Inv. date]],"mmmm")</f>
        <v>January</v>
      </c>
    </row>
    <row r="4308" spans="1:7" x14ac:dyDescent="0.3">
      <c r="A4308" s="73">
        <v>118</v>
      </c>
      <c r="B4308" s="12">
        <v>1000003683</v>
      </c>
      <c r="C4308" s="12">
        <v>600357</v>
      </c>
      <c r="D4308" s="74">
        <v>45303</v>
      </c>
      <c r="E4308" s="75">
        <v>2</v>
      </c>
      <c r="F4308" s="76">
        <v>931.04</v>
      </c>
      <c r="G4308" s="97" t="str">
        <f>TEXT(Table1[[#This Row],[Inv. date]],"mmmm")</f>
        <v>January</v>
      </c>
    </row>
    <row r="4309" spans="1:7" x14ac:dyDescent="0.3">
      <c r="A4309" s="73">
        <v>118</v>
      </c>
      <c r="B4309" s="12">
        <v>1000003795</v>
      </c>
      <c r="C4309" s="12">
        <v>600357</v>
      </c>
      <c r="D4309" s="74">
        <v>45303</v>
      </c>
      <c r="E4309" s="75">
        <v>10</v>
      </c>
      <c r="F4309" s="76">
        <v>4655.2</v>
      </c>
      <c r="G4309" s="97" t="str">
        <f>TEXT(Table1[[#This Row],[Inv. date]],"mmmm")</f>
        <v>January</v>
      </c>
    </row>
    <row r="4310" spans="1:7" x14ac:dyDescent="0.3">
      <c r="A4310" s="73">
        <v>118</v>
      </c>
      <c r="B4310" s="12">
        <v>1000003683</v>
      </c>
      <c r="C4310" s="12">
        <v>600627</v>
      </c>
      <c r="D4310" s="74">
        <v>45303</v>
      </c>
      <c r="E4310" s="75">
        <v>1700</v>
      </c>
      <c r="F4310" s="76">
        <v>680459</v>
      </c>
      <c r="G4310" s="97" t="str">
        <f>TEXT(Table1[[#This Row],[Inv. date]],"mmmm")</f>
        <v>January</v>
      </c>
    </row>
    <row r="4311" spans="1:7" x14ac:dyDescent="0.3">
      <c r="A4311" s="73">
        <v>118</v>
      </c>
      <c r="B4311" s="12">
        <v>1000003132</v>
      </c>
      <c r="C4311" s="12">
        <v>600627</v>
      </c>
      <c r="D4311" s="74">
        <v>45303</v>
      </c>
      <c r="E4311" s="75">
        <v>450</v>
      </c>
      <c r="F4311" s="76">
        <v>140913</v>
      </c>
      <c r="G4311" s="97" t="str">
        <f>TEXT(Table1[[#This Row],[Inv. date]],"mmmm")</f>
        <v>January</v>
      </c>
    </row>
    <row r="4312" spans="1:7" x14ac:dyDescent="0.3">
      <c r="A4312" s="73">
        <v>118</v>
      </c>
      <c r="B4312" s="12">
        <v>1000003683</v>
      </c>
      <c r="C4312" s="12">
        <v>600063</v>
      </c>
      <c r="D4312" s="74">
        <v>45303</v>
      </c>
      <c r="E4312" s="75">
        <v>170</v>
      </c>
      <c r="F4312" s="76">
        <v>49920.5</v>
      </c>
      <c r="G4312" s="97" t="str">
        <f>TEXT(Table1[[#This Row],[Inv. date]],"mmmm")</f>
        <v>January</v>
      </c>
    </row>
    <row r="4313" spans="1:7" x14ac:dyDescent="0.3">
      <c r="A4313" s="73">
        <v>118</v>
      </c>
      <c r="B4313" s="12">
        <v>1000003683</v>
      </c>
      <c r="C4313" s="12">
        <v>600357</v>
      </c>
      <c r="D4313" s="74">
        <v>45303</v>
      </c>
      <c r="E4313" s="75">
        <v>2</v>
      </c>
      <c r="F4313" s="76">
        <v>931.04</v>
      </c>
      <c r="G4313" s="97" t="str">
        <f>TEXT(Table1[[#This Row],[Inv. date]],"mmmm")</f>
        <v>January</v>
      </c>
    </row>
    <row r="4314" spans="1:7" x14ac:dyDescent="0.3">
      <c r="A4314" s="73">
        <v>118</v>
      </c>
      <c r="B4314" s="12">
        <v>1000003795</v>
      </c>
      <c r="C4314" s="12">
        <v>600357</v>
      </c>
      <c r="D4314" s="74">
        <v>45303</v>
      </c>
      <c r="E4314" s="75">
        <v>2</v>
      </c>
      <c r="F4314" s="76">
        <v>931.04</v>
      </c>
      <c r="G4314" s="97" t="str">
        <f>TEXT(Table1[[#This Row],[Inv. date]],"mmmm")</f>
        <v>January</v>
      </c>
    </row>
    <row r="4315" spans="1:7" x14ac:dyDescent="0.3">
      <c r="A4315" s="73">
        <v>118</v>
      </c>
      <c r="B4315" s="12">
        <v>1000003683</v>
      </c>
      <c r="C4315" s="12">
        <v>600357</v>
      </c>
      <c r="D4315" s="74">
        <v>45303</v>
      </c>
      <c r="E4315" s="75">
        <v>3</v>
      </c>
      <c r="F4315" s="76">
        <v>1396.56</v>
      </c>
      <c r="G4315" s="97" t="str">
        <f>TEXT(Table1[[#This Row],[Inv. date]],"mmmm")</f>
        <v>January</v>
      </c>
    </row>
    <row r="4316" spans="1:7" x14ac:dyDescent="0.3">
      <c r="A4316" s="73">
        <v>118</v>
      </c>
      <c r="B4316" s="12">
        <v>1000003795</v>
      </c>
      <c r="C4316" s="12">
        <v>600357</v>
      </c>
      <c r="D4316" s="74">
        <v>45303</v>
      </c>
      <c r="E4316" s="75">
        <v>3</v>
      </c>
      <c r="F4316" s="76">
        <v>1396.56</v>
      </c>
      <c r="G4316" s="97" t="str">
        <f>TEXT(Table1[[#This Row],[Inv. date]],"mmmm")</f>
        <v>January</v>
      </c>
    </row>
    <row r="4317" spans="1:7" x14ac:dyDescent="0.3">
      <c r="A4317" s="73">
        <v>118</v>
      </c>
      <c r="B4317" s="12">
        <v>1000003795</v>
      </c>
      <c r="C4317" s="12">
        <v>600357</v>
      </c>
      <c r="D4317" s="74">
        <v>45303</v>
      </c>
      <c r="E4317" s="75">
        <v>2</v>
      </c>
      <c r="F4317" s="76">
        <v>931.04</v>
      </c>
      <c r="G4317" s="97" t="str">
        <f>TEXT(Table1[[#This Row],[Inv. date]],"mmmm")</f>
        <v>January</v>
      </c>
    </row>
    <row r="4318" spans="1:7" x14ac:dyDescent="0.3">
      <c r="A4318" s="73">
        <v>118</v>
      </c>
      <c r="B4318" s="12">
        <v>1000003683</v>
      </c>
      <c r="C4318" s="12">
        <v>600063</v>
      </c>
      <c r="D4318" s="74">
        <v>45303</v>
      </c>
      <c r="E4318" s="75">
        <v>1</v>
      </c>
      <c r="F4318" s="76">
        <v>293.64999999999998</v>
      </c>
      <c r="G4318" s="97" t="str">
        <f>TEXT(Table1[[#This Row],[Inv. date]],"mmmm")</f>
        <v>January</v>
      </c>
    </row>
    <row r="4319" spans="1:7" x14ac:dyDescent="0.3">
      <c r="A4319" s="73">
        <v>118</v>
      </c>
      <c r="B4319" s="12">
        <v>1000003132</v>
      </c>
      <c r="C4319" s="12">
        <v>600193</v>
      </c>
      <c r="D4319" s="74">
        <v>45303</v>
      </c>
      <c r="E4319" s="75">
        <v>4</v>
      </c>
      <c r="F4319" s="76">
        <v>1551.72</v>
      </c>
      <c r="G4319" s="97" t="str">
        <f>TEXT(Table1[[#This Row],[Inv. date]],"mmmm")</f>
        <v>January</v>
      </c>
    </row>
    <row r="4320" spans="1:7" x14ac:dyDescent="0.3">
      <c r="A4320" s="73">
        <v>118</v>
      </c>
      <c r="B4320" s="12">
        <v>1000003683</v>
      </c>
      <c r="C4320" s="12">
        <v>600193</v>
      </c>
      <c r="D4320" s="74">
        <v>45303</v>
      </c>
      <c r="E4320" s="75">
        <v>4</v>
      </c>
      <c r="F4320" s="76">
        <v>1862.08</v>
      </c>
      <c r="G4320" s="97" t="str">
        <f>TEXT(Table1[[#This Row],[Inv. date]],"mmmm")</f>
        <v>January</v>
      </c>
    </row>
    <row r="4321" spans="1:7" x14ac:dyDescent="0.3">
      <c r="A4321" s="73">
        <v>118</v>
      </c>
      <c r="B4321" s="12">
        <v>1000003795</v>
      </c>
      <c r="C4321" s="12">
        <v>600193</v>
      </c>
      <c r="D4321" s="74">
        <v>45303</v>
      </c>
      <c r="E4321" s="75">
        <v>4</v>
      </c>
      <c r="F4321" s="76">
        <v>1862.08</v>
      </c>
      <c r="G4321" s="97" t="str">
        <f>TEXT(Table1[[#This Row],[Inv. date]],"mmmm")</f>
        <v>January</v>
      </c>
    </row>
    <row r="4322" spans="1:7" x14ac:dyDescent="0.3">
      <c r="A4322" s="73">
        <v>117</v>
      </c>
      <c r="B4322" s="12">
        <v>1000002976</v>
      </c>
      <c r="C4322" s="12">
        <v>600834</v>
      </c>
      <c r="D4322" s="74">
        <v>45303</v>
      </c>
      <c r="E4322" s="75">
        <v>20</v>
      </c>
      <c r="F4322" s="76">
        <v>5444.4</v>
      </c>
      <c r="G4322" s="97" t="str">
        <f>TEXT(Table1[[#This Row],[Inv. date]],"mmmm")</f>
        <v>January</v>
      </c>
    </row>
    <row r="4323" spans="1:7" x14ac:dyDescent="0.3">
      <c r="A4323" s="73">
        <v>117</v>
      </c>
      <c r="B4323" s="12">
        <v>1000002977</v>
      </c>
      <c r="C4323" s="12">
        <v>600834</v>
      </c>
      <c r="D4323" s="74">
        <v>45303</v>
      </c>
      <c r="E4323" s="75">
        <v>10</v>
      </c>
      <c r="F4323" s="76">
        <v>2722.2</v>
      </c>
      <c r="G4323" s="97" t="str">
        <f>TEXT(Table1[[#This Row],[Inv. date]],"mmmm")</f>
        <v>January</v>
      </c>
    </row>
    <row r="4324" spans="1:7" x14ac:dyDescent="0.3">
      <c r="A4324" s="73">
        <v>118</v>
      </c>
      <c r="B4324" s="12">
        <v>1000003683</v>
      </c>
      <c r="C4324" s="12">
        <v>600810</v>
      </c>
      <c r="D4324" s="74">
        <v>45303</v>
      </c>
      <c r="E4324" s="75">
        <v>550</v>
      </c>
      <c r="F4324" s="76">
        <v>220148.5</v>
      </c>
      <c r="G4324" s="97" t="str">
        <f>TEXT(Table1[[#This Row],[Inv. date]],"mmmm")</f>
        <v>January</v>
      </c>
    </row>
    <row r="4325" spans="1:7" x14ac:dyDescent="0.3">
      <c r="A4325" s="68">
        <v>118</v>
      </c>
      <c r="B4325" s="69">
        <v>1000003795</v>
      </c>
      <c r="C4325" s="69">
        <v>700069</v>
      </c>
      <c r="D4325" s="57">
        <v>45304</v>
      </c>
      <c r="E4325" s="66">
        <v>1360</v>
      </c>
      <c r="F4325" s="72">
        <v>428104.05</v>
      </c>
      <c r="G4325" s="97" t="str">
        <f>TEXT(Table1[[#This Row],[Inv. date]],"mmmm")</f>
        <v>January</v>
      </c>
    </row>
    <row r="4326" spans="1:7" x14ac:dyDescent="0.3">
      <c r="A4326" s="73">
        <v>118</v>
      </c>
      <c r="B4326" s="12">
        <v>1000003795</v>
      </c>
      <c r="C4326" s="12">
        <v>700069</v>
      </c>
      <c r="D4326" s="74">
        <v>45304</v>
      </c>
      <c r="E4326" s="75">
        <v>999</v>
      </c>
      <c r="F4326" s="76">
        <v>314467.62</v>
      </c>
      <c r="G4326" s="97" t="str">
        <f>TEXT(Table1[[#This Row],[Inv. date]],"mmmm")</f>
        <v>January</v>
      </c>
    </row>
    <row r="4327" spans="1:7" x14ac:dyDescent="0.3">
      <c r="A4327" s="73">
        <v>118</v>
      </c>
      <c r="B4327" s="12">
        <v>1000003795</v>
      </c>
      <c r="C4327" s="12">
        <v>700069</v>
      </c>
      <c r="D4327" s="74">
        <v>45304</v>
      </c>
      <c r="E4327" s="75">
        <v>32</v>
      </c>
      <c r="F4327" s="76">
        <v>10073.040000000001</v>
      </c>
      <c r="G4327" s="97" t="str">
        <f>TEXT(Table1[[#This Row],[Inv. date]],"mmmm")</f>
        <v>January</v>
      </c>
    </row>
    <row r="4328" spans="1:7" x14ac:dyDescent="0.3">
      <c r="A4328" s="73">
        <v>118</v>
      </c>
      <c r="B4328" s="12">
        <v>1000003795</v>
      </c>
      <c r="C4328" s="12">
        <v>700069</v>
      </c>
      <c r="D4328" s="74">
        <v>45304</v>
      </c>
      <c r="E4328" s="75">
        <v>15.167</v>
      </c>
      <c r="F4328" s="76">
        <v>4773.68</v>
      </c>
      <c r="G4328" s="97" t="str">
        <f>TEXT(Table1[[#This Row],[Inv. date]],"mmmm")</f>
        <v>January</v>
      </c>
    </row>
    <row r="4329" spans="1:7" x14ac:dyDescent="0.3">
      <c r="A4329" s="73">
        <v>118</v>
      </c>
      <c r="B4329" s="12">
        <v>1000003795</v>
      </c>
      <c r="C4329" s="12">
        <v>700069</v>
      </c>
      <c r="D4329" s="74">
        <v>45304</v>
      </c>
      <c r="E4329" s="75">
        <v>11</v>
      </c>
      <c r="F4329" s="76">
        <v>3462.61</v>
      </c>
      <c r="G4329" s="97" t="str">
        <f>TEXT(Table1[[#This Row],[Inv. date]],"mmmm")</f>
        <v>January</v>
      </c>
    </row>
    <row r="4330" spans="1:7" x14ac:dyDescent="0.3">
      <c r="A4330" s="73">
        <v>118</v>
      </c>
      <c r="B4330" s="12">
        <v>1000003795</v>
      </c>
      <c r="C4330" s="12">
        <v>700069</v>
      </c>
      <c r="D4330" s="74">
        <v>45304</v>
      </c>
      <c r="E4330" s="75">
        <v>6</v>
      </c>
      <c r="F4330" s="76">
        <v>1888.69</v>
      </c>
      <c r="G4330" s="97" t="str">
        <f>TEXT(Table1[[#This Row],[Inv. date]],"mmmm")</f>
        <v>January</v>
      </c>
    </row>
    <row r="4331" spans="1:7" x14ac:dyDescent="0.3">
      <c r="A4331" s="73">
        <v>118</v>
      </c>
      <c r="B4331" s="12">
        <v>1000003795</v>
      </c>
      <c r="C4331" s="12">
        <v>700069</v>
      </c>
      <c r="D4331" s="74">
        <v>45304</v>
      </c>
      <c r="E4331" s="75">
        <v>1626.8330000000001</v>
      </c>
      <c r="F4331" s="76">
        <v>512099.03</v>
      </c>
      <c r="G4331" s="97" t="str">
        <f>TEXT(Table1[[#This Row],[Inv. date]],"mmmm")</f>
        <v>January</v>
      </c>
    </row>
    <row r="4332" spans="1:7" x14ac:dyDescent="0.3">
      <c r="A4332" s="73">
        <v>118</v>
      </c>
      <c r="B4332" s="12">
        <v>1000003683</v>
      </c>
      <c r="C4332" s="12">
        <v>700069</v>
      </c>
      <c r="D4332" s="74">
        <v>45304</v>
      </c>
      <c r="E4332" s="75">
        <v>1000</v>
      </c>
      <c r="F4332" s="76">
        <v>314782.40000000002</v>
      </c>
      <c r="G4332" s="97" t="str">
        <f>TEXT(Table1[[#This Row],[Inv. date]],"mmmm")</f>
        <v>January</v>
      </c>
    </row>
    <row r="4333" spans="1:7" x14ac:dyDescent="0.3">
      <c r="A4333" s="73">
        <v>118</v>
      </c>
      <c r="B4333" s="12">
        <v>1000003683</v>
      </c>
      <c r="C4333" s="12">
        <v>600810</v>
      </c>
      <c r="D4333" s="74">
        <v>45304</v>
      </c>
      <c r="E4333" s="75">
        <v>3000</v>
      </c>
      <c r="F4333" s="76">
        <v>1200810</v>
      </c>
      <c r="G4333" s="97" t="str">
        <f>TEXT(Table1[[#This Row],[Inv. date]],"mmmm")</f>
        <v>January</v>
      </c>
    </row>
    <row r="4334" spans="1:7" x14ac:dyDescent="0.3">
      <c r="A4334" s="68">
        <v>118</v>
      </c>
      <c r="B4334" s="69">
        <v>1000003683</v>
      </c>
      <c r="C4334" s="69">
        <v>600063</v>
      </c>
      <c r="D4334" s="57">
        <v>45306</v>
      </c>
      <c r="E4334" s="66">
        <v>5</v>
      </c>
      <c r="F4334" s="72">
        <v>1468.25</v>
      </c>
      <c r="G4334" s="97" t="str">
        <f>TEXT(Table1[[#This Row],[Inv. date]],"mmmm")</f>
        <v>January</v>
      </c>
    </row>
    <row r="4335" spans="1:7" x14ac:dyDescent="0.3">
      <c r="A4335" s="73">
        <v>118</v>
      </c>
      <c r="B4335" s="12">
        <v>1000003857</v>
      </c>
      <c r="C4335" s="12">
        <v>600063</v>
      </c>
      <c r="D4335" s="74">
        <v>45306</v>
      </c>
      <c r="E4335" s="75">
        <v>5</v>
      </c>
      <c r="F4335" s="76">
        <v>1468.25</v>
      </c>
      <c r="G4335" s="97" t="str">
        <f>TEXT(Table1[[#This Row],[Inv. date]],"mmmm")</f>
        <v>January</v>
      </c>
    </row>
    <row r="4336" spans="1:7" x14ac:dyDescent="0.3">
      <c r="A4336" s="73">
        <v>118</v>
      </c>
      <c r="B4336" s="12">
        <v>1000003683</v>
      </c>
      <c r="C4336" s="12">
        <v>600026</v>
      </c>
      <c r="D4336" s="74">
        <v>45306</v>
      </c>
      <c r="E4336" s="75">
        <v>100</v>
      </c>
      <c r="F4336" s="76">
        <v>40027</v>
      </c>
      <c r="G4336" s="97" t="str">
        <f>TEXT(Table1[[#This Row],[Inv. date]],"mmmm")</f>
        <v>January</v>
      </c>
    </row>
    <row r="4337" spans="1:7" x14ac:dyDescent="0.3">
      <c r="A4337" s="73">
        <v>118</v>
      </c>
      <c r="B4337" s="12">
        <v>1000003132</v>
      </c>
      <c r="C4337" s="12">
        <v>600026</v>
      </c>
      <c r="D4337" s="74">
        <v>45306</v>
      </c>
      <c r="E4337" s="75">
        <v>450</v>
      </c>
      <c r="F4337" s="76">
        <v>140913</v>
      </c>
      <c r="G4337" s="97" t="str">
        <f>TEXT(Table1[[#This Row],[Inv. date]],"mmmm")</f>
        <v>January</v>
      </c>
    </row>
    <row r="4338" spans="1:7" x14ac:dyDescent="0.3">
      <c r="A4338" s="73">
        <v>118</v>
      </c>
      <c r="B4338" s="12">
        <v>1000003857</v>
      </c>
      <c r="C4338" s="12">
        <v>600026</v>
      </c>
      <c r="D4338" s="74">
        <v>45306</v>
      </c>
      <c r="E4338" s="75">
        <v>50</v>
      </c>
      <c r="F4338" s="76">
        <v>20013.5</v>
      </c>
      <c r="G4338" s="97" t="str">
        <f>TEXT(Table1[[#This Row],[Inv. date]],"mmmm")</f>
        <v>January</v>
      </c>
    </row>
    <row r="4339" spans="1:7" x14ac:dyDescent="0.3">
      <c r="A4339" s="73">
        <v>118</v>
      </c>
      <c r="B4339" s="12">
        <v>1000003132</v>
      </c>
      <c r="C4339" s="12">
        <v>600063</v>
      </c>
      <c r="D4339" s="74">
        <v>45306</v>
      </c>
      <c r="E4339" s="75">
        <v>90</v>
      </c>
      <c r="F4339" s="76">
        <v>12330</v>
      </c>
      <c r="G4339" s="97" t="str">
        <f>TEXT(Table1[[#This Row],[Inv. date]],"mmmm")</f>
        <v>January</v>
      </c>
    </row>
    <row r="4340" spans="1:7" x14ac:dyDescent="0.3">
      <c r="A4340" s="73">
        <v>118</v>
      </c>
      <c r="B4340" s="12">
        <v>1000003795</v>
      </c>
      <c r="C4340" s="12">
        <v>600315</v>
      </c>
      <c r="D4340" s="74">
        <v>45306</v>
      </c>
      <c r="E4340" s="75">
        <v>200</v>
      </c>
      <c r="F4340" s="76">
        <v>86952</v>
      </c>
      <c r="G4340" s="97" t="str">
        <f>TEXT(Table1[[#This Row],[Inv. date]],"mmmm")</f>
        <v>January</v>
      </c>
    </row>
    <row r="4341" spans="1:7" x14ac:dyDescent="0.3">
      <c r="A4341" s="73">
        <v>118</v>
      </c>
      <c r="B4341" s="12">
        <v>1000003857</v>
      </c>
      <c r="C4341" s="12">
        <v>600601</v>
      </c>
      <c r="D4341" s="74">
        <v>45306</v>
      </c>
      <c r="E4341" s="75">
        <v>700</v>
      </c>
      <c r="F4341" s="76">
        <v>280189</v>
      </c>
      <c r="G4341" s="97" t="str">
        <f>TEXT(Table1[[#This Row],[Inv. date]],"mmmm")</f>
        <v>January</v>
      </c>
    </row>
    <row r="4342" spans="1:7" x14ac:dyDescent="0.3">
      <c r="A4342" s="73">
        <v>118</v>
      </c>
      <c r="B4342" s="12">
        <v>1000003132</v>
      </c>
      <c r="C4342" s="12">
        <v>600601</v>
      </c>
      <c r="D4342" s="74">
        <v>45306</v>
      </c>
      <c r="E4342" s="75">
        <v>1400</v>
      </c>
      <c r="F4342" s="76">
        <v>359940</v>
      </c>
      <c r="G4342" s="97" t="str">
        <f>TEXT(Table1[[#This Row],[Inv. date]],"mmmm")</f>
        <v>January</v>
      </c>
    </row>
    <row r="4343" spans="1:7" x14ac:dyDescent="0.3">
      <c r="A4343" s="73">
        <v>118</v>
      </c>
      <c r="B4343" s="12">
        <v>1000003857</v>
      </c>
      <c r="C4343" s="12">
        <v>600063</v>
      </c>
      <c r="D4343" s="74">
        <v>45306</v>
      </c>
      <c r="E4343" s="75">
        <v>70</v>
      </c>
      <c r="F4343" s="76">
        <v>20555.5</v>
      </c>
      <c r="G4343" s="97" t="str">
        <f>TEXT(Table1[[#This Row],[Inv. date]],"mmmm")</f>
        <v>January</v>
      </c>
    </row>
    <row r="4344" spans="1:7" x14ac:dyDescent="0.3">
      <c r="A4344" s="73">
        <v>118</v>
      </c>
      <c r="B4344" s="12">
        <v>1000003683</v>
      </c>
      <c r="C4344" s="12">
        <v>600357</v>
      </c>
      <c r="D4344" s="74">
        <v>45306</v>
      </c>
      <c r="E4344" s="75">
        <v>5</v>
      </c>
      <c r="F4344" s="76">
        <v>2327.6</v>
      </c>
      <c r="G4344" s="97" t="str">
        <f>TEXT(Table1[[#This Row],[Inv. date]],"mmmm")</f>
        <v>January</v>
      </c>
    </row>
    <row r="4345" spans="1:7" x14ac:dyDescent="0.3">
      <c r="A4345" s="73">
        <v>118</v>
      </c>
      <c r="B4345" s="12">
        <v>1000003795</v>
      </c>
      <c r="C4345" s="12">
        <v>600357</v>
      </c>
      <c r="D4345" s="74">
        <v>45306</v>
      </c>
      <c r="E4345" s="75">
        <v>2</v>
      </c>
      <c r="F4345" s="76">
        <v>931.04</v>
      </c>
      <c r="G4345" s="97" t="str">
        <f>TEXT(Table1[[#This Row],[Inv. date]],"mmmm")</f>
        <v>January</v>
      </c>
    </row>
    <row r="4346" spans="1:7" x14ac:dyDescent="0.3">
      <c r="A4346" s="73">
        <v>118</v>
      </c>
      <c r="B4346" s="12">
        <v>1000003683</v>
      </c>
      <c r="C4346" s="12">
        <v>600357</v>
      </c>
      <c r="D4346" s="74">
        <v>45306</v>
      </c>
      <c r="E4346" s="75">
        <v>10</v>
      </c>
      <c r="F4346" s="76">
        <v>4655.2</v>
      </c>
      <c r="G4346" s="97" t="str">
        <f>TEXT(Table1[[#This Row],[Inv. date]],"mmmm")</f>
        <v>January</v>
      </c>
    </row>
    <row r="4347" spans="1:7" x14ac:dyDescent="0.3">
      <c r="A4347" s="73">
        <v>118</v>
      </c>
      <c r="B4347" s="12">
        <v>1000003795</v>
      </c>
      <c r="C4347" s="12">
        <v>600357</v>
      </c>
      <c r="D4347" s="74">
        <v>45306</v>
      </c>
      <c r="E4347" s="75">
        <v>10</v>
      </c>
      <c r="F4347" s="76">
        <v>4655.2</v>
      </c>
      <c r="G4347" s="97" t="str">
        <f>TEXT(Table1[[#This Row],[Inv. date]],"mmmm")</f>
        <v>January</v>
      </c>
    </row>
    <row r="4348" spans="1:7" x14ac:dyDescent="0.3">
      <c r="A4348" s="73">
        <v>118</v>
      </c>
      <c r="B4348" s="12">
        <v>1000003683</v>
      </c>
      <c r="C4348" s="12">
        <v>600357</v>
      </c>
      <c r="D4348" s="74">
        <v>45306</v>
      </c>
      <c r="E4348" s="75">
        <v>4</v>
      </c>
      <c r="F4348" s="76">
        <v>1862.08</v>
      </c>
      <c r="G4348" s="97" t="str">
        <f>TEXT(Table1[[#This Row],[Inv. date]],"mmmm")</f>
        <v>January</v>
      </c>
    </row>
    <row r="4349" spans="1:7" x14ac:dyDescent="0.3">
      <c r="A4349" s="73">
        <v>118</v>
      </c>
      <c r="B4349" s="12">
        <v>1000003795</v>
      </c>
      <c r="C4349" s="12">
        <v>600357</v>
      </c>
      <c r="D4349" s="74">
        <v>45306</v>
      </c>
      <c r="E4349" s="75">
        <v>10</v>
      </c>
      <c r="F4349" s="76">
        <v>4655.2</v>
      </c>
      <c r="G4349" s="97" t="str">
        <f>TEXT(Table1[[#This Row],[Inv. date]],"mmmm")</f>
        <v>January</v>
      </c>
    </row>
    <row r="4350" spans="1:7" x14ac:dyDescent="0.3">
      <c r="A4350" s="73">
        <v>118</v>
      </c>
      <c r="B4350" s="12">
        <v>1000003683</v>
      </c>
      <c r="C4350" s="12">
        <v>600357</v>
      </c>
      <c r="D4350" s="74">
        <v>45306</v>
      </c>
      <c r="E4350" s="75">
        <v>4</v>
      </c>
      <c r="F4350" s="76">
        <v>1862.08</v>
      </c>
      <c r="G4350" s="97" t="str">
        <f>TEXT(Table1[[#This Row],[Inv. date]],"mmmm")</f>
        <v>January</v>
      </c>
    </row>
    <row r="4351" spans="1:7" x14ac:dyDescent="0.3">
      <c r="A4351" s="73">
        <v>118</v>
      </c>
      <c r="B4351" s="12">
        <v>1000003795</v>
      </c>
      <c r="C4351" s="12">
        <v>600357</v>
      </c>
      <c r="D4351" s="74">
        <v>45306</v>
      </c>
      <c r="E4351" s="75">
        <v>3</v>
      </c>
      <c r="F4351" s="76">
        <v>1396.56</v>
      </c>
      <c r="G4351" s="97" t="str">
        <f>TEXT(Table1[[#This Row],[Inv. date]],"mmmm")</f>
        <v>January</v>
      </c>
    </row>
    <row r="4352" spans="1:7" x14ac:dyDescent="0.3">
      <c r="A4352" s="73">
        <v>118</v>
      </c>
      <c r="B4352" s="12">
        <v>1000003795</v>
      </c>
      <c r="C4352" s="12">
        <v>600793</v>
      </c>
      <c r="D4352" s="74">
        <v>45306</v>
      </c>
      <c r="E4352" s="75">
        <v>1</v>
      </c>
      <c r="F4352" s="76">
        <v>465.52</v>
      </c>
      <c r="G4352" s="97" t="str">
        <f>TEXT(Table1[[#This Row],[Inv. date]],"mmmm")</f>
        <v>January</v>
      </c>
    </row>
    <row r="4353" spans="1:7" x14ac:dyDescent="0.3">
      <c r="A4353" s="73">
        <v>118</v>
      </c>
      <c r="B4353" s="12">
        <v>1000003683</v>
      </c>
      <c r="C4353" s="12">
        <v>600357</v>
      </c>
      <c r="D4353" s="74">
        <v>45306</v>
      </c>
      <c r="E4353" s="75">
        <v>5</v>
      </c>
      <c r="F4353" s="76">
        <v>2327.6</v>
      </c>
      <c r="G4353" s="97" t="str">
        <f>TEXT(Table1[[#This Row],[Inv. date]],"mmmm")</f>
        <v>January</v>
      </c>
    </row>
    <row r="4354" spans="1:7" x14ac:dyDescent="0.3">
      <c r="A4354" s="73">
        <v>118</v>
      </c>
      <c r="B4354" s="12">
        <v>1000003795</v>
      </c>
      <c r="C4354" s="12">
        <v>600357</v>
      </c>
      <c r="D4354" s="74">
        <v>45306</v>
      </c>
      <c r="E4354" s="75">
        <v>7</v>
      </c>
      <c r="F4354" s="76">
        <v>3258.64</v>
      </c>
      <c r="G4354" s="97" t="str">
        <f>TEXT(Table1[[#This Row],[Inv. date]],"mmmm")</f>
        <v>January</v>
      </c>
    </row>
    <row r="4355" spans="1:7" x14ac:dyDescent="0.3">
      <c r="A4355" s="73">
        <v>118</v>
      </c>
      <c r="B4355" s="12">
        <v>1000003683</v>
      </c>
      <c r="C4355" s="12">
        <v>600357</v>
      </c>
      <c r="D4355" s="74">
        <v>45306</v>
      </c>
      <c r="E4355" s="75">
        <v>10</v>
      </c>
      <c r="F4355" s="76">
        <v>4655.2</v>
      </c>
      <c r="G4355" s="97" t="str">
        <f>TEXT(Table1[[#This Row],[Inv. date]],"mmmm")</f>
        <v>January</v>
      </c>
    </row>
    <row r="4356" spans="1:7" x14ac:dyDescent="0.3">
      <c r="A4356" s="73">
        <v>118</v>
      </c>
      <c r="B4356" s="12">
        <v>1000003795</v>
      </c>
      <c r="C4356" s="12">
        <v>600357</v>
      </c>
      <c r="D4356" s="74">
        <v>45306</v>
      </c>
      <c r="E4356" s="75">
        <v>10</v>
      </c>
      <c r="F4356" s="76">
        <v>4655.2</v>
      </c>
      <c r="G4356" s="97" t="str">
        <f>TEXT(Table1[[#This Row],[Inv. date]],"mmmm")</f>
        <v>January</v>
      </c>
    </row>
    <row r="4357" spans="1:7" x14ac:dyDescent="0.3">
      <c r="A4357" s="73">
        <v>117</v>
      </c>
      <c r="B4357" s="12">
        <v>1000002976</v>
      </c>
      <c r="C4357" s="12">
        <v>600063</v>
      </c>
      <c r="D4357" s="74">
        <v>45306</v>
      </c>
      <c r="E4357" s="75">
        <v>10</v>
      </c>
      <c r="F4357" s="76">
        <v>1048.8</v>
      </c>
      <c r="G4357" s="97" t="str">
        <f>TEXT(Table1[[#This Row],[Inv. date]],"mmmm")</f>
        <v>January</v>
      </c>
    </row>
    <row r="4358" spans="1:7" x14ac:dyDescent="0.3">
      <c r="A4358" s="73">
        <v>118</v>
      </c>
      <c r="B4358" s="12">
        <v>1000003857</v>
      </c>
      <c r="C4358" s="12">
        <v>600063</v>
      </c>
      <c r="D4358" s="74">
        <v>45306</v>
      </c>
      <c r="E4358" s="75">
        <v>6</v>
      </c>
      <c r="F4358" s="76">
        <v>1761.9</v>
      </c>
      <c r="G4358" s="97" t="str">
        <f>TEXT(Table1[[#This Row],[Inv. date]],"mmmm")</f>
        <v>January</v>
      </c>
    </row>
    <row r="4359" spans="1:7" x14ac:dyDescent="0.3">
      <c r="A4359" s="73">
        <v>118</v>
      </c>
      <c r="B4359" s="12">
        <v>1000003683</v>
      </c>
      <c r="C4359" s="12">
        <v>600063</v>
      </c>
      <c r="D4359" s="74">
        <v>45306</v>
      </c>
      <c r="E4359" s="75">
        <v>6</v>
      </c>
      <c r="F4359" s="76">
        <v>1761.9</v>
      </c>
      <c r="G4359" s="97" t="str">
        <f>TEXT(Table1[[#This Row],[Inv. date]],"mmmm")</f>
        <v>January</v>
      </c>
    </row>
    <row r="4360" spans="1:7" x14ac:dyDescent="0.3">
      <c r="A4360" s="73">
        <v>118</v>
      </c>
      <c r="B4360" s="12">
        <v>1000003132</v>
      </c>
      <c r="C4360" s="12">
        <v>600063</v>
      </c>
      <c r="D4360" s="74">
        <v>45306</v>
      </c>
      <c r="E4360" s="75">
        <v>6</v>
      </c>
      <c r="F4360" s="76">
        <v>822</v>
      </c>
      <c r="G4360" s="97" t="str">
        <f>TEXT(Table1[[#This Row],[Inv. date]],"mmmm")</f>
        <v>January</v>
      </c>
    </row>
    <row r="4361" spans="1:7" x14ac:dyDescent="0.3">
      <c r="A4361" s="73">
        <v>118</v>
      </c>
      <c r="B4361" s="12">
        <v>1000003132</v>
      </c>
      <c r="C4361" s="12">
        <v>600810</v>
      </c>
      <c r="D4361" s="74">
        <v>45306</v>
      </c>
      <c r="E4361" s="75">
        <v>150</v>
      </c>
      <c r="F4361" s="76">
        <v>46971</v>
      </c>
      <c r="G4361" s="97" t="str">
        <f>TEXT(Table1[[#This Row],[Inv. date]],"mmmm")</f>
        <v>January</v>
      </c>
    </row>
    <row r="4362" spans="1:7" x14ac:dyDescent="0.3">
      <c r="A4362" s="73">
        <v>118</v>
      </c>
      <c r="B4362" s="12">
        <v>1000003683</v>
      </c>
      <c r="C4362" s="12">
        <v>600810</v>
      </c>
      <c r="D4362" s="74">
        <v>45306</v>
      </c>
      <c r="E4362" s="75">
        <v>2700</v>
      </c>
      <c r="F4362" s="76">
        <v>1080729</v>
      </c>
      <c r="G4362" s="97" t="str">
        <f>TEXT(Table1[[#This Row],[Inv. date]],"mmmm")</f>
        <v>January</v>
      </c>
    </row>
    <row r="4363" spans="1:7" x14ac:dyDescent="0.3">
      <c r="A4363" s="73">
        <v>118</v>
      </c>
      <c r="B4363" s="12">
        <v>1000003132</v>
      </c>
      <c r="C4363" s="12">
        <v>600063</v>
      </c>
      <c r="D4363" s="74">
        <v>45306</v>
      </c>
      <c r="E4363" s="75">
        <v>30</v>
      </c>
      <c r="F4363" s="76">
        <v>4110</v>
      </c>
      <c r="G4363" s="97" t="str">
        <f>TEXT(Table1[[#This Row],[Inv. date]],"mmmm")</f>
        <v>January</v>
      </c>
    </row>
    <row r="4364" spans="1:7" x14ac:dyDescent="0.3">
      <c r="A4364" s="73">
        <v>118</v>
      </c>
      <c r="B4364" s="12">
        <v>1000003132</v>
      </c>
      <c r="C4364" s="12">
        <v>600643</v>
      </c>
      <c r="D4364" s="74">
        <v>45306</v>
      </c>
      <c r="E4364" s="75">
        <v>500</v>
      </c>
      <c r="F4364" s="76">
        <v>156570</v>
      </c>
      <c r="G4364" s="97" t="str">
        <f>TEXT(Table1[[#This Row],[Inv. date]],"mmmm")</f>
        <v>January</v>
      </c>
    </row>
    <row r="4365" spans="1:7" x14ac:dyDescent="0.3">
      <c r="A4365" s="73">
        <v>118</v>
      </c>
      <c r="B4365" s="12">
        <v>1000003683</v>
      </c>
      <c r="C4365" s="12">
        <v>600643</v>
      </c>
      <c r="D4365" s="74">
        <v>45306</v>
      </c>
      <c r="E4365" s="75">
        <v>2000</v>
      </c>
      <c r="F4365" s="76">
        <v>800540</v>
      </c>
      <c r="G4365" s="97" t="str">
        <f>TEXT(Table1[[#This Row],[Inv. date]],"mmmm")</f>
        <v>January</v>
      </c>
    </row>
    <row r="4366" spans="1:7" x14ac:dyDescent="0.3">
      <c r="A4366" s="73">
        <v>118</v>
      </c>
      <c r="B4366" s="12">
        <v>1000003857</v>
      </c>
      <c r="C4366" s="12">
        <v>600643</v>
      </c>
      <c r="D4366" s="74">
        <v>45306</v>
      </c>
      <c r="E4366" s="75">
        <v>200</v>
      </c>
      <c r="F4366" s="76">
        <v>80054</v>
      </c>
      <c r="G4366" s="97" t="str">
        <f>TEXT(Table1[[#This Row],[Inv. date]],"mmmm")</f>
        <v>January</v>
      </c>
    </row>
    <row r="4367" spans="1:7" x14ac:dyDescent="0.3">
      <c r="A4367" s="73">
        <v>118</v>
      </c>
      <c r="B4367" s="12">
        <v>1000003857</v>
      </c>
      <c r="C4367" s="12">
        <v>600063</v>
      </c>
      <c r="D4367" s="74">
        <v>45306</v>
      </c>
      <c r="E4367" s="75">
        <v>82</v>
      </c>
      <c r="F4367" s="76">
        <v>24079.3</v>
      </c>
      <c r="G4367" s="97" t="str">
        <f>TEXT(Table1[[#This Row],[Inv. date]],"mmmm")</f>
        <v>January</v>
      </c>
    </row>
    <row r="4368" spans="1:7" x14ac:dyDescent="0.3">
      <c r="A4368" s="73">
        <v>118</v>
      </c>
      <c r="B4368" s="12">
        <v>1000003132</v>
      </c>
      <c r="C4368" s="12">
        <v>600063</v>
      </c>
      <c r="D4368" s="74">
        <v>45306</v>
      </c>
      <c r="E4368" s="75">
        <v>100</v>
      </c>
      <c r="F4368" s="76">
        <v>13700</v>
      </c>
      <c r="G4368" s="97" t="str">
        <f>TEXT(Table1[[#This Row],[Inv. date]],"mmmm")</f>
        <v>January</v>
      </c>
    </row>
    <row r="4369" spans="1:7" x14ac:dyDescent="0.3">
      <c r="A4369" s="73">
        <v>118</v>
      </c>
      <c r="B4369" s="12">
        <v>1000003857</v>
      </c>
      <c r="C4369" s="12">
        <v>600063</v>
      </c>
      <c r="D4369" s="74">
        <v>45306</v>
      </c>
      <c r="E4369" s="75">
        <v>20</v>
      </c>
      <c r="F4369" s="76">
        <v>5873</v>
      </c>
      <c r="G4369" s="97" t="str">
        <f>TEXT(Table1[[#This Row],[Inv. date]],"mmmm")</f>
        <v>January</v>
      </c>
    </row>
    <row r="4370" spans="1:7" x14ac:dyDescent="0.3">
      <c r="A4370" s="73">
        <v>117</v>
      </c>
      <c r="B4370" s="12">
        <v>1000002977</v>
      </c>
      <c r="C4370" s="12">
        <v>600026</v>
      </c>
      <c r="D4370" s="74">
        <v>45306</v>
      </c>
      <c r="E4370" s="75">
        <v>100</v>
      </c>
      <c r="F4370" s="76">
        <v>21618</v>
      </c>
      <c r="G4370" s="97" t="str">
        <f>TEXT(Table1[[#This Row],[Inv. date]],"mmmm")</f>
        <v>January</v>
      </c>
    </row>
    <row r="4371" spans="1:7" x14ac:dyDescent="0.3">
      <c r="A4371" s="73">
        <v>117</v>
      </c>
      <c r="B4371" s="12">
        <v>1000002976</v>
      </c>
      <c r="C4371" s="12">
        <v>600026</v>
      </c>
      <c r="D4371" s="74">
        <v>45306</v>
      </c>
      <c r="E4371" s="75">
        <v>150</v>
      </c>
      <c r="F4371" s="76">
        <v>32427</v>
      </c>
      <c r="G4371" s="97" t="str">
        <f>TEXT(Table1[[#This Row],[Inv. date]],"mmmm")</f>
        <v>January</v>
      </c>
    </row>
    <row r="4372" spans="1:7" x14ac:dyDescent="0.3">
      <c r="A4372" s="73">
        <v>118</v>
      </c>
      <c r="B4372" s="12">
        <v>1000003132</v>
      </c>
      <c r="C4372" s="12">
        <v>600022</v>
      </c>
      <c r="D4372" s="74">
        <v>45306</v>
      </c>
      <c r="E4372" s="75">
        <v>60</v>
      </c>
      <c r="F4372" s="76">
        <v>18788.400000000001</v>
      </c>
      <c r="G4372" s="97" t="str">
        <f>TEXT(Table1[[#This Row],[Inv. date]],"mmmm")</f>
        <v>January</v>
      </c>
    </row>
    <row r="4373" spans="1:7" x14ac:dyDescent="0.3">
      <c r="A4373" s="73">
        <v>118</v>
      </c>
      <c r="B4373" s="12">
        <v>1000003683</v>
      </c>
      <c r="C4373" s="12">
        <v>600022</v>
      </c>
      <c r="D4373" s="74">
        <v>45306</v>
      </c>
      <c r="E4373" s="75">
        <v>100</v>
      </c>
      <c r="F4373" s="76">
        <v>40027</v>
      </c>
      <c r="G4373" s="97" t="str">
        <f>TEXT(Table1[[#This Row],[Inv. date]],"mmmm")</f>
        <v>January</v>
      </c>
    </row>
    <row r="4374" spans="1:7" x14ac:dyDescent="0.3">
      <c r="A4374" s="73">
        <v>117</v>
      </c>
      <c r="B4374" s="12">
        <v>1000002977</v>
      </c>
      <c r="C4374" s="12">
        <v>600022</v>
      </c>
      <c r="D4374" s="74">
        <v>45306</v>
      </c>
      <c r="E4374" s="75">
        <v>35</v>
      </c>
      <c r="F4374" s="76">
        <v>9527.7000000000007</v>
      </c>
      <c r="G4374" s="97" t="str">
        <f>TEXT(Table1[[#This Row],[Inv. date]],"mmmm")</f>
        <v>January</v>
      </c>
    </row>
    <row r="4375" spans="1:7" x14ac:dyDescent="0.3">
      <c r="A4375" s="73">
        <v>117</v>
      </c>
      <c r="B4375" s="12">
        <v>1000002976</v>
      </c>
      <c r="C4375" s="12">
        <v>600022</v>
      </c>
      <c r="D4375" s="74">
        <v>45306</v>
      </c>
      <c r="E4375" s="75">
        <v>20</v>
      </c>
      <c r="F4375" s="76">
        <v>5444.4</v>
      </c>
      <c r="G4375" s="97" t="str">
        <f>TEXT(Table1[[#This Row],[Inv. date]],"mmmm")</f>
        <v>January</v>
      </c>
    </row>
    <row r="4376" spans="1:7" x14ac:dyDescent="0.3">
      <c r="A4376" s="73">
        <v>118</v>
      </c>
      <c r="B4376" s="12">
        <v>1000003132</v>
      </c>
      <c r="C4376" s="12">
        <v>600063</v>
      </c>
      <c r="D4376" s="74">
        <v>45306</v>
      </c>
      <c r="E4376" s="75">
        <v>12</v>
      </c>
      <c r="F4376" s="76">
        <v>1644</v>
      </c>
      <c r="G4376" s="97" t="str">
        <f>TEXT(Table1[[#This Row],[Inv. date]],"mmmm")</f>
        <v>January</v>
      </c>
    </row>
    <row r="4377" spans="1:7" x14ac:dyDescent="0.3">
      <c r="A4377" s="73">
        <v>118</v>
      </c>
      <c r="B4377" s="12">
        <v>1000003683</v>
      </c>
      <c r="C4377" s="12">
        <v>600808</v>
      </c>
      <c r="D4377" s="74">
        <v>45306</v>
      </c>
      <c r="E4377" s="75">
        <v>1500</v>
      </c>
      <c r="F4377" s="76">
        <v>600405</v>
      </c>
      <c r="G4377" s="97" t="str">
        <f>TEXT(Table1[[#This Row],[Inv. date]],"mmmm")</f>
        <v>January</v>
      </c>
    </row>
    <row r="4378" spans="1:7" x14ac:dyDescent="0.3">
      <c r="A4378" s="73">
        <v>118</v>
      </c>
      <c r="B4378" s="12">
        <v>1000003795</v>
      </c>
      <c r="C4378" s="12">
        <v>600808</v>
      </c>
      <c r="D4378" s="74">
        <v>45306</v>
      </c>
      <c r="E4378" s="75">
        <v>600</v>
      </c>
      <c r="F4378" s="76">
        <v>193614</v>
      </c>
      <c r="G4378" s="97" t="str">
        <f>TEXT(Table1[[#This Row],[Inv. date]],"mmmm")</f>
        <v>January</v>
      </c>
    </row>
    <row r="4379" spans="1:7" x14ac:dyDescent="0.3">
      <c r="A4379" s="73">
        <v>118</v>
      </c>
      <c r="B4379" s="12">
        <v>1000003683</v>
      </c>
      <c r="C4379" s="12">
        <v>600063</v>
      </c>
      <c r="D4379" s="74">
        <v>45306</v>
      </c>
      <c r="E4379" s="75">
        <v>150</v>
      </c>
      <c r="F4379" s="76">
        <v>44047.5</v>
      </c>
      <c r="G4379" s="97" t="str">
        <f>TEXT(Table1[[#This Row],[Inv. date]],"mmmm")</f>
        <v>January</v>
      </c>
    </row>
    <row r="4380" spans="1:7" x14ac:dyDescent="0.3">
      <c r="A4380" s="73">
        <v>118</v>
      </c>
      <c r="B4380" s="12">
        <v>1000003683</v>
      </c>
      <c r="C4380" s="12">
        <v>600357</v>
      </c>
      <c r="D4380" s="74">
        <v>45306</v>
      </c>
      <c r="E4380" s="75">
        <v>1</v>
      </c>
      <c r="F4380" s="76">
        <v>465.52</v>
      </c>
      <c r="G4380" s="97" t="str">
        <f>TEXT(Table1[[#This Row],[Inv. date]],"mmmm")</f>
        <v>January</v>
      </c>
    </row>
    <row r="4381" spans="1:7" x14ac:dyDescent="0.3">
      <c r="A4381" s="73">
        <v>118</v>
      </c>
      <c r="B4381" s="12">
        <v>1000003795</v>
      </c>
      <c r="C4381" s="12">
        <v>600357</v>
      </c>
      <c r="D4381" s="74">
        <v>45306</v>
      </c>
      <c r="E4381" s="75">
        <v>1</v>
      </c>
      <c r="F4381" s="76">
        <v>465.52</v>
      </c>
      <c r="G4381" s="97" t="str">
        <f>TEXT(Table1[[#This Row],[Inv. date]],"mmmm")</f>
        <v>January</v>
      </c>
    </row>
    <row r="4382" spans="1:7" x14ac:dyDescent="0.3">
      <c r="A4382" s="73">
        <v>118</v>
      </c>
      <c r="B4382" s="12">
        <v>1000003795</v>
      </c>
      <c r="C4382" s="12">
        <v>600357</v>
      </c>
      <c r="D4382" s="74">
        <v>45306</v>
      </c>
      <c r="E4382" s="75">
        <v>5</v>
      </c>
      <c r="F4382" s="76">
        <v>2327.6</v>
      </c>
      <c r="G4382" s="97" t="str">
        <f>TEXT(Table1[[#This Row],[Inv. date]],"mmmm")</f>
        <v>January</v>
      </c>
    </row>
    <row r="4383" spans="1:7" x14ac:dyDescent="0.3">
      <c r="A4383" s="73">
        <v>117</v>
      </c>
      <c r="B4383" s="12">
        <v>1000002976</v>
      </c>
      <c r="C4383" s="12">
        <v>600428</v>
      </c>
      <c r="D4383" s="74">
        <v>45306</v>
      </c>
      <c r="E4383" s="75">
        <v>400</v>
      </c>
      <c r="F4383" s="76">
        <v>86472</v>
      </c>
      <c r="G4383" s="97" t="str">
        <f>TEXT(Table1[[#This Row],[Inv. date]],"mmmm")</f>
        <v>January</v>
      </c>
    </row>
    <row r="4384" spans="1:7" x14ac:dyDescent="0.3">
      <c r="A4384" s="73">
        <v>117</v>
      </c>
      <c r="B4384" s="12">
        <v>1000002977</v>
      </c>
      <c r="C4384" s="12">
        <v>600428</v>
      </c>
      <c r="D4384" s="74">
        <v>45306</v>
      </c>
      <c r="E4384" s="75">
        <v>200</v>
      </c>
      <c r="F4384" s="76">
        <v>43236</v>
      </c>
      <c r="G4384" s="97" t="str">
        <f>TEXT(Table1[[#This Row],[Inv. date]],"mmmm")</f>
        <v>January</v>
      </c>
    </row>
    <row r="4385" spans="1:7" x14ac:dyDescent="0.3">
      <c r="A4385" s="73">
        <v>118</v>
      </c>
      <c r="B4385" s="12">
        <v>1000003683</v>
      </c>
      <c r="C4385" s="12">
        <v>600357</v>
      </c>
      <c r="D4385" s="74">
        <v>45306</v>
      </c>
      <c r="E4385" s="75">
        <v>3</v>
      </c>
      <c r="F4385" s="76">
        <v>1396.56</v>
      </c>
      <c r="G4385" s="97" t="str">
        <f>TEXT(Table1[[#This Row],[Inv. date]],"mmmm")</f>
        <v>January</v>
      </c>
    </row>
    <row r="4386" spans="1:7" x14ac:dyDescent="0.3">
      <c r="A4386" s="73">
        <v>117</v>
      </c>
      <c r="B4386" s="12">
        <v>1000002977</v>
      </c>
      <c r="C4386" s="12">
        <v>600572</v>
      </c>
      <c r="D4386" s="74">
        <v>45306</v>
      </c>
      <c r="E4386" s="75">
        <v>150</v>
      </c>
      <c r="F4386" s="76">
        <v>32427</v>
      </c>
      <c r="G4386" s="97" t="str">
        <f>TEXT(Table1[[#This Row],[Inv. date]],"mmmm")</f>
        <v>January</v>
      </c>
    </row>
    <row r="4387" spans="1:7" x14ac:dyDescent="0.3">
      <c r="A4387" s="73">
        <v>118</v>
      </c>
      <c r="B4387" s="12">
        <v>1000003683</v>
      </c>
      <c r="C4387" s="12">
        <v>600555</v>
      </c>
      <c r="D4387" s="74">
        <v>45306</v>
      </c>
      <c r="E4387" s="75">
        <v>1600</v>
      </c>
      <c r="F4387" s="76">
        <v>640432</v>
      </c>
      <c r="G4387" s="97" t="str">
        <f>TEXT(Table1[[#This Row],[Inv. date]],"mmmm")</f>
        <v>January</v>
      </c>
    </row>
    <row r="4388" spans="1:7" x14ac:dyDescent="0.3">
      <c r="A4388" s="73">
        <v>117</v>
      </c>
      <c r="B4388" s="12">
        <v>1000002972</v>
      </c>
      <c r="C4388" s="12">
        <v>600555</v>
      </c>
      <c r="D4388" s="74">
        <v>45306</v>
      </c>
      <c r="E4388" s="75">
        <v>20</v>
      </c>
      <c r="F4388" s="76">
        <v>5194.6000000000004</v>
      </c>
      <c r="G4388" s="97" t="str">
        <f>TEXT(Table1[[#This Row],[Inv. date]],"mmmm")</f>
        <v>January</v>
      </c>
    </row>
    <row r="4389" spans="1:7" x14ac:dyDescent="0.3">
      <c r="A4389" s="73">
        <v>117</v>
      </c>
      <c r="B4389" s="12">
        <v>1000002984</v>
      </c>
      <c r="C4389" s="12">
        <v>600555</v>
      </c>
      <c r="D4389" s="74">
        <v>45306</v>
      </c>
      <c r="E4389" s="75">
        <v>30</v>
      </c>
      <c r="F4389" s="76">
        <v>9343.7999999999993</v>
      </c>
      <c r="G4389" s="97" t="str">
        <f>TEXT(Table1[[#This Row],[Inv. date]],"mmmm")</f>
        <v>January</v>
      </c>
    </row>
    <row r="4390" spans="1:7" x14ac:dyDescent="0.3">
      <c r="A4390" s="73">
        <v>118</v>
      </c>
      <c r="B4390" s="12">
        <v>1000003857</v>
      </c>
      <c r="C4390" s="12">
        <v>600056</v>
      </c>
      <c r="D4390" s="74">
        <v>45306</v>
      </c>
      <c r="E4390" s="75">
        <v>700</v>
      </c>
      <c r="F4390" s="76">
        <v>280189</v>
      </c>
      <c r="G4390" s="97" t="str">
        <f>TEXT(Table1[[#This Row],[Inv. date]],"mmmm")</f>
        <v>January</v>
      </c>
    </row>
    <row r="4391" spans="1:7" x14ac:dyDescent="0.3">
      <c r="A4391" s="73">
        <v>118</v>
      </c>
      <c r="B4391" s="12">
        <v>1000003132</v>
      </c>
      <c r="C4391" s="12">
        <v>600056</v>
      </c>
      <c r="D4391" s="74">
        <v>45306</v>
      </c>
      <c r="E4391" s="75">
        <v>600</v>
      </c>
      <c r="F4391" s="76">
        <v>187884</v>
      </c>
      <c r="G4391" s="97" t="str">
        <f>TEXT(Table1[[#This Row],[Inv. date]],"mmmm")</f>
        <v>January</v>
      </c>
    </row>
    <row r="4392" spans="1:7" x14ac:dyDescent="0.3">
      <c r="A4392" s="73">
        <v>118</v>
      </c>
      <c r="B4392" s="12">
        <v>1000003683</v>
      </c>
      <c r="C4392" s="12">
        <v>600056</v>
      </c>
      <c r="D4392" s="74">
        <v>45306</v>
      </c>
      <c r="E4392" s="75">
        <v>500</v>
      </c>
      <c r="F4392" s="76">
        <v>200135</v>
      </c>
      <c r="G4392" s="97" t="str">
        <f>TEXT(Table1[[#This Row],[Inv. date]],"mmmm")</f>
        <v>January</v>
      </c>
    </row>
    <row r="4393" spans="1:7" x14ac:dyDescent="0.3">
      <c r="A4393" s="73">
        <v>118</v>
      </c>
      <c r="B4393" s="12">
        <v>1000003857</v>
      </c>
      <c r="C4393" s="12">
        <v>600063</v>
      </c>
      <c r="D4393" s="74">
        <v>45306</v>
      </c>
      <c r="E4393" s="75">
        <v>70</v>
      </c>
      <c r="F4393" s="76">
        <v>20555.5</v>
      </c>
      <c r="G4393" s="97" t="str">
        <f>TEXT(Table1[[#This Row],[Inv. date]],"mmmm")</f>
        <v>January</v>
      </c>
    </row>
    <row r="4394" spans="1:7" x14ac:dyDescent="0.3">
      <c r="A4394" s="73">
        <v>118</v>
      </c>
      <c r="B4394" s="12">
        <v>1000003132</v>
      </c>
      <c r="C4394" s="12">
        <v>600063</v>
      </c>
      <c r="D4394" s="74">
        <v>45306</v>
      </c>
      <c r="E4394" s="75">
        <v>120</v>
      </c>
      <c r="F4394" s="76">
        <v>16440</v>
      </c>
      <c r="G4394" s="97" t="str">
        <f>TEXT(Table1[[#This Row],[Inv. date]],"mmmm")</f>
        <v>January</v>
      </c>
    </row>
    <row r="4395" spans="1:7" x14ac:dyDescent="0.3">
      <c r="A4395" s="68">
        <v>118</v>
      </c>
      <c r="B4395" s="69">
        <v>1000003683</v>
      </c>
      <c r="C4395" s="69">
        <v>600506</v>
      </c>
      <c r="D4395" s="57">
        <v>45307</v>
      </c>
      <c r="E4395" s="66">
        <v>1415</v>
      </c>
      <c r="F4395" s="72">
        <v>566382.05000000005</v>
      </c>
      <c r="G4395" s="97" t="str">
        <f>TEXT(Table1[[#This Row],[Inv. date]],"mmmm")</f>
        <v>January</v>
      </c>
    </row>
    <row r="4396" spans="1:7" x14ac:dyDescent="0.3">
      <c r="A4396" s="73">
        <v>118</v>
      </c>
      <c r="B4396" s="12">
        <v>1000003132</v>
      </c>
      <c r="C4396" s="12">
        <v>600063</v>
      </c>
      <c r="D4396" s="74">
        <v>45307</v>
      </c>
      <c r="E4396" s="75">
        <v>1</v>
      </c>
      <c r="F4396" s="76">
        <v>137</v>
      </c>
      <c r="G4396" s="97" t="str">
        <f>TEXT(Table1[[#This Row],[Inv. date]],"mmmm")</f>
        <v>January</v>
      </c>
    </row>
    <row r="4397" spans="1:7" x14ac:dyDescent="0.3">
      <c r="A4397" s="73">
        <v>118</v>
      </c>
      <c r="B4397" s="12">
        <v>1000003132</v>
      </c>
      <c r="C4397" s="12">
        <v>600022</v>
      </c>
      <c r="D4397" s="74">
        <v>45307</v>
      </c>
      <c r="E4397" s="75">
        <v>20</v>
      </c>
      <c r="F4397" s="76">
        <v>6262.8</v>
      </c>
      <c r="G4397" s="97" t="str">
        <f>TEXT(Table1[[#This Row],[Inv. date]],"mmmm")</f>
        <v>January</v>
      </c>
    </row>
    <row r="4398" spans="1:7" x14ac:dyDescent="0.3">
      <c r="A4398" s="73">
        <v>118</v>
      </c>
      <c r="B4398" s="12">
        <v>1000003683</v>
      </c>
      <c r="C4398" s="12">
        <v>600022</v>
      </c>
      <c r="D4398" s="74">
        <v>45307</v>
      </c>
      <c r="E4398" s="75">
        <v>30</v>
      </c>
      <c r="F4398" s="76">
        <v>12008.1</v>
      </c>
      <c r="G4398" s="97" t="str">
        <f>TEXT(Table1[[#This Row],[Inv. date]],"mmmm")</f>
        <v>January</v>
      </c>
    </row>
    <row r="4399" spans="1:7" x14ac:dyDescent="0.3">
      <c r="A4399" s="73">
        <v>117</v>
      </c>
      <c r="B4399" s="12">
        <v>1000002977</v>
      </c>
      <c r="C4399" s="12">
        <v>600022</v>
      </c>
      <c r="D4399" s="74">
        <v>45307</v>
      </c>
      <c r="E4399" s="75">
        <v>10</v>
      </c>
      <c r="F4399" s="76">
        <v>2722.2</v>
      </c>
      <c r="G4399" s="97" t="str">
        <f>TEXT(Table1[[#This Row],[Inv. date]],"mmmm")</f>
        <v>January</v>
      </c>
    </row>
    <row r="4400" spans="1:7" x14ac:dyDescent="0.3">
      <c r="A4400" s="73">
        <v>117</v>
      </c>
      <c r="B4400" s="12">
        <v>1000002976</v>
      </c>
      <c r="C4400" s="12">
        <v>600022</v>
      </c>
      <c r="D4400" s="74">
        <v>45307</v>
      </c>
      <c r="E4400" s="75">
        <v>10</v>
      </c>
      <c r="F4400" s="76">
        <v>2722.2</v>
      </c>
      <c r="G4400" s="97" t="str">
        <f>TEXT(Table1[[#This Row],[Inv. date]],"mmmm")</f>
        <v>January</v>
      </c>
    </row>
    <row r="4401" spans="1:7" x14ac:dyDescent="0.3">
      <c r="A4401" s="73">
        <v>118</v>
      </c>
      <c r="B4401" s="12">
        <v>1000003683</v>
      </c>
      <c r="C4401" s="12">
        <v>600193</v>
      </c>
      <c r="D4401" s="74">
        <v>45307</v>
      </c>
      <c r="E4401" s="75">
        <v>2</v>
      </c>
      <c r="F4401" s="76">
        <v>931.04</v>
      </c>
      <c r="G4401" s="97" t="str">
        <f>TEXT(Table1[[#This Row],[Inv. date]],"mmmm")</f>
        <v>January</v>
      </c>
    </row>
    <row r="4402" spans="1:7" x14ac:dyDescent="0.3">
      <c r="A4402" s="73">
        <v>118</v>
      </c>
      <c r="B4402" s="12">
        <v>1000003795</v>
      </c>
      <c r="C4402" s="12">
        <v>600193</v>
      </c>
      <c r="D4402" s="74">
        <v>45307</v>
      </c>
      <c r="E4402" s="75">
        <v>3</v>
      </c>
      <c r="F4402" s="76">
        <v>1396.56</v>
      </c>
      <c r="G4402" s="97" t="str">
        <f>TEXT(Table1[[#This Row],[Inv. date]],"mmmm")</f>
        <v>January</v>
      </c>
    </row>
    <row r="4403" spans="1:7" x14ac:dyDescent="0.3">
      <c r="A4403" s="73">
        <v>117</v>
      </c>
      <c r="B4403" s="12">
        <v>1000002976</v>
      </c>
      <c r="C4403" s="12">
        <v>600063</v>
      </c>
      <c r="D4403" s="74">
        <v>45307</v>
      </c>
      <c r="E4403" s="75">
        <v>20</v>
      </c>
      <c r="F4403" s="76">
        <v>2097.6</v>
      </c>
      <c r="G4403" s="97" t="str">
        <f>TEXT(Table1[[#This Row],[Inv. date]],"mmmm")</f>
        <v>January</v>
      </c>
    </row>
    <row r="4404" spans="1:7" x14ac:dyDescent="0.3">
      <c r="A4404" s="73">
        <v>118</v>
      </c>
      <c r="B4404" s="12">
        <v>1000003683</v>
      </c>
      <c r="C4404" s="12">
        <v>600793</v>
      </c>
      <c r="D4404" s="74">
        <v>45307</v>
      </c>
      <c r="E4404" s="75">
        <v>2</v>
      </c>
      <c r="F4404" s="76">
        <v>931.04</v>
      </c>
      <c r="G4404" s="97" t="str">
        <f>TEXT(Table1[[#This Row],[Inv. date]],"mmmm")</f>
        <v>January</v>
      </c>
    </row>
    <row r="4405" spans="1:7" x14ac:dyDescent="0.3">
      <c r="A4405" s="73">
        <v>118</v>
      </c>
      <c r="B4405" s="12">
        <v>1000003795</v>
      </c>
      <c r="C4405" s="12">
        <v>600793</v>
      </c>
      <c r="D4405" s="74">
        <v>45307</v>
      </c>
      <c r="E4405" s="75">
        <v>2</v>
      </c>
      <c r="F4405" s="76">
        <v>931.04</v>
      </c>
      <c r="G4405" s="97" t="str">
        <f>TEXT(Table1[[#This Row],[Inv. date]],"mmmm")</f>
        <v>January</v>
      </c>
    </row>
    <row r="4406" spans="1:7" x14ac:dyDescent="0.3">
      <c r="A4406" s="73">
        <v>117</v>
      </c>
      <c r="B4406" s="12">
        <v>1000002976</v>
      </c>
      <c r="C4406" s="12">
        <v>600063</v>
      </c>
      <c r="D4406" s="74">
        <v>45307</v>
      </c>
      <c r="E4406" s="75">
        <v>1</v>
      </c>
      <c r="F4406" s="76">
        <v>104.88</v>
      </c>
      <c r="G4406" s="97" t="str">
        <f>TEXT(Table1[[#This Row],[Inv. date]],"mmmm")</f>
        <v>January</v>
      </c>
    </row>
    <row r="4407" spans="1:7" x14ac:dyDescent="0.3">
      <c r="A4407" s="73">
        <v>118</v>
      </c>
      <c r="B4407" s="12">
        <v>1000003683</v>
      </c>
      <c r="C4407" s="12">
        <v>600357</v>
      </c>
      <c r="D4407" s="74">
        <v>45307</v>
      </c>
      <c r="E4407" s="75">
        <v>2</v>
      </c>
      <c r="F4407" s="76">
        <v>931.04</v>
      </c>
      <c r="G4407" s="97" t="str">
        <f>TEXT(Table1[[#This Row],[Inv. date]],"mmmm")</f>
        <v>January</v>
      </c>
    </row>
    <row r="4408" spans="1:7" x14ac:dyDescent="0.3">
      <c r="A4408" s="73">
        <v>118</v>
      </c>
      <c r="B4408" s="12">
        <v>1000003683</v>
      </c>
      <c r="C4408" s="12">
        <v>600628</v>
      </c>
      <c r="D4408" s="74">
        <v>45307</v>
      </c>
      <c r="E4408" s="75">
        <v>3000</v>
      </c>
      <c r="F4408" s="76">
        <v>1200810</v>
      </c>
      <c r="G4408" s="97" t="str">
        <f>TEXT(Table1[[#This Row],[Inv. date]],"mmmm")</f>
        <v>January</v>
      </c>
    </row>
    <row r="4409" spans="1:7" x14ac:dyDescent="0.3">
      <c r="A4409" s="73">
        <v>118</v>
      </c>
      <c r="B4409" s="12">
        <v>1000003683</v>
      </c>
      <c r="C4409" s="12">
        <v>600643</v>
      </c>
      <c r="D4409" s="74">
        <v>45307</v>
      </c>
      <c r="E4409" s="75">
        <v>500</v>
      </c>
      <c r="F4409" s="76">
        <v>200135</v>
      </c>
      <c r="G4409" s="97" t="str">
        <f>TEXT(Table1[[#This Row],[Inv. date]],"mmmm")</f>
        <v>January</v>
      </c>
    </row>
    <row r="4410" spans="1:7" x14ac:dyDescent="0.3">
      <c r="A4410" s="73">
        <v>118</v>
      </c>
      <c r="B4410" s="12">
        <v>1000003683</v>
      </c>
      <c r="C4410" s="12">
        <v>600803</v>
      </c>
      <c r="D4410" s="74">
        <v>45307</v>
      </c>
      <c r="E4410" s="75">
        <v>600</v>
      </c>
      <c r="F4410" s="76">
        <v>240162</v>
      </c>
      <c r="G4410" s="97" t="str">
        <f>TEXT(Table1[[#This Row],[Inv. date]],"mmmm")</f>
        <v>January</v>
      </c>
    </row>
    <row r="4411" spans="1:7" x14ac:dyDescent="0.3">
      <c r="A4411" s="73">
        <v>118</v>
      </c>
      <c r="B4411" s="12">
        <v>1000003132</v>
      </c>
      <c r="C4411" s="12">
        <v>600838</v>
      </c>
      <c r="D4411" s="74">
        <v>45307</v>
      </c>
      <c r="E4411" s="75">
        <v>3800</v>
      </c>
      <c r="F4411" s="76">
        <v>1189932</v>
      </c>
      <c r="G4411" s="97" t="str">
        <f>TEXT(Table1[[#This Row],[Inv. date]],"mmmm")</f>
        <v>January</v>
      </c>
    </row>
    <row r="4412" spans="1:7" x14ac:dyDescent="0.3">
      <c r="A4412" s="73">
        <v>118</v>
      </c>
      <c r="B4412" s="12">
        <v>1000003795</v>
      </c>
      <c r="C4412" s="12">
        <v>600357</v>
      </c>
      <c r="D4412" s="74">
        <v>45307</v>
      </c>
      <c r="E4412" s="75">
        <v>5</v>
      </c>
      <c r="F4412" s="76">
        <v>2327.6</v>
      </c>
      <c r="G4412" s="97" t="str">
        <f>TEXT(Table1[[#This Row],[Inv. date]],"mmmm")</f>
        <v>January</v>
      </c>
    </row>
    <row r="4413" spans="1:7" x14ac:dyDescent="0.3">
      <c r="A4413" s="73">
        <v>118</v>
      </c>
      <c r="B4413" s="12">
        <v>1000003683</v>
      </c>
      <c r="C4413" s="12">
        <v>600357</v>
      </c>
      <c r="D4413" s="74">
        <v>45307</v>
      </c>
      <c r="E4413" s="75">
        <v>3</v>
      </c>
      <c r="F4413" s="76">
        <v>1396.56</v>
      </c>
      <c r="G4413" s="97" t="str">
        <f>TEXT(Table1[[#This Row],[Inv. date]],"mmmm")</f>
        <v>January</v>
      </c>
    </row>
    <row r="4414" spans="1:7" x14ac:dyDescent="0.3">
      <c r="A4414" s="73">
        <v>118</v>
      </c>
      <c r="B4414" s="12">
        <v>1000003795</v>
      </c>
      <c r="C4414" s="12">
        <v>600357</v>
      </c>
      <c r="D4414" s="74">
        <v>45307</v>
      </c>
      <c r="E4414" s="75">
        <v>5</v>
      </c>
      <c r="F4414" s="76">
        <v>2327.6</v>
      </c>
      <c r="G4414" s="97" t="str">
        <f>TEXT(Table1[[#This Row],[Inv. date]],"mmmm")</f>
        <v>January</v>
      </c>
    </row>
    <row r="4415" spans="1:7" x14ac:dyDescent="0.3">
      <c r="A4415" s="73">
        <v>118</v>
      </c>
      <c r="B4415" s="12">
        <v>1000003132</v>
      </c>
      <c r="C4415" s="12">
        <v>600193</v>
      </c>
      <c r="D4415" s="74">
        <v>45307</v>
      </c>
      <c r="E4415" s="75">
        <v>4</v>
      </c>
      <c r="F4415" s="76">
        <v>1551.72</v>
      </c>
      <c r="G4415" s="97" t="str">
        <f>TEXT(Table1[[#This Row],[Inv. date]],"mmmm")</f>
        <v>January</v>
      </c>
    </row>
    <row r="4416" spans="1:7" x14ac:dyDescent="0.3">
      <c r="A4416" s="73">
        <v>118</v>
      </c>
      <c r="B4416" s="12">
        <v>1000003683</v>
      </c>
      <c r="C4416" s="12">
        <v>600193</v>
      </c>
      <c r="D4416" s="74">
        <v>45307</v>
      </c>
      <c r="E4416" s="75">
        <v>4</v>
      </c>
      <c r="F4416" s="76">
        <v>1862.08</v>
      </c>
      <c r="G4416" s="97" t="str">
        <f>TEXT(Table1[[#This Row],[Inv. date]],"mmmm")</f>
        <v>January</v>
      </c>
    </row>
    <row r="4417" spans="1:7" x14ac:dyDescent="0.3">
      <c r="A4417" s="73">
        <v>118</v>
      </c>
      <c r="B4417" s="12">
        <v>1000003795</v>
      </c>
      <c r="C4417" s="12">
        <v>600193</v>
      </c>
      <c r="D4417" s="74">
        <v>45307</v>
      </c>
      <c r="E4417" s="75">
        <v>2</v>
      </c>
      <c r="F4417" s="76">
        <v>931.04</v>
      </c>
      <c r="G4417" s="97" t="str">
        <f>TEXT(Table1[[#This Row],[Inv. date]],"mmmm")</f>
        <v>January</v>
      </c>
    </row>
    <row r="4418" spans="1:7" x14ac:dyDescent="0.3">
      <c r="A4418" s="73">
        <v>118</v>
      </c>
      <c r="B4418" s="12">
        <v>1000003795</v>
      </c>
      <c r="C4418" s="12">
        <v>600357</v>
      </c>
      <c r="D4418" s="74">
        <v>45307</v>
      </c>
      <c r="E4418" s="75">
        <v>5</v>
      </c>
      <c r="F4418" s="76">
        <v>2327.6</v>
      </c>
      <c r="G4418" s="97" t="str">
        <f>TEXT(Table1[[#This Row],[Inv. date]],"mmmm")</f>
        <v>January</v>
      </c>
    </row>
    <row r="4419" spans="1:7" x14ac:dyDescent="0.3">
      <c r="A4419" s="73">
        <v>118</v>
      </c>
      <c r="B4419" s="12">
        <v>1000003683</v>
      </c>
      <c r="C4419" s="12">
        <v>600357</v>
      </c>
      <c r="D4419" s="74">
        <v>45307</v>
      </c>
      <c r="E4419" s="75">
        <v>5</v>
      </c>
      <c r="F4419" s="76">
        <v>2327.6</v>
      </c>
      <c r="G4419" s="97" t="str">
        <f>TEXT(Table1[[#This Row],[Inv. date]],"mmmm")</f>
        <v>January</v>
      </c>
    </row>
    <row r="4420" spans="1:7" x14ac:dyDescent="0.3">
      <c r="A4420" s="73">
        <v>118</v>
      </c>
      <c r="B4420" s="12">
        <v>1000003683</v>
      </c>
      <c r="C4420" s="12">
        <v>600357</v>
      </c>
      <c r="D4420" s="74">
        <v>45307</v>
      </c>
      <c r="E4420" s="75">
        <v>10</v>
      </c>
      <c r="F4420" s="76">
        <v>4655.2</v>
      </c>
      <c r="G4420" s="97" t="str">
        <f>TEXT(Table1[[#This Row],[Inv. date]],"mmmm")</f>
        <v>January</v>
      </c>
    </row>
    <row r="4421" spans="1:7" x14ac:dyDescent="0.3">
      <c r="A4421" s="73">
        <v>118</v>
      </c>
      <c r="B4421" s="12">
        <v>1000003795</v>
      </c>
      <c r="C4421" s="12">
        <v>600357</v>
      </c>
      <c r="D4421" s="74">
        <v>45307</v>
      </c>
      <c r="E4421" s="75">
        <v>10</v>
      </c>
      <c r="F4421" s="76">
        <v>4655.2</v>
      </c>
      <c r="G4421" s="97" t="str">
        <f>TEXT(Table1[[#This Row],[Inv. date]],"mmmm")</f>
        <v>January</v>
      </c>
    </row>
    <row r="4422" spans="1:7" x14ac:dyDescent="0.3">
      <c r="A4422" s="73">
        <v>118</v>
      </c>
      <c r="B4422" s="12">
        <v>1000003795</v>
      </c>
      <c r="C4422" s="12">
        <v>600357</v>
      </c>
      <c r="D4422" s="74">
        <v>45307</v>
      </c>
      <c r="E4422" s="75">
        <v>1</v>
      </c>
      <c r="F4422" s="76">
        <v>465.52</v>
      </c>
      <c r="G4422" s="97" t="str">
        <f>TEXT(Table1[[#This Row],[Inv. date]],"mmmm")</f>
        <v>January</v>
      </c>
    </row>
    <row r="4423" spans="1:7" x14ac:dyDescent="0.3">
      <c r="A4423" s="73">
        <v>118</v>
      </c>
      <c r="B4423" s="12">
        <v>1000003795</v>
      </c>
      <c r="C4423" s="12">
        <v>600357</v>
      </c>
      <c r="D4423" s="74">
        <v>45307</v>
      </c>
      <c r="E4423" s="75">
        <v>5</v>
      </c>
      <c r="F4423" s="76">
        <v>2327.6</v>
      </c>
      <c r="G4423" s="97" t="str">
        <f>TEXT(Table1[[#This Row],[Inv. date]],"mmmm")</f>
        <v>January</v>
      </c>
    </row>
    <row r="4424" spans="1:7" x14ac:dyDescent="0.3">
      <c r="A4424" s="73">
        <v>118</v>
      </c>
      <c r="B4424" s="12">
        <v>1000003795</v>
      </c>
      <c r="C4424" s="12">
        <v>600761</v>
      </c>
      <c r="D4424" s="74">
        <v>45307</v>
      </c>
      <c r="E4424" s="75">
        <v>3</v>
      </c>
      <c r="F4424" s="76">
        <v>1304.28</v>
      </c>
      <c r="G4424" s="97" t="str">
        <f>TEXT(Table1[[#This Row],[Inv. date]],"mmmm")</f>
        <v>January</v>
      </c>
    </row>
    <row r="4425" spans="1:7" x14ac:dyDescent="0.3">
      <c r="A4425" s="73">
        <v>118</v>
      </c>
      <c r="B4425" s="12">
        <v>1000003683</v>
      </c>
      <c r="C4425" s="12">
        <v>600761</v>
      </c>
      <c r="D4425" s="74">
        <v>45307</v>
      </c>
      <c r="E4425" s="75">
        <v>3</v>
      </c>
      <c r="F4425" s="76">
        <v>1304.28</v>
      </c>
      <c r="G4425" s="97" t="str">
        <f>TEXT(Table1[[#This Row],[Inv. date]],"mmmm")</f>
        <v>January</v>
      </c>
    </row>
    <row r="4426" spans="1:7" x14ac:dyDescent="0.3">
      <c r="A4426" s="73">
        <v>117</v>
      </c>
      <c r="B4426" s="12">
        <v>1000002976</v>
      </c>
      <c r="C4426" s="12">
        <v>600761</v>
      </c>
      <c r="D4426" s="74">
        <v>45307</v>
      </c>
      <c r="E4426" s="75">
        <v>3</v>
      </c>
      <c r="F4426" s="76">
        <v>1165.77</v>
      </c>
      <c r="G4426" s="97" t="str">
        <f>TEXT(Table1[[#This Row],[Inv. date]],"mmmm")</f>
        <v>January</v>
      </c>
    </row>
    <row r="4427" spans="1:7" x14ac:dyDescent="0.3">
      <c r="A4427" s="73">
        <v>117</v>
      </c>
      <c r="B4427" s="12">
        <v>1000002977</v>
      </c>
      <c r="C4427" s="12">
        <v>600761</v>
      </c>
      <c r="D4427" s="74">
        <v>45307</v>
      </c>
      <c r="E4427" s="75">
        <v>3</v>
      </c>
      <c r="F4427" s="76">
        <v>933.03</v>
      </c>
      <c r="G4427" s="97" t="str">
        <f>TEXT(Table1[[#This Row],[Inv. date]],"mmmm")</f>
        <v>January</v>
      </c>
    </row>
    <row r="4428" spans="1:7" x14ac:dyDescent="0.3">
      <c r="A4428" s="73">
        <v>118</v>
      </c>
      <c r="B4428" s="12">
        <v>1000003683</v>
      </c>
      <c r="C4428" s="12">
        <v>600711</v>
      </c>
      <c r="D4428" s="74">
        <v>45307</v>
      </c>
      <c r="E4428" s="75">
        <v>374</v>
      </c>
      <c r="F4428" s="76">
        <v>152928.6</v>
      </c>
      <c r="G4428" s="97" t="str">
        <f>TEXT(Table1[[#This Row],[Inv. date]],"mmmm")</f>
        <v>January</v>
      </c>
    </row>
    <row r="4429" spans="1:7" x14ac:dyDescent="0.3">
      <c r="A4429" s="73">
        <v>118</v>
      </c>
      <c r="B4429" s="12">
        <v>1000003683</v>
      </c>
      <c r="C4429" s="12">
        <v>600761</v>
      </c>
      <c r="D4429" s="74">
        <v>45307</v>
      </c>
      <c r="E4429" s="75">
        <v>1</v>
      </c>
      <c r="F4429" s="76">
        <v>434.76</v>
      </c>
      <c r="G4429" s="97" t="str">
        <f>TEXT(Table1[[#This Row],[Inv. date]],"mmmm")</f>
        <v>January</v>
      </c>
    </row>
    <row r="4430" spans="1:7" x14ac:dyDescent="0.3">
      <c r="A4430" s="73">
        <v>118</v>
      </c>
      <c r="B4430" s="12">
        <v>1000003683</v>
      </c>
      <c r="C4430" s="12">
        <v>600506</v>
      </c>
      <c r="D4430" s="74">
        <v>45307</v>
      </c>
      <c r="E4430" s="75">
        <v>1000</v>
      </c>
      <c r="F4430" s="76">
        <v>400270</v>
      </c>
      <c r="G4430" s="97" t="str">
        <f>TEXT(Table1[[#This Row],[Inv. date]],"mmmm")</f>
        <v>January</v>
      </c>
    </row>
    <row r="4431" spans="1:7" x14ac:dyDescent="0.3">
      <c r="A4431" s="73">
        <v>118</v>
      </c>
      <c r="B4431" s="12">
        <v>1000003132</v>
      </c>
      <c r="C4431" s="12">
        <v>600506</v>
      </c>
      <c r="D4431" s="74">
        <v>45307</v>
      </c>
      <c r="E4431" s="75">
        <v>200</v>
      </c>
      <c r="F4431" s="76">
        <v>62628</v>
      </c>
      <c r="G4431" s="97" t="str">
        <f>TEXT(Table1[[#This Row],[Inv. date]],"mmmm")</f>
        <v>January</v>
      </c>
    </row>
    <row r="4432" spans="1:7" x14ac:dyDescent="0.3">
      <c r="A4432" s="73">
        <v>117</v>
      </c>
      <c r="B4432" s="12">
        <v>1000002977</v>
      </c>
      <c r="C4432" s="12">
        <v>600761</v>
      </c>
      <c r="D4432" s="74">
        <v>45307</v>
      </c>
      <c r="E4432" s="75">
        <v>4</v>
      </c>
      <c r="F4432" s="76">
        <v>1244.04</v>
      </c>
      <c r="G4432" s="97" t="str">
        <f>TEXT(Table1[[#This Row],[Inv. date]],"mmmm")</f>
        <v>January</v>
      </c>
    </row>
    <row r="4433" spans="1:7" x14ac:dyDescent="0.3">
      <c r="A4433" s="73">
        <v>117</v>
      </c>
      <c r="B4433" s="12">
        <v>1000002976</v>
      </c>
      <c r="C4433" s="12">
        <v>600761</v>
      </c>
      <c r="D4433" s="74">
        <v>45307</v>
      </c>
      <c r="E4433" s="75">
        <v>4</v>
      </c>
      <c r="F4433" s="76">
        <v>1554.36</v>
      </c>
      <c r="G4433" s="97" t="str">
        <f>TEXT(Table1[[#This Row],[Inv. date]],"mmmm")</f>
        <v>January</v>
      </c>
    </row>
    <row r="4434" spans="1:7" x14ac:dyDescent="0.3">
      <c r="A4434" s="73">
        <v>118</v>
      </c>
      <c r="B4434" s="12">
        <v>1000003795</v>
      </c>
      <c r="C4434" s="12">
        <v>600761</v>
      </c>
      <c r="D4434" s="74">
        <v>45307</v>
      </c>
      <c r="E4434" s="75">
        <v>4</v>
      </c>
      <c r="F4434" s="76">
        <v>1739.04</v>
      </c>
      <c r="G4434" s="97" t="str">
        <f>TEXT(Table1[[#This Row],[Inv. date]],"mmmm")</f>
        <v>January</v>
      </c>
    </row>
    <row r="4435" spans="1:7" x14ac:dyDescent="0.3">
      <c r="A4435" s="73">
        <v>117</v>
      </c>
      <c r="B4435" s="12">
        <v>1000002977</v>
      </c>
      <c r="C4435" s="12">
        <v>600761</v>
      </c>
      <c r="D4435" s="74">
        <v>45307</v>
      </c>
      <c r="E4435" s="75">
        <v>5</v>
      </c>
      <c r="F4435" s="76">
        <v>1555.05</v>
      </c>
      <c r="G4435" s="97" t="str">
        <f>TEXT(Table1[[#This Row],[Inv. date]],"mmmm")</f>
        <v>January</v>
      </c>
    </row>
    <row r="4436" spans="1:7" x14ac:dyDescent="0.3">
      <c r="A4436" s="73">
        <v>117</v>
      </c>
      <c r="B4436" s="12">
        <v>1000002976</v>
      </c>
      <c r="C4436" s="12">
        <v>600761</v>
      </c>
      <c r="D4436" s="74">
        <v>45307</v>
      </c>
      <c r="E4436" s="75">
        <v>5</v>
      </c>
      <c r="F4436" s="76">
        <v>1942.95</v>
      </c>
      <c r="G4436" s="97" t="str">
        <f>TEXT(Table1[[#This Row],[Inv. date]],"mmmm")</f>
        <v>January</v>
      </c>
    </row>
    <row r="4437" spans="1:7" x14ac:dyDescent="0.3">
      <c r="A4437" s="73">
        <v>118</v>
      </c>
      <c r="B4437" s="12">
        <v>1000003683</v>
      </c>
      <c r="C4437" s="12">
        <v>600761</v>
      </c>
      <c r="D4437" s="74">
        <v>45307</v>
      </c>
      <c r="E4437" s="75">
        <v>5</v>
      </c>
      <c r="F4437" s="76">
        <v>2173.8000000000002</v>
      </c>
      <c r="G4437" s="97" t="str">
        <f>TEXT(Table1[[#This Row],[Inv. date]],"mmmm")</f>
        <v>January</v>
      </c>
    </row>
    <row r="4438" spans="1:7" x14ac:dyDescent="0.3">
      <c r="A4438" s="73">
        <v>118</v>
      </c>
      <c r="B4438" s="12">
        <v>1000003795</v>
      </c>
      <c r="C4438" s="12">
        <v>600761</v>
      </c>
      <c r="D4438" s="74">
        <v>45307</v>
      </c>
      <c r="E4438" s="75">
        <v>7</v>
      </c>
      <c r="F4438" s="76">
        <v>3043.32</v>
      </c>
      <c r="G4438" s="97" t="str">
        <f>TEXT(Table1[[#This Row],[Inv. date]],"mmmm")</f>
        <v>January</v>
      </c>
    </row>
    <row r="4439" spans="1:7" x14ac:dyDescent="0.3">
      <c r="A4439" s="73">
        <v>117</v>
      </c>
      <c r="B4439" s="12">
        <v>1000002977</v>
      </c>
      <c r="C4439" s="12">
        <v>600761</v>
      </c>
      <c r="D4439" s="74">
        <v>45307</v>
      </c>
      <c r="E4439" s="75">
        <v>5</v>
      </c>
      <c r="F4439" s="76">
        <v>1555.05</v>
      </c>
      <c r="G4439" s="97" t="str">
        <f>TEXT(Table1[[#This Row],[Inv. date]],"mmmm")</f>
        <v>January</v>
      </c>
    </row>
    <row r="4440" spans="1:7" x14ac:dyDescent="0.3">
      <c r="A4440" s="73">
        <v>117</v>
      </c>
      <c r="B4440" s="12">
        <v>1000002976</v>
      </c>
      <c r="C4440" s="12">
        <v>600761</v>
      </c>
      <c r="D4440" s="74">
        <v>45307</v>
      </c>
      <c r="E4440" s="75">
        <v>5</v>
      </c>
      <c r="F4440" s="76">
        <v>1942.95</v>
      </c>
      <c r="G4440" s="97" t="str">
        <f>TEXT(Table1[[#This Row],[Inv. date]],"mmmm")</f>
        <v>January</v>
      </c>
    </row>
    <row r="4441" spans="1:7" x14ac:dyDescent="0.3">
      <c r="A4441" s="68">
        <v>118</v>
      </c>
      <c r="B4441" s="69">
        <v>1000003683</v>
      </c>
      <c r="C4441" s="69">
        <v>600063</v>
      </c>
      <c r="D4441" s="57">
        <v>45308</v>
      </c>
      <c r="E4441" s="66">
        <v>6</v>
      </c>
      <c r="F4441" s="72">
        <v>1761.9</v>
      </c>
      <c r="G4441" s="97" t="str">
        <f>TEXT(Table1[[#This Row],[Inv. date]],"mmmm")</f>
        <v>January</v>
      </c>
    </row>
    <row r="4442" spans="1:7" x14ac:dyDescent="0.3">
      <c r="A4442" s="73">
        <v>118</v>
      </c>
      <c r="B4442" s="12">
        <v>1000003683</v>
      </c>
      <c r="C4442" s="12">
        <v>600225</v>
      </c>
      <c r="D4442" s="74">
        <v>45308</v>
      </c>
      <c r="E4442" s="75">
        <v>5</v>
      </c>
      <c r="F4442" s="76">
        <v>2001.35</v>
      </c>
      <c r="G4442" s="97" t="str">
        <f>TEXT(Table1[[#This Row],[Inv. date]],"mmmm")</f>
        <v>January</v>
      </c>
    </row>
    <row r="4443" spans="1:7" x14ac:dyDescent="0.3">
      <c r="A4443" s="73">
        <v>118</v>
      </c>
      <c r="B4443" s="12">
        <v>1000003132</v>
      </c>
      <c r="C4443" s="12">
        <v>600225</v>
      </c>
      <c r="D4443" s="74">
        <v>45308</v>
      </c>
      <c r="E4443" s="75">
        <v>5</v>
      </c>
      <c r="F4443" s="76">
        <v>1565.7</v>
      </c>
      <c r="G4443" s="97" t="str">
        <f>TEXT(Table1[[#This Row],[Inv. date]],"mmmm")</f>
        <v>January</v>
      </c>
    </row>
    <row r="4444" spans="1:7" x14ac:dyDescent="0.3">
      <c r="A4444" s="73">
        <v>118</v>
      </c>
      <c r="B4444" s="12">
        <v>1000003857</v>
      </c>
      <c r="C4444" s="12">
        <v>600225</v>
      </c>
      <c r="D4444" s="74">
        <v>45308</v>
      </c>
      <c r="E4444" s="75">
        <v>5</v>
      </c>
      <c r="F4444" s="76">
        <v>2001.35</v>
      </c>
      <c r="G4444" s="97" t="str">
        <f>TEXT(Table1[[#This Row],[Inv. date]],"mmmm")</f>
        <v>January</v>
      </c>
    </row>
    <row r="4445" spans="1:7" x14ac:dyDescent="0.3">
      <c r="A4445" s="73">
        <v>118</v>
      </c>
      <c r="B4445" s="12">
        <v>1000003132</v>
      </c>
      <c r="C4445" s="12">
        <v>600803</v>
      </c>
      <c r="D4445" s="74">
        <v>45308</v>
      </c>
      <c r="E4445" s="75">
        <v>300</v>
      </c>
      <c r="F4445" s="76">
        <v>93942</v>
      </c>
      <c r="G4445" s="97" t="str">
        <f>TEXT(Table1[[#This Row],[Inv. date]],"mmmm")</f>
        <v>January</v>
      </c>
    </row>
    <row r="4446" spans="1:7" x14ac:dyDescent="0.3">
      <c r="A4446" s="73">
        <v>118</v>
      </c>
      <c r="B4446" s="12">
        <v>1000003683</v>
      </c>
      <c r="C4446" s="12">
        <v>600803</v>
      </c>
      <c r="D4446" s="74">
        <v>45308</v>
      </c>
      <c r="E4446" s="75">
        <v>100</v>
      </c>
      <c r="F4446" s="76">
        <v>40027</v>
      </c>
      <c r="G4446" s="97" t="str">
        <f>TEXT(Table1[[#This Row],[Inv. date]],"mmmm")</f>
        <v>January</v>
      </c>
    </row>
    <row r="4447" spans="1:7" x14ac:dyDescent="0.3">
      <c r="A4447" s="73">
        <v>118</v>
      </c>
      <c r="B4447" s="12">
        <v>1000003795</v>
      </c>
      <c r="C4447" s="12">
        <v>600803</v>
      </c>
      <c r="D4447" s="74">
        <v>45308</v>
      </c>
      <c r="E4447" s="75">
        <v>300</v>
      </c>
      <c r="F4447" s="76">
        <v>120081</v>
      </c>
      <c r="G4447" s="97" t="str">
        <f>TEXT(Table1[[#This Row],[Inv. date]],"mmmm")</f>
        <v>January</v>
      </c>
    </row>
    <row r="4448" spans="1:7" x14ac:dyDescent="0.3">
      <c r="A4448" s="73">
        <v>118</v>
      </c>
      <c r="B4448" s="12">
        <v>1000003132</v>
      </c>
      <c r="C4448" s="12">
        <v>600063</v>
      </c>
      <c r="D4448" s="74">
        <v>45308</v>
      </c>
      <c r="E4448" s="75">
        <v>60</v>
      </c>
      <c r="F4448" s="76">
        <v>8220</v>
      </c>
      <c r="G4448" s="97" t="str">
        <f>TEXT(Table1[[#This Row],[Inv. date]],"mmmm")</f>
        <v>January</v>
      </c>
    </row>
    <row r="4449" spans="1:7" x14ac:dyDescent="0.3">
      <c r="A4449" s="73">
        <v>118</v>
      </c>
      <c r="B4449" s="12">
        <v>1000003857</v>
      </c>
      <c r="C4449" s="12">
        <v>600063</v>
      </c>
      <c r="D4449" s="74">
        <v>45308</v>
      </c>
      <c r="E4449" s="75">
        <v>30</v>
      </c>
      <c r="F4449" s="76">
        <v>8809.5</v>
      </c>
      <c r="G4449" s="97" t="str">
        <f>TEXT(Table1[[#This Row],[Inv. date]],"mmmm")</f>
        <v>January</v>
      </c>
    </row>
    <row r="4450" spans="1:7" x14ac:dyDescent="0.3">
      <c r="A4450" s="73">
        <v>118</v>
      </c>
      <c r="B4450" s="12">
        <v>1000003132</v>
      </c>
      <c r="C4450" s="12">
        <v>600193</v>
      </c>
      <c r="D4450" s="74">
        <v>45308</v>
      </c>
      <c r="E4450" s="75">
        <v>1</v>
      </c>
      <c r="F4450" s="76">
        <v>387.93</v>
      </c>
      <c r="G4450" s="97" t="str">
        <f>TEXT(Table1[[#This Row],[Inv. date]],"mmmm")</f>
        <v>January</v>
      </c>
    </row>
    <row r="4451" spans="1:7" x14ac:dyDescent="0.3">
      <c r="A4451" s="73">
        <v>118</v>
      </c>
      <c r="B4451" s="12">
        <v>1000003683</v>
      </c>
      <c r="C4451" s="12">
        <v>600193</v>
      </c>
      <c r="D4451" s="74">
        <v>45308</v>
      </c>
      <c r="E4451" s="75">
        <v>1</v>
      </c>
      <c r="F4451" s="76">
        <v>465.52</v>
      </c>
      <c r="G4451" s="97" t="str">
        <f>TEXT(Table1[[#This Row],[Inv. date]],"mmmm")</f>
        <v>January</v>
      </c>
    </row>
    <row r="4452" spans="1:7" x14ac:dyDescent="0.3">
      <c r="A4452" s="73">
        <v>118</v>
      </c>
      <c r="B4452" s="12">
        <v>1000003795</v>
      </c>
      <c r="C4452" s="12">
        <v>600193</v>
      </c>
      <c r="D4452" s="74">
        <v>45308</v>
      </c>
      <c r="E4452" s="75">
        <v>1</v>
      </c>
      <c r="F4452" s="76">
        <v>465.52</v>
      </c>
      <c r="G4452" s="97" t="str">
        <f>TEXT(Table1[[#This Row],[Inv. date]],"mmmm")</f>
        <v>January</v>
      </c>
    </row>
    <row r="4453" spans="1:7" x14ac:dyDescent="0.3">
      <c r="A4453" s="73">
        <v>118</v>
      </c>
      <c r="B4453" s="12">
        <v>1000003795</v>
      </c>
      <c r="C4453" s="12">
        <v>600357</v>
      </c>
      <c r="D4453" s="74">
        <v>45308</v>
      </c>
      <c r="E4453" s="75">
        <v>12</v>
      </c>
      <c r="F4453" s="76">
        <v>5586.24</v>
      </c>
      <c r="G4453" s="97" t="str">
        <f>TEXT(Table1[[#This Row],[Inv. date]],"mmmm")</f>
        <v>January</v>
      </c>
    </row>
    <row r="4454" spans="1:7" x14ac:dyDescent="0.3">
      <c r="A4454" s="73">
        <v>118</v>
      </c>
      <c r="B4454" s="12">
        <v>1000003683</v>
      </c>
      <c r="C4454" s="12">
        <v>600476</v>
      </c>
      <c r="D4454" s="74">
        <v>45308</v>
      </c>
      <c r="E4454" s="75">
        <v>550</v>
      </c>
      <c r="F4454" s="76">
        <v>220148.5</v>
      </c>
      <c r="G4454" s="97" t="str">
        <f>TEXT(Table1[[#This Row],[Inv. date]],"mmmm")</f>
        <v>January</v>
      </c>
    </row>
    <row r="4455" spans="1:7" x14ac:dyDescent="0.3">
      <c r="A4455" s="73">
        <v>118</v>
      </c>
      <c r="B4455" s="12">
        <v>1000003132</v>
      </c>
      <c r="C4455" s="12">
        <v>600476</v>
      </c>
      <c r="D4455" s="74">
        <v>45308</v>
      </c>
      <c r="E4455" s="75">
        <v>300</v>
      </c>
      <c r="F4455" s="76">
        <v>93942</v>
      </c>
      <c r="G4455" s="97" t="str">
        <f>TEXT(Table1[[#This Row],[Inv. date]],"mmmm")</f>
        <v>January</v>
      </c>
    </row>
    <row r="4456" spans="1:7" x14ac:dyDescent="0.3">
      <c r="A4456" s="73">
        <v>118</v>
      </c>
      <c r="B4456" s="12">
        <v>1000003132</v>
      </c>
      <c r="C4456" s="12">
        <v>600063</v>
      </c>
      <c r="D4456" s="74">
        <v>45308</v>
      </c>
      <c r="E4456" s="75">
        <v>60</v>
      </c>
      <c r="F4456" s="76">
        <v>8220</v>
      </c>
      <c r="G4456" s="97" t="str">
        <f>TEXT(Table1[[#This Row],[Inv. date]],"mmmm")</f>
        <v>January</v>
      </c>
    </row>
    <row r="4457" spans="1:7" x14ac:dyDescent="0.3">
      <c r="A4457" s="73">
        <v>118</v>
      </c>
      <c r="B4457" s="12">
        <v>1000003683</v>
      </c>
      <c r="C4457" s="12">
        <v>600567</v>
      </c>
      <c r="D4457" s="74">
        <v>45308</v>
      </c>
      <c r="E4457" s="75">
        <v>200</v>
      </c>
      <c r="F4457" s="76">
        <v>80054</v>
      </c>
      <c r="G4457" s="97" t="str">
        <f>TEXT(Table1[[#This Row],[Inv. date]],"mmmm")</f>
        <v>January</v>
      </c>
    </row>
    <row r="4458" spans="1:7" x14ac:dyDescent="0.3">
      <c r="A4458" s="73">
        <v>118</v>
      </c>
      <c r="B4458" s="12">
        <v>1000003132</v>
      </c>
      <c r="C4458" s="12">
        <v>600567</v>
      </c>
      <c r="D4458" s="74">
        <v>45308</v>
      </c>
      <c r="E4458" s="75">
        <v>200</v>
      </c>
      <c r="F4458" s="76">
        <v>62628</v>
      </c>
      <c r="G4458" s="97" t="str">
        <f>TEXT(Table1[[#This Row],[Inv. date]],"mmmm")</f>
        <v>January</v>
      </c>
    </row>
    <row r="4459" spans="1:7" x14ac:dyDescent="0.3">
      <c r="A4459" s="73">
        <v>118</v>
      </c>
      <c r="B4459" s="12">
        <v>1000003857</v>
      </c>
      <c r="C4459" s="12">
        <v>600567</v>
      </c>
      <c r="D4459" s="74">
        <v>45308</v>
      </c>
      <c r="E4459" s="75">
        <v>500</v>
      </c>
      <c r="F4459" s="76">
        <v>200135</v>
      </c>
      <c r="G4459" s="97" t="str">
        <f>TEXT(Table1[[#This Row],[Inv. date]],"mmmm")</f>
        <v>January</v>
      </c>
    </row>
    <row r="4460" spans="1:7" x14ac:dyDescent="0.3">
      <c r="A4460" s="73">
        <v>118</v>
      </c>
      <c r="B4460" s="12">
        <v>1000003132</v>
      </c>
      <c r="C4460" s="12">
        <v>600063</v>
      </c>
      <c r="D4460" s="74">
        <v>45308</v>
      </c>
      <c r="E4460" s="75">
        <v>40</v>
      </c>
      <c r="F4460" s="76">
        <v>5480</v>
      </c>
      <c r="G4460" s="97" t="str">
        <f>TEXT(Table1[[#This Row],[Inv. date]],"mmmm")</f>
        <v>January</v>
      </c>
    </row>
    <row r="4461" spans="1:7" x14ac:dyDescent="0.3">
      <c r="A4461" s="73">
        <v>118</v>
      </c>
      <c r="B4461" s="12">
        <v>1000003857</v>
      </c>
      <c r="C4461" s="12">
        <v>600063</v>
      </c>
      <c r="D4461" s="74">
        <v>45308</v>
      </c>
      <c r="E4461" s="75">
        <v>50</v>
      </c>
      <c r="F4461" s="76">
        <v>14682.5</v>
      </c>
      <c r="G4461" s="97" t="str">
        <f>TEXT(Table1[[#This Row],[Inv. date]],"mmmm")</f>
        <v>January</v>
      </c>
    </row>
    <row r="4462" spans="1:7" x14ac:dyDescent="0.3">
      <c r="A4462" s="73">
        <v>118</v>
      </c>
      <c r="B4462" s="12">
        <v>1000003683</v>
      </c>
      <c r="C4462" s="12">
        <v>600035</v>
      </c>
      <c r="D4462" s="74">
        <v>45308</v>
      </c>
      <c r="E4462" s="75">
        <v>100</v>
      </c>
      <c r="F4462" s="76">
        <v>42900</v>
      </c>
      <c r="G4462" s="97" t="str">
        <f>TEXT(Table1[[#This Row],[Inv. date]],"mmmm")</f>
        <v>January</v>
      </c>
    </row>
    <row r="4463" spans="1:7" x14ac:dyDescent="0.3">
      <c r="A4463" s="73">
        <v>117</v>
      </c>
      <c r="B4463" s="12">
        <v>1000002976</v>
      </c>
      <c r="C4463" s="12">
        <v>600315</v>
      </c>
      <c r="D4463" s="74">
        <v>45308</v>
      </c>
      <c r="E4463" s="75">
        <v>8</v>
      </c>
      <c r="F4463" s="76">
        <v>2177.7600000000002</v>
      </c>
      <c r="G4463" s="97" t="str">
        <f>TEXT(Table1[[#This Row],[Inv. date]],"mmmm")</f>
        <v>January</v>
      </c>
    </row>
    <row r="4464" spans="1:7" x14ac:dyDescent="0.3">
      <c r="A4464" s="73">
        <v>118</v>
      </c>
      <c r="B4464" s="12">
        <v>1000003132</v>
      </c>
      <c r="C4464" s="12">
        <v>600315</v>
      </c>
      <c r="D4464" s="74">
        <v>45308</v>
      </c>
      <c r="E4464" s="75">
        <v>8</v>
      </c>
      <c r="F4464" s="76">
        <v>2505.12</v>
      </c>
      <c r="G4464" s="97" t="str">
        <f>TEXT(Table1[[#This Row],[Inv. date]],"mmmm")</f>
        <v>January</v>
      </c>
    </row>
    <row r="4465" spans="1:7" x14ac:dyDescent="0.3">
      <c r="A4465" s="73">
        <v>118</v>
      </c>
      <c r="B4465" s="12">
        <v>1000003683</v>
      </c>
      <c r="C4465" s="12">
        <v>600780</v>
      </c>
      <c r="D4465" s="74">
        <v>45308</v>
      </c>
      <c r="E4465" s="75">
        <v>50</v>
      </c>
      <c r="F4465" s="76">
        <v>20013.5</v>
      </c>
      <c r="G4465" s="97" t="str">
        <f>TEXT(Table1[[#This Row],[Inv. date]],"mmmm")</f>
        <v>January</v>
      </c>
    </row>
    <row r="4466" spans="1:7" x14ac:dyDescent="0.3">
      <c r="A4466" s="73">
        <v>118</v>
      </c>
      <c r="B4466" s="12">
        <v>1000003857</v>
      </c>
      <c r="C4466" s="12">
        <v>600780</v>
      </c>
      <c r="D4466" s="74">
        <v>45308</v>
      </c>
      <c r="E4466" s="75">
        <v>40</v>
      </c>
      <c r="F4466" s="76">
        <v>16010.8</v>
      </c>
      <c r="G4466" s="97" t="str">
        <f>TEXT(Table1[[#This Row],[Inv. date]],"mmmm")</f>
        <v>January</v>
      </c>
    </row>
    <row r="4467" spans="1:7" x14ac:dyDescent="0.3">
      <c r="A4467" s="73">
        <v>118</v>
      </c>
      <c r="B4467" s="12">
        <v>1000003132</v>
      </c>
      <c r="C4467" s="12">
        <v>600780</v>
      </c>
      <c r="D4467" s="74">
        <v>45308</v>
      </c>
      <c r="E4467" s="75">
        <v>20</v>
      </c>
      <c r="F4467" s="76">
        <v>6262.8</v>
      </c>
      <c r="G4467" s="97" t="str">
        <f>TEXT(Table1[[#This Row],[Inv. date]],"mmmm")</f>
        <v>January</v>
      </c>
    </row>
    <row r="4468" spans="1:7" x14ac:dyDescent="0.3">
      <c r="A4468" s="73">
        <v>118</v>
      </c>
      <c r="B4468" s="12">
        <v>1000003857</v>
      </c>
      <c r="C4468" s="12">
        <v>600063</v>
      </c>
      <c r="D4468" s="74">
        <v>45308</v>
      </c>
      <c r="E4468" s="75">
        <v>4</v>
      </c>
      <c r="F4468" s="76">
        <v>1174.5999999999999</v>
      </c>
      <c r="G4468" s="97" t="str">
        <f>TEXT(Table1[[#This Row],[Inv. date]],"mmmm")</f>
        <v>January</v>
      </c>
    </row>
    <row r="4469" spans="1:7" x14ac:dyDescent="0.3">
      <c r="A4469" s="73">
        <v>118</v>
      </c>
      <c r="B4469" s="12">
        <v>1000003132</v>
      </c>
      <c r="C4469" s="12">
        <v>600063</v>
      </c>
      <c r="D4469" s="74">
        <v>45308</v>
      </c>
      <c r="E4469" s="75">
        <v>4</v>
      </c>
      <c r="F4469" s="76">
        <v>548</v>
      </c>
      <c r="G4469" s="97" t="str">
        <f>TEXT(Table1[[#This Row],[Inv. date]],"mmmm")</f>
        <v>January</v>
      </c>
    </row>
    <row r="4470" spans="1:7" x14ac:dyDescent="0.3">
      <c r="A4470" s="73">
        <v>118</v>
      </c>
      <c r="B4470" s="12">
        <v>1000003683</v>
      </c>
      <c r="C4470" s="12">
        <v>600506</v>
      </c>
      <c r="D4470" s="74">
        <v>45308</v>
      </c>
      <c r="E4470" s="75">
        <v>3100</v>
      </c>
      <c r="F4470" s="76">
        <v>1240837</v>
      </c>
      <c r="G4470" s="97" t="str">
        <f>TEXT(Table1[[#This Row],[Inv. date]],"mmmm")</f>
        <v>January</v>
      </c>
    </row>
    <row r="4471" spans="1:7" x14ac:dyDescent="0.3">
      <c r="A4471" s="73">
        <v>118</v>
      </c>
      <c r="B4471" s="12">
        <v>1000003857</v>
      </c>
      <c r="C4471" s="12">
        <v>600852</v>
      </c>
      <c r="D4471" s="74">
        <v>45308</v>
      </c>
      <c r="E4471" s="75">
        <v>-300</v>
      </c>
      <c r="F4471" s="76">
        <v>-120081</v>
      </c>
      <c r="G4471" s="97" t="str">
        <f>TEXT(Table1[[#This Row],[Inv. date]],"mmmm")</f>
        <v>January</v>
      </c>
    </row>
    <row r="4472" spans="1:7" x14ac:dyDescent="0.3">
      <c r="A4472" s="73">
        <v>118</v>
      </c>
      <c r="B4472" s="12">
        <v>1000003132</v>
      </c>
      <c r="C4472" s="12">
        <v>600852</v>
      </c>
      <c r="D4472" s="74">
        <v>45308</v>
      </c>
      <c r="E4472" s="75">
        <v>-1200</v>
      </c>
      <c r="F4472" s="76">
        <v>-375768</v>
      </c>
      <c r="G4472" s="97" t="str">
        <f>TEXT(Table1[[#This Row],[Inv. date]],"mmmm")</f>
        <v>January</v>
      </c>
    </row>
    <row r="4473" spans="1:7" x14ac:dyDescent="0.3">
      <c r="A4473" s="73">
        <v>118</v>
      </c>
      <c r="B4473" s="12">
        <v>1000003683</v>
      </c>
      <c r="C4473" s="12">
        <v>600852</v>
      </c>
      <c r="D4473" s="74">
        <v>45308</v>
      </c>
      <c r="E4473" s="75">
        <v>-400</v>
      </c>
      <c r="F4473" s="76">
        <v>-160108</v>
      </c>
      <c r="G4473" s="97" t="str">
        <f>TEXT(Table1[[#This Row],[Inv. date]],"mmmm")</f>
        <v>January</v>
      </c>
    </row>
    <row r="4474" spans="1:7" x14ac:dyDescent="0.3">
      <c r="A4474" s="73">
        <v>118</v>
      </c>
      <c r="B4474" s="12">
        <v>1000003683</v>
      </c>
      <c r="C4474" s="12">
        <v>600357</v>
      </c>
      <c r="D4474" s="74">
        <v>45308</v>
      </c>
      <c r="E4474" s="75">
        <v>6</v>
      </c>
      <c r="F4474" s="76">
        <v>2793.12</v>
      </c>
      <c r="G4474" s="97" t="str">
        <f>TEXT(Table1[[#This Row],[Inv. date]],"mmmm")</f>
        <v>January</v>
      </c>
    </row>
    <row r="4475" spans="1:7" x14ac:dyDescent="0.3">
      <c r="A4475" s="73">
        <v>118</v>
      </c>
      <c r="B4475" s="12">
        <v>1000003795</v>
      </c>
      <c r="C4475" s="12">
        <v>600357</v>
      </c>
      <c r="D4475" s="74">
        <v>45308</v>
      </c>
      <c r="E4475" s="75">
        <v>12</v>
      </c>
      <c r="F4475" s="76">
        <v>5586.24</v>
      </c>
      <c r="G4475" s="97" t="str">
        <f>TEXT(Table1[[#This Row],[Inv. date]],"mmmm")</f>
        <v>January</v>
      </c>
    </row>
    <row r="4476" spans="1:7" x14ac:dyDescent="0.3">
      <c r="A4476" s="73">
        <v>118</v>
      </c>
      <c r="B4476" s="12">
        <v>1000003683</v>
      </c>
      <c r="C4476" s="12">
        <v>600628</v>
      </c>
      <c r="D4476" s="74">
        <v>45308</v>
      </c>
      <c r="E4476" s="75">
        <v>2900</v>
      </c>
      <c r="F4476" s="76">
        <v>1160783</v>
      </c>
      <c r="G4476" s="97" t="str">
        <f>TEXT(Table1[[#This Row],[Inv. date]],"mmmm")</f>
        <v>January</v>
      </c>
    </row>
    <row r="4477" spans="1:7" x14ac:dyDescent="0.3">
      <c r="A4477" s="73">
        <v>118</v>
      </c>
      <c r="B4477" s="12">
        <v>1000003132</v>
      </c>
      <c r="C4477" s="12">
        <v>600506</v>
      </c>
      <c r="D4477" s="74">
        <v>45308</v>
      </c>
      <c r="E4477" s="75">
        <v>1502</v>
      </c>
      <c r="F4477" s="76">
        <v>470336.28</v>
      </c>
      <c r="G4477" s="97" t="str">
        <f>TEXT(Table1[[#This Row],[Inv. date]],"mmmm")</f>
        <v>January</v>
      </c>
    </row>
    <row r="4478" spans="1:7" x14ac:dyDescent="0.3">
      <c r="A4478" s="73">
        <v>118</v>
      </c>
      <c r="B4478" s="12">
        <v>1000003683</v>
      </c>
      <c r="C4478" s="12">
        <v>600610</v>
      </c>
      <c r="D4478" s="74">
        <v>45308</v>
      </c>
      <c r="E4478" s="75">
        <v>600</v>
      </c>
      <c r="F4478" s="76">
        <v>240162</v>
      </c>
      <c r="G4478" s="97" t="str">
        <f>TEXT(Table1[[#This Row],[Inv. date]],"mmmm")</f>
        <v>January</v>
      </c>
    </row>
    <row r="4479" spans="1:7" x14ac:dyDescent="0.3">
      <c r="A4479" s="73">
        <v>118</v>
      </c>
      <c r="B4479" s="12">
        <v>1000003857</v>
      </c>
      <c r="C4479" s="12">
        <v>600610</v>
      </c>
      <c r="D4479" s="74">
        <v>45308</v>
      </c>
      <c r="E4479" s="75">
        <v>500</v>
      </c>
      <c r="F4479" s="76">
        <v>200135</v>
      </c>
      <c r="G4479" s="97" t="str">
        <f>TEXT(Table1[[#This Row],[Inv. date]],"mmmm")</f>
        <v>January</v>
      </c>
    </row>
    <row r="4480" spans="1:7" x14ac:dyDescent="0.3">
      <c r="A4480" s="73">
        <v>118</v>
      </c>
      <c r="B4480" s="12">
        <v>1000003857</v>
      </c>
      <c r="C4480" s="12">
        <v>600063</v>
      </c>
      <c r="D4480" s="74">
        <v>45308</v>
      </c>
      <c r="E4480" s="75">
        <v>50</v>
      </c>
      <c r="F4480" s="76">
        <v>14682.5</v>
      </c>
      <c r="G4480" s="97" t="str">
        <f>TEXT(Table1[[#This Row],[Inv. date]],"mmmm")</f>
        <v>January</v>
      </c>
    </row>
    <row r="4481" spans="1:7" x14ac:dyDescent="0.3">
      <c r="A4481" s="73">
        <v>118</v>
      </c>
      <c r="B4481" s="12">
        <v>1000003132</v>
      </c>
      <c r="C4481" s="12">
        <v>600610</v>
      </c>
      <c r="D4481" s="74">
        <v>45308</v>
      </c>
      <c r="E4481" s="75">
        <v>300</v>
      </c>
      <c r="F4481" s="76">
        <v>93942</v>
      </c>
      <c r="G4481" s="97" t="str">
        <f>TEXT(Table1[[#This Row],[Inv. date]],"mmmm")</f>
        <v>January</v>
      </c>
    </row>
    <row r="4482" spans="1:7" x14ac:dyDescent="0.3">
      <c r="A4482" s="73">
        <v>118</v>
      </c>
      <c r="B4482" s="12">
        <v>1000003683</v>
      </c>
      <c r="C4482" s="12">
        <v>600610</v>
      </c>
      <c r="D4482" s="74">
        <v>45308</v>
      </c>
      <c r="E4482" s="75">
        <v>1300</v>
      </c>
      <c r="F4482" s="76">
        <v>520351</v>
      </c>
      <c r="G4482" s="97" t="str">
        <f>TEXT(Table1[[#This Row],[Inv. date]],"mmmm")</f>
        <v>January</v>
      </c>
    </row>
    <row r="4483" spans="1:7" x14ac:dyDescent="0.3">
      <c r="A4483" s="73">
        <v>118</v>
      </c>
      <c r="B4483" s="12">
        <v>1000003857</v>
      </c>
      <c r="C4483" s="12">
        <v>600610</v>
      </c>
      <c r="D4483" s="74">
        <v>45308</v>
      </c>
      <c r="E4483" s="75">
        <v>200</v>
      </c>
      <c r="F4483" s="76">
        <v>80054</v>
      </c>
      <c r="G4483" s="97" t="str">
        <f>TEXT(Table1[[#This Row],[Inv. date]],"mmmm")</f>
        <v>January</v>
      </c>
    </row>
    <row r="4484" spans="1:7" x14ac:dyDescent="0.3">
      <c r="A4484" s="73">
        <v>118</v>
      </c>
      <c r="B4484" s="12">
        <v>1000003132</v>
      </c>
      <c r="C4484" s="12">
        <v>600063</v>
      </c>
      <c r="D4484" s="74">
        <v>45308</v>
      </c>
      <c r="E4484" s="75">
        <v>60</v>
      </c>
      <c r="F4484" s="76">
        <v>8220</v>
      </c>
      <c r="G4484" s="97" t="str">
        <f>TEXT(Table1[[#This Row],[Inv. date]],"mmmm")</f>
        <v>January</v>
      </c>
    </row>
    <row r="4485" spans="1:7" x14ac:dyDescent="0.3">
      <c r="A4485" s="73">
        <v>118</v>
      </c>
      <c r="B4485" s="12">
        <v>1000003857</v>
      </c>
      <c r="C4485" s="12">
        <v>600063</v>
      </c>
      <c r="D4485" s="74">
        <v>45308</v>
      </c>
      <c r="E4485" s="75">
        <v>20</v>
      </c>
      <c r="F4485" s="76">
        <v>5873</v>
      </c>
      <c r="G4485" s="97" t="str">
        <f>TEXT(Table1[[#This Row],[Inv. date]],"mmmm")</f>
        <v>January</v>
      </c>
    </row>
    <row r="4486" spans="1:7" x14ac:dyDescent="0.3">
      <c r="A4486" s="73">
        <v>118</v>
      </c>
      <c r="B4486" s="12">
        <v>1000003857</v>
      </c>
      <c r="C4486" s="12">
        <v>600852</v>
      </c>
      <c r="D4486" s="74">
        <v>45308</v>
      </c>
      <c r="E4486" s="75">
        <v>300</v>
      </c>
      <c r="F4486" s="76">
        <v>120081</v>
      </c>
      <c r="G4486" s="97" t="str">
        <f>TEXT(Table1[[#This Row],[Inv. date]],"mmmm")</f>
        <v>January</v>
      </c>
    </row>
    <row r="4487" spans="1:7" x14ac:dyDescent="0.3">
      <c r="A4487" s="73">
        <v>118</v>
      </c>
      <c r="B4487" s="12">
        <v>1000003132</v>
      </c>
      <c r="C4487" s="12">
        <v>600852</v>
      </c>
      <c r="D4487" s="74">
        <v>45308</v>
      </c>
      <c r="E4487" s="75">
        <v>1200</v>
      </c>
      <c r="F4487" s="76">
        <v>375768</v>
      </c>
      <c r="G4487" s="97" t="str">
        <f>TEXT(Table1[[#This Row],[Inv. date]],"mmmm")</f>
        <v>January</v>
      </c>
    </row>
    <row r="4488" spans="1:7" x14ac:dyDescent="0.3">
      <c r="A4488" s="73">
        <v>118</v>
      </c>
      <c r="B4488" s="12">
        <v>1000003683</v>
      </c>
      <c r="C4488" s="12">
        <v>600852</v>
      </c>
      <c r="D4488" s="74">
        <v>45308</v>
      </c>
      <c r="E4488" s="75">
        <v>400</v>
      </c>
      <c r="F4488" s="76">
        <v>160108</v>
      </c>
      <c r="G4488" s="97" t="str">
        <f>TEXT(Table1[[#This Row],[Inv. date]],"mmmm")</f>
        <v>January</v>
      </c>
    </row>
    <row r="4489" spans="1:7" x14ac:dyDescent="0.3">
      <c r="A4489" s="68">
        <v>117</v>
      </c>
      <c r="B4489" s="69">
        <v>1000002971</v>
      </c>
      <c r="C4489" s="69">
        <v>600063</v>
      </c>
      <c r="D4489" s="57">
        <v>45309</v>
      </c>
      <c r="E4489" s="66">
        <v>1</v>
      </c>
      <c r="F4489" s="72">
        <v>165</v>
      </c>
      <c r="G4489" s="97" t="str">
        <f>TEXT(Table1[[#This Row],[Inv. date]],"mmmm")</f>
        <v>January</v>
      </c>
    </row>
    <row r="4490" spans="1:7" x14ac:dyDescent="0.3">
      <c r="A4490" s="73">
        <v>117</v>
      </c>
      <c r="B4490" s="12">
        <v>1000002972</v>
      </c>
      <c r="C4490" s="12">
        <v>600063</v>
      </c>
      <c r="D4490" s="74">
        <v>45309</v>
      </c>
      <c r="E4490" s="75">
        <v>4</v>
      </c>
      <c r="F4490" s="76">
        <v>1466</v>
      </c>
      <c r="G4490" s="97" t="str">
        <f>TEXT(Table1[[#This Row],[Inv. date]],"mmmm")</f>
        <v>January</v>
      </c>
    </row>
    <row r="4491" spans="1:7" x14ac:dyDescent="0.3">
      <c r="A4491" s="73">
        <v>117</v>
      </c>
      <c r="B4491" s="12">
        <v>1000002984</v>
      </c>
      <c r="C4491" s="12">
        <v>600225</v>
      </c>
      <c r="D4491" s="74">
        <v>45309</v>
      </c>
      <c r="E4491" s="75">
        <v>2</v>
      </c>
      <c r="F4491" s="76">
        <v>622.91999999999996</v>
      </c>
      <c r="G4491" s="97" t="str">
        <f>TEXT(Table1[[#This Row],[Inv. date]],"mmmm")</f>
        <v>January</v>
      </c>
    </row>
    <row r="4492" spans="1:7" x14ac:dyDescent="0.3">
      <c r="A4492" s="73">
        <v>118</v>
      </c>
      <c r="B4492" s="12">
        <v>1000003683</v>
      </c>
      <c r="C4492" s="12">
        <v>600627</v>
      </c>
      <c r="D4492" s="74">
        <v>45309</v>
      </c>
      <c r="E4492" s="75">
        <v>1950</v>
      </c>
      <c r="F4492" s="76">
        <v>780526.5</v>
      </c>
      <c r="G4492" s="97" t="str">
        <f>TEXT(Table1[[#This Row],[Inv. date]],"mmmm")</f>
        <v>January</v>
      </c>
    </row>
    <row r="4493" spans="1:7" x14ac:dyDescent="0.3">
      <c r="A4493" s="73">
        <v>118</v>
      </c>
      <c r="B4493" s="12">
        <v>1000003132</v>
      </c>
      <c r="C4493" s="12">
        <v>600627</v>
      </c>
      <c r="D4493" s="74">
        <v>45309</v>
      </c>
      <c r="E4493" s="75">
        <v>100</v>
      </c>
      <c r="F4493" s="76">
        <v>31314</v>
      </c>
      <c r="G4493" s="97" t="str">
        <f>TEXT(Table1[[#This Row],[Inv. date]],"mmmm")</f>
        <v>January</v>
      </c>
    </row>
    <row r="4494" spans="1:7" x14ac:dyDescent="0.3">
      <c r="A4494" s="73">
        <v>118</v>
      </c>
      <c r="B4494" s="12">
        <v>1000003683</v>
      </c>
      <c r="C4494" s="12">
        <v>600063</v>
      </c>
      <c r="D4494" s="74">
        <v>45309</v>
      </c>
      <c r="E4494" s="75">
        <v>195</v>
      </c>
      <c r="F4494" s="76">
        <v>57261.75</v>
      </c>
      <c r="G4494" s="97" t="str">
        <f>TEXT(Table1[[#This Row],[Inv. date]],"mmmm")</f>
        <v>January</v>
      </c>
    </row>
    <row r="4495" spans="1:7" x14ac:dyDescent="0.3">
      <c r="A4495" s="73">
        <v>118</v>
      </c>
      <c r="B4495" s="12">
        <v>1000003795</v>
      </c>
      <c r="C4495" s="12">
        <v>600193</v>
      </c>
      <c r="D4495" s="74">
        <v>45309</v>
      </c>
      <c r="E4495" s="75">
        <v>3</v>
      </c>
      <c r="F4495" s="76">
        <v>1396.56</v>
      </c>
      <c r="G4495" s="97" t="str">
        <f>TEXT(Table1[[#This Row],[Inv. date]],"mmmm")</f>
        <v>January</v>
      </c>
    </row>
    <row r="4496" spans="1:7" x14ac:dyDescent="0.3">
      <c r="A4496" s="73">
        <v>118</v>
      </c>
      <c r="B4496" s="12">
        <v>1000003795</v>
      </c>
      <c r="C4496" s="12">
        <v>600357</v>
      </c>
      <c r="D4496" s="74">
        <v>45309</v>
      </c>
      <c r="E4496" s="75">
        <v>5</v>
      </c>
      <c r="F4496" s="76">
        <v>2327.6</v>
      </c>
      <c r="G4496" s="97" t="str">
        <f>TEXT(Table1[[#This Row],[Inv. date]],"mmmm")</f>
        <v>January</v>
      </c>
    </row>
    <row r="4497" spans="1:7" x14ac:dyDescent="0.3">
      <c r="A4497" s="73">
        <v>118</v>
      </c>
      <c r="B4497" s="12">
        <v>1000003683</v>
      </c>
      <c r="C4497" s="12">
        <v>600357</v>
      </c>
      <c r="D4497" s="74">
        <v>45309</v>
      </c>
      <c r="E4497" s="75">
        <v>5</v>
      </c>
      <c r="F4497" s="76">
        <v>2327.6</v>
      </c>
      <c r="G4497" s="97" t="str">
        <f>TEXT(Table1[[#This Row],[Inv. date]],"mmmm")</f>
        <v>January</v>
      </c>
    </row>
    <row r="4498" spans="1:7" x14ac:dyDescent="0.3">
      <c r="A4498" s="73">
        <v>118</v>
      </c>
      <c r="B4498" s="12">
        <v>1000003795</v>
      </c>
      <c r="C4498" s="12">
        <v>600357</v>
      </c>
      <c r="D4498" s="74">
        <v>45309</v>
      </c>
      <c r="E4498" s="75">
        <v>5</v>
      </c>
      <c r="F4498" s="76">
        <v>2327.6</v>
      </c>
      <c r="G4498" s="97" t="str">
        <f>TEXT(Table1[[#This Row],[Inv. date]],"mmmm")</f>
        <v>January</v>
      </c>
    </row>
    <row r="4499" spans="1:7" x14ac:dyDescent="0.3">
      <c r="A4499" s="73">
        <v>117</v>
      </c>
      <c r="B4499" s="12">
        <v>1000002972</v>
      </c>
      <c r="C4499" s="12">
        <v>600033</v>
      </c>
      <c r="D4499" s="74">
        <v>45309</v>
      </c>
      <c r="E4499" s="75">
        <v>10</v>
      </c>
      <c r="F4499" s="76">
        <v>2597.3000000000002</v>
      </c>
      <c r="G4499" s="97" t="str">
        <f>TEXT(Table1[[#This Row],[Inv. date]],"mmmm")</f>
        <v>January</v>
      </c>
    </row>
    <row r="4500" spans="1:7" x14ac:dyDescent="0.3">
      <c r="A4500" s="73">
        <v>117</v>
      </c>
      <c r="B4500" s="12">
        <v>1000002971</v>
      </c>
      <c r="C4500" s="12">
        <v>600033</v>
      </c>
      <c r="D4500" s="74">
        <v>45309</v>
      </c>
      <c r="E4500" s="75">
        <v>10</v>
      </c>
      <c r="F4500" s="76">
        <v>1298.7</v>
      </c>
      <c r="G4500" s="97" t="str">
        <f>TEXT(Table1[[#This Row],[Inv. date]],"mmmm")</f>
        <v>January</v>
      </c>
    </row>
    <row r="4501" spans="1:7" x14ac:dyDescent="0.3">
      <c r="A4501" s="73">
        <v>117</v>
      </c>
      <c r="B4501" s="12">
        <v>1000002976</v>
      </c>
      <c r="C4501" s="12">
        <v>600033</v>
      </c>
      <c r="D4501" s="74">
        <v>45309</v>
      </c>
      <c r="E4501" s="75">
        <v>200</v>
      </c>
      <c r="F4501" s="76">
        <v>54444</v>
      </c>
      <c r="G4501" s="97" t="str">
        <f>TEXT(Table1[[#This Row],[Inv. date]],"mmmm")</f>
        <v>January</v>
      </c>
    </row>
    <row r="4502" spans="1:7" x14ac:dyDescent="0.3">
      <c r="A4502" s="73">
        <v>118</v>
      </c>
      <c r="B4502" s="12">
        <v>1000003132</v>
      </c>
      <c r="C4502" s="12">
        <v>600033</v>
      </c>
      <c r="D4502" s="74">
        <v>45309</v>
      </c>
      <c r="E4502" s="75">
        <v>600</v>
      </c>
      <c r="F4502" s="76">
        <v>187884</v>
      </c>
      <c r="G4502" s="97" t="str">
        <f>TEXT(Table1[[#This Row],[Inv. date]],"mmmm")</f>
        <v>January</v>
      </c>
    </row>
    <row r="4503" spans="1:7" x14ac:dyDescent="0.3">
      <c r="A4503" s="73">
        <v>118</v>
      </c>
      <c r="B4503" s="12">
        <v>1000003857</v>
      </c>
      <c r="C4503" s="12">
        <v>600033</v>
      </c>
      <c r="D4503" s="74">
        <v>45309</v>
      </c>
      <c r="E4503" s="75">
        <v>150</v>
      </c>
      <c r="F4503" s="76">
        <v>60040.5</v>
      </c>
      <c r="G4503" s="97" t="str">
        <f>TEXT(Table1[[#This Row],[Inv. date]],"mmmm")</f>
        <v>January</v>
      </c>
    </row>
    <row r="4504" spans="1:7" x14ac:dyDescent="0.3">
      <c r="A4504" s="73">
        <v>117</v>
      </c>
      <c r="B4504" s="12">
        <v>1000002984</v>
      </c>
      <c r="C4504" s="12">
        <v>600033</v>
      </c>
      <c r="D4504" s="74">
        <v>45309</v>
      </c>
      <c r="E4504" s="75">
        <v>10</v>
      </c>
      <c r="F4504" s="76">
        <v>3114.6</v>
      </c>
      <c r="G4504" s="97" t="str">
        <f>TEXT(Table1[[#This Row],[Inv. date]],"mmmm")</f>
        <v>January</v>
      </c>
    </row>
    <row r="4505" spans="1:7" x14ac:dyDescent="0.3">
      <c r="A4505" s="73">
        <v>118</v>
      </c>
      <c r="B4505" s="12">
        <v>1000003857</v>
      </c>
      <c r="C4505" s="12">
        <v>600063</v>
      </c>
      <c r="D4505" s="74">
        <v>45309</v>
      </c>
      <c r="E4505" s="75">
        <v>15</v>
      </c>
      <c r="F4505" s="76">
        <v>4404.75</v>
      </c>
      <c r="G4505" s="97" t="str">
        <f>TEXT(Table1[[#This Row],[Inv. date]],"mmmm")</f>
        <v>January</v>
      </c>
    </row>
    <row r="4506" spans="1:7" x14ac:dyDescent="0.3">
      <c r="A4506" s="73">
        <v>118</v>
      </c>
      <c r="B4506" s="12">
        <v>1000003132</v>
      </c>
      <c r="C4506" s="12">
        <v>600063</v>
      </c>
      <c r="D4506" s="74">
        <v>45309</v>
      </c>
      <c r="E4506" s="75">
        <v>120</v>
      </c>
      <c r="F4506" s="76">
        <v>16440</v>
      </c>
      <c r="G4506" s="97" t="str">
        <f>TEXT(Table1[[#This Row],[Inv. date]],"mmmm")</f>
        <v>January</v>
      </c>
    </row>
    <row r="4507" spans="1:7" x14ac:dyDescent="0.3">
      <c r="A4507" s="73">
        <v>118</v>
      </c>
      <c r="B4507" s="12">
        <v>1000003795</v>
      </c>
      <c r="C4507" s="12">
        <v>600357</v>
      </c>
      <c r="D4507" s="74">
        <v>45309</v>
      </c>
      <c r="E4507" s="75">
        <v>3</v>
      </c>
      <c r="F4507" s="76">
        <v>1396.56</v>
      </c>
      <c r="G4507" s="97" t="str">
        <f>TEXT(Table1[[#This Row],[Inv. date]],"mmmm")</f>
        <v>January</v>
      </c>
    </row>
    <row r="4508" spans="1:7" x14ac:dyDescent="0.3">
      <c r="A4508" s="73">
        <v>118</v>
      </c>
      <c r="B4508" s="12">
        <v>1000003132</v>
      </c>
      <c r="C4508" s="12">
        <v>600811</v>
      </c>
      <c r="D4508" s="74">
        <v>45309</v>
      </c>
      <c r="E4508" s="75">
        <v>900</v>
      </c>
      <c r="F4508" s="76">
        <v>281826</v>
      </c>
      <c r="G4508" s="97" t="str">
        <f>TEXT(Table1[[#This Row],[Inv. date]],"mmmm")</f>
        <v>January</v>
      </c>
    </row>
    <row r="4509" spans="1:7" x14ac:dyDescent="0.3">
      <c r="A4509" s="73">
        <v>118</v>
      </c>
      <c r="B4509" s="12">
        <v>1000003683</v>
      </c>
      <c r="C4509" s="12">
        <v>600811</v>
      </c>
      <c r="D4509" s="74">
        <v>45309</v>
      </c>
      <c r="E4509" s="75">
        <v>300</v>
      </c>
      <c r="F4509" s="76">
        <v>120081</v>
      </c>
      <c r="G4509" s="97" t="str">
        <f>TEXT(Table1[[#This Row],[Inv. date]],"mmmm")</f>
        <v>January</v>
      </c>
    </row>
    <row r="4510" spans="1:7" x14ac:dyDescent="0.3">
      <c r="A4510" s="73">
        <v>118</v>
      </c>
      <c r="B4510" s="12">
        <v>1000003683</v>
      </c>
      <c r="C4510" s="12">
        <v>600357</v>
      </c>
      <c r="D4510" s="74">
        <v>45309</v>
      </c>
      <c r="E4510" s="75">
        <v>3</v>
      </c>
      <c r="F4510" s="76">
        <v>1396.56</v>
      </c>
      <c r="G4510" s="97" t="str">
        <f>TEXT(Table1[[#This Row],[Inv. date]],"mmmm")</f>
        <v>January</v>
      </c>
    </row>
    <row r="4511" spans="1:7" x14ac:dyDescent="0.3">
      <c r="A4511" s="73">
        <v>118</v>
      </c>
      <c r="B4511" s="12">
        <v>1000003795</v>
      </c>
      <c r="C4511" s="12">
        <v>600357</v>
      </c>
      <c r="D4511" s="74">
        <v>45309</v>
      </c>
      <c r="E4511" s="75">
        <v>1</v>
      </c>
      <c r="F4511" s="76">
        <v>465.52</v>
      </c>
      <c r="G4511" s="97" t="str">
        <f>TEXT(Table1[[#This Row],[Inv. date]],"mmmm")</f>
        <v>January</v>
      </c>
    </row>
    <row r="4512" spans="1:7" x14ac:dyDescent="0.3">
      <c r="A4512" s="73">
        <v>118</v>
      </c>
      <c r="B4512" s="12">
        <v>1000003683</v>
      </c>
      <c r="C4512" s="12">
        <v>600357</v>
      </c>
      <c r="D4512" s="74">
        <v>45309</v>
      </c>
      <c r="E4512" s="75">
        <v>2</v>
      </c>
      <c r="F4512" s="76">
        <v>931.04</v>
      </c>
      <c r="G4512" s="97" t="str">
        <f>TEXT(Table1[[#This Row],[Inv. date]],"mmmm")</f>
        <v>January</v>
      </c>
    </row>
    <row r="4513" spans="1:7" x14ac:dyDescent="0.3">
      <c r="A4513" s="73">
        <v>118</v>
      </c>
      <c r="B4513" s="12">
        <v>1000003795</v>
      </c>
      <c r="C4513" s="12">
        <v>600357</v>
      </c>
      <c r="D4513" s="74">
        <v>45309</v>
      </c>
      <c r="E4513" s="75">
        <v>1</v>
      </c>
      <c r="F4513" s="76">
        <v>465.52</v>
      </c>
      <c r="G4513" s="97" t="str">
        <f>TEXT(Table1[[#This Row],[Inv. date]],"mmmm")</f>
        <v>January</v>
      </c>
    </row>
    <row r="4514" spans="1:7" x14ac:dyDescent="0.3">
      <c r="A4514" s="73">
        <v>118</v>
      </c>
      <c r="B4514" s="12">
        <v>1000003683</v>
      </c>
      <c r="C4514" s="12">
        <v>600357</v>
      </c>
      <c r="D4514" s="74">
        <v>45309</v>
      </c>
      <c r="E4514" s="75">
        <v>4</v>
      </c>
      <c r="F4514" s="76">
        <v>1862.08</v>
      </c>
      <c r="G4514" s="97" t="str">
        <f>TEXT(Table1[[#This Row],[Inv. date]],"mmmm")</f>
        <v>January</v>
      </c>
    </row>
    <row r="4515" spans="1:7" x14ac:dyDescent="0.3">
      <c r="A4515" s="73">
        <v>118</v>
      </c>
      <c r="B4515" s="12">
        <v>1000003683</v>
      </c>
      <c r="C4515" s="12">
        <v>600357</v>
      </c>
      <c r="D4515" s="74">
        <v>45309</v>
      </c>
      <c r="E4515" s="75">
        <v>8</v>
      </c>
      <c r="F4515" s="76">
        <v>3724.16</v>
      </c>
      <c r="G4515" s="97" t="str">
        <f>TEXT(Table1[[#This Row],[Inv. date]],"mmmm")</f>
        <v>January</v>
      </c>
    </row>
    <row r="4516" spans="1:7" x14ac:dyDescent="0.3">
      <c r="A4516" s="73">
        <v>118</v>
      </c>
      <c r="B4516" s="12">
        <v>1000003795</v>
      </c>
      <c r="C4516" s="12">
        <v>600357</v>
      </c>
      <c r="D4516" s="74">
        <v>45309</v>
      </c>
      <c r="E4516" s="75">
        <v>10</v>
      </c>
      <c r="F4516" s="76">
        <v>4655.2</v>
      </c>
      <c r="G4516" s="97" t="str">
        <f>TEXT(Table1[[#This Row],[Inv. date]],"mmmm")</f>
        <v>January</v>
      </c>
    </row>
    <row r="4517" spans="1:7" x14ac:dyDescent="0.3">
      <c r="A4517" s="68">
        <v>118</v>
      </c>
      <c r="B4517" s="69">
        <v>1000003132</v>
      </c>
      <c r="C4517" s="69">
        <v>600811</v>
      </c>
      <c r="D4517" s="57">
        <v>45310</v>
      </c>
      <c r="E4517" s="66">
        <v>2500</v>
      </c>
      <c r="F4517" s="72">
        <v>782850</v>
      </c>
      <c r="G4517" s="97" t="str">
        <f>TEXT(Table1[[#This Row],[Inv. date]],"mmmm")</f>
        <v>January</v>
      </c>
    </row>
    <row r="4518" spans="1:7" x14ac:dyDescent="0.3">
      <c r="A4518" s="73">
        <v>118</v>
      </c>
      <c r="B4518" s="12">
        <v>1000003683</v>
      </c>
      <c r="C4518" s="12">
        <v>600357</v>
      </c>
      <c r="D4518" s="74">
        <v>45310</v>
      </c>
      <c r="E4518" s="75">
        <v>5</v>
      </c>
      <c r="F4518" s="76">
        <v>2327.6</v>
      </c>
      <c r="G4518" s="97" t="str">
        <f>TEXT(Table1[[#This Row],[Inv. date]],"mmmm")</f>
        <v>January</v>
      </c>
    </row>
    <row r="4519" spans="1:7" x14ac:dyDescent="0.3">
      <c r="A4519" s="73">
        <v>118</v>
      </c>
      <c r="B4519" s="12">
        <v>1000003683</v>
      </c>
      <c r="C4519" s="12">
        <v>600357</v>
      </c>
      <c r="D4519" s="74">
        <v>45310</v>
      </c>
      <c r="E4519" s="75">
        <v>2</v>
      </c>
      <c r="F4519" s="76">
        <v>931.04</v>
      </c>
      <c r="G4519" s="97" t="str">
        <f>TEXT(Table1[[#This Row],[Inv. date]],"mmmm")</f>
        <v>January</v>
      </c>
    </row>
    <row r="4520" spans="1:7" x14ac:dyDescent="0.3">
      <c r="A4520" s="73">
        <v>118</v>
      </c>
      <c r="B4520" s="12">
        <v>1000003795</v>
      </c>
      <c r="C4520" s="12">
        <v>600357</v>
      </c>
      <c r="D4520" s="74">
        <v>45310</v>
      </c>
      <c r="E4520" s="75">
        <v>3</v>
      </c>
      <c r="F4520" s="76">
        <v>1396.56</v>
      </c>
      <c r="G4520" s="97" t="str">
        <f>TEXT(Table1[[#This Row],[Inv. date]],"mmmm")</f>
        <v>January</v>
      </c>
    </row>
    <row r="4521" spans="1:7" x14ac:dyDescent="0.3">
      <c r="A4521" s="73">
        <v>118</v>
      </c>
      <c r="B4521" s="12">
        <v>1000003683</v>
      </c>
      <c r="C4521" s="12">
        <v>600357</v>
      </c>
      <c r="D4521" s="74">
        <v>45310</v>
      </c>
      <c r="E4521" s="75">
        <v>4</v>
      </c>
      <c r="F4521" s="76">
        <v>1862.08</v>
      </c>
      <c r="G4521" s="97" t="str">
        <f>TEXT(Table1[[#This Row],[Inv. date]],"mmmm")</f>
        <v>January</v>
      </c>
    </row>
    <row r="4522" spans="1:7" x14ac:dyDescent="0.3">
      <c r="A4522" s="73">
        <v>118</v>
      </c>
      <c r="B4522" s="12">
        <v>1000003795</v>
      </c>
      <c r="C4522" s="12">
        <v>600357</v>
      </c>
      <c r="D4522" s="74">
        <v>45310</v>
      </c>
      <c r="E4522" s="75">
        <v>4</v>
      </c>
      <c r="F4522" s="76">
        <v>1862.08</v>
      </c>
      <c r="G4522" s="97" t="str">
        <f>TEXT(Table1[[#This Row],[Inv. date]],"mmmm")</f>
        <v>January</v>
      </c>
    </row>
    <row r="4523" spans="1:7" x14ac:dyDescent="0.3">
      <c r="A4523" s="73">
        <v>118</v>
      </c>
      <c r="B4523" s="12">
        <v>1000003683</v>
      </c>
      <c r="C4523" s="12">
        <v>600357</v>
      </c>
      <c r="D4523" s="74">
        <v>45310</v>
      </c>
      <c r="E4523" s="75">
        <v>2</v>
      </c>
      <c r="F4523" s="76">
        <v>931.04</v>
      </c>
      <c r="G4523" s="97" t="str">
        <f>TEXT(Table1[[#This Row],[Inv. date]],"mmmm")</f>
        <v>January</v>
      </c>
    </row>
    <row r="4524" spans="1:7" x14ac:dyDescent="0.3">
      <c r="A4524" s="73">
        <v>118</v>
      </c>
      <c r="B4524" s="12">
        <v>1000003795</v>
      </c>
      <c r="C4524" s="12">
        <v>600357</v>
      </c>
      <c r="D4524" s="74">
        <v>45310</v>
      </c>
      <c r="E4524" s="75">
        <v>2</v>
      </c>
      <c r="F4524" s="76">
        <v>931.04</v>
      </c>
      <c r="G4524" s="97" t="str">
        <f>TEXT(Table1[[#This Row],[Inv. date]],"mmmm")</f>
        <v>January</v>
      </c>
    </row>
    <row r="4525" spans="1:7" x14ac:dyDescent="0.3">
      <c r="A4525" s="73">
        <v>118</v>
      </c>
      <c r="B4525" s="12">
        <v>1000003132</v>
      </c>
      <c r="C4525" s="12">
        <v>600193</v>
      </c>
      <c r="D4525" s="74">
        <v>45310</v>
      </c>
      <c r="E4525" s="75">
        <v>2</v>
      </c>
      <c r="F4525" s="76">
        <v>775.86</v>
      </c>
      <c r="G4525" s="97" t="str">
        <f>TEXT(Table1[[#This Row],[Inv. date]],"mmmm")</f>
        <v>January</v>
      </c>
    </row>
    <row r="4526" spans="1:7" x14ac:dyDescent="0.3">
      <c r="A4526" s="73">
        <v>118</v>
      </c>
      <c r="B4526" s="12">
        <v>1000003683</v>
      </c>
      <c r="C4526" s="12">
        <v>600193</v>
      </c>
      <c r="D4526" s="74">
        <v>45310</v>
      </c>
      <c r="E4526" s="75">
        <v>2</v>
      </c>
      <c r="F4526" s="76">
        <v>931.04</v>
      </c>
      <c r="G4526" s="97" t="str">
        <f>TEXT(Table1[[#This Row],[Inv. date]],"mmmm")</f>
        <v>January</v>
      </c>
    </row>
    <row r="4527" spans="1:7" x14ac:dyDescent="0.3">
      <c r="A4527" s="73">
        <v>118</v>
      </c>
      <c r="B4527" s="12">
        <v>1000003795</v>
      </c>
      <c r="C4527" s="12">
        <v>600193</v>
      </c>
      <c r="D4527" s="74">
        <v>45310</v>
      </c>
      <c r="E4527" s="75">
        <v>2</v>
      </c>
      <c r="F4527" s="76">
        <v>931.04</v>
      </c>
      <c r="G4527" s="97" t="str">
        <f>TEXT(Table1[[#This Row],[Inv. date]],"mmmm")</f>
        <v>January</v>
      </c>
    </row>
    <row r="4528" spans="1:7" x14ac:dyDescent="0.3">
      <c r="A4528" s="73">
        <v>118</v>
      </c>
      <c r="B4528" s="12">
        <v>1000003132</v>
      </c>
      <c r="C4528" s="12">
        <v>600193</v>
      </c>
      <c r="D4528" s="74">
        <v>45310</v>
      </c>
      <c r="E4528" s="75">
        <v>3</v>
      </c>
      <c r="F4528" s="76">
        <v>1163.79</v>
      </c>
      <c r="G4528" s="97" t="str">
        <f>TEXT(Table1[[#This Row],[Inv. date]],"mmmm")</f>
        <v>January</v>
      </c>
    </row>
    <row r="4529" spans="1:7" x14ac:dyDescent="0.3">
      <c r="A4529" s="73">
        <v>118</v>
      </c>
      <c r="B4529" s="12">
        <v>1000003683</v>
      </c>
      <c r="C4529" s="12">
        <v>600193</v>
      </c>
      <c r="D4529" s="74">
        <v>45310</v>
      </c>
      <c r="E4529" s="75">
        <v>3</v>
      </c>
      <c r="F4529" s="76">
        <v>1396.56</v>
      </c>
      <c r="G4529" s="97" t="str">
        <f>TEXT(Table1[[#This Row],[Inv. date]],"mmmm")</f>
        <v>January</v>
      </c>
    </row>
    <row r="4530" spans="1:7" x14ac:dyDescent="0.3">
      <c r="A4530" s="73">
        <v>118</v>
      </c>
      <c r="B4530" s="12">
        <v>1000003795</v>
      </c>
      <c r="C4530" s="12">
        <v>600193</v>
      </c>
      <c r="D4530" s="74">
        <v>45310</v>
      </c>
      <c r="E4530" s="75">
        <v>4</v>
      </c>
      <c r="F4530" s="76">
        <v>1862.08</v>
      </c>
      <c r="G4530" s="97" t="str">
        <f>TEXT(Table1[[#This Row],[Inv. date]],"mmmm")</f>
        <v>January</v>
      </c>
    </row>
    <row r="4531" spans="1:7" x14ac:dyDescent="0.3">
      <c r="A4531" s="73">
        <v>118</v>
      </c>
      <c r="B4531" s="12">
        <v>1000003683</v>
      </c>
      <c r="C4531" s="12">
        <v>600850</v>
      </c>
      <c r="D4531" s="74">
        <v>45310</v>
      </c>
      <c r="E4531" s="75">
        <v>50</v>
      </c>
      <c r="F4531" s="76">
        <v>20013.5</v>
      </c>
      <c r="G4531" s="97" t="str">
        <f>TEXT(Table1[[#This Row],[Inv. date]],"mmmm")</f>
        <v>January</v>
      </c>
    </row>
    <row r="4532" spans="1:7" x14ac:dyDescent="0.3">
      <c r="A4532" s="73">
        <v>118</v>
      </c>
      <c r="B4532" s="12">
        <v>1000003132</v>
      </c>
      <c r="C4532" s="12">
        <v>600850</v>
      </c>
      <c r="D4532" s="74">
        <v>45310</v>
      </c>
      <c r="E4532" s="75">
        <v>50</v>
      </c>
      <c r="F4532" s="76">
        <v>15657</v>
      </c>
      <c r="G4532" s="97" t="str">
        <f>TEXT(Table1[[#This Row],[Inv. date]],"mmmm")</f>
        <v>January</v>
      </c>
    </row>
    <row r="4533" spans="1:7" x14ac:dyDescent="0.3">
      <c r="A4533" s="73">
        <v>118</v>
      </c>
      <c r="B4533" s="12">
        <v>1000003132</v>
      </c>
      <c r="C4533" s="12">
        <v>600063</v>
      </c>
      <c r="D4533" s="74">
        <v>45310</v>
      </c>
      <c r="E4533" s="75">
        <v>10</v>
      </c>
      <c r="F4533" s="76">
        <v>1370</v>
      </c>
      <c r="G4533" s="97" t="str">
        <f>TEXT(Table1[[#This Row],[Inv. date]],"mmmm")</f>
        <v>January</v>
      </c>
    </row>
    <row r="4534" spans="1:7" x14ac:dyDescent="0.3">
      <c r="A4534" s="73">
        <v>118</v>
      </c>
      <c r="B4534" s="12">
        <v>1000003683</v>
      </c>
      <c r="C4534" s="12">
        <v>600357</v>
      </c>
      <c r="D4534" s="74">
        <v>45310</v>
      </c>
      <c r="E4534" s="75">
        <v>10</v>
      </c>
      <c r="F4534" s="76">
        <v>4655.2</v>
      </c>
      <c r="G4534" s="97" t="str">
        <f>TEXT(Table1[[#This Row],[Inv. date]],"mmmm")</f>
        <v>January</v>
      </c>
    </row>
    <row r="4535" spans="1:7" x14ac:dyDescent="0.3">
      <c r="A4535" s="73">
        <v>118</v>
      </c>
      <c r="B4535" s="12">
        <v>1000003795</v>
      </c>
      <c r="C4535" s="12">
        <v>600357</v>
      </c>
      <c r="D4535" s="74">
        <v>45310</v>
      </c>
      <c r="E4535" s="75">
        <v>5</v>
      </c>
      <c r="F4535" s="76">
        <v>2327.6</v>
      </c>
      <c r="G4535" s="97" t="str">
        <f>TEXT(Table1[[#This Row],[Inv. date]],"mmmm")</f>
        <v>January</v>
      </c>
    </row>
    <row r="4536" spans="1:7" x14ac:dyDescent="0.3">
      <c r="A4536" s="73">
        <v>118</v>
      </c>
      <c r="B4536" s="12">
        <v>1000003857</v>
      </c>
      <c r="C4536" s="12">
        <v>600643</v>
      </c>
      <c r="D4536" s="74">
        <v>45310</v>
      </c>
      <c r="E4536" s="75">
        <v>1300</v>
      </c>
      <c r="F4536" s="76">
        <v>520351</v>
      </c>
      <c r="G4536" s="97" t="str">
        <f>TEXT(Table1[[#This Row],[Inv. date]],"mmmm")</f>
        <v>January</v>
      </c>
    </row>
    <row r="4537" spans="1:7" x14ac:dyDescent="0.3">
      <c r="A4537" s="73">
        <v>118</v>
      </c>
      <c r="B4537" s="12">
        <v>1000003857</v>
      </c>
      <c r="C4537" s="12">
        <v>600063</v>
      </c>
      <c r="D4537" s="74">
        <v>45310</v>
      </c>
      <c r="E4537" s="75">
        <v>130</v>
      </c>
      <c r="F4537" s="76">
        <v>38174.5</v>
      </c>
      <c r="G4537" s="97" t="str">
        <f>TEXT(Table1[[#This Row],[Inv. date]],"mmmm")</f>
        <v>January</v>
      </c>
    </row>
    <row r="4538" spans="1:7" x14ac:dyDescent="0.3">
      <c r="A4538" s="73">
        <v>118</v>
      </c>
      <c r="B4538" s="12">
        <v>1000003795</v>
      </c>
      <c r="C4538" s="12">
        <v>600357</v>
      </c>
      <c r="D4538" s="74">
        <v>45310</v>
      </c>
      <c r="E4538" s="75">
        <v>2</v>
      </c>
      <c r="F4538" s="76">
        <v>931.04</v>
      </c>
      <c r="G4538" s="97" t="str">
        <f>TEXT(Table1[[#This Row],[Inv. date]],"mmmm")</f>
        <v>January</v>
      </c>
    </row>
    <row r="4539" spans="1:7" x14ac:dyDescent="0.3">
      <c r="A4539" s="73">
        <v>118</v>
      </c>
      <c r="B4539" s="12">
        <v>1000003683</v>
      </c>
      <c r="C4539" s="12">
        <v>600357</v>
      </c>
      <c r="D4539" s="74">
        <v>45310</v>
      </c>
      <c r="E4539" s="75">
        <v>5</v>
      </c>
      <c r="F4539" s="76">
        <v>2327.6</v>
      </c>
      <c r="G4539" s="97" t="str">
        <f>TEXT(Table1[[#This Row],[Inv. date]],"mmmm")</f>
        <v>January</v>
      </c>
    </row>
    <row r="4540" spans="1:7" x14ac:dyDescent="0.3">
      <c r="A4540" s="73">
        <v>118</v>
      </c>
      <c r="B4540" s="12">
        <v>1000003857</v>
      </c>
      <c r="C4540" s="12">
        <v>600357</v>
      </c>
      <c r="D4540" s="74">
        <v>45310</v>
      </c>
      <c r="E4540" s="75">
        <v>3</v>
      </c>
      <c r="F4540" s="76">
        <v>1396.56</v>
      </c>
      <c r="G4540" s="97" t="str">
        <f>TEXT(Table1[[#This Row],[Inv. date]],"mmmm")</f>
        <v>January</v>
      </c>
    </row>
    <row r="4541" spans="1:7" x14ac:dyDescent="0.3">
      <c r="A4541" s="73">
        <v>118</v>
      </c>
      <c r="B4541" s="12">
        <v>1000003132</v>
      </c>
      <c r="C4541" s="12">
        <v>600803</v>
      </c>
      <c r="D4541" s="74">
        <v>45310</v>
      </c>
      <c r="E4541" s="75">
        <v>750</v>
      </c>
      <c r="F4541" s="76">
        <v>234855</v>
      </c>
      <c r="G4541" s="97" t="str">
        <f>TEXT(Table1[[#This Row],[Inv. date]],"mmmm")</f>
        <v>January</v>
      </c>
    </row>
    <row r="4542" spans="1:7" x14ac:dyDescent="0.3">
      <c r="A4542" s="73">
        <v>118</v>
      </c>
      <c r="B4542" s="12">
        <v>1000003132</v>
      </c>
      <c r="C4542" s="12">
        <v>600063</v>
      </c>
      <c r="D4542" s="74">
        <v>45310</v>
      </c>
      <c r="E4542" s="75">
        <v>150</v>
      </c>
      <c r="F4542" s="76">
        <v>20550</v>
      </c>
      <c r="G4542" s="97" t="str">
        <f>TEXT(Table1[[#This Row],[Inv. date]],"mmmm")</f>
        <v>January</v>
      </c>
    </row>
    <row r="4543" spans="1:7" x14ac:dyDescent="0.3">
      <c r="A4543" s="73">
        <v>118</v>
      </c>
      <c r="B4543" s="12">
        <v>1000003857</v>
      </c>
      <c r="C4543" s="12">
        <v>600498</v>
      </c>
      <c r="D4543" s="74">
        <v>45310</v>
      </c>
      <c r="E4543" s="75">
        <v>130</v>
      </c>
      <c r="F4543" s="76">
        <v>52035.1</v>
      </c>
      <c r="G4543" s="97" t="str">
        <f>TEXT(Table1[[#This Row],[Inv. date]],"mmmm")</f>
        <v>January</v>
      </c>
    </row>
    <row r="4544" spans="1:7" x14ac:dyDescent="0.3">
      <c r="A4544" s="73">
        <v>118</v>
      </c>
      <c r="B4544" s="12">
        <v>1000003132</v>
      </c>
      <c r="C4544" s="12">
        <v>600498</v>
      </c>
      <c r="D4544" s="74">
        <v>45310</v>
      </c>
      <c r="E4544" s="75">
        <v>220</v>
      </c>
      <c r="F4544" s="76">
        <v>68890.8</v>
      </c>
      <c r="G4544" s="97" t="str">
        <f>TEXT(Table1[[#This Row],[Inv. date]],"mmmm")</f>
        <v>January</v>
      </c>
    </row>
    <row r="4545" spans="1:7" x14ac:dyDescent="0.3">
      <c r="A4545" s="73">
        <v>118</v>
      </c>
      <c r="B4545" s="12">
        <v>1000003683</v>
      </c>
      <c r="C4545" s="12">
        <v>600498</v>
      </c>
      <c r="D4545" s="74">
        <v>45310</v>
      </c>
      <c r="E4545" s="75">
        <v>200</v>
      </c>
      <c r="F4545" s="76">
        <v>80054</v>
      </c>
      <c r="G4545" s="97" t="str">
        <f>TEXT(Table1[[#This Row],[Inv. date]],"mmmm")</f>
        <v>January</v>
      </c>
    </row>
    <row r="4546" spans="1:7" x14ac:dyDescent="0.3">
      <c r="A4546" s="73">
        <v>118</v>
      </c>
      <c r="B4546" s="12">
        <v>1000003857</v>
      </c>
      <c r="C4546" s="12">
        <v>600063</v>
      </c>
      <c r="D4546" s="74">
        <v>45310</v>
      </c>
      <c r="E4546" s="75">
        <v>13</v>
      </c>
      <c r="F4546" s="76">
        <v>3817.45</v>
      </c>
      <c r="G4546" s="97" t="str">
        <f>TEXT(Table1[[#This Row],[Inv. date]],"mmmm")</f>
        <v>January</v>
      </c>
    </row>
    <row r="4547" spans="1:7" x14ac:dyDescent="0.3">
      <c r="A4547" s="73">
        <v>118</v>
      </c>
      <c r="B4547" s="12">
        <v>1000003132</v>
      </c>
      <c r="C4547" s="12">
        <v>600063</v>
      </c>
      <c r="D4547" s="74">
        <v>45310</v>
      </c>
      <c r="E4547" s="75">
        <v>44</v>
      </c>
      <c r="F4547" s="76">
        <v>6028</v>
      </c>
      <c r="G4547" s="97" t="str">
        <f>TEXT(Table1[[#This Row],[Inv. date]],"mmmm")</f>
        <v>January</v>
      </c>
    </row>
    <row r="4548" spans="1:7" x14ac:dyDescent="0.3">
      <c r="A4548" s="68">
        <v>118</v>
      </c>
      <c r="B4548" s="69">
        <v>1000003857</v>
      </c>
      <c r="C4548" s="69">
        <v>600060</v>
      </c>
      <c r="D4548" s="57">
        <v>45311</v>
      </c>
      <c r="E4548" s="66">
        <v>100</v>
      </c>
      <c r="F4548" s="72">
        <v>40027</v>
      </c>
      <c r="G4548" s="97" t="str">
        <f>TEXT(Table1[[#This Row],[Inv. date]],"mmmm")</f>
        <v>January</v>
      </c>
    </row>
    <row r="4549" spans="1:7" x14ac:dyDescent="0.3">
      <c r="A4549" s="73">
        <v>118</v>
      </c>
      <c r="B4549" s="12">
        <v>1000003683</v>
      </c>
      <c r="C4549" s="12">
        <v>600060</v>
      </c>
      <c r="D4549" s="74">
        <v>45311</v>
      </c>
      <c r="E4549" s="75">
        <v>500</v>
      </c>
      <c r="F4549" s="76">
        <v>200135</v>
      </c>
      <c r="G4549" s="97" t="str">
        <f>TEXT(Table1[[#This Row],[Inv. date]],"mmmm")</f>
        <v>January</v>
      </c>
    </row>
    <row r="4550" spans="1:7" x14ac:dyDescent="0.3">
      <c r="A4550" s="73">
        <v>118</v>
      </c>
      <c r="B4550" s="12">
        <v>1000003132</v>
      </c>
      <c r="C4550" s="12">
        <v>600060</v>
      </c>
      <c r="D4550" s="74">
        <v>45311</v>
      </c>
      <c r="E4550" s="75">
        <v>1200</v>
      </c>
      <c r="F4550" s="76">
        <v>375768</v>
      </c>
      <c r="G4550" s="97" t="str">
        <f>TEXT(Table1[[#This Row],[Inv. date]],"mmmm")</f>
        <v>January</v>
      </c>
    </row>
    <row r="4551" spans="1:7" x14ac:dyDescent="0.3">
      <c r="A4551" s="73">
        <v>118</v>
      </c>
      <c r="B4551" s="12">
        <v>1000003857</v>
      </c>
      <c r="C4551" s="12">
        <v>600063</v>
      </c>
      <c r="D4551" s="74">
        <v>45311</v>
      </c>
      <c r="E4551" s="75">
        <v>10</v>
      </c>
      <c r="F4551" s="76">
        <v>2936.5</v>
      </c>
      <c r="G4551" s="97" t="str">
        <f>TEXT(Table1[[#This Row],[Inv. date]],"mmmm")</f>
        <v>January</v>
      </c>
    </row>
    <row r="4552" spans="1:7" x14ac:dyDescent="0.3">
      <c r="A4552" s="73">
        <v>118</v>
      </c>
      <c r="B4552" s="12">
        <v>1000003132</v>
      </c>
      <c r="C4552" s="12">
        <v>600063</v>
      </c>
      <c r="D4552" s="74">
        <v>45311</v>
      </c>
      <c r="E4552" s="75">
        <v>240</v>
      </c>
      <c r="F4552" s="76">
        <v>32880</v>
      </c>
      <c r="G4552" s="97" t="str">
        <f>TEXT(Table1[[#This Row],[Inv. date]],"mmmm")</f>
        <v>January</v>
      </c>
    </row>
    <row r="4553" spans="1:7" x14ac:dyDescent="0.3">
      <c r="A4553" s="73">
        <v>118</v>
      </c>
      <c r="B4553" s="12">
        <v>1000003132</v>
      </c>
      <c r="C4553" s="12">
        <v>600063</v>
      </c>
      <c r="D4553" s="74">
        <v>45311</v>
      </c>
      <c r="E4553" s="75">
        <v>13</v>
      </c>
      <c r="F4553" s="76">
        <v>1781</v>
      </c>
      <c r="G4553" s="97" t="str">
        <f>TEXT(Table1[[#This Row],[Inv. date]],"mmmm")</f>
        <v>January</v>
      </c>
    </row>
    <row r="4554" spans="1:7" x14ac:dyDescent="0.3">
      <c r="A4554" s="73">
        <v>118</v>
      </c>
      <c r="B4554" s="12">
        <v>1000003683</v>
      </c>
      <c r="C4554" s="12">
        <v>600063</v>
      </c>
      <c r="D4554" s="74">
        <v>45311</v>
      </c>
      <c r="E4554" s="75">
        <v>10</v>
      </c>
      <c r="F4554" s="76">
        <v>2936.5</v>
      </c>
      <c r="G4554" s="97" t="str">
        <f>TEXT(Table1[[#This Row],[Inv. date]],"mmmm")</f>
        <v>January</v>
      </c>
    </row>
    <row r="4555" spans="1:7" x14ac:dyDescent="0.3">
      <c r="A4555" s="73">
        <v>118</v>
      </c>
      <c r="B4555" s="12">
        <v>1000003857</v>
      </c>
      <c r="C4555" s="12">
        <v>600063</v>
      </c>
      <c r="D4555" s="74">
        <v>45311</v>
      </c>
      <c r="E4555" s="75">
        <v>8</v>
      </c>
      <c r="F4555" s="76">
        <v>2349.1999999999998</v>
      </c>
      <c r="G4555" s="97" t="str">
        <f>TEXT(Table1[[#This Row],[Inv. date]],"mmmm")</f>
        <v>January</v>
      </c>
    </row>
    <row r="4556" spans="1:7" x14ac:dyDescent="0.3">
      <c r="A4556" s="73">
        <v>117</v>
      </c>
      <c r="B4556" s="12">
        <v>1000002971</v>
      </c>
      <c r="C4556" s="12">
        <v>600063</v>
      </c>
      <c r="D4556" s="74">
        <v>45311</v>
      </c>
      <c r="E4556" s="75">
        <v>6</v>
      </c>
      <c r="F4556" s="76">
        <v>990</v>
      </c>
      <c r="G4556" s="97" t="str">
        <f>TEXT(Table1[[#This Row],[Inv. date]],"mmmm")</f>
        <v>January</v>
      </c>
    </row>
    <row r="4557" spans="1:7" x14ac:dyDescent="0.3">
      <c r="A4557" s="73">
        <v>117</v>
      </c>
      <c r="B4557" s="12">
        <v>1000002972</v>
      </c>
      <c r="C4557" s="12">
        <v>600063</v>
      </c>
      <c r="D4557" s="74">
        <v>45311</v>
      </c>
      <c r="E4557" s="75">
        <v>7</v>
      </c>
      <c r="F4557" s="76">
        <v>2565.5</v>
      </c>
      <c r="G4557" s="97" t="str">
        <f>TEXT(Table1[[#This Row],[Inv. date]],"mmmm")</f>
        <v>January</v>
      </c>
    </row>
    <row r="4558" spans="1:7" x14ac:dyDescent="0.3">
      <c r="A4558" s="73">
        <v>118</v>
      </c>
      <c r="B4558" s="12">
        <v>1000003683</v>
      </c>
      <c r="C4558" s="12">
        <v>600506</v>
      </c>
      <c r="D4558" s="74">
        <v>45311</v>
      </c>
      <c r="E4558" s="75">
        <v>1800</v>
      </c>
      <c r="F4558" s="76">
        <v>720486</v>
      </c>
      <c r="G4558" s="97" t="str">
        <f>TEXT(Table1[[#This Row],[Inv. date]],"mmmm")</f>
        <v>January</v>
      </c>
    </row>
    <row r="4559" spans="1:7" x14ac:dyDescent="0.3">
      <c r="A4559" s="68">
        <v>118</v>
      </c>
      <c r="B4559" s="69">
        <v>1000003683</v>
      </c>
      <c r="C4559" s="69">
        <v>600711</v>
      </c>
      <c r="D4559" s="57">
        <v>45313</v>
      </c>
      <c r="E4559" s="66">
        <v>82</v>
      </c>
      <c r="F4559" s="72">
        <v>33529.800000000003</v>
      </c>
      <c r="G4559" s="97" t="str">
        <f>TEXT(Table1[[#This Row],[Inv. date]],"mmmm")</f>
        <v>January</v>
      </c>
    </row>
    <row r="4560" spans="1:7" x14ac:dyDescent="0.3">
      <c r="A4560" s="73">
        <v>117</v>
      </c>
      <c r="B4560" s="12">
        <v>1000002977</v>
      </c>
      <c r="C4560" s="12">
        <v>600711</v>
      </c>
      <c r="D4560" s="74">
        <v>45313</v>
      </c>
      <c r="E4560" s="75">
        <v>57</v>
      </c>
      <c r="F4560" s="76">
        <v>13551.18</v>
      </c>
      <c r="G4560" s="97" t="str">
        <f>TEXT(Table1[[#This Row],[Inv. date]],"mmmm")</f>
        <v>January</v>
      </c>
    </row>
    <row r="4561" spans="1:7" x14ac:dyDescent="0.3">
      <c r="A4561" s="73">
        <v>118</v>
      </c>
      <c r="B4561" s="12">
        <v>1000003132</v>
      </c>
      <c r="C4561" s="12">
        <v>600193</v>
      </c>
      <c r="D4561" s="74">
        <v>45313</v>
      </c>
      <c r="E4561" s="75">
        <v>2</v>
      </c>
      <c r="F4561" s="76">
        <v>775.86</v>
      </c>
      <c r="G4561" s="97" t="str">
        <f>TEXT(Table1[[#This Row],[Inv. date]],"mmmm")</f>
        <v>January</v>
      </c>
    </row>
    <row r="4562" spans="1:7" x14ac:dyDescent="0.3">
      <c r="A4562" s="73">
        <v>118</v>
      </c>
      <c r="B4562" s="12">
        <v>1000003683</v>
      </c>
      <c r="C4562" s="12">
        <v>600193</v>
      </c>
      <c r="D4562" s="74">
        <v>45313</v>
      </c>
      <c r="E4562" s="75">
        <v>2</v>
      </c>
      <c r="F4562" s="76">
        <v>931.04</v>
      </c>
      <c r="G4562" s="97" t="str">
        <f>TEXT(Table1[[#This Row],[Inv. date]],"mmmm")</f>
        <v>January</v>
      </c>
    </row>
    <row r="4563" spans="1:7" x14ac:dyDescent="0.3">
      <c r="A4563" s="73">
        <v>118</v>
      </c>
      <c r="B4563" s="12">
        <v>1000003857</v>
      </c>
      <c r="C4563" s="12">
        <v>600193</v>
      </c>
      <c r="D4563" s="74">
        <v>45313</v>
      </c>
      <c r="E4563" s="75">
        <v>2</v>
      </c>
      <c r="F4563" s="76">
        <v>931.04</v>
      </c>
      <c r="G4563" s="97" t="str">
        <f>TEXT(Table1[[#This Row],[Inv. date]],"mmmm")</f>
        <v>January</v>
      </c>
    </row>
    <row r="4564" spans="1:7" x14ac:dyDescent="0.3">
      <c r="A4564" s="73">
        <v>117</v>
      </c>
      <c r="B4564" s="12">
        <v>1000002977</v>
      </c>
      <c r="C4564" s="12">
        <v>600793</v>
      </c>
      <c r="D4564" s="74">
        <v>45313</v>
      </c>
      <c r="E4564" s="75">
        <v>2</v>
      </c>
      <c r="F4564" s="76">
        <v>544.44000000000005</v>
      </c>
      <c r="G4564" s="97" t="str">
        <f>TEXT(Table1[[#This Row],[Inv. date]],"mmmm")</f>
        <v>January</v>
      </c>
    </row>
    <row r="4565" spans="1:7" x14ac:dyDescent="0.3">
      <c r="A4565" s="73">
        <v>117</v>
      </c>
      <c r="B4565" s="12">
        <v>1000002976</v>
      </c>
      <c r="C4565" s="12">
        <v>600793</v>
      </c>
      <c r="D4565" s="74">
        <v>45313</v>
      </c>
      <c r="E4565" s="75">
        <v>2</v>
      </c>
      <c r="F4565" s="76">
        <v>544.44000000000005</v>
      </c>
      <c r="G4565" s="97" t="str">
        <f>TEXT(Table1[[#This Row],[Inv. date]],"mmmm")</f>
        <v>January</v>
      </c>
    </row>
    <row r="4566" spans="1:7" x14ac:dyDescent="0.3">
      <c r="A4566" s="73">
        <v>118</v>
      </c>
      <c r="B4566" s="12">
        <v>1000003132</v>
      </c>
      <c r="C4566" s="12">
        <v>600793</v>
      </c>
      <c r="D4566" s="74">
        <v>45313</v>
      </c>
      <c r="E4566" s="75">
        <v>1</v>
      </c>
      <c r="F4566" s="76">
        <v>313.14</v>
      </c>
      <c r="G4566" s="97" t="str">
        <f>TEXT(Table1[[#This Row],[Inv. date]],"mmmm")</f>
        <v>January</v>
      </c>
    </row>
    <row r="4567" spans="1:7" x14ac:dyDescent="0.3">
      <c r="A4567" s="73">
        <v>118</v>
      </c>
      <c r="B4567" s="12">
        <v>1000003795</v>
      </c>
      <c r="C4567" s="12">
        <v>600793</v>
      </c>
      <c r="D4567" s="74">
        <v>45313</v>
      </c>
      <c r="E4567" s="75">
        <v>1</v>
      </c>
      <c r="F4567" s="76">
        <v>400.27</v>
      </c>
      <c r="G4567" s="97" t="str">
        <f>TEXT(Table1[[#This Row],[Inv. date]],"mmmm")</f>
        <v>January</v>
      </c>
    </row>
    <row r="4568" spans="1:7" x14ac:dyDescent="0.3">
      <c r="A4568" s="73">
        <v>118</v>
      </c>
      <c r="B4568" s="12">
        <v>1000003857</v>
      </c>
      <c r="C4568" s="12">
        <v>600003</v>
      </c>
      <c r="D4568" s="74">
        <v>45313</v>
      </c>
      <c r="E4568" s="75">
        <v>1000</v>
      </c>
      <c r="F4568" s="76">
        <v>400270</v>
      </c>
      <c r="G4568" s="97" t="str">
        <f>TEXT(Table1[[#This Row],[Inv. date]],"mmmm")</f>
        <v>January</v>
      </c>
    </row>
    <row r="4569" spans="1:7" x14ac:dyDescent="0.3">
      <c r="A4569" s="73">
        <v>118</v>
      </c>
      <c r="B4569" s="12">
        <v>1000003132</v>
      </c>
      <c r="C4569" s="12">
        <v>600003</v>
      </c>
      <c r="D4569" s="74">
        <v>45313</v>
      </c>
      <c r="E4569" s="75">
        <v>850</v>
      </c>
      <c r="F4569" s="76">
        <v>266169</v>
      </c>
      <c r="G4569" s="97" t="str">
        <f>TEXT(Table1[[#This Row],[Inv. date]],"mmmm")</f>
        <v>January</v>
      </c>
    </row>
    <row r="4570" spans="1:7" x14ac:dyDescent="0.3">
      <c r="A4570" s="73">
        <v>118</v>
      </c>
      <c r="B4570" s="12">
        <v>1000003857</v>
      </c>
      <c r="C4570" s="12">
        <v>600063</v>
      </c>
      <c r="D4570" s="74">
        <v>45313</v>
      </c>
      <c r="E4570" s="75">
        <v>100</v>
      </c>
      <c r="F4570" s="76">
        <v>29365</v>
      </c>
      <c r="G4570" s="97" t="str">
        <f>TEXT(Table1[[#This Row],[Inv. date]],"mmmm")</f>
        <v>January</v>
      </c>
    </row>
    <row r="4571" spans="1:7" x14ac:dyDescent="0.3">
      <c r="A4571" s="73">
        <v>118</v>
      </c>
      <c r="B4571" s="12">
        <v>1000003132</v>
      </c>
      <c r="C4571" s="12">
        <v>600063</v>
      </c>
      <c r="D4571" s="74">
        <v>45313</v>
      </c>
      <c r="E4571" s="75">
        <v>170</v>
      </c>
      <c r="F4571" s="76">
        <v>23290</v>
      </c>
      <c r="G4571" s="97" t="str">
        <f>TEXT(Table1[[#This Row],[Inv. date]],"mmmm")</f>
        <v>January</v>
      </c>
    </row>
    <row r="4572" spans="1:7" x14ac:dyDescent="0.3">
      <c r="A4572" s="73">
        <v>118</v>
      </c>
      <c r="B4572" s="12">
        <v>1000003683</v>
      </c>
      <c r="C4572" s="12">
        <v>600810</v>
      </c>
      <c r="D4572" s="74">
        <v>45313</v>
      </c>
      <c r="E4572" s="75">
        <v>3000</v>
      </c>
      <c r="F4572" s="76">
        <v>1200810</v>
      </c>
      <c r="G4572" s="97" t="str">
        <f>TEXT(Table1[[#This Row],[Inv. date]],"mmmm")</f>
        <v>January</v>
      </c>
    </row>
    <row r="4573" spans="1:7" x14ac:dyDescent="0.3">
      <c r="A4573" s="73">
        <v>117</v>
      </c>
      <c r="B4573" s="12">
        <v>1000002976</v>
      </c>
      <c r="C4573" s="12">
        <v>600063</v>
      </c>
      <c r="D4573" s="74">
        <v>45313</v>
      </c>
      <c r="E4573" s="75">
        <v>2</v>
      </c>
      <c r="F4573" s="76">
        <v>209.76</v>
      </c>
      <c r="G4573" s="97" t="str">
        <f>TEXT(Table1[[#This Row],[Inv. date]],"mmmm")</f>
        <v>January</v>
      </c>
    </row>
    <row r="4574" spans="1:7" x14ac:dyDescent="0.3">
      <c r="A4574" s="73">
        <v>118</v>
      </c>
      <c r="B4574" s="12">
        <v>1000003132</v>
      </c>
      <c r="C4574" s="12">
        <v>600063</v>
      </c>
      <c r="D4574" s="74">
        <v>45313</v>
      </c>
      <c r="E4574" s="75">
        <v>1</v>
      </c>
      <c r="F4574" s="76">
        <v>137</v>
      </c>
      <c r="G4574" s="97" t="str">
        <f>TEXT(Table1[[#This Row],[Inv. date]],"mmmm")</f>
        <v>January</v>
      </c>
    </row>
    <row r="4575" spans="1:7" x14ac:dyDescent="0.3">
      <c r="A4575" s="73">
        <v>118</v>
      </c>
      <c r="B4575" s="12">
        <v>1000003683</v>
      </c>
      <c r="C4575" s="12">
        <v>600063</v>
      </c>
      <c r="D4575" s="74">
        <v>45313</v>
      </c>
      <c r="E4575" s="75">
        <v>1</v>
      </c>
      <c r="F4575" s="76">
        <v>293.64999999999998</v>
      </c>
      <c r="G4575" s="97" t="str">
        <f>TEXT(Table1[[#This Row],[Inv. date]],"mmmm")</f>
        <v>January</v>
      </c>
    </row>
    <row r="4576" spans="1:7" x14ac:dyDescent="0.3">
      <c r="A4576" s="73">
        <v>118</v>
      </c>
      <c r="B4576" s="12">
        <v>1000003795</v>
      </c>
      <c r="C4576" s="12">
        <v>600063</v>
      </c>
      <c r="D4576" s="74">
        <v>45313</v>
      </c>
      <c r="E4576" s="75">
        <v>1</v>
      </c>
      <c r="F4576" s="76">
        <v>257</v>
      </c>
      <c r="G4576" s="97" t="str">
        <f>TEXT(Table1[[#This Row],[Inv. date]],"mmmm")</f>
        <v>January</v>
      </c>
    </row>
    <row r="4577" spans="1:7" x14ac:dyDescent="0.3">
      <c r="A4577" s="73">
        <v>118</v>
      </c>
      <c r="B4577" s="12">
        <v>1000003857</v>
      </c>
      <c r="C4577" s="12">
        <v>600063</v>
      </c>
      <c r="D4577" s="74">
        <v>45313</v>
      </c>
      <c r="E4577" s="75">
        <v>4</v>
      </c>
      <c r="F4577" s="76">
        <v>1174.5999999999999</v>
      </c>
      <c r="G4577" s="97" t="str">
        <f>TEXT(Table1[[#This Row],[Inv. date]],"mmmm")</f>
        <v>January</v>
      </c>
    </row>
    <row r="4578" spans="1:7" x14ac:dyDescent="0.3">
      <c r="A4578" s="73">
        <v>118</v>
      </c>
      <c r="B4578" s="12">
        <v>1000003683</v>
      </c>
      <c r="C4578" s="12">
        <v>600063</v>
      </c>
      <c r="D4578" s="74">
        <v>45313</v>
      </c>
      <c r="E4578" s="75">
        <v>2</v>
      </c>
      <c r="F4578" s="76">
        <v>587.29999999999995</v>
      </c>
      <c r="G4578" s="97" t="str">
        <f>TEXT(Table1[[#This Row],[Inv. date]],"mmmm")</f>
        <v>January</v>
      </c>
    </row>
    <row r="4579" spans="1:7" x14ac:dyDescent="0.3">
      <c r="A4579" s="73">
        <v>118</v>
      </c>
      <c r="B4579" s="12">
        <v>1000003132</v>
      </c>
      <c r="C4579" s="12">
        <v>600063</v>
      </c>
      <c r="D4579" s="74">
        <v>45313</v>
      </c>
      <c r="E4579" s="75">
        <v>2</v>
      </c>
      <c r="F4579" s="76">
        <v>274</v>
      </c>
      <c r="G4579" s="97" t="str">
        <f>TEXT(Table1[[#This Row],[Inv. date]],"mmmm")</f>
        <v>January</v>
      </c>
    </row>
    <row r="4580" spans="1:7" x14ac:dyDescent="0.3">
      <c r="A4580" s="73">
        <v>117</v>
      </c>
      <c r="B4580" s="12">
        <v>1000002976</v>
      </c>
      <c r="C4580" s="12">
        <v>600063</v>
      </c>
      <c r="D4580" s="74">
        <v>45313</v>
      </c>
      <c r="E4580" s="75">
        <v>4</v>
      </c>
      <c r="F4580" s="76">
        <v>419.52</v>
      </c>
      <c r="G4580" s="97" t="str">
        <f>TEXT(Table1[[#This Row],[Inv. date]],"mmmm")</f>
        <v>January</v>
      </c>
    </row>
    <row r="4581" spans="1:7" x14ac:dyDescent="0.3">
      <c r="A4581" s="73">
        <v>118</v>
      </c>
      <c r="B4581" s="12">
        <v>1000003683</v>
      </c>
      <c r="C4581" s="12">
        <v>600506</v>
      </c>
      <c r="D4581" s="74">
        <v>45313</v>
      </c>
      <c r="E4581" s="75">
        <v>600</v>
      </c>
      <c r="F4581" s="76">
        <v>240162</v>
      </c>
      <c r="G4581" s="97" t="str">
        <f>TEXT(Table1[[#This Row],[Inv. date]],"mmmm")</f>
        <v>January</v>
      </c>
    </row>
    <row r="4582" spans="1:7" x14ac:dyDescent="0.3">
      <c r="A4582" s="73">
        <v>118</v>
      </c>
      <c r="B4582" s="12">
        <v>1000003132</v>
      </c>
      <c r="C4582" s="12">
        <v>600506</v>
      </c>
      <c r="D4582" s="74">
        <v>45313</v>
      </c>
      <c r="E4582" s="75">
        <v>800</v>
      </c>
      <c r="F4582" s="76">
        <v>250512</v>
      </c>
      <c r="G4582" s="97" t="str">
        <f>TEXT(Table1[[#This Row],[Inv. date]],"mmmm")</f>
        <v>January</v>
      </c>
    </row>
    <row r="4583" spans="1:7" x14ac:dyDescent="0.3">
      <c r="A4583" s="73">
        <v>118</v>
      </c>
      <c r="B4583" s="12">
        <v>1000003857</v>
      </c>
      <c r="C4583" s="12">
        <v>600662</v>
      </c>
      <c r="D4583" s="74">
        <v>45313</v>
      </c>
      <c r="E4583" s="75">
        <v>500</v>
      </c>
      <c r="F4583" s="76">
        <v>204450</v>
      </c>
      <c r="G4583" s="97" t="str">
        <f>TEXT(Table1[[#This Row],[Inv. date]],"mmmm")</f>
        <v>January</v>
      </c>
    </row>
    <row r="4584" spans="1:7" x14ac:dyDescent="0.3">
      <c r="A4584" s="73">
        <v>118</v>
      </c>
      <c r="B4584" s="12">
        <v>1000003683</v>
      </c>
      <c r="C4584" s="12">
        <v>600506</v>
      </c>
      <c r="D4584" s="74">
        <v>45313</v>
      </c>
      <c r="E4584" s="75">
        <v>1000</v>
      </c>
      <c r="F4584" s="76">
        <v>400270</v>
      </c>
      <c r="G4584" s="97" t="str">
        <f>TEXT(Table1[[#This Row],[Inv. date]],"mmmm")</f>
        <v>January</v>
      </c>
    </row>
    <row r="4585" spans="1:7" x14ac:dyDescent="0.3">
      <c r="A4585" s="73">
        <v>118</v>
      </c>
      <c r="B4585" s="12">
        <v>1000003683</v>
      </c>
      <c r="C4585" s="12">
        <v>600838</v>
      </c>
      <c r="D4585" s="74">
        <v>45313</v>
      </c>
      <c r="E4585" s="75">
        <v>3000</v>
      </c>
      <c r="F4585" s="76">
        <v>1200810</v>
      </c>
      <c r="G4585" s="97" t="str">
        <f>TEXT(Table1[[#This Row],[Inv. date]],"mmmm")</f>
        <v>January</v>
      </c>
    </row>
    <row r="4586" spans="1:7" x14ac:dyDescent="0.3">
      <c r="A4586" s="73">
        <v>117</v>
      </c>
      <c r="B4586" s="12">
        <v>1000002976</v>
      </c>
      <c r="C4586" s="12">
        <v>600662</v>
      </c>
      <c r="D4586" s="74">
        <v>45313</v>
      </c>
      <c r="E4586" s="75">
        <v>123</v>
      </c>
      <c r="F4586" s="76">
        <v>26590.14</v>
      </c>
      <c r="G4586" s="97" t="str">
        <f>TEXT(Table1[[#This Row],[Inv. date]],"mmmm")</f>
        <v>January</v>
      </c>
    </row>
    <row r="4587" spans="1:7" x14ac:dyDescent="0.3">
      <c r="A4587" s="73">
        <v>117</v>
      </c>
      <c r="B4587" s="12">
        <v>1000002976</v>
      </c>
      <c r="C4587" s="12">
        <v>600662</v>
      </c>
      <c r="D4587" s="74">
        <v>45313</v>
      </c>
      <c r="E4587" s="75">
        <v>96</v>
      </c>
      <c r="F4587" s="76">
        <v>20753.28</v>
      </c>
      <c r="G4587" s="97" t="str">
        <f>TEXT(Table1[[#This Row],[Inv. date]],"mmmm")</f>
        <v>January</v>
      </c>
    </row>
    <row r="4588" spans="1:7" x14ac:dyDescent="0.3">
      <c r="A4588" s="73">
        <v>117</v>
      </c>
      <c r="B4588" s="12">
        <v>1000002976</v>
      </c>
      <c r="C4588" s="12">
        <v>600662</v>
      </c>
      <c r="D4588" s="74">
        <v>45313</v>
      </c>
      <c r="E4588" s="75">
        <v>581</v>
      </c>
      <c r="F4588" s="76">
        <v>125600.58</v>
      </c>
      <c r="G4588" s="97" t="str">
        <f>TEXT(Table1[[#This Row],[Inv. date]],"mmmm")</f>
        <v>January</v>
      </c>
    </row>
    <row r="4589" spans="1:7" x14ac:dyDescent="0.3">
      <c r="A4589" s="73">
        <v>117</v>
      </c>
      <c r="B4589" s="12">
        <v>1000002977</v>
      </c>
      <c r="C4589" s="12">
        <v>600662</v>
      </c>
      <c r="D4589" s="74">
        <v>45313</v>
      </c>
      <c r="E4589" s="75">
        <v>300</v>
      </c>
      <c r="F4589" s="76">
        <v>64854</v>
      </c>
      <c r="G4589" s="97" t="str">
        <f>TEXT(Table1[[#This Row],[Inv. date]],"mmmm")</f>
        <v>January</v>
      </c>
    </row>
    <row r="4590" spans="1:7" x14ac:dyDescent="0.3">
      <c r="A4590" s="73">
        <v>118</v>
      </c>
      <c r="B4590" s="12">
        <v>1000003132</v>
      </c>
      <c r="C4590" s="12">
        <v>600506</v>
      </c>
      <c r="D4590" s="74">
        <v>45313</v>
      </c>
      <c r="E4590" s="75">
        <v>500</v>
      </c>
      <c r="F4590" s="76">
        <v>156570</v>
      </c>
      <c r="G4590" s="97" t="str">
        <f>TEXT(Table1[[#This Row],[Inv. date]],"mmmm")</f>
        <v>January</v>
      </c>
    </row>
    <row r="4591" spans="1:7" x14ac:dyDescent="0.3">
      <c r="A4591" s="68">
        <v>117</v>
      </c>
      <c r="B4591" s="69">
        <v>1000002977</v>
      </c>
      <c r="C4591" s="69">
        <v>600572</v>
      </c>
      <c r="D4591" s="57">
        <v>45314</v>
      </c>
      <c r="E4591" s="66">
        <v>100</v>
      </c>
      <c r="F4591" s="72">
        <v>27222</v>
      </c>
      <c r="G4591" s="97" t="str">
        <f>TEXT(Table1[[#This Row],[Inv. date]],"mmmm")</f>
        <v>January</v>
      </c>
    </row>
    <row r="4592" spans="1:7" x14ac:dyDescent="0.3">
      <c r="A4592" s="73">
        <v>117</v>
      </c>
      <c r="B4592" s="12">
        <v>1000002976</v>
      </c>
      <c r="C4592" s="12">
        <v>600572</v>
      </c>
      <c r="D4592" s="74">
        <v>45314</v>
      </c>
      <c r="E4592" s="75">
        <v>200</v>
      </c>
      <c r="F4592" s="76">
        <v>54444</v>
      </c>
      <c r="G4592" s="97" t="str">
        <f>TEXT(Table1[[#This Row],[Inv. date]],"mmmm")</f>
        <v>January</v>
      </c>
    </row>
    <row r="4593" spans="1:7" x14ac:dyDescent="0.3">
      <c r="A4593" s="73">
        <v>118</v>
      </c>
      <c r="B4593" s="12">
        <v>1000003683</v>
      </c>
      <c r="C4593" s="12">
        <v>600572</v>
      </c>
      <c r="D4593" s="74">
        <v>45314</v>
      </c>
      <c r="E4593" s="75">
        <v>20</v>
      </c>
      <c r="F4593" s="76">
        <v>8005.4</v>
      </c>
      <c r="G4593" s="97" t="str">
        <f>TEXT(Table1[[#This Row],[Inv. date]],"mmmm")</f>
        <v>January</v>
      </c>
    </row>
    <row r="4594" spans="1:7" x14ac:dyDescent="0.3">
      <c r="A4594" s="73">
        <v>118</v>
      </c>
      <c r="B4594" s="12">
        <v>1000003132</v>
      </c>
      <c r="C4594" s="12">
        <v>600572</v>
      </c>
      <c r="D4594" s="74">
        <v>45314</v>
      </c>
      <c r="E4594" s="75">
        <v>30</v>
      </c>
      <c r="F4594" s="76">
        <v>9394.2000000000007</v>
      </c>
      <c r="G4594" s="97" t="str">
        <f>TEXT(Table1[[#This Row],[Inv. date]],"mmmm")</f>
        <v>January</v>
      </c>
    </row>
    <row r="4595" spans="1:7" x14ac:dyDescent="0.3">
      <c r="A4595" s="73">
        <v>118</v>
      </c>
      <c r="B4595" s="12">
        <v>1000003857</v>
      </c>
      <c r="C4595" s="12">
        <v>600572</v>
      </c>
      <c r="D4595" s="74">
        <v>45314</v>
      </c>
      <c r="E4595" s="75">
        <v>20</v>
      </c>
      <c r="F4595" s="76">
        <v>8005.4</v>
      </c>
      <c r="G4595" s="97" t="str">
        <f>TEXT(Table1[[#This Row],[Inv. date]],"mmmm")</f>
        <v>January</v>
      </c>
    </row>
    <row r="4596" spans="1:7" x14ac:dyDescent="0.3">
      <c r="A4596" s="73">
        <v>118</v>
      </c>
      <c r="B4596" s="12">
        <v>1000003132</v>
      </c>
      <c r="C4596" s="12">
        <v>600063</v>
      </c>
      <c r="D4596" s="74">
        <v>45314</v>
      </c>
      <c r="E4596" s="75">
        <v>6</v>
      </c>
      <c r="F4596" s="76">
        <v>822</v>
      </c>
      <c r="G4596" s="97" t="str">
        <f>TEXT(Table1[[#This Row],[Inv. date]],"mmmm")</f>
        <v>January</v>
      </c>
    </row>
    <row r="4597" spans="1:7" x14ac:dyDescent="0.3">
      <c r="A4597" s="73">
        <v>118</v>
      </c>
      <c r="B4597" s="12">
        <v>1000003857</v>
      </c>
      <c r="C4597" s="12">
        <v>600063</v>
      </c>
      <c r="D4597" s="74">
        <v>45314</v>
      </c>
      <c r="E4597" s="75">
        <v>2</v>
      </c>
      <c r="F4597" s="76">
        <v>587.29999999999995</v>
      </c>
      <c r="G4597" s="97" t="str">
        <f>TEXT(Table1[[#This Row],[Inv. date]],"mmmm")</f>
        <v>January</v>
      </c>
    </row>
    <row r="4598" spans="1:7" x14ac:dyDescent="0.3">
      <c r="A4598" s="73">
        <v>118</v>
      </c>
      <c r="B4598" s="12">
        <v>1000003683</v>
      </c>
      <c r="C4598" s="12">
        <v>600506</v>
      </c>
      <c r="D4598" s="74">
        <v>45314</v>
      </c>
      <c r="E4598" s="75">
        <v>1000</v>
      </c>
      <c r="F4598" s="76">
        <v>400270</v>
      </c>
      <c r="G4598" s="97" t="str">
        <f>TEXT(Table1[[#This Row],[Inv. date]],"mmmm")</f>
        <v>January</v>
      </c>
    </row>
    <row r="4599" spans="1:7" x14ac:dyDescent="0.3">
      <c r="A4599" s="73">
        <v>118</v>
      </c>
      <c r="B4599" s="12">
        <v>1000003795</v>
      </c>
      <c r="C4599" s="12">
        <v>600357</v>
      </c>
      <c r="D4599" s="74">
        <v>45314</v>
      </c>
      <c r="E4599" s="75">
        <v>2</v>
      </c>
      <c r="F4599" s="76">
        <v>931.04</v>
      </c>
      <c r="G4599" s="97" t="str">
        <f>TEXT(Table1[[#This Row],[Inv. date]],"mmmm")</f>
        <v>January</v>
      </c>
    </row>
    <row r="4600" spans="1:7" x14ac:dyDescent="0.3">
      <c r="A4600" s="73">
        <v>118</v>
      </c>
      <c r="B4600" s="12">
        <v>1000003857</v>
      </c>
      <c r="C4600" s="12">
        <v>600063</v>
      </c>
      <c r="D4600" s="74">
        <v>45314</v>
      </c>
      <c r="E4600" s="75">
        <v>30</v>
      </c>
      <c r="F4600" s="76">
        <v>8809.5</v>
      </c>
      <c r="G4600" s="97" t="str">
        <f>TEXT(Table1[[#This Row],[Inv. date]],"mmmm")</f>
        <v>January</v>
      </c>
    </row>
    <row r="4601" spans="1:7" x14ac:dyDescent="0.3">
      <c r="A4601" s="73">
        <v>118</v>
      </c>
      <c r="B4601" s="12">
        <v>1000003132</v>
      </c>
      <c r="C4601" s="12">
        <v>600063</v>
      </c>
      <c r="D4601" s="74">
        <v>45314</v>
      </c>
      <c r="E4601" s="75">
        <v>6</v>
      </c>
      <c r="F4601" s="76">
        <v>822</v>
      </c>
      <c r="G4601" s="97" t="str">
        <f>TEXT(Table1[[#This Row],[Inv. date]],"mmmm")</f>
        <v>January</v>
      </c>
    </row>
    <row r="4602" spans="1:7" x14ac:dyDescent="0.3">
      <c r="A4602" s="73">
        <v>118</v>
      </c>
      <c r="B4602" s="12">
        <v>1000003132</v>
      </c>
      <c r="C4602" s="12">
        <v>600063</v>
      </c>
      <c r="D4602" s="74">
        <v>45314</v>
      </c>
      <c r="E4602" s="75">
        <v>194</v>
      </c>
      <c r="F4602" s="76">
        <v>26578</v>
      </c>
      <c r="G4602" s="97" t="str">
        <f>TEXT(Table1[[#This Row],[Inv. date]],"mmmm")</f>
        <v>January</v>
      </c>
    </row>
    <row r="4603" spans="1:7" x14ac:dyDescent="0.3">
      <c r="A4603" s="73">
        <v>118</v>
      </c>
      <c r="B4603" s="12">
        <v>1000003857</v>
      </c>
      <c r="C4603" s="12">
        <v>600476</v>
      </c>
      <c r="D4603" s="74">
        <v>45314</v>
      </c>
      <c r="E4603" s="75">
        <v>-1</v>
      </c>
      <c r="F4603" s="76">
        <v>-400.27</v>
      </c>
      <c r="G4603" s="97" t="str">
        <f>TEXT(Table1[[#This Row],[Inv. date]],"mmmm")</f>
        <v>January</v>
      </c>
    </row>
    <row r="4604" spans="1:7" x14ac:dyDescent="0.3">
      <c r="A4604" s="73">
        <v>118</v>
      </c>
      <c r="B4604" s="12">
        <v>1000003857</v>
      </c>
      <c r="C4604" s="12">
        <v>600506</v>
      </c>
      <c r="D4604" s="74">
        <v>45314</v>
      </c>
      <c r="E4604" s="75">
        <v>200</v>
      </c>
      <c r="F4604" s="76">
        <v>80054</v>
      </c>
      <c r="G4604" s="97" t="str">
        <f>TEXT(Table1[[#This Row],[Inv. date]],"mmmm")</f>
        <v>January</v>
      </c>
    </row>
    <row r="4605" spans="1:7" x14ac:dyDescent="0.3">
      <c r="A4605" s="73">
        <v>118</v>
      </c>
      <c r="B4605" s="12">
        <v>1000003857</v>
      </c>
      <c r="C4605" s="12">
        <v>600063</v>
      </c>
      <c r="D4605" s="74">
        <v>45314</v>
      </c>
      <c r="E4605" s="75">
        <v>20</v>
      </c>
      <c r="F4605" s="76">
        <v>5873</v>
      </c>
      <c r="G4605" s="97" t="str">
        <f>TEXT(Table1[[#This Row],[Inv. date]],"mmmm")</f>
        <v>January</v>
      </c>
    </row>
    <row r="4606" spans="1:7" x14ac:dyDescent="0.3">
      <c r="A4606" s="73">
        <v>118</v>
      </c>
      <c r="B4606" s="12">
        <v>1000003857</v>
      </c>
      <c r="C4606" s="12">
        <v>600060</v>
      </c>
      <c r="D4606" s="74">
        <v>45314</v>
      </c>
      <c r="E4606" s="75">
        <v>300</v>
      </c>
      <c r="F4606" s="76">
        <v>120081</v>
      </c>
      <c r="G4606" s="97" t="str">
        <f>TEXT(Table1[[#This Row],[Inv. date]],"mmmm")</f>
        <v>January</v>
      </c>
    </row>
    <row r="4607" spans="1:7" x14ac:dyDescent="0.3">
      <c r="A4607" s="73">
        <v>118</v>
      </c>
      <c r="B4607" s="12">
        <v>1000003683</v>
      </c>
      <c r="C4607" s="12">
        <v>600060</v>
      </c>
      <c r="D4607" s="74">
        <v>45314</v>
      </c>
      <c r="E4607" s="75">
        <v>500</v>
      </c>
      <c r="F4607" s="76">
        <v>200135</v>
      </c>
      <c r="G4607" s="97" t="str">
        <f>TEXT(Table1[[#This Row],[Inv. date]],"mmmm")</f>
        <v>January</v>
      </c>
    </row>
    <row r="4608" spans="1:7" x14ac:dyDescent="0.3">
      <c r="A4608" s="73">
        <v>118</v>
      </c>
      <c r="B4608" s="12">
        <v>1000003132</v>
      </c>
      <c r="C4608" s="12">
        <v>600060</v>
      </c>
      <c r="D4608" s="74">
        <v>45314</v>
      </c>
      <c r="E4608" s="75">
        <v>1000</v>
      </c>
      <c r="F4608" s="76">
        <v>313140</v>
      </c>
      <c r="G4608" s="97" t="str">
        <f>TEXT(Table1[[#This Row],[Inv. date]],"mmmm")</f>
        <v>January</v>
      </c>
    </row>
    <row r="4609" spans="1:7" x14ac:dyDescent="0.3">
      <c r="A4609" s="73">
        <v>118</v>
      </c>
      <c r="B4609" s="12">
        <v>1000003795</v>
      </c>
      <c r="C4609" s="12">
        <v>600357</v>
      </c>
      <c r="D4609" s="74">
        <v>45314</v>
      </c>
      <c r="E4609" s="75">
        <v>1</v>
      </c>
      <c r="F4609" s="76">
        <v>465.52</v>
      </c>
      <c r="G4609" s="97" t="str">
        <f>TEXT(Table1[[#This Row],[Inv. date]],"mmmm")</f>
        <v>January</v>
      </c>
    </row>
    <row r="4610" spans="1:7" x14ac:dyDescent="0.3">
      <c r="A4610" s="73">
        <v>118</v>
      </c>
      <c r="B4610" s="12">
        <v>1000003683</v>
      </c>
      <c r="C4610" s="12">
        <v>600357</v>
      </c>
      <c r="D4610" s="74">
        <v>45314</v>
      </c>
      <c r="E4610" s="75">
        <v>20</v>
      </c>
      <c r="F4610" s="76">
        <v>9310.4</v>
      </c>
      <c r="G4610" s="97" t="str">
        <f>TEXT(Table1[[#This Row],[Inv. date]],"mmmm")</f>
        <v>January</v>
      </c>
    </row>
    <row r="4611" spans="1:7" x14ac:dyDescent="0.3">
      <c r="A4611" s="73">
        <v>118</v>
      </c>
      <c r="B4611" s="12">
        <v>1000003857</v>
      </c>
      <c r="C4611" s="12">
        <v>600357</v>
      </c>
      <c r="D4611" s="74">
        <v>45314</v>
      </c>
      <c r="E4611" s="75">
        <v>12</v>
      </c>
      <c r="F4611" s="76">
        <v>5586.24</v>
      </c>
      <c r="G4611" s="97" t="str">
        <f>TEXT(Table1[[#This Row],[Inv. date]],"mmmm")</f>
        <v>January</v>
      </c>
    </row>
    <row r="4612" spans="1:7" x14ac:dyDescent="0.3">
      <c r="A4612" s="73">
        <v>118</v>
      </c>
      <c r="B4612" s="12">
        <v>1000003683</v>
      </c>
      <c r="C4612" s="12">
        <v>600643</v>
      </c>
      <c r="D4612" s="74">
        <v>45314</v>
      </c>
      <c r="E4612" s="75">
        <v>-3</v>
      </c>
      <c r="F4612" s="76">
        <v>-1200.81</v>
      </c>
      <c r="G4612" s="97" t="str">
        <f>TEXT(Table1[[#This Row],[Inv. date]],"mmmm")</f>
        <v>January</v>
      </c>
    </row>
    <row r="4613" spans="1:7" x14ac:dyDescent="0.3">
      <c r="A4613" s="73">
        <v>118</v>
      </c>
      <c r="B4613" s="12">
        <v>1000003132</v>
      </c>
      <c r="C4613" s="12">
        <v>600506</v>
      </c>
      <c r="D4613" s="74">
        <v>45314</v>
      </c>
      <c r="E4613" s="75">
        <v>1500</v>
      </c>
      <c r="F4613" s="76">
        <v>469710</v>
      </c>
      <c r="G4613" s="97" t="str">
        <f>TEXT(Table1[[#This Row],[Inv. date]],"mmmm")</f>
        <v>January</v>
      </c>
    </row>
    <row r="4614" spans="1:7" x14ac:dyDescent="0.3">
      <c r="A4614" s="73">
        <v>118</v>
      </c>
      <c r="B4614" s="12">
        <v>1000003683</v>
      </c>
      <c r="C4614" s="12">
        <v>600506</v>
      </c>
      <c r="D4614" s="74">
        <v>45314</v>
      </c>
      <c r="E4614" s="75">
        <v>1000</v>
      </c>
      <c r="F4614" s="76">
        <v>400270</v>
      </c>
      <c r="G4614" s="97" t="str">
        <f>TEXT(Table1[[#This Row],[Inv. date]],"mmmm")</f>
        <v>January</v>
      </c>
    </row>
    <row r="4615" spans="1:7" x14ac:dyDescent="0.3">
      <c r="A4615" s="73">
        <v>118</v>
      </c>
      <c r="B4615" s="12">
        <v>1000003132</v>
      </c>
      <c r="C4615" s="12">
        <v>600026</v>
      </c>
      <c r="D4615" s="74">
        <v>45314</v>
      </c>
      <c r="E4615" s="75">
        <v>1350</v>
      </c>
      <c r="F4615" s="76">
        <v>422739</v>
      </c>
      <c r="G4615" s="97" t="str">
        <f>TEXT(Table1[[#This Row],[Inv. date]],"mmmm")</f>
        <v>January</v>
      </c>
    </row>
    <row r="4616" spans="1:7" x14ac:dyDescent="0.3">
      <c r="A4616" s="73">
        <v>118</v>
      </c>
      <c r="B4616" s="12">
        <v>1000003683</v>
      </c>
      <c r="C4616" s="12">
        <v>600026</v>
      </c>
      <c r="D4616" s="74">
        <v>45314</v>
      </c>
      <c r="E4616" s="75">
        <v>400</v>
      </c>
      <c r="F4616" s="76">
        <v>160108</v>
      </c>
      <c r="G4616" s="97" t="str">
        <f>TEXT(Table1[[#This Row],[Inv. date]],"mmmm")</f>
        <v>January</v>
      </c>
    </row>
    <row r="4617" spans="1:7" x14ac:dyDescent="0.3">
      <c r="A4617" s="73">
        <v>117</v>
      </c>
      <c r="B4617" s="12">
        <v>1000002977</v>
      </c>
      <c r="C4617" s="12">
        <v>600026</v>
      </c>
      <c r="D4617" s="74">
        <v>45314</v>
      </c>
      <c r="E4617" s="75">
        <v>80</v>
      </c>
      <c r="F4617" s="76">
        <v>17294.400000000001</v>
      </c>
      <c r="G4617" s="97" t="str">
        <f>TEXT(Table1[[#This Row],[Inv. date]],"mmmm")</f>
        <v>January</v>
      </c>
    </row>
    <row r="4618" spans="1:7" x14ac:dyDescent="0.3">
      <c r="A4618" s="73">
        <v>118</v>
      </c>
      <c r="B4618" s="12">
        <v>1000003132</v>
      </c>
      <c r="C4618" s="12">
        <v>600063</v>
      </c>
      <c r="D4618" s="74">
        <v>45314</v>
      </c>
      <c r="E4618" s="75">
        <v>270</v>
      </c>
      <c r="F4618" s="76">
        <v>36990</v>
      </c>
      <c r="G4618" s="97" t="str">
        <f>TEXT(Table1[[#This Row],[Inv. date]],"mmmm")</f>
        <v>January</v>
      </c>
    </row>
    <row r="4619" spans="1:7" x14ac:dyDescent="0.3">
      <c r="A4619" s="73">
        <v>117</v>
      </c>
      <c r="B4619" s="12">
        <v>1000002977</v>
      </c>
      <c r="C4619" s="12">
        <v>600026</v>
      </c>
      <c r="D4619" s="74">
        <v>45314</v>
      </c>
      <c r="E4619" s="75">
        <v>50</v>
      </c>
      <c r="F4619" s="76">
        <v>10809</v>
      </c>
      <c r="G4619" s="97" t="str">
        <f>TEXT(Table1[[#This Row],[Inv. date]],"mmmm")</f>
        <v>January</v>
      </c>
    </row>
    <row r="4620" spans="1:7" x14ac:dyDescent="0.3">
      <c r="A4620" s="73">
        <v>118</v>
      </c>
      <c r="B4620" s="12">
        <v>1000003683</v>
      </c>
      <c r="C4620" s="12">
        <v>600026</v>
      </c>
      <c r="D4620" s="74">
        <v>45314</v>
      </c>
      <c r="E4620" s="75">
        <v>100</v>
      </c>
      <c r="F4620" s="76">
        <v>40027</v>
      </c>
      <c r="G4620" s="97" t="str">
        <f>TEXT(Table1[[#This Row],[Inv. date]],"mmmm")</f>
        <v>January</v>
      </c>
    </row>
    <row r="4621" spans="1:7" x14ac:dyDescent="0.3">
      <c r="A4621" s="68">
        <v>118</v>
      </c>
      <c r="B4621" s="69">
        <v>1000003857</v>
      </c>
      <c r="C4621" s="69">
        <v>600476</v>
      </c>
      <c r="D4621" s="57">
        <v>45314</v>
      </c>
      <c r="E4621" s="66">
        <v>-1</v>
      </c>
      <c r="F4621" s="72">
        <v>-400.27</v>
      </c>
      <c r="G4621" s="97" t="str">
        <f>TEXT(Table1[[#This Row],[Inv. date]],"mmmm")</f>
        <v>January</v>
      </c>
    </row>
    <row r="4622" spans="1:7" x14ac:dyDescent="0.3">
      <c r="A4622" s="68">
        <v>118</v>
      </c>
      <c r="B4622" s="69">
        <v>1000003857</v>
      </c>
      <c r="C4622" s="69">
        <v>600476</v>
      </c>
      <c r="D4622" s="57">
        <v>45314</v>
      </c>
      <c r="E4622" s="66">
        <v>1</v>
      </c>
      <c r="F4622" s="72">
        <v>400.27</v>
      </c>
      <c r="G4622" s="97" t="str">
        <f>TEXT(Table1[[#This Row],[Inv. date]],"mmmm")</f>
        <v>January</v>
      </c>
    </row>
    <row r="4623" spans="1:7" x14ac:dyDescent="0.3">
      <c r="A4623" s="73">
        <v>118</v>
      </c>
      <c r="B4623" s="12">
        <v>1000003795</v>
      </c>
      <c r="C4623" s="12">
        <v>600357</v>
      </c>
      <c r="D4623" s="74">
        <v>45314</v>
      </c>
      <c r="E4623" s="75">
        <v>-2</v>
      </c>
      <c r="F4623" s="76">
        <v>-931.04</v>
      </c>
      <c r="G4623" s="97" t="str">
        <f>TEXT(Table1[[#This Row],[Inv. date]],"mmmm")</f>
        <v>January</v>
      </c>
    </row>
    <row r="4624" spans="1:7" x14ac:dyDescent="0.3">
      <c r="A4624" s="73">
        <v>118</v>
      </c>
      <c r="B4624" s="12">
        <v>1000003857</v>
      </c>
      <c r="C4624" s="12">
        <v>600060</v>
      </c>
      <c r="D4624" s="74">
        <v>45314</v>
      </c>
      <c r="E4624" s="75">
        <v>-1</v>
      </c>
      <c r="F4624" s="76">
        <v>-400.27</v>
      </c>
      <c r="G4624" s="97" t="str">
        <f>TEXT(Table1[[#This Row],[Inv. date]],"mmmm")</f>
        <v>January</v>
      </c>
    </row>
    <row r="4625" spans="1:7" x14ac:dyDescent="0.3">
      <c r="A4625" s="73">
        <v>118</v>
      </c>
      <c r="B4625" s="12">
        <v>1000003857</v>
      </c>
      <c r="C4625" s="12">
        <v>600060</v>
      </c>
      <c r="D4625" s="74">
        <v>45314</v>
      </c>
      <c r="E4625" s="75">
        <v>-1</v>
      </c>
      <c r="F4625" s="76">
        <v>-400.27</v>
      </c>
      <c r="G4625" s="97" t="str">
        <f>TEXT(Table1[[#This Row],[Inv. date]],"mmmm")</f>
        <v>January</v>
      </c>
    </row>
    <row r="4626" spans="1:7" x14ac:dyDescent="0.3">
      <c r="A4626" s="73">
        <v>118</v>
      </c>
      <c r="B4626" s="12">
        <v>1000003683</v>
      </c>
      <c r="C4626" s="12">
        <v>600060</v>
      </c>
      <c r="D4626" s="74">
        <v>45314</v>
      </c>
      <c r="E4626" s="75">
        <v>-1</v>
      </c>
      <c r="F4626" s="76">
        <v>-400.27</v>
      </c>
      <c r="G4626" s="97" t="str">
        <f>TEXT(Table1[[#This Row],[Inv. date]],"mmmm")</f>
        <v>January</v>
      </c>
    </row>
    <row r="4627" spans="1:7" x14ac:dyDescent="0.3">
      <c r="A4627" s="73">
        <v>118</v>
      </c>
      <c r="B4627" s="12">
        <v>1000003132</v>
      </c>
      <c r="C4627" s="12">
        <v>600610</v>
      </c>
      <c r="D4627" s="74">
        <v>45314</v>
      </c>
      <c r="E4627" s="75">
        <v>-1</v>
      </c>
      <c r="F4627" s="76">
        <v>-313.14</v>
      </c>
      <c r="G4627" s="97" t="str">
        <f>TEXT(Table1[[#This Row],[Inv. date]],"mmmm")</f>
        <v>January</v>
      </c>
    </row>
    <row r="4628" spans="1:7" x14ac:dyDescent="0.3">
      <c r="A4628" s="73">
        <v>118</v>
      </c>
      <c r="B4628" s="12">
        <v>1000003683</v>
      </c>
      <c r="C4628" s="12">
        <v>600610</v>
      </c>
      <c r="D4628" s="74">
        <v>45314</v>
      </c>
      <c r="E4628" s="75">
        <v>-2</v>
      </c>
      <c r="F4628" s="76">
        <v>-800.54</v>
      </c>
      <c r="G4628" s="97" t="str">
        <f>TEXT(Table1[[#This Row],[Inv. date]],"mmmm")</f>
        <v>January</v>
      </c>
    </row>
    <row r="4629" spans="1:7" x14ac:dyDescent="0.3">
      <c r="A4629" s="73">
        <v>118</v>
      </c>
      <c r="B4629" s="12">
        <v>1000003857</v>
      </c>
      <c r="C4629" s="12">
        <v>600610</v>
      </c>
      <c r="D4629" s="74">
        <v>45314</v>
      </c>
      <c r="E4629" s="75">
        <v>-1</v>
      </c>
      <c r="F4629" s="76">
        <v>-400.27</v>
      </c>
      <c r="G4629" s="97" t="str">
        <f>TEXT(Table1[[#This Row],[Inv. date]],"mmmm")</f>
        <v>January</v>
      </c>
    </row>
    <row r="4630" spans="1:7" x14ac:dyDescent="0.3">
      <c r="A4630" s="73">
        <v>118</v>
      </c>
      <c r="B4630" s="12">
        <v>1000003683</v>
      </c>
      <c r="C4630" s="12">
        <v>600810</v>
      </c>
      <c r="D4630" s="74">
        <v>45314</v>
      </c>
      <c r="E4630" s="75">
        <v>-1</v>
      </c>
      <c r="F4630" s="76">
        <v>-400.27</v>
      </c>
      <c r="G4630" s="97" t="str">
        <f>TEXT(Table1[[#This Row],[Inv. date]],"mmmm")</f>
        <v>January</v>
      </c>
    </row>
    <row r="4631" spans="1:7" x14ac:dyDescent="0.3">
      <c r="A4631" s="73">
        <v>118</v>
      </c>
      <c r="B4631" s="12">
        <v>1000003683</v>
      </c>
      <c r="C4631" s="12">
        <v>600810</v>
      </c>
      <c r="D4631" s="74">
        <v>45314</v>
      </c>
      <c r="E4631" s="75">
        <v>-1</v>
      </c>
      <c r="F4631" s="76">
        <v>-400.27</v>
      </c>
      <c r="G4631" s="97" t="str">
        <f>TEXT(Table1[[#This Row],[Inv. date]],"mmmm")</f>
        <v>January</v>
      </c>
    </row>
    <row r="4632" spans="1:7" x14ac:dyDescent="0.3">
      <c r="A4632" s="73">
        <v>118</v>
      </c>
      <c r="B4632" s="12">
        <v>1000003683</v>
      </c>
      <c r="C4632" s="12">
        <v>600810</v>
      </c>
      <c r="D4632" s="74">
        <v>45314</v>
      </c>
      <c r="E4632" s="75">
        <v>-1</v>
      </c>
      <c r="F4632" s="76">
        <v>-400.27</v>
      </c>
      <c r="G4632" s="97" t="str">
        <f>TEXT(Table1[[#This Row],[Inv. date]],"mmmm")</f>
        <v>January</v>
      </c>
    </row>
    <row r="4633" spans="1:7" x14ac:dyDescent="0.3">
      <c r="A4633" s="68">
        <v>117</v>
      </c>
      <c r="B4633" s="69">
        <v>1000002976</v>
      </c>
      <c r="C4633" s="69">
        <v>600315</v>
      </c>
      <c r="D4633" s="57">
        <v>45315</v>
      </c>
      <c r="E4633" s="66">
        <v>3</v>
      </c>
      <c r="F4633" s="72">
        <v>816.66</v>
      </c>
      <c r="G4633" s="97" t="str">
        <f>TEXT(Table1[[#This Row],[Inv. date]],"mmmm")</f>
        <v>January</v>
      </c>
    </row>
    <row r="4634" spans="1:7" x14ac:dyDescent="0.3">
      <c r="A4634" s="73">
        <v>118</v>
      </c>
      <c r="B4634" s="12">
        <v>1000003132</v>
      </c>
      <c r="C4634" s="12">
        <v>600315</v>
      </c>
      <c r="D4634" s="74">
        <v>45315</v>
      </c>
      <c r="E4634" s="75">
        <v>3</v>
      </c>
      <c r="F4634" s="76">
        <v>939.42</v>
      </c>
      <c r="G4634" s="97" t="str">
        <f>TEXT(Table1[[#This Row],[Inv. date]],"mmmm")</f>
        <v>January</v>
      </c>
    </row>
    <row r="4635" spans="1:7" x14ac:dyDescent="0.3">
      <c r="A4635" s="73">
        <v>118</v>
      </c>
      <c r="B4635" s="12">
        <v>1000003683</v>
      </c>
      <c r="C4635" s="12">
        <v>600357</v>
      </c>
      <c r="D4635" s="74">
        <v>45315</v>
      </c>
      <c r="E4635" s="75">
        <v>3</v>
      </c>
      <c r="F4635" s="76">
        <v>1396.56</v>
      </c>
      <c r="G4635" s="97" t="str">
        <f>TEXT(Table1[[#This Row],[Inv. date]],"mmmm")</f>
        <v>January</v>
      </c>
    </row>
    <row r="4636" spans="1:7" x14ac:dyDescent="0.3">
      <c r="A4636" s="73">
        <v>118</v>
      </c>
      <c r="B4636" s="12">
        <v>1000003795</v>
      </c>
      <c r="C4636" s="12">
        <v>600357</v>
      </c>
      <c r="D4636" s="74">
        <v>45315</v>
      </c>
      <c r="E4636" s="75">
        <v>3</v>
      </c>
      <c r="F4636" s="76">
        <v>1396.56</v>
      </c>
      <c r="G4636" s="97" t="str">
        <f>TEXT(Table1[[#This Row],[Inv. date]],"mmmm")</f>
        <v>January</v>
      </c>
    </row>
    <row r="4637" spans="1:7" x14ac:dyDescent="0.3">
      <c r="A4637" s="73">
        <v>118</v>
      </c>
      <c r="B4637" s="12">
        <v>1000003683</v>
      </c>
      <c r="C4637" s="12">
        <v>600357</v>
      </c>
      <c r="D4637" s="74">
        <v>45315</v>
      </c>
      <c r="E4637" s="75">
        <v>10</v>
      </c>
      <c r="F4637" s="76">
        <v>4655.2</v>
      </c>
      <c r="G4637" s="97" t="str">
        <f>TEXT(Table1[[#This Row],[Inv. date]],"mmmm")</f>
        <v>January</v>
      </c>
    </row>
    <row r="4638" spans="1:7" x14ac:dyDescent="0.3">
      <c r="A4638" s="73">
        <v>118</v>
      </c>
      <c r="B4638" s="12">
        <v>1000003795</v>
      </c>
      <c r="C4638" s="12">
        <v>600357</v>
      </c>
      <c r="D4638" s="74">
        <v>45315</v>
      </c>
      <c r="E4638" s="75">
        <v>4</v>
      </c>
      <c r="F4638" s="76">
        <v>1862.08</v>
      </c>
      <c r="G4638" s="97" t="str">
        <f>TEXT(Table1[[#This Row],[Inv. date]],"mmmm")</f>
        <v>January</v>
      </c>
    </row>
    <row r="4639" spans="1:7" x14ac:dyDescent="0.3">
      <c r="A4639" s="73">
        <v>118</v>
      </c>
      <c r="B4639" s="12">
        <v>1000003132</v>
      </c>
      <c r="C4639" s="12">
        <v>600063</v>
      </c>
      <c r="D4639" s="74">
        <v>45315</v>
      </c>
      <c r="E4639" s="75">
        <v>2</v>
      </c>
      <c r="F4639" s="76">
        <v>274</v>
      </c>
      <c r="G4639" s="97" t="str">
        <f>TEXT(Table1[[#This Row],[Inv. date]],"mmmm")</f>
        <v>January</v>
      </c>
    </row>
    <row r="4640" spans="1:7" x14ac:dyDescent="0.3">
      <c r="A4640" s="73">
        <v>118</v>
      </c>
      <c r="B4640" s="12">
        <v>1000003857</v>
      </c>
      <c r="C4640" s="12">
        <v>600063</v>
      </c>
      <c r="D4640" s="74">
        <v>45315</v>
      </c>
      <c r="E4640" s="75">
        <v>2</v>
      </c>
      <c r="F4640" s="76">
        <v>587.29999999999995</v>
      </c>
      <c r="G4640" s="97" t="str">
        <f>TEXT(Table1[[#This Row],[Inv. date]],"mmmm")</f>
        <v>January</v>
      </c>
    </row>
    <row r="4641" spans="1:7" x14ac:dyDescent="0.3">
      <c r="A4641" s="73">
        <v>118</v>
      </c>
      <c r="B4641" s="12">
        <v>1000003132</v>
      </c>
      <c r="C4641" s="12">
        <v>600864</v>
      </c>
      <c r="D4641" s="74">
        <v>45315</v>
      </c>
      <c r="E4641" s="75">
        <v>10</v>
      </c>
      <c r="F4641" s="76">
        <v>3131.4</v>
      </c>
      <c r="G4641" s="97" t="str">
        <f>TEXT(Table1[[#This Row],[Inv. date]],"mmmm")</f>
        <v>January</v>
      </c>
    </row>
    <row r="4642" spans="1:7" x14ac:dyDescent="0.3">
      <c r="A4642" s="73">
        <v>118</v>
      </c>
      <c r="B4642" s="12">
        <v>1000003683</v>
      </c>
      <c r="C4642" s="12">
        <v>600864</v>
      </c>
      <c r="D4642" s="74">
        <v>45315</v>
      </c>
      <c r="E4642" s="75">
        <v>20</v>
      </c>
      <c r="F4642" s="76">
        <v>8005.4</v>
      </c>
      <c r="G4642" s="97" t="str">
        <f>TEXT(Table1[[#This Row],[Inv. date]],"mmmm")</f>
        <v>January</v>
      </c>
    </row>
    <row r="4643" spans="1:7" x14ac:dyDescent="0.3">
      <c r="A4643" s="73">
        <v>118</v>
      </c>
      <c r="B4643" s="12">
        <v>1000003857</v>
      </c>
      <c r="C4643" s="12">
        <v>600864</v>
      </c>
      <c r="D4643" s="74">
        <v>45315</v>
      </c>
      <c r="E4643" s="75">
        <v>20</v>
      </c>
      <c r="F4643" s="76">
        <v>8005.4</v>
      </c>
      <c r="G4643" s="97" t="str">
        <f>TEXT(Table1[[#This Row],[Inv. date]],"mmmm")</f>
        <v>January</v>
      </c>
    </row>
    <row r="4644" spans="1:7" x14ac:dyDescent="0.3">
      <c r="A4644" s="73">
        <v>117</v>
      </c>
      <c r="B4644" s="12">
        <v>1000002976</v>
      </c>
      <c r="C4644" s="12">
        <v>600864</v>
      </c>
      <c r="D4644" s="74">
        <v>45315</v>
      </c>
      <c r="E4644" s="75">
        <v>70</v>
      </c>
      <c r="F4644" s="76">
        <v>19055.400000000001</v>
      </c>
      <c r="G4644" s="97" t="str">
        <f>TEXT(Table1[[#This Row],[Inv. date]],"mmmm")</f>
        <v>January</v>
      </c>
    </row>
    <row r="4645" spans="1:7" x14ac:dyDescent="0.3">
      <c r="A4645" s="73">
        <v>117</v>
      </c>
      <c r="B4645" s="12">
        <v>1000002977</v>
      </c>
      <c r="C4645" s="12">
        <v>600864</v>
      </c>
      <c r="D4645" s="74">
        <v>45315</v>
      </c>
      <c r="E4645" s="75">
        <v>30</v>
      </c>
      <c r="F4645" s="76">
        <v>8166.6</v>
      </c>
      <c r="G4645" s="97" t="str">
        <f>TEXT(Table1[[#This Row],[Inv. date]],"mmmm")</f>
        <v>January</v>
      </c>
    </row>
    <row r="4646" spans="1:7" x14ac:dyDescent="0.3">
      <c r="A4646" s="73">
        <v>118</v>
      </c>
      <c r="B4646" s="12">
        <v>1000003857</v>
      </c>
      <c r="C4646" s="12">
        <v>600063</v>
      </c>
      <c r="D4646" s="74">
        <v>45315</v>
      </c>
      <c r="E4646" s="75">
        <v>50</v>
      </c>
      <c r="F4646" s="76">
        <v>14682.5</v>
      </c>
      <c r="G4646" s="97" t="str">
        <f>TEXT(Table1[[#This Row],[Inv. date]],"mmmm")</f>
        <v>January</v>
      </c>
    </row>
    <row r="4647" spans="1:7" x14ac:dyDescent="0.3">
      <c r="A4647" s="73">
        <v>118</v>
      </c>
      <c r="B4647" s="12">
        <v>1000003857</v>
      </c>
      <c r="C4647" s="12">
        <v>600026</v>
      </c>
      <c r="D4647" s="74">
        <v>45315</v>
      </c>
      <c r="E4647" s="75">
        <v>500</v>
      </c>
      <c r="F4647" s="76">
        <v>200135</v>
      </c>
      <c r="G4647" s="97" t="str">
        <f>TEXT(Table1[[#This Row],[Inv. date]],"mmmm")</f>
        <v>January</v>
      </c>
    </row>
    <row r="4648" spans="1:7" x14ac:dyDescent="0.3">
      <c r="A4648" s="68">
        <v>118</v>
      </c>
      <c r="B4648" s="69">
        <v>1000003857</v>
      </c>
      <c r="C4648" s="69">
        <v>600628</v>
      </c>
      <c r="D4648" s="57">
        <v>45316</v>
      </c>
      <c r="E4648" s="66">
        <v>500</v>
      </c>
      <c r="F4648" s="72">
        <v>200135</v>
      </c>
      <c r="G4648" s="97" t="str">
        <f>TEXT(Table1[[#This Row],[Inv. date]],"mmmm")</f>
        <v>January</v>
      </c>
    </row>
    <row r="4649" spans="1:7" x14ac:dyDescent="0.3">
      <c r="A4649" s="68">
        <v>118</v>
      </c>
      <c r="B4649" s="69">
        <v>1000003683</v>
      </c>
      <c r="C4649" s="69">
        <v>600628</v>
      </c>
      <c r="D4649" s="57">
        <v>45316</v>
      </c>
      <c r="E4649" s="66">
        <v>2450</v>
      </c>
      <c r="F4649" s="72">
        <v>980661.5</v>
      </c>
      <c r="G4649" s="97" t="str">
        <f>TEXT(Table1[[#This Row],[Inv. date]],"mmmm")</f>
        <v>January</v>
      </c>
    </row>
    <row r="4650" spans="1:7" x14ac:dyDescent="0.3">
      <c r="A4650" s="73">
        <v>118</v>
      </c>
      <c r="B4650" s="12">
        <v>1000003857</v>
      </c>
      <c r="C4650" s="12">
        <v>600063</v>
      </c>
      <c r="D4650" s="74">
        <v>45316</v>
      </c>
      <c r="E4650" s="75">
        <v>50</v>
      </c>
      <c r="F4650" s="76">
        <v>14682.5</v>
      </c>
      <c r="G4650" s="97" t="str">
        <f>TEXT(Table1[[#This Row],[Inv. date]],"mmmm")</f>
        <v>January</v>
      </c>
    </row>
    <row r="4651" spans="1:7" x14ac:dyDescent="0.3">
      <c r="A4651" s="73">
        <v>118</v>
      </c>
      <c r="B4651" s="12">
        <v>1000003683</v>
      </c>
      <c r="C4651" s="12">
        <v>600428</v>
      </c>
      <c r="D4651" s="74">
        <v>45316</v>
      </c>
      <c r="E4651" s="75">
        <v>500</v>
      </c>
      <c r="F4651" s="76">
        <v>200135</v>
      </c>
      <c r="G4651" s="97" t="str">
        <f>TEXT(Table1[[#This Row],[Inv. date]],"mmmm")</f>
        <v>January</v>
      </c>
    </row>
    <row r="4652" spans="1:7" x14ac:dyDescent="0.3">
      <c r="A4652" s="73">
        <v>118</v>
      </c>
      <c r="B4652" s="12">
        <v>1000003857</v>
      </c>
      <c r="C4652" s="12">
        <v>600428</v>
      </c>
      <c r="D4652" s="74">
        <v>45316</v>
      </c>
      <c r="E4652" s="75">
        <v>300</v>
      </c>
      <c r="F4652" s="76">
        <v>120081</v>
      </c>
      <c r="G4652" s="97" t="str">
        <f>TEXT(Table1[[#This Row],[Inv. date]],"mmmm")</f>
        <v>January</v>
      </c>
    </row>
    <row r="4653" spans="1:7" x14ac:dyDescent="0.3">
      <c r="A4653" s="73">
        <v>118</v>
      </c>
      <c r="B4653" s="12">
        <v>1000003132</v>
      </c>
      <c r="C4653" s="12">
        <v>600428</v>
      </c>
      <c r="D4653" s="74">
        <v>45316</v>
      </c>
      <c r="E4653" s="75">
        <v>300</v>
      </c>
      <c r="F4653" s="76">
        <v>93942</v>
      </c>
      <c r="G4653" s="97" t="str">
        <f>TEXT(Table1[[#This Row],[Inv. date]],"mmmm")</f>
        <v>January</v>
      </c>
    </row>
    <row r="4654" spans="1:7" x14ac:dyDescent="0.3">
      <c r="A4654" s="73">
        <v>118</v>
      </c>
      <c r="B4654" s="12">
        <v>1000003857</v>
      </c>
      <c r="C4654" s="12">
        <v>600063</v>
      </c>
      <c r="D4654" s="74">
        <v>45316</v>
      </c>
      <c r="E4654" s="75">
        <v>30</v>
      </c>
      <c r="F4654" s="76">
        <v>8809.5</v>
      </c>
      <c r="G4654" s="97" t="str">
        <f>TEXT(Table1[[#This Row],[Inv. date]],"mmmm")</f>
        <v>January</v>
      </c>
    </row>
    <row r="4655" spans="1:7" x14ac:dyDescent="0.3">
      <c r="A4655" s="73">
        <v>118</v>
      </c>
      <c r="B4655" s="12">
        <v>1000003132</v>
      </c>
      <c r="C4655" s="12">
        <v>600063</v>
      </c>
      <c r="D4655" s="74">
        <v>45316</v>
      </c>
      <c r="E4655" s="75">
        <v>60</v>
      </c>
      <c r="F4655" s="76">
        <v>8220</v>
      </c>
      <c r="G4655" s="97" t="str">
        <f>TEXT(Table1[[#This Row],[Inv. date]],"mmmm")</f>
        <v>January</v>
      </c>
    </row>
    <row r="4656" spans="1:7" x14ac:dyDescent="0.3">
      <c r="A4656" s="73">
        <v>118</v>
      </c>
      <c r="B4656" s="12">
        <v>1000003132</v>
      </c>
      <c r="C4656" s="12">
        <v>600643</v>
      </c>
      <c r="D4656" s="74">
        <v>45316</v>
      </c>
      <c r="E4656" s="75">
        <v>500</v>
      </c>
      <c r="F4656" s="76">
        <v>156570</v>
      </c>
      <c r="G4656" s="97" t="str">
        <f>TEXT(Table1[[#This Row],[Inv. date]],"mmmm")</f>
        <v>January</v>
      </c>
    </row>
    <row r="4657" spans="1:7" x14ac:dyDescent="0.3">
      <c r="A4657" s="73">
        <v>118</v>
      </c>
      <c r="B4657" s="12">
        <v>1000003132</v>
      </c>
      <c r="C4657" s="12">
        <v>600063</v>
      </c>
      <c r="D4657" s="74">
        <v>45316</v>
      </c>
      <c r="E4657" s="75">
        <v>100</v>
      </c>
      <c r="F4657" s="76">
        <v>13700</v>
      </c>
      <c r="G4657" s="97" t="str">
        <f>TEXT(Table1[[#This Row],[Inv. date]],"mmmm")</f>
        <v>January</v>
      </c>
    </row>
    <row r="4658" spans="1:7" x14ac:dyDescent="0.3">
      <c r="A4658" s="73">
        <v>118</v>
      </c>
      <c r="B4658" s="12">
        <v>1000003683</v>
      </c>
      <c r="C4658" s="12">
        <v>600848</v>
      </c>
      <c r="D4658" s="74">
        <v>45316</v>
      </c>
      <c r="E4658" s="75">
        <v>50</v>
      </c>
      <c r="F4658" s="76">
        <v>20013.5</v>
      </c>
      <c r="G4658" s="97" t="str">
        <f>TEXT(Table1[[#This Row],[Inv. date]],"mmmm")</f>
        <v>January</v>
      </c>
    </row>
    <row r="4659" spans="1:7" x14ac:dyDescent="0.3">
      <c r="A4659" s="73">
        <v>118</v>
      </c>
      <c r="B4659" s="12">
        <v>1000003857</v>
      </c>
      <c r="C4659" s="12">
        <v>600848</v>
      </c>
      <c r="D4659" s="74">
        <v>45316</v>
      </c>
      <c r="E4659" s="75">
        <v>50</v>
      </c>
      <c r="F4659" s="76">
        <v>20013.5</v>
      </c>
      <c r="G4659" s="97" t="str">
        <f>TEXT(Table1[[#This Row],[Inv. date]],"mmmm")</f>
        <v>January</v>
      </c>
    </row>
    <row r="4660" spans="1:7" x14ac:dyDescent="0.3">
      <c r="A4660" s="73">
        <v>118</v>
      </c>
      <c r="B4660" s="12">
        <v>1000003857</v>
      </c>
      <c r="C4660" s="12">
        <v>600063</v>
      </c>
      <c r="D4660" s="74">
        <v>45316</v>
      </c>
      <c r="E4660" s="75">
        <v>5</v>
      </c>
      <c r="F4660" s="76">
        <v>1468.25</v>
      </c>
      <c r="G4660" s="97" t="str">
        <f>TEXT(Table1[[#This Row],[Inv. date]],"mmmm")</f>
        <v>January</v>
      </c>
    </row>
    <row r="4661" spans="1:7" x14ac:dyDescent="0.3">
      <c r="A4661" s="73">
        <v>118</v>
      </c>
      <c r="B4661" s="12">
        <v>1000003683</v>
      </c>
      <c r="C4661" s="12">
        <v>600506</v>
      </c>
      <c r="D4661" s="74">
        <v>45316</v>
      </c>
      <c r="E4661" s="75">
        <v>2400</v>
      </c>
      <c r="F4661" s="76">
        <v>960648</v>
      </c>
      <c r="G4661" s="97" t="str">
        <f>TEXT(Table1[[#This Row],[Inv. date]],"mmmm")</f>
        <v>January</v>
      </c>
    </row>
    <row r="4662" spans="1:7" x14ac:dyDescent="0.3">
      <c r="A4662" s="73">
        <v>118</v>
      </c>
      <c r="B4662" s="12">
        <v>1000003857</v>
      </c>
      <c r="C4662" s="12">
        <v>600506</v>
      </c>
      <c r="D4662" s="74">
        <v>45316</v>
      </c>
      <c r="E4662" s="75">
        <v>500</v>
      </c>
      <c r="F4662" s="76">
        <v>200135</v>
      </c>
      <c r="G4662" s="97" t="str">
        <f>TEXT(Table1[[#This Row],[Inv. date]],"mmmm")</f>
        <v>January</v>
      </c>
    </row>
    <row r="4663" spans="1:7" x14ac:dyDescent="0.3">
      <c r="A4663" s="73">
        <v>118</v>
      </c>
      <c r="B4663" s="12">
        <v>1000003132</v>
      </c>
      <c r="C4663" s="12">
        <v>600506</v>
      </c>
      <c r="D4663" s="74">
        <v>45316</v>
      </c>
      <c r="E4663" s="75">
        <v>1000</v>
      </c>
      <c r="F4663" s="76">
        <v>313140</v>
      </c>
      <c r="G4663" s="97" t="str">
        <f>TEXT(Table1[[#This Row],[Inv. date]],"mmmm")</f>
        <v>January</v>
      </c>
    </row>
    <row r="4664" spans="1:7" x14ac:dyDescent="0.3">
      <c r="A4664" s="73">
        <v>118</v>
      </c>
      <c r="B4664" s="12">
        <v>1000003857</v>
      </c>
      <c r="C4664" s="12">
        <v>600063</v>
      </c>
      <c r="D4664" s="74">
        <v>45316</v>
      </c>
      <c r="E4664" s="75">
        <v>50</v>
      </c>
      <c r="F4664" s="76">
        <v>14682.5</v>
      </c>
      <c r="G4664" s="97" t="str">
        <f>TEXT(Table1[[#This Row],[Inv. date]],"mmmm")</f>
        <v>January</v>
      </c>
    </row>
    <row r="4665" spans="1:7" x14ac:dyDescent="0.3">
      <c r="A4665" s="73">
        <v>118</v>
      </c>
      <c r="B4665" s="12">
        <v>1000003132</v>
      </c>
      <c r="C4665" s="12">
        <v>600662</v>
      </c>
      <c r="D4665" s="74">
        <v>45316</v>
      </c>
      <c r="E4665" s="75">
        <v>300</v>
      </c>
      <c r="F4665" s="76">
        <v>96528</v>
      </c>
      <c r="G4665" s="97" t="str">
        <f>TEXT(Table1[[#This Row],[Inv. date]],"mmmm")</f>
        <v>January</v>
      </c>
    </row>
    <row r="4666" spans="1:7" x14ac:dyDescent="0.3">
      <c r="A4666" s="73">
        <v>118</v>
      </c>
      <c r="B4666" s="12">
        <v>1000003132</v>
      </c>
      <c r="C4666" s="12">
        <v>600063</v>
      </c>
      <c r="D4666" s="74">
        <v>45316</v>
      </c>
      <c r="E4666" s="75">
        <v>60</v>
      </c>
      <c r="F4666" s="76">
        <v>8220</v>
      </c>
      <c r="G4666" s="97" t="str">
        <f>TEXT(Table1[[#This Row],[Inv. date]],"mmmm")</f>
        <v>January</v>
      </c>
    </row>
    <row r="4667" spans="1:7" x14ac:dyDescent="0.3">
      <c r="A4667" s="68">
        <v>118</v>
      </c>
      <c r="B4667" s="69">
        <v>1000003132</v>
      </c>
      <c r="C4667" s="69">
        <v>600506</v>
      </c>
      <c r="D4667" s="57">
        <v>45317</v>
      </c>
      <c r="E4667" s="66">
        <v>3700</v>
      </c>
      <c r="F4667" s="72">
        <v>1158618</v>
      </c>
      <c r="G4667" s="97" t="str">
        <f>TEXT(Table1[[#This Row],[Inv. date]],"mmmm")</f>
        <v>January</v>
      </c>
    </row>
    <row r="4668" spans="1:7" x14ac:dyDescent="0.3">
      <c r="A4668" s="73">
        <v>118</v>
      </c>
      <c r="B4668" s="12">
        <v>1000003857</v>
      </c>
      <c r="C4668" s="12">
        <v>600572</v>
      </c>
      <c r="D4668" s="74">
        <v>45317</v>
      </c>
      <c r="E4668" s="75">
        <v>1500</v>
      </c>
      <c r="F4668" s="76">
        <v>600405</v>
      </c>
      <c r="G4668" s="97" t="str">
        <f>TEXT(Table1[[#This Row],[Inv. date]],"mmmm")</f>
        <v>January</v>
      </c>
    </row>
    <row r="4669" spans="1:7" x14ac:dyDescent="0.3">
      <c r="A4669" s="73">
        <v>118</v>
      </c>
      <c r="B4669" s="12">
        <v>1000003132</v>
      </c>
      <c r="C4669" s="12">
        <v>600572</v>
      </c>
      <c r="D4669" s="74">
        <v>45317</v>
      </c>
      <c r="E4669" s="75">
        <v>500</v>
      </c>
      <c r="F4669" s="76">
        <v>156570</v>
      </c>
      <c r="G4669" s="97" t="str">
        <f>TEXT(Table1[[#This Row],[Inv. date]],"mmmm")</f>
        <v>January</v>
      </c>
    </row>
    <row r="4670" spans="1:7" x14ac:dyDescent="0.3">
      <c r="A4670" s="73">
        <v>117</v>
      </c>
      <c r="B4670" s="12">
        <v>1000002977</v>
      </c>
      <c r="C4670" s="12">
        <v>600572</v>
      </c>
      <c r="D4670" s="74">
        <v>45317</v>
      </c>
      <c r="E4670" s="75">
        <v>100</v>
      </c>
      <c r="F4670" s="76">
        <v>27222</v>
      </c>
      <c r="G4670" s="97" t="str">
        <f>TEXT(Table1[[#This Row],[Inv. date]],"mmmm")</f>
        <v>January</v>
      </c>
    </row>
    <row r="4671" spans="1:7" x14ac:dyDescent="0.3">
      <c r="A4671" s="73">
        <v>117</v>
      </c>
      <c r="B4671" s="12">
        <v>1000002984</v>
      </c>
      <c r="C4671" s="12">
        <v>600572</v>
      </c>
      <c r="D4671" s="74">
        <v>45317</v>
      </c>
      <c r="E4671" s="75">
        <v>5</v>
      </c>
      <c r="F4671" s="76">
        <v>1557.3</v>
      </c>
      <c r="G4671" s="97" t="str">
        <f>TEXT(Table1[[#This Row],[Inv. date]],"mmmm")</f>
        <v>January</v>
      </c>
    </row>
    <row r="4672" spans="1:7" x14ac:dyDescent="0.3">
      <c r="A4672" s="73">
        <v>118</v>
      </c>
      <c r="B4672" s="12">
        <v>1000003857</v>
      </c>
      <c r="C4672" s="12">
        <v>600063</v>
      </c>
      <c r="D4672" s="74">
        <v>45317</v>
      </c>
      <c r="E4672" s="75">
        <v>150</v>
      </c>
      <c r="F4672" s="76">
        <v>44047.5</v>
      </c>
      <c r="G4672" s="97" t="str">
        <f>TEXT(Table1[[#This Row],[Inv. date]],"mmmm")</f>
        <v>January</v>
      </c>
    </row>
    <row r="4673" spans="1:7" x14ac:dyDescent="0.3">
      <c r="A4673" s="73">
        <v>118</v>
      </c>
      <c r="B4673" s="12">
        <v>1000003132</v>
      </c>
      <c r="C4673" s="12">
        <v>600063</v>
      </c>
      <c r="D4673" s="74">
        <v>45317</v>
      </c>
      <c r="E4673" s="75">
        <v>100</v>
      </c>
      <c r="F4673" s="76">
        <v>13700</v>
      </c>
      <c r="G4673" s="97" t="str">
        <f>TEXT(Table1[[#This Row],[Inv. date]],"mmmm")</f>
        <v>January</v>
      </c>
    </row>
    <row r="4674" spans="1:7" x14ac:dyDescent="0.3">
      <c r="A4674" s="73">
        <v>118</v>
      </c>
      <c r="B4674" s="12">
        <v>1000003683</v>
      </c>
      <c r="C4674" s="12">
        <v>600506</v>
      </c>
      <c r="D4674" s="74">
        <v>45317</v>
      </c>
      <c r="E4674" s="75">
        <v>5050</v>
      </c>
      <c r="F4674" s="76">
        <v>2021363.5</v>
      </c>
      <c r="G4674" s="97" t="str">
        <f>TEXT(Table1[[#This Row],[Inv. date]],"mmmm")</f>
        <v>January</v>
      </c>
    </row>
    <row r="4675" spans="1:7" x14ac:dyDescent="0.3">
      <c r="A4675" s="73">
        <v>118</v>
      </c>
      <c r="B4675" s="12">
        <v>1000003683</v>
      </c>
      <c r="C4675" s="12">
        <v>600810</v>
      </c>
      <c r="D4675" s="74">
        <v>45317</v>
      </c>
      <c r="E4675" s="75">
        <v>-163</v>
      </c>
      <c r="F4675" s="76">
        <v>-65244.01</v>
      </c>
      <c r="G4675" s="97" t="str">
        <f>TEXT(Table1[[#This Row],[Inv. date]],"mmmm")</f>
        <v>January</v>
      </c>
    </row>
    <row r="4676" spans="1:7" x14ac:dyDescent="0.3">
      <c r="A4676" s="73">
        <v>118</v>
      </c>
      <c r="B4676" s="12">
        <v>1000003132</v>
      </c>
      <c r="C4676" s="12">
        <v>600810</v>
      </c>
      <c r="D4676" s="74">
        <v>45317</v>
      </c>
      <c r="E4676" s="75">
        <v>-1</v>
      </c>
      <c r="F4676" s="76">
        <v>-313.14</v>
      </c>
      <c r="G4676" s="97" t="str">
        <f>TEXT(Table1[[#This Row],[Inv. date]],"mmmm")</f>
        <v>January</v>
      </c>
    </row>
    <row r="4677" spans="1:7" x14ac:dyDescent="0.3">
      <c r="A4677" s="73">
        <v>118</v>
      </c>
      <c r="B4677" s="12">
        <v>1000003857</v>
      </c>
      <c r="C4677" s="12">
        <v>600810</v>
      </c>
      <c r="D4677" s="74">
        <v>45317</v>
      </c>
      <c r="E4677" s="75">
        <v>-1</v>
      </c>
      <c r="F4677" s="76">
        <v>-400.27</v>
      </c>
      <c r="G4677" s="97" t="str">
        <f>TEXT(Table1[[#This Row],[Inv. date]],"mmmm")</f>
        <v>January</v>
      </c>
    </row>
    <row r="4678" spans="1:7" x14ac:dyDescent="0.3">
      <c r="A4678" s="73">
        <v>118</v>
      </c>
      <c r="B4678" s="12">
        <v>1000003857</v>
      </c>
      <c r="C4678" s="12">
        <v>600793</v>
      </c>
      <c r="D4678" s="74">
        <v>45317</v>
      </c>
      <c r="E4678" s="75">
        <v>-2</v>
      </c>
      <c r="F4678" s="76">
        <v>-800.54</v>
      </c>
      <c r="G4678" s="97" t="str">
        <f>TEXT(Table1[[#This Row],[Inv. date]],"mmmm")</f>
        <v>January</v>
      </c>
    </row>
    <row r="4679" spans="1:7" x14ac:dyDescent="0.3">
      <c r="A4679" s="73">
        <v>118</v>
      </c>
      <c r="B4679" s="12">
        <v>1000003683</v>
      </c>
      <c r="C4679" s="12">
        <v>600628</v>
      </c>
      <c r="D4679" s="74">
        <v>45317</v>
      </c>
      <c r="E4679" s="75">
        <v>-1</v>
      </c>
      <c r="F4679" s="76">
        <v>-400.27</v>
      </c>
      <c r="G4679" s="97" t="str">
        <f>TEXT(Table1[[#This Row],[Inv. date]],"mmmm")</f>
        <v>January</v>
      </c>
    </row>
    <row r="4680" spans="1:7" x14ac:dyDescent="0.3">
      <c r="A4680" s="73">
        <v>118</v>
      </c>
      <c r="B4680" s="12">
        <v>1000003132</v>
      </c>
      <c r="C4680" s="12">
        <v>600811</v>
      </c>
      <c r="D4680" s="74">
        <v>45317</v>
      </c>
      <c r="E4680" s="75">
        <v>-1</v>
      </c>
      <c r="F4680" s="76">
        <v>-313.14</v>
      </c>
      <c r="G4680" s="97" t="str">
        <f>TEXT(Table1[[#This Row],[Inv. date]],"mmmm")</f>
        <v>January</v>
      </c>
    </row>
    <row r="4681" spans="1:7" x14ac:dyDescent="0.3">
      <c r="A4681" s="73">
        <v>118</v>
      </c>
      <c r="B4681" s="12">
        <v>1000003683</v>
      </c>
      <c r="C4681" s="12">
        <v>600555</v>
      </c>
      <c r="D4681" s="74">
        <v>45317</v>
      </c>
      <c r="E4681" s="75">
        <v>-1</v>
      </c>
      <c r="F4681" s="76">
        <v>-400.27</v>
      </c>
      <c r="G4681" s="97" t="str">
        <f>TEXT(Table1[[#This Row],[Inv. date]],"mmmm")</f>
        <v>January</v>
      </c>
    </row>
    <row r="4682" spans="1:7" x14ac:dyDescent="0.3">
      <c r="A4682" s="73">
        <v>117</v>
      </c>
      <c r="B4682" s="12">
        <v>1000002984</v>
      </c>
      <c r="C4682" s="12">
        <v>600555</v>
      </c>
      <c r="D4682" s="74">
        <v>45317</v>
      </c>
      <c r="E4682" s="75">
        <v>-3</v>
      </c>
      <c r="F4682" s="76">
        <v>-934.38</v>
      </c>
      <c r="G4682" s="97" t="str">
        <f>TEXT(Table1[[#This Row],[Inv. date]],"mmmm")</f>
        <v>January</v>
      </c>
    </row>
    <row r="4683" spans="1:7" x14ac:dyDescent="0.3">
      <c r="A4683" s="73">
        <v>117</v>
      </c>
      <c r="B4683" s="12">
        <v>1000002977</v>
      </c>
      <c r="C4683" s="12">
        <v>600793</v>
      </c>
      <c r="D4683" s="74">
        <v>45317</v>
      </c>
      <c r="E4683" s="75">
        <v>-2</v>
      </c>
      <c r="F4683" s="76">
        <v>-544.44000000000005</v>
      </c>
      <c r="G4683" s="97" t="str">
        <f>TEXT(Table1[[#This Row],[Inv. date]],"mmmm")</f>
        <v>January</v>
      </c>
    </row>
    <row r="4684" spans="1:7" x14ac:dyDescent="0.3">
      <c r="A4684" s="73">
        <v>117</v>
      </c>
      <c r="B4684" s="12">
        <v>1000002976</v>
      </c>
      <c r="C4684" s="12">
        <v>600793</v>
      </c>
      <c r="D4684" s="74">
        <v>45317</v>
      </c>
      <c r="E4684" s="75">
        <v>-2</v>
      </c>
      <c r="F4684" s="76">
        <v>-544.44000000000005</v>
      </c>
      <c r="G4684" s="97" t="str">
        <f>TEXT(Table1[[#This Row],[Inv. date]],"mmmm")</f>
        <v>January</v>
      </c>
    </row>
    <row r="4685" spans="1:7" x14ac:dyDescent="0.3">
      <c r="A4685" s="73">
        <v>117</v>
      </c>
      <c r="B4685" s="12">
        <v>1000002972</v>
      </c>
      <c r="C4685" s="12">
        <v>600033</v>
      </c>
      <c r="D4685" s="74">
        <v>45317</v>
      </c>
      <c r="E4685" s="75">
        <v>-2</v>
      </c>
      <c r="F4685" s="76">
        <v>-519.46</v>
      </c>
      <c r="G4685" s="97" t="str">
        <f>TEXT(Table1[[#This Row],[Inv. date]],"mmmm")</f>
        <v>January</v>
      </c>
    </row>
    <row r="4686" spans="1:7" x14ac:dyDescent="0.3">
      <c r="A4686" s="73">
        <v>117</v>
      </c>
      <c r="B4686" s="12">
        <v>1000002971</v>
      </c>
      <c r="C4686" s="12">
        <v>600033</v>
      </c>
      <c r="D4686" s="74">
        <v>45317</v>
      </c>
      <c r="E4686" s="75">
        <v>-5</v>
      </c>
      <c r="F4686" s="76">
        <v>-649.35</v>
      </c>
      <c r="G4686" s="97" t="str">
        <f>TEXT(Table1[[#This Row],[Inv. date]],"mmmm")</f>
        <v>January</v>
      </c>
    </row>
    <row r="4687" spans="1:7" x14ac:dyDescent="0.3">
      <c r="A4687" s="73">
        <v>116</v>
      </c>
      <c r="B4687" s="12">
        <v>1000002917</v>
      </c>
      <c r="C4687" s="12">
        <v>600572</v>
      </c>
      <c r="D4687" s="74">
        <v>45317</v>
      </c>
      <c r="E4687" s="75">
        <v>-5</v>
      </c>
      <c r="F4687" s="76">
        <v>-1182.4000000000001</v>
      </c>
      <c r="G4687" s="97" t="str">
        <f>TEXT(Table1[[#This Row],[Inv. date]],"mmmm")</f>
        <v>January</v>
      </c>
    </row>
    <row r="4688" spans="1:7" x14ac:dyDescent="0.3">
      <c r="A4688" s="73">
        <v>116</v>
      </c>
      <c r="B4688" s="12">
        <v>1000002836</v>
      </c>
      <c r="C4688" s="12">
        <v>600803</v>
      </c>
      <c r="D4688" s="74">
        <v>45317</v>
      </c>
      <c r="E4688" s="75">
        <v>-32</v>
      </c>
      <c r="F4688" s="76">
        <v>-7567.36</v>
      </c>
      <c r="G4688" s="97" t="str">
        <f>TEXT(Table1[[#This Row],[Inv. date]],"mmmm")</f>
        <v>January</v>
      </c>
    </row>
    <row r="4689" spans="1:7" x14ac:dyDescent="0.3">
      <c r="A4689" s="73">
        <v>116</v>
      </c>
      <c r="B4689" s="12">
        <v>1000002917</v>
      </c>
      <c r="C4689" s="12">
        <v>600803</v>
      </c>
      <c r="D4689" s="74">
        <v>45317</v>
      </c>
      <c r="E4689" s="75">
        <v>-8</v>
      </c>
      <c r="F4689" s="76">
        <v>-1891.84</v>
      </c>
      <c r="G4689" s="97" t="str">
        <f>TEXT(Table1[[#This Row],[Inv. date]],"mmmm")</f>
        <v>January</v>
      </c>
    </row>
    <row r="4690" spans="1:7" x14ac:dyDescent="0.3">
      <c r="A4690" s="73">
        <v>118</v>
      </c>
      <c r="B4690" s="12">
        <v>1000003857</v>
      </c>
      <c r="C4690" s="12">
        <v>600555</v>
      </c>
      <c r="D4690" s="74">
        <v>45317</v>
      </c>
      <c r="E4690" s="75">
        <v>500</v>
      </c>
      <c r="F4690" s="76">
        <v>200135</v>
      </c>
      <c r="G4690" s="97" t="str">
        <f>TEXT(Table1[[#This Row],[Inv. date]],"mmmm")</f>
        <v>January</v>
      </c>
    </row>
    <row r="4691" spans="1:7" x14ac:dyDescent="0.3">
      <c r="A4691" s="73">
        <v>118</v>
      </c>
      <c r="B4691" s="12">
        <v>1000003683</v>
      </c>
      <c r="C4691" s="12">
        <v>600555</v>
      </c>
      <c r="D4691" s="74">
        <v>45317</v>
      </c>
      <c r="E4691" s="75">
        <v>1200</v>
      </c>
      <c r="F4691" s="76">
        <v>480324</v>
      </c>
      <c r="G4691" s="97" t="str">
        <f>TEXT(Table1[[#This Row],[Inv. date]],"mmmm")</f>
        <v>January</v>
      </c>
    </row>
    <row r="4692" spans="1:7" x14ac:dyDescent="0.3">
      <c r="A4692" s="73">
        <v>117</v>
      </c>
      <c r="B4692" s="12">
        <v>1000002972</v>
      </c>
      <c r="C4692" s="12">
        <v>600555</v>
      </c>
      <c r="D4692" s="74">
        <v>45317</v>
      </c>
      <c r="E4692" s="75">
        <v>20</v>
      </c>
      <c r="F4692" s="76">
        <v>5194.6000000000004</v>
      </c>
      <c r="G4692" s="97" t="str">
        <f>TEXT(Table1[[#This Row],[Inv. date]],"mmmm")</f>
        <v>January</v>
      </c>
    </row>
    <row r="4693" spans="1:7" x14ac:dyDescent="0.3">
      <c r="A4693" s="73">
        <v>117</v>
      </c>
      <c r="B4693" s="12">
        <v>1000002984</v>
      </c>
      <c r="C4693" s="12">
        <v>600555</v>
      </c>
      <c r="D4693" s="74">
        <v>45317</v>
      </c>
      <c r="E4693" s="75">
        <v>10</v>
      </c>
      <c r="F4693" s="76">
        <v>3114.6</v>
      </c>
      <c r="G4693" s="97" t="str">
        <f>TEXT(Table1[[#This Row],[Inv. date]],"mmmm")</f>
        <v>January</v>
      </c>
    </row>
    <row r="4694" spans="1:7" x14ac:dyDescent="0.3">
      <c r="A4694" s="73">
        <v>118</v>
      </c>
      <c r="B4694" s="12">
        <v>1000003857</v>
      </c>
      <c r="C4694" s="12">
        <v>600063</v>
      </c>
      <c r="D4694" s="74">
        <v>45317</v>
      </c>
      <c r="E4694" s="75">
        <v>50</v>
      </c>
      <c r="F4694" s="76">
        <v>14682.5</v>
      </c>
      <c r="G4694" s="97" t="str">
        <f>TEXT(Table1[[#This Row],[Inv. date]],"mmmm")</f>
        <v>January</v>
      </c>
    </row>
    <row r="4695" spans="1:7" x14ac:dyDescent="0.3">
      <c r="A4695" s="73">
        <v>118</v>
      </c>
      <c r="B4695" s="12">
        <v>1000003857</v>
      </c>
      <c r="C4695" s="12">
        <v>600568</v>
      </c>
      <c r="D4695" s="74">
        <v>45317</v>
      </c>
      <c r="E4695" s="75">
        <v>250</v>
      </c>
      <c r="F4695" s="76">
        <v>100067.5</v>
      </c>
      <c r="G4695" s="97" t="str">
        <f>TEXT(Table1[[#This Row],[Inv. date]],"mmmm")</f>
        <v>January</v>
      </c>
    </row>
    <row r="4696" spans="1:7" x14ac:dyDescent="0.3">
      <c r="A4696" s="73">
        <v>118</v>
      </c>
      <c r="B4696" s="12">
        <v>1000003683</v>
      </c>
      <c r="C4696" s="12">
        <v>600568</v>
      </c>
      <c r="D4696" s="74">
        <v>45317</v>
      </c>
      <c r="E4696" s="75">
        <v>300</v>
      </c>
      <c r="F4696" s="76">
        <v>120081</v>
      </c>
      <c r="G4696" s="97" t="str">
        <f>TEXT(Table1[[#This Row],[Inv. date]],"mmmm")</f>
        <v>January</v>
      </c>
    </row>
    <row r="4697" spans="1:7" x14ac:dyDescent="0.3">
      <c r="A4697" s="73">
        <v>118</v>
      </c>
      <c r="B4697" s="12">
        <v>1000003857</v>
      </c>
      <c r="C4697" s="12">
        <v>600063</v>
      </c>
      <c r="D4697" s="74">
        <v>45317</v>
      </c>
      <c r="E4697" s="75">
        <v>25</v>
      </c>
      <c r="F4697" s="76">
        <v>7341.25</v>
      </c>
      <c r="G4697" s="97" t="str">
        <f>TEXT(Table1[[#This Row],[Inv. date]],"mmmm")</f>
        <v>January</v>
      </c>
    </row>
    <row r="4698" spans="1:7" x14ac:dyDescent="0.3">
      <c r="A4698" s="73">
        <v>118</v>
      </c>
      <c r="B4698" s="12">
        <v>1000003683</v>
      </c>
      <c r="C4698" s="12">
        <v>600627</v>
      </c>
      <c r="D4698" s="74">
        <v>45317</v>
      </c>
      <c r="E4698" s="75">
        <v>2000</v>
      </c>
      <c r="F4698" s="76">
        <v>800540</v>
      </c>
      <c r="G4698" s="97" t="str">
        <f>TEXT(Table1[[#This Row],[Inv. date]],"mmmm")</f>
        <v>January</v>
      </c>
    </row>
    <row r="4699" spans="1:7" x14ac:dyDescent="0.3">
      <c r="A4699" s="73">
        <v>118</v>
      </c>
      <c r="B4699" s="12">
        <v>1000003683</v>
      </c>
      <c r="C4699" s="12">
        <v>600063</v>
      </c>
      <c r="D4699" s="74">
        <v>45317</v>
      </c>
      <c r="E4699" s="75">
        <v>200</v>
      </c>
      <c r="F4699" s="76">
        <v>58730</v>
      </c>
      <c r="G4699" s="97" t="str">
        <f>TEXT(Table1[[#This Row],[Inv. date]],"mmmm")</f>
        <v>January</v>
      </c>
    </row>
    <row r="4700" spans="1:7" x14ac:dyDescent="0.3">
      <c r="A4700" s="73">
        <v>118</v>
      </c>
      <c r="B4700" s="12">
        <v>1000003683</v>
      </c>
      <c r="C4700" s="12">
        <v>600225</v>
      </c>
      <c r="D4700" s="74">
        <v>45317</v>
      </c>
      <c r="E4700" s="75">
        <v>2</v>
      </c>
      <c r="F4700" s="76">
        <v>800.54</v>
      </c>
      <c r="G4700" s="97" t="str">
        <f>TEXT(Table1[[#This Row],[Inv. date]],"mmmm")</f>
        <v>January</v>
      </c>
    </row>
    <row r="4701" spans="1:7" x14ac:dyDescent="0.3">
      <c r="A4701" s="73">
        <v>118</v>
      </c>
      <c r="B4701" s="12">
        <v>1000003795</v>
      </c>
      <c r="C4701" s="12">
        <v>600225</v>
      </c>
      <c r="D4701" s="74">
        <v>45317</v>
      </c>
      <c r="E4701" s="75">
        <v>1</v>
      </c>
      <c r="F4701" s="76">
        <v>400.27</v>
      </c>
      <c r="G4701" s="97" t="str">
        <f>TEXT(Table1[[#This Row],[Inv. date]],"mmmm")</f>
        <v>January</v>
      </c>
    </row>
    <row r="4702" spans="1:7" x14ac:dyDescent="0.3">
      <c r="A4702" s="73">
        <v>118</v>
      </c>
      <c r="B4702" s="12">
        <v>1000003683</v>
      </c>
      <c r="C4702" s="12">
        <v>600506</v>
      </c>
      <c r="D4702" s="74">
        <v>45317</v>
      </c>
      <c r="E4702" s="75">
        <v>2180</v>
      </c>
      <c r="F4702" s="76">
        <v>872588.6</v>
      </c>
      <c r="G4702" s="97" t="str">
        <f>TEXT(Table1[[#This Row],[Inv. date]],"mmmm")</f>
        <v>January</v>
      </c>
    </row>
    <row r="4703" spans="1:7" x14ac:dyDescent="0.3">
      <c r="A4703" s="68">
        <v>118</v>
      </c>
      <c r="B4703" s="69">
        <v>1000003132</v>
      </c>
      <c r="C4703" s="69">
        <v>600506</v>
      </c>
      <c r="D4703" s="57">
        <v>45318</v>
      </c>
      <c r="E4703" s="66">
        <v>1000</v>
      </c>
      <c r="F4703" s="72">
        <v>313140</v>
      </c>
      <c r="G4703" s="97" t="str">
        <f>TEXT(Table1[[#This Row],[Inv. date]],"mmmm")</f>
        <v>January</v>
      </c>
    </row>
    <row r="4704" spans="1:7" x14ac:dyDescent="0.3">
      <c r="A4704" s="73">
        <v>118</v>
      </c>
      <c r="B4704" s="12">
        <v>1000003683</v>
      </c>
      <c r="C4704" s="12">
        <v>600506</v>
      </c>
      <c r="D4704" s="74">
        <v>45318</v>
      </c>
      <c r="E4704" s="75">
        <v>200</v>
      </c>
      <c r="F4704" s="76">
        <v>80054</v>
      </c>
      <c r="G4704" s="97" t="str">
        <f>TEXT(Table1[[#This Row],[Inv. date]],"mmmm")</f>
        <v>January</v>
      </c>
    </row>
    <row r="4705" spans="1:7" x14ac:dyDescent="0.3">
      <c r="A4705" s="73">
        <v>117</v>
      </c>
      <c r="B4705" s="12">
        <v>1000002977</v>
      </c>
      <c r="C4705" s="12">
        <v>600060</v>
      </c>
      <c r="D4705" s="74">
        <v>45318</v>
      </c>
      <c r="E4705" s="75">
        <v>50</v>
      </c>
      <c r="F4705" s="76">
        <v>13611</v>
      </c>
      <c r="G4705" s="97" t="str">
        <f>TEXT(Table1[[#This Row],[Inv. date]],"mmmm")</f>
        <v>January</v>
      </c>
    </row>
    <row r="4706" spans="1:7" x14ac:dyDescent="0.3">
      <c r="A4706" s="73">
        <v>117</v>
      </c>
      <c r="B4706" s="12">
        <v>1000002984</v>
      </c>
      <c r="C4706" s="12">
        <v>600060</v>
      </c>
      <c r="D4706" s="74">
        <v>45318</v>
      </c>
      <c r="E4706" s="75">
        <v>10</v>
      </c>
      <c r="F4706" s="76">
        <v>3114.6</v>
      </c>
      <c r="G4706" s="97" t="str">
        <f>TEXT(Table1[[#This Row],[Inv. date]],"mmmm")</f>
        <v>January</v>
      </c>
    </row>
    <row r="4707" spans="1:7" x14ac:dyDescent="0.3">
      <c r="A4707" s="73">
        <v>118</v>
      </c>
      <c r="B4707" s="12">
        <v>1000003857</v>
      </c>
      <c r="C4707" s="12">
        <v>600060</v>
      </c>
      <c r="D4707" s="74">
        <v>45318</v>
      </c>
      <c r="E4707" s="75">
        <v>400</v>
      </c>
      <c r="F4707" s="76">
        <v>160108</v>
      </c>
      <c r="G4707" s="97" t="str">
        <f>TEXT(Table1[[#This Row],[Inv. date]],"mmmm")</f>
        <v>January</v>
      </c>
    </row>
    <row r="4708" spans="1:7" x14ac:dyDescent="0.3">
      <c r="A4708" s="73">
        <v>118</v>
      </c>
      <c r="B4708" s="12">
        <v>1000003683</v>
      </c>
      <c r="C4708" s="12">
        <v>600060</v>
      </c>
      <c r="D4708" s="74">
        <v>45318</v>
      </c>
      <c r="E4708" s="75">
        <v>500</v>
      </c>
      <c r="F4708" s="76">
        <v>200135</v>
      </c>
      <c r="G4708" s="97" t="str">
        <f>TEXT(Table1[[#This Row],[Inv. date]],"mmmm")</f>
        <v>January</v>
      </c>
    </row>
    <row r="4709" spans="1:7" x14ac:dyDescent="0.3">
      <c r="A4709" s="73">
        <v>118</v>
      </c>
      <c r="B4709" s="12">
        <v>1000003132</v>
      </c>
      <c r="C4709" s="12">
        <v>600060</v>
      </c>
      <c r="D4709" s="74">
        <v>45318</v>
      </c>
      <c r="E4709" s="75">
        <v>700</v>
      </c>
      <c r="F4709" s="76">
        <v>219198</v>
      </c>
      <c r="G4709" s="97" t="str">
        <f>TEXT(Table1[[#This Row],[Inv. date]],"mmmm")</f>
        <v>January</v>
      </c>
    </row>
    <row r="4710" spans="1:7" x14ac:dyDescent="0.3">
      <c r="A4710" s="73">
        <v>118</v>
      </c>
      <c r="B4710" s="12">
        <v>1000003857</v>
      </c>
      <c r="C4710" s="12">
        <v>600063</v>
      </c>
      <c r="D4710" s="74">
        <v>45318</v>
      </c>
      <c r="E4710" s="75">
        <v>40</v>
      </c>
      <c r="F4710" s="76">
        <v>11746</v>
      </c>
      <c r="G4710" s="97" t="str">
        <f>TEXT(Table1[[#This Row],[Inv. date]],"mmmm")</f>
        <v>January</v>
      </c>
    </row>
    <row r="4711" spans="1:7" x14ac:dyDescent="0.3">
      <c r="A4711" s="73">
        <v>118</v>
      </c>
      <c r="B4711" s="12">
        <v>1000003132</v>
      </c>
      <c r="C4711" s="12">
        <v>600063</v>
      </c>
      <c r="D4711" s="74">
        <v>45318</v>
      </c>
      <c r="E4711" s="75">
        <v>140</v>
      </c>
      <c r="F4711" s="76">
        <v>19180</v>
      </c>
      <c r="G4711" s="97" t="str">
        <f>TEXT(Table1[[#This Row],[Inv. date]],"mmmm")</f>
        <v>January</v>
      </c>
    </row>
    <row r="4712" spans="1:7" x14ac:dyDescent="0.3">
      <c r="A4712" s="73">
        <v>118</v>
      </c>
      <c r="B4712" s="12">
        <v>1000003857</v>
      </c>
      <c r="C4712" s="12">
        <v>600026</v>
      </c>
      <c r="D4712" s="74">
        <v>45318</v>
      </c>
      <c r="E4712" s="75">
        <v>700</v>
      </c>
      <c r="F4712" s="76">
        <v>280189</v>
      </c>
      <c r="G4712" s="97" t="str">
        <f>TEXT(Table1[[#This Row],[Inv. date]],"mmmm")</f>
        <v>January</v>
      </c>
    </row>
    <row r="4713" spans="1:7" x14ac:dyDescent="0.3">
      <c r="A4713" s="73">
        <v>118</v>
      </c>
      <c r="B4713" s="12">
        <v>1000003683</v>
      </c>
      <c r="C4713" s="12">
        <v>600026</v>
      </c>
      <c r="D4713" s="74">
        <v>45318</v>
      </c>
      <c r="E4713" s="75">
        <v>120</v>
      </c>
      <c r="F4713" s="76">
        <v>48032.4</v>
      </c>
      <c r="G4713" s="97" t="str">
        <f>TEXT(Table1[[#This Row],[Inv. date]],"mmmm")</f>
        <v>January</v>
      </c>
    </row>
    <row r="4714" spans="1:7" x14ac:dyDescent="0.3">
      <c r="A4714" s="73">
        <v>117</v>
      </c>
      <c r="B4714" s="12">
        <v>1000002976</v>
      </c>
      <c r="C4714" s="12">
        <v>600026</v>
      </c>
      <c r="D4714" s="74">
        <v>45318</v>
      </c>
      <c r="E4714" s="75">
        <v>80</v>
      </c>
      <c r="F4714" s="76">
        <v>17294.400000000001</v>
      </c>
      <c r="G4714" s="97" t="str">
        <f>TEXT(Table1[[#This Row],[Inv. date]],"mmmm")</f>
        <v>January</v>
      </c>
    </row>
    <row r="4715" spans="1:7" x14ac:dyDescent="0.3">
      <c r="A4715" s="73">
        <v>118</v>
      </c>
      <c r="B4715" s="12">
        <v>1000003857</v>
      </c>
      <c r="C4715" s="12">
        <v>600063</v>
      </c>
      <c r="D4715" s="74">
        <v>45318</v>
      </c>
      <c r="E4715" s="75">
        <v>70</v>
      </c>
      <c r="F4715" s="76">
        <v>20555.5</v>
      </c>
      <c r="G4715" s="97" t="str">
        <f>TEXT(Table1[[#This Row],[Inv. date]],"mmmm")</f>
        <v>January</v>
      </c>
    </row>
    <row r="4716" spans="1:7" x14ac:dyDescent="0.3">
      <c r="A4716" s="73">
        <v>118</v>
      </c>
      <c r="B4716" s="12">
        <v>1000003857</v>
      </c>
      <c r="C4716" s="12">
        <v>600063</v>
      </c>
      <c r="D4716" s="74">
        <v>45318</v>
      </c>
      <c r="E4716" s="75">
        <v>50</v>
      </c>
      <c r="F4716" s="76">
        <v>14682.5</v>
      </c>
      <c r="G4716" s="97" t="str">
        <f>TEXT(Table1[[#This Row],[Inv. date]],"mmmm")</f>
        <v>January</v>
      </c>
    </row>
    <row r="4717" spans="1:7" x14ac:dyDescent="0.3">
      <c r="A4717" s="73">
        <v>118</v>
      </c>
      <c r="B4717" s="12">
        <v>1000003857</v>
      </c>
      <c r="C4717" s="12">
        <v>600026</v>
      </c>
      <c r="D4717" s="74">
        <v>45318</v>
      </c>
      <c r="E4717" s="75">
        <v>500</v>
      </c>
      <c r="F4717" s="76">
        <v>200135</v>
      </c>
      <c r="G4717" s="97" t="str">
        <f>TEXT(Table1[[#This Row],[Inv. date]],"mmmm")</f>
        <v>January</v>
      </c>
    </row>
    <row r="4718" spans="1:7" x14ac:dyDescent="0.3">
      <c r="A4718" s="73">
        <v>118</v>
      </c>
      <c r="B4718" s="12">
        <v>1000003683</v>
      </c>
      <c r="C4718" s="12">
        <v>600026</v>
      </c>
      <c r="D4718" s="74">
        <v>45318</v>
      </c>
      <c r="E4718" s="75">
        <v>300</v>
      </c>
      <c r="F4718" s="76">
        <v>120081</v>
      </c>
      <c r="G4718" s="97" t="str">
        <f>TEXT(Table1[[#This Row],[Inv. date]],"mmmm")</f>
        <v>January</v>
      </c>
    </row>
    <row r="4719" spans="1:7" x14ac:dyDescent="0.3">
      <c r="A4719" s="73">
        <v>118</v>
      </c>
      <c r="B4719" s="12">
        <v>1000003132</v>
      </c>
      <c r="C4719" s="12">
        <v>600810</v>
      </c>
      <c r="D4719" s="74">
        <v>45318</v>
      </c>
      <c r="E4719" s="75">
        <v>400</v>
      </c>
      <c r="F4719" s="76">
        <v>125256</v>
      </c>
      <c r="G4719" s="97" t="str">
        <f>TEXT(Table1[[#This Row],[Inv. date]],"mmmm")</f>
        <v>January</v>
      </c>
    </row>
    <row r="4720" spans="1:7" x14ac:dyDescent="0.3">
      <c r="A4720" s="73">
        <v>118</v>
      </c>
      <c r="B4720" s="12">
        <v>1000003683</v>
      </c>
      <c r="C4720" s="12">
        <v>600810</v>
      </c>
      <c r="D4720" s="74">
        <v>45318</v>
      </c>
      <c r="E4720" s="75">
        <v>1000</v>
      </c>
      <c r="F4720" s="76">
        <v>400270</v>
      </c>
      <c r="G4720" s="97" t="str">
        <f>TEXT(Table1[[#This Row],[Inv. date]],"mmmm")</f>
        <v>January</v>
      </c>
    </row>
    <row r="4721" spans="1:7" x14ac:dyDescent="0.3">
      <c r="A4721" s="73">
        <v>118</v>
      </c>
      <c r="B4721" s="12">
        <v>1000003857</v>
      </c>
      <c r="C4721" s="12">
        <v>600810</v>
      </c>
      <c r="D4721" s="74">
        <v>45318</v>
      </c>
      <c r="E4721" s="75">
        <v>400</v>
      </c>
      <c r="F4721" s="76">
        <v>160108</v>
      </c>
      <c r="G4721" s="97" t="str">
        <f>TEXT(Table1[[#This Row],[Inv. date]],"mmmm")</f>
        <v>January</v>
      </c>
    </row>
    <row r="4722" spans="1:7" x14ac:dyDescent="0.3">
      <c r="A4722" s="73">
        <v>118</v>
      </c>
      <c r="B4722" s="12">
        <v>1000003132</v>
      </c>
      <c r="C4722" s="12">
        <v>600063</v>
      </c>
      <c r="D4722" s="74">
        <v>45318</v>
      </c>
      <c r="E4722" s="75">
        <v>80</v>
      </c>
      <c r="F4722" s="76">
        <v>10960</v>
      </c>
      <c r="G4722" s="97" t="str">
        <f>TEXT(Table1[[#This Row],[Inv. date]],"mmmm")</f>
        <v>January</v>
      </c>
    </row>
    <row r="4723" spans="1:7" x14ac:dyDescent="0.3">
      <c r="A4723" s="73">
        <v>118</v>
      </c>
      <c r="B4723" s="12">
        <v>1000003857</v>
      </c>
      <c r="C4723" s="12">
        <v>600063</v>
      </c>
      <c r="D4723" s="74">
        <v>45318</v>
      </c>
      <c r="E4723" s="75">
        <v>40</v>
      </c>
      <c r="F4723" s="76">
        <v>11746</v>
      </c>
      <c r="G4723" s="97" t="str">
        <f>TEXT(Table1[[#This Row],[Inv. date]],"mmmm")</f>
        <v>January</v>
      </c>
    </row>
    <row r="4724" spans="1:7" x14ac:dyDescent="0.3">
      <c r="A4724" s="73">
        <v>118</v>
      </c>
      <c r="B4724" s="12">
        <v>1000003132</v>
      </c>
      <c r="C4724" s="12">
        <v>600506</v>
      </c>
      <c r="D4724" s="74">
        <v>45318</v>
      </c>
      <c r="E4724" s="75">
        <v>1300</v>
      </c>
      <c r="F4724" s="76">
        <v>407082</v>
      </c>
      <c r="G4724" s="97" t="str">
        <f>TEXT(Table1[[#This Row],[Inv. date]],"mmmm")</f>
        <v>January</v>
      </c>
    </row>
    <row r="4725" spans="1:7" x14ac:dyDescent="0.3">
      <c r="A4725" s="73">
        <v>118</v>
      </c>
      <c r="B4725" s="12">
        <v>1000003683</v>
      </c>
      <c r="C4725" s="12">
        <v>600506</v>
      </c>
      <c r="D4725" s="74">
        <v>45318</v>
      </c>
      <c r="E4725" s="75">
        <v>1200</v>
      </c>
      <c r="F4725" s="76">
        <v>480324</v>
      </c>
      <c r="G4725" s="97" t="str">
        <f>TEXT(Table1[[#This Row],[Inv. date]],"mmmm")</f>
        <v>January</v>
      </c>
    </row>
    <row r="4726" spans="1:7" x14ac:dyDescent="0.3">
      <c r="A4726" s="68">
        <v>117</v>
      </c>
      <c r="B4726" s="69">
        <v>1000002972</v>
      </c>
      <c r="C4726" s="69">
        <v>600063</v>
      </c>
      <c r="D4726" s="57">
        <v>45320</v>
      </c>
      <c r="E4726" s="66">
        <v>4</v>
      </c>
      <c r="F4726" s="72">
        <v>1466</v>
      </c>
      <c r="G4726" s="97" t="str">
        <f>TEXT(Table1[[#This Row],[Inv. date]],"mmmm")</f>
        <v>January</v>
      </c>
    </row>
    <row r="4727" spans="1:7" x14ac:dyDescent="0.3">
      <c r="A4727" s="73">
        <v>117</v>
      </c>
      <c r="B4727" s="12">
        <v>1000002984</v>
      </c>
      <c r="C4727" s="12">
        <v>600225</v>
      </c>
      <c r="D4727" s="74">
        <v>45320</v>
      </c>
      <c r="E4727" s="75">
        <v>2</v>
      </c>
      <c r="F4727" s="76">
        <v>622.91999999999996</v>
      </c>
      <c r="G4727" s="97" t="str">
        <f>TEXT(Table1[[#This Row],[Inv. date]],"mmmm")</f>
        <v>January</v>
      </c>
    </row>
    <row r="4728" spans="1:7" x14ac:dyDescent="0.3">
      <c r="A4728" s="73">
        <v>117</v>
      </c>
      <c r="B4728" s="12">
        <v>1000002972</v>
      </c>
      <c r="C4728" s="12">
        <v>600314</v>
      </c>
      <c r="D4728" s="74">
        <v>45320</v>
      </c>
      <c r="E4728" s="75">
        <v>7</v>
      </c>
      <c r="F4728" s="76">
        <v>1818.11</v>
      </c>
      <c r="G4728" s="97" t="str">
        <f>TEXT(Table1[[#This Row],[Inv. date]],"mmmm")</f>
        <v>January</v>
      </c>
    </row>
    <row r="4729" spans="1:7" x14ac:dyDescent="0.3">
      <c r="A4729" s="73">
        <v>117</v>
      </c>
      <c r="B4729" s="12">
        <v>1000002972</v>
      </c>
      <c r="C4729" s="12">
        <v>600314</v>
      </c>
      <c r="D4729" s="74">
        <v>45320</v>
      </c>
      <c r="E4729" s="75">
        <v>16</v>
      </c>
      <c r="F4729" s="76">
        <v>4155.68</v>
      </c>
      <c r="G4729" s="97" t="str">
        <f>TEXT(Table1[[#This Row],[Inv. date]],"mmmm")</f>
        <v>January</v>
      </c>
    </row>
    <row r="4730" spans="1:7" x14ac:dyDescent="0.3">
      <c r="A4730" s="73">
        <v>117</v>
      </c>
      <c r="B4730" s="12">
        <v>1000002972</v>
      </c>
      <c r="C4730" s="12">
        <v>600314</v>
      </c>
      <c r="D4730" s="74">
        <v>45320</v>
      </c>
      <c r="E4730" s="75">
        <v>8</v>
      </c>
      <c r="F4730" s="76">
        <v>2077.84</v>
      </c>
      <c r="G4730" s="97" t="str">
        <f>TEXT(Table1[[#This Row],[Inv. date]],"mmmm")</f>
        <v>January</v>
      </c>
    </row>
    <row r="4731" spans="1:7" x14ac:dyDescent="0.3">
      <c r="A4731" s="73">
        <v>118</v>
      </c>
      <c r="B4731" s="12">
        <v>1000003683</v>
      </c>
      <c r="C4731" s="12">
        <v>600489</v>
      </c>
      <c r="D4731" s="74">
        <v>45320</v>
      </c>
      <c r="E4731" s="75">
        <v>3000</v>
      </c>
      <c r="F4731" s="76">
        <v>1200810</v>
      </c>
      <c r="G4731" s="97" t="str">
        <f>TEXT(Table1[[#This Row],[Inv. date]],"mmmm")</f>
        <v>January</v>
      </c>
    </row>
    <row r="4732" spans="1:7" x14ac:dyDescent="0.3">
      <c r="A4732" s="73">
        <v>118</v>
      </c>
      <c r="B4732" s="12">
        <v>1000003132</v>
      </c>
      <c r="C4732" s="12">
        <v>600193</v>
      </c>
      <c r="D4732" s="74">
        <v>45320</v>
      </c>
      <c r="E4732" s="75">
        <v>1</v>
      </c>
      <c r="F4732" s="76">
        <v>387.93</v>
      </c>
      <c r="G4732" s="97" t="str">
        <f>TEXT(Table1[[#This Row],[Inv. date]],"mmmm")</f>
        <v>January</v>
      </c>
    </row>
    <row r="4733" spans="1:7" x14ac:dyDescent="0.3">
      <c r="A4733" s="73">
        <v>118</v>
      </c>
      <c r="B4733" s="12">
        <v>1000003683</v>
      </c>
      <c r="C4733" s="12">
        <v>600193</v>
      </c>
      <c r="D4733" s="74">
        <v>45320</v>
      </c>
      <c r="E4733" s="75">
        <v>1</v>
      </c>
      <c r="F4733" s="76">
        <v>465.52</v>
      </c>
      <c r="G4733" s="97" t="str">
        <f>TEXT(Table1[[#This Row],[Inv. date]],"mmmm")</f>
        <v>January</v>
      </c>
    </row>
    <row r="4734" spans="1:7" x14ac:dyDescent="0.3">
      <c r="A4734" s="73">
        <v>118</v>
      </c>
      <c r="B4734" s="12">
        <v>1000003795</v>
      </c>
      <c r="C4734" s="12">
        <v>600193</v>
      </c>
      <c r="D4734" s="74">
        <v>45320</v>
      </c>
      <c r="E4734" s="75">
        <v>1</v>
      </c>
      <c r="F4734" s="76">
        <v>465.52</v>
      </c>
      <c r="G4734" s="97" t="str">
        <f>TEXT(Table1[[#This Row],[Inv. date]],"mmmm")</f>
        <v>January</v>
      </c>
    </row>
    <row r="4735" spans="1:7" x14ac:dyDescent="0.3">
      <c r="A4735" s="73">
        <v>118</v>
      </c>
      <c r="B4735" s="12">
        <v>1000003683</v>
      </c>
      <c r="C4735" s="12">
        <v>600580</v>
      </c>
      <c r="D4735" s="74">
        <v>45320</v>
      </c>
      <c r="E4735" s="75">
        <v>300</v>
      </c>
      <c r="F4735" s="76">
        <v>120081</v>
      </c>
      <c r="G4735" s="97" t="str">
        <f>TEXT(Table1[[#This Row],[Inv. date]],"mmmm")</f>
        <v>January</v>
      </c>
    </row>
    <row r="4736" spans="1:7" x14ac:dyDescent="0.3">
      <c r="A4736" s="73">
        <v>118</v>
      </c>
      <c r="B4736" s="12">
        <v>1000003857</v>
      </c>
      <c r="C4736" s="12">
        <v>600580</v>
      </c>
      <c r="D4736" s="74">
        <v>45320</v>
      </c>
      <c r="E4736" s="75">
        <v>500</v>
      </c>
      <c r="F4736" s="76">
        <v>200135</v>
      </c>
      <c r="G4736" s="97" t="str">
        <f>TEXT(Table1[[#This Row],[Inv. date]],"mmmm")</f>
        <v>January</v>
      </c>
    </row>
    <row r="4737" spans="1:7" x14ac:dyDescent="0.3">
      <c r="A4737" s="73">
        <v>118</v>
      </c>
      <c r="B4737" s="12">
        <v>1000003857</v>
      </c>
      <c r="C4737" s="12">
        <v>600063</v>
      </c>
      <c r="D4737" s="74">
        <v>45320</v>
      </c>
      <c r="E4737" s="75">
        <v>50</v>
      </c>
      <c r="F4737" s="76">
        <v>14682.5</v>
      </c>
      <c r="G4737" s="97" t="str">
        <f>TEXT(Table1[[#This Row],[Inv. date]],"mmmm")</f>
        <v>January</v>
      </c>
    </row>
    <row r="4738" spans="1:7" x14ac:dyDescent="0.3">
      <c r="A4738" s="73">
        <v>118</v>
      </c>
      <c r="B4738" s="12">
        <v>1000003683</v>
      </c>
      <c r="C4738" s="12">
        <v>600810</v>
      </c>
      <c r="D4738" s="74">
        <v>45320</v>
      </c>
      <c r="E4738" s="75">
        <v>2500</v>
      </c>
      <c r="F4738" s="76">
        <v>1000675</v>
      </c>
      <c r="G4738" s="97" t="str">
        <f>TEXT(Table1[[#This Row],[Inv. date]],"mmmm")</f>
        <v>January</v>
      </c>
    </row>
    <row r="4739" spans="1:7" x14ac:dyDescent="0.3">
      <c r="A4739" s="73">
        <v>118</v>
      </c>
      <c r="B4739" s="12">
        <v>1000003132</v>
      </c>
      <c r="C4739" s="12">
        <v>600610</v>
      </c>
      <c r="D4739" s="74">
        <v>45320</v>
      </c>
      <c r="E4739" s="75">
        <v>200</v>
      </c>
      <c r="F4739" s="76">
        <v>62628</v>
      </c>
      <c r="G4739" s="97" t="str">
        <f>TEXT(Table1[[#This Row],[Inv. date]],"mmmm")</f>
        <v>January</v>
      </c>
    </row>
    <row r="4740" spans="1:7" x14ac:dyDescent="0.3">
      <c r="A4740" s="73">
        <v>118</v>
      </c>
      <c r="B4740" s="12">
        <v>1000003683</v>
      </c>
      <c r="C4740" s="12">
        <v>600610</v>
      </c>
      <c r="D4740" s="74">
        <v>45320</v>
      </c>
      <c r="E4740" s="75">
        <v>200</v>
      </c>
      <c r="F4740" s="76">
        <v>80054</v>
      </c>
      <c r="G4740" s="97" t="str">
        <f>TEXT(Table1[[#This Row],[Inv. date]],"mmmm")</f>
        <v>January</v>
      </c>
    </row>
    <row r="4741" spans="1:7" x14ac:dyDescent="0.3">
      <c r="A4741" s="73">
        <v>118</v>
      </c>
      <c r="B4741" s="12">
        <v>1000003132</v>
      </c>
      <c r="C4741" s="12">
        <v>600063</v>
      </c>
      <c r="D4741" s="74">
        <v>45320</v>
      </c>
      <c r="E4741" s="75">
        <v>40</v>
      </c>
      <c r="F4741" s="76">
        <v>5480</v>
      </c>
      <c r="G4741" s="97" t="str">
        <f>TEXT(Table1[[#This Row],[Inv. date]],"mmmm")</f>
        <v>January</v>
      </c>
    </row>
    <row r="4742" spans="1:7" x14ac:dyDescent="0.3">
      <c r="A4742" s="73">
        <v>118</v>
      </c>
      <c r="B4742" s="12">
        <v>1000003683</v>
      </c>
      <c r="C4742" s="12">
        <v>600489</v>
      </c>
      <c r="D4742" s="74">
        <v>45320</v>
      </c>
      <c r="E4742" s="75">
        <v>2600</v>
      </c>
      <c r="F4742" s="76">
        <v>1040702</v>
      </c>
      <c r="G4742" s="97" t="str">
        <f>TEXT(Table1[[#This Row],[Inv. date]],"mmmm")</f>
        <v>January</v>
      </c>
    </row>
    <row r="4743" spans="1:7" x14ac:dyDescent="0.3">
      <c r="A4743" s="73">
        <v>117</v>
      </c>
      <c r="B4743" s="12">
        <v>1000002977</v>
      </c>
      <c r="C4743" s="12">
        <v>600567</v>
      </c>
      <c r="D4743" s="74">
        <v>45320</v>
      </c>
      <c r="E4743" s="75">
        <v>50</v>
      </c>
      <c r="F4743" s="76">
        <v>13611</v>
      </c>
      <c r="G4743" s="97" t="str">
        <f>TEXT(Table1[[#This Row],[Inv. date]],"mmmm")</f>
        <v>January</v>
      </c>
    </row>
    <row r="4744" spans="1:7" x14ac:dyDescent="0.3">
      <c r="A4744" s="73">
        <v>117</v>
      </c>
      <c r="B4744" s="12">
        <v>1000002976</v>
      </c>
      <c r="C4744" s="12">
        <v>600567</v>
      </c>
      <c r="D4744" s="74">
        <v>45320</v>
      </c>
      <c r="E4744" s="75">
        <v>50</v>
      </c>
      <c r="F4744" s="76">
        <v>13611</v>
      </c>
      <c r="G4744" s="97" t="str">
        <f>TEXT(Table1[[#This Row],[Inv. date]],"mmmm")</f>
        <v>January</v>
      </c>
    </row>
    <row r="4745" spans="1:7" x14ac:dyDescent="0.3">
      <c r="A4745" s="73">
        <v>118</v>
      </c>
      <c r="B4745" s="12">
        <v>1000003683</v>
      </c>
      <c r="C4745" s="12">
        <v>600567</v>
      </c>
      <c r="D4745" s="74">
        <v>45320</v>
      </c>
      <c r="E4745" s="75">
        <v>300</v>
      </c>
      <c r="F4745" s="76">
        <v>120081</v>
      </c>
      <c r="G4745" s="97" t="str">
        <f>TEXT(Table1[[#This Row],[Inv. date]],"mmmm")</f>
        <v>January</v>
      </c>
    </row>
    <row r="4746" spans="1:7" x14ac:dyDescent="0.3">
      <c r="A4746" s="73">
        <v>118</v>
      </c>
      <c r="B4746" s="12">
        <v>1000003132</v>
      </c>
      <c r="C4746" s="12">
        <v>600567</v>
      </c>
      <c r="D4746" s="74">
        <v>45320</v>
      </c>
      <c r="E4746" s="75">
        <v>400</v>
      </c>
      <c r="F4746" s="76">
        <v>125256</v>
      </c>
      <c r="G4746" s="97" t="str">
        <f>TEXT(Table1[[#This Row],[Inv. date]],"mmmm")</f>
        <v>January</v>
      </c>
    </row>
    <row r="4747" spans="1:7" x14ac:dyDescent="0.3">
      <c r="A4747" s="73">
        <v>118</v>
      </c>
      <c r="B4747" s="12">
        <v>1000003132</v>
      </c>
      <c r="C4747" s="12">
        <v>600063</v>
      </c>
      <c r="D4747" s="74">
        <v>45320</v>
      </c>
      <c r="E4747" s="75">
        <v>80</v>
      </c>
      <c r="F4747" s="76">
        <v>10960</v>
      </c>
      <c r="G4747" s="97" t="str">
        <f>TEXT(Table1[[#This Row],[Inv. date]],"mmmm")</f>
        <v>January</v>
      </c>
    </row>
    <row r="4748" spans="1:7" x14ac:dyDescent="0.3">
      <c r="A4748" s="73">
        <v>117</v>
      </c>
      <c r="B4748" s="12">
        <v>1000002976</v>
      </c>
      <c r="C4748" s="12">
        <v>600063</v>
      </c>
      <c r="D4748" s="74">
        <v>45320</v>
      </c>
      <c r="E4748" s="75">
        <v>1</v>
      </c>
      <c r="F4748" s="76">
        <v>104.88</v>
      </c>
      <c r="G4748" s="97" t="str">
        <f>TEXT(Table1[[#This Row],[Inv. date]],"mmmm")</f>
        <v>January</v>
      </c>
    </row>
    <row r="4749" spans="1:7" x14ac:dyDescent="0.3">
      <c r="A4749" s="73">
        <v>117</v>
      </c>
      <c r="B4749" s="12">
        <v>1000002976</v>
      </c>
      <c r="C4749" s="12">
        <v>600026</v>
      </c>
      <c r="D4749" s="74">
        <v>45320</v>
      </c>
      <c r="E4749" s="75">
        <v>150</v>
      </c>
      <c r="F4749" s="76">
        <v>32427</v>
      </c>
      <c r="G4749" s="97" t="str">
        <f>TEXT(Table1[[#This Row],[Inv. date]],"mmmm")</f>
        <v>January</v>
      </c>
    </row>
    <row r="4750" spans="1:7" x14ac:dyDescent="0.3">
      <c r="A4750" s="73">
        <v>117</v>
      </c>
      <c r="B4750" s="12">
        <v>1000002977</v>
      </c>
      <c r="C4750" s="12">
        <v>600026</v>
      </c>
      <c r="D4750" s="74">
        <v>45320</v>
      </c>
      <c r="E4750" s="75">
        <v>50</v>
      </c>
      <c r="F4750" s="76">
        <v>10809</v>
      </c>
      <c r="G4750" s="97" t="str">
        <f>TEXT(Table1[[#This Row],[Inv. date]],"mmmm")</f>
        <v>January</v>
      </c>
    </row>
    <row r="4751" spans="1:7" x14ac:dyDescent="0.3">
      <c r="A4751" s="73">
        <v>118</v>
      </c>
      <c r="B4751" s="12">
        <v>1000003683</v>
      </c>
      <c r="C4751" s="12">
        <v>600026</v>
      </c>
      <c r="D4751" s="74">
        <v>45320</v>
      </c>
      <c r="E4751" s="75">
        <v>200</v>
      </c>
      <c r="F4751" s="76">
        <v>80054</v>
      </c>
      <c r="G4751" s="97" t="str">
        <f>TEXT(Table1[[#This Row],[Inv. date]],"mmmm")</f>
        <v>January</v>
      </c>
    </row>
    <row r="4752" spans="1:7" x14ac:dyDescent="0.3">
      <c r="A4752" s="68">
        <v>118</v>
      </c>
      <c r="B4752" s="69">
        <v>1000003132</v>
      </c>
      <c r="C4752" s="69">
        <v>600506</v>
      </c>
      <c r="D4752" s="57">
        <v>45321</v>
      </c>
      <c r="E4752" s="66">
        <v>4050</v>
      </c>
      <c r="F4752" s="72">
        <v>1268217</v>
      </c>
      <c r="G4752" s="97" t="str">
        <f>TEXT(Table1[[#This Row],[Inv. date]],"mmmm")</f>
        <v>January</v>
      </c>
    </row>
    <row r="4753" spans="1:7" x14ac:dyDescent="0.3">
      <c r="A4753" s="73">
        <v>118</v>
      </c>
      <c r="B4753" s="12">
        <v>1000003683</v>
      </c>
      <c r="C4753" s="12">
        <v>600711</v>
      </c>
      <c r="D4753" s="74">
        <v>45321</v>
      </c>
      <c r="E4753" s="75">
        <v>59</v>
      </c>
      <c r="F4753" s="76">
        <v>24125.1</v>
      </c>
      <c r="G4753" s="97" t="str">
        <f>TEXT(Table1[[#This Row],[Inv. date]],"mmmm")</f>
        <v>January</v>
      </c>
    </row>
    <row r="4754" spans="1:7" x14ac:dyDescent="0.3">
      <c r="A4754" s="73">
        <v>118</v>
      </c>
      <c r="B4754" s="12">
        <v>1000003683</v>
      </c>
      <c r="C4754" s="12">
        <v>600033</v>
      </c>
      <c r="D4754" s="74">
        <v>45321</v>
      </c>
      <c r="E4754" s="75">
        <v>250</v>
      </c>
      <c r="F4754" s="76">
        <v>100067.5</v>
      </c>
      <c r="G4754" s="97" t="str">
        <f>TEXT(Table1[[#This Row],[Inv. date]],"mmmm")</f>
        <v>January</v>
      </c>
    </row>
    <row r="4755" spans="1:7" x14ac:dyDescent="0.3">
      <c r="A4755" s="73">
        <v>118</v>
      </c>
      <c r="B4755" s="12">
        <v>1000003132</v>
      </c>
      <c r="C4755" s="12">
        <v>600033</v>
      </c>
      <c r="D4755" s="74">
        <v>45321</v>
      </c>
      <c r="E4755" s="75">
        <v>50</v>
      </c>
      <c r="F4755" s="76">
        <v>15657</v>
      </c>
      <c r="G4755" s="97" t="str">
        <f>TEXT(Table1[[#This Row],[Inv. date]],"mmmm")</f>
        <v>January</v>
      </c>
    </row>
    <row r="4756" spans="1:7" x14ac:dyDescent="0.3">
      <c r="A4756" s="73">
        <v>118</v>
      </c>
      <c r="B4756" s="12">
        <v>1000003857</v>
      </c>
      <c r="C4756" s="12">
        <v>600033</v>
      </c>
      <c r="D4756" s="74">
        <v>45321</v>
      </c>
      <c r="E4756" s="75">
        <v>250</v>
      </c>
      <c r="F4756" s="76">
        <v>100067.5</v>
      </c>
      <c r="G4756" s="97" t="str">
        <f>TEXT(Table1[[#This Row],[Inv. date]],"mmmm")</f>
        <v>January</v>
      </c>
    </row>
    <row r="4757" spans="1:7" x14ac:dyDescent="0.3">
      <c r="A4757" s="73">
        <v>118</v>
      </c>
      <c r="B4757" s="12">
        <v>1000003132</v>
      </c>
      <c r="C4757" s="12">
        <v>600063</v>
      </c>
      <c r="D4757" s="74">
        <v>45321</v>
      </c>
      <c r="E4757" s="75">
        <v>10</v>
      </c>
      <c r="F4757" s="76">
        <v>1370</v>
      </c>
      <c r="G4757" s="97" t="str">
        <f>TEXT(Table1[[#This Row],[Inv. date]],"mmmm")</f>
        <v>January</v>
      </c>
    </row>
    <row r="4758" spans="1:7" x14ac:dyDescent="0.3">
      <c r="A4758" s="73">
        <v>118</v>
      </c>
      <c r="B4758" s="12">
        <v>1000003857</v>
      </c>
      <c r="C4758" s="12">
        <v>600063</v>
      </c>
      <c r="D4758" s="74">
        <v>45321</v>
      </c>
      <c r="E4758" s="75">
        <v>25</v>
      </c>
      <c r="F4758" s="76">
        <v>7341.25</v>
      </c>
      <c r="G4758" s="97" t="str">
        <f>TEXT(Table1[[#This Row],[Inv. date]],"mmmm")</f>
        <v>January</v>
      </c>
    </row>
    <row r="4759" spans="1:7" x14ac:dyDescent="0.3">
      <c r="A4759" s="73">
        <v>118</v>
      </c>
      <c r="B4759" s="12">
        <v>1000003683</v>
      </c>
      <c r="C4759" s="12">
        <v>600643</v>
      </c>
      <c r="D4759" s="74">
        <v>45321</v>
      </c>
      <c r="E4759" s="75">
        <v>1850</v>
      </c>
      <c r="F4759" s="76">
        <v>740499.5</v>
      </c>
      <c r="G4759" s="97" t="str">
        <f>TEXT(Table1[[#This Row],[Inv. date]],"mmmm")</f>
        <v>January</v>
      </c>
    </row>
    <row r="4760" spans="1:7" x14ac:dyDescent="0.3">
      <c r="A4760" s="73">
        <v>118</v>
      </c>
      <c r="B4760" s="12">
        <v>1000003857</v>
      </c>
      <c r="C4760" s="12">
        <v>600026</v>
      </c>
      <c r="D4760" s="74">
        <v>45321</v>
      </c>
      <c r="E4760" s="75">
        <v>300</v>
      </c>
      <c r="F4760" s="76">
        <v>120081</v>
      </c>
      <c r="G4760" s="97" t="str">
        <f>TEXT(Table1[[#This Row],[Inv. date]],"mmmm")</f>
        <v>January</v>
      </c>
    </row>
    <row r="4761" spans="1:7" x14ac:dyDescent="0.3">
      <c r="A4761" s="73">
        <v>118</v>
      </c>
      <c r="B4761" s="12">
        <v>1000003683</v>
      </c>
      <c r="C4761" s="12">
        <v>600026</v>
      </c>
      <c r="D4761" s="74">
        <v>45321</v>
      </c>
      <c r="E4761" s="75">
        <v>100</v>
      </c>
      <c r="F4761" s="76">
        <v>40027</v>
      </c>
      <c r="G4761" s="97" t="str">
        <f>TEXT(Table1[[#This Row],[Inv. date]],"mmmm")</f>
        <v>January</v>
      </c>
    </row>
    <row r="4762" spans="1:7" x14ac:dyDescent="0.3">
      <c r="A4762" s="73">
        <v>118</v>
      </c>
      <c r="B4762" s="12">
        <v>1000003857</v>
      </c>
      <c r="C4762" s="12">
        <v>600063</v>
      </c>
      <c r="D4762" s="74">
        <v>45321</v>
      </c>
      <c r="E4762" s="75">
        <v>30</v>
      </c>
      <c r="F4762" s="76">
        <v>8809.5</v>
      </c>
      <c r="G4762" s="97" t="str">
        <f>TEXT(Table1[[#This Row],[Inv. date]],"mmmm")</f>
        <v>January</v>
      </c>
    </row>
    <row r="4763" spans="1:7" x14ac:dyDescent="0.3">
      <c r="A4763" s="73">
        <v>118</v>
      </c>
      <c r="B4763" s="12">
        <v>1000003132</v>
      </c>
      <c r="C4763" s="12">
        <v>600033</v>
      </c>
      <c r="D4763" s="74">
        <v>45321</v>
      </c>
      <c r="E4763" s="75">
        <v>900</v>
      </c>
      <c r="F4763" s="76">
        <v>281826</v>
      </c>
      <c r="G4763" s="97" t="str">
        <f>TEXT(Table1[[#This Row],[Inv. date]],"mmmm")</f>
        <v>January</v>
      </c>
    </row>
    <row r="4764" spans="1:7" x14ac:dyDescent="0.3">
      <c r="A4764" s="73">
        <v>118</v>
      </c>
      <c r="B4764" s="12">
        <v>1000003683</v>
      </c>
      <c r="C4764" s="12">
        <v>600033</v>
      </c>
      <c r="D4764" s="74">
        <v>45321</v>
      </c>
      <c r="E4764" s="75">
        <v>550</v>
      </c>
      <c r="F4764" s="76">
        <v>220148.5</v>
      </c>
      <c r="G4764" s="97" t="str">
        <f>TEXT(Table1[[#This Row],[Inv. date]],"mmmm")</f>
        <v>January</v>
      </c>
    </row>
    <row r="4765" spans="1:7" x14ac:dyDescent="0.3">
      <c r="A4765" s="73">
        <v>118</v>
      </c>
      <c r="B4765" s="12">
        <v>1000003857</v>
      </c>
      <c r="C4765" s="12">
        <v>600033</v>
      </c>
      <c r="D4765" s="74">
        <v>45321</v>
      </c>
      <c r="E4765" s="75">
        <v>350</v>
      </c>
      <c r="F4765" s="76">
        <v>140094.5</v>
      </c>
      <c r="G4765" s="97" t="str">
        <f>TEXT(Table1[[#This Row],[Inv. date]],"mmmm")</f>
        <v>January</v>
      </c>
    </row>
    <row r="4766" spans="1:7" x14ac:dyDescent="0.3">
      <c r="A4766" s="73">
        <v>118</v>
      </c>
      <c r="B4766" s="12">
        <v>1000003132</v>
      </c>
      <c r="C4766" s="12">
        <v>600063</v>
      </c>
      <c r="D4766" s="74">
        <v>45321</v>
      </c>
      <c r="E4766" s="75">
        <v>180</v>
      </c>
      <c r="F4766" s="76">
        <v>24660</v>
      </c>
      <c r="G4766" s="97" t="str">
        <f>TEXT(Table1[[#This Row],[Inv. date]],"mmmm")</f>
        <v>January</v>
      </c>
    </row>
    <row r="4767" spans="1:7" x14ac:dyDescent="0.3">
      <c r="A4767" s="73">
        <v>118</v>
      </c>
      <c r="B4767" s="12">
        <v>1000003857</v>
      </c>
      <c r="C4767" s="12">
        <v>600063</v>
      </c>
      <c r="D4767" s="74">
        <v>45321</v>
      </c>
      <c r="E4767" s="75">
        <v>35</v>
      </c>
      <c r="F4767" s="76">
        <v>10277.75</v>
      </c>
      <c r="G4767" s="97" t="str">
        <f>TEXT(Table1[[#This Row],[Inv. date]],"mmmm")</f>
        <v>January</v>
      </c>
    </row>
    <row r="4768" spans="1:7" x14ac:dyDescent="0.3">
      <c r="A4768" s="68">
        <v>118</v>
      </c>
      <c r="B4768" s="69">
        <v>1000003132</v>
      </c>
      <c r="C4768" s="69">
        <v>600026</v>
      </c>
      <c r="D4768" s="57">
        <v>45322</v>
      </c>
      <c r="E4768" s="66">
        <v>600</v>
      </c>
      <c r="F4768" s="72">
        <v>187884</v>
      </c>
      <c r="G4768" s="97" t="str">
        <f>TEXT(Table1[[#This Row],[Inv. date]],"mmmm")</f>
        <v>January</v>
      </c>
    </row>
    <row r="4769" spans="1:7" x14ac:dyDescent="0.3">
      <c r="A4769" s="73">
        <v>118</v>
      </c>
      <c r="B4769" s="12">
        <v>1000003857</v>
      </c>
      <c r="C4769" s="12">
        <v>600026</v>
      </c>
      <c r="D4769" s="74">
        <v>45322</v>
      </c>
      <c r="E4769" s="75">
        <v>50</v>
      </c>
      <c r="F4769" s="76">
        <v>20013.5</v>
      </c>
      <c r="G4769" s="97" t="str">
        <f>TEXT(Table1[[#This Row],[Inv. date]],"mmmm")</f>
        <v>January</v>
      </c>
    </row>
    <row r="4770" spans="1:7" x14ac:dyDescent="0.3">
      <c r="A4770" s="73">
        <v>118</v>
      </c>
      <c r="B4770" s="12">
        <v>1000003683</v>
      </c>
      <c r="C4770" s="12">
        <v>600779</v>
      </c>
      <c r="D4770" s="74">
        <v>45322</v>
      </c>
      <c r="E4770" s="75">
        <v>170</v>
      </c>
      <c r="F4770" s="76">
        <v>68045.899999999994</v>
      </c>
      <c r="G4770" s="97" t="str">
        <f>TEXT(Table1[[#This Row],[Inv. date]],"mmmm")</f>
        <v>January</v>
      </c>
    </row>
    <row r="4771" spans="1:7" x14ac:dyDescent="0.3">
      <c r="A4771" s="73">
        <v>118</v>
      </c>
      <c r="B4771" s="12">
        <v>1000003132</v>
      </c>
      <c r="C4771" s="12">
        <v>600063</v>
      </c>
      <c r="D4771" s="74">
        <v>45322</v>
      </c>
      <c r="E4771" s="75">
        <v>120</v>
      </c>
      <c r="F4771" s="76">
        <v>16440</v>
      </c>
      <c r="G4771" s="97" t="str">
        <f>TEXT(Table1[[#This Row],[Inv. date]],"mmmm")</f>
        <v>January</v>
      </c>
    </row>
    <row r="4772" spans="1:7" x14ac:dyDescent="0.3">
      <c r="A4772" s="73">
        <v>118</v>
      </c>
      <c r="B4772" s="12">
        <v>1000003857</v>
      </c>
      <c r="C4772" s="12">
        <v>600063</v>
      </c>
      <c r="D4772" s="74">
        <v>45322</v>
      </c>
      <c r="E4772" s="75">
        <v>10</v>
      </c>
      <c r="F4772" s="76">
        <v>2936.5</v>
      </c>
      <c r="G4772" s="97" t="str">
        <f>TEXT(Table1[[#This Row],[Inv. date]],"mmmm")</f>
        <v>January</v>
      </c>
    </row>
    <row r="4773" spans="1:7" x14ac:dyDescent="0.3">
      <c r="A4773" s="73">
        <v>118</v>
      </c>
      <c r="B4773" s="12">
        <v>1000003683</v>
      </c>
      <c r="C4773" s="12">
        <v>600572</v>
      </c>
      <c r="D4773" s="74">
        <v>45322</v>
      </c>
      <c r="E4773" s="75">
        <v>500</v>
      </c>
      <c r="F4773" s="76">
        <v>200135</v>
      </c>
      <c r="G4773" s="97" t="str">
        <f>TEXT(Table1[[#This Row],[Inv. date]],"mmmm")</f>
        <v>January</v>
      </c>
    </row>
    <row r="4774" spans="1:7" x14ac:dyDescent="0.3">
      <c r="A4774" s="73">
        <v>118</v>
      </c>
      <c r="B4774" s="12">
        <v>1000003132</v>
      </c>
      <c r="C4774" s="12">
        <v>600506</v>
      </c>
      <c r="D4774" s="74">
        <v>45322</v>
      </c>
      <c r="E4774" s="75">
        <v>4170</v>
      </c>
      <c r="F4774" s="76">
        <v>1305793.8</v>
      </c>
      <c r="G4774" s="97" t="str">
        <f>TEXT(Table1[[#This Row],[Inv. date]],"mmmm")</f>
        <v>January</v>
      </c>
    </row>
    <row r="4775" spans="1:7" x14ac:dyDescent="0.3">
      <c r="A4775" s="73">
        <v>118</v>
      </c>
      <c r="B4775" s="12">
        <v>1000003683</v>
      </c>
      <c r="C4775" s="12">
        <v>600647</v>
      </c>
      <c r="D4775" s="74">
        <v>45322</v>
      </c>
      <c r="E4775" s="75">
        <v>700</v>
      </c>
      <c r="F4775" s="76">
        <v>280189</v>
      </c>
      <c r="G4775" s="97" t="str">
        <f>TEXT(Table1[[#This Row],[Inv. date]],"mmmm")</f>
        <v>January</v>
      </c>
    </row>
    <row r="4776" spans="1:7" x14ac:dyDescent="0.3">
      <c r="A4776" s="73">
        <v>118</v>
      </c>
      <c r="B4776" s="12">
        <v>1000003132</v>
      </c>
      <c r="C4776" s="12">
        <v>600610</v>
      </c>
      <c r="D4776" s="74">
        <v>45322</v>
      </c>
      <c r="E4776" s="75">
        <v>100</v>
      </c>
      <c r="F4776" s="76">
        <v>31314</v>
      </c>
      <c r="G4776" s="97" t="str">
        <f>TEXT(Table1[[#This Row],[Inv. date]],"mmmm")</f>
        <v>January</v>
      </c>
    </row>
    <row r="4777" spans="1:7" x14ac:dyDescent="0.3">
      <c r="A4777" s="73">
        <v>118</v>
      </c>
      <c r="B4777" s="12">
        <v>1000003683</v>
      </c>
      <c r="C4777" s="12">
        <v>600610</v>
      </c>
      <c r="D4777" s="74">
        <v>45322</v>
      </c>
      <c r="E4777" s="75">
        <v>500</v>
      </c>
      <c r="F4777" s="76">
        <v>200135</v>
      </c>
      <c r="G4777" s="97" t="str">
        <f>TEXT(Table1[[#This Row],[Inv. date]],"mmmm")</f>
        <v>January</v>
      </c>
    </row>
    <row r="4778" spans="1:7" x14ac:dyDescent="0.3">
      <c r="A4778" s="73">
        <v>118</v>
      </c>
      <c r="B4778" s="12">
        <v>1000003857</v>
      </c>
      <c r="C4778" s="12">
        <v>600610</v>
      </c>
      <c r="D4778" s="74">
        <v>45322</v>
      </c>
      <c r="E4778" s="75">
        <v>500</v>
      </c>
      <c r="F4778" s="76">
        <v>200135</v>
      </c>
      <c r="G4778" s="97" t="str">
        <f>TEXT(Table1[[#This Row],[Inv. date]],"mmmm")</f>
        <v>January</v>
      </c>
    </row>
    <row r="4779" spans="1:7" x14ac:dyDescent="0.3">
      <c r="A4779" s="73">
        <v>118</v>
      </c>
      <c r="B4779" s="12">
        <v>1000003132</v>
      </c>
      <c r="C4779" s="12">
        <v>600063</v>
      </c>
      <c r="D4779" s="74">
        <v>45322</v>
      </c>
      <c r="E4779" s="75">
        <v>20</v>
      </c>
      <c r="F4779" s="76">
        <v>2740</v>
      </c>
      <c r="G4779" s="97" t="str">
        <f>TEXT(Table1[[#This Row],[Inv. date]],"mmmm")</f>
        <v>January</v>
      </c>
    </row>
    <row r="4780" spans="1:7" x14ac:dyDescent="0.3">
      <c r="A4780" s="73">
        <v>118</v>
      </c>
      <c r="B4780" s="12">
        <v>1000003857</v>
      </c>
      <c r="C4780" s="12">
        <v>600063</v>
      </c>
      <c r="D4780" s="74">
        <v>45322</v>
      </c>
      <c r="E4780" s="75">
        <v>50</v>
      </c>
      <c r="F4780" s="76">
        <v>14682.5</v>
      </c>
      <c r="G4780" s="97" t="str">
        <f>TEXT(Table1[[#This Row],[Inv. date]],"mmmm")</f>
        <v>January</v>
      </c>
    </row>
    <row r="4781" spans="1:7" x14ac:dyDescent="0.3">
      <c r="A4781" s="73">
        <v>118</v>
      </c>
      <c r="B4781" s="12">
        <v>1000003857</v>
      </c>
      <c r="C4781" s="12">
        <v>600643</v>
      </c>
      <c r="D4781" s="74">
        <v>45322</v>
      </c>
      <c r="E4781" s="75">
        <v>200</v>
      </c>
      <c r="F4781" s="76">
        <v>80054</v>
      </c>
      <c r="G4781" s="97" t="str">
        <f>TEXT(Table1[[#This Row],[Inv. date]],"mmmm")</f>
        <v>January</v>
      </c>
    </row>
    <row r="4782" spans="1:7" x14ac:dyDescent="0.3">
      <c r="A4782" s="73">
        <v>118</v>
      </c>
      <c r="B4782" s="12">
        <v>1000003683</v>
      </c>
      <c r="C4782" s="12">
        <v>600643</v>
      </c>
      <c r="D4782" s="74">
        <v>45322</v>
      </c>
      <c r="E4782" s="75">
        <v>1000</v>
      </c>
      <c r="F4782" s="76">
        <v>400270</v>
      </c>
      <c r="G4782" s="97" t="str">
        <f>TEXT(Table1[[#This Row],[Inv. date]],"mmmm")</f>
        <v>January</v>
      </c>
    </row>
    <row r="4783" spans="1:7" x14ac:dyDescent="0.3">
      <c r="A4783" s="73">
        <v>118</v>
      </c>
      <c r="B4783" s="12">
        <v>1000003857</v>
      </c>
      <c r="C4783" s="12">
        <v>600063</v>
      </c>
      <c r="D4783" s="74">
        <v>45322</v>
      </c>
      <c r="E4783" s="75">
        <v>20</v>
      </c>
      <c r="F4783" s="76">
        <v>5873</v>
      </c>
      <c r="G4783" s="97" t="str">
        <f>TEXT(Table1[[#This Row],[Inv. date]],"mmmm")</f>
        <v>January</v>
      </c>
    </row>
    <row r="4784" spans="1:7" x14ac:dyDescent="0.3">
      <c r="A4784" s="73">
        <v>118</v>
      </c>
      <c r="B4784" s="12">
        <v>1000003132</v>
      </c>
      <c r="C4784" s="12">
        <v>600803</v>
      </c>
      <c r="D4784" s="74">
        <v>45322</v>
      </c>
      <c r="E4784" s="75">
        <v>230</v>
      </c>
      <c r="F4784" s="76">
        <v>72022.2</v>
      </c>
      <c r="G4784" s="97" t="str">
        <f>TEXT(Table1[[#This Row],[Inv. date]],"mmmm")</f>
        <v>January</v>
      </c>
    </row>
    <row r="4785" spans="1:7" x14ac:dyDescent="0.3">
      <c r="A4785" s="73">
        <v>118</v>
      </c>
      <c r="B4785" s="12">
        <v>1000003857</v>
      </c>
      <c r="C4785" s="12">
        <v>600803</v>
      </c>
      <c r="D4785" s="74">
        <v>45322</v>
      </c>
      <c r="E4785" s="75">
        <v>400</v>
      </c>
      <c r="F4785" s="76">
        <v>160108</v>
      </c>
      <c r="G4785" s="97" t="str">
        <f>TEXT(Table1[[#This Row],[Inv. date]],"mmmm")</f>
        <v>January</v>
      </c>
    </row>
    <row r="4786" spans="1:7" x14ac:dyDescent="0.3">
      <c r="A4786" s="73">
        <v>118</v>
      </c>
      <c r="B4786" s="12">
        <v>1000003132</v>
      </c>
      <c r="C4786" s="12">
        <v>600063</v>
      </c>
      <c r="D4786" s="74">
        <v>45322</v>
      </c>
      <c r="E4786" s="75">
        <v>46</v>
      </c>
      <c r="F4786" s="76">
        <v>6302</v>
      </c>
      <c r="G4786" s="97" t="str">
        <f>TEXT(Table1[[#This Row],[Inv. date]],"mmmm")</f>
        <v>January</v>
      </c>
    </row>
    <row r="4787" spans="1:7" x14ac:dyDescent="0.3">
      <c r="A4787" s="73">
        <v>118</v>
      </c>
      <c r="B4787" s="12">
        <v>1000003857</v>
      </c>
      <c r="C4787" s="12">
        <v>600063</v>
      </c>
      <c r="D4787" s="74">
        <v>45322</v>
      </c>
      <c r="E4787" s="75">
        <v>40</v>
      </c>
      <c r="F4787" s="76">
        <v>11746</v>
      </c>
      <c r="G4787" s="97" t="str">
        <f>TEXT(Table1[[#This Row],[Inv. date]],"mmmm")</f>
        <v>January</v>
      </c>
    </row>
    <row r="4788" spans="1:7" x14ac:dyDescent="0.3">
      <c r="A4788" s="73">
        <v>118</v>
      </c>
      <c r="B4788" s="12">
        <v>1000003683</v>
      </c>
      <c r="C4788" s="12">
        <v>600628</v>
      </c>
      <c r="D4788" s="74">
        <v>45322</v>
      </c>
      <c r="E4788" s="75">
        <v>2200</v>
      </c>
      <c r="F4788" s="76">
        <v>880594</v>
      </c>
      <c r="G4788" s="97" t="str">
        <f>TEXT(Table1[[#This Row],[Inv. date]],"mmmm")</f>
        <v>January</v>
      </c>
    </row>
    <row r="4789" spans="1:7" x14ac:dyDescent="0.3">
      <c r="A4789" s="73">
        <v>118</v>
      </c>
      <c r="B4789" s="12">
        <v>1000003795</v>
      </c>
      <c r="C4789" s="12">
        <v>600628</v>
      </c>
      <c r="D4789" s="74">
        <v>45322</v>
      </c>
      <c r="E4789" s="75">
        <v>720</v>
      </c>
      <c r="F4789" s="76">
        <v>288194.40000000002</v>
      </c>
      <c r="G4789" s="97" t="str">
        <f>TEXT(Table1[[#This Row],[Inv. date]],"mmmm")</f>
        <v>January</v>
      </c>
    </row>
    <row r="4790" spans="1:7" x14ac:dyDescent="0.3">
      <c r="A4790" s="73">
        <v>118</v>
      </c>
      <c r="B4790" s="12">
        <v>1000003795</v>
      </c>
      <c r="C4790" s="12">
        <v>600063</v>
      </c>
      <c r="D4790" s="74">
        <v>45322</v>
      </c>
      <c r="E4790" s="75">
        <v>28</v>
      </c>
      <c r="F4790" s="76">
        <v>7196</v>
      </c>
      <c r="G4790" s="97" t="str">
        <f>TEXT(Table1[[#This Row],[Inv. date]],"mmmm")</f>
        <v>January</v>
      </c>
    </row>
    <row r="4791" spans="1:7" x14ac:dyDescent="0.3">
      <c r="A4791" s="73">
        <v>118</v>
      </c>
      <c r="B4791" s="12">
        <v>1000003795</v>
      </c>
      <c r="C4791" s="12">
        <v>600063</v>
      </c>
      <c r="D4791" s="74">
        <v>45322</v>
      </c>
      <c r="E4791" s="75">
        <v>15</v>
      </c>
      <c r="F4791" s="76">
        <v>3855</v>
      </c>
      <c r="G4791" s="97" t="str">
        <f>TEXT(Table1[[#This Row],[Inv. date]],"mmmm")</f>
        <v>January</v>
      </c>
    </row>
    <row r="4792" spans="1:7" x14ac:dyDescent="0.3">
      <c r="A4792" s="73">
        <v>118</v>
      </c>
      <c r="B4792" s="12">
        <v>1000003795</v>
      </c>
      <c r="C4792" s="12">
        <v>600063</v>
      </c>
      <c r="D4792" s="74">
        <v>45322</v>
      </c>
      <c r="E4792" s="75">
        <v>28</v>
      </c>
      <c r="F4792" s="76">
        <v>7196</v>
      </c>
      <c r="G4792" s="97" t="str">
        <f>TEXT(Table1[[#This Row],[Inv. date]],"mmmm")</f>
        <v>January</v>
      </c>
    </row>
    <row r="4793" spans="1:7" x14ac:dyDescent="0.3">
      <c r="A4793" s="73">
        <v>118</v>
      </c>
      <c r="B4793" s="12">
        <v>1000003795</v>
      </c>
      <c r="C4793" s="12">
        <v>600063</v>
      </c>
      <c r="D4793" s="74">
        <v>45322</v>
      </c>
      <c r="E4793" s="75">
        <v>1</v>
      </c>
      <c r="F4793" s="76">
        <v>257</v>
      </c>
      <c r="G4793" s="97" t="str">
        <f>TEXT(Table1[[#This Row],[Inv. date]],"mmmm")</f>
        <v>January</v>
      </c>
    </row>
    <row r="4794" spans="1:7" x14ac:dyDescent="0.3">
      <c r="A4794" s="73">
        <v>118</v>
      </c>
      <c r="B4794" s="12">
        <v>1000003132</v>
      </c>
      <c r="C4794" s="12">
        <v>600506</v>
      </c>
      <c r="D4794" s="74">
        <v>45322</v>
      </c>
      <c r="E4794" s="75">
        <v>1500</v>
      </c>
      <c r="F4794" s="76">
        <v>469710</v>
      </c>
      <c r="G4794" s="97" t="str">
        <f>TEXT(Table1[[#This Row],[Inv. date]],"mmmm")</f>
        <v>January</v>
      </c>
    </row>
    <row r="4795" spans="1:7" x14ac:dyDescent="0.3">
      <c r="A4795" s="73">
        <v>118</v>
      </c>
      <c r="B4795" s="12">
        <v>1000003132</v>
      </c>
      <c r="C4795" s="12">
        <v>600193</v>
      </c>
      <c r="D4795" s="74">
        <v>45322</v>
      </c>
      <c r="E4795" s="75">
        <v>2</v>
      </c>
      <c r="F4795" s="76">
        <v>775.86</v>
      </c>
      <c r="G4795" s="97" t="str">
        <f>TEXT(Table1[[#This Row],[Inv. date]],"mmmm")</f>
        <v>January</v>
      </c>
    </row>
    <row r="4796" spans="1:7" x14ac:dyDescent="0.3">
      <c r="A4796" s="73">
        <v>118</v>
      </c>
      <c r="B4796" s="12">
        <v>1000003683</v>
      </c>
      <c r="C4796" s="12">
        <v>600193</v>
      </c>
      <c r="D4796" s="74">
        <v>45322</v>
      </c>
      <c r="E4796" s="75">
        <v>2</v>
      </c>
      <c r="F4796" s="76">
        <v>931.04</v>
      </c>
      <c r="G4796" s="97" t="str">
        <f>TEXT(Table1[[#This Row],[Inv. date]],"mmmm")</f>
        <v>January</v>
      </c>
    </row>
    <row r="4797" spans="1:7" x14ac:dyDescent="0.3">
      <c r="A4797" s="73">
        <v>118</v>
      </c>
      <c r="B4797" s="12">
        <v>1000003857</v>
      </c>
      <c r="C4797" s="12">
        <v>600193</v>
      </c>
      <c r="D4797" s="74">
        <v>45322</v>
      </c>
      <c r="E4797" s="75">
        <v>2</v>
      </c>
      <c r="F4797" s="76">
        <v>931.04</v>
      </c>
      <c r="G4797" s="97" t="str">
        <f>TEXT(Table1[[#This Row],[Inv. date]],"mmmm")</f>
        <v>January</v>
      </c>
    </row>
    <row r="4798" spans="1:7" x14ac:dyDescent="0.3">
      <c r="A4798" s="73">
        <v>118</v>
      </c>
      <c r="B4798" s="12">
        <v>1000003683</v>
      </c>
      <c r="C4798" s="12">
        <v>600478</v>
      </c>
      <c r="D4798" s="74">
        <v>45322</v>
      </c>
      <c r="E4798" s="75">
        <v>1000</v>
      </c>
      <c r="F4798" s="76">
        <v>400270</v>
      </c>
      <c r="G4798" s="97" t="str">
        <f>TEXT(Table1[[#This Row],[Inv. date]],"mmmm")</f>
        <v>January</v>
      </c>
    </row>
    <row r="4799" spans="1:7" x14ac:dyDescent="0.3">
      <c r="A4799" s="73">
        <v>118</v>
      </c>
      <c r="B4799" s="12">
        <v>1000003132</v>
      </c>
      <c r="C4799" s="12">
        <v>600478</v>
      </c>
      <c r="D4799" s="74">
        <v>45322</v>
      </c>
      <c r="E4799" s="75">
        <v>800</v>
      </c>
      <c r="F4799" s="76">
        <v>250512</v>
      </c>
      <c r="G4799" s="97" t="str">
        <f>TEXT(Table1[[#This Row],[Inv. date]],"mmmm")</f>
        <v>January</v>
      </c>
    </row>
    <row r="4800" spans="1:7" x14ac:dyDescent="0.3">
      <c r="A4800" s="73">
        <v>118</v>
      </c>
      <c r="B4800" s="12">
        <v>1000003132</v>
      </c>
      <c r="C4800" s="12">
        <v>600063</v>
      </c>
      <c r="D4800" s="74">
        <v>45322</v>
      </c>
      <c r="E4800" s="75">
        <v>160</v>
      </c>
      <c r="F4800" s="76">
        <v>21920</v>
      </c>
      <c r="G4800" s="97" t="str">
        <f>TEXT(Table1[[#This Row],[Inv. date]],"mmmm")</f>
        <v>January</v>
      </c>
    </row>
    <row r="4801" spans="1:7" x14ac:dyDescent="0.3">
      <c r="A4801" s="73">
        <v>118</v>
      </c>
      <c r="B4801" s="12">
        <v>1000003132</v>
      </c>
      <c r="C4801" s="12">
        <v>600506</v>
      </c>
      <c r="D4801" s="74">
        <v>45322</v>
      </c>
      <c r="E4801" s="75">
        <v>658</v>
      </c>
      <c r="F4801" s="76">
        <v>206046.12</v>
      </c>
      <c r="G4801" s="97" t="str">
        <f>TEXT(Table1[[#This Row],[Inv. date]],"mmmm")</f>
        <v>January</v>
      </c>
    </row>
    <row r="4802" spans="1:7" x14ac:dyDescent="0.3">
      <c r="A4802" s="73">
        <v>118</v>
      </c>
      <c r="B4802" s="12">
        <v>1000003132</v>
      </c>
      <c r="C4802" s="12">
        <v>600506</v>
      </c>
      <c r="D4802" s="74">
        <v>45322</v>
      </c>
      <c r="E4802" s="75">
        <v>42</v>
      </c>
      <c r="F4802" s="76">
        <v>13151.88</v>
      </c>
      <c r="G4802" s="97" t="str">
        <f>TEXT(Table1[[#This Row],[Inv. date]],"mmmm")</f>
        <v>January</v>
      </c>
    </row>
    <row r="4803" spans="1:7" x14ac:dyDescent="0.3">
      <c r="A4803" s="68">
        <v>118</v>
      </c>
      <c r="B4803" s="69">
        <v>1000003683</v>
      </c>
      <c r="C4803" s="69">
        <v>600026</v>
      </c>
      <c r="D4803" s="57">
        <v>45323</v>
      </c>
      <c r="E4803" s="66">
        <v>200</v>
      </c>
      <c r="F4803" s="72">
        <v>80054</v>
      </c>
      <c r="G4803" s="97" t="str">
        <f>TEXT(Table1[[#This Row],[Inv. date]],"mmmm")</f>
        <v>February</v>
      </c>
    </row>
    <row r="4804" spans="1:7" x14ac:dyDescent="0.3">
      <c r="A4804" s="73">
        <v>117</v>
      </c>
      <c r="B4804" s="12">
        <v>1000002976</v>
      </c>
      <c r="C4804" s="12">
        <v>600026</v>
      </c>
      <c r="D4804" s="74">
        <v>45323</v>
      </c>
      <c r="E4804" s="75">
        <v>2</v>
      </c>
      <c r="F4804" s="76">
        <v>432.36</v>
      </c>
      <c r="G4804" s="97" t="str">
        <f>TEXT(Table1[[#This Row],[Inv. date]],"mmmm")</f>
        <v>February</v>
      </c>
    </row>
    <row r="4805" spans="1:7" x14ac:dyDescent="0.3">
      <c r="A4805" s="73">
        <v>117</v>
      </c>
      <c r="B4805" s="12">
        <v>1000002976</v>
      </c>
      <c r="C4805" s="12">
        <v>600026</v>
      </c>
      <c r="D4805" s="74">
        <v>45323</v>
      </c>
      <c r="E4805" s="75">
        <v>48</v>
      </c>
      <c r="F4805" s="76">
        <v>10376.64</v>
      </c>
      <c r="G4805" s="97" t="str">
        <f>TEXT(Table1[[#This Row],[Inv. date]],"mmmm")</f>
        <v>February</v>
      </c>
    </row>
    <row r="4806" spans="1:7" x14ac:dyDescent="0.3">
      <c r="A4806" s="73">
        <v>117</v>
      </c>
      <c r="B4806" s="12">
        <v>1000002977</v>
      </c>
      <c r="C4806" s="12">
        <v>600026</v>
      </c>
      <c r="D4806" s="74">
        <v>45323</v>
      </c>
      <c r="E4806" s="75">
        <v>50</v>
      </c>
      <c r="F4806" s="76">
        <v>10809</v>
      </c>
      <c r="G4806" s="97" t="str">
        <f>TEXT(Table1[[#This Row],[Inv. date]],"mmmm")</f>
        <v>February</v>
      </c>
    </row>
    <row r="4807" spans="1:7" x14ac:dyDescent="0.3">
      <c r="A4807" s="73">
        <v>118</v>
      </c>
      <c r="B4807" s="12">
        <v>1000003683</v>
      </c>
      <c r="C4807" s="12">
        <v>600063</v>
      </c>
      <c r="D4807" s="74">
        <v>45323</v>
      </c>
      <c r="E4807" s="75">
        <v>10</v>
      </c>
      <c r="F4807" s="76">
        <v>2936.5</v>
      </c>
      <c r="G4807" s="97" t="str">
        <f>TEXT(Table1[[#This Row],[Inv. date]],"mmmm")</f>
        <v>February</v>
      </c>
    </row>
    <row r="4808" spans="1:7" x14ac:dyDescent="0.3">
      <c r="A4808" s="73">
        <v>118</v>
      </c>
      <c r="B4808" s="12">
        <v>1000003857</v>
      </c>
      <c r="C4808" s="12">
        <v>600063</v>
      </c>
      <c r="D4808" s="74">
        <v>45323</v>
      </c>
      <c r="E4808" s="75">
        <v>10</v>
      </c>
      <c r="F4808" s="76">
        <v>2936.5</v>
      </c>
      <c r="G4808" s="97" t="str">
        <f>TEXT(Table1[[#This Row],[Inv. date]],"mmmm")</f>
        <v>February</v>
      </c>
    </row>
    <row r="4809" spans="1:7" x14ac:dyDescent="0.3">
      <c r="A4809" s="73">
        <v>118</v>
      </c>
      <c r="B4809" s="12">
        <v>1000003857</v>
      </c>
      <c r="C4809" s="12">
        <v>600572</v>
      </c>
      <c r="D4809" s="74">
        <v>45323</v>
      </c>
      <c r="E4809" s="75">
        <v>-3</v>
      </c>
      <c r="F4809" s="76">
        <v>-1200.81</v>
      </c>
      <c r="G4809" s="97" t="str">
        <f>TEXT(Table1[[#This Row],[Inv. date]],"mmmm")</f>
        <v>February</v>
      </c>
    </row>
    <row r="4810" spans="1:7" x14ac:dyDescent="0.3">
      <c r="A4810" s="73">
        <v>118</v>
      </c>
      <c r="B4810" s="12">
        <v>1000003132</v>
      </c>
      <c r="C4810" s="12">
        <v>600572</v>
      </c>
      <c r="D4810" s="74">
        <v>45323</v>
      </c>
      <c r="E4810" s="75">
        <v>-1</v>
      </c>
      <c r="F4810" s="76">
        <v>-313.14</v>
      </c>
      <c r="G4810" s="97" t="str">
        <f>TEXT(Table1[[#This Row],[Inv. date]],"mmmm")</f>
        <v>February</v>
      </c>
    </row>
    <row r="4811" spans="1:7" x14ac:dyDescent="0.3">
      <c r="A4811" s="73">
        <v>117</v>
      </c>
      <c r="B4811" s="12">
        <v>1000002977</v>
      </c>
      <c r="C4811" s="12">
        <v>600572</v>
      </c>
      <c r="D4811" s="74">
        <v>45323</v>
      </c>
      <c r="E4811" s="75">
        <v>-1</v>
      </c>
      <c r="F4811" s="76">
        <v>-272.22000000000003</v>
      </c>
      <c r="G4811" s="97" t="str">
        <f>TEXT(Table1[[#This Row],[Inv. date]],"mmmm")</f>
        <v>February</v>
      </c>
    </row>
    <row r="4812" spans="1:7" x14ac:dyDescent="0.3">
      <c r="A4812" s="73">
        <v>118</v>
      </c>
      <c r="B4812" s="12">
        <v>1000003683</v>
      </c>
      <c r="C4812" s="12">
        <v>600643</v>
      </c>
      <c r="D4812" s="74">
        <v>45323</v>
      </c>
      <c r="E4812" s="75">
        <v>-1</v>
      </c>
      <c r="F4812" s="76">
        <v>-400.27</v>
      </c>
      <c r="G4812" s="97" t="str">
        <f>TEXT(Table1[[#This Row],[Inv. date]],"mmmm")</f>
        <v>February</v>
      </c>
    </row>
    <row r="4813" spans="1:7" x14ac:dyDescent="0.3">
      <c r="A4813" s="73">
        <v>118</v>
      </c>
      <c r="B4813" s="12">
        <v>1000003857</v>
      </c>
      <c r="C4813" s="12">
        <v>600056</v>
      </c>
      <c r="D4813" s="74">
        <v>45323</v>
      </c>
      <c r="E4813" s="75">
        <v>-1</v>
      </c>
      <c r="F4813" s="76">
        <v>-400.27</v>
      </c>
      <c r="G4813" s="97" t="str">
        <f>TEXT(Table1[[#This Row],[Inv. date]],"mmmm")</f>
        <v>February</v>
      </c>
    </row>
    <row r="4814" spans="1:7" x14ac:dyDescent="0.3">
      <c r="A4814" s="73">
        <v>118</v>
      </c>
      <c r="B4814" s="12">
        <v>1000003683</v>
      </c>
      <c r="C4814" s="12">
        <v>600056</v>
      </c>
      <c r="D4814" s="74">
        <v>45323</v>
      </c>
      <c r="E4814" s="75">
        <v>-1</v>
      </c>
      <c r="F4814" s="76">
        <v>-400.27</v>
      </c>
      <c r="G4814" s="97" t="str">
        <f>TEXT(Table1[[#This Row],[Inv. date]],"mmmm")</f>
        <v>February</v>
      </c>
    </row>
    <row r="4815" spans="1:7" x14ac:dyDescent="0.3">
      <c r="A4815" s="73">
        <v>118</v>
      </c>
      <c r="B4815" s="12">
        <v>1000003857</v>
      </c>
      <c r="C4815" s="12">
        <v>600628</v>
      </c>
      <c r="D4815" s="74">
        <v>45323</v>
      </c>
      <c r="E4815" s="75">
        <v>-500</v>
      </c>
      <c r="F4815" s="76">
        <v>-200135</v>
      </c>
      <c r="G4815" s="97" t="str">
        <f>TEXT(Table1[[#This Row],[Inv. date]],"mmmm")</f>
        <v>February</v>
      </c>
    </row>
    <row r="4816" spans="1:7" x14ac:dyDescent="0.3">
      <c r="A4816" s="73">
        <v>118</v>
      </c>
      <c r="B4816" s="12">
        <v>1000003683</v>
      </c>
      <c r="C4816" s="12">
        <v>600628</v>
      </c>
      <c r="D4816" s="74">
        <v>45323</v>
      </c>
      <c r="E4816" s="75">
        <v>-1</v>
      </c>
      <c r="F4816" s="76">
        <v>-400.27</v>
      </c>
      <c r="G4816" s="97" t="str">
        <f>TEXT(Table1[[#This Row],[Inv. date]],"mmmm")</f>
        <v>February</v>
      </c>
    </row>
    <row r="4817" spans="1:7" x14ac:dyDescent="0.3">
      <c r="A4817" s="73">
        <v>118</v>
      </c>
      <c r="B4817" s="12">
        <v>1000003857</v>
      </c>
      <c r="C4817" s="12">
        <v>600063</v>
      </c>
      <c r="D4817" s="74">
        <v>45323</v>
      </c>
      <c r="E4817" s="75">
        <v>-50</v>
      </c>
      <c r="F4817" s="76">
        <v>-14682.5</v>
      </c>
      <c r="G4817" s="97" t="str">
        <f>TEXT(Table1[[#This Row],[Inv. date]],"mmmm")</f>
        <v>February</v>
      </c>
    </row>
    <row r="4818" spans="1:7" x14ac:dyDescent="0.3">
      <c r="A4818" s="73">
        <v>118</v>
      </c>
      <c r="B4818" s="12">
        <v>1000003013</v>
      </c>
      <c r="C4818" s="12">
        <v>600811</v>
      </c>
      <c r="D4818" s="74">
        <v>45323</v>
      </c>
      <c r="E4818" s="75">
        <v>-49</v>
      </c>
      <c r="F4818" s="76">
        <v>-19613.23</v>
      </c>
      <c r="G4818" s="97" t="str">
        <f>TEXT(Table1[[#This Row],[Inv. date]],"mmmm")</f>
        <v>February</v>
      </c>
    </row>
    <row r="4819" spans="1:7" x14ac:dyDescent="0.3">
      <c r="A4819" s="73">
        <v>118</v>
      </c>
      <c r="B4819" s="12">
        <v>1000003131</v>
      </c>
      <c r="C4819" s="12">
        <v>600811</v>
      </c>
      <c r="D4819" s="74">
        <v>45323</v>
      </c>
      <c r="E4819" s="75">
        <v>-1</v>
      </c>
      <c r="F4819" s="76">
        <v>-339.93</v>
      </c>
      <c r="G4819" s="97" t="str">
        <f>TEXT(Table1[[#This Row],[Inv. date]],"mmmm")</f>
        <v>February</v>
      </c>
    </row>
    <row r="4820" spans="1:7" x14ac:dyDescent="0.3">
      <c r="A4820" s="73">
        <v>118</v>
      </c>
      <c r="B4820" s="12">
        <v>1000003683</v>
      </c>
      <c r="C4820" s="12">
        <v>600810</v>
      </c>
      <c r="D4820" s="74">
        <v>45323</v>
      </c>
      <c r="E4820" s="75">
        <v>-145</v>
      </c>
      <c r="F4820" s="76">
        <v>-58039.15</v>
      </c>
      <c r="G4820" s="97" t="str">
        <f>TEXT(Table1[[#This Row],[Inv. date]],"mmmm")</f>
        <v>February</v>
      </c>
    </row>
    <row r="4821" spans="1:7" x14ac:dyDescent="0.3">
      <c r="A4821" s="73">
        <v>118</v>
      </c>
      <c r="B4821" s="12">
        <v>1000003683</v>
      </c>
      <c r="C4821" s="12">
        <v>600810</v>
      </c>
      <c r="D4821" s="74">
        <v>45323</v>
      </c>
      <c r="E4821" s="75">
        <v>-1</v>
      </c>
      <c r="F4821" s="76">
        <v>-400.27</v>
      </c>
      <c r="G4821" s="97" t="str">
        <f>TEXT(Table1[[#This Row],[Inv. date]],"mmmm")</f>
        <v>February</v>
      </c>
    </row>
    <row r="4822" spans="1:7" x14ac:dyDescent="0.3">
      <c r="A4822" s="73">
        <v>118</v>
      </c>
      <c r="B4822" s="12">
        <v>1000003857</v>
      </c>
      <c r="C4822" s="12">
        <v>600810</v>
      </c>
      <c r="D4822" s="74">
        <v>45323</v>
      </c>
      <c r="E4822" s="75">
        <v>-66</v>
      </c>
      <c r="F4822" s="76">
        <v>-26417.82</v>
      </c>
      <c r="G4822" s="97" t="str">
        <f>TEXT(Table1[[#This Row],[Inv. date]],"mmmm")</f>
        <v>February</v>
      </c>
    </row>
    <row r="4823" spans="1:7" x14ac:dyDescent="0.3">
      <c r="A4823" s="73">
        <v>117</v>
      </c>
      <c r="B4823" s="12">
        <v>1000002977</v>
      </c>
      <c r="C4823" s="12">
        <v>600428</v>
      </c>
      <c r="D4823" s="74">
        <v>45323</v>
      </c>
      <c r="E4823" s="75">
        <v>300</v>
      </c>
      <c r="F4823" s="76">
        <v>64854</v>
      </c>
      <c r="G4823" s="97" t="str">
        <f>TEXT(Table1[[#This Row],[Inv. date]],"mmmm")</f>
        <v>February</v>
      </c>
    </row>
    <row r="4824" spans="1:7" x14ac:dyDescent="0.3">
      <c r="A4824" s="73">
        <v>117</v>
      </c>
      <c r="B4824" s="12">
        <v>1000002976</v>
      </c>
      <c r="C4824" s="12">
        <v>600428</v>
      </c>
      <c r="D4824" s="74">
        <v>45323</v>
      </c>
      <c r="E4824" s="75">
        <v>200</v>
      </c>
      <c r="F4824" s="76">
        <v>43236</v>
      </c>
      <c r="G4824" s="97" t="str">
        <f>TEXT(Table1[[#This Row],[Inv. date]],"mmmm")</f>
        <v>February</v>
      </c>
    </row>
    <row r="4825" spans="1:7" x14ac:dyDescent="0.3">
      <c r="A4825" s="73">
        <v>118</v>
      </c>
      <c r="B4825" s="12">
        <v>1000003683</v>
      </c>
      <c r="C4825" s="12">
        <v>600063</v>
      </c>
      <c r="D4825" s="74">
        <v>45323</v>
      </c>
      <c r="E4825" s="75">
        <v>1</v>
      </c>
      <c r="F4825" s="76">
        <v>293.64999999999998</v>
      </c>
      <c r="G4825" s="97" t="str">
        <f>TEXT(Table1[[#This Row],[Inv. date]],"mmmm")</f>
        <v>February</v>
      </c>
    </row>
    <row r="4826" spans="1:7" x14ac:dyDescent="0.3">
      <c r="A4826" s="73">
        <v>118</v>
      </c>
      <c r="B4826" s="12">
        <v>1000003132</v>
      </c>
      <c r="C4826" s="12">
        <v>600063</v>
      </c>
      <c r="D4826" s="74">
        <v>45323</v>
      </c>
      <c r="E4826" s="75">
        <v>1</v>
      </c>
      <c r="F4826" s="76">
        <v>137</v>
      </c>
      <c r="G4826" s="97" t="str">
        <f>TEXT(Table1[[#This Row],[Inv. date]],"mmmm")</f>
        <v>February</v>
      </c>
    </row>
    <row r="4827" spans="1:7" x14ac:dyDescent="0.3">
      <c r="A4827" s="73">
        <v>118</v>
      </c>
      <c r="B4827" s="12">
        <v>1000003857</v>
      </c>
      <c r="C4827" s="12">
        <v>600063</v>
      </c>
      <c r="D4827" s="74">
        <v>45323</v>
      </c>
      <c r="E4827" s="75">
        <v>1</v>
      </c>
      <c r="F4827" s="76">
        <v>293.64999999999998</v>
      </c>
      <c r="G4827" s="97" t="str">
        <f>TEXT(Table1[[#This Row],[Inv. date]],"mmmm")</f>
        <v>February</v>
      </c>
    </row>
    <row r="4828" spans="1:7" x14ac:dyDescent="0.3">
      <c r="A4828" s="73">
        <v>117</v>
      </c>
      <c r="B4828" s="12">
        <v>1000002976</v>
      </c>
      <c r="C4828" s="12">
        <v>600063</v>
      </c>
      <c r="D4828" s="74">
        <v>45323</v>
      </c>
      <c r="E4828" s="75">
        <v>1</v>
      </c>
      <c r="F4828" s="76">
        <v>104.88</v>
      </c>
      <c r="G4828" s="97" t="str">
        <f>TEXT(Table1[[#This Row],[Inv. date]],"mmmm")</f>
        <v>February</v>
      </c>
    </row>
    <row r="4829" spans="1:7" x14ac:dyDescent="0.3">
      <c r="A4829" s="73">
        <v>118</v>
      </c>
      <c r="B4829" s="12">
        <v>1000003857</v>
      </c>
      <c r="C4829" s="12">
        <v>600063</v>
      </c>
      <c r="D4829" s="74">
        <v>45323</v>
      </c>
      <c r="E4829" s="75">
        <v>4</v>
      </c>
      <c r="F4829" s="76">
        <v>1174.5999999999999</v>
      </c>
      <c r="G4829" s="97" t="str">
        <f>TEXT(Table1[[#This Row],[Inv. date]],"mmmm")</f>
        <v>February</v>
      </c>
    </row>
    <row r="4830" spans="1:7" x14ac:dyDescent="0.3">
      <c r="A4830" s="73">
        <v>118</v>
      </c>
      <c r="B4830" s="12">
        <v>1000003683</v>
      </c>
      <c r="C4830" s="12">
        <v>600063</v>
      </c>
      <c r="D4830" s="74">
        <v>45323</v>
      </c>
      <c r="E4830" s="75">
        <v>2</v>
      </c>
      <c r="F4830" s="76">
        <v>587.29999999999995</v>
      </c>
      <c r="G4830" s="97" t="str">
        <f>TEXT(Table1[[#This Row],[Inv. date]],"mmmm")</f>
        <v>February</v>
      </c>
    </row>
    <row r="4831" spans="1:7" x14ac:dyDescent="0.3">
      <c r="A4831" s="73">
        <v>118</v>
      </c>
      <c r="B4831" s="12">
        <v>1000003132</v>
      </c>
      <c r="C4831" s="12">
        <v>600063</v>
      </c>
      <c r="D4831" s="74">
        <v>45323</v>
      </c>
      <c r="E4831" s="75">
        <v>2</v>
      </c>
      <c r="F4831" s="76">
        <v>274</v>
      </c>
      <c r="G4831" s="97" t="str">
        <f>TEXT(Table1[[#This Row],[Inv. date]],"mmmm")</f>
        <v>February</v>
      </c>
    </row>
    <row r="4832" spans="1:7" x14ac:dyDescent="0.3">
      <c r="A4832" s="73">
        <v>117</v>
      </c>
      <c r="B4832" s="12">
        <v>1000002976</v>
      </c>
      <c r="C4832" s="12">
        <v>600063</v>
      </c>
      <c r="D4832" s="74">
        <v>45323</v>
      </c>
      <c r="E4832" s="75">
        <v>4</v>
      </c>
      <c r="F4832" s="76">
        <v>419.52</v>
      </c>
      <c r="G4832" s="97" t="str">
        <f>TEXT(Table1[[#This Row],[Inv. date]],"mmmm")</f>
        <v>February</v>
      </c>
    </row>
    <row r="4833" spans="1:7" x14ac:dyDescent="0.3">
      <c r="A4833" s="73">
        <v>118</v>
      </c>
      <c r="B4833" s="12">
        <v>1000003683</v>
      </c>
      <c r="C4833" s="12">
        <v>600628</v>
      </c>
      <c r="D4833" s="74">
        <v>45323</v>
      </c>
      <c r="E4833" s="75">
        <v>3000</v>
      </c>
      <c r="F4833" s="76">
        <v>1200810</v>
      </c>
      <c r="G4833" s="97" t="str">
        <f>TEXT(Table1[[#This Row],[Inv. date]],"mmmm")</f>
        <v>February</v>
      </c>
    </row>
    <row r="4834" spans="1:7" x14ac:dyDescent="0.3">
      <c r="A4834" s="73">
        <v>118</v>
      </c>
      <c r="B4834" s="12">
        <v>1000003683</v>
      </c>
      <c r="C4834" s="12">
        <v>600060</v>
      </c>
      <c r="D4834" s="74">
        <v>45323</v>
      </c>
      <c r="E4834" s="75">
        <v>-1</v>
      </c>
      <c r="F4834" s="76">
        <v>-400.27</v>
      </c>
      <c r="G4834" s="97" t="str">
        <f>TEXT(Table1[[#This Row],[Inv. date]],"mmmm")</f>
        <v>February</v>
      </c>
    </row>
    <row r="4835" spans="1:7" x14ac:dyDescent="0.3">
      <c r="A4835" s="73">
        <v>118</v>
      </c>
      <c r="B4835" s="12">
        <v>1000003683</v>
      </c>
      <c r="C4835" s="12">
        <v>600628</v>
      </c>
      <c r="D4835" s="74">
        <v>45323</v>
      </c>
      <c r="E4835" s="75">
        <v>-1</v>
      </c>
      <c r="F4835" s="76">
        <v>-400.27</v>
      </c>
      <c r="G4835" s="97" t="str">
        <f>TEXT(Table1[[#This Row],[Inv. date]],"mmmm")</f>
        <v>February</v>
      </c>
    </row>
    <row r="4836" spans="1:7" x14ac:dyDescent="0.3">
      <c r="A4836" s="73">
        <v>117</v>
      </c>
      <c r="B4836" s="12">
        <v>1000002976</v>
      </c>
      <c r="C4836" s="12">
        <v>600428</v>
      </c>
      <c r="D4836" s="74">
        <v>45323</v>
      </c>
      <c r="E4836" s="75">
        <v>-1</v>
      </c>
      <c r="F4836" s="76">
        <v>-216.18</v>
      </c>
      <c r="G4836" s="97" t="str">
        <f>TEXT(Table1[[#This Row],[Inv. date]],"mmmm")</f>
        <v>February</v>
      </c>
    </row>
    <row r="4837" spans="1:7" x14ac:dyDescent="0.3">
      <c r="A4837" s="73">
        <v>118</v>
      </c>
      <c r="B4837" s="12">
        <v>1000003683</v>
      </c>
      <c r="C4837" s="12">
        <v>600428</v>
      </c>
      <c r="D4837" s="74">
        <v>45323</v>
      </c>
      <c r="E4837" s="75">
        <v>-2</v>
      </c>
      <c r="F4837" s="76">
        <v>-800.54</v>
      </c>
      <c r="G4837" s="97" t="str">
        <f>TEXT(Table1[[#This Row],[Inv. date]],"mmmm")</f>
        <v>February</v>
      </c>
    </row>
    <row r="4838" spans="1:7" x14ac:dyDescent="0.3">
      <c r="A4838" s="73">
        <v>118</v>
      </c>
      <c r="B4838" s="12">
        <v>1000003857</v>
      </c>
      <c r="C4838" s="12">
        <v>600428</v>
      </c>
      <c r="D4838" s="74">
        <v>45323</v>
      </c>
      <c r="E4838" s="75">
        <v>-1</v>
      </c>
      <c r="F4838" s="76">
        <v>-400.27</v>
      </c>
      <c r="G4838" s="97" t="str">
        <f>TEXT(Table1[[#This Row],[Inv. date]],"mmmm")</f>
        <v>February</v>
      </c>
    </row>
    <row r="4839" spans="1:7" x14ac:dyDescent="0.3">
      <c r="A4839" s="68">
        <v>118</v>
      </c>
      <c r="B4839" s="69">
        <v>1000003132</v>
      </c>
      <c r="C4839" s="69">
        <v>700683</v>
      </c>
      <c r="D4839" s="57">
        <v>45324</v>
      </c>
      <c r="E4839" s="66">
        <v>7200</v>
      </c>
      <c r="F4839" s="72">
        <v>2083332.96</v>
      </c>
      <c r="G4839" s="97" t="str">
        <f>TEXT(Table1[[#This Row],[Inv. date]],"mmmm")</f>
        <v>February</v>
      </c>
    </row>
    <row r="4840" spans="1:7" x14ac:dyDescent="0.3">
      <c r="A4840" s="73">
        <v>118</v>
      </c>
      <c r="B4840" s="12">
        <v>1000003132</v>
      </c>
      <c r="C4840" s="12">
        <v>600428</v>
      </c>
      <c r="D4840" s="74">
        <v>45324</v>
      </c>
      <c r="E4840" s="75">
        <v>400</v>
      </c>
      <c r="F4840" s="76">
        <v>125256</v>
      </c>
      <c r="G4840" s="97" t="str">
        <f>TEXT(Table1[[#This Row],[Inv. date]],"mmmm")</f>
        <v>February</v>
      </c>
    </row>
    <row r="4841" spans="1:7" x14ac:dyDescent="0.3">
      <c r="A4841" s="73">
        <v>118</v>
      </c>
      <c r="B4841" s="12">
        <v>1000003857</v>
      </c>
      <c r="C4841" s="12">
        <v>600428</v>
      </c>
      <c r="D4841" s="74">
        <v>45324</v>
      </c>
      <c r="E4841" s="75">
        <v>34</v>
      </c>
      <c r="F4841" s="76">
        <v>13609.18</v>
      </c>
      <c r="G4841" s="97" t="str">
        <f>TEXT(Table1[[#This Row],[Inv. date]],"mmmm")</f>
        <v>February</v>
      </c>
    </row>
    <row r="4842" spans="1:7" x14ac:dyDescent="0.3">
      <c r="A4842" s="73">
        <v>118</v>
      </c>
      <c r="B4842" s="12">
        <v>1000003857</v>
      </c>
      <c r="C4842" s="12">
        <v>600428</v>
      </c>
      <c r="D4842" s="74">
        <v>45324</v>
      </c>
      <c r="E4842" s="75">
        <v>266</v>
      </c>
      <c r="F4842" s="76">
        <v>106471.82</v>
      </c>
      <c r="G4842" s="97" t="str">
        <f>TEXT(Table1[[#This Row],[Inv. date]],"mmmm")</f>
        <v>February</v>
      </c>
    </row>
    <row r="4843" spans="1:7" x14ac:dyDescent="0.3">
      <c r="A4843" s="73">
        <v>118</v>
      </c>
      <c r="B4843" s="12">
        <v>1000003132</v>
      </c>
      <c r="C4843" s="12">
        <v>600063</v>
      </c>
      <c r="D4843" s="74">
        <v>45324</v>
      </c>
      <c r="E4843" s="75">
        <v>80</v>
      </c>
      <c r="F4843" s="76">
        <v>10960</v>
      </c>
      <c r="G4843" s="97" t="str">
        <f>TEXT(Table1[[#This Row],[Inv. date]],"mmmm")</f>
        <v>February</v>
      </c>
    </row>
    <row r="4844" spans="1:7" x14ac:dyDescent="0.3">
      <c r="A4844" s="73">
        <v>118</v>
      </c>
      <c r="B4844" s="12">
        <v>1000003857</v>
      </c>
      <c r="C4844" s="12">
        <v>600063</v>
      </c>
      <c r="D4844" s="74">
        <v>45324</v>
      </c>
      <c r="E4844" s="75">
        <v>3</v>
      </c>
      <c r="F4844" s="76">
        <v>880.95</v>
      </c>
      <c r="G4844" s="97" t="str">
        <f>TEXT(Table1[[#This Row],[Inv. date]],"mmmm")</f>
        <v>February</v>
      </c>
    </row>
    <row r="4845" spans="1:7" x14ac:dyDescent="0.3">
      <c r="A4845" s="73">
        <v>118</v>
      </c>
      <c r="B4845" s="12">
        <v>1000003857</v>
      </c>
      <c r="C4845" s="12">
        <v>600063</v>
      </c>
      <c r="D4845" s="74">
        <v>45324</v>
      </c>
      <c r="E4845" s="75">
        <v>2</v>
      </c>
      <c r="F4845" s="76">
        <v>587.29999999999995</v>
      </c>
      <c r="G4845" s="97" t="str">
        <f>TEXT(Table1[[#This Row],[Inv. date]],"mmmm")</f>
        <v>February</v>
      </c>
    </row>
    <row r="4846" spans="1:7" x14ac:dyDescent="0.3">
      <c r="A4846" s="73">
        <v>118</v>
      </c>
      <c r="B4846" s="12">
        <v>1000003857</v>
      </c>
      <c r="C4846" s="12">
        <v>600063</v>
      </c>
      <c r="D4846" s="74">
        <v>45324</v>
      </c>
      <c r="E4846" s="75">
        <v>7</v>
      </c>
      <c r="F4846" s="76">
        <v>2055.5500000000002</v>
      </c>
      <c r="G4846" s="97" t="str">
        <f>TEXT(Table1[[#This Row],[Inv. date]],"mmmm")</f>
        <v>February</v>
      </c>
    </row>
    <row r="4847" spans="1:7" x14ac:dyDescent="0.3">
      <c r="A4847" s="68">
        <v>118</v>
      </c>
      <c r="B4847" s="69">
        <v>1000003857</v>
      </c>
      <c r="C4847" s="69">
        <v>600063</v>
      </c>
      <c r="D4847" s="57">
        <v>45324</v>
      </c>
      <c r="E4847" s="66">
        <v>4</v>
      </c>
      <c r="F4847" s="72">
        <v>1174.5999999999999</v>
      </c>
      <c r="G4847" s="97" t="str">
        <f>TEXT(Table1[[#This Row],[Inv. date]],"mmmm")</f>
        <v>February</v>
      </c>
    </row>
    <row r="4848" spans="1:7" x14ac:dyDescent="0.3">
      <c r="A4848" s="73">
        <v>118</v>
      </c>
      <c r="B4848" s="12">
        <v>1000003857</v>
      </c>
      <c r="C4848" s="12">
        <v>600063</v>
      </c>
      <c r="D4848" s="74">
        <v>45324</v>
      </c>
      <c r="E4848" s="75">
        <v>14</v>
      </c>
      <c r="F4848" s="76">
        <v>4111.1000000000004</v>
      </c>
      <c r="G4848" s="97" t="str">
        <f>TEXT(Table1[[#This Row],[Inv. date]],"mmmm")</f>
        <v>February</v>
      </c>
    </row>
    <row r="4849" spans="1:7" x14ac:dyDescent="0.3">
      <c r="A4849" s="73">
        <v>118</v>
      </c>
      <c r="B4849" s="12">
        <v>1000003795</v>
      </c>
      <c r="C4849" s="12">
        <v>600357</v>
      </c>
      <c r="D4849" s="74">
        <v>45324</v>
      </c>
      <c r="E4849" s="75">
        <v>-1</v>
      </c>
      <c r="F4849" s="76">
        <v>-465.52</v>
      </c>
      <c r="G4849" s="97" t="str">
        <f>TEXT(Table1[[#This Row],[Inv. date]],"mmmm")</f>
        <v>February</v>
      </c>
    </row>
    <row r="4850" spans="1:7" x14ac:dyDescent="0.3">
      <c r="A4850" s="73">
        <v>118</v>
      </c>
      <c r="B4850" s="12">
        <v>1000003683</v>
      </c>
      <c r="C4850" s="12">
        <v>600357</v>
      </c>
      <c r="D4850" s="74">
        <v>45324</v>
      </c>
      <c r="E4850" s="75">
        <v>-1</v>
      </c>
      <c r="F4850" s="76">
        <v>-465.52</v>
      </c>
      <c r="G4850" s="97" t="str">
        <f>TEXT(Table1[[#This Row],[Inv. date]],"mmmm")</f>
        <v>February</v>
      </c>
    </row>
    <row r="4851" spans="1:7" x14ac:dyDescent="0.3">
      <c r="A4851" s="73">
        <v>118</v>
      </c>
      <c r="B4851" s="12">
        <v>1000003683</v>
      </c>
      <c r="C4851" s="12">
        <v>600357</v>
      </c>
      <c r="D4851" s="74">
        <v>45324</v>
      </c>
      <c r="E4851" s="75">
        <v>-1</v>
      </c>
      <c r="F4851" s="76">
        <v>-465.52</v>
      </c>
      <c r="G4851" s="97" t="str">
        <f>TEXT(Table1[[#This Row],[Inv. date]],"mmmm")</f>
        <v>February</v>
      </c>
    </row>
    <row r="4852" spans="1:7" x14ac:dyDescent="0.3">
      <c r="A4852" s="73">
        <v>118</v>
      </c>
      <c r="B4852" s="12">
        <v>1000003683</v>
      </c>
      <c r="C4852" s="12">
        <v>600357</v>
      </c>
      <c r="D4852" s="74">
        <v>45324</v>
      </c>
      <c r="E4852" s="75">
        <v>-8.3000000000000004E-2</v>
      </c>
      <c r="F4852" s="76">
        <v>-38.64</v>
      </c>
      <c r="G4852" s="97" t="str">
        <f>TEXT(Table1[[#This Row],[Inv. date]],"mmmm")</f>
        <v>February</v>
      </c>
    </row>
    <row r="4853" spans="1:7" x14ac:dyDescent="0.3">
      <c r="A4853" s="73">
        <v>118</v>
      </c>
      <c r="B4853" s="12">
        <v>1000003683</v>
      </c>
      <c r="C4853" s="12">
        <v>600711</v>
      </c>
      <c r="D4853" s="74">
        <v>45324</v>
      </c>
      <c r="E4853" s="75">
        <v>119</v>
      </c>
      <c r="F4853" s="76">
        <v>48659.1</v>
      </c>
      <c r="G4853" s="97" t="str">
        <f>TEXT(Table1[[#This Row],[Inv. date]],"mmmm")</f>
        <v>February</v>
      </c>
    </row>
    <row r="4854" spans="1:7" x14ac:dyDescent="0.3">
      <c r="A4854" s="73">
        <v>118</v>
      </c>
      <c r="B4854" s="12">
        <v>1000003857</v>
      </c>
      <c r="C4854" s="12">
        <v>600026</v>
      </c>
      <c r="D4854" s="74">
        <v>45324</v>
      </c>
      <c r="E4854" s="75">
        <v>100</v>
      </c>
      <c r="F4854" s="76">
        <v>40027</v>
      </c>
      <c r="G4854" s="97" t="str">
        <f>TEXT(Table1[[#This Row],[Inv. date]],"mmmm")</f>
        <v>February</v>
      </c>
    </row>
    <row r="4855" spans="1:7" x14ac:dyDescent="0.3">
      <c r="A4855" s="73">
        <v>118</v>
      </c>
      <c r="B4855" s="12">
        <v>1000003683</v>
      </c>
      <c r="C4855" s="12">
        <v>600026</v>
      </c>
      <c r="D4855" s="74">
        <v>45324</v>
      </c>
      <c r="E4855" s="75">
        <v>100</v>
      </c>
      <c r="F4855" s="76">
        <v>40027</v>
      </c>
      <c r="G4855" s="97" t="str">
        <f>TEXT(Table1[[#This Row],[Inv. date]],"mmmm")</f>
        <v>February</v>
      </c>
    </row>
    <row r="4856" spans="1:7" x14ac:dyDescent="0.3">
      <c r="A4856" s="73">
        <v>118</v>
      </c>
      <c r="B4856" s="12">
        <v>1000003132</v>
      </c>
      <c r="C4856" s="12">
        <v>600026</v>
      </c>
      <c r="D4856" s="74">
        <v>45324</v>
      </c>
      <c r="E4856" s="75">
        <v>47</v>
      </c>
      <c r="F4856" s="76">
        <v>14717.58</v>
      </c>
      <c r="G4856" s="97" t="str">
        <f>TEXT(Table1[[#This Row],[Inv. date]],"mmmm")</f>
        <v>February</v>
      </c>
    </row>
    <row r="4857" spans="1:7" x14ac:dyDescent="0.3">
      <c r="A4857" s="73">
        <v>118</v>
      </c>
      <c r="B4857" s="12">
        <v>1000003132</v>
      </c>
      <c r="C4857" s="12">
        <v>600026</v>
      </c>
      <c r="D4857" s="74">
        <v>45324</v>
      </c>
      <c r="E4857" s="75">
        <v>3</v>
      </c>
      <c r="F4857" s="76">
        <v>939.42</v>
      </c>
      <c r="G4857" s="97" t="str">
        <f>TEXT(Table1[[#This Row],[Inv. date]],"mmmm")</f>
        <v>February</v>
      </c>
    </row>
    <row r="4858" spans="1:7" x14ac:dyDescent="0.3">
      <c r="A4858" s="73">
        <v>118</v>
      </c>
      <c r="B4858" s="12">
        <v>1000003857</v>
      </c>
      <c r="C4858" s="12">
        <v>600063</v>
      </c>
      <c r="D4858" s="74">
        <v>45324</v>
      </c>
      <c r="E4858" s="75">
        <v>10</v>
      </c>
      <c r="F4858" s="76">
        <v>2936.5</v>
      </c>
      <c r="G4858" s="97" t="str">
        <f>TEXT(Table1[[#This Row],[Inv. date]],"mmmm")</f>
        <v>February</v>
      </c>
    </row>
    <row r="4859" spans="1:7" x14ac:dyDescent="0.3">
      <c r="A4859" s="73">
        <v>118</v>
      </c>
      <c r="B4859" s="12">
        <v>1000003132</v>
      </c>
      <c r="C4859" s="12">
        <v>600063</v>
      </c>
      <c r="D4859" s="74">
        <v>45324</v>
      </c>
      <c r="E4859" s="75">
        <v>10</v>
      </c>
      <c r="F4859" s="76">
        <v>1370</v>
      </c>
      <c r="G4859" s="97" t="str">
        <f>TEXT(Table1[[#This Row],[Inv. date]],"mmmm")</f>
        <v>February</v>
      </c>
    </row>
    <row r="4860" spans="1:7" x14ac:dyDescent="0.3">
      <c r="A4860" s="73">
        <v>117</v>
      </c>
      <c r="B4860" s="12">
        <v>1000002976</v>
      </c>
      <c r="C4860" s="12">
        <v>600225</v>
      </c>
      <c r="D4860" s="74">
        <v>45324</v>
      </c>
      <c r="E4860" s="75">
        <v>10</v>
      </c>
      <c r="F4860" s="76">
        <v>2722.2</v>
      </c>
      <c r="G4860" s="97" t="str">
        <f>TEXT(Table1[[#This Row],[Inv. date]],"mmmm")</f>
        <v>February</v>
      </c>
    </row>
    <row r="4861" spans="1:7" x14ac:dyDescent="0.3">
      <c r="A4861" s="73">
        <v>118</v>
      </c>
      <c r="B4861" s="12">
        <v>1000003683</v>
      </c>
      <c r="C4861" s="12">
        <v>600848</v>
      </c>
      <c r="D4861" s="74">
        <v>45325</v>
      </c>
      <c r="E4861" s="75">
        <v>100</v>
      </c>
      <c r="F4861" s="76">
        <v>40027</v>
      </c>
      <c r="G4861" s="97" t="str">
        <f>TEXT(Table1[[#This Row],[Inv. date]],"mmmm")</f>
        <v>February</v>
      </c>
    </row>
    <row r="4862" spans="1:7" x14ac:dyDescent="0.3">
      <c r="A4862" s="73">
        <v>118</v>
      </c>
      <c r="B4862" s="12">
        <v>1000003857</v>
      </c>
      <c r="C4862" s="12">
        <v>600848</v>
      </c>
      <c r="D4862" s="74">
        <v>45325</v>
      </c>
      <c r="E4862" s="75">
        <v>50</v>
      </c>
      <c r="F4862" s="76">
        <v>20013.5</v>
      </c>
      <c r="G4862" s="97" t="str">
        <f>TEXT(Table1[[#This Row],[Inv. date]],"mmmm")</f>
        <v>February</v>
      </c>
    </row>
    <row r="4863" spans="1:7" x14ac:dyDescent="0.3">
      <c r="A4863" s="73">
        <v>118</v>
      </c>
      <c r="B4863" s="12">
        <v>1000003857</v>
      </c>
      <c r="C4863" s="12">
        <v>600063</v>
      </c>
      <c r="D4863" s="74">
        <v>45325</v>
      </c>
      <c r="E4863" s="75">
        <v>5</v>
      </c>
      <c r="F4863" s="76">
        <v>1468.25</v>
      </c>
      <c r="G4863" s="97" t="str">
        <f>TEXT(Table1[[#This Row],[Inv. date]],"mmmm")</f>
        <v>February</v>
      </c>
    </row>
    <row r="4864" spans="1:7" x14ac:dyDescent="0.3">
      <c r="A4864" s="73">
        <v>117</v>
      </c>
      <c r="B4864" s="12">
        <v>1000002976</v>
      </c>
      <c r="C4864" s="12">
        <v>600063</v>
      </c>
      <c r="D4864" s="74">
        <v>45325</v>
      </c>
      <c r="E4864" s="75">
        <v>10</v>
      </c>
      <c r="F4864" s="76">
        <v>1048.8</v>
      </c>
      <c r="G4864" s="97" t="str">
        <f>TEXT(Table1[[#This Row],[Inv. date]],"mmmm")</f>
        <v>February</v>
      </c>
    </row>
    <row r="4865" spans="1:7" x14ac:dyDescent="0.3">
      <c r="A4865" s="73">
        <v>118</v>
      </c>
      <c r="B4865" s="12">
        <v>1000003683</v>
      </c>
      <c r="C4865" s="12">
        <v>600063</v>
      </c>
      <c r="D4865" s="74">
        <v>45325</v>
      </c>
      <c r="E4865" s="75">
        <v>10</v>
      </c>
      <c r="F4865" s="76">
        <v>2936.5</v>
      </c>
      <c r="G4865" s="97" t="str">
        <f>TEXT(Table1[[#This Row],[Inv. date]],"mmmm")</f>
        <v>February</v>
      </c>
    </row>
    <row r="4866" spans="1:7" x14ac:dyDescent="0.3">
      <c r="A4866" s="73">
        <v>118</v>
      </c>
      <c r="B4866" s="12">
        <v>1000003132</v>
      </c>
      <c r="C4866" s="12">
        <v>600643</v>
      </c>
      <c r="D4866" s="74">
        <v>45325</v>
      </c>
      <c r="E4866" s="75">
        <v>500</v>
      </c>
      <c r="F4866" s="76">
        <v>156570</v>
      </c>
      <c r="G4866" s="97" t="str">
        <f>TEXT(Table1[[#This Row],[Inv. date]],"mmmm")</f>
        <v>February</v>
      </c>
    </row>
    <row r="4867" spans="1:7" x14ac:dyDescent="0.3">
      <c r="A4867" s="73">
        <v>118</v>
      </c>
      <c r="B4867" s="12">
        <v>1000003683</v>
      </c>
      <c r="C4867" s="12">
        <v>600643</v>
      </c>
      <c r="D4867" s="74">
        <v>45325</v>
      </c>
      <c r="E4867" s="75">
        <v>1400</v>
      </c>
      <c r="F4867" s="76">
        <v>560378</v>
      </c>
      <c r="G4867" s="97" t="str">
        <f>TEXT(Table1[[#This Row],[Inv. date]],"mmmm")</f>
        <v>February</v>
      </c>
    </row>
    <row r="4868" spans="1:7" x14ac:dyDescent="0.3">
      <c r="A4868" s="73">
        <v>118</v>
      </c>
      <c r="B4868" s="12">
        <v>1000003132</v>
      </c>
      <c r="C4868" s="12">
        <v>600063</v>
      </c>
      <c r="D4868" s="74">
        <v>45325</v>
      </c>
      <c r="E4868" s="75">
        <v>100</v>
      </c>
      <c r="F4868" s="76">
        <v>13700</v>
      </c>
      <c r="G4868" s="97" t="str">
        <f>TEXT(Table1[[#This Row],[Inv. date]],"mmmm")</f>
        <v>February</v>
      </c>
    </row>
    <row r="4869" spans="1:7" x14ac:dyDescent="0.3">
      <c r="A4869" s="68">
        <v>118</v>
      </c>
      <c r="B4869" s="69">
        <v>1000003132</v>
      </c>
      <c r="C4869" s="69">
        <v>600628</v>
      </c>
      <c r="D4869" s="57">
        <v>45327</v>
      </c>
      <c r="E4869" s="66">
        <v>1000</v>
      </c>
      <c r="F4869" s="72">
        <v>313140</v>
      </c>
      <c r="G4869" s="97" t="str">
        <f>TEXT(Table1[[#This Row],[Inv. date]],"mmmm")</f>
        <v>February</v>
      </c>
    </row>
    <row r="4870" spans="1:7" x14ac:dyDescent="0.3">
      <c r="A4870" s="73">
        <v>118</v>
      </c>
      <c r="B4870" s="12">
        <v>1000003683</v>
      </c>
      <c r="C4870" s="12">
        <v>600628</v>
      </c>
      <c r="D4870" s="74">
        <v>45327</v>
      </c>
      <c r="E4870" s="75">
        <v>1900</v>
      </c>
      <c r="F4870" s="76">
        <v>760513</v>
      </c>
      <c r="G4870" s="97" t="str">
        <f>TEXT(Table1[[#This Row],[Inv. date]],"mmmm")</f>
        <v>February</v>
      </c>
    </row>
    <row r="4871" spans="1:7" x14ac:dyDescent="0.3">
      <c r="A4871" s="73">
        <v>118</v>
      </c>
      <c r="B4871" s="12">
        <v>1000003132</v>
      </c>
      <c r="C4871" s="12">
        <v>600063</v>
      </c>
      <c r="D4871" s="74">
        <v>45327</v>
      </c>
      <c r="E4871" s="75">
        <v>200</v>
      </c>
      <c r="F4871" s="76">
        <v>27400</v>
      </c>
      <c r="G4871" s="97" t="str">
        <f>TEXT(Table1[[#This Row],[Inv. date]],"mmmm")</f>
        <v>February</v>
      </c>
    </row>
    <row r="4872" spans="1:7" x14ac:dyDescent="0.3">
      <c r="A4872" s="73">
        <v>118</v>
      </c>
      <c r="B4872" s="12">
        <v>1000003132</v>
      </c>
      <c r="C4872" s="12">
        <v>600193</v>
      </c>
      <c r="D4872" s="74">
        <v>45327</v>
      </c>
      <c r="E4872" s="75">
        <v>2</v>
      </c>
      <c r="F4872" s="76">
        <v>775.86</v>
      </c>
      <c r="G4872" s="97" t="str">
        <f>TEXT(Table1[[#This Row],[Inv. date]],"mmmm")</f>
        <v>February</v>
      </c>
    </row>
    <row r="4873" spans="1:7" x14ac:dyDescent="0.3">
      <c r="A4873" s="73">
        <v>118</v>
      </c>
      <c r="B4873" s="12">
        <v>1000003683</v>
      </c>
      <c r="C4873" s="12">
        <v>600193</v>
      </c>
      <c r="D4873" s="74">
        <v>45327</v>
      </c>
      <c r="E4873" s="75">
        <v>2</v>
      </c>
      <c r="F4873" s="76">
        <v>931.04</v>
      </c>
      <c r="G4873" s="97" t="str">
        <f>TEXT(Table1[[#This Row],[Inv. date]],"mmmm")</f>
        <v>February</v>
      </c>
    </row>
    <row r="4874" spans="1:7" x14ac:dyDescent="0.3">
      <c r="A4874" s="73">
        <v>118</v>
      </c>
      <c r="B4874" s="12">
        <v>1000003857</v>
      </c>
      <c r="C4874" s="12">
        <v>600193</v>
      </c>
      <c r="D4874" s="74">
        <v>45327</v>
      </c>
      <c r="E4874" s="75">
        <v>2</v>
      </c>
      <c r="F4874" s="76">
        <v>931.04</v>
      </c>
      <c r="G4874" s="97" t="str">
        <f>TEXT(Table1[[#This Row],[Inv. date]],"mmmm")</f>
        <v>February</v>
      </c>
    </row>
    <row r="4875" spans="1:7" x14ac:dyDescent="0.3">
      <c r="A4875" s="73">
        <v>117</v>
      </c>
      <c r="B4875" s="12">
        <v>1000002976</v>
      </c>
      <c r="C4875" s="12">
        <v>600711</v>
      </c>
      <c r="D4875" s="74">
        <v>45327</v>
      </c>
      <c r="E4875" s="75">
        <v>32</v>
      </c>
      <c r="F4875" s="76">
        <v>7607.68</v>
      </c>
      <c r="G4875" s="97" t="str">
        <f>TEXT(Table1[[#This Row],[Inv. date]],"mmmm")</f>
        <v>February</v>
      </c>
    </row>
    <row r="4876" spans="1:7" x14ac:dyDescent="0.3">
      <c r="A4876" s="73">
        <v>117</v>
      </c>
      <c r="B4876" s="12">
        <v>1000002976</v>
      </c>
      <c r="C4876" s="12">
        <v>600662</v>
      </c>
      <c r="D4876" s="74">
        <v>45327</v>
      </c>
      <c r="E4876" s="75">
        <v>300</v>
      </c>
      <c r="F4876" s="76">
        <v>64854</v>
      </c>
      <c r="G4876" s="97" t="str">
        <f>TEXT(Table1[[#This Row],[Inv. date]],"mmmm")</f>
        <v>February</v>
      </c>
    </row>
    <row r="4877" spans="1:7" x14ac:dyDescent="0.3">
      <c r="A4877" s="73">
        <v>117</v>
      </c>
      <c r="B4877" s="12">
        <v>1000002977</v>
      </c>
      <c r="C4877" s="12">
        <v>600662</v>
      </c>
      <c r="D4877" s="74">
        <v>45327</v>
      </c>
      <c r="E4877" s="75">
        <v>900</v>
      </c>
      <c r="F4877" s="76">
        <v>194562</v>
      </c>
      <c r="G4877" s="97" t="str">
        <f>TEXT(Table1[[#This Row],[Inv. date]],"mmmm")</f>
        <v>February</v>
      </c>
    </row>
    <row r="4878" spans="1:7" x14ac:dyDescent="0.3">
      <c r="A4878" s="73">
        <v>118</v>
      </c>
      <c r="B4878" s="12">
        <v>1000003132</v>
      </c>
      <c r="C4878" s="12">
        <v>600647</v>
      </c>
      <c r="D4878" s="74">
        <v>45327</v>
      </c>
      <c r="E4878" s="75">
        <v>300</v>
      </c>
      <c r="F4878" s="76">
        <v>93942</v>
      </c>
      <c r="G4878" s="97" t="str">
        <f>TEXT(Table1[[#This Row],[Inv. date]],"mmmm")</f>
        <v>February</v>
      </c>
    </row>
    <row r="4879" spans="1:7" x14ac:dyDescent="0.3">
      <c r="A4879" s="73">
        <v>118</v>
      </c>
      <c r="B4879" s="12">
        <v>1000003683</v>
      </c>
      <c r="C4879" s="12">
        <v>600647</v>
      </c>
      <c r="D4879" s="74">
        <v>45327</v>
      </c>
      <c r="E4879" s="75">
        <v>1600</v>
      </c>
      <c r="F4879" s="76">
        <v>640432</v>
      </c>
      <c r="G4879" s="97" t="str">
        <f>TEXT(Table1[[#This Row],[Inv. date]],"mmmm")</f>
        <v>February</v>
      </c>
    </row>
    <row r="4880" spans="1:7" x14ac:dyDescent="0.3">
      <c r="A4880" s="73">
        <v>118</v>
      </c>
      <c r="B4880" s="12">
        <v>1000003132</v>
      </c>
      <c r="C4880" s="12">
        <v>600063</v>
      </c>
      <c r="D4880" s="74">
        <v>45327</v>
      </c>
      <c r="E4880" s="75">
        <v>60</v>
      </c>
      <c r="F4880" s="76">
        <v>8220</v>
      </c>
      <c r="G4880" s="97" t="str">
        <f>TEXT(Table1[[#This Row],[Inv. date]],"mmmm")</f>
        <v>February</v>
      </c>
    </row>
    <row r="4881" spans="1:7" x14ac:dyDescent="0.3">
      <c r="A4881" s="73">
        <v>118</v>
      </c>
      <c r="B4881" s="12">
        <v>1000003132</v>
      </c>
      <c r="C4881" s="12">
        <v>600506</v>
      </c>
      <c r="D4881" s="74">
        <v>45327</v>
      </c>
      <c r="E4881" s="75">
        <v>2350</v>
      </c>
      <c r="F4881" s="76">
        <v>735879</v>
      </c>
      <c r="G4881" s="97" t="str">
        <f>TEXT(Table1[[#This Row],[Inv. date]],"mmmm")</f>
        <v>February</v>
      </c>
    </row>
    <row r="4882" spans="1:7" x14ac:dyDescent="0.3">
      <c r="A4882" s="73">
        <v>118</v>
      </c>
      <c r="B4882" s="12">
        <v>1000003683</v>
      </c>
      <c r="C4882" s="12">
        <v>600506</v>
      </c>
      <c r="D4882" s="74">
        <v>45327</v>
      </c>
      <c r="E4882" s="75">
        <v>400</v>
      </c>
      <c r="F4882" s="76">
        <v>160108</v>
      </c>
      <c r="G4882" s="97" t="str">
        <f>TEXT(Table1[[#This Row],[Inv. date]],"mmmm")</f>
        <v>February</v>
      </c>
    </row>
    <row r="4883" spans="1:7" x14ac:dyDescent="0.3">
      <c r="A4883" s="73">
        <v>118</v>
      </c>
      <c r="B4883" s="12">
        <v>1000003132</v>
      </c>
      <c r="C4883" s="12">
        <v>600555</v>
      </c>
      <c r="D4883" s="74">
        <v>45327</v>
      </c>
      <c r="E4883" s="75">
        <v>1500</v>
      </c>
      <c r="F4883" s="76">
        <v>469710</v>
      </c>
      <c r="G4883" s="97" t="str">
        <f>TEXT(Table1[[#This Row],[Inv. date]],"mmmm")</f>
        <v>February</v>
      </c>
    </row>
    <row r="4884" spans="1:7" x14ac:dyDescent="0.3">
      <c r="A4884" s="73">
        <v>118</v>
      </c>
      <c r="B4884" s="12">
        <v>1000003683</v>
      </c>
      <c r="C4884" s="12">
        <v>600555</v>
      </c>
      <c r="D4884" s="74">
        <v>45327</v>
      </c>
      <c r="E4884" s="75">
        <v>500</v>
      </c>
      <c r="F4884" s="76">
        <v>200135</v>
      </c>
      <c r="G4884" s="97" t="str">
        <f>TEXT(Table1[[#This Row],[Inv. date]],"mmmm")</f>
        <v>February</v>
      </c>
    </row>
    <row r="4885" spans="1:7" x14ac:dyDescent="0.3">
      <c r="A4885" s="73">
        <v>118</v>
      </c>
      <c r="B4885" s="12">
        <v>1000003132</v>
      </c>
      <c r="C4885" s="12">
        <v>600063</v>
      </c>
      <c r="D4885" s="74">
        <v>45327</v>
      </c>
      <c r="E4885" s="75">
        <v>300</v>
      </c>
      <c r="F4885" s="76">
        <v>41100</v>
      </c>
      <c r="G4885" s="97" t="str">
        <f>TEXT(Table1[[#This Row],[Inv. date]],"mmmm")</f>
        <v>February</v>
      </c>
    </row>
    <row r="4886" spans="1:7" x14ac:dyDescent="0.3">
      <c r="A4886" s="68">
        <v>118</v>
      </c>
      <c r="B4886" s="69">
        <v>1000003683</v>
      </c>
      <c r="C4886" s="69">
        <v>600627</v>
      </c>
      <c r="D4886" s="57">
        <v>45328</v>
      </c>
      <c r="E4886" s="66">
        <v>1800</v>
      </c>
      <c r="F4886" s="72">
        <v>720486</v>
      </c>
      <c r="G4886" s="97" t="str">
        <f>TEXT(Table1[[#This Row],[Inv. date]],"mmmm")</f>
        <v>February</v>
      </c>
    </row>
    <row r="4887" spans="1:7" x14ac:dyDescent="0.3">
      <c r="A4887" s="73">
        <v>118</v>
      </c>
      <c r="B4887" s="12">
        <v>1000003857</v>
      </c>
      <c r="C4887" s="12">
        <v>600627</v>
      </c>
      <c r="D4887" s="74">
        <v>45328</v>
      </c>
      <c r="E4887" s="75">
        <v>100</v>
      </c>
      <c r="F4887" s="76">
        <v>32269</v>
      </c>
      <c r="G4887" s="97" t="str">
        <f>TEXT(Table1[[#This Row],[Inv. date]],"mmmm")</f>
        <v>February</v>
      </c>
    </row>
    <row r="4888" spans="1:7" x14ac:dyDescent="0.3">
      <c r="A4888" s="73">
        <v>118</v>
      </c>
      <c r="B4888" s="12">
        <v>1000003132</v>
      </c>
      <c r="C4888" s="12">
        <v>600627</v>
      </c>
      <c r="D4888" s="74">
        <v>45328</v>
      </c>
      <c r="E4888" s="75">
        <v>100</v>
      </c>
      <c r="F4888" s="76">
        <v>31314</v>
      </c>
      <c r="G4888" s="97" t="str">
        <f>TEXT(Table1[[#This Row],[Inv. date]],"mmmm")</f>
        <v>February</v>
      </c>
    </row>
    <row r="4889" spans="1:7" x14ac:dyDescent="0.3">
      <c r="A4889" s="73">
        <v>118</v>
      </c>
      <c r="B4889" s="12">
        <v>1000003683</v>
      </c>
      <c r="C4889" s="12">
        <v>600063</v>
      </c>
      <c r="D4889" s="74">
        <v>45328</v>
      </c>
      <c r="E4889" s="75">
        <v>180</v>
      </c>
      <c r="F4889" s="76">
        <v>52857</v>
      </c>
      <c r="G4889" s="97" t="str">
        <f>TEXT(Table1[[#This Row],[Inv. date]],"mmmm")</f>
        <v>February</v>
      </c>
    </row>
    <row r="4890" spans="1:7" x14ac:dyDescent="0.3">
      <c r="A4890" s="73">
        <v>118</v>
      </c>
      <c r="B4890" s="12">
        <v>1000003857</v>
      </c>
      <c r="C4890" s="12">
        <v>600063</v>
      </c>
      <c r="D4890" s="74">
        <v>45328</v>
      </c>
      <c r="E4890" s="75">
        <v>15</v>
      </c>
      <c r="F4890" s="76">
        <v>4404.75</v>
      </c>
      <c r="G4890" s="97" t="str">
        <f>TEXT(Table1[[#This Row],[Inv. date]],"mmmm")</f>
        <v>February</v>
      </c>
    </row>
    <row r="4891" spans="1:7" x14ac:dyDescent="0.3">
      <c r="A4891" s="68">
        <v>117</v>
      </c>
      <c r="B4891" s="69">
        <v>1000002976</v>
      </c>
      <c r="C4891" s="69">
        <v>600026</v>
      </c>
      <c r="D4891" s="57">
        <v>45328</v>
      </c>
      <c r="E4891" s="66">
        <v>50</v>
      </c>
      <c r="F4891" s="72">
        <v>10809</v>
      </c>
      <c r="G4891" s="97" t="str">
        <f>TEXT(Table1[[#This Row],[Inv. date]],"mmmm")</f>
        <v>February</v>
      </c>
    </row>
    <row r="4892" spans="1:7" x14ac:dyDescent="0.3">
      <c r="A4892" s="73">
        <v>117</v>
      </c>
      <c r="B4892" s="12">
        <v>1000002977</v>
      </c>
      <c r="C4892" s="12">
        <v>600026</v>
      </c>
      <c r="D4892" s="74">
        <v>45328</v>
      </c>
      <c r="E4892" s="75">
        <v>100</v>
      </c>
      <c r="F4892" s="76">
        <v>21618</v>
      </c>
      <c r="G4892" s="97" t="str">
        <f>TEXT(Table1[[#This Row],[Inv. date]],"mmmm")</f>
        <v>February</v>
      </c>
    </row>
    <row r="4893" spans="1:7" x14ac:dyDescent="0.3">
      <c r="A4893" s="73">
        <v>118</v>
      </c>
      <c r="B4893" s="12">
        <v>1000003857</v>
      </c>
      <c r="C4893" s="12">
        <v>600026</v>
      </c>
      <c r="D4893" s="74">
        <v>45328</v>
      </c>
      <c r="E4893" s="75">
        <v>100</v>
      </c>
      <c r="F4893" s="76">
        <v>40027</v>
      </c>
      <c r="G4893" s="97" t="str">
        <f>TEXT(Table1[[#This Row],[Inv. date]],"mmmm")</f>
        <v>February</v>
      </c>
    </row>
    <row r="4894" spans="1:7" x14ac:dyDescent="0.3">
      <c r="A4894" s="73">
        <v>118</v>
      </c>
      <c r="B4894" s="12">
        <v>1000003857</v>
      </c>
      <c r="C4894" s="12">
        <v>600063</v>
      </c>
      <c r="D4894" s="74">
        <v>45328</v>
      </c>
      <c r="E4894" s="75">
        <v>10</v>
      </c>
      <c r="F4894" s="76">
        <v>2936.5</v>
      </c>
      <c r="G4894" s="97" t="str">
        <f>TEXT(Table1[[#This Row],[Inv. date]],"mmmm")</f>
        <v>February</v>
      </c>
    </row>
    <row r="4895" spans="1:7" x14ac:dyDescent="0.3">
      <c r="A4895" s="68">
        <v>118</v>
      </c>
      <c r="B4895" s="69">
        <v>1000003683</v>
      </c>
      <c r="C4895" s="69">
        <v>600810</v>
      </c>
      <c r="D4895" s="57">
        <v>45328</v>
      </c>
      <c r="E4895" s="66">
        <v>3000</v>
      </c>
      <c r="F4895" s="72">
        <v>1200810</v>
      </c>
      <c r="G4895" s="97" t="str">
        <f>TEXT(Table1[[#This Row],[Inv. date]],"mmmm")</f>
        <v>February</v>
      </c>
    </row>
    <row r="4896" spans="1:7" x14ac:dyDescent="0.3">
      <c r="A4896" s="68">
        <v>118</v>
      </c>
      <c r="B4896" s="69">
        <v>1000003132</v>
      </c>
      <c r="C4896" s="69">
        <v>600810</v>
      </c>
      <c r="D4896" s="57">
        <v>45328</v>
      </c>
      <c r="E4896" s="66">
        <v>1000</v>
      </c>
      <c r="F4896" s="72">
        <v>313140</v>
      </c>
      <c r="G4896" s="97" t="str">
        <f>TEXT(Table1[[#This Row],[Inv. date]],"mmmm")</f>
        <v>February</v>
      </c>
    </row>
    <row r="4897" spans="1:7" x14ac:dyDescent="0.3">
      <c r="A4897" s="73">
        <v>118</v>
      </c>
      <c r="B4897" s="12">
        <v>1000003683</v>
      </c>
      <c r="C4897" s="12">
        <v>600810</v>
      </c>
      <c r="D4897" s="74">
        <v>45328</v>
      </c>
      <c r="E4897" s="75">
        <v>950</v>
      </c>
      <c r="F4897" s="76">
        <v>380256.5</v>
      </c>
      <c r="G4897" s="97" t="str">
        <f>TEXT(Table1[[#This Row],[Inv. date]],"mmmm")</f>
        <v>February</v>
      </c>
    </row>
    <row r="4898" spans="1:7" x14ac:dyDescent="0.3">
      <c r="A4898" s="73">
        <v>118</v>
      </c>
      <c r="B4898" s="12">
        <v>1000003132</v>
      </c>
      <c r="C4898" s="12">
        <v>600063</v>
      </c>
      <c r="D4898" s="74">
        <v>45328</v>
      </c>
      <c r="E4898" s="75">
        <v>200</v>
      </c>
      <c r="F4898" s="76">
        <v>27400</v>
      </c>
      <c r="G4898" s="97" t="str">
        <f>TEXT(Table1[[#This Row],[Inv. date]],"mmmm")</f>
        <v>February</v>
      </c>
    </row>
    <row r="4899" spans="1:7" x14ac:dyDescent="0.3">
      <c r="A4899" s="68">
        <v>118</v>
      </c>
      <c r="B4899" s="69">
        <v>1000003132</v>
      </c>
      <c r="C4899" s="69">
        <v>600580</v>
      </c>
      <c r="D4899" s="57">
        <v>45328</v>
      </c>
      <c r="E4899" s="66">
        <v>1600</v>
      </c>
      <c r="F4899" s="72">
        <v>501024</v>
      </c>
      <c r="G4899" s="97" t="str">
        <f>TEXT(Table1[[#This Row],[Inv. date]],"mmmm")</f>
        <v>February</v>
      </c>
    </row>
    <row r="4900" spans="1:7" x14ac:dyDescent="0.3">
      <c r="A4900" s="73">
        <v>118</v>
      </c>
      <c r="B4900" s="12">
        <v>1000003132</v>
      </c>
      <c r="C4900" s="12">
        <v>600063</v>
      </c>
      <c r="D4900" s="74">
        <v>45328</v>
      </c>
      <c r="E4900" s="75">
        <v>320</v>
      </c>
      <c r="F4900" s="76">
        <v>43840</v>
      </c>
      <c r="G4900" s="97" t="str">
        <f>TEXT(Table1[[#This Row],[Inv. date]],"mmmm")</f>
        <v>February</v>
      </c>
    </row>
    <row r="4901" spans="1:7" x14ac:dyDescent="0.3">
      <c r="A4901" s="73">
        <v>118</v>
      </c>
      <c r="B4901" s="12">
        <v>1000003857</v>
      </c>
      <c r="C4901" s="12">
        <v>600868</v>
      </c>
      <c r="D4901" s="74">
        <v>45328</v>
      </c>
      <c r="E4901" s="75">
        <v>100</v>
      </c>
      <c r="F4901" s="76">
        <v>40027</v>
      </c>
      <c r="G4901" s="97" t="str">
        <f>TEXT(Table1[[#This Row],[Inv. date]],"mmmm")</f>
        <v>February</v>
      </c>
    </row>
    <row r="4902" spans="1:7" x14ac:dyDescent="0.3">
      <c r="A4902" s="73">
        <v>118</v>
      </c>
      <c r="B4902" s="12">
        <v>1000003857</v>
      </c>
      <c r="C4902" s="12">
        <v>600063</v>
      </c>
      <c r="D4902" s="74">
        <v>45328</v>
      </c>
      <c r="E4902" s="75">
        <v>10</v>
      </c>
      <c r="F4902" s="76">
        <v>2936.5</v>
      </c>
      <c r="G4902" s="97" t="str">
        <f>TEXT(Table1[[#This Row],[Inv. date]],"mmmm")</f>
        <v>February</v>
      </c>
    </row>
    <row r="4903" spans="1:7" x14ac:dyDescent="0.3">
      <c r="A4903" s="73">
        <v>118</v>
      </c>
      <c r="B4903" s="12">
        <v>1000003132</v>
      </c>
      <c r="C4903" s="12">
        <v>600838</v>
      </c>
      <c r="D4903" s="74">
        <v>45328</v>
      </c>
      <c r="E4903" s="75">
        <v>3600</v>
      </c>
      <c r="F4903" s="76">
        <v>1127304</v>
      </c>
      <c r="G4903" s="97" t="str">
        <f>TEXT(Table1[[#This Row],[Inv. date]],"mmmm")</f>
        <v>February</v>
      </c>
    </row>
    <row r="4904" spans="1:7" x14ac:dyDescent="0.3">
      <c r="A4904" s="68">
        <v>118</v>
      </c>
      <c r="B4904" s="69">
        <v>1000003683</v>
      </c>
      <c r="C4904" s="69">
        <v>600063</v>
      </c>
      <c r="D4904" s="57">
        <v>45328</v>
      </c>
      <c r="E4904" s="66">
        <v>1</v>
      </c>
      <c r="F4904" s="72">
        <v>293.64999999999998</v>
      </c>
      <c r="G4904" s="97" t="str">
        <f>TEXT(Table1[[#This Row],[Inv. date]],"mmmm")</f>
        <v>February</v>
      </c>
    </row>
    <row r="4905" spans="1:7" x14ac:dyDescent="0.3">
      <c r="A4905" s="73">
        <v>118</v>
      </c>
      <c r="B4905" s="12">
        <v>1000003857</v>
      </c>
      <c r="C4905" s="12">
        <v>600063</v>
      </c>
      <c r="D4905" s="74">
        <v>45328</v>
      </c>
      <c r="E4905" s="75">
        <v>1</v>
      </c>
      <c r="F4905" s="76">
        <v>293.64999999999998</v>
      </c>
      <c r="G4905" s="97" t="str">
        <f>TEXT(Table1[[#This Row],[Inv. date]],"mmmm")</f>
        <v>February</v>
      </c>
    </row>
    <row r="4906" spans="1:7" x14ac:dyDescent="0.3">
      <c r="A4906" s="73">
        <v>118</v>
      </c>
      <c r="B4906" s="12">
        <v>1000003132</v>
      </c>
      <c r="C4906" s="12">
        <v>600063</v>
      </c>
      <c r="D4906" s="74">
        <v>45328</v>
      </c>
      <c r="E4906" s="75">
        <v>1</v>
      </c>
      <c r="F4906" s="76">
        <v>137</v>
      </c>
      <c r="G4906" s="97" t="str">
        <f>TEXT(Table1[[#This Row],[Inv. date]],"mmmm")</f>
        <v>February</v>
      </c>
    </row>
    <row r="4907" spans="1:7" x14ac:dyDescent="0.3">
      <c r="A4907" s="73">
        <v>117</v>
      </c>
      <c r="B4907" s="12">
        <v>1000002977</v>
      </c>
      <c r="C4907" s="12">
        <v>600063</v>
      </c>
      <c r="D4907" s="74">
        <v>45328</v>
      </c>
      <c r="E4907" s="75">
        <v>1</v>
      </c>
      <c r="F4907" s="76">
        <v>76.63</v>
      </c>
      <c r="G4907" s="97" t="str">
        <f>TEXT(Table1[[#This Row],[Inv. date]],"mmmm")</f>
        <v>February</v>
      </c>
    </row>
    <row r="4908" spans="1:7" x14ac:dyDescent="0.3">
      <c r="A4908" s="73">
        <v>118</v>
      </c>
      <c r="B4908" s="12">
        <v>1000003132</v>
      </c>
      <c r="C4908" s="12">
        <v>600662</v>
      </c>
      <c r="D4908" s="74">
        <v>45328</v>
      </c>
      <c r="E4908" s="75">
        <v>400</v>
      </c>
      <c r="F4908" s="76">
        <v>128704</v>
      </c>
      <c r="G4908" s="97" t="str">
        <f>TEXT(Table1[[#This Row],[Inv. date]],"mmmm")</f>
        <v>February</v>
      </c>
    </row>
    <row r="4909" spans="1:7" x14ac:dyDescent="0.3">
      <c r="A4909" s="73">
        <v>118</v>
      </c>
      <c r="B4909" s="12">
        <v>1000003857</v>
      </c>
      <c r="C4909" s="12">
        <v>600662</v>
      </c>
      <c r="D4909" s="74">
        <v>45328</v>
      </c>
      <c r="E4909" s="75">
        <v>300</v>
      </c>
      <c r="F4909" s="76">
        <v>122670</v>
      </c>
      <c r="G4909" s="97" t="str">
        <f>TEXT(Table1[[#This Row],[Inv. date]],"mmmm")</f>
        <v>February</v>
      </c>
    </row>
    <row r="4910" spans="1:7" x14ac:dyDescent="0.3">
      <c r="A4910" s="73">
        <v>118</v>
      </c>
      <c r="B4910" s="12">
        <v>1000003132</v>
      </c>
      <c r="C4910" s="12">
        <v>600063</v>
      </c>
      <c r="D4910" s="74">
        <v>45328</v>
      </c>
      <c r="E4910" s="75">
        <v>80</v>
      </c>
      <c r="F4910" s="76">
        <v>10960</v>
      </c>
      <c r="G4910" s="97" t="str">
        <f>TEXT(Table1[[#This Row],[Inv. date]],"mmmm")</f>
        <v>February</v>
      </c>
    </row>
    <row r="4911" spans="1:7" x14ac:dyDescent="0.3">
      <c r="A4911" s="73">
        <v>118</v>
      </c>
      <c r="B4911" s="12">
        <v>1000003857</v>
      </c>
      <c r="C4911" s="12">
        <v>600063</v>
      </c>
      <c r="D4911" s="74">
        <v>45328</v>
      </c>
      <c r="E4911" s="75">
        <v>30</v>
      </c>
      <c r="F4911" s="76">
        <v>8809.5</v>
      </c>
      <c r="G4911" s="97" t="str">
        <f>TEXT(Table1[[#This Row],[Inv. date]],"mmmm")</f>
        <v>February</v>
      </c>
    </row>
    <row r="4912" spans="1:7" x14ac:dyDescent="0.3">
      <c r="A4912" s="68">
        <v>118</v>
      </c>
      <c r="B4912" s="69">
        <v>1000003857</v>
      </c>
      <c r="C4912" s="69">
        <v>600865</v>
      </c>
      <c r="D4912" s="57">
        <v>45329</v>
      </c>
      <c r="E4912" s="66">
        <v>200</v>
      </c>
      <c r="F4912" s="72">
        <v>80054</v>
      </c>
      <c r="G4912" s="97" t="str">
        <f>TEXT(Table1[[#This Row],[Inv. date]],"mmmm")</f>
        <v>February</v>
      </c>
    </row>
    <row r="4913" spans="1:7" x14ac:dyDescent="0.3">
      <c r="A4913" s="73">
        <v>118</v>
      </c>
      <c r="B4913" s="12">
        <v>1000003132</v>
      </c>
      <c r="C4913" s="12">
        <v>600865</v>
      </c>
      <c r="D4913" s="74">
        <v>45329</v>
      </c>
      <c r="E4913" s="75">
        <v>300</v>
      </c>
      <c r="F4913" s="76">
        <v>93942</v>
      </c>
      <c r="G4913" s="97" t="str">
        <f>TEXT(Table1[[#This Row],[Inv. date]],"mmmm")</f>
        <v>February</v>
      </c>
    </row>
    <row r="4914" spans="1:7" x14ac:dyDescent="0.3">
      <c r="A4914" s="73">
        <v>118</v>
      </c>
      <c r="B4914" s="12">
        <v>1000003857</v>
      </c>
      <c r="C4914" s="12">
        <v>600063</v>
      </c>
      <c r="D4914" s="74">
        <v>45329</v>
      </c>
      <c r="E4914" s="75">
        <v>20</v>
      </c>
      <c r="F4914" s="76">
        <v>5873</v>
      </c>
      <c r="G4914" s="97" t="str">
        <f>TEXT(Table1[[#This Row],[Inv. date]],"mmmm")</f>
        <v>February</v>
      </c>
    </row>
    <row r="4915" spans="1:7" x14ac:dyDescent="0.3">
      <c r="A4915" s="73">
        <v>118</v>
      </c>
      <c r="B4915" s="12">
        <v>1000003132</v>
      </c>
      <c r="C4915" s="12">
        <v>600063</v>
      </c>
      <c r="D4915" s="74">
        <v>45329</v>
      </c>
      <c r="E4915" s="75">
        <v>46</v>
      </c>
      <c r="F4915" s="76">
        <v>6302</v>
      </c>
      <c r="G4915" s="97" t="str">
        <f>TEXT(Table1[[#This Row],[Inv. date]],"mmmm")</f>
        <v>February</v>
      </c>
    </row>
    <row r="4916" spans="1:7" x14ac:dyDescent="0.3">
      <c r="A4916" s="73">
        <v>118</v>
      </c>
      <c r="B4916" s="12">
        <v>1000003132</v>
      </c>
      <c r="C4916" s="12">
        <v>600063</v>
      </c>
      <c r="D4916" s="74">
        <v>45329</v>
      </c>
      <c r="E4916" s="75">
        <v>14</v>
      </c>
      <c r="F4916" s="76">
        <v>1918</v>
      </c>
      <c r="G4916" s="97" t="str">
        <f>TEXT(Table1[[#This Row],[Inv. date]],"mmmm")</f>
        <v>February</v>
      </c>
    </row>
    <row r="4917" spans="1:7" x14ac:dyDescent="0.3">
      <c r="A4917" s="73">
        <v>118</v>
      </c>
      <c r="B4917" s="12">
        <v>1000003132</v>
      </c>
      <c r="C4917" s="12">
        <v>600141</v>
      </c>
      <c r="D4917" s="74">
        <v>45329</v>
      </c>
      <c r="E4917" s="75">
        <v>100</v>
      </c>
      <c r="F4917" s="76">
        <v>31314</v>
      </c>
      <c r="G4917" s="97" t="str">
        <f>TEXT(Table1[[#This Row],[Inv. date]],"mmmm")</f>
        <v>February</v>
      </c>
    </row>
    <row r="4918" spans="1:7" x14ac:dyDescent="0.3">
      <c r="A4918" s="73">
        <v>118</v>
      </c>
      <c r="B4918" s="12">
        <v>1000003857</v>
      </c>
      <c r="C4918" s="12">
        <v>600141</v>
      </c>
      <c r="D4918" s="74">
        <v>45329</v>
      </c>
      <c r="E4918" s="75">
        <v>100</v>
      </c>
      <c r="F4918" s="76">
        <v>40027</v>
      </c>
      <c r="G4918" s="97" t="str">
        <f>TEXT(Table1[[#This Row],[Inv. date]],"mmmm")</f>
        <v>February</v>
      </c>
    </row>
    <row r="4919" spans="1:7" x14ac:dyDescent="0.3">
      <c r="A4919" s="73">
        <v>118</v>
      </c>
      <c r="B4919" s="12">
        <v>1000003857</v>
      </c>
      <c r="C4919" s="12">
        <v>600063</v>
      </c>
      <c r="D4919" s="74">
        <v>45329</v>
      </c>
      <c r="E4919" s="75">
        <v>10</v>
      </c>
      <c r="F4919" s="76">
        <v>2936.5</v>
      </c>
      <c r="G4919" s="97" t="str">
        <f>TEXT(Table1[[#This Row],[Inv. date]],"mmmm")</f>
        <v>February</v>
      </c>
    </row>
    <row r="4920" spans="1:7" x14ac:dyDescent="0.3">
      <c r="A4920" s="68">
        <v>118</v>
      </c>
      <c r="B4920" s="69">
        <v>1000003683</v>
      </c>
      <c r="C4920" s="69">
        <v>600506</v>
      </c>
      <c r="D4920" s="57">
        <v>45330</v>
      </c>
      <c r="E4920" s="66">
        <v>2300</v>
      </c>
      <c r="F4920" s="72">
        <v>920621</v>
      </c>
      <c r="G4920" s="97" t="str">
        <f>TEXT(Table1[[#This Row],[Inv. date]],"mmmm")</f>
        <v>February</v>
      </c>
    </row>
    <row r="4921" spans="1:7" x14ac:dyDescent="0.3">
      <c r="A4921" s="73">
        <v>118</v>
      </c>
      <c r="B4921" s="12">
        <v>1000003132</v>
      </c>
      <c r="C4921" s="12">
        <v>700387</v>
      </c>
      <c r="D4921" s="74">
        <v>45330</v>
      </c>
      <c r="E4921" s="75">
        <v>7000</v>
      </c>
      <c r="F4921" s="76">
        <v>1462834.1</v>
      </c>
      <c r="G4921" s="97" t="str">
        <f>TEXT(Table1[[#This Row],[Inv. date]],"mmmm")</f>
        <v>February</v>
      </c>
    </row>
    <row r="4922" spans="1:7" x14ac:dyDescent="0.3">
      <c r="A4922" s="73">
        <v>118</v>
      </c>
      <c r="B4922" s="12">
        <v>1000003132</v>
      </c>
      <c r="C4922" s="12">
        <v>600647</v>
      </c>
      <c r="D4922" s="74">
        <v>45330</v>
      </c>
      <c r="E4922" s="75">
        <v>200</v>
      </c>
      <c r="F4922" s="76">
        <v>62628</v>
      </c>
      <c r="G4922" s="97" t="str">
        <f>TEXT(Table1[[#This Row],[Inv. date]],"mmmm")</f>
        <v>February</v>
      </c>
    </row>
    <row r="4923" spans="1:7" x14ac:dyDescent="0.3">
      <c r="A4923" s="73">
        <v>118</v>
      </c>
      <c r="B4923" s="12">
        <v>1000003683</v>
      </c>
      <c r="C4923" s="12">
        <v>600647</v>
      </c>
      <c r="D4923" s="74">
        <v>45330</v>
      </c>
      <c r="E4923" s="75">
        <v>1700</v>
      </c>
      <c r="F4923" s="76">
        <v>680459</v>
      </c>
      <c r="G4923" s="97" t="str">
        <f>TEXT(Table1[[#This Row],[Inv. date]],"mmmm")</f>
        <v>February</v>
      </c>
    </row>
    <row r="4924" spans="1:7" x14ac:dyDescent="0.3">
      <c r="A4924" s="73">
        <v>118</v>
      </c>
      <c r="B4924" s="12">
        <v>1000003132</v>
      </c>
      <c r="C4924" s="12">
        <v>600063</v>
      </c>
      <c r="D4924" s="74">
        <v>45330</v>
      </c>
      <c r="E4924" s="75">
        <v>40</v>
      </c>
      <c r="F4924" s="76">
        <v>5480</v>
      </c>
      <c r="G4924" s="97" t="str">
        <f>TEXT(Table1[[#This Row],[Inv. date]],"mmmm")</f>
        <v>February</v>
      </c>
    </row>
    <row r="4925" spans="1:7" x14ac:dyDescent="0.3">
      <c r="A4925" s="73">
        <v>118</v>
      </c>
      <c r="B4925" s="12">
        <v>1000003132</v>
      </c>
      <c r="C4925" s="12">
        <v>600811</v>
      </c>
      <c r="D4925" s="74">
        <v>45330</v>
      </c>
      <c r="E4925" s="75">
        <v>3500</v>
      </c>
      <c r="F4925" s="76">
        <v>1095990</v>
      </c>
      <c r="G4925" s="97" t="str">
        <f>TEXT(Table1[[#This Row],[Inv. date]],"mmmm")</f>
        <v>February</v>
      </c>
    </row>
    <row r="4926" spans="1:7" x14ac:dyDescent="0.3">
      <c r="A4926" s="73">
        <v>117</v>
      </c>
      <c r="B4926" s="12">
        <v>1000002971</v>
      </c>
      <c r="C4926" s="12">
        <v>600314</v>
      </c>
      <c r="D4926" s="74">
        <v>45330</v>
      </c>
      <c r="E4926" s="75">
        <v>50</v>
      </c>
      <c r="F4926" s="76">
        <v>6493.5</v>
      </c>
      <c r="G4926" s="97" t="str">
        <f>TEXT(Table1[[#This Row],[Inv. date]],"mmmm")</f>
        <v>February</v>
      </c>
    </row>
    <row r="4927" spans="1:7" x14ac:dyDescent="0.3">
      <c r="A4927" s="68">
        <v>118</v>
      </c>
      <c r="B4927" s="69">
        <v>1000003683</v>
      </c>
      <c r="C4927" s="69">
        <v>600610</v>
      </c>
      <c r="D4927" s="57">
        <v>45331</v>
      </c>
      <c r="E4927" s="66">
        <v>1600</v>
      </c>
      <c r="F4927" s="72">
        <v>640432</v>
      </c>
      <c r="G4927" s="97" t="str">
        <f>TEXT(Table1[[#This Row],[Inv. date]],"mmmm")</f>
        <v>February</v>
      </c>
    </row>
    <row r="4928" spans="1:7" x14ac:dyDescent="0.3">
      <c r="A4928" s="73">
        <v>118</v>
      </c>
      <c r="B4928" s="12">
        <v>1000003132</v>
      </c>
      <c r="C4928" s="12">
        <v>600610</v>
      </c>
      <c r="D4928" s="74">
        <v>45331</v>
      </c>
      <c r="E4928" s="75">
        <v>200</v>
      </c>
      <c r="F4928" s="76">
        <v>62628</v>
      </c>
      <c r="G4928" s="97" t="str">
        <f>TEXT(Table1[[#This Row],[Inv. date]],"mmmm")</f>
        <v>February</v>
      </c>
    </row>
    <row r="4929" spans="1:7" x14ac:dyDescent="0.3">
      <c r="A4929" s="73">
        <v>118</v>
      </c>
      <c r="B4929" s="12">
        <v>1000003132</v>
      </c>
      <c r="C4929" s="12">
        <v>600063</v>
      </c>
      <c r="D4929" s="74">
        <v>45331</v>
      </c>
      <c r="E4929" s="75">
        <v>40</v>
      </c>
      <c r="F4929" s="76">
        <v>5480</v>
      </c>
      <c r="G4929" s="97" t="str">
        <f>TEXT(Table1[[#This Row],[Inv. date]],"mmmm")</f>
        <v>February</v>
      </c>
    </row>
    <row r="4930" spans="1:7" x14ac:dyDescent="0.3">
      <c r="A4930" s="73">
        <v>118</v>
      </c>
      <c r="B4930" s="12">
        <v>1000003132</v>
      </c>
      <c r="C4930" s="12">
        <v>600063</v>
      </c>
      <c r="D4930" s="74">
        <v>45331</v>
      </c>
      <c r="E4930" s="75">
        <v>4</v>
      </c>
      <c r="F4930" s="76">
        <v>548</v>
      </c>
      <c r="G4930" s="97" t="str">
        <f>TEXT(Table1[[#This Row],[Inv. date]],"mmmm")</f>
        <v>February</v>
      </c>
    </row>
    <row r="4931" spans="1:7" x14ac:dyDescent="0.3">
      <c r="A4931" s="73">
        <v>117</v>
      </c>
      <c r="B4931" s="12">
        <v>1000002976</v>
      </c>
      <c r="C4931" s="12">
        <v>600063</v>
      </c>
      <c r="D4931" s="74">
        <v>45331</v>
      </c>
      <c r="E4931" s="75">
        <v>1</v>
      </c>
      <c r="F4931" s="76">
        <v>104.88</v>
      </c>
      <c r="G4931" s="97" t="str">
        <f>TEXT(Table1[[#This Row],[Inv. date]],"mmmm")</f>
        <v>February</v>
      </c>
    </row>
    <row r="4932" spans="1:7" x14ac:dyDescent="0.3">
      <c r="A4932" s="73">
        <v>117</v>
      </c>
      <c r="B4932" s="12">
        <v>1000002976</v>
      </c>
      <c r="C4932" s="12">
        <v>600063</v>
      </c>
      <c r="D4932" s="74">
        <v>45331</v>
      </c>
      <c r="E4932" s="75">
        <v>1</v>
      </c>
      <c r="F4932" s="76">
        <v>104.88</v>
      </c>
      <c r="G4932" s="97" t="str">
        <f>TEXT(Table1[[#This Row],[Inv. date]],"mmmm")</f>
        <v>February</v>
      </c>
    </row>
    <row r="4933" spans="1:7" x14ac:dyDescent="0.3">
      <c r="A4933" s="73">
        <v>118</v>
      </c>
      <c r="B4933" s="12">
        <v>1000003683</v>
      </c>
      <c r="C4933" s="12">
        <v>600711</v>
      </c>
      <c r="D4933" s="74">
        <v>45331</v>
      </c>
      <c r="E4933" s="75">
        <v>74</v>
      </c>
      <c r="F4933" s="76">
        <v>30258.6</v>
      </c>
      <c r="G4933" s="97" t="str">
        <f>TEXT(Table1[[#This Row],[Inv. date]],"mmmm")</f>
        <v>February</v>
      </c>
    </row>
    <row r="4934" spans="1:7" x14ac:dyDescent="0.3">
      <c r="A4934" s="73">
        <v>118</v>
      </c>
      <c r="B4934" s="12">
        <v>1000003683</v>
      </c>
      <c r="C4934" s="12">
        <v>600628</v>
      </c>
      <c r="D4934" s="74">
        <v>45331</v>
      </c>
      <c r="E4934" s="75">
        <v>2815</v>
      </c>
      <c r="F4934" s="76">
        <v>1126760.05</v>
      </c>
      <c r="G4934" s="97" t="str">
        <f>TEXT(Table1[[#This Row],[Inv. date]],"mmmm")</f>
        <v>February</v>
      </c>
    </row>
    <row r="4935" spans="1:7" x14ac:dyDescent="0.3">
      <c r="A4935" s="73">
        <v>118</v>
      </c>
      <c r="B4935" s="12">
        <v>1000003683</v>
      </c>
      <c r="C4935" s="12">
        <v>600428</v>
      </c>
      <c r="D4935" s="74">
        <v>45331</v>
      </c>
      <c r="E4935" s="75">
        <v>1000</v>
      </c>
      <c r="F4935" s="76">
        <v>400270</v>
      </c>
      <c r="G4935" s="97" t="str">
        <f>TEXT(Table1[[#This Row],[Inv. date]],"mmmm")</f>
        <v>February</v>
      </c>
    </row>
    <row r="4936" spans="1:7" x14ac:dyDescent="0.3">
      <c r="A4936" s="73">
        <v>118</v>
      </c>
      <c r="B4936" s="12">
        <v>1000003857</v>
      </c>
      <c r="C4936" s="12">
        <v>600428</v>
      </c>
      <c r="D4936" s="74">
        <v>45331</v>
      </c>
      <c r="E4936" s="75">
        <v>300</v>
      </c>
      <c r="F4936" s="76">
        <v>120081</v>
      </c>
      <c r="G4936" s="97" t="str">
        <f>TEXT(Table1[[#This Row],[Inv. date]],"mmmm")</f>
        <v>February</v>
      </c>
    </row>
    <row r="4937" spans="1:7" x14ac:dyDescent="0.3">
      <c r="A4937" s="73">
        <v>118</v>
      </c>
      <c r="B4937" s="12">
        <v>1000003857</v>
      </c>
      <c r="C4937" s="12">
        <v>600063</v>
      </c>
      <c r="D4937" s="74">
        <v>45331</v>
      </c>
      <c r="E4937" s="75">
        <v>30</v>
      </c>
      <c r="F4937" s="76">
        <v>8809.5</v>
      </c>
      <c r="G4937" s="97" t="str">
        <f>TEXT(Table1[[#This Row],[Inv. date]],"mmmm")</f>
        <v>February</v>
      </c>
    </row>
    <row r="4938" spans="1:7" x14ac:dyDescent="0.3">
      <c r="A4938" s="73">
        <v>118</v>
      </c>
      <c r="B4938" s="12">
        <v>1000003132</v>
      </c>
      <c r="C4938" s="12">
        <v>600506</v>
      </c>
      <c r="D4938" s="74">
        <v>45331</v>
      </c>
      <c r="E4938" s="75">
        <v>800</v>
      </c>
      <c r="F4938" s="76">
        <v>264304</v>
      </c>
      <c r="G4938" s="97" t="str">
        <f>TEXT(Table1[[#This Row],[Inv. date]],"mmmm")</f>
        <v>February</v>
      </c>
    </row>
    <row r="4939" spans="1:7" x14ac:dyDescent="0.3">
      <c r="A4939" s="73">
        <v>118</v>
      </c>
      <c r="B4939" s="12">
        <v>1000003683</v>
      </c>
      <c r="C4939" s="12">
        <v>600506</v>
      </c>
      <c r="D4939" s="74">
        <v>45331</v>
      </c>
      <c r="E4939" s="75">
        <v>600</v>
      </c>
      <c r="F4939" s="76">
        <v>240162</v>
      </c>
      <c r="G4939" s="97" t="str">
        <f>TEXT(Table1[[#This Row],[Inv. date]],"mmmm")</f>
        <v>February</v>
      </c>
    </row>
    <row r="4940" spans="1:7" x14ac:dyDescent="0.3">
      <c r="A4940" s="73">
        <v>118</v>
      </c>
      <c r="B4940" s="12">
        <v>1000003857</v>
      </c>
      <c r="C4940" s="12">
        <v>600026</v>
      </c>
      <c r="D4940" s="74">
        <v>45331</v>
      </c>
      <c r="E4940" s="75">
        <v>150</v>
      </c>
      <c r="F4940" s="76">
        <v>60040.5</v>
      </c>
      <c r="G4940" s="97" t="str">
        <f>TEXT(Table1[[#This Row],[Inv. date]],"mmmm")</f>
        <v>February</v>
      </c>
    </row>
    <row r="4941" spans="1:7" x14ac:dyDescent="0.3">
      <c r="A4941" s="73">
        <v>118</v>
      </c>
      <c r="B4941" s="12">
        <v>1000003683</v>
      </c>
      <c r="C4941" s="12">
        <v>600026</v>
      </c>
      <c r="D4941" s="74">
        <v>45331</v>
      </c>
      <c r="E4941" s="75">
        <v>50</v>
      </c>
      <c r="F4941" s="76">
        <v>20013.5</v>
      </c>
      <c r="G4941" s="97" t="str">
        <f>TEXT(Table1[[#This Row],[Inv. date]],"mmmm")</f>
        <v>February</v>
      </c>
    </row>
    <row r="4942" spans="1:7" x14ac:dyDescent="0.3">
      <c r="A4942" s="73">
        <v>117</v>
      </c>
      <c r="B4942" s="12">
        <v>1000002977</v>
      </c>
      <c r="C4942" s="12">
        <v>600026</v>
      </c>
      <c r="D4942" s="74">
        <v>45331</v>
      </c>
      <c r="E4942" s="75">
        <v>50</v>
      </c>
      <c r="F4942" s="76">
        <v>10809</v>
      </c>
      <c r="G4942" s="97" t="str">
        <f>TEXT(Table1[[#This Row],[Inv. date]],"mmmm")</f>
        <v>February</v>
      </c>
    </row>
    <row r="4943" spans="1:7" x14ac:dyDescent="0.3">
      <c r="A4943" s="73">
        <v>118</v>
      </c>
      <c r="B4943" s="12">
        <v>1000003857</v>
      </c>
      <c r="C4943" s="12">
        <v>600063</v>
      </c>
      <c r="D4943" s="74">
        <v>45331</v>
      </c>
      <c r="E4943" s="75">
        <v>15</v>
      </c>
      <c r="F4943" s="76">
        <v>4404.75</v>
      </c>
      <c r="G4943" s="97" t="str">
        <f>TEXT(Table1[[#This Row],[Inv. date]],"mmmm")</f>
        <v>February</v>
      </c>
    </row>
    <row r="4944" spans="1:7" x14ac:dyDescent="0.3">
      <c r="A4944" s="68">
        <v>118</v>
      </c>
      <c r="B4944" s="69">
        <v>1000003683</v>
      </c>
      <c r="C4944" s="69">
        <v>600711</v>
      </c>
      <c r="D4944" s="57">
        <v>45332</v>
      </c>
      <c r="E4944" s="66">
        <v>110</v>
      </c>
      <c r="F4944" s="72">
        <v>44979</v>
      </c>
      <c r="G4944" s="97" t="str">
        <f>TEXT(Table1[[#This Row],[Inv. date]],"mmmm")</f>
        <v>February</v>
      </c>
    </row>
    <row r="4945" spans="1:7" x14ac:dyDescent="0.3">
      <c r="A4945" s="73">
        <v>118</v>
      </c>
      <c r="B4945" s="12">
        <v>1000003132</v>
      </c>
      <c r="C4945" s="12">
        <v>600225</v>
      </c>
      <c r="D4945" s="74">
        <v>45332</v>
      </c>
      <c r="E4945" s="75">
        <v>1</v>
      </c>
      <c r="F4945" s="76">
        <v>313.14</v>
      </c>
      <c r="G4945" s="97" t="str">
        <f>TEXT(Table1[[#This Row],[Inv. date]],"mmmm")</f>
        <v>February</v>
      </c>
    </row>
    <row r="4946" spans="1:7" x14ac:dyDescent="0.3">
      <c r="A4946" s="68">
        <v>118</v>
      </c>
      <c r="B4946" s="69">
        <v>1000003683</v>
      </c>
      <c r="C4946" s="69">
        <v>600037</v>
      </c>
      <c r="D4946" s="57">
        <v>45334</v>
      </c>
      <c r="E4946" s="66">
        <v>900</v>
      </c>
      <c r="F4946" s="72">
        <v>360243</v>
      </c>
      <c r="G4946" s="97" t="str">
        <f>TEXT(Table1[[#This Row],[Inv. date]],"mmmm")</f>
        <v>February</v>
      </c>
    </row>
    <row r="4947" spans="1:7" x14ac:dyDescent="0.3">
      <c r="A4947" s="73">
        <v>118</v>
      </c>
      <c r="B4947" s="12">
        <v>1000003132</v>
      </c>
      <c r="C4947" s="12">
        <v>600810</v>
      </c>
      <c r="D4947" s="74">
        <v>45334</v>
      </c>
      <c r="E4947" s="75">
        <v>350</v>
      </c>
      <c r="F4947" s="76">
        <v>109599</v>
      </c>
      <c r="G4947" s="97" t="str">
        <f>TEXT(Table1[[#This Row],[Inv. date]],"mmmm")</f>
        <v>February</v>
      </c>
    </row>
    <row r="4948" spans="1:7" x14ac:dyDescent="0.3">
      <c r="A4948" s="73">
        <v>118</v>
      </c>
      <c r="B4948" s="12">
        <v>1000003683</v>
      </c>
      <c r="C4948" s="12">
        <v>600810</v>
      </c>
      <c r="D4948" s="74">
        <v>45334</v>
      </c>
      <c r="E4948" s="75">
        <v>1500</v>
      </c>
      <c r="F4948" s="76">
        <v>600405</v>
      </c>
      <c r="G4948" s="97" t="str">
        <f>TEXT(Table1[[#This Row],[Inv. date]],"mmmm")</f>
        <v>February</v>
      </c>
    </row>
    <row r="4949" spans="1:7" x14ac:dyDescent="0.3">
      <c r="A4949" s="73">
        <v>118</v>
      </c>
      <c r="B4949" s="12">
        <v>1000003132</v>
      </c>
      <c r="C4949" s="12">
        <v>600063</v>
      </c>
      <c r="D4949" s="74">
        <v>45334</v>
      </c>
      <c r="E4949" s="75">
        <v>70</v>
      </c>
      <c r="F4949" s="76">
        <v>9590</v>
      </c>
      <c r="G4949" s="97" t="str">
        <f>TEXT(Table1[[#This Row],[Inv. date]],"mmmm")</f>
        <v>February</v>
      </c>
    </row>
    <row r="4950" spans="1:7" x14ac:dyDescent="0.3">
      <c r="A4950" s="73">
        <v>118</v>
      </c>
      <c r="B4950" s="12">
        <v>1000003132</v>
      </c>
      <c r="C4950" s="12">
        <v>600810</v>
      </c>
      <c r="D4950" s="74">
        <v>45334</v>
      </c>
      <c r="E4950" s="75">
        <v>1500</v>
      </c>
      <c r="F4950" s="76">
        <v>469710</v>
      </c>
      <c r="G4950" s="97" t="str">
        <f>TEXT(Table1[[#This Row],[Inv. date]],"mmmm")</f>
        <v>February</v>
      </c>
    </row>
    <row r="4951" spans="1:7" x14ac:dyDescent="0.3">
      <c r="A4951" s="73">
        <v>118</v>
      </c>
      <c r="B4951" s="12">
        <v>1000003683</v>
      </c>
      <c r="C4951" s="12">
        <v>600810</v>
      </c>
      <c r="D4951" s="74">
        <v>45334</v>
      </c>
      <c r="E4951" s="75">
        <v>400</v>
      </c>
      <c r="F4951" s="76">
        <v>160108</v>
      </c>
      <c r="G4951" s="97" t="str">
        <f>TEXT(Table1[[#This Row],[Inv. date]],"mmmm")</f>
        <v>February</v>
      </c>
    </row>
    <row r="4952" spans="1:7" x14ac:dyDescent="0.3">
      <c r="A4952" s="73">
        <v>118</v>
      </c>
      <c r="B4952" s="12">
        <v>1000003857</v>
      </c>
      <c r="C4952" s="12">
        <v>600063</v>
      </c>
      <c r="D4952" s="74">
        <v>45334</v>
      </c>
      <c r="E4952" s="75">
        <v>4</v>
      </c>
      <c r="F4952" s="76">
        <v>1174.5999999999999</v>
      </c>
      <c r="G4952" s="97" t="str">
        <f>TEXT(Table1[[#This Row],[Inv. date]],"mmmm")</f>
        <v>February</v>
      </c>
    </row>
    <row r="4953" spans="1:7" x14ac:dyDescent="0.3">
      <c r="A4953" s="73">
        <v>118</v>
      </c>
      <c r="B4953" s="12">
        <v>1000003683</v>
      </c>
      <c r="C4953" s="12">
        <v>600063</v>
      </c>
      <c r="D4953" s="74">
        <v>45334</v>
      </c>
      <c r="E4953" s="75">
        <v>2</v>
      </c>
      <c r="F4953" s="76">
        <v>587.29999999999995</v>
      </c>
      <c r="G4953" s="97" t="str">
        <f>TEXT(Table1[[#This Row],[Inv. date]],"mmmm")</f>
        <v>February</v>
      </c>
    </row>
    <row r="4954" spans="1:7" x14ac:dyDescent="0.3">
      <c r="A4954" s="73">
        <v>118</v>
      </c>
      <c r="B4954" s="12">
        <v>1000003132</v>
      </c>
      <c r="C4954" s="12">
        <v>600063</v>
      </c>
      <c r="D4954" s="74">
        <v>45334</v>
      </c>
      <c r="E4954" s="75">
        <v>2</v>
      </c>
      <c r="F4954" s="76">
        <v>274</v>
      </c>
      <c r="G4954" s="97" t="str">
        <f>TEXT(Table1[[#This Row],[Inv. date]],"mmmm")</f>
        <v>February</v>
      </c>
    </row>
    <row r="4955" spans="1:7" x14ac:dyDescent="0.3">
      <c r="A4955" s="73">
        <v>117</v>
      </c>
      <c r="B4955" s="12">
        <v>1000002976</v>
      </c>
      <c r="C4955" s="12">
        <v>600063</v>
      </c>
      <c r="D4955" s="74">
        <v>45334</v>
      </c>
      <c r="E4955" s="75">
        <v>4</v>
      </c>
      <c r="F4955" s="76">
        <v>419.52</v>
      </c>
      <c r="G4955" s="97" t="str">
        <f>TEXT(Table1[[#This Row],[Inv. date]],"mmmm")</f>
        <v>February</v>
      </c>
    </row>
    <row r="4956" spans="1:7" x14ac:dyDescent="0.3">
      <c r="A4956" s="73">
        <v>118</v>
      </c>
      <c r="B4956" s="12">
        <v>1000003132</v>
      </c>
      <c r="C4956" s="12">
        <v>600063</v>
      </c>
      <c r="D4956" s="74">
        <v>45334</v>
      </c>
      <c r="E4956" s="75">
        <v>300</v>
      </c>
      <c r="F4956" s="76">
        <v>41100</v>
      </c>
      <c r="G4956" s="97" t="str">
        <f>TEXT(Table1[[#This Row],[Inv. date]],"mmmm")</f>
        <v>February</v>
      </c>
    </row>
    <row r="4957" spans="1:7" x14ac:dyDescent="0.3">
      <c r="A4957" s="73">
        <v>118</v>
      </c>
      <c r="B4957" s="12">
        <v>1000003683</v>
      </c>
      <c r="C4957" s="12">
        <v>600357</v>
      </c>
      <c r="D4957" s="74">
        <v>45334</v>
      </c>
      <c r="E4957" s="75">
        <v>1</v>
      </c>
      <c r="F4957" s="76">
        <v>465.52</v>
      </c>
      <c r="G4957" s="97" t="str">
        <f>TEXT(Table1[[#This Row],[Inv. date]],"mmmm")</f>
        <v>February</v>
      </c>
    </row>
    <row r="4958" spans="1:7" x14ac:dyDescent="0.3">
      <c r="A4958" s="73">
        <v>118</v>
      </c>
      <c r="B4958" s="12">
        <v>1000003857</v>
      </c>
      <c r="C4958" s="12">
        <v>600357</v>
      </c>
      <c r="D4958" s="74">
        <v>45334</v>
      </c>
      <c r="E4958" s="75">
        <v>1</v>
      </c>
      <c r="F4958" s="76">
        <v>465.52</v>
      </c>
      <c r="G4958" s="97" t="str">
        <f>TEXT(Table1[[#This Row],[Inv. date]],"mmmm")</f>
        <v>February</v>
      </c>
    </row>
    <row r="4959" spans="1:7" x14ac:dyDescent="0.3">
      <c r="A4959" s="73">
        <v>118</v>
      </c>
      <c r="B4959" s="12">
        <v>1000003132</v>
      </c>
      <c r="C4959" s="12">
        <v>600063</v>
      </c>
      <c r="D4959" s="74">
        <v>45334</v>
      </c>
      <c r="E4959" s="75">
        <v>1</v>
      </c>
      <c r="F4959" s="76">
        <v>137</v>
      </c>
      <c r="G4959" s="97" t="str">
        <f>TEXT(Table1[[#This Row],[Inv. date]],"mmmm")</f>
        <v>February</v>
      </c>
    </row>
    <row r="4960" spans="1:7" x14ac:dyDescent="0.3">
      <c r="A4960" s="73">
        <v>118</v>
      </c>
      <c r="B4960" s="12">
        <v>1000003683</v>
      </c>
      <c r="C4960" s="12">
        <v>600063</v>
      </c>
      <c r="D4960" s="74">
        <v>45334</v>
      </c>
      <c r="E4960" s="75">
        <v>1</v>
      </c>
      <c r="F4960" s="76">
        <v>293.64999999999998</v>
      </c>
      <c r="G4960" s="97" t="str">
        <f>TEXT(Table1[[#This Row],[Inv. date]],"mmmm")</f>
        <v>February</v>
      </c>
    </row>
    <row r="4961" spans="1:7" x14ac:dyDescent="0.3">
      <c r="A4961" s="73">
        <v>118</v>
      </c>
      <c r="B4961" s="12">
        <v>1000003857</v>
      </c>
      <c r="C4961" s="12">
        <v>600063</v>
      </c>
      <c r="D4961" s="74">
        <v>45334</v>
      </c>
      <c r="E4961" s="75">
        <v>1</v>
      </c>
      <c r="F4961" s="76">
        <v>293.64999999999998</v>
      </c>
      <c r="G4961" s="97" t="str">
        <f>TEXT(Table1[[#This Row],[Inv. date]],"mmmm")</f>
        <v>February</v>
      </c>
    </row>
    <row r="4962" spans="1:7" x14ac:dyDescent="0.3">
      <c r="A4962" s="73">
        <v>117</v>
      </c>
      <c r="B4962" s="12">
        <v>1000002976</v>
      </c>
      <c r="C4962" s="12">
        <v>600063</v>
      </c>
      <c r="D4962" s="74">
        <v>45334</v>
      </c>
      <c r="E4962" s="75">
        <v>1</v>
      </c>
      <c r="F4962" s="76">
        <v>104.88</v>
      </c>
      <c r="G4962" s="97" t="str">
        <f>TEXT(Table1[[#This Row],[Inv. date]],"mmmm")</f>
        <v>February</v>
      </c>
    </row>
    <row r="4963" spans="1:7" x14ac:dyDescent="0.3">
      <c r="A4963" s="73">
        <v>118</v>
      </c>
      <c r="B4963" s="12">
        <v>1000003857</v>
      </c>
      <c r="C4963" s="12">
        <v>600063</v>
      </c>
      <c r="D4963" s="74">
        <v>45334</v>
      </c>
      <c r="E4963" s="75">
        <v>50</v>
      </c>
      <c r="F4963" s="76">
        <v>14682.5</v>
      </c>
      <c r="G4963" s="97" t="str">
        <f>TEXT(Table1[[#This Row],[Inv. date]],"mmmm")</f>
        <v>February</v>
      </c>
    </row>
    <row r="4964" spans="1:7" x14ac:dyDescent="0.3">
      <c r="A4964" s="73">
        <v>118</v>
      </c>
      <c r="B4964" s="12">
        <v>1000003683</v>
      </c>
      <c r="C4964" s="12">
        <v>600506</v>
      </c>
      <c r="D4964" s="74">
        <v>45334</v>
      </c>
      <c r="E4964" s="75">
        <v>2000</v>
      </c>
      <c r="F4964" s="76">
        <v>800540</v>
      </c>
      <c r="G4964" s="97" t="str">
        <f>TEXT(Table1[[#This Row],[Inv. date]],"mmmm")</f>
        <v>February</v>
      </c>
    </row>
    <row r="4965" spans="1:7" x14ac:dyDescent="0.3">
      <c r="A4965" s="73">
        <v>118</v>
      </c>
      <c r="B4965" s="12">
        <v>1000003857</v>
      </c>
      <c r="C4965" s="12">
        <v>600506</v>
      </c>
      <c r="D4965" s="74">
        <v>45334</v>
      </c>
      <c r="E4965" s="75">
        <v>500</v>
      </c>
      <c r="F4965" s="76">
        <v>200135</v>
      </c>
      <c r="G4965" s="97" t="str">
        <f>TEXT(Table1[[#This Row],[Inv. date]],"mmmm")</f>
        <v>February</v>
      </c>
    </row>
    <row r="4966" spans="1:7" x14ac:dyDescent="0.3">
      <c r="A4966" s="68">
        <v>117</v>
      </c>
      <c r="B4966" s="69">
        <v>1000002976</v>
      </c>
      <c r="C4966" s="69">
        <v>600063</v>
      </c>
      <c r="D4966" s="57">
        <v>45335</v>
      </c>
      <c r="E4966" s="66">
        <v>2</v>
      </c>
      <c r="F4966" s="72">
        <v>209.76</v>
      </c>
      <c r="G4966" s="97" t="str">
        <f>TEXT(Table1[[#This Row],[Inv. date]],"mmmm")</f>
        <v>February</v>
      </c>
    </row>
    <row r="4967" spans="1:7" x14ac:dyDescent="0.3">
      <c r="A4967" s="73">
        <v>118</v>
      </c>
      <c r="B4967" s="12">
        <v>1000003857</v>
      </c>
      <c r="C4967" s="12">
        <v>600063</v>
      </c>
      <c r="D4967" s="74">
        <v>45335</v>
      </c>
      <c r="E4967" s="75">
        <v>1</v>
      </c>
      <c r="F4967" s="76">
        <v>293.64999999999998</v>
      </c>
      <c r="G4967" s="97" t="str">
        <f>TEXT(Table1[[#This Row],[Inv. date]],"mmmm")</f>
        <v>February</v>
      </c>
    </row>
    <row r="4968" spans="1:7" x14ac:dyDescent="0.3">
      <c r="A4968" s="73">
        <v>117</v>
      </c>
      <c r="B4968" s="12">
        <v>1000002976</v>
      </c>
      <c r="C4968" s="12">
        <v>600063</v>
      </c>
      <c r="D4968" s="74">
        <v>45335</v>
      </c>
      <c r="E4968" s="75">
        <v>20</v>
      </c>
      <c r="F4968" s="76">
        <v>2097.6</v>
      </c>
      <c r="G4968" s="97" t="str">
        <f>TEXT(Table1[[#This Row],[Inv. date]],"mmmm")</f>
        <v>February</v>
      </c>
    </row>
    <row r="4969" spans="1:7" x14ac:dyDescent="0.3">
      <c r="A4969" s="73">
        <v>118</v>
      </c>
      <c r="B4969" s="12">
        <v>1000003683</v>
      </c>
      <c r="C4969" s="12">
        <v>600506</v>
      </c>
      <c r="D4969" s="74">
        <v>45335</v>
      </c>
      <c r="E4969" s="75">
        <v>1000</v>
      </c>
      <c r="F4969" s="76">
        <v>400270</v>
      </c>
      <c r="G4969" s="97" t="str">
        <f>TEXT(Table1[[#This Row],[Inv. date]],"mmmm")</f>
        <v>February</v>
      </c>
    </row>
    <row r="4970" spans="1:7" x14ac:dyDescent="0.3">
      <c r="A4970" s="73">
        <v>117</v>
      </c>
      <c r="B4970" s="12">
        <v>1000002976</v>
      </c>
      <c r="C4970" s="12">
        <v>600225</v>
      </c>
      <c r="D4970" s="74">
        <v>45335</v>
      </c>
      <c r="E4970" s="75">
        <v>1</v>
      </c>
      <c r="F4970" s="76">
        <v>272.22000000000003</v>
      </c>
      <c r="G4970" s="97" t="str">
        <f>TEXT(Table1[[#This Row],[Inv. date]],"mmmm")</f>
        <v>February</v>
      </c>
    </row>
    <row r="4971" spans="1:7" x14ac:dyDescent="0.3">
      <c r="A4971" s="73">
        <v>117</v>
      </c>
      <c r="B4971" s="12">
        <v>1000002977</v>
      </c>
      <c r="C4971" s="12">
        <v>600060</v>
      </c>
      <c r="D4971" s="74">
        <v>45335</v>
      </c>
      <c r="E4971" s="75">
        <v>150</v>
      </c>
      <c r="F4971" s="76">
        <v>40833</v>
      </c>
      <c r="G4971" s="97" t="str">
        <f>TEXT(Table1[[#This Row],[Inv. date]],"mmmm")</f>
        <v>February</v>
      </c>
    </row>
    <row r="4972" spans="1:7" x14ac:dyDescent="0.3">
      <c r="A4972" s="73">
        <v>118</v>
      </c>
      <c r="B4972" s="12">
        <v>1000003857</v>
      </c>
      <c r="C4972" s="12">
        <v>600060</v>
      </c>
      <c r="D4972" s="74">
        <v>45335</v>
      </c>
      <c r="E4972" s="75">
        <v>200</v>
      </c>
      <c r="F4972" s="76">
        <v>80054</v>
      </c>
      <c r="G4972" s="97" t="str">
        <f>TEXT(Table1[[#This Row],[Inv. date]],"mmmm")</f>
        <v>February</v>
      </c>
    </row>
    <row r="4973" spans="1:7" x14ac:dyDescent="0.3">
      <c r="A4973" s="73">
        <v>118</v>
      </c>
      <c r="B4973" s="12">
        <v>1000003683</v>
      </c>
      <c r="C4973" s="12">
        <v>600060</v>
      </c>
      <c r="D4973" s="74">
        <v>45335</v>
      </c>
      <c r="E4973" s="75">
        <v>750</v>
      </c>
      <c r="F4973" s="76">
        <v>300202.5</v>
      </c>
      <c r="G4973" s="97" t="str">
        <f>TEXT(Table1[[#This Row],[Inv. date]],"mmmm")</f>
        <v>February</v>
      </c>
    </row>
    <row r="4974" spans="1:7" x14ac:dyDescent="0.3">
      <c r="A4974" s="73">
        <v>118</v>
      </c>
      <c r="B4974" s="12">
        <v>1000003132</v>
      </c>
      <c r="C4974" s="12">
        <v>600060</v>
      </c>
      <c r="D4974" s="74">
        <v>45335</v>
      </c>
      <c r="E4974" s="75">
        <v>1350</v>
      </c>
      <c r="F4974" s="76">
        <v>422739</v>
      </c>
      <c r="G4974" s="97" t="str">
        <f>TEXT(Table1[[#This Row],[Inv. date]],"mmmm")</f>
        <v>February</v>
      </c>
    </row>
    <row r="4975" spans="1:7" x14ac:dyDescent="0.3">
      <c r="A4975" s="73">
        <v>118</v>
      </c>
      <c r="B4975" s="12">
        <v>1000003132</v>
      </c>
      <c r="C4975" s="12">
        <v>600063</v>
      </c>
      <c r="D4975" s="74">
        <v>45335</v>
      </c>
      <c r="E4975" s="75">
        <v>58</v>
      </c>
      <c r="F4975" s="76">
        <v>7946</v>
      </c>
      <c r="G4975" s="97" t="str">
        <f>TEXT(Table1[[#This Row],[Inv. date]],"mmmm")</f>
        <v>February</v>
      </c>
    </row>
    <row r="4976" spans="1:7" x14ac:dyDescent="0.3">
      <c r="A4976" s="73">
        <v>118</v>
      </c>
      <c r="B4976" s="12">
        <v>1000003683</v>
      </c>
      <c r="C4976" s="12">
        <v>600063</v>
      </c>
      <c r="D4976" s="74">
        <v>45335</v>
      </c>
      <c r="E4976" s="75">
        <v>4</v>
      </c>
      <c r="F4976" s="76">
        <v>1174.5999999999999</v>
      </c>
      <c r="G4976" s="97" t="str">
        <f>TEXT(Table1[[#This Row],[Inv. date]],"mmmm")</f>
        <v>February</v>
      </c>
    </row>
    <row r="4977" spans="1:7" x14ac:dyDescent="0.3">
      <c r="A4977" s="73">
        <v>118</v>
      </c>
      <c r="B4977" s="12">
        <v>1000003857</v>
      </c>
      <c r="C4977" s="12">
        <v>600063</v>
      </c>
      <c r="D4977" s="74">
        <v>45335</v>
      </c>
      <c r="E4977" s="75">
        <v>20</v>
      </c>
      <c r="F4977" s="76">
        <v>5873</v>
      </c>
      <c r="G4977" s="97" t="str">
        <f>TEXT(Table1[[#This Row],[Inv. date]],"mmmm")</f>
        <v>February</v>
      </c>
    </row>
    <row r="4978" spans="1:7" x14ac:dyDescent="0.3">
      <c r="A4978" s="73">
        <v>118</v>
      </c>
      <c r="B4978" s="12">
        <v>1000003132</v>
      </c>
      <c r="C4978" s="12">
        <v>600063</v>
      </c>
      <c r="D4978" s="74">
        <v>45335</v>
      </c>
      <c r="E4978" s="75">
        <v>270</v>
      </c>
      <c r="F4978" s="76">
        <v>36990</v>
      </c>
      <c r="G4978" s="97" t="str">
        <f>TEXT(Table1[[#This Row],[Inv. date]],"mmmm")</f>
        <v>February</v>
      </c>
    </row>
    <row r="4979" spans="1:7" x14ac:dyDescent="0.3">
      <c r="A4979" s="73">
        <v>118</v>
      </c>
      <c r="B4979" s="12">
        <v>1000003683</v>
      </c>
      <c r="C4979" s="12">
        <v>600035</v>
      </c>
      <c r="D4979" s="74">
        <v>45335</v>
      </c>
      <c r="E4979" s="75">
        <v>200</v>
      </c>
      <c r="F4979" s="76">
        <v>85800</v>
      </c>
      <c r="G4979" s="97" t="str">
        <f>TEXT(Table1[[#This Row],[Inv. date]],"mmmm")</f>
        <v>February</v>
      </c>
    </row>
    <row r="4980" spans="1:7" x14ac:dyDescent="0.3">
      <c r="A4980" s="73">
        <v>117</v>
      </c>
      <c r="B4980" s="12">
        <v>1000002976</v>
      </c>
      <c r="C4980" s="12">
        <v>600711</v>
      </c>
      <c r="D4980" s="74">
        <v>45335</v>
      </c>
      <c r="E4980" s="75">
        <v>74</v>
      </c>
      <c r="F4980" s="76">
        <v>20144.28</v>
      </c>
      <c r="G4980" s="97" t="str">
        <f>TEXT(Table1[[#This Row],[Inv. date]],"mmmm")</f>
        <v>February</v>
      </c>
    </row>
    <row r="4981" spans="1:7" x14ac:dyDescent="0.3">
      <c r="A4981" s="73">
        <v>117</v>
      </c>
      <c r="B4981" s="12">
        <v>1000002977</v>
      </c>
      <c r="C4981" s="12">
        <v>600864</v>
      </c>
      <c r="D4981" s="74">
        <v>45335</v>
      </c>
      <c r="E4981" s="75">
        <v>100</v>
      </c>
      <c r="F4981" s="76">
        <v>27222</v>
      </c>
      <c r="G4981" s="97" t="str">
        <f>TEXT(Table1[[#This Row],[Inv. date]],"mmmm")</f>
        <v>February</v>
      </c>
    </row>
    <row r="4982" spans="1:7" x14ac:dyDescent="0.3">
      <c r="A4982" s="73">
        <v>118</v>
      </c>
      <c r="B4982" s="12">
        <v>1000003683</v>
      </c>
      <c r="C4982" s="12">
        <v>600864</v>
      </c>
      <c r="D4982" s="74">
        <v>45335</v>
      </c>
      <c r="E4982" s="75">
        <v>20</v>
      </c>
      <c r="F4982" s="76">
        <v>8005.4</v>
      </c>
      <c r="G4982" s="97" t="str">
        <f>TEXT(Table1[[#This Row],[Inv. date]],"mmmm")</f>
        <v>February</v>
      </c>
    </row>
    <row r="4983" spans="1:7" x14ac:dyDescent="0.3">
      <c r="A4983" s="73">
        <v>118</v>
      </c>
      <c r="B4983" s="12">
        <v>1000003857</v>
      </c>
      <c r="C4983" s="12">
        <v>600864</v>
      </c>
      <c r="D4983" s="74">
        <v>45335</v>
      </c>
      <c r="E4983" s="75">
        <v>20</v>
      </c>
      <c r="F4983" s="76">
        <v>8005.4</v>
      </c>
      <c r="G4983" s="97" t="str">
        <f>TEXT(Table1[[#This Row],[Inv. date]],"mmmm")</f>
        <v>February</v>
      </c>
    </row>
    <row r="4984" spans="1:7" x14ac:dyDescent="0.3">
      <c r="A4984" s="73">
        <v>118</v>
      </c>
      <c r="B4984" s="12">
        <v>1000003857</v>
      </c>
      <c r="C4984" s="12">
        <v>600063</v>
      </c>
      <c r="D4984" s="74">
        <v>45335</v>
      </c>
      <c r="E4984" s="75">
        <v>2</v>
      </c>
      <c r="F4984" s="76">
        <v>587.29999999999995</v>
      </c>
      <c r="G4984" s="97" t="str">
        <f>TEXT(Table1[[#This Row],[Inv. date]],"mmmm")</f>
        <v>February</v>
      </c>
    </row>
    <row r="4985" spans="1:7" x14ac:dyDescent="0.3">
      <c r="A4985" s="73">
        <v>118</v>
      </c>
      <c r="B4985" s="12">
        <v>1000003795</v>
      </c>
      <c r="C4985" s="12">
        <v>600357</v>
      </c>
      <c r="D4985" s="74">
        <v>45335</v>
      </c>
      <c r="E4985" s="75">
        <v>2</v>
      </c>
      <c r="F4985" s="76">
        <v>931.04</v>
      </c>
      <c r="G4985" s="97" t="str">
        <f>TEXT(Table1[[#This Row],[Inv. date]],"mmmm")</f>
        <v>February</v>
      </c>
    </row>
    <row r="4986" spans="1:7" x14ac:dyDescent="0.3">
      <c r="A4986" s="73">
        <v>118</v>
      </c>
      <c r="B4986" s="12">
        <v>1000003132</v>
      </c>
      <c r="C4986" s="12">
        <v>600033</v>
      </c>
      <c r="D4986" s="74">
        <v>45335</v>
      </c>
      <c r="E4986" s="75">
        <v>100</v>
      </c>
      <c r="F4986" s="76">
        <v>31314</v>
      </c>
      <c r="G4986" s="97" t="str">
        <f>TEXT(Table1[[#This Row],[Inv. date]],"mmmm")</f>
        <v>February</v>
      </c>
    </row>
    <row r="4987" spans="1:7" x14ac:dyDescent="0.3">
      <c r="A4987" s="73">
        <v>118</v>
      </c>
      <c r="B4987" s="12">
        <v>1000003857</v>
      </c>
      <c r="C4987" s="12">
        <v>600033</v>
      </c>
      <c r="D4987" s="74">
        <v>45335</v>
      </c>
      <c r="E4987" s="75">
        <v>100</v>
      </c>
      <c r="F4987" s="76">
        <v>40027</v>
      </c>
      <c r="G4987" s="97" t="str">
        <f>TEXT(Table1[[#This Row],[Inv. date]],"mmmm")</f>
        <v>February</v>
      </c>
    </row>
    <row r="4988" spans="1:7" x14ac:dyDescent="0.3">
      <c r="A4988" s="73">
        <v>118</v>
      </c>
      <c r="B4988" s="12">
        <v>1000003132</v>
      </c>
      <c r="C4988" s="12">
        <v>600063</v>
      </c>
      <c r="D4988" s="74">
        <v>45335</v>
      </c>
      <c r="E4988" s="75">
        <v>20</v>
      </c>
      <c r="F4988" s="76">
        <v>2740</v>
      </c>
      <c r="G4988" s="97" t="str">
        <f>TEXT(Table1[[#This Row],[Inv. date]],"mmmm")</f>
        <v>February</v>
      </c>
    </row>
    <row r="4989" spans="1:7" x14ac:dyDescent="0.3">
      <c r="A4989" s="73">
        <v>118</v>
      </c>
      <c r="B4989" s="12">
        <v>1000003857</v>
      </c>
      <c r="C4989" s="12">
        <v>600063</v>
      </c>
      <c r="D4989" s="74">
        <v>45335</v>
      </c>
      <c r="E4989" s="75">
        <v>10</v>
      </c>
      <c r="F4989" s="76">
        <v>2936.5</v>
      </c>
      <c r="G4989" s="97" t="str">
        <f>TEXT(Table1[[#This Row],[Inv. date]],"mmmm")</f>
        <v>February</v>
      </c>
    </row>
    <row r="4990" spans="1:7" x14ac:dyDescent="0.3">
      <c r="A4990" s="73">
        <v>118</v>
      </c>
      <c r="B4990" s="12">
        <v>1000003683</v>
      </c>
      <c r="C4990" s="12">
        <v>600357</v>
      </c>
      <c r="D4990" s="74">
        <v>45335</v>
      </c>
      <c r="E4990" s="75">
        <v>5</v>
      </c>
      <c r="F4990" s="76">
        <v>2327.6</v>
      </c>
      <c r="G4990" s="97" t="str">
        <f>TEXT(Table1[[#This Row],[Inv. date]],"mmmm")</f>
        <v>February</v>
      </c>
    </row>
    <row r="4991" spans="1:7" x14ac:dyDescent="0.3">
      <c r="A4991" s="73">
        <v>118</v>
      </c>
      <c r="B4991" s="12">
        <v>1000003795</v>
      </c>
      <c r="C4991" s="12">
        <v>600357</v>
      </c>
      <c r="D4991" s="74">
        <v>45335</v>
      </c>
      <c r="E4991" s="75">
        <v>5</v>
      </c>
      <c r="F4991" s="76">
        <v>2327.6</v>
      </c>
      <c r="G4991" s="97" t="str">
        <f>TEXT(Table1[[#This Row],[Inv. date]],"mmmm")</f>
        <v>February</v>
      </c>
    </row>
    <row r="4992" spans="1:7" x14ac:dyDescent="0.3">
      <c r="A4992" s="73">
        <v>117</v>
      </c>
      <c r="B4992" s="12">
        <v>1000002971</v>
      </c>
      <c r="C4992" s="12">
        <v>600033</v>
      </c>
      <c r="D4992" s="74">
        <v>45335</v>
      </c>
      <c r="E4992" s="75">
        <v>10</v>
      </c>
      <c r="F4992" s="76">
        <v>1298.7</v>
      </c>
      <c r="G4992" s="97" t="str">
        <f>TEXT(Table1[[#This Row],[Inv. date]],"mmmm")</f>
        <v>February</v>
      </c>
    </row>
    <row r="4993" spans="1:7" x14ac:dyDescent="0.3">
      <c r="A4993" s="73">
        <v>117</v>
      </c>
      <c r="B4993" s="12">
        <v>1000002977</v>
      </c>
      <c r="C4993" s="12">
        <v>600033</v>
      </c>
      <c r="D4993" s="74">
        <v>45335</v>
      </c>
      <c r="E4993" s="75">
        <v>30</v>
      </c>
      <c r="F4993" s="76">
        <v>8166.6</v>
      </c>
      <c r="G4993" s="97" t="str">
        <f>TEXT(Table1[[#This Row],[Inv. date]],"mmmm")</f>
        <v>February</v>
      </c>
    </row>
    <row r="4994" spans="1:7" x14ac:dyDescent="0.3">
      <c r="A4994" s="73">
        <v>117</v>
      </c>
      <c r="B4994" s="12">
        <v>1000002984</v>
      </c>
      <c r="C4994" s="12">
        <v>600033</v>
      </c>
      <c r="D4994" s="74">
        <v>45335</v>
      </c>
      <c r="E4994" s="75">
        <v>10</v>
      </c>
      <c r="F4994" s="76">
        <v>3114.6</v>
      </c>
      <c r="G4994" s="97" t="str">
        <f>TEXT(Table1[[#This Row],[Inv. date]],"mmmm")</f>
        <v>February</v>
      </c>
    </row>
    <row r="4995" spans="1:7" x14ac:dyDescent="0.3">
      <c r="A4995" s="73">
        <v>118</v>
      </c>
      <c r="B4995" s="12">
        <v>1000003132</v>
      </c>
      <c r="C4995" s="12">
        <v>600033</v>
      </c>
      <c r="D4995" s="74">
        <v>45335</v>
      </c>
      <c r="E4995" s="75">
        <v>600</v>
      </c>
      <c r="F4995" s="76">
        <v>187884</v>
      </c>
      <c r="G4995" s="97" t="str">
        <f>TEXT(Table1[[#This Row],[Inv. date]],"mmmm")</f>
        <v>February</v>
      </c>
    </row>
    <row r="4996" spans="1:7" x14ac:dyDescent="0.3">
      <c r="A4996" s="73">
        <v>118</v>
      </c>
      <c r="B4996" s="12">
        <v>1000003683</v>
      </c>
      <c r="C4996" s="12">
        <v>600033</v>
      </c>
      <c r="D4996" s="74">
        <v>45335</v>
      </c>
      <c r="E4996" s="75">
        <v>200</v>
      </c>
      <c r="F4996" s="76">
        <v>80054</v>
      </c>
      <c r="G4996" s="97" t="str">
        <f>TEXT(Table1[[#This Row],[Inv. date]],"mmmm")</f>
        <v>February</v>
      </c>
    </row>
    <row r="4997" spans="1:7" x14ac:dyDescent="0.3">
      <c r="A4997" s="73">
        <v>118</v>
      </c>
      <c r="B4997" s="12">
        <v>1000003857</v>
      </c>
      <c r="C4997" s="12">
        <v>600033</v>
      </c>
      <c r="D4997" s="74">
        <v>45335</v>
      </c>
      <c r="E4997" s="75">
        <v>300</v>
      </c>
      <c r="F4997" s="76">
        <v>120081</v>
      </c>
      <c r="G4997" s="97" t="str">
        <f>TEXT(Table1[[#This Row],[Inv. date]],"mmmm")</f>
        <v>February</v>
      </c>
    </row>
    <row r="4998" spans="1:7" x14ac:dyDescent="0.3">
      <c r="A4998" s="73">
        <v>118</v>
      </c>
      <c r="B4998" s="12">
        <v>1000003132</v>
      </c>
      <c r="C4998" s="12">
        <v>600063</v>
      </c>
      <c r="D4998" s="74">
        <v>45335</v>
      </c>
      <c r="E4998" s="75">
        <v>120</v>
      </c>
      <c r="F4998" s="76">
        <v>16440</v>
      </c>
      <c r="G4998" s="97" t="str">
        <f>TEXT(Table1[[#This Row],[Inv. date]],"mmmm")</f>
        <v>February</v>
      </c>
    </row>
    <row r="4999" spans="1:7" x14ac:dyDescent="0.3">
      <c r="A4999" s="73">
        <v>118</v>
      </c>
      <c r="B4999" s="12">
        <v>1000003857</v>
      </c>
      <c r="C4999" s="12">
        <v>600063</v>
      </c>
      <c r="D4999" s="74">
        <v>45335</v>
      </c>
      <c r="E4999" s="75">
        <v>30</v>
      </c>
      <c r="F4999" s="76">
        <v>8809.5</v>
      </c>
      <c r="G4999" s="97" t="str">
        <f>TEXT(Table1[[#This Row],[Inv. date]],"mmmm")</f>
        <v>February</v>
      </c>
    </row>
    <row r="5000" spans="1:7" x14ac:dyDescent="0.3">
      <c r="A5000" s="68">
        <v>118</v>
      </c>
      <c r="B5000" s="69">
        <v>1000003132</v>
      </c>
      <c r="C5000" s="69">
        <v>600056</v>
      </c>
      <c r="D5000" s="57">
        <v>45336</v>
      </c>
      <c r="E5000" s="66">
        <v>1000</v>
      </c>
      <c r="F5000" s="72">
        <v>313140</v>
      </c>
      <c r="G5000" s="97" t="str">
        <f>TEXT(Table1[[#This Row],[Inv. date]],"mmmm")</f>
        <v>February</v>
      </c>
    </row>
    <row r="5001" spans="1:7" x14ac:dyDescent="0.3">
      <c r="A5001" s="73">
        <v>118</v>
      </c>
      <c r="B5001" s="12">
        <v>1000003683</v>
      </c>
      <c r="C5001" s="12">
        <v>600056</v>
      </c>
      <c r="D5001" s="74">
        <v>45336</v>
      </c>
      <c r="E5001" s="75">
        <v>500</v>
      </c>
      <c r="F5001" s="76">
        <v>200135</v>
      </c>
      <c r="G5001" s="97" t="str">
        <f>TEXT(Table1[[#This Row],[Inv. date]],"mmmm")</f>
        <v>February</v>
      </c>
    </row>
    <row r="5002" spans="1:7" x14ac:dyDescent="0.3">
      <c r="A5002" s="73">
        <v>118</v>
      </c>
      <c r="B5002" s="12">
        <v>1000003857</v>
      </c>
      <c r="C5002" s="12">
        <v>600056</v>
      </c>
      <c r="D5002" s="74">
        <v>45336</v>
      </c>
      <c r="E5002" s="75">
        <v>150</v>
      </c>
      <c r="F5002" s="76">
        <v>60040.5</v>
      </c>
      <c r="G5002" s="97" t="str">
        <f>TEXT(Table1[[#This Row],[Inv. date]],"mmmm")</f>
        <v>February</v>
      </c>
    </row>
    <row r="5003" spans="1:7" x14ac:dyDescent="0.3">
      <c r="A5003" s="73">
        <v>118</v>
      </c>
      <c r="B5003" s="12">
        <v>1000003132</v>
      </c>
      <c r="C5003" s="12">
        <v>600063</v>
      </c>
      <c r="D5003" s="74">
        <v>45336</v>
      </c>
      <c r="E5003" s="75">
        <v>200</v>
      </c>
      <c r="F5003" s="76">
        <v>27400</v>
      </c>
      <c r="G5003" s="97" t="str">
        <f>TEXT(Table1[[#This Row],[Inv. date]],"mmmm")</f>
        <v>February</v>
      </c>
    </row>
    <row r="5004" spans="1:7" x14ac:dyDescent="0.3">
      <c r="A5004" s="73">
        <v>118</v>
      </c>
      <c r="B5004" s="12">
        <v>1000003857</v>
      </c>
      <c r="C5004" s="12">
        <v>600063</v>
      </c>
      <c r="D5004" s="74">
        <v>45336</v>
      </c>
      <c r="E5004" s="75">
        <v>15</v>
      </c>
      <c r="F5004" s="76">
        <v>4404.75</v>
      </c>
      <c r="G5004" s="97" t="str">
        <f>TEXT(Table1[[#This Row],[Inv. date]],"mmmm")</f>
        <v>February</v>
      </c>
    </row>
    <row r="5005" spans="1:7" x14ac:dyDescent="0.3">
      <c r="A5005" s="73">
        <v>117</v>
      </c>
      <c r="B5005" s="12">
        <v>1000002977</v>
      </c>
      <c r="C5005" s="12">
        <v>600793</v>
      </c>
      <c r="D5005" s="74">
        <v>45336</v>
      </c>
      <c r="E5005" s="75">
        <v>50</v>
      </c>
      <c r="F5005" s="76">
        <v>13611</v>
      </c>
      <c r="G5005" s="97" t="str">
        <f>TEXT(Table1[[#This Row],[Inv. date]],"mmmm")</f>
        <v>February</v>
      </c>
    </row>
    <row r="5006" spans="1:7" x14ac:dyDescent="0.3">
      <c r="A5006" s="73">
        <v>117</v>
      </c>
      <c r="B5006" s="12">
        <v>1000002976</v>
      </c>
      <c r="C5006" s="12">
        <v>600793</v>
      </c>
      <c r="D5006" s="74">
        <v>45336</v>
      </c>
      <c r="E5006" s="75">
        <v>50</v>
      </c>
      <c r="F5006" s="76">
        <v>13611</v>
      </c>
      <c r="G5006" s="97" t="str">
        <f>TEXT(Table1[[#This Row],[Inv. date]],"mmmm")</f>
        <v>February</v>
      </c>
    </row>
    <row r="5007" spans="1:7" x14ac:dyDescent="0.3">
      <c r="A5007" s="73">
        <v>118</v>
      </c>
      <c r="B5007" s="12">
        <v>1000003857</v>
      </c>
      <c r="C5007" s="12">
        <v>600793</v>
      </c>
      <c r="D5007" s="74">
        <v>45336</v>
      </c>
      <c r="E5007" s="75">
        <v>30</v>
      </c>
      <c r="F5007" s="76">
        <v>12008.1</v>
      </c>
      <c r="G5007" s="97" t="str">
        <f>TEXT(Table1[[#This Row],[Inv. date]],"mmmm")</f>
        <v>February</v>
      </c>
    </row>
    <row r="5008" spans="1:7" x14ac:dyDescent="0.3">
      <c r="A5008" s="73">
        <v>118</v>
      </c>
      <c r="B5008" s="12">
        <v>1000003857</v>
      </c>
      <c r="C5008" s="12">
        <v>600063</v>
      </c>
      <c r="D5008" s="74">
        <v>45336</v>
      </c>
      <c r="E5008" s="75">
        <v>3</v>
      </c>
      <c r="F5008" s="76">
        <v>880.95</v>
      </c>
      <c r="G5008" s="97" t="str">
        <f>TEXT(Table1[[#This Row],[Inv. date]],"mmmm")</f>
        <v>February</v>
      </c>
    </row>
    <row r="5009" spans="1:7" x14ac:dyDescent="0.3">
      <c r="A5009" s="73">
        <v>118</v>
      </c>
      <c r="B5009" s="12">
        <v>1000003795</v>
      </c>
      <c r="C5009" s="12">
        <v>600357</v>
      </c>
      <c r="D5009" s="74">
        <v>45336</v>
      </c>
      <c r="E5009" s="75">
        <v>2</v>
      </c>
      <c r="F5009" s="76">
        <v>931.04</v>
      </c>
      <c r="G5009" s="97" t="str">
        <f>TEXT(Table1[[#This Row],[Inv. date]],"mmmm")</f>
        <v>February</v>
      </c>
    </row>
    <row r="5010" spans="1:7" x14ac:dyDescent="0.3">
      <c r="A5010" s="73">
        <v>118</v>
      </c>
      <c r="B5010" s="12">
        <v>1000003857</v>
      </c>
      <c r="C5010" s="12">
        <v>600357</v>
      </c>
      <c r="D5010" s="74">
        <v>45336</v>
      </c>
      <c r="E5010" s="75">
        <v>10</v>
      </c>
      <c r="F5010" s="76">
        <v>4655.2</v>
      </c>
      <c r="G5010" s="97" t="str">
        <f>TEXT(Table1[[#This Row],[Inv. date]],"mmmm")</f>
        <v>February</v>
      </c>
    </row>
    <row r="5011" spans="1:7" x14ac:dyDescent="0.3">
      <c r="A5011" s="73">
        <v>118</v>
      </c>
      <c r="B5011" s="12">
        <v>1000003795</v>
      </c>
      <c r="C5011" s="12">
        <v>600357</v>
      </c>
      <c r="D5011" s="74">
        <v>45336</v>
      </c>
      <c r="E5011" s="75">
        <v>1</v>
      </c>
      <c r="F5011" s="76">
        <v>465.52</v>
      </c>
      <c r="G5011" s="97" t="str">
        <f>TEXT(Table1[[#This Row],[Inv. date]],"mmmm")</f>
        <v>February</v>
      </c>
    </row>
    <row r="5012" spans="1:7" x14ac:dyDescent="0.3">
      <c r="A5012" s="73">
        <v>118</v>
      </c>
      <c r="B5012" s="12">
        <v>1000003683</v>
      </c>
      <c r="C5012" s="12">
        <v>600357</v>
      </c>
      <c r="D5012" s="74">
        <v>45336</v>
      </c>
      <c r="E5012" s="75">
        <v>2</v>
      </c>
      <c r="F5012" s="76">
        <v>931.04</v>
      </c>
      <c r="G5012" s="97" t="str">
        <f>TEXT(Table1[[#This Row],[Inv. date]],"mmmm")</f>
        <v>February</v>
      </c>
    </row>
    <row r="5013" spans="1:7" x14ac:dyDescent="0.3">
      <c r="A5013" s="73">
        <v>118</v>
      </c>
      <c r="B5013" s="12">
        <v>1000003795</v>
      </c>
      <c r="C5013" s="12">
        <v>600357</v>
      </c>
      <c r="D5013" s="74">
        <v>45336</v>
      </c>
      <c r="E5013" s="75">
        <v>3</v>
      </c>
      <c r="F5013" s="76">
        <v>1396.56</v>
      </c>
      <c r="G5013" s="97" t="str">
        <f>TEXT(Table1[[#This Row],[Inv. date]],"mmmm")</f>
        <v>February</v>
      </c>
    </row>
    <row r="5014" spans="1:7" x14ac:dyDescent="0.3">
      <c r="A5014" s="73">
        <v>118</v>
      </c>
      <c r="B5014" s="12">
        <v>1000003132</v>
      </c>
      <c r="C5014" s="12">
        <v>600193</v>
      </c>
      <c r="D5014" s="74">
        <v>45336</v>
      </c>
      <c r="E5014" s="75">
        <v>2</v>
      </c>
      <c r="F5014" s="76">
        <v>775.86</v>
      </c>
      <c r="G5014" s="97" t="str">
        <f>TEXT(Table1[[#This Row],[Inv. date]],"mmmm")</f>
        <v>February</v>
      </c>
    </row>
    <row r="5015" spans="1:7" x14ac:dyDescent="0.3">
      <c r="A5015" s="73">
        <v>118</v>
      </c>
      <c r="B5015" s="12">
        <v>1000003857</v>
      </c>
      <c r="C5015" s="12">
        <v>600193</v>
      </c>
      <c r="D5015" s="74">
        <v>45336</v>
      </c>
      <c r="E5015" s="75">
        <v>2</v>
      </c>
      <c r="F5015" s="76">
        <v>931.04</v>
      </c>
      <c r="G5015" s="97" t="str">
        <f>TEXT(Table1[[#This Row],[Inv. date]],"mmmm")</f>
        <v>February</v>
      </c>
    </row>
    <row r="5016" spans="1:7" x14ac:dyDescent="0.3">
      <c r="A5016" s="73">
        <v>118</v>
      </c>
      <c r="B5016" s="12">
        <v>1000003683</v>
      </c>
      <c r="C5016" s="12">
        <v>600193</v>
      </c>
      <c r="D5016" s="74">
        <v>45336</v>
      </c>
      <c r="E5016" s="75">
        <v>2</v>
      </c>
      <c r="F5016" s="76">
        <v>931.04</v>
      </c>
      <c r="G5016" s="97" t="str">
        <f>TEXT(Table1[[#This Row],[Inv. date]],"mmmm")</f>
        <v>February</v>
      </c>
    </row>
    <row r="5017" spans="1:7" x14ac:dyDescent="0.3">
      <c r="A5017" s="73">
        <v>117</v>
      </c>
      <c r="B5017" s="12">
        <v>1000002976</v>
      </c>
      <c r="C5017" s="12">
        <v>600662</v>
      </c>
      <c r="D5017" s="74">
        <v>45336</v>
      </c>
      <c r="E5017" s="75">
        <v>400</v>
      </c>
      <c r="F5017" s="76">
        <v>86472</v>
      </c>
      <c r="G5017" s="97" t="str">
        <f>TEXT(Table1[[#This Row],[Inv. date]],"mmmm")</f>
        <v>February</v>
      </c>
    </row>
    <row r="5018" spans="1:7" x14ac:dyDescent="0.3">
      <c r="A5018" s="73">
        <v>117</v>
      </c>
      <c r="B5018" s="12">
        <v>1000002977</v>
      </c>
      <c r="C5018" s="12">
        <v>600662</v>
      </c>
      <c r="D5018" s="74">
        <v>45336</v>
      </c>
      <c r="E5018" s="75">
        <v>377</v>
      </c>
      <c r="F5018" s="76">
        <v>81499.86</v>
      </c>
      <c r="G5018" s="97" t="str">
        <f>TEXT(Table1[[#This Row],[Inv. date]],"mmmm")</f>
        <v>February</v>
      </c>
    </row>
    <row r="5019" spans="1:7" x14ac:dyDescent="0.3">
      <c r="A5019" s="73">
        <v>117</v>
      </c>
      <c r="B5019" s="12">
        <v>1000002977</v>
      </c>
      <c r="C5019" s="12">
        <v>600662</v>
      </c>
      <c r="D5019" s="74">
        <v>45336</v>
      </c>
      <c r="E5019" s="75">
        <v>223</v>
      </c>
      <c r="F5019" s="76">
        <v>48208.14</v>
      </c>
      <c r="G5019" s="97" t="str">
        <f>TEXT(Table1[[#This Row],[Inv. date]],"mmmm")</f>
        <v>February</v>
      </c>
    </row>
    <row r="5020" spans="1:7" x14ac:dyDescent="0.3">
      <c r="A5020" s="73">
        <v>118</v>
      </c>
      <c r="B5020" s="12">
        <v>1000003132</v>
      </c>
      <c r="C5020" s="12">
        <v>600662</v>
      </c>
      <c r="D5020" s="74">
        <v>45336</v>
      </c>
      <c r="E5020" s="75">
        <v>400</v>
      </c>
      <c r="F5020" s="76">
        <v>128704</v>
      </c>
      <c r="G5020" s="97" t="str">
        <f>TEXT(Table1[[#This Row],[Inv. date]],"mmmm")</f>
        <v>February</v>
      </c>
    </row>
    <row r="5021" spans="1:7" x14ac:dyDescent="0.3">
      <c r="A5021" s="73">
        <v>118</v>
      </c>
      <c r="B5021" s="12">
        <v>1000003132</v>
      </c>
      <c r="C5021" s="12">
        <v>600063</v>
      </c>
      <c r="D5021" s="74">
        <v>45336</v>
      </c>
      <c r="E5021" s="75">
        <v>10</v>
      </c>
      <c r="F5021" s="76">
        <v>1370</v>
      </c>
      <c r="G5021" s="97" t="str">
        <f>TEXT(Table1[[#This Row],[Inv. date]],"mmmm")</f>
        <v>February</v>
      </c>
    </row>
    <row r="5022" spans="1:7" x14ac:dyDescent="0.3">
      <c r="A5022" s="73">
        <v>118</v>
      </c>
      <c r="B5022" s="12">
        <v>1000003132</v>
      </c>
      <c r="C5022" s="12">
        <v>600063</v>
      </c>
      <c r="D5022" s="74">
        <v>45336</v>
      </c>
      <c r="E5022" s="75">
        <v>1</v>
      </c>
      <c r="F5022" s="76">
        <v>137</v>
      </c>
      <c r="G5022" s="97" t="str">
        <f>TEXT(Table1[[#This Row],[Inv. date]],"mmmm")</f>
        <v>February</v>
      </c>
    </row>
    <row r="5023" spans="1:7" x14ac:dyDescent="0.3">
      <c r="A5023" s="73">
        <v>118</v>
      </c>
      <c r="B5023" s="12">
        <v>1000003132</v>
      </c>
      <c r="C5023" s="12">
        <v>600063</v>
      </c>
      <c r="D5023" s="74">
        <v>45336</v>
      </c>
      <c r="E5023" s="75">
        <v>69</v>
      </c>
      <c r="F5023" s="76">
        <v>9453</v>
      </c>
      <c r="G5023" s="97" t="str">
        <f>TEXT(Table1[[#This Row],[Inv. date]],"mmmm")</f>
        <v>February</v>
      </c>
    </row>
    <row r="5024" spans="1:7" x14ac:dyDescent="0.3">
      <c r="A5024" s="73">
        <v>118</v>
      </c>
      <c r="B5024" s="12">
        <v>1000003683</v>
      </c>
      <c r="C5024" s="12">
        <v>600506</v>
      </c>
      <c r="D5024" s="74">
        <v>45336</v>
      </c>
      <c r="E5024" s="75">
        <v>1550</v>
      </c>
      <c r="F5024" s="76">
        <v>620418.5</v>
      </c>
      <c r="G5024" s="97" t="str">
        <f>TEXT(Table1[[#This Row],[Inv. date]],"mmmm")</f>
        <v>February</v>
      </c>
    </row>
    <row r="5025" spans="1:7" x14ac:dyDescent="0.3">
      <c r="A5025" s="73">
        <v>118</v>
      </c>
      <c r="B5025" s="12">
        <v>1000003132</v>
      </c>
      <c r="C5025" s="12">
        <v>600060</v>
      </c>
      <c r="D5025" s="74">
        <v>45336</v>
      </c>
      <c r="E5025" s="75">
        <v>800</v>
      </c>
      <c r="F5025" s="76">
        <v>250512</v>
      </c>
      <c r="G5025" s="97" t="str">
        <f>TEXT(Table1[[#This Row],[Inv. date]],"mmmm")</f>
        <v>February</v>
      </c>
    </row>
    <row r="5026" spans="1:7" x14ac:dyDescent="0.3">
      <c r="A5026" s="73">
        <v>118</v>
      </c>
      <c r="B5026" s="12">
        <v>1000003683</v>
      </c>
      <c r="C5026" s="12">
        <v>600060</v>
      </c>
      <c r="D5026" s="74">
        <v>45336</v>
      </c>
      <c r="E5026" s="75">
        <v>500</v>
      </c>
      <c r="F5026" s="76">
        <v>200135</v>
      </c>
      <c r="G5026" s="97" t="str">
        <f>TEXT(Table1[[#This Row],[Inv. date]],"mmmm")</f>
        <v>February</v>
      </c>
    </row>
    <row r="5027" spans="1:7" x14ac:dyDescent="0.3">
      <c r="A5027" s="73">
        <v>118</v>
      </c>
      <c r="B5027" s="12">
        <v>1000003857</v>
      </c>
      <c r="C5027" s="12">
        <v>600060</v>
      </c>
      <c r="D5027" s="74">
        <v>45336</v>
      </c>
      <c r="E5027" s="75">
        <v>400</v>
      </c>
      <c r="F5027" s="76">
        <v>160108</v>
      </c>
      <c r="G5027" s="97" t="str">
        <f>TEXT(Table1[[#This Row],[Inv. date]],"mmmm")</f>
        <v>February</v>
      </c>
    </row>
    <row r="5028" spans="1:7" x14ac:dyDescent="0.3">
      <c r="A5028" s="73">
        <v>117</v>
      </c>
      <c r="B5028" s="12">
        <v>1000002977</v>
      </c>
      <c r="C5028" s="12">
        <v>600060</v>
      </c>
      <c r="D5028" s="74">
        <v>45336</v>
      </c>
      <c r="E5028" s="75">
        <v>50</v>
      </c>
      <c r="F5028" s="76">
        <v>13611</v>
      </c>
      <c r="G5028" s="97" t="str">
        <f>TEXT(Table1[[#This Row],[Inv. date]],"mmmm")</f>
        <v>February</v>
      </c>
    </row>
    <row r="5029" spans="1:7" x14ac:dyDescent="0.3">
      <c r="A5029" s="73">
        <v>117</v>
      </c>
      <c r="B5029" s="12">
        <v>1000002971</v>
      </c>
      <c r="C5029" s="12">
        <v>600060</v>
      </c>
      <c r="D5029" s="74">
        <v>45336</v>
      </c>
      <c r="E5029" s="75">
        <v>20</v>
      </c>
      <c r="F5029" s="76">
        <v>2597.4</v>
      </c>
      <c r="G5029" s="97" t="str">
        <f>TEXT(Table1[[#This Row],[Inv. date]],"mmmm")</f>
        <v>February</v>
      </c>
    </row>
    <row r="5030" spans="1:7" x14ac:dyDescent="0.3">
      <c r="A5030" s="73">
        <v>118</v>
      </c>
      <c r="B5030" s="12">
        <v>1000003132</v>
      </c>
      <c r="C5030" s="12">
        <v>600063</v>
      </c>
      <c r="D5030" s="74">
        <v>45336</v>
      </c>
      <c r="E5030" s="75">
        <v>160</v>
      </c>
      <c r="F5030" s="76">
        <v>21920</v>
      </c>
      <c r="G5030" s="97" t="str">
        <f>TEXT(Table1[[#This Row],[Inv. date]],"mmmm")</f>
        <v>February</v>
      </c>
    </row>
    <row r="5031" spans="1:7" x14ac:dyDescent="0.3">
      <c r="A5031" s="73">
        <v>118</v>
      </c>
      <c r="B5031" s="12">
        <v>1000003857</v>
      </c>
      <c r="C5031" s="12">
        <v>600063</v>
      </c>
      <c r="D5031" s="74">
        <v>45336</v>
      </c>
      <c r="E5031" s="75">
        <v>40</v>
      </c>
      <c r="F5031" s="76">
        <v>11746</v>
      </c>
      <c r="G5031" s="97" t="str">
        <f>TEXT(Table1[[#This Row],[Inv. date]],"mmmm")</f>
        <v>February</v>
      </c>
    </row>
    <row r="5032" spans="1:7" x14ac:dyDescent="0.3">
      <c r="A5032" s="68">
        <v>118</v>
      </c>
      <c r="B5032" s="69">
        <v>1000003132</v>
      </c>
      <c r="C5032" s="69">
        <v>600643</v>
      </c>
      <c r="D5032" s="57">
        <v>45337</v>
      </c>
      <c r="E5032" s="66">
        <v>600</v>
      </c>
      <c r="F5032" s="72">
        <v>187884</v>
      </c>
      <c r="G5032" s="97" t="str">
        <f>TEXT(Table1[[#This Row],[Inv. date]],"mmmm")</f>
        <v>February</v>
      </c>
    </row>
    <row r="5033" spans="1:7" x14ac:dyDescent="0.3">
      <c r="A5033" s="73">
        <v>118</v>
      </c>
      <c r="B5033" s="12">
        <v>1000003683</v>
      </c>
      <c r="C5033" s="12">
        <v>600643</v>
      </c>
      <c r="D5033" s="74">
        <v>45337</v>
      </c>
      <c r="E5033" s="75">
        <v>1290</v>
      </c>
      <c r="F5033" s="76">
        <v>516348.3</v>
      </c>
      <c r="G5033" s="97" t="str">
        <f>TEXT(Table1[[#This Row],[Inv. date]],"mmmm")</f>
        <v>February</v>
      </c>
    </row>
    <row r="5034" spans="1:7" x14ac:dyDescent="0.3">
      <c r="A5034" s="73">
        <v>118</v>
      </c>
      <c r="B5034" s="12">
        <v>1000003683</v>
      </c>
      <c r="C5034" s="12">
        <v>600643</v>
      </c>
      <c r="D5034" s="74">
        <v>45337</v>
      </c>
      <c r="E5034" s="75">
        <v>260</v>
      </c>
      <c r="F5034" s="76">
        <v>104070.2</v>
      </c>
      <c r="G5034" s="97" t="str">
        <f>TEXT(Table1[[#This Row],[Inv. date]],"mmmm")</f>
        <v>February</v>
      </c>
    </row>
    <row r="5035" spans="1:7" x14ac:dyDescent="0.3">
      <c r="A5035" s="73">
        <v>118</v>
      </c>
      <c r="B5035" s="12">
        <v>1000003857</v>
      </c>
      <c r="C5035" s="12">
        <v>600643</v>
      </c>
      <c r="D5035" s="74">
        <v>45337</v>
      </c>
      <c r="E5035" s="75">
        <v>800</v>
      </c>
      <c r="F5035" s="76">
        <v>320216</v>
      </c>
      <c r="G5035" s="97" t="str">
        <f>TEXT(Table1[[#This Row],[Inv. date]],"mmmm")</f>
        <v>February</v>
      </c>
    </row>
    <row r="5036" spans="1:7" x14ac:dyDescent="0.3">
      <c r="A5036" s="73">
        <v>118</v>
      </c>
      <c r="B5036" s="12">
        <v>1000003132</v>
      </c>
      <c r="C5036" s="12">
        <v>600063</v>
      </c>
      <c r="D5036" s="74">
        <v>45337</v>
      </c>
      <c r="E5036" s="75">
        <v>120</v>
      </c>
      <c r="F5036" s="76">
        <v>16440</v>
      </c>
      <c r="G5036" s="97" t="str">
        <f>TEXT(Table1[[#This Row],[Inv. date]],"mmmm")</f>
        <v>February</v>
      </c>
    </row>
    <row r="5037" spans="1:7" x14ac:dyDescent="0.3">
      <c r="A5037" s="73">
        <v>118</v>
      </c>
      <c r="B5037" s="12">
        <v>1000003857</v>
      </c>
      <c r="C5037" s="12">
        <v>600063</v>
      </c>
      <c r="D5037" s="74">
        <v>45337</v>
      </c>
      <c r="E5037" s="75">
        <v>80</v>
      </c>
      <c r="F5037" s="76">
        <v>23492</v>
      </c>
      <c r="G5037" s="97" t="str">
        <f>TEXT(Table1[[#This Row],[Inv. date]],"mmmm")</f>
        <v>February</v>
      </c>
    </row>
    <row r="5038" spans="1:7" x14ac:dyDescent="0.3">
      <c r="A5038" s="73">
        <v>118</v>
      </c>
      <c r="B5038" s="12">
        <v>1000003857</v>
      </c>
      <c r="C5038" s="12">
        <v>600063</v>
      </c>
      <c r="D5038" s="74">
        <v>45337</v>
      </c>
      <c r="E5038" s="75">
        <v>32</v>
      </c>
      <c r="F5038" s="76">
        <v>9396.7999999999993</v>
      </c>
      <c r="G5038" s="97" t="str">
        <f>TEXT(Table1[[#This Row],[Inv. date]],"mmmm")</f>
        <v>February</v>
      </c>
    </row>
    <row r="5039" spans="1:7" x14ac:dyDescent="0.3">
      <c r="A5039" s="73">
        <v>118</v>
      </c>
      <c r="B5039" s="12">
        <v>1000003683</v>
      </c>
      <c r="C5039" s="12">
        <v>600572</v>
      </c>
      <c r="D5039" s="74">
        <v>45337</v>
      </c>
      <c r="E5039" s="75">
        <v>500</v>
      </c>
      <c r="F5039" s="76">
        <v>200135</v>
      </c>
      <c r="G5039" s="97" t="str">
        <f>TEXT(Table1[[#This Row],[Inv. date]],"mmmm")</f>
        <v>February</v>
      </c>
    </row>
    <row r="5040" spans="1:7" x14ac:dyDescent="0.3">
      <c r="A5040" s="73">
        <v>118</v>
      </c>
      <c r="B5040" s="12">
        <v>1000003683</v>
      </c>
      <c r="C5040" s="12">
        <v>600810</v>
      </c>
      <c r="D5040" s="74">
        <v>45337</v>
      </c>
      <c r="E5040" s="75">
        <v>3000</v>
      </c>
      <c r="F5040" s="76">
        <v>1200810</v>
      </c>
      <c r="G5040" s="97" t="str">
        <f>TEXT(Table1[[#This Row],[Inv. date]],"mmmm")</f>
        <v>February</v>
      </c>
    </row>
    <row r="5041" spans="1:7" x14ac:dyDescent="0.3">
      <c r="A5041" s="73">
        <v>118</v>
      </c>
      <c r="B5041" s="12">
        <v>1000003857</v>
      </c>
      <c r="C5041" s="12">
        <v>600063</v>
      </c>
      <c r="D5041" s="74">
        <v>45337</v>
      </c>
      <c r="E5041" s="75">
        <v>17</v>
      </c>
      <c r="F5041" s="76">
        <v>4992.05</v>
      </c>
      <c r="G5041" s="97" t="str">
        <f>TEXT(Table1[[#This Row],[Inv. date]],"mmmm")</f>
        <v>February</v>
      </c>
    </row>
    <row r="5042" spans="1:7" x14ac:dyDescent="0.3">
      <c r="A5042" s="73">
        <v>118</v>
      </c>
      <c r="B5042" s="12">
        <v>1000003683</v>
      </c>
      <c r="C5042" s="12">
        <v>600838</v>
      </c>
      <c r="D5042" s="74">
        <v>45337</v>
      </c>
      <c r="E5042" s="75">
        <v>3000</v>
      </c>
      <c r="F5042" s="76">
        <v>1200810</v>
      </c>
      <c r="G5042" s="97" t="str">
        <f>TEXT(Table1[[#This Row],[Inv. date]],"mmmm")</f>
        <v>February</v>
      </c>
    </row>
    <row r="5043" spans="1:7" x14ac:dyDescent="0.3">
      <c r="A5043" s="73">
        <v>118</v>
      </c>
      <c r="B5043" s="12">
        <v>1000003857</v>
      </c>
      <c r="C5043" s="12">
        <v>600063</v>
      </c>
      <c r="D5043" s="74">
        <v>45337</v>
      </c>
      <c r="E5043" s="75">
        <v>14</v>
      </c>
      <c r="F5043" s="76">
        <v>4111.1000000000004</v>
      </c>
      <c r="G5043" s="97" t="str">
        <f>TEXT(Table1[[#This Row],[Inv. date]],"mmmm")</f>
        <v>February</v>
      </c>
    </row>
    <row r="5044" spans="1:7" x14ac:dyDescent="0.3">
      <c r="A5044" s="73">
        <v>118</v>
      </c>
      <c r="B5044" s="12">
        <v>1000003683</v>
      </c>
      <c r="C5044" s="12">
        <v>600647</v>
      </c>
      <c r="D5044" s="74">
        <v>45337</v>
      </c>
      <c r="E5044" s="75">
        <v>3000</v>
      </c>
      <c r="F5044" s="76">
        <v>1200810</v>
      </c>
      <c r="G5044" s="97" t="str">
        <f>TEXT(Table1[[#This Row],[Inv. date]],"mmmm")</f>
        <v>February</v>
      </c>
    </row>
    <row r="5045" spans="1:7" x14ac:dyDescent="0.3">
      <c r="A5045" s="73">
        <v>118</v>
      </c>
      <c r="B5045" s="12">
        <v>1000003857</v>
      </c>
      <c r="C5045" s="12">
        <v>600063</v>
      </c>
      <c r="D5045" s="74">
        <v>45337</v>
      </c>
      <c r="E5045" s="75">
        <v>18</v>
      </c>
      <c r="F5045" s="76">
        <v>5285.7</v>
      </c>
      <c r="G5045" s="97" t="str">
        <f>TEXT(Table1[[#This Row],[Inv. date]],"mmmm")</f>
        <v>February</v>
      </c>
    </row>
    <row r="5046" spans="1:7" x14ac:dyDescent="0.3">
      <c r="A5046" s="73">
        <v>117</v>
      </c>
      <c r="B5046" s="12">
        <v>1000002976</v>
      </c>
      <c r="C5046" s="12">
        <v>600063</v>
      </c>
      <c r="D5046" s="74">
        <v>45337</v>
      </c>
      <c r="E5046" s="75">
        <v>40</v>
      </c>
      <c r="F5046" s="76">
        <v>4195.2</v>
      </c>
      <c r="G5046" s="97" t="str">
        <f>TEXT(Table1[[#This Row],[Inv. date]],"mmmm")</f>
        <v>February</v>
      </c>
    </row>
    <row r="5047" spans="1:7" x14ac:dyDescent="0.3">
      <c r="A5047" s="73">
        <v>117</v>
      </c>
      <c r="B5047" s="12">
        <v>1000002971</v>
      </c>
      <c r="C5047" s="12">
        <v>600314</v>
      </c>
      <c r="D5047" s="74">
        <v>45337</v>
      </c>
      <c r="E5047" s="75">
        <v>50</v>
      </c>
      <c r="F5047" s="76">
        <v>6493.5</v>
      </c>
      <c r="G5047" s="97" t="str">
        <f>TEXT(Table1[[#This Row],[Inv. date]],"mmmm")</f>
        <v>February</v>
      </c>
    </row>
    <row r="5048" spans="1:7" x14ac:dyDescent="0.3">
      <c r="A5048" s="73">
        <v>118</v>
      </c>
      <c r="B5048" s="12">
        <v>1000003132</v>
      </c>
      <c r="C5048" s="12">
        <v>600811</v>
      </c>
      <c r="D5048" s="74">
        <v>45337</v>
      </c>
      <c r="E5048" s="75">
        <v>-1</v>
      </c>
      <c r="F5048" s="76">
        <v>-313.14</v>
      </c>
      <c r="G5048" s="97" t="str">
        <f>TEXT(Table1[[#This Row],[Inv. date]],"mmmm")</f>
        <v>February</v>
      </c>
    </row>
    <row r="5049" spans="1:7" x14ac:dyDescent="0.3">
      <c r="A5049" s="73">
        <v>118</v>
      </c>
      <c r="B5049" s="12">
        <v>1000003683</v>
      </c>
      <c r="C5049" s="12">
        <v>600810</v>
      </c>
      <c r="D5049" s="74">
        <v>45337</v>
      </c>
      <c r="E5049" s="75">
        <v>-1</v>
      </c>
      <c r="F5049" s="76">
        <v>-400.27</v>
      </c>
      <c r="G5049" s="97" t="str">
        <f>TEXT(Table1[[#This Row],[Inv. date]],"mmmm")</f>
        <v>February</v>
      </c>
    </row>
    <row r="5050" spans="1:7" x14ac:dyDescent="0.3">
      <c r="A5050" s="73">
        <v>118</v>
      </c>
      <c r="B5050" s="12">
        <v>1000003683</v>
      </c>
      <c r="C5050" s="12">
        <v>600357</v>
      </c>
      <c r="D5050" s="74">
        <v>45337</v>
      </c>
      <c r="E5050" s="75">
        <v>2</v>
      </c>
      <c r="F5050" s="76">
        <v>931.04</v>
      </c>
      <c r="G5050" s="97" t="str">
        <f>TEXT(Table1[[#This Row],[Inv. date]],"mmmm")</f>
        <v>February</v>
      </c>
    </row>
    <row r="5051" spans="1:7" x14ac:dyDescent="0.3">
      <c r="A5051" s="73">
        <v>118</v>
      </c>
      <c r="B5051" s="12">
        <v>1000003683</v>
      </c>
      <c r="C5051" s="12">
        <v>600357</v>
      </c>
      <c r="D5051" s="74">
        <v>45337</v>
      </c>
      <c r="E5051" s="75">
        <v>5</v>
      </c>
      <c r="F5051" s="76">
        <v>2327.6</v>
      </c>
      <c r="G5051" s="97" t="str">
        <f>TEXT(Table1[[#This Row],[Inv. date]],"mmmm")</f>
        <v>February</v>
      </c>
    </row>
    <row r="5052" spans="1:7" x14ac:dyDescent="0.3">
      <c r="A5052" s="73">
        <v>118</v>
      </c>
      <c r="B5052" s="12">
        <v>1000003857</v>
      </c>
      <c r="C5052" s="12">
        <v>600357</v>
      </c>
      <c r="D5052" s="74">
        <v>45337</v>
      </c>
      <c r="E5052" s="75">
        <v>5</v>
      </c>
      <c r="F5052" s="76">
        <v>2327.6</v>
      </c>
      <c r="G5052" s="97" t="str">
        <f>TEXT(Table1[[#This Row],[Inv. date]],"mmmm")</f>
        <v>February</v>
      </c>
    </row>
    <row r="5053" spans="1:7" x14ac:dyDescent="0.3">
      <c r="A5053" s="73">
        <v>118</v>
      </c>
      <c r="B5053" s="12">
        <v>1000003683</v>
      </c>
      <c r="C5053" s="12">
        <v>600357</v>
      </c>
      <c r="D5053" s="74">
        <v>45337</v>
      </c>
      <c r="E5053" s="75">
        <v>12</v>
      </c>
      <c r="F5053" s="76">
        <v>5586.24</v>
      </c>
      <c r="G5053" s="97" t="str">
        <f>TEXT(Table1[[#This Row],[Inv. date]],"mmmm")</f>
        <v>February</v>
      </c>
    </row>
    <row r="5054" spans="1:7" x14ac:dyDescent="0.3">
      <c r="A5054" s="73">
        <v>118</v>
      </c>
      <c r="B5054" s="12">
        <v>1000003857</v>
      </c>
      <c r="C5054" s="12">
        <v>600357</v>
      </c>
      <c r="D5054" s="74">
        <v>45337</v>
      </c>
      <c r="E5054" s="75">
        <v>12</v>
      </c>
      <c r="F5054" s="76">
        <v>5586.24</v>
      </c>
      <c r="G5054" s="97" t="str">
        <f>TEXT(Table1[[#This Row],[Inv. date]],"mmmm")</f>
        <v>February</v>
      </c>
    </row>
    <row r="5055" spans="1:7" x14ac:dyDescent="0.3">
      <c r="A5055" s="73">
        <v>118</v>
      </c>
      <c r="B5055" s="12">
        <v>1000003683</v>
      </c>
      <c r="C5055" s="12">
        <v>600643</v>
      </c>
      <c r="D5055" s="74">
        <v>45337</v>
      </c>
      <c r="E5055" s="75">
        <v>-1</v>
      </c>
      <c r="F5055" s="76">
        <v>-400.27</v>
      </c>
      <c r="G5055" s="97" t="str">
        <f>TEXT(Table1[[#This Row],[Inv. date]],"mmmm")</f>
        <v>February</v>
      </c>
    </row>
    <row r="5056" spans="1:7" x14ac:dyDescent="0.3">
      <c r="A5056" s="73">
        <v>118</v>
      </c>
      <c r="B5056" s="12">
        <v>1000003132</v>
      </c>
      <c r="C5056" s="12">
        <v>600033</v>
      </c>
      <c r="D5056" s="74">
        <v>45337</v>
      </c>
      <c r="E5056" s="75">
        <v>-1</v>
      </c>
      <c r="F5056" s="76">
        <v>-313.14</v>
      </c>
      <c r="G5056" s="97" t="str">
        <f>TEXT(Table1[[#This Row],[Inv. date]],"mmmm")</f>
        <v>February</v>
      </c>
    </row>
    <row r="5057" spans="1:7" x14ac:dyDescent="0.3">
      <c r="A5057" s="73">
        <v>118</v>
      </c>
      <c r="B5057" s="12">
        <v>1000003795</v>
      </c>
      <c r="C5057" s="12">
        <v>600568</v>
      </c>
      <c r="D5057" s="74">
        <v>45337</v>
      </c>
      <c r="E5057" s="75">
        <v>-27</v>
      </c>
      <c r="F5057" s="76">
        <v>-10807.29</v>
      </c>
      <c r="G5057" s="97" t="str">
        <f>TEXT(Table1[[#This Row],[Inv. date]],"mmmm")</f>
        <v>February</v>
      </c>
    </row>
    <row r="5058" spans="1:7" x14ac:dyDescent="0.3">
      <c r="A5058" s="73">
        <v>118</v>
      </c>
      <c r="B5058" s="12">
        <v>1000003795</v>
      </c>
      <c r="C5058" s="12">
        <v>600803</v>
      </c>
      <c r="D5058" s="74">
        <v>45337</v>
      </c>
      <c r="E5058" s="75">
        <v>-1</v>
      </c>
      <c r="F5058" s="76">
        <v>-400.27</v>
      </c>
      <c r="G5058" s="97" t="str">
        <f>TEXT(Table1[[#This Row],[Inv. date]],"mmmm")</f>
        <v>February</v>
      </c>
    </row>
    <row r="5059" spans="1:7" x14ac:dyDescent="0.3">
      <c r="A5059" s="73">
        <v>118</v>
      </c>
      <c r="B5059" s="12">
        <v>1000003795</v>
      </c>
      <c r="C5059" s="12">
        <v>600357</v>
      </c>
      <c r="D5059" s="74">
        <v>45337</v>
      </c>
      <c r="E5059" s="75">
        <v>1</v>
      </c>
      <c r="F5059" s="76">
        <v>465.52</v>
      </c>
      <c r="G5059" s="97" t="str">
        <f>TEXT(Table1[[#This Row],[Inv. date]],"mmmm")</f>
        <v>February</v>
      </c>
    </row>
    <row r="5060" spans="1:7" x14ac:dyDescent="0.3">
      <c r="A5060" s="73">
        <v>117</v>
      </c>
      <c r="B5060" s="12">
        <v>1000002976</v>
      </c>
      <c r="C5060" s="12">
        <v>600026</v>
      </c>
      <c r="D5060" s="74">
        <v>45337</v>
      </c>
      <c r="E5060" s="75">
        <v>100</v>
      </c>
      <c r="F5060" s="76">
        <v>21618</v>
      </c>
      <c r="G5060" s="97" t="str">
        <f>TEXT(Table1[[#This Row],[Inv. date]],"mmmm")</f>
        <v>February</v>
      </c>
    </row>
    <row r="5061" spans="1:7" x14ac:dyDescent="0.3">
      <c r="A5061" s="73">
        <v>117</v>
      </c>
      <c r="B5061" s="12">
        <v>1000002977</v>
      </c>
      <c r="C5061" s="12">
        <v>600026</v>
      </c>
      <c r="D5061" s="74">
        <v>45337</v>
      </c>
      <c r="E5061" s="75">
        <v>50</v>
      </c>
      <c r="F5061" s="76">
        <v>10809</v>
      </c>
      <c r="G5061" s="97" t="str">
        <f>TEXT(Table1[[#This Row],[Inv. date]],"mmmm")</f>
        <v>February</v>
      </c>
    </row>
    <row r="5062" spans="1:7" x14ac:dyDescent="0.3">
      <c r="A5062" s="73">
        <v>118</v>
      </c>
      <c r="B5062" s="12">
        <v>1000003683</v>
      </c>
      <c r="C5062" s="12">
        <v>600026</v>
      </c>
      <c r="D5062" s="74">
        <v>45337</v>
      </c>
      <c r="E5062" s="75">
        <v>100</v>
      </c>
      <c r="F5062" s="76">
        <v>40027</v>
      </c>
      <c r="G5062" s="97" t="str">
        <f>TEXT(Table1[[#This Row],[Inv. date]],"mmmm")</f>
        <v>February</v>
      </c>
    </row>
    <row r="5063" spans="1:7" x14ac:dyDescent="0.3">
      <c r="A5063" s="73">
        <v>118</v>
      </c>
      <c r="B5063" s="12">
        <v>1000003683</v>
      </c>
      <c r="C5063" s="12">
        <v>600357</v>
      </c>
      <c r="D5063" s="74">
        <v>45337</v>
      </c>
      <c r="E5063" s="75">
        <v>5</v>
      </c>
      <c r="F5063" s="76">
        <v>2327.6</v>
      </c>
      <c r="G5063" s="97" t="str">
        <f>TEXT(Table1[[#This Row],[Inv. date]],"mmmm")</f>
        <v>February</v>
      </c>
    </row>
    <row r="5064" spans="1:7" x14ac:dyDescent="0.3">
      <c r="A5064" s="73">
        <v>118</v>
      </c>
      <c r="B5064" s="12">
        <v>1000003857</v>
      </c>
      <c r="C5064" s="12">
        <v>600357</v>
      </c>
      <c r="D5064" s="74">
        <v>45337</v>
      </c>
      <c r="E5064" s="75">
        <v>5</v>
      </c>
      <c r="F5064" s="76">
        <v>2327.6</v>
      </c>
      <c r="G5064" s="97" t="str">
        <f>TEXT(Table1[[#This Row],[Inv. date]],"mmmm")</f>
        <v>February</v>
      </c>
    </row>
    <row r="5065" spans="1:7" x14ac:dyDescent="0.3">
      <c r="A5065" s="73">
        <v>118</v>
      </c>
      <c r="B5065" s="12">
        <v>1000003132</v>
      </c>
      <c r="C5065" s="12">
        <v>600591</v>
      </c>
      <c r="D5065" s="74">
        <v>45337</v>
      </c>
      <c r="E5065" s="75">
        <v>500</v>
      </c>
      <c r="F5065" s="76">
        <v>156570</v>
      </c>
      <c r="G5065" s="97" t="str">
        <f>TEXT(Table1[[#This Row],[Inv. date]],"mmmm")</f>
        <v>February</v>
      </c>
    </row>
    <row r="5066" spans="1:7" x14ac:dyDescent="0.3">
      <c r="A5066" s="73">
        <v>118</v>
      </c>
      <c r="B5066" s="12">
        <v>1000003857</v>
      </c>
      <c r="C5066" s="12">
        <v>600591</v>
      </c>
      <c r="D5066" s="74">
        <v>45337</v>
      </c>
      <c r="E5066" s="75">
        <v>100</v>
      </c>
      <c r="F5066" s="76">
        <v>40027</v>
      </c>
      <c r="G5066" s="97" t="str">
        <f>TEXT(Table1[[#This Row],[Inv. date]],"mmmm")</f>
        <v>February</v>
      </c>
    </row>
    <row r="5067" spans="1:7" x14ac:dyDescent="0.3">
      <c r="A5067" s="73">
        <v>118</v>
      </c>
      <c r="B5067" s="12">
        <v>1000003683</v>
      </c>
      <c r="C5067" s="12">
        <v>600591</v>
      </c>
      <c r="D5067" s="74">
        <v>45337</v>
      </c>
      <c r="E5067" s="75">
        <v>50</v>
      </c>
      <c r="F5067" s="76">
        <v>20013.5</v>
      </c>
      <c r="G5067" s="97" t="str">
        <f>TEXT(Table1[[#This Row],[Inv. date]],"mmmm")</f>
        <v>February</v>
      </c>
    </row>
    <row r="5068" spans="1:7" x14ac:dyDescent="0.3">
      <c r="A5068" s="73">
        <v>118</v>
      </c>
      <c r="B5068" s="12">
        <v>1000003683</v>
      </c>
      <c r="C5068" s="12">
        <v>600357</v>
      </c>
      <c r="D5068" s="74">
        <v>45337</v>
      </c>
      <c r="E5068" s="75">
        <v>5</v>
      </c>
      <c r="F5068" s="76">
        <v>2327.6</v>
      </c>
      <c r="G5068" s="97" t="str">
        <f>TEXT(Table1[[#This Row],[Inv. date]],"mmmm")</f>
        <v>February</v>
      </c>
    </row>
    <row r="5069" spans="1:7" x14ac:dyDescent="0.3">
      <c r="A5069" s="73">
        <v>118</v>
      </c>
      <c r="B5069" s="12">
        <v>1000003857</v>
      </c>
      <c r="C5069" s="12">
        <v>600357</v>
      </c>
      <c r="D5069" s="74">
        <v>45337</v>
      </c>
      <c r="E5069" s="75">
        <v>3</v>
      </c>
      <c r="F5069" s="76">
        <v>1396.56</v>
      </c>
      <c r="G5069" s="97" t="str">
        <f>TEXT(Table1[[#This Row],[Inv. date]],"mmmm")</f>
        <v>February</v>
      </c>
    </row>
    <row r="5070" spans="1:7" x14ac:dyDescent="0.3">
      <c r="A5070" s="73">
        <v>118</v>
      </c>
      <c r="B5070" s="12">
        <v>1000003132</v>
      </c>
      <c r="C5070" s="12">
        <v>600063</v>
      </c>
      <c r="D5070" s="74">
        <v>45337</v>
      </c>
      <c r="E5070" s="75">
        <v>100</v>
      </c>
      <c r="F5070" s="76">
        <v>13700</v>
      </c>
      <c r="G5070" s="97" t="str">
        <f>TEXT(Table1[[#This Row],[Inv. date]],"mmmm")</f>
        <v>February</v>
      </c>
    </row>
    <row r="5071" spans="1:7" x14ac:dyDescent="0.3">
      <c r="A5071" s="73">
        <v>118</v>
      </c>
      <c r="B5071" s="12">
        <v>1000003857</v>
      </c>
      <c r="C5071" s="12">
        <v>600063</v>
      </c>
      <c r="D5071" s="74">
        <v>45337</v>
      </c>
      <c r="E5071" s="75">
        <v>10</v>
      </c>
      <c r="F5071" s="76">
        <v>2936.5</v>
      </c>
      <c r="G5071" s="97" t="str">
        <f>TEXT(Table1[[#This Row],[Inv. date]],"mmmm")</f>
        <v>February</v>
      </c>
    </row>
    <row r="5072" spans="1:7" x14ac:dyDescent="0.3">
      <c r="A5072" s="73">
        <v>118</v>
      </c>
      <c r="B5072" s="12">
        <v>1000003857</v>
      </c>
      <c r="C5072" s="12">
        <v>600063</v>
      </c>
      <c r="D5072" s="74">
        <v>45337</v>
      </c>
      <c r="E5072" s="75">
        <v>19</v>
      </c>
      <c r="F5072" s="76">
        <v>5579.35</v>
      </c>
      <c r="G5072" s="97" t="str">
        <f>TEXT(Table1[[#This Row],[Inv. date]],"mmmm")</f>
        <v>February</v>
      </c>
    </row>
    <row r="5073" spans="1:7" x14ac:dyDescent="0.3">
      <c r="A5073" s="73">
        <v>118</v>
      </c>
      <c r="B5073" s="12">
        <v>1000003857</v>
      </c>
      <c r="C5073" s="12">
        <v>600063</v>
      </c>
      <c r="D5073" s="74">
        <v>45337</v>
      </c>
      <c r="E5073" s="75">
        <v>29</v>
      </c>
      <c r="F5073" s="76">
        <v>8515.85</v>
      </c>
      <c r="G5073" s="97" t="str">
        <f>TEXT(Table1[[#This Row],[Inv. date]],"mmmm")</f>
        <v>February</v>
      </c>
    </row>
    <row r="5074" spans="1:7" x14ac:dyDescent="0.3">
      <c r="A5074" s="73">
        <v>118</v>
      </c>
      <c r="B5074" s="12">
        <v>1000003683</v>
      </c>
      <c r="C5074" s="12">
        <v>600489</v>
      </c>
      <c r="D5074" s="74">
        <v>45337</v>
      </c>
      <c r="E5074" s="75">
        <v>-9</v>
      </c>
      <c r="F5074" s="76">
        <v>-3602.43</v>
      </c>
      <c r="G5074" s="97" t="str">
        <f>TEXT(Table1[[#This Row],[Inv. date]],"mmmm")</f>
        <v>February</v>
      </c>
    </row>
    <row r="5075" spans="1:7" x14ac:dyDescent="0.3">
      <c r="A5075" s="73">
        <v>118</v>
      </c>
      <c r="B5075" s="12">
        <v>1000003683</v>
      </c>
      <c r="C5075" s="12">
        <v>600489</v>
      </c>
      <c r="D5075" s="74">
        <v>45337</v>
      </c>
      <c r="E5075" s="75">
        <v>-1</v>
      </c>
      <c r="F5075" s="76">
        <v>-400.27</v>
      </c>
      <c r="G5075" s="97" t="str">
        <f>TEXT(Table1[[#This Row],[Inv. date]],"mmmm")</f>
        <v>February</v>
      </c>
    </row>
    <row r="5076" spans="1:7" x14ac:dyDescent="0.3">
      <c r="A5076" s="73">
        <v>118</v>
      </c>
      <c r="B5076" s="12">
        <v>1000003132</v>
      </c>
      <c r="C5076" s="12">
        <v>600580</v>
      </c>
      <c r="D5076" s="74">
        <v>45337</v>
      </c>
      <c r="E5076" s="75">
        <v>-1</v>
      </c>
      <c r="F5076" s="76">
        <v>-313.14</v>
      </c>
      <c r="G5076" s="97" t="str">
        <f>TEXT(Table1[[#This Row],[Inv. date]],"mmmm")</f>
        <v>February</v>
      </c>
    </row>
    <row r="5077" spans="1:7" x14ac:dyDescent="0.3">
      <c r="A5077" s="73">
        <v>118</v>
      </c>
      <c r="B5077" s="12">
        <v>1000003857</v>
      </c>
      <c r="C5077" s="12">
        <v>600865</v>
      </c>
      <c r="D5077" s="74">
        <v>45337</v>
      </c>
      <c r="E5077" s="75">
        <v>-1</v>
      </c>
      <c r="F5077" s="76">
        <v>-400.27</v>
      </c>
      <c r="G5077" s="97" t="str">
        <f>TEXT(Table1[[#This Row],[Inv. date]],"mmmm")</f>
        <v>February</v>
      </c>
    </row>
    <row r="5078" spans="1:7" x14ac:dyDescent="0.3">
      <c r="A5078" s="73">
        <v>118</v>
      </c>
      <c r="B5078" s="12">
        <v>1000003857</v>
      </c>
      <c r="C5078" s="12">
        <v>600063</v>
      </c>
      <c r="D5078" s="74">
        <v>45337</v>
      </c>
      <c r="E5078" s="75">
        <v>28</v>
      </c>
      <c r="F5078" s="76">
        <v>8222.2000000000007</v>
      </c>
      <c r="G5078" s="97" t="str">
        <f>TEXT(Table1[[#This Row],[Inv. date]],"mmmm")</f>
        <v>February</v>
      </c>
    </row>
    <row r="5079" spans="1:7" x14ac:dyDescent="0.3">
      <c r="A5079" s="73">
        <v>117</v>
      </c>
      <c r="B5079" s="12">
        <v>1000002977</v>
      </c>
      <c r="C5079" s="12">
        <v>600761</v>
      </c>
      <c r="D5079" s="74">
        <v>45337</v>
      </c>
      <c r="E5079" s="75">
        <v>3</v>
      </c>
      <c r="F5079" s="76">
        <v>933.03</v>
      </c>
      <c r="G5079" s="97" t="str">
        <f>TEXT(Table1[[#This Row],[Inv. date]],"mmmm")</f>
        <v>February</v>
      </c>
    </row>
    <row r="5080" spans="1:7" x14ac:dyDescent="0.3">
      <c r="A5080" s="73">
        <v>118</v>
      </c>
      <c r="B5080" s="12">
        <v>1000003857</v>
      </c>
      <c r="C5080" s="12">
        <v>600761</v>
      </c>
      <c r="D5080" s="74">
        <v>45337</v>
      </c>
      <c r="E5080" s="75">
        <v>4</v>
      </c>
      <c r="F5080" s="76">
        <v>1739.04</v>
      </c>
      <c r="G5080" s="97" t="str">
        <f>TEXT(Table1[[#This Row],[Inv. date]],"mmmm")</f>
        <v>February</v>
      </c>
    </row>
    <row r="5081" spans="1:7" x14ac:dyDescent="0.3">
      <c r="A5081" s="73">
        <v>118</v>
      </c>
      <c r="B5081" s="12">
        <v>1000003683</v>
      </c>
      <c r="C5081" s="12">
        <v>600761</v>
      </c>
      <c r="D5081" s="74">
        <v>45337</v>
      </c>
      <c r="E5081" s="75">
        <v>1</v>
      </c>
      <c r="F5081" s="76">
        <v>434.76</v>
      </c>
      <c r="G5081" s="97" t="str">
        <f>TEXT(Table1[[#This Row],[Inv. date]],"mmmm")</f>
        <v>February</v>
      </c>
    </row>
    <row r="5082" spans="1:7" x14ac:dyDescent="0.3">
      <c r="A5082" s="73">
        <v>118</v>
      </c>
      <c r="B5082" s="12">
        <v>1000003857</v>
      </c>
      <c r="C5082" s="12">
        <v>600761</v>
      </c>
      <c r="D5082" s="74">
        <v>45337</v>
      </c>
      <c r="E5082" s="75">
        <v>5</v>
      </c>
      <c r="F5082" s="76">
        <v>2173.8000000000002</v>
      </c>
      <c r="G5082" s="97" t="str">
        <f>TEXT(Table1[[#This Row],[Inv. date]],"mmmm")</f>
        <v>February</v>
      </c>
    </row>
    <row r="5083" spans="1:7" x14ac:dyDescent="0.3">
      <c r="A5083" s="73">
        <v>117</v>
      </c>
      <c r="B5083" s="12">
        <v>1000002977</v>
      </c>
      <c r="C5083" s="12">
        <v>600761</v>
      </c>
      <c r="D5083" s="74">
        <v>45337</v>
      </c>
      <c r="E5083" s="75">
        <v>5</v>
      </c>
      <c r="F5083" s="76">
        <v>1555.05</v>
      </c>
      <c r="G5083" s="97" t="str">
        <f>TEXT(Table1[[#This Row],[Inv. date]],"mmmm")</f>
        <v>February</v>
      </c>
    </row>
    <row r="5084" spans="1:7" x14ac:dyDescent="0.3">
      <c r="A5084" s="73">
        <v>118</v>
      </c>
      <c r="B5084" s="12">
        <v>1000003683</v>
      </c>
      <c r="C5084" s="12">
        <v>600489</v>
      </c>
      <c r="D5084" s="74">
        <v>45337</v>
      </c>
      <c r="E5084" s="75">
        <v>-1</v>
      </c>
      <c r="F5084" s="76">
        <v>-400.27</v>
      </c>
      <c r="G5084" s="97" t="str">
        <f>TEXT(Table1[[#This Row],[Inv. date]],"mmmm")</f>
        <v>February</v>
      </c>
    </row>
    <row r="5085" spans="1:7" x14ac:dyDescent="0.3">
      <c r="A5085" s="68">
        <v>118</v>
      </c>
      <c r="B5085" s="69">
        <v>1000003857</v>
      </c>
      <c r="C5085" s="69">
        <v>600063</v>
      </c>
      <c r="D5085" s="57">
        <v>45338</v>
      </c>
      <c r="E5085" s="66">
        <v>16</v>
      </c>
      <c r="F5085" s="72">
        <v>4698.3999999999996</v>
      </c>
      <c r="G5085" s="97" t="str">
        <f>TEXT(Table1[[#This Row],[Inv. date]],"mmmm")</f>
        <v>February</v>
      </c>
    </row>
    <row r="5086" spans="1:7" x14ac:dyDescent="0.3">
      <c r="A5086" s="73">
        <v>118</v>
      </c>
      <c r="B5086" s="12">
        <v>1000003683</v>
      </c>
      <c r="C5086" s="12">
        <v>600357</v>
      </c>
      <c r="D5086" s="74">
        <v>45338</v>
      </c>
      <c r="E5086" s="75">
        <v>1</v>
      </c>
      <c r="F5086" s="76">
        <v>465.52</v>
      </c>
      <c r="G5086" s="97" t="str">
        <f>TEXT(Table1[[#This Row],[Inv. date]],"mmmm")</f>
        <v>February</v>
      </c>
    </row>
    <row r="5087" spans="1:7" x14ac:dyDescent="0.3">
      <c r="A5087" s="73">
        <v>118</v>
      </c>
      <c r="B5087" s="12">
        <v>1000003795</v>
      </c>
      <c r="C5087" s="12">
        <v>600357</v>
      </c>
      <c r="D5087" s="74">
        <v>45338</v>
      </c>
      <c r="E5087" s="75">
        <v>1</v>
      </c>
      <c r="F5087" s="76">
        <v>465.52</v>
      </c>
      <c r="G5087" s="97" t="str">
        <f>TEXT(Table1[[#This Row],[Inv. date]],"mmmm")</f>
        <v>February</v>
      </c>
    </row>
    <row r="5088" spans="1:7" x14ac:dyDescent="0.3">
      <c r="A5088" s="73">
        <v>118</v>
      </c>
      <c r="B5088" s="12">
        <v>1000003683</v>
      </c>
      <c r="C5088" s="12">
        <v>600357</v>
      </c>
      <c r="D5088" s="74">
        <v>45338</v>
      </c>
      <c r="E5088" s="75">
        <v>2</v>
      </c>
      <c r="F5088" s="76">
        <v>931.04</v>
      </c>
      <c r="G5088" s="97" t="str">
        <f>TEXT(Table1[[#This Row],[Inv. date]],"mmmm")</f>
        <v>February</v>
      </c>
    </row>
    <row r="5089" spans="1:7" x14ac:dyDescent="0.3">
      <c r="A5089" s="73">
        <v>118</v>
      </c>
      <c r="B5089" s="12">
        <v>1000003795</v>
      </c>
      <c r="C5089" s="12">
        <v>600357</v>
      </c>
      <c r="D5089" s="74">
        <v>45338</v>
      </c>
      <c r="E5089" s="75">
        <v>1</v>
      </c>
      <c r="F5089" s="76">
        <v>465.52</v>
      </c>
      <c r="G5089" s="97" t="str">
        <f>TEXT(Table1[[#This Row],[Inv. date]],"mmmm")</f>
        <v>February</v>
      </c>
    </row>
    <row r="5090" spans="1:7" x14ac:dyDescent="0.3">
      <c r="A5090" s="73">
        <v>118</v>
      </c>
      <c r="B5090" s="12">
        <v>1000003795</v>
      </c>
      <c r="C5090" s="12">
        <v>600357</v>
      </c>
      <c r="D5090" s="74">
        <v>45338</v>
      </c>
      <c r="E5090" s="75">
        <v>3</v>
      </c>
      <c r="F5090" s="76">
        <v>1396.56</v>
      </c>
      <c r="G5090" s="97" t="str">
        <f>TEXT(Table1[[#This Row],[Inv. date]],"mmmm")</f>
        <v>February</v>
      </c>
    </row>
    <row r="5091" spans="1:7" x14ac:dyDescent="0.3">
      <c r="A5091" s="73">
        <v>117</v>
      </c>
      <c r="B5091" s="12">
        <v>1000002977</v>
      </c>
      <c r="C5091" s="12">
        <v>600567</v>
      </c>
      <c r="D5091" s="74">
        <v>45338</v>
      </c>
      <c r="E5091" s="75">
        <v>50</v>
      </c>
      <c r="F5091" s="76">
        <v>13611</v>
      </c>
      <c r="G5091" s="97" t="str">
        <f>TEXT(Table1[[#This Row],[Inv. date]],"mmmm")</f>
        <v>February</v>
      </c>
    </row>
    <row r="5092" spans="1:7" x14ac:dyDescent="0.3">
      <c r="A5092" s="73">
        <v>117</v>
      </c>
      <c r="B5092" s="12">
        <v>1000002976</v>
      </c>
      <c r="C5092" s="12">
        <v>600567</v>
      </c>
      <c r="D5092" s="74">
        <v>45338</v>
      </c>
      <c r="E5092" s="75">
        <v>50</v>
      </c>
      <c r="F5092" s="76">
        <v>13611</v>
      </c>
      <c r="G5092" s="97" t="str">
        <f>TEXT(Table1[[#This Row],[Inv. date]],"mmmm")</f>
        <v>February</v>
      </c>
    </row>
    <row r="5093" spans="1:7" x14ac:dyDescent="0.3">
      <c r="A5093" s="73">
        <v>118</v>
      </c>
      <c r="B5093" s="12">
        <v>1000003683</v>
      </c>
      <c r="C5093" s="12">
        <v>600567</v>
      </c>
      <c r="D5093" s="74">
        <v>45338</v>
      </c>
      <c r="E5093" s="75">
        <v>400</v>
      </c>
      <c r="F5093" s="76">
        <v>160108</v>
      </c>
      <c r="G5093" s="97" t="str">
        <f>TEXT(Table1[[#This Row],[Inv. date]],"mmmm")</f>
        <v>February</v>
      </c>
    </row>
    <row r="5094" spans="1:7" x14ac:dyDescent="0.3">
      <c r="A5094" s="73">
        <v>118</v>
      </c>
      <c r="B5094" s="12">
        <v>1000003132</v>
      </c>
      <c r="C5094" s="12">
        <v>600567</v>
      </c>
      <c r="D5094" s="74">
        <v>45338</v>
      </c>
      <c r="E5094" s="75">
        <v>500</v>
      </c>
      <c r="F5094" s="76">
        <v>156570</v>
      </c>
      <c r="G5094" s="97" t="str">
        <f>TEXT(Table1[[#This Row],[Inv. date]],"mmmm")</f>
        <v>February</v>
      </c>
    </row>
    <row r="5095" spans="1:7" x14ac:dyDescent="0.3">
      <c r="A5095" s="73">
        <v>118</v>
      </c>
      <c r="B5095" s="12">
        <v>1000003857</v>
      </c>
      <c r="C5095" s="12">
        <v>600567</v>
      </c>
      <c r="D5095" s="74">
        <v>45338</v>
      </c>
      <c r="E5095" s="75">
        <v>700</v>
      </c>
      <c r="F5095" s="76">
        <v>280189</v>
      </c>
      <c r="G5095" s="97" t="str">
        <f>TEXT(Table1[[#This Row],[Inv. date]],"mmmm")</f>
        <v>February</v>
      </c>
    </row>
    <row r="5096" spans="1:7" x14ac:dyDescent="0.3">
      <c r="A5096" s="73">
        <v>118</v>
      </c>
      <c r="B5096" s="12">
        <v>1000003132</v>
      </c>
      <c r="C5096" s="12">
        <v>600063</v>
      </c>
      <c r="D5096" s="74">
        <v>45338</v>
      </c>
      <c r="E5096" s="75">
        <v>100</v>
      </c>
      <c r="F5096" s="76">
        <v>13700</v>
      </c>
      <c r="G5096" s="97" t="str">
        <f>TEXT(Table1[[#This Row],[Inv. date]],"mmmm")</f>
        <v>February</v>
      </c>
    </row>
    <row r="5097" spans="1:7" x14ac:dyDescent="0.3">
      <c r="A5097" s="73">
        <v>118</v>
      </c>
      <c r="B5097" s="12">
        <v>1000003857</v>
      </c>
      <c r="C5097" s="12">
        <v>600063</v>
      </c>
      <c r="D5097" s="74">
        <v>45338</v>
      </c>
      <c r="E5097" s="75">
        <v>70</v>
      </c>
      <c r="F5097" s="76">
        <v>20555.5</v>
      </c>
      <c r="G5097" s="97" t="str">
        <f>TEXT(Table1[[#This Row],[Inv. date]],"mmmm")</f>
        <v>February</v>
      </c>
    </row>
    <row r="5098" spans="1:7" x14ac:dyDescent="0.3">
      <c r="A5098" s="73">
        <v>118</v>
      </c>
      <c r="B5098" s="12">
        <v>1000003857</v>
      </c>
      <c r="C5098" s="12">
        <v>600063</v>
      </c>
      <c r="D5098" s="74">
        <v>45338</v>
      </c>
      <c r="E5098" s="75">
        <v>17</v>
      </c>
      <c r="F5098" s="76">
        <v>4992.05</v>
      </c>
      <c r="G5098" s="97" t="str">
        <f>TEXT(Table1[[#This Row],[Inv. date]],"mmmm")</f>
        <v>February</v>
      </c>
    </row>
    <row r="5099" spans="1:7" x14ac:dyDescent="0.3">
      <c r="A5099" s="73">
        <v>117</v>
      </c>
      <c r="B5099" s="12">
        <v>1000002977</v>
      </c>
      <c r="C5099" s="12">
        <v>600761</v>
      </c>
      <c r="D5099" s="74">
        <v>45338</v>
      </c>
      <c r="E5099" s="75">
        <v>4</v>
      </c>
      <c r="F5099" s="76">
        <v>1244.04</v>
      </c>
      <c r="G5099" s="97" t="str">
        <f>TEXT(Table1[[#This Row],[Inv. date]],"mmmm")</f>
        <v>February</v>
      </c>
    </row>
    <row r="5100" spans="1:7" x14ac:dyDescent="0.3">
      <c r="A5100" s="73">
        <v>118</v>
      </c>
      <c r="B5100" s="12">
        <v>1000003857</v>
      </c>
      <c r="C5100" s="12">
        <v>600761</v>
      </c>
      <c r="D5100" s="74">
        <v>45338</v>
      </c>
      <c r="E5100" s="75">
        <v>2</v>
      </c>
      <c r="F5100" s="76">
        <v>869.52</v>
      </c>
      <c r="G5100" s="97" t="str">
        <f>TEXT(Table1[[#This Row],[Inv. date]],"mmmm")</f>
        <v>February</v>
      </c>
    </row>
    <row r="5101" spans="1:7" x14ac:dyDescent="0.3">
      <c r="A5101" s="73">
        <v>118</v>
      </c>
      <c r="B5101" s="12">
        <v>1000003683</v>
      </c>
      <c r="C5101" s="12">
        <v>600761</v>
      </c>
      <c r="D5101" s="74">
        <v>45338</v>
      </c>
      <c r="E5101" s="75">
        <v>3</v>
      </c>
      <c r="F5101" s="76">
        <v>1304.28</v>
      </c>
      <c r="G5101" s="97" t="str">
        <f>TEXT(Table1[[#This Row],[Inv. date]],"mmmm")</f>
        <v>February</v>
      </c>
    </row>
    <row r="5102" spans="1:7" x14ac:dyDescent="0.3">
      <c r="A5102" s="73">
        <v>118</v>
      </c>
      <c r="B5102" s="12">
        <v>1000003857</v>
      </c>
      <c r="C5102" s="12">
        <v>600761</v>
      </c>
      <c r="D5102" s="74">
        <v>45338</v>
      </c>
      <c r="E5102" s="75">
        <v>5</v>
      </c>
      <c r="F5102" s="76">
        <v>2173.8000000000002</v>
      </c>
      <c r="G5102" s="97" t="str">
        <f>TEXT(Table1[[#This Row],[Inv. date]],"mmmm")</f>
        <v>February</v>
      </c>
    </row>
    <row r="5103" spans="1:7" x14ac:dyDescent="0.3">
      <c r="A5103" s="73">
        <v>118</v>
      </c>
      <c r="B5103" s="12">
        <v>1000003683</v>
      </c>
      <c r="C5103" s="12">
        <v>600761</v>
      </c>
      <c r="D5103" s="74">
        <v>45338</v>
      </c>
      <c r="E5103" s="75">
        <v>5</v>
      </c>
      <c r="F5103" s="76">
        <v>2173.8000000000002</v>
      </c>
      <c r="G5103" s="97" t="str">
        <f>TEXT(Table1[[#This Row],[Inv. date]],"mmmm")</f>
        <v>February</v>
      </c>
    </row>
    <row r="5104" spans="1:7" x14ac:dyDescent="0.3">
      <c r="A5104" s="73">
        <v>117</v>
      </c>
      <c r="B5104" s="12">
        <v>1000002977</v>
      </c>
      <c r="C5104" s="12">
        <v>600761</v>
      </c>
      <c r="D5104" s="74">
        <v>45338</v>
      </c>
      <c r="E5104" s="75">
        <v>5</v>
      </c>
      <c r="F5104" s="76">
        <v>1555.05</v>
      </c>
      <c r="G5104" s="97" t="str">
        <f>TEXT(Table1[[#This Row],[Inv. date]],"mmmm")</f>
        <v>February</v>
      </c>
    </row>
    <row r="5105" spans="1:7" x14ac:dyDescent="0.3">
      <c r="A5105" s="73">
        <v>117</v>
      </c>
      <c r="B5105" s="12">
        <v>1000002976</v>
      </c>
      <c r="C5105" s="12">
        <v>600761</v>
      </c>
      <c r="D5105" s="74">
        <v>45338</v>
      </c>
      <c r="E5105" s="75">
        <v>5</v>
      </c>
      <c r="F5105" s="76">
        <v>1942.95</v>
      </c>
      <c r="G5105" s="97" t="str">
        <f>TEXT(Table1[[#This Row],[Inv. date]],"mmmm")</f>
        <v>February</v>
      </c>
    </row>
    <row r="5106" spans="1:7" x14ac:dyDescent="0.3">
      <c r="A5106" s="73">
        <v>117</v>
      </c>
      <c r="B5106" s="12">
        <v>1000002977</v>
      </c>
      <c r="C5106" s="12">
        <v>600761</v>
      </c>
      <c r="D5106" s="74">
        <v>45338</v>
      </c>
      <c r="E5106" s="75">
        <v>1</v>
      </c>
      <c r="F5106" s="76">
        <v>311.01</v>
      </c>
      <c r="G5106" s="97" t="str">
        <f>TEXT(Table1[[#This Row],[Inv. date]],"mmmm")</f>
        <v>February</v>
      </c>
    </row>
    <row r="5107" spans="1:7" x14ac:dyDescent="0.3">
      <c r="A5107" s="73">
        <v>117</v>
      </c>
      <c r="B5107" s="12">
        <v>1000002976</v>
      </c>
      <c r="C5107" s="12">
        <v>600761</v>
      </c>
      <c r="D5107" s="74">
        <v>45338</v>
      </c>
      <c r="E5107" s="75">
        <v>1</v>
      </c>
      <c r="F5107" s="76">
        <v>388.59</v>
      </c>
      <c r="G5107" s="97" t="str">
        <f>TEXT(Table1[[#This Row],[Inv. date]],"mmmm")</f>
        <v>February</v>
      </c>
    </row>
    <row r="5108" spans="1:7" x14ac:dyDescent="0.3">
      <c r="A5108" s="73">
        <v>118</v>
      </c>
      <c r="B5108" s="12">
        <v>1000003683</v>
      </c>
      <c r="C5108" s="12">
        <v>600761</v>
      </c>
      <c r="D5108" s="74">
        <v>45338</v>
      </c>
      <c r="E5108" s="75">
        <v>3</v>
      </c>
      <c r="F5108" s="76">
        <v>1304.28</v>
      </c>
      <c r="G5108" s="97" t="str">
        <f>TEXT(Table1[[#This Row],[Inv. date]],"mmmm")</f>
        <v>February</v>
      </c>
    </row>
    <row r="5109" spans="1:7" x14ac:dyDescent="0.3">
      <c r="A5109" s="73">
        <v>118</v>
      </c>
      <c r="B5109" s="12">
        <v>1000003857</v>
      </c>
      <c r="C5109" s="12">
        <v>600063</v>
      </c>
      <c r="D5109" s="74">
        <v>45338</v>
      </c>
      <c r="E5109" s="75">
        <v>15</v>
      </c>
      <c r="F5109" s="76">
        <v>4404.75</v>
      </c>
      <c r="G5109" s="97" t="str">
        <f>TEXT(Table1[[#This Row],[Inv. date]],"mmmm")</f>
        <v>February</v>
      </c>
    </row>
    <row r="5110" spans="1:7" x14ac:dyDescent="0.3">
      <c r="A5110" s="73">
        <v>118</v>
      </c>
      <c r="B5110" s="12">
        <v>1000003857</v>
      </c>
      <c r="C5110" s="12">
        <v>600063</v>
      </c>
      <c r="D5110" s="74">
        <v>45338</v>
      </c>
      <c r="E5110" s="75">
        <v>14</v>
      </c>
      <c r="F5110" s="76">
        <v>4111.1000000000004</v>
      </c>
      <c r="G5110" s="97" t="str">
        <f>TEXT(Table1[[#This Row],[Inv. date]],"mmmm")</f>
        <v>February</v>
      </c>
    </row>
    <row r="5111" spans="1:7" x14ac:dyDescent="0.3">
      <c r="A5111" s="73">
        <v>117</v>
      </c>
      <c r="B5111" s="12">
        <v>1000002977</v>
      </c>
      <c r="C5111" s="12">
        <v>600761</v>
      </c>
      <c r="D5111" s="74">
        <v>45338</v>
      </c>
      <c r="E5111" s="75">
        <v>5</v>
      </c>
      <c r="F5111" s="76">
        <v>1555.05</v>
      </c>
      <c r="G5111" s="97" t="str">
        <f>TEXT(Table1[[#This Row],[Inv. date]],"mmmm")</f>
        <v>February</v>
      </c>
    </row>
    <row r="5112" spans="1:7" x14ac:dyDescent="0.3">
      <c r="A5112" s="73">
        <v>117</v>
      </c>
      <c r="B5112" s="12">
        <v>1000002976</v>
      </c>
      <c r="C5112" s="12">
        <v>600761</v>
      </c>
      <c r="D5112" s="74">
        <v>45338</v>
      </c>
      <c r="E5112" s="75">
        <v>5</v>
      </c>
      <c r="F5112" s="76">
        <v>1942.95</v>
      </c>
      <c r="G5112" s="97" t="str">
        <f>TEXT(Table1[[#This Row],[Inv. date]],"mmmm")</f>
        <v>February</v>
      </c>
    </row>
    <row r="5113" spans="1:7" x14ac:dyDescent="0.3">
      <c r="A5113" s="73">
        <v>118</v>
      </c>
      <c r="B5113" s="12">
        <v>1000003857</v>
      </c>
      <c r="C5113" s="12">
        <v>600761</v>
      </c>
      <c r="D5113" s="74">
        <v>45338</v>
      </c>
      <c r="E5113" s="75">
        <v>5</v>
      </c>
      <c r="F5113" s="76">
        <v>2173.8000000000002</v>
      </c>
      <c r="G5113" s="97" t="str">
        <f>TEXT(Table1[[#This Row],[Inv. date]],"mmmm")</f>
        <v>February</v>
      </c>
    </row>
    <row r="5114" spans="1:7" x14ac:dyDescent="0.3">
      <c r="A5114" s="73">
        <v>118</v>
      </c>
      <c r="B5114" s="12">
        <v>1000003683</v>
      </c>
      <c r="C5114" s="12">
        <v>600761</v>
      </c>
      <c r="D5114" s="74">
        <v>45338</v>
      </c>
      <c r="E5114" s="75">
        <v>5</v>
      </c>
      <c r="F5114" s="76">
        <v>2173.8000000000002</v>
      </c>
      <c r="G5114" s="97" t="str">
        <f>TEXT(Table1[[#This Row],[Inv. date]],"mmmm")</f>
        <v>February</v>
      </c>
    </row>
    <row r="5115" spans="1:7" x14ac:dyDescent="0.3">
      <c r="A5115" s="73">
        <v>118</v>
      </c>
      <c r="B5115" s="12">
        <v>1000003132</v>
      </c>
      <c r="C5115" s="12">
        <v>600849</v>
      </c>
      <c r="D5115" s="74">
        <v>45338</v>
      </c>
      <c r="E5115" s="75">
        <v>150</v>
      </c>
      <c r="F5115" s="76">
        <v>38565</v>
      </c>
      <c r="G5115" s="97" t="str">
        <f>TEXT(Table1[[#This Row],[Inv. date]],"mmmm")</f>
        <v>February</v>
      </c>
    </row>
    <row r="5116" spans="1:7" x14ac:dyDescent="0.3">
      <c r="A5116" s="73">
        <v>118</v>
      </c>
      <c r="B5116" s="12">
        <v>1000003857</v>
      </c>
      <c r="C5116" s="12">
        <v>600849</v>
      </c>
      <c r="D5116" s="74">
        <v>45338</v>
      </c>
      <c r="E5116" s="75">
        <v>150</v>
      </c>
      <c r="F5116" s="76">
        <v>60040.5</v>
      </c>
      <c r="G5116" s="97" t="str">
        <f>TEXT(Table1[[#This Row],[Inv. date]],"mmmm")</f>
        <v>February</v>
      </c>
    </row>
    <row r="5117" spans="1:7" x14ac:dyDescent="0.3">
      <c r="A5117" s="73">
        <v>118</v>
      </c>
      <c r="B5117" s="12">
        <v>1000003857</v>
      </c>
      <c r="C5117" s="12">
        <v>600063</v>
      </c>
      <c r="D5117" s="74">
        <v>45338</v>
      </c>
      <c r="E5117" s="75">
        <v>14</v>
      </c>
      <c r="F5117" s="76">
        <v>4111.1000000000004</v>
      </c>
      <c r="G5117" s="97" t="str">
        <f>TEXT(Table1[[#This Row],[Inv. date]],"mmmm")</f>
        <v>February</v>
      </c>
    </row>
    <row r="5118" spans="1:7" x14ac:dyDescent="0.3">
      <c r="A5118" s="73">
        <v>117</v>
      </c>
      <c r="B5118" s="12">
        <v>1000002976</v>
      </c>
      <c r="C5118" s="12">
        <v>600428</v>
      </c>
      <c r="D5118" s="74">
        <v>45338</v>
      </c>
      <c r="E5118" s="75">
        <v>450</v>
      </c>
      <c r="F5118" s="76">
        <v>97281</v>
      </c>
      <c r="G5118" s="97" t="str">
        <f>TEXT(Table1[[#This Row],[Inv. date]],"mmmm")</f>
        <v>February</v>
      </c>
    </row>
    <row r="5119" spans="1:7" x14ac:dyDescent="0.3">
      <c r="A5119" s="73">
        <v>117</v>
      </c>
      <c r="B5119" s="12">
        <v>1000002977</v>
      </c>
      <c r="C5119" s="12">
        <v>600428</v>
      </c>
      <c r="D5119" s="74">
        <v>45338</v>
      </c>
      <c r="E5119" s="75">
        <v>200</v>
      </c>
      <c r="F5119" s="76">
        <v>43236</v>
      </c>
      <c r="G5119" s="97" t="str">
        <f>TEXT(Table1[[#This Row],[Inv. date]],"mmmm")</f>
        <v>February</v>
      </c>
    </row>
    <row r="5120" spans="1:7" x14ac:dyDescent="0.3">
      <c r="A5120" s="73">
        <v>118</v>
      </c>
      <c r="B5120" s="12">
        <v>1000003857</v>
      </c>
      <c r="C5120" s="12">
        <v>600063</v>
      </c>
      <c r="D5120" s="74">
        <v>45338</v>
      </c>
      <c r="E5120" s="75">
        <v>14</v>
      </c>
      <c r="F5120" s="76">
        <v>4111.1000000000004</v>
      </c>
      <c r="G5120" s="97" t="str">
        <f>TEXT(Table1[[#This Row],[Inv. date]],"mmmm")</f>
        <v>February</v>
      </c>
    </row>
    <row r="5121" spans="1:7" x14ac:dyDescent="0.3">
      <c r="A5121" s="73">
        <v>118</v>
      </c>
      <c r="B5121" s="12">
        <v>1000003683</v>
      </c>
      <c r="C5121" s="12">
        <v>600357</v>
      </c>
      <c r="D5121" s="74">
        <v>45338</v>
      </c>
      <c r="E5121" s="75">
        <v>3</v>
      </c>
      <c r="F5121" s="76">
        <v>1396.56</v>
      </c>
      <c r="G5121" s="97" t="str">
        <f>TEXT(Table1[[#This Row],[Inv. date]],"mmmm")</f>
        <v>February</v>
      </c>
    </row>
    <row r="5122" spans="1:7" x14ac:dyDescent="0.3">
      <c r="A5122" s="73">
        <v>118</v>
      </c>
      <c r="B5122" s="12">
        <v>1000003857</v>
      </c>
      <c r="C5122" s="12">
        <v>600357</v>
      </c>
      <c r="D5122" s="74">
        <v>45338</v>
      </c>
      <c r="E5122" s="75">
        <v>3</v>
      </c>
      <c r="F5122" s="76">
        <v>1396.56</v>
      </c>
      <c r="G5122" s="97" t="str">
        <f>TEXT(Table1[[#This Row],[Inv. date]],"mmmm")</f>
        <v>February</v>
      </c>
    </row>
    <row r="5123" spans="1:7" x14ac:dyDescent="0.3">
      <c r="A5123" s="73">
        <v>118</v>
      </c>
      <c r="B5123" s="12">
        <v>1000003795</v>
      </c>
      <c r="C5123" s="12">
        <v>600357</v>
      </c>
      <c r="D5123" s="74">
        <v>45338</v>
      </c>
      <c r="E5123" s="75">
        <v>1</v>
      </c>
      <c r="F5123" s="76">
        <v>465.52</v>
      </c>
      <c r="G5123" s="97" t="str">
        <f>TEXT(Table1[[#This Row],[Inv. date]],"mmmm")</f>
        <v>February</v>
      </c>
    </row>
    <row r="5124" spans="1:7" x14ac:dyDescent="0.3">
      <c r="A5124" s="73">
        <v>118</v>
      </c>
      <c r="B5124" s="12">
        <v>1000003683</v>
      </c>
      <c r="C5124" s="12">
        <v>600357</v>
      </c>
      <c r="D5124" s="74">
        <v>45338</v>
      </c>
      <c r="E5124" s="75">
        <v>1</v>
      </c>
      <c r="F5124" s="76">
        <v>465.52</v>
      </c>
      <c r="G5124" s="97" t="str">
        <f>TEXT(Table1[[#This Row],[Inv. date]],"mmmm")</f>
        <v>February</v>
      </c>
    </row>
    <row r="5125" spans="1:7" x14ac:dyDescent="0.3">
      <c r="A5125" s="73">
        <v>118</v>
      </c>
      <c r="B5125" s="12">
        <v>1000003683</v>
      </c>
      <c r="C5125" s="12">
        <v>600357</v>
      </c>
      <c r="D5125" s="74">
        <v>45338</v>
      </c>
      <c r="E5125" s="75">
        <v>5</v>
      </c>
      <c r="F5125" s="76">
        <v>2327.6</v>
      </c>
      <c r="G5125" s="97" t="str">
        <f>TEXT(Table1[[#This Row],[Inv. date]],"mmmm")</f>
        <v>February</v>
      </c>
    </row>
    <row r="5126" spans="1:7" x14ac:dyDescent="0.3">
      <c r="A5126" s="73">
        <v>118</v>
      </c>
      <c r="B5126" s="12">
        <v>1000003857</v>
      </c>
      <c r="C5126" s="12">
        <v>600357</v>
      </c>
      <c r="D5126" s="74">
        <v>45338</v>
      </c>
      <c r="E5126" s="75">
        <v>5</v>
      </c>
      <c r="F5126" s="76">
        <v>2327.6</v>
      </c>
      <c r="G5126" s="97" t="str">
        <f>TEXT(Table1[[#This Row],[Inv. date]],"mmmm")</f>
        <v>February</v>
      </c>
    </row>
    <row r="5127" spans="1:7" x14ac:dyDescent="0.3">
      <c r="A5127" s="73">
        <v>118</v>
      </c>
      <c r="B5127" s="12">
        <v>1000003857</v>
      </c>
      <c r="C5127" s="12">
        <v>600357</v>
      </c>
      <c r="D5127" s="74">
        <v>45338</v>
      </c>
      <c r="E5127" s="75">
        <v>5</v>
      </c>
      <c r="F5127" s="76">
        <v>2327.6</v>
      </c>
      <c r="G5127" s="97" t="str">
        <f>TEXT(Table1[[#This Row],[Inv. date]],"mmmm")</f>
        <v>February</v>
      </c>
    </row>
    <row r="5128" spans="1:7" x14ac:dyDescent="0.3">
      <c r="A5128" s="73">
        <v>118</v>
      </c>
      <c r="B5128" s="12">
        <v>1000003683</v>
      </c>
      <c r="C5128" s="12">
        <v>600357</v>
      </c>
      <c r="D5128" s="74">
        <v>45338</v>
      </c>
      <c r="E5128" s="75">
        <v>5</v>
      </c>
      <c r="F5128" s="76">
        <v>2327.6</v>
      </c>
      <c r="G5128" s="97" t="str">
        <f>TEXT(Table1[[#This Row],[Inv. date]],"mmmm")</f>
        <v>February</v>
      </c>
    </row>
    <row r="5129" spans="1:7" x14ac:dyDescent="0.3">
      <c r="A5129" s="73">
        <v>118</v>
      </c>
      <c r="B5129" s="12">
        <v>1000003683</v>
      </c>
      <c r="C5129" s="12">
        <v>600357</v>
      </c>
      <c r="D5129" s="74">
        <v>45338</v>
      </c>
      <c r="E5129" s="75">
        <v>6</v>
      </c>
      <c r="F5129" s="76">
        <v>2793.12</v>
      </c>
      <c r="G5129" s="97" t="str">
        <f>TEXT(Table1[[#This Row],[Inv. date]],"mmmm")</f>
        <v>February</v>
      </c>
    </row>
    <row r="5130" spans="1:7" x14ac:dyDescent="0.3">
      <c r="A5130" s="73">
        <v>118</v>
      </c>
      <c r="B5130" s="12">
        <v>1000003683</v>
      </c>
      <c r="C5130" s="12">
        <v>600357</v>
      </c>
      <c r="D5130" s="74">
        <v>45338</v>
      </c>
      <c r="E5130" s="75">
        <v>10</v>
      </c>
      <c r="F5130" s="76">
        <v>4655.2</v>
      </c>
      <c r="G5130" s="97" t="str">
        <f>TEXT(Table1[[#This Row],[Inv. date]],"mmmm")</f>
        <v>February</v>
      </c>
    </row>
    <row r="5131" spans="1:7" x14ac:dyDescent="0.3">
      <c r="A5131" s="73">
        <v>118</v>
      </c>
      <c r="B5131" s="12">
        <v>1000003857</v>
      </c>
      <c r="C5131" s="12">
        <v>600357</v>
      </c>
      <c r="D5131" s="74">
        <v>45338</v>
      </c>
      <c r="E5131" s="75">
        <v>10</v>
      </c>
      <c r="F5131" s="76">
        <v>4655.2</v>
      </c>
      <c r="G5131" s="97" t="str">
        <f>TEXT(Table1[[#This Row],[Inv. date]],"mmmm")</f>
        <v>February</v>
      </c>
    </row>
    <row r="5132" spans="1:7" x14ac:dyDescent="0.3">
      <c r="A5132" s="73">
        <v>118</v>
      </c>
      <c r="B5132" s="12">
        <v>1000003683</v>
      </c>
      <c r="C5132" s="12">
        <v>600357</v>
      </c>
      <c r="D5132" s="74">
        <v>45338</v>
      </c>
      <c r="E5132" s="75">
        <v>2</v>
      </c>
      <c r="F5132" s="76">
        <v>931.04</v>
      </c>
      <c r="G5132" s="97" t="str">
        <f>TEXT(Table1[[#This Row],[Inv. date]],"mmmm")</f>
        <v>February</v>
      </c>
    </row>
    <row r="5133" spans="1:7" x14ac:dyDescent="0.3">
      <c r="A5133" s="73">
        <v>118</v>
      </c>
      <c r="B5133" s="12">
        <v>1000003857</v>
      </c>
      <c r="C5133" s="12">
        <v>600357</v>
      </c>
      <c r="D5133" s="74">
        <v>45338</v>
      </c>
      <c r="E5133" s="75">
        <v>3</v>
      </c>
      <c r="F5133" s="76">
        <v>1396.56</v>
      </c>
      <c r="G5133" s="97" t="str">
        <f>TEXT(Table1[[#This Row],[Inv. date]],"mmmm")</f>
        <v>February</v>
      </c>
    </row>
    <row r="5134" spans="1:7" x14ac:dyDescent="0.3">
      <c r="A5134" s="73">
        <v>118</v>
      </c>
      <c r="B5134" s="12">
        <v>1000003683</v>
      </c>
      <c r="C5134" s="12">
        <v>600357</v>
      </c>
      <c r="D5134" s="74">
        <v>45338</v>
      </c>
      <c r="E5134" s="75">
        <v>10</v>
      </c>
      <c r="F5134" s="76">
        <v>4655.2</v>
      </c>
      <c r="G5134" s="97" t="str">
        <f>TEXT(Table1[[#This Row],[Inv. date]],"mmmm")</f>
        <v>February</v>
      </c>
    </row>
    <row r="5135" spans="1:7" x14ac:dyDescent="0.3">
      <c r="A5135" s="73">
        <v>118</v>
      </c>
      <c r="B5135" s="12">
        <v>1000003857</v>
      </c>
      <c r="C5135" s="12">
        <v>600357</v>
      </c>
      <c r="D5135" s="74">
        <v>45338</v>
      </c>
      <c r="E5135" s="75">
        <v>5</v>
      </c>
      <c r="F5135" s="76">
        <v>2327.6</v>
      </c>
      <c r="G5135" s="97" t="str">
        <f>TEXT(Table1[[#This Row],[Inv. date]],"mmmm")</f>
        <v>February</v>
      </c>
    </row>
    <row r="5136" spans="1:7" x14ac:dyDescent="0.3">
      <c r="A5136" s="73">
        <v>118</v>
      </c>
      <c r="B5136" s="12">
        <v>1000003795</v>
      </c>
      <c r="C5136" s="12">
        <v>600357</v>
      </c>
      <c r="D5136" s="74">
        <v>45338</v>
      </c>
      <c r="E5136" s="75">
        <v>1</v>
      </c>
      <c r="F5136" s="76">
        <v>465.52</v>
      </c>
      <c r="G5136" s="97" t="str">
        <f>TEXT(Table1[[#This Row],[Inv. date]],"mmmm")</f>
        <v>February</v>
      </c>
    </row>
    <row r="5137" spans="1:7" x14ac:dyDescent="0.3">
      <c r="A5137" s="73">
        <v>118</v>
      </c>
      <c r="B5137" s="12">
        <v>1000003132</v>
      </c>
      <c r="C5137" s="12">
        <v>600193</v>
      </c>
      <c r="D5137" s="74">
        <v>45338</v>
      </c>
      <c r="E5137" s="75">
        <v>5</v>
      </c>
      <c r="F5137" s="76">
        <v>1939.65</v>
      </c>
      <c r="G5137" s="97" t="str">
        <f>TEXT(Table1[[#This Row],[Inv. date]],"mmmm")</f>
        <v>February</v>
      </c>
    </row>
    <row r="5138" spans="1:7" x14ac:dyDescent="0.3">
      <c r="A5138" s="73">
        <v>118</v>
      </c>
      <c r="B5138" s="12">
        <v>1000003683</v>
      </c>
      <c r="C5138" s="12">
        <v>600193</v>
      </c>
      <c r="D5138" s="74">
        <v>45338</v>
      </c>
      <c r="E5138" s="75">
        <v>5</v>
      </c>
      <c r="F5138" s="76">
        <v>2327.6</v>
      </c>
      <c r="G5138" s="97" t="str">
        <f>TEXT(Table1[[#This Row],[Inv. date]],"mmmm")</f>
        <v>February</v>
      </c>
    </row>
    <row r="5139" spans="1:7" x14ac:dyDescent="0.3">
      <c r="A5139" s="73">
        <v>118</v>
      </c>
      <c r="B5139" s="12">
        <v>1000003857</v>
      </c>
      <c r="C5139" s="12">
        <v>600193</v>
      </c>
      <c r="D5139" s="74">
        <v>45338</v>
      </c>
      <c r="E5139" s="75">
        <v>5</v>
      </c>
      <c r="F5139" s="76">
        <v>2327.6</v>
      </c>
      <c r="G5139" s="97" t="str">
        <f>TEXT(Table1[[#This Row],[Inv. date]],"mmmm")</f>
        <v>February</v>
      </c>
    </row>
    <row r="5140" spans="1:7" x14ac:dyDescent="0.3">
      <c r="A5140" s="73">
        <v>118</v>
      </c>
      <c r="B5140" s="12">
        <v>1000003683</v>
      </c>
      <c r="C5140" s="12">
        <v>600357</v>
      </c>
      <c r="D5140" s="74">
        <v>45338</v>
      </c>
      <c r="E5140" s="75">
        <v>4</v>
      </c>
      <c r="F5140" s="76">
        <v>1862.08</v>
      </c>
      <c r="G5140" s="97" t="str">
        <f>TEXT(Table1[[#This Row],[Inv. date]],"mmmm")</f>
        <v>February</v>
      </c>
    </row>
    <row r="5141" spans="1:7" x14ac:dyDescent="0.3">
      <c r="A5141" s="73">
        <v>118</v>
      </c>
      <c r="B5141" s="12">
        <v>1000003857</v>
      </c>
      <c r="C5141" s="12">
        <v>600357</v>
      </c>
      <c r="D5141" s="74">
        <v>45338</v>
      </c>
      <c r="E5141" s="75">
        <v>6</v>
      </c>
      <c r="F5141" s="76">
        <v>2793.12</v>
      </c>
      <c r="G5141" s="97" t="str">
        <f>TEXT(Table1[[#This Row],[Inv. date]],"mmmm")</f>
        <v>February</v>
      </c>
    </row>
    <row r="5142" spans="1:7" x14ac:dyDescent="0.3">
      <c r="A5142" s="73">
        <v>118</v>
      </c>
      <c r="B5142" s="12">
        <v>1000003683</v>
      </c>
      <c r="C5142" s="12">
        <v>600711</v>
      </c>
      <c r="D5142" s="74">
        <v>45338</v>
      </c>
      <c r="E5142" s="75">
        <v>81</v>
      </c>
      <c r="F5142" s="76">
        <v>33120.9</v>
      </c>
      <c r="G5142" s="97" t="str">
        <f>TEXT(Table1[[#This Row],[Inv. date]],"mmmm")</f>
        <v>February</v>
      </c>
    </row>
    <row r="5143" spans="1:7" x14ac:dyDescent="0.3">
      <c r="A5143" s="73">
        <v>118</v>
      </c>
      <c r="B5143" s="12">
        <v>1000003683</v>
      </c>
      <c r="C5143" s="12">
        <v>600357</v>
      </c>
      <c r="D5143" s="74">
        <v>45338</v>
      </c>
      <c r="E5143" s="75">
        <v>2</v>
      </c>
      <c r="F5143" s="76">
        <v>931.04</v>
      </c>
      <c r="G5143" s="97" t="str">
        <f>TEXT(Table1[[#This Row],[Inv. date]],"mmmm")</f>
        <v>February</v>
      </c>
    </row>
    <row r="5144" spans="1:7" x14ac:dyDescent="0.3">
      <c r="A5144" s="73">
        <v>118</v>
      </c>
      <c r="B5144" s="12">
        <v>1000003857</v>
      </c>
      <c r="C5144" s="12">
        <v>600357</v>
      </c>
      <c r="D5144" s="74">
        <v>45338</v>
      </c>
      <c r="E5144" s="75">
        <v>2</v>
      </c>
      <c r="F5144" s="76">
        <v>931.04</v>
      </c>
      <c r="G5144" s="97" t="str">
        <f>TEXT(Table1[[#This Row],[Inv. date]],"mmmm")</f>
        <v>February</v>
      </c>
    </row>
    <row r="5145" spans="1:7" x14ac:dyDescent="0.3">
      <c r="A5145" s="68">
        <v>118</v>
      </c>
      <c r="B5145" s="69">
        <v>1000003132</v>
      </c>
      <c r="C5145" s="69">
        <v>600610</v>
      </c>
      <c r="D5145" s="57">
        <v>45339</v>
      </c>
      <c r="E5145" s="66">
        <v>800</v>
      </c>
      <c r="F5145" s="72">
        <v>250512</v>
      </c>
      <c r="G5145" s="97" t="str">
        <f>TEXT(Table1[[#This Row],[Inv. date]],"mmmm")</f>
        <v>February</v>
      </c>
    </row>
    <row r="5146" spans="1:7" x14ac:dyDescent="0.3">
      <c r="A5146" s="73">
        <v>118</v>
      </c>
      <c r="B5146" s="12">
        <v>1000003683</v>
      </c>
      <c r="C5146" s="12">
        <v>600610</v>
      </c>
      <c r="D5146" s="74">
        <v>45339</v>
      </c>
      <c r="E5146" s="75">
        <v>1050</v>
      </c>
      <c r="F5146" s="76">
        <v>420283.5</v>
      </c>
      <c r="G5146" s="97" t="str">
        <f>TEXT(Table1[[#This Row],[Inv. date]],"mmmm")</f>
        <v>February</v>
      </c>
    </row>
    <row r="5147" spans="1:7" x14ac:dyDescent="0.3">
      <c r="A5147" s="73">
        <v>118</v>
      </c>
      <c r="B5147" s="12">
        <v>1000003132</v>
      </c>
      <c r="C5147" s="12">
        <v>600063</v>
      </c>
      <c r="D5147" s="74">
        <v>45339</v>
      </c>
      <c r="E5147" s="75">
        <v>160</v>
      </c>
      <c r="F5147" s="76">
        <v>21920</v>
      </c>
      <c r="G5147" s="97" t="str">
        <f>TEXT(Table1[[#This Row],[Inv. date]],"mmmm")</f>
        <v>February</v>
      </c>
    </row>
    <row r="5148" spans="1:7" x14ac:dyDescent="0.3">
      <c r="A5148" s="73">
        <v>118</v>
      </c>
      <c r="B5148" s="12">
        <v>1000003857</v>
      </c>
      <c r="C5148" s="12">
        <v>600063</v>
      </c>
      <c r="D5148" s="74">
        <v>45339</v>
      </c>
      <c r="E5148" s="75">
        <v>14</v>
      </c>
      <c r="F5148" s="76">
        <v>4111.1000000000004</v>
      </c>
      <c r="G5148" s="97" t="str">
        <f>TEXT(Table1[[#This Row],[Inv. date]],"mmmm")</f>
        <v>February</v>
      </c>
    </row>
    <row r="5149" spans="1:7" x14ac:dyDescent="0.3">
      <c r="A5149" s="68">
        <v>117</v>
      </c>
      <c r="B5149" s="69">
        <v>1000002977</v>
      </c>
      <c r="C5149" s="69">
        <v>600572</v>
      </c>
      <c r="D5149" s="57">
        <v>45341</v>
      </c>
      <c r="E5149" s="66">
        <v>100</v>
      </c>
      <c r="F5149" s="72">
        <v>27222</v>
      </c>
      <c r="G5149" s="97" t="str">
        <f>TEXT(Table1[[#This Row],[Inv. date]],"mmmm")</f>
        <v>February</v>
      </c>
    </row>
    <row r="5150" spans="1:7" x14ac:dyDescent="0.3">
      <c r="A5150" s="73">
        <v>117</v>
      </c>
      <c r="B5150" s="12">
        <v>1000002984</v>
      </c>
      <c r="C5150" s="12">
        <v>600572</v>
      </c>
      <c r="D5150" s="74">
        <v>45341</v>
      </c>
      <c r="E5150" s="75">
        <v>5</v>
      </c>
      <c r="F5150" s="76">
        <v>1557.3</v>
      </c>
      <c r="G5150" s="97" t="str">
        <f>TEXT(Table1[[#This Row],[Inv. date]],"mmmm")</f>
        <v>February</v>
      </c>
    </row>
    <row r="5151" spans="1:7" x14ac:dyDescent="0.3">
      <c r="A5151" s="73">
        <v>117</v>
      </c>
      <c r="B5151" s="12">
        <v>1000002976</v>
      </c>
      <c r="C5151" s="12">
        <v>600711</v>
      </c>
      <c r="D5151" s="74">
        <v>45341</v>
      </c>
      <c r="E5151" s="75">
        <v>42</v>
      </c>
      <c r="F5151" s="76">
        <v>11433.24</v>
      </c>
      <c r="G5151" s="97" t="str">
        <f>TEXT(Table1[[#This Row],[Inv. date]],"mmmm")</f>
        <v>February</v>
      </c>
    </row>
    <row r="5152" spans="1:7" x14ac:dyDescent="0.3">
      <c r="A5152" s="73">
        <v>118</v>
      </c>
      <c r="B5152" s="12">
        <v>1000003683</v>
      </c>
      <c r="C5152" s="12">
        <v>600627</v>
      </c>
      <c r="D5152" s="74">
        <v>45341</v>
      </c>
      <c r="E5152" s="75">
        <v>1650</v>
      </c>
      <c r="F5152" s="76">
        <v>660445.5</v>
      </c>
      <c r="G5152" s="97" t="str">
        <f>TEXT(Table1[[#This Row],[Inv. date]],"mmmm")</f>
        <v>February</v>
      </c>
    </row>
    <row r="5153" spans="1:7" x14ac:dyDescent="0.3">
      <c r="A5153" s="73">
        <v>118</v>
      </c>
      <c r="B5153" s="12">
        <v>1000003857</v>
      </c>
      <c r="C5153" s="12">
        <v>600627</v>
      </c>
      <c r="D5153" s="74">
        <v>45341</v>
      </c>
      <c r="E5153" s="75">
        <v>300</v>
      </c>
      <c r="F5153" s="76">
        <v>96807</v>
      </c>
      <c r="G5153" s="97" t="str">
        <f>TEXT(Table1[[#This Row],[Inv. date]],"mmmm")</f>
        <v>February</v>
      </c>
    </row>
    <row r="5154" spans="1:7" x14ac:dyDescent="0.3">
      <c r="A5154" s="73">
        <v>118</v>
      </c>
      <c r="B5154" s="12">
        <v>1000003132</v>
      </c>
      <c r="C5154" s="12">
        <v>600627</v>
      </c>
      <c r="D5154" s="74">
        <v>45341</v>
      </c>
      <c r="E5154" s="75">
        <v>200</v>
      </c>
      <c r="F5154" s="76">
        <v>62628</v>
      </c>
      <c r="G5154" s="97" t="str">
        <f>TEXT(Table1[[#This Row],[Inv. date]],"mmmm")</f>
        <v>February</v>
      </c>
    </row>
    <row r="5155" spans="1:7" x14ac:dyDescent="0.3">
      <c r="A5155" s="73">
        <v>118</v>
      </c>
      <c r="B5155" s="12">
        <v>1000003683</v>
      </c>
      <c r="C5155" s="12">
        <v>600063</v>
      </c>
      <c r="D5155" s="74">
        <v>45341</v>
      </c>
      <c r="E5155" s="75">
        <v>165</v>
      </c>
      <c r="F5155" s="76">
        <v>48452.25</v>
      </c>
      <c r="G5155" s="97" t="str">
        <f>TEXT(Table1[[#This Row],[Inv. date]],"mmmm")</f>
        <v>February</v>
      </c>
    </row>
    <row r="5156" spans="1:7" x14ac:dyDescent="0.3">
      <c r="A5156" s="73">
        <v>118</v>
      </c>
      <c r="B5156" s="12">
        <v>1000003683</v>
      </c>
      <c r="C5156" s="12">
        <v>600357</v>
      </c>
      <c r="D5156" s="74">
        <v>45341</v>
      </c>
      <c r="E5156" s="75">
        <v>1</v>
      </c>
      <c r="F5156" s="76">
        <v>465.52</v>
      </c>
      <c r="G5156" s="97" t="str">
        <f>TEXT(Table1[[#This Row],[Inv. date]],"mmmm")</f>
        <v>February</v>
      </c>
    </row>
    <row r="5157" spans="1:7" x14ac:dyDescent="0.3">
      <c r="A5157" s="73">
        <v>118</v>
      </c>
      <c r="B5157" s="12">
        <v>1000003795</v>
      </c>
      <c r="C5157" s="12">
        <v>600357</v>
      </c>
      <c r="D5157" s="74">
        <v>45341</v>
      </c>
      <c r="E5157" s="75">
        <v>2</v>
      </c>
      <c r="F5157" s="76">
        <v>931.04</v>
      </c>
      <c r="G5157" s="97" t="str">
        <f>TEXT(Table1[[#This Row],[Inv. date]],"mmmm")</f>
        <v>February</v>
      </c>
    </row>
    <row r="5158" spans="1:7" x14ac:dyDescent="0.3">
      <c r="A5158" s="73">
        <v>118</v>
      </c>
      <c r="B5158" s="12">
        <v>1000003857</v>
      </c>
      <c r="C5158" s="12">
        <v>600063</v>
      </c>
      <c r="D5158" s="74">
        <v>45341</v>
      </c>
      <c r="E5158" s="75">
        <v>14</v>
      </c>
      <c r="F5158" s="76">
        <v>4111.1000000000004</v>
      </c>
      <c r="G5158" s="97" t="str">
        <f>TEXT(Table1[[#This Row],[Inv. date]],"mmmm")</f>
        <v>February</v>
      </c>
    </row>
    <row r="5159" spans="1:7" x14ac:dyDescent="0.3">
      <c r="A5159" s="73">
        <v>117</v>
      </c>
      <c r="B5159" s="12">
        <v>1000002976</v>
      </c>
      <c r="C5159" s="12">
        <v>600315</v>
      </c>
      <c r="D5159" s="74">
        <v>45341</v>
      </c>
      <c r="E5159" s="75">
        <v>2</v>
      </c>
      <c r="F5159" s="76">
        <v>544.44000000000005</v>
      </c>
      <c r="G5159" s="97" t="str">
        <f>TEXT(Table1[[#This Row],[Inv. date]],"mmmm")</f>
        <v>February</v>
      </c>
    </row>
    <row r="5160" spans="1:7" x14ac:dyDescent="0.3">
      <c r="A5160" s="73">
        <v>118</v>
      </c>
      <c r="B5160" s="12">
        <v>1000003683</v>
      </c>
      <c r="C5160" s="12">
        <v>600357</v>
      </c>
      <c r="D5160" s="74">
        <v>45341</v>
      </c>
      <c r="E5160" s="75">
        <v>1</v>
      </c>
      <c r="F5160" s="76">
        <v>465.52</v>
      </c>
      <c r="G5160" s="97" t="str">
        <f>TEXT(Table1[[#This Row],[Inv. date]],"mmmm")</f>
        <v>February</v>
      </c>
    </row>
    <row r="5161" spans="1:7" x14ac:dyDescent="0.3">
      <c r="A5161" s="73">
        <v>118</v>
      </c>
      <c r="B5161" s="12">
        <v>1000003683</v>
      </c>
      <c r="C5161" s="12">
        <v>600628</v>
      </c>
      <c r="D5161" s="74">
        <v>45341</v>
      </c>
      <c r="E5161" s="75">
        <v>-1</v>
      </c>
      <c r="F5161" s="76">
        <v>-400.27</v>
      </c>
      <c r="G5161" s="97" t="str">
        <f>TEXT(Table1[[#This Row],[Inv. date]],"mmmm")</f>
        <v>February</v>
      </c>
    </row>
    <row r="5162" spans="1:7" x14ac:dyDescent="0.3">
      <c r="A5162" s="73">
        <v>118</v>
      </c>
      <c r="B5162" s="12">
        <v>1000003683</v>
      </c>
      <c r="C5162" s="12">
        <v>600610</v>
      </c>
      <c r="D5162" s="74">
        <v>45341</v>
      </c>
      <c r="E5162" s="75">
        <v>-1</v>
      </c>
      <c r="F5162" s="76">
        <v>-400.27</v>
      </c>
      <c r="G5162" s="97" t="str">
        <f>TEXT(Table1[[#This Row],[Inv. date]],"mmmm")</f>
        <v>February</v>
      </c>
    </row>
    <row r="5163" spans="1:7" x14ac:dyDescent="0.3">
      <c r="A5163" s="73">
        <v>118</v>
      </c>
      <c r="B5163" s="12">
        <v>1000003132</v>
      </c>
      <c r="C5163" s="12">
        <v>600506</v>
      </c>
      <c r="D5163" s="74">
        <v>45341</v>
      </c>
      <c r="E5163" s="75">
        <v>500</v>
      </c>
      <c r="F5163" s="76">
        <v>165190</v>
      </c>
      <c r="G5163" s="97" t="str">
        <f>TEXT(Table1[[#This Row],[Inv. date]],"mmmm")</f>
        <v>February</v>
      </c>
    </row>
    <row r="5164" spans="1:7" x14ac:dyDescent="0.3">
      <c r="A5164" s="73">
        <v>118</v>
      </c>
      <c r="B5164" s="12">
        <v>1000003683</v>
      </c>
      <c r="C5164" s="12">
        <v>600506</v>
      </c>
      <c r="D5164" s="74">
        <v>45341</v>
      </c>
      <c r="E5164" s="75">
        <v>400</v>
      </c>
      <c r="F5164" s="76">
        <v>160108</v>
      </c>
      <c r="G5164" s="97" t="str">
        <f>TEXT(Table1[[#This Row],[Inv. date]],"mmmm")</f>
        <v>February</v>
      </c>
    </row>
    <row r="5165" spans="1:7" x14ac:dyDescent="0.3">
      <c r="A5165" s="73">
        <v>118</v>
      </c>
      <c r="B5165" s="12">
        <v>1000003857</v>
      </c>
      <c r="C5165" s="12">
        <v>600865</v>
      </c>
      <c r="D5165" s="74">
        <v>45341</v>
      </c>
      <c r="E5165" s="75">
        <v>300</v>
      </c>
      <c r="F5165" s="76">
        <v>120081</v>
      </c>
      <c r="G5165" s="97" t="str">
        <f>TEXT(Table1[[#This Row],[Inv. date]],"mmmm")</f>
        <v>February</v>
      </c>
    </row>
    <row r="5166" spans="1:7" x14ac:dyDescent="0.3">
      <c r="A5166" s="73">
        <v>118</v>
      </c>
      <c r="B5166" s="12">
        <v>1000003683</v>
      </c>
      <c r="C5166" s="12">
        <v>600865</v>
      </c>
      <c r="D5166" s="74">
        <v>45341</v>
      </c>
      <c r="E5166" s="75">
        <v>100</v>
      </c>
      <c r="F5166" s="76">
        <v>40027</v>
      </c>
      <c r="G5166" s="97" t="str">
        <f>TEXT(Table1[[#This Row],[Inv. date]],"mmmm")</f>
        <v>February</v>
      </c>
    </row>
    <row r="5167" spans="1:7" x14ac:dyDescent="0.3">
      <c r="A5167" s="73">
        <v>118</v>
      </c>
      <c r="B5167" s="12">
        <v>1000003857</v>
      </c>
      <c r="C5167" s="12">
        <v>600063</v>
      </c>
      <c r="D5167" s="74">
        <v>45341</v>
      </c>
      <c r="E5167" s="75">
        <v>1</v>
      </c>
      <c r="F5167" s="76">
        <v>293.64999999999998</v>
      </c>
      <c r="G5167" s="97" t="str">
        <f>TEXT(Table1[[#This Row],[Inv. date]],"mmmm")</f>
        <v>February</v>
      </c>
    </row>
    <row r="5168" spans="1:7" x14ac:dyDescent="0.3">
      <c r="A5168" s="73">
        <v>118</v>
      </c>
      <c r="B5168" s="12">
        <v>1000003857</v>
      </c>
      <c r="C5168" s="12">
        <v>600063</v>
      </c>
      <c r="D5168" s="74">
        <v>45341</v>
      </c>
      <c r="E5168" s="75">
        <v>29</v>
      </c>
      <c r="F5168" s="76">
        <v>8515.85</v>
      </c>
      <c r="G5168" s="97" t="str">
        <f>TEXT(Table1[[#This Row],[Inv. date]],"mmmm")</f>
        <v>February</v>
      </c>
    </row>
    <row r="5169" spans="1:7" x14ac:dyDescent="0.3">
      <c r="A5169" s="73">
        <v>118</v>
      </c>
      <c r="B5169" s="12">
        <v>1000003132</v>
      </c>
      <c r="C5169" s="12">
        <v>600193</v>
      </c>
      <c r="D5169" s="74">
        <v>45341</v>
      </c>
      <c r="E5169" s="75">
        <v>1</v>
      </c>
      <c r="F5169" s="76">
        <v>387.93</v>
      </c>
      <c r="G5169" s="97" t="str">
        <f>TEXT(Table1[[#This Row],[Inv. date]],"mmmm")</f>
        <v>February</v>
      </c>
    </row>
    <row r="5170" spans="1:7" x14ac:dyDescent="0.3">
      <c r="A5170" s="73">
        <v>118</v>
      </c>
      <c r="B5170" s="12">
        <v>1000003857</v>
      </c>
      <c r="C5170" s="12">
        <v>600193</v>
      </c>
      <c r="D5170" s="74">
        <v>45341</v>
      </c>
      <c r="E5170" s="75">
        <v>1</v>
      </c>
      <c r="F5170" s="76">
        <v>465.52</v>
      </c>
      <c r="G5170" s="97" t="str">
        <f>TEXT(Table1[[#This Row],[Inv. date]],"mmmm")</f>
        <v>February</v>
      </c>
    </row>
    <row r="5171" spans="1:7" x14ac:dyDescent="0.3">
      <c r="A5171" s="73">
        <v>118</v>
      </c>
      <c r="B5171" s="12">
        <v>1000003683</v>
      </c>
      <c r="C5171" s="12">
        <v>600193</v>
      </c>
      <c r="D5171" s="74">
        <v>45341</v>
      </c>
      <c r="E5171" s="75">
        <v>1</v>
      </c>
      <c r="F5171" s="76">
        <v>465.52</v>
      </c>
      <c r="G5171" s="97" t="str">
        <f>TEXT(Table1[[#This Row],[Inv. date]],"mmmm")</f>
        <v>February</v>
      </c>
    </row>
    <row r="5172" spans="1:7" x14ac:dyDescent="0.3">
      <c r="A5172" s="73">
        <v>118</v>
      </c>
      <c r="B5172" s="12">
        <v>1000003857</v>
      </c>
      <c r="C5172" s="12">
        <v>600357</v>
      </c>
      <c r="D5172" s="74">
        <v>45341</v>
      </c>
      <c r="E5172" s="75">
        <v>3</v>
      </c>
      <c r="F5172" s="76">
        <v>1396.56</v>
      </c>
      <c r="G5172" s="97" t="str">
        <f>TEXT(Table1[[#This Row],[Inv. date]],"mmmm")</f>
        <v>February</v>
      </c>
    </row>
    <row r="5173" spans="1:7" x14ac:dyDescent="0.3">
      <c r="A5173" s="73">
        <v>118</v>
      </c>
      <c r="B5173" s="12">
        <v>1000003683</v>
      </c>
      <c r="C5173" s="12">
        <v>600357</v>
      </c>
      <c r="D5173" s="74">
        <v>45341</v>
      </c>
      <c r="E5173" s="75">
        <v>3</v>
      </c>
      <c r="F5173" s="76">
        <v>1396.56</v>
      </c>
      <c r="G5173" s="97" t="str">
        <f>TEXT(Table1[[#This Row],[Inv. date]],"mmmm")</f>
        <v>February</v>
      </c>
    </row>
    <row r="5174" spans="1:7" x14ac:dyDescent="0.3">
      <c r="A5174" s="73">
        <v>118</v>
      </c>
      <c r="B5174" s="12">
        <v>1000003683</v>
      </c>
      <c r="C5174" s="12">
        <v>600643</v>
      </c>
      <c r="D5174" s="74">
        <v>45341</v>
      </c>
      <c r="E5174" s="75">
        <v>300</v>
      </c>
      <c r="F5174" s="76">
        <v>120081</v>
      </c>
      <c r="G5174" s="97" t="str">
        <f>TEXT(Table1[[#This Row],[Inv. date]],"mmmm")</f>
        <v>February</v>
      </c>
    </row>
    <row r="5175" spans="1:7" x14ac:dyDescent="0.3">
      <c r="A5175" s="73">
        <v>118</v>
      </c>
      <c r="B5175" s="12">
        <v>1000003857</v>
      </c>
      <c r="C5175" s="12">
        <v>600643</v>
      </c>
      <c r="D5175" s="74">
        <v>45341</v>
      </c>
      <c r="E5175" s="75">
        <v>300</v>
      </c>
      <c r="F5175" s="76">
        <v>120081</v>
      </c>
      <c r="G5175" s="97" t="str">
        <f>TEXT(Table1[[#This Row],[Inv. date]],"mmmm")</f>
        <v>February</v>
      </c>
    </row>
    <row r="5176" spans="1:7" x14ac:dyDescent="0.3">
      <c r="A5176" s="73">
        <v>118</v>
      </c>
      <c r="B5176" s="12">
        <v>1000003857</v>
      </c>
      <c r="C5176" s="12">
        <v>600063</v>
      </c>
      <c r="D5176" s="74">
        <v>45341</v>
      </c>
      <c r="E5176" s="75">
        <v>30</v>
      </c>
      <c r="F5176" s="76">
        <v>8809.5</v>
      </c>
      <c r="G5176" s="97" t="str">
        <f>TEXT(Table1[[#This Row],[Inv. date]],"mmmm")</f>
        <v>February</v>
      </c>
    </row>
    <row r="5177" spans="1:7" x14ac:dyDescent="0.3">
      <c r="A5177" s="73">
        <v>118</v>
      </c>
      <c r="B5177" s="12">
        <v>1000003857</v>
      </c>
      <c r="C5177" s="12">
        <v>600063</v>
      </c>
      <c r="D5177" s="74">
        <v>45341</v>
      </c>
      <c r="E5177" s="75">
        <v>3</v>
      </c>
      <c r="F5177" s="76">
        <v>880.95</v>
      </c>
      <c r="G5177" s="97" t="str">
        <f>TEXT(Table1[[#This Row],[Inv. date]],"mmmm")</f>
        <v>February</v>
      </c>
    </row>
    <row r="5178" spans="1:7" x14ac:dyDescent="0.3">
      <c r="A5178" s="73">
        <v>118</v>
      </c>
      <c r="B5178" s="12">
        <v>1000003683</v>
      </c>
      <c r="C5178" s="12">
        <v>600647</v>
      </c>
      <c r="D5178" s="74">
        <v>45341</v>
      </c>
      <c r="E5178" s="75">
        <v>2800</v>
      </c>
      <c r="F5178" s="76">
        <v>1120756</v>
      </c>
      <c r="G5178" s="97" t="str">
        <f>TEXT(Table1[[#This Row],[Inv. date]],"mmmm")</f>
        <v>February</v>
      </c>
    </row>
    <row r="5179" spans="1:7" x14ac:dyDescent="0.3">
      <c r="A5179" s="73">
        <v>118</v>
      </c>
      <c r="B5179" s="12">
        <v>1000003132</v>
      </c>
      <c r="C5179" s="12">
        <v>600428</v>
      </c>
      <c r="D5179" s="74">
        <v>45341</v>
      </c>
      <c r="E5179" s="75">
        <v>300</v>
      </c>
      <c r="F5179" s="76">
        <v>93942</v>
      </c>
      <c r="G5179" s="97" t="str">
        <f>TEXT(Table1[[#This Row],[Inv. date]],"mmmm")</f>
        <v>February</v>
      </c>
    </row>
    <row r="5180" spans="1:7" x14ac:dyDescent="0.3">
      <c r="A5180" s="73">
        <v>118</v>
      </c>
      <c r="B5180" s="12">
        <v>1000003857</v>
      </c>
      <c r="C5180" s="12">
        <v>600428</v>
      </c>
      <c r="D5180" s="74">
        <v>45341</v>
      </c>
      <c r="E5180" s="75">
        <v>800</v>
      </c>
      <c r="F5180" s="76">
        <v>320216</v>
      </c>
      <c r="G5180" s="97" t="str">
        <f>TEXT(Table1[[#This Row],[Inv. date]],"mmmm")</f>
        <v>February</v>
      </c>
    </row>
    <row r="5181" spans="1:7" x14ac:dyDescent="0.3">
      <c r="A5181" s="73">
        <v>118</v>
      </c>
      <c r="B5181" s="12">
        <v>1000003132</v>
      </c>
      <c r="C5181" s="12">
        <v>600063</v>
      </c>
      <c r="D5181" s="74">
        <v>45341</v>
      </c>
      <c r="E5181" s="75">
        <v>60</v>
      </c>
      <c r="F5181" s="76">
        <v>8220</v>
      </c>
      <c r="G5181" s="97" t="str">
        <f>TEXT(Table1[[#This Row],[Inv. date]],"mmmm")</f>
        <v>February</v>
      </c>
    </row>
    <row r="5182" spans="1:7" x14ac:dyDescent="0.3">
      <c r="A5182" s="73">
        <v>118</v>
      </c>
      <c r="B5182" s="12">
        <v>1000003857</v>
      </c>
      <c r="C5182" s="12">
        <v>600063</v>
      </c>
      <c r="D5182" s="74">
        <v>45341</v>
      </c>
      <c r="E5182" s="75">
        <v>80</v>
      </c>
      <c r="F5182" s="76">
        <v>23492</v>
      </c>
      <c r="G5182" s="97" t="str">
        <f>TEXT(Table1[[#This Row],[Inv. date]],"mmmm")</f>
        <v>February</v>
      </c>
    </row>
    <row r="5183" spans="1:7" x14ac:dyDescent="0.3">
      <c r="A5183" s="73">
        <v>118</v>
      </c>
      <c r="B5183" s="12">
        <v>1000003857</v>
      </c>
      <c r="C5183" s="12">
        <v>600026</v>
      </c>
      <c r="D5183" s="74">
        <v>45341</v>
      </c>
      <c r="E5183" s="75">
        <v>500</v>
      </c>
      <c r="F5183" s="76">
        <v>200135</v>
      </c>
      <c r="G5183" s="97" t="str">
        <f>TEXT(Table1[[#This Row],[Inv. date]],"mmmm")</f>
        <v>February</v>
      </c>
    </row>
    <row r="5184" spans="1:7" x14ac:dyDescent="0.3">
      <c r="A5184" s="73">
        <v>118</v>
      </c>
      <c r="B5184" s="12">
        <v>1000003857</v>
      </c>
      <c r="C5184" s="12">
        <v>600063</v>
      </c>
      <c r="D5184" s="74">
        <v>45341</v>
      </c>
      <c r="E5184" s="75">
        <v>50</v>
      </c>
      <c r="F5184" s="76">
        <v>14682.5</v>
      </c>
      <c r="G5184" s="97" t="str">
        <f>TEXT(Table1[[#This Row],[Inv. date]],"mmmm")</f>
        <v>February</v>
      </c>
    </row>
    <row r="5185" spans="1:7" x14ac:dyDescent="0.3">
      <c r="A5185" s="73">
        <v>118</v>
      </c>
      <c r="B5185" s="12">
        <v>1000003132</v>
      </c>
      <c r="C5185" s="12">
        <v>600506</v>
      </c>
      <c r="D5185" s="74">
        <v>45341</v>
      </c>
      <c r="E5185" s="75">
        <v>500</v>
      </c>
      <c r="F5185" s="76">
        <v>165190</v>
      </c>
      <c r="G5185" s="97" t="str">
        <f>TEXT(Table1[[#This Row],[Inv. date]],"mmmm")</f>
        <v>February</v>
      </c>
    </row>
    <row r="5186" spans="1:7" x14ac:dyDescent="0.3">
      <c r="A5186" s="68">
        <v>118</v>
      </c>
      <c r="B5186" s="69">
        <v>1000003683</v>
      </c>
      <c r="C5186" s="69">
        <v>600627</v>
      </c>
      <c r="D5186" s="57">
        <v>45342</v>
      </c>
      <c r="E5186" s="66">
        <v>270</v>
      </c>
      <c r="F5186" s="72">
        <v>108072.9</v>
      </c>
      <c r="G5186" s="97" t="str">
        <f>TEXT(Table1[[#This Row],[Inv. date]],"mmmm")</f>
        <v>February</v>
      </c>
    </row>
    <row r="5187" spans="1:7" x14ac:dyDescent="0.3">
      <c r="A5187" s="73">
        <v>118</v>
      </c>
      <c r="B5187" s="12">
        <v>1000003683</v>
      </c>
      <c r="C5187" s="12">
        <v>600627</v>
      </c>
      <c r="D5187" s="74">
        <v>45342</v>
      </c>
      <c r="E5187" s="75">
        <v>256</v>
      </c>
      <c r="F5187" s="76">
        <v>102469.12</v>
      </c>
      <c r="G5187" s="97" t="str">
        <f>TEXT(Table1[[#This Row],[Inv. date]],"mmmm")</f>
        <v>February</v>
      </c>
    </row>
    <row r="5188" spans="1:7" x14ac:dyDescent="0.3">
      <c r="A5188" s="73">
        <v>118</v>
      </c>
      <c r="B5188" s="12">
        <v>1000003683</v>
      </c>
      <c r="C5188" s="12">
        <v>600627</v>
      </c>
      <c r="D5188" s="74">
        <v>45342</v>
      </c>
      <c r="E5188" s="75">
        <v>210</v>
      </c>
      <c r="F5188" s="76">
        <v>84056.7</v>
      </c>
      <c r="G5188" s="97" t="str">
        <f>TEXT(Table1[[#This Row],[Inv. date]],"mmmm")</f>
        <v>February</v>
      </c>
    </row>
    <row r="5189" spans="1:7" x14ac:dyDescent="0.3">
      <c r="A5189" s="73">
        <v>118</v>
      </c>
      <c r="B5189" s="12">
        <v>1000003683</v>
      </c>
      <c r="C5189" s="12">
        <v>600627</v>
      </c>
      <c r="D5189" s="74">
        <v>45342</v>
      </c>
      <c r="E5189" s="75">
        <v>132</v>
      </c>
      <c r="F5189" s="76">
        <v>52835.64</v>
      </c>
      <c r="G5189" s="97" t="str">
        <f>TEXT(Table1[[#This Row],[Inv. date]],"mmmm")</f>
        <v>February</v>
      </c>
    </row>
    <row r="5190" spans="1:7" x14ac:dyDescent="0.3">
      <c r="A5190" s="73">
        <v>118</v>
      </c>
      <c r="B5190" s="12">
        <v>1000003683</v>
      </c>
      <c r="C5190" s="12">
        <v>600627</v>
      </c>
      <c r="D5190" s="74">
        <v>45342</v>
      </c>
      <c r="E5190" s="75">
        <v>112</v>
      </c>
      <c r="F5190" s="76">
        <v>44830.239999999998</v>
      </c>
      <c r="G5190" s="97" t="str">
        <f>TEXT(Table1[[#This Row],[Inv. date]],"mmmm")</f>
        <v>February</v>
      </c>
    </row>
    <row r="5191" spans="1:7" x14ac:dyDescent="0.3">
      <c r="A5191" s="73">
        <v>118</v>
      </c>
      <c r="B5191" s="12">
        <v>1000003683</v>
      </c>
      <c r="C5191" s="12">
        <v>600627</v>
      </c>
      <c r="D5191" s="74">
        <v>45342</v>
      </c>
      <c r="E5191" s="75">
        <v>94</v>
      </c>
      <c r="F5191" s="76">
        <v>37625.379999999997</v>
      </c>
      <c r="G5191" s="97" t="str">
        <f>TEXT(Table1[[#This Row],[Inv. date]],"mmmm")</f>
        <v>February</v>
      </c>
    </row>
    <row r="5192" spans="1:7" x14ac:dyDescent="0.3">
      <c r="A5192" s="73">
        <v>118</v>
      </c>
      <c r="B5192" s="12">
        <v>1000003683</v>
      </c>
      <c r="C5192" s="12">
        <v>600627</v>
      </c>
      <c r="D5192" s="74">
        <v>45342</v>
      </c>
      <c r="E5192" s="75">
        <v>66</v>
      </c>
      <c r="F5192" s="76">
        <v>26417.82</v>
      </c>
      <c r="G5192" s="97" t="str">
        <f>TEXT(Table1[[#This Row],[Inv. date]],"mmmm")</f>
        <v>February</v>
      </c>
    </row>
    <row r="5193" spans="1:7" x14ac:dyDescent="0.3">
      <c r="A5193" s="73">
        <v>118</v>
      </c>
      <c r="B5193" s="12">
        <v>1000003683</v>
      </c>
      <c r="C5193" s="12">
        <v>600627</v>
      </c>
      <c r="D5193" s="74">
        <v>45342</v>
      </c>
      <c r="E5193" s="75">
        <v>60</v>
      </c>
      <c r="F5193" s="76">
        <v>24016.2</v>
      </c>
      <c r="G5193" s="97" t="str">
        <f>TEXT(Table1[[#This Row],[Inv. date]],"mmmm")</f>
        <v>February</v>
      </c>
    </row>
    <row r="5194" spans="1:7" x14ac:dyDescent="0.3">
      <c r="A5194" s="73">
        <v>118</v>
      </c>
      <c r="B5194" s="12">
        <v>1000003683</v>
      </c>
      <c r="C5194" s="12">
        <v>600627</v>
      </c>
      <c r="D5194" s="74">
        <v>45342</v>
      </c>
      <c r="E5194" s="75">
        <v>43</v>
      </c>
      <c r="F5194" s="76">
        <v>17211.61</v>
      </c>
      <c r="G5194" s="97" t="str">
        <f>TEXT(Table1[[#This Row],[Inv. date]],"mmmm")</f>
        <v>February</v>
      </c>
    </row>
    <row r="5195" spans="1:7" x14ac:dyDescent="0.3">
      <c r="A5195" s="73">
        <v>118</v>
      </c>
      <c r="B5195" s="12">
        <v>1000003683</v>
      </c>
      <c r="C5195" s="12">
        <v>600627</v>
      </c>
      <c r="D5195" s="74">
        <v>45342</v>
      </c>
      <c r="E5195" s="75">
        <v>7</v>
      </c>
      <c r="F5195" s="76">
        <v>2801.89</v>
      </c>
      <c r="G5195" s="97" t="str">
        <f>TEXT(Table1[[#This Row],[Inv. date]],"mmmm")</f>
        <v>February</v>
      </c>
    </row>
    <row r="5196" spans="1:7" x14ac:dyDescent="0.3">
      <c r="A5196" s="73">
        <v>118</v>
      </c>
      <c r="B5196" s="12">
        <v>1000003683</v>
      </c>
      <c r="C5196" s="12">
        <v>600627</v>
      </c>
      <c r="D5196" s="74">
        <v>45342</v>
      </c>
      <c r="E5196" s="75">
        <v>6</v>
      </c>
      <c r="F5196" s="76">
        <v>2401.62</v>
      </c>
      <c r="G5196" s="97" t="str">
        <f>TEXT(Table1[[#This Row],[Inv. date]],"mmmm")</f>
        <v>February</v>
      </c>
    </row>
    <row r="5197" spans="1:7" x14ac:dyDescent="0.3">
      <c r="A5197" s="73">
        <v>118</v>
      </c>
      <c r="B5197" s="12">
        <v>1000003683</v>
      </c>
      <c r="C5197" s="12">
        <v>600627</v>
      </c>
      <c r="D5197" s="74">
        <v>45342</v>
      </c>
      <c r="E5197" s="75">
        <v>4</v>
      </c>
      <c r="F5197" s="76">
        <v>1601.08</v>
      </c>
      <c r="G5197" s="97" t="str">
        <f>TEXT(Table1[[#This Row],[Inv. date]],"mmmm")</f>
        <v>February</v>
      </c>
    </row>
    <row r="5198" spans="1:7" x14ac:dyDescent="0.3">
      <c r="A5198" s="73">
        <v>118</v>
      </c>
      <c r="B5198" s="12">
        <v>1000003683</v>
      </c>
      <c r="C5198" s="12">
        <v>600627</v>
      </c>
      <c r="D5198" s="74">
        <v>45342</v>
      </c>
      <c r="E5198" s="75">
        <v>740</v>
      </c>
      <c r="F5198" s="76">
        <v>296199.8</v>
      </c>
      <c r="G5198" s="97" t="str">
        <f>TEXT(Table1[[#This Row],[Inv. date]],"mmmm")</f>
        <v>February</v>
      </c>
    </row>
    <row r="5199" spans="1:7" x14ac:dyDescent="0.3">
      <c r="A5199" s="73">
        <v>118</v>
      </c>
      <c r="B5199" s="12">
        <v>1000003683</v>
      </c>
      <c r="C5199" s="12">
        <v>600357</v>
      </c>
      <c r="D5199" s="74">
        <v>45342</v>
      </c>
      <c r="E5199" s="75">
        <v>1</v>
      </c>
      <c r="F5199" s="76">
        <v>465.52</v>
      </c>
      <c r="G5199" s="97" t="str">
        <f>TEXT(Table1[[#This Row],[Inv. date]],"mmmm")</f>
        <v>February</v>
      </c>
    </row>
    <row r="5200" spans="1:7" x14ac:dyDescent="0.3">
      <c r="A5200" s="73">
        <v>118</v>
      </c>
      <c r="B5200" s="12">
        <v>1000003795</v>
      </c>
      <c r="C5200" s="12">
        <v>600357</v>
      </c>
      <c r="D5200" s="74">
        <v>45342</v>
      </c>
      <c r="E5200" s="75">
        <v>1</v>
      </c>
      <c r="F5200" s="76">
        <v>465.52</v>
      </c>
      <c r="G5200" s="97" t="str">
        <f>TEXT(Table1[[#This Row],[Inv. date]],"mmmm")</f>
        <v>February</v>
      </c>
    </row>
    <row r="5201" spans="1:7" x14ac:dyDescent="0.3">
      <c r="A5201" s="73">
        <v>118</v>
      </c>
      <c r="B5201" s="12">
        <v>1000003683</v>
      </c>
      <c r="C5201" s="12">
        <v>600063</v>
      </c>
      <c r="D5201" s="74">
        <v>45342</v>
      </c>
      <c r="E5201" s="75">
        <v>200</v>
      </c>
      <c r="F5201" s="76">
        <v>58730</v>
      </c>
      <c r="G5201" s="97" t="str">
        <f>TEXT(Table1[[#This Row],[Inv. date]],"mmmm")</f>
        <v>February</v>
      </c>
    </row>
    <row r="5202" spans="1:7" x14ac:dyDescent="0.3">
      <c r="A5202" s="73">
        <v>118</v>
      </c>
      <c r="B5202" s="12">
        <v>1000003683</v>
      </c>
      <c r="C5202" s="12">
        <v>600627</v>
      </c>
      <c r="D5202" s="74">
        <v>45342</v>
      </c>
      <c r="E5202" s="75">
        <v>2000</v>
      </c>
      <c r="F5202" s="76">
        <v>800540</v>
      </c>
      <c r="G5202" s="97" t="str">
        <f>TEXT(Table1[[#This Row],[Inv. date]],"mmmm")</f>
        <v>February</v>
      </c>
    </row>
    <row r="5203" spans="1:7" x14ac:dyDescent="0.3">
      <c r="A5203" s="73">
        <v>118</v>
      </c>
      <c r="B5203" s="12">
        <v>1000003683</v>
      </c>
      <c r="C5203" s="12">
        <v>600063</v>
      </c>
      <c r="D5203" s="74">
        <v>45342</v>
      </c>
      <c r="E5203" s="75">
        <v>200</v>
      </c>
      <c r="F5203" s="76">
        <v>58730</v>
      </c>
      <c r="G5203" s="97" t="str">
        <f>TEXT(Table1[[#This Row],[Inv. date]],"mmmm")</f>
        <v>February</v>
      </c>
    </row>
    <row r="5204" spans="1:7" x14ac:dyDescent="0.3">
      <c r="A5204" s="73">
        <v>118</v>
      </c>
      <c r="B5204" s="12">
        <v>1000003683</v>
      </c>
      <c r="C5204" s="12">
        <v>600506</v>
      </c>
      <c r="D5204" s="74">
        <v>45342</v>
      </c>
      <c r="E5204" s="75">
        <v>3100</v>
      </c>
      <c r="F5204" s="76">
        <v>1240837</v>
      </c>
      <c r="G5204" s="97" t="str">
        <f>TEXT(Table1[[#This Row],[Inv. date]],"mmmm")</f>
        <v>February</v>
      </c>
    </row>
    <row r="5205" spans="1:7" x14ac:dyDescent="0.3">
      <c r="A5205" s="73">
        <v>118</v>
      </c>
      <c r="B5205" s="12">
        <v>1000003132</v>
      </c>
      <c r="C5205" s="12">
        <v>600506</v>
      </c>
      <c r="D5205" s="74">
        <v>45342</v>
      </c>
      <c r="E5205" s="75">
        <v>1000</v>
      </c>
      <c r="F5205" s="76">
        <v>330380</v>
      </c>
      <c r="G5205" s="97" t="str">
        <f>TEXT(Table1[[#This Row],[Inv. date]],"mmmm")</f>
        <v>February</v>
      </c>
    </row>
    <row r="5206" spans="1:7" x14ac:dyDescent="0.3">
      <c r="A5206" s="73">
        <v>118</v>
      </c>
      <c r="B5206" s="12">
        <v>1000003857</v>
      </c>
      <c r="C5206" s="12">
        <v>600506</v>
      </c>
      <c r="D5206" s="74">
        <v>45342</v>
      </c>
      <c r="E5206" s="75">
        <v>500</v>
      </c>
      <c r="F5206" s="76">
        <v>200135</v>
      </c>
      <c r="G5206" s="97" t="str">
        <f>TEXT(Table1[[#This Row],[Inv. date]],"mmmm")</f>
        <v>February</v>
      </c>
    </row>
    <row r="5207" spans="1:7" x14ac:dyDescent="0.3">
      <c r="A5207" s="73">
        <v>118</v>
      </c>
      <c r="B5207" s="12">
        <v>1000003857</v>
      </c>
      <c r="C5207" s="12">
        <v>600063</v>
      </c>
      <c r="D5207" s="74">
        <v>45342</v>
      </c>
      <c r="E5207" s="75">
        <v>50</v>
      </c>
      <c r="F5207" s="76">
        <v>14682.5</v>
      </c>
      <c r="G5207" s="97" t="str">
        <f>TEXT(Table1[[#This Row],[Inv. date]],"mmmm")</f>
        <v>February</v>
      </c>
    </row>
    <row r="5208" spans="1:7" x14ac:dyDescent="0.3">
      <c r="A5208" s="73">
        <v>118</v>
      </c>
      <c r="B5208" s="12">
        <v>1000003683</v>
      </c>
      <c r="C5208" s="12">
        <v>600357</v>
      </c>
      <c r="D5208" s="74">
        <v>45342</v>
      </c>
      <c r="E5208" s="75">
        <v>1</v>
      </c>
      <c r="F5208" s="76">
        <v>465.52</v>
      </c>
      <c r="G5208" s="97" t="str">
        <f>TEXT(Table1[[#This Row],[Inv. date]],"mmmm")</f>
        <v>February</v>
      </c>
    </row>
    <row r="5209" spans="1:7" x14ac:dyDescent="0.3">
      <c r="A5209" s="73">
        <v>118</v>
      </c>
      <c r="B5209" s="12">
        <v>1000003795</v>
      </c>
      <c r="C5209" s="12">
        <v>600357</v>
      </c>
      <c r="D5209" s="74">
        <v>45342</v>
      </c>
      <c r="E5209" s="75">
        <v>1</v>
      </c>
      <c r="F5209" s="76">
        <v>465.52</v>
      </c>
      <c r="G5209" s="97" t="str">
        <f>TEXT(Table1[[#This Row],[Inv. date]],"mmmm")</f>
        <v>February</v>
      </c>
    </row>
    <row r="5210" spans="1:7" x14ac:dyDescent="0.3">
      <c r="A5210" s="73">
        <v>118</v>
      </c>
      <c r="B5210" s="12">
        <v>1000003683</v>
      </c>
      <c r="C5210" s="12">
        <v>600357</v>
      </c>
      <c r="D5210" s="74">
        <v>45342</v>
      </c>
      <c r="E5210" s="75">
        <v>4</v>
      </c>
      <c r="F5210" s="76">
        <v>1862.08</v>
      </c>
      <c r="G5210" s="97" t="str">
        <f>TEXT(Table1[[#This Row],[Inv. date]],"mmmm")</f>
        <v>February</v>
      </c>
    </row>
    <row r="5211" spans="1:7" x14ac:dyDescent="0.3">
      <c r="A5211" s="73">
        <v>118</v>
      </c>
      <c r="B5211" s="12">
        <v>1000003857</v>
      </c>
      <c r="C5211" s="12">
        <v>600357</v>
      </c>
      <c r="D5211" s="74">
        <v>45342</v>
      </c>
      <c r="E5211" s="75">
        <v>4</v>
      </c>
      <c r="F5211" s="76">
        <v>1862.08</v>
      </c>
      <c r="G5211" s="97" t="str">
        <f>TEXT(Table1[[#This Row],[Inv. date]],"mmmm")</f>
        <v>February</v>
      </c>
    </row>
    <row r="5212" spans="1:7" x14ac:dyDescent="0.3">
      <c r="A5212" s="73">
        <v>118</v>
      </c>
      <c r="B5212" s="12">
        <v>1000003683</v>
      </c>
      <c r="C5212" s="12">
        <v>600357</v>
      </c>
      <c r="D5212" s="74">
        <v>45342</v>
      </c>
      <c r="E5212" s="75">
        <v>7</v>
      </c>
      <c r="F5212" s="76">
        <v>3258.64</v>
      </c>
      <c r="G5212" s="97" t="str">
        <f>TEXT(Table1[[#This Row],[Inv. date]],"mmmm")</f>
        <v>February</v>
      </c>
    </row>
    <row r="5213" spans="1:7" x14ac:dyDescent="0.3">
      <c r="A5213" s="73">
        <v>118</v>
      </c>
      <c r="B5213" s="12">
        <v>1000003857</v>
      </c>
      <c r="C5213" s="12">
        <v>600357</v>
      </c>
      <c r="D5213" s="74">
        <v>45342</v>
      </c>
      <c r="E5213" s="75">
        <v>7</v>
      </c>
      <c r="F5213" s="76">
        <v>3258.64</v>
      </c>
      <c r="G5213" s="97" t="str">
        <f>TEXT(Table1[[#This Row],[Inv. date]],"mmmm")</f>
        <v>February</v>
      </c>
    </row>
    <row r="5214" spans="1:7" x14ac:dyDescent="0.3">
      <c r="A5214" s="73">
        <v>118</v>
      </c>
      <c r="B5214" s="12">
        <v>1000003683</v>
      </c>
      <c r="C5214" s="12">
        <v>600357</v>
      </c>
      <c r="D5214" s="74">
        <v>45342</v>
      </c>
      <c r="E5214" s="75">
        <v>2</v>
      </c>
      <c r="F5214" s="76">
        <v>931.04</v>
      </c>
      <c r="G5214" s="97" t="str">
        <f>TEXT(Table1[[#This Row],[Inv. date]],"mmmm")</f>
        <v>February</v>
      </c>
    </row>
    <row r="5215" spans="1:7" x14ac:dyDescent="0.3">
      <c r="A5215" s="73">
        <v>118</v>
      </c>
      <c r="B5215" s="12">
        <v>1000003795</v>
      </c>
      <c r="C5215" s="12">
        <v>600357</v>
      </c>
      <c r="D5215" s="74">
        <v>45342</v>
      </c>
      <c r="E5215" s="75">
        <v>2</v>
      </c>
      <c r="F5215" s="76">
        <v>931.04</v>
      </c>
      <c r="G5215" s="97" t="str">
        <f>TEXT(Table1[[#This Row],[Inv. date]],"mmmm")</f>
        <v>February</v>
      </c>
    </row>
    <row r="5216" spans="1:7" x14ac:dyDescent="0.3">
      <c r="A5216" s="73">
        <v>118</v>
      </c>
      <c r="B5216" s="12">
        <v>1000003683</v>
      </c>
      <c r="C5216" s="12">
        <v>600357</v>
      </c>
      <c r="D5216" s="74">
        <v>45342</v>
      </c>
      <c r="E5216" s="75">
        <v>2</v>
      </c>
      <c r="F5216" s="76">
        <v>931.04</v>
      </c>
      <c r="G5216" s="97" t="str">
        <f>TEXT(Table1[[#This Row],[Inv. date]],"mmmm")</f>
        <v>February</v>
      </c>
    </row>
    <row r="5217" spans="1:7" x14ac:dyDescent="0.3">
      <c r="A5217" s="73">
        <v>118</v>
      </c>
      <c r="B5217" s="12">
        <v>1000003795</v>
      </c>
      <c r="C5217" s="12">
        <v>600357</v>
      </c>
      <c r="D5217" s="74">
        <v>45342</v>
      </c>
      <c r="E5217" s="75">
        <v>2</v>
      </c>
      <c r="F5217" s="76">
        <v>931.04</v>
      </c>
      <c r="G5217" s="97" t="str">
        <f>TEXT(Table1[[#This Row],[Inv. date]],"mmmm")</f>
        <v>February</v>
      </c>
    </row>
    <row r="5218" spans="1:7" x14ac:dyDescent="0.3">
      <c r="A5218" s="73">
        <v>118</v>
      </c>
      <c r="B5218" s="12">
        <v>1000003683</v>
      </c>
      <c r="C5218" s="12">
        <v>600810</v>
      </c>
      <c r="D5218" s="74">
        <v>45342</v>
      </c>
      <c r="E5218" s="75">
        <v>1545</v>
      </c>
      <c r="F5218" s="76">
        <v>618417.15</v>
      </c>
      <c r="G5218" s="97" t="str">
        <f>TEXT(Table1[[#This Row],[Inv. date]],"mmmm")</f>
        <v>February</v>
      </c>
    </row>
    <row r="5219" spans="1:7" x14ac:dyDescent="0.3">
      <c r="A5219" s="73">
        <v>118</v>
      </c>
      <c r="B5219" s="12">
        <v>1000003683</v>
      </c>
      <c r="C5219" s="12">
        <v>600810</v>
      </c>
      <c r="D5219" s="74">
        <v>45342</v>
      </c>
      <c r="E5219" s="75">
        <v>715</v>
      </c>
      <c r="F5219" s="76">
        <v>286193.05</v>
      </c>
      <c r="G5219" s="97" t="str">
        <f>TEXT(Table1[[#This Row],[Inv. date]],"mmmm")</f>
        <v>February</v>
      </c>
    </row>
    <row r="5220" spans="1:7" x14ac:dyDescent="0.3">
      <c r="A5220" s="73">
        <v>118</v>
      </c>
      <c r="B5220" s="12">
        <v>1000003683</v>
      </c>
      <c r="C5220" s="12">
        <v>600810</v>
      </c>
      <c r="D5220" s="74">
        <v>45342</v>
      </c>
      <c r="E5220" s="75">
        <v>226</v>
      </c>
      <c r="F5220" s="76">
        <v>90461.02</v>
      </c>
      <c r="G5220" s="97" t="str">
        <f>TEXT(Table1[[#This Row],[Inv. date]],"mmmm")</f>
        <v>February</v>
      </c>
    </row>
    <row r="5221" spans="1:7" x14ac:dyDescent="0.3">
      <c r="A5221" s="73">
        <v>118</v>
      </c>
      <c r="B5221" s="12">
        <v>1000003683</v>
      </c>
      <c r="C5221" s="12">
        <v>600810</v>
      </c>
      <c r="D5221" s="74">
        <v>45342</v>
      </c>
      <c r="E5221" s="75">
        <v>183</v>
      </c>
      <c r="F5221" s="76">
        <v>73249.41</v>
      </c>
      <c r="G5221" s="97" t="str">
        <f>TEXT(Table1[[#This Row],[Inv. date]],"mmmm")</f>
        <v>February</v>
      </c>
    </row>
    <row r="5222" spans="1:7" x14ac:dyDescent="0.3">
      <c r="A5222" s="73">
        <v>118</v>
      </c>
      <c r="B5222" s="12">
        <v>1000003683</v>
      </c>
      <c r="C5222" s="12">
        <v>600810</v>
      </c>
      <c r="D5222" s="74">
        <v>45342</v>
      </c>
      <c r="E5222" s="75">
        <v>153</v>
      </c>
      <c r="F5222" s="76">
        <v>61241.31</v>
      </c>
      <c r="G5222" s="97" t="str">
        <f>TEXT(Table1[[#This Row],[Inv. date]],"mmmm")</f>
        <v>February</v>
      </c>
    </row>
    <row r="5223" spans="1:7" x14ac:dyDescent="0.3">
      <c r="A5223" s="73">
        <v>118</v>
      </c>
      <c r="B5223" s="12">
        <v>1000003683</v>
      </c>
      <c r="C5223" s="12">
        <v>600810</v>
      </c>
      <c r="D5223" s="74">
        <v>45342</v>
      </c>
      <c r="E5223" s="75">
        <v>128</v>
      </c>
      <c r="F5223" s="76">
        <v>51234.559999999998</v>
      </c>
      <c r="G5223" s="97" t="str">
        <f>TEXT(Table1[[#This Row],[Inv. date]],"mmmm")</f>
        <v>February</v>
      </c>
    </row>
    <row r="5224" spans="1:7" x14ac:dyDescent="0.3">
      <c r="A5224" s="73">
        <v>118</v>
      </c>
      <c r="B5224" s="12">
        <v>1000003683</v>
      </c>
      <c r="C5224" s="12">
        <v>600810</v>
      </c>
      <c r="D5224" s="74">
        <v>45342</v>
      </c>
      <c r="E5224" s="75">
        <v>50</v>
      </c>
      <c r="F5224" s="76">
        <v>20013.5</v>
      </c>
      <c r="G5224" s="97" t="str">
        <f>TEXT(Table1[[#This Row],[Inv. date]],"mmmm")</f>
        <v>February</v>
      </c>
    </row>
    <row r="5225" spans="1:7" x14ac:dyDescent="0.3">
      <c r="A5225" s="73">
        <v>118</v>
      </c>
      <c r="B5225" s="12">
        <v>1000003683</v>
      </c>
      <c r="C5225" s="12">
        <v>600357</v>
      </c>
      <c r="D5225" s="74">
        <v>45342</v>
      </c>
      <c r="E5225" s="75">
        <v>2</v>
      </c>
      <c r="F5225" s="76">
        <v>931.04</v>
      </c>
      <c r="G5225" s="97" t="str">
        <f>TEXT(Table1[[#This Row],[Inv. date]],"mmmm")</f>
        <v>February</v>
      </c>
    </row>
    <row r="5226" spans="1:7" x14ac:dyDescent="0.3">
      <c r="A5226" s="73">
        <v>118</v>
      </c>
      <c r="B5226" s="12">
        <v>1000003683</v>
      </c>
      <c r="C5226" s="12">
        <v>600357</v>
      </c>
      <c r="D5226" s="74">
        <v>45342</v>
      </c>
      <c r="E5226" s="75">
        <v>5</v>
      </c>
      <c r="F5226" s="76">
        <v>2327.6</v>
      </c>
      <c r="G5226" s="97" t="str">
        <f>TEXT(Table1[[#This Row],[Inv. date]],"mmmm")</f>
        <v>February</v>
      </c>
    </row>
    <row r="5227" spans="1:7" x14ac:dyDescent="0.3">
      <c r="A5227" s="73">
        <v>118</v>
      </c>
      <c r="B5227" s="12">
        <v>1000003857</v>
      </c>
      <c r="C5227" s="12">
        <v>600357</v>
      </c>
      <c r="D5227" s="74">
        <v>45342</v>
      </c>
      <c r="E5227" s="75">
        <v>5</v>
      </c>
      <c r="F5227" s="76">
        <v>2327.6</v>
      </c>
      <c r="G5227" s="97" t="str">
        <f>TEXT(Table1[[#This Row],[Inv. date]],"mmmm")</f>
        <v>February</v>
      </c>
    </row>
    <row r="5228" spans="1:7" x14ac:dyDescent="0.3">
      <c r="A5228" s="73">
        <v>118</v>
      </c>
      <c r="B5228" s="12">
        <v>1000003857</v>
      </c>
      <c r="C5228" s="12">
        <v>600357</v>
      </c>
      <c r="D5228" s="74">
        <v>45342</v>
      </c>
      <c r="E5228" s="75">
        <v>2</v>
      </c>
      <c r="F5228" s="76">
        <v>931.04</v>
      </c>
      <c r="G5228" s="97" t="str">
        <f>TEXT(Table1[[#This Row],[Inv. date]],"mmmm")</f>
        <v>February</v>
      </c>
    </row>
    <row r="5229" spans="1:7" x14ac:dyDescent="0.3">
      <c r="A5229" s="73">
        <v>118</v>
      </c>
      <c r="B5229" s="12">
        <v>1000003857</v>
      </c>
      <c r="C5229" s="12">
        <v>600357</v>
      </c>
      <c r="D5229" s="74">
        <v>45342</v>
      </c>
      <c r="E5229" s="75">
        <v>1</v>
      </c>
      <c r="F5229" s="76">
        <v>465.52</v>
      </c>
      <c r="G5229" s="97" t="str">
        <f>TEXT(Table1[[#This Row],[Inv. date]],"mmmm")</f>
        <v>February</v>
      </c>
    </row>
    <row r="5230" spans="1:7" x14ac:dyDescent="0.3">
      <c r="A5230" s="73">
        <v>118</v>
      </c>
      <c r="B5230" s="12">
        <v>1000003683</v>
      </c>
      <c r="C5230" s="12">
        <v>600357</v>
      </c>
      <c r="D5230" s="74">
        <v>45342</v>
      </c>
      <c r="E5230" s="75">
        <v>2</v>
      </c>
      <c r="F5230" s="76">
        <v>931.04</v>
      </c>
      <c r="G5230" s="97" t="str">
        <f>TEXT(Table1[[#This Row],[Inv. date]],"mmmm")</f>
        <v>February</v>
      </c>
    </row>
    <row r="5231" spans="1:7" x14ac:dyDescent="0.3">
      <c r="A5231" s="73">
        <v>118</v>
      </c>
      <c r="B5231" s="12">
        <v>1000003857</v>
      </c>
      <c r="C5231" s="12">
        <v>600357</v>
      </c>
      <c r="D5231" s="74">
        <v>45342</v>
      </c>
      <c r="E5231" s="75">
        <v>2</v>
      </c>
      <c r="F5231" s="76">
        <v>931.04</v>
      </c>
      <c r="G5231" s="97" t="str">
        <f>TEXT(Table1[[#This Row],[Inv. date]],"mmmm")</f>
        <v>February</v>
      </c>
    </row>
    <row r="5232" spans="1:7" x14ac:dyDescent="0.3">
      <c r="A5232" s="73">
        <v>118</v>
      </c>
      <c r="B5232" s="12">
        <v>1000003683</v>
      </c>
      <c r="C5232" s="12">
        <v>600357</v>
      </c>
      <c r="D5232" s="74">
        <v>45342</v>
      </c>
      <c r="E5232" s="75">
        <v>10</v>
      </c>
      <c r="F5232" s="76">
        <v>4655.2</v>
      </c>
      <c r="G5232" s="97" t="str">
        <f>TEXT(Table1[[#This Row],[Inv. date]],"mmmm")</f>
        <v>February</v>
      </c>
    </row>
    <row r="5233" spans="1:7" x14ac:dyDescent="0.3">
      <c r="A5233" s="73">
        <v>118</v>
      </c>
      <c r="B5233" s="12">
        <v>1000003857</v>
      </c>
      <c r="C5233" s="12">
        <v>600357</v>
      </c>
      <c r="D5233" s="74">
        <v>45342</v>
      </c>
      <c r="E5233" s="75">
        <v>10</v>
      </c>
      <c r="F5233" s="76">
        <v>4655.2</v>
      </c>
      <c r="G5233" s="97" t="str">
        <f>TEXT(Table1[[#This Row],[Inv. date]],"mmmm")</f>
        <v>February</v>
      </c>
    </row>
    <row r="5234" spans="1:7" x14ac:dyDescent="0.3">
      <c r="A5234" s="73">
        <v>118</v>
      </c>
      <c r="B5234" s="12">
        <v>1000003857</v>
      </c>
      <c r="C5234" s="12">
        <v>600063</v>
      </c>
      <c r="D5234" s="74">
        <v>45342</v>
      </c>
      <c r="E5234" s="75">
        <v>6</v>
      </c>
      <c r="F5234" s="76">
        <v>1761.9</v>
      </c>
      <c r="G5234" s="97" t="str">
        <f>TEXT(Table1[[#This Row],[Inv. date]],"mmmm")</f>
        <v>February</v>
      </c>
    </row>
    <row r="5235" spans="1:7" x14ac:dyDescent="0.3">
      <c r="A5235" s="73">
        <v>117</v>
      </c>
      <c r="B5235" s="12">
        <v>1000002976</v>
      </c>
      <c r="C5235" s="12">
        <v>600063</v>
      </c>
      <c r="D5235" s="74">
        <v>45342</v>
      </c>
      <c r="E5235" s="75">
        <v>4</v>
      </c>
      <c r="F5235" s="76">
        <v>419.52</v>
      </c>
      <c r="G5235" s="97" t="str">
        <f>TEXT(Table1[[#This Row],[Inv. date]],"mmmm")</f>
        <v>February</v>
      </c>
    </row>
    <row r="5236" spans="1:7" x14ac:dyDescent="0.3">
      <c r="A5236" s="73">
        <v>118</v>
      </c>
      <c r="B5236" s="12">
        <v>1000003683</v>
      </c>
      <c r="C5236" s="12">
        <v>600026</v>
      </c>
      <c r="D5236" s="74">
        <v>45342</v>
      </c>
      <c r="E5236" s="75">
        <v>27</v>
      </c>
      <c r="F5236" s="76">
        <v>10807.29</v>
      </c>
      <c r="G5236" s="97" t="str">
        <f>TEXT(Table1[[#This Row],[Inv. date]],"mmmm")</f>
        <v>February</v>
      </c>
    </row>
    <row r="5237" spans="1:7" x14ac:dyDescent="0.3">
      <c r="A5237" s="73">
        <v>118</v>
      </c>
      <c r="B5237" s="12">
        <v>1000003683</v>
      </c>
      <c r="C5237" s="12">
        <v>600026</v>
      </c>
      <c r="D5237" s="74">
        <v>45342</v>
      </c>
      <c r="E5237" s="75">
        <v>41</v>
      </c>
      <c r="F5237" s="76">
        <v>16411.07</v>
      </c>
      <c r="G5237" s="97" t="str">
        <f>TEXT(Table1[[#This Row],[Inv. date]],"mmmm")</f>
        <v>February</v>
      </c>
    </row>
    <row r="5238" spans="1:7" x14ac:dyDescent="0.3">
      <c r="A5238" s="73">
        <v>118</v>
      </c>
      <c r="B5238" s="12">
        <v>1000003683</v>
      </c>
      <c r="C5238" s="12">
        <v>600026</v>
      </c>
      <c r="D5238" s="74">
        <v>45342</v>
      </c>
      <c r="E5238" s="75">
        <v>8</v>
      </c>
      <c r="F5238" s="76">
        <v>3202.16</v>
      </c>
      <c r="G5238" s="97" t="str">
        <f>TEXT(Table1[[#This Row],[Inv. date]],"mmmm")</f>
        <v>February</v>
      </c>
    </row>
    <row r="5239" spans="1:7" x14ac:dyDescent="0.3">
      <c r="A5239" s="73">
        <v>118</v>
      </c>
      <c r="B5239" s="12">
        <v>1000003683</v>
      </c>
      <c r="C5239" s="12">
        <v>600026</v>
      </c>
      <c r="D5239" s="74">
        <v>45342</v>
      </c>
      <c r="E5239" s="75">
        <v>11</v>
      </c>
      <c r="F5239" s="76">
        <v>4402.97</v>
      </c>
      <c r="G5239" s="97" t="str">
        <f>TEXT(Table1[[#This Row],[Inv. date]],"mmmm")</f>
        <v>February</v>
      </c>
    </row>
    <row r="5240" spans="1:7" x14ac:dyDescent="0.3">
      <c r="A5240" s="73">
        <v>118</v>
      </c>
      <c r="B5240" s="12">
        <v>1000003683</v>
      </c>
      <c r="C5240" s="12">
        <v>600026</v>
      </c>
      <c r="D5240" s="74">
        <v>45342</v>
      </c>
      <c r="E5240" s="75">
        <v>1</v>
      </c>
      <c r="F5240" s="76">
        <v>400.27</v>
      </c>
      <c r="G5240" s="97" t="str">
        <f>TEXT(Table1[[#This Row],[Inv. date]],"mmmm")</f>
        <v>February</v>
      </c>
    </row>
    <row r="5241" spans="1:7" x14ac:dyDescent="0.3">
      <c r="A5241" s="73">
        <v>118</v>
      </c>
      <c r="B5241" s="12">
        <v>1000003683</v>
      </c>
      <c r="C5241" s="12">
        <v>600026</v>
      </c>
      <c r="D5241" s="74">
        <v>45342</v>
      </c>
      <c r="E5241" s="75">
        <v>55</v>
      </c>
      <c r="F5241" s="76">
        <v>22014.85</v>
      </c>
      <c r="G5241" s="97" t="str">
        <f>TEXT(Table1[[#This Row],[Inv. date]],"mmmm")</f>
        <v>February</v>
      </c>
    </row>
    <row r="5242" spans="1:7" x14ac:dyDescent="0.3">
      <c r="A5242" s="73">
        <v>118</v>
      </c>
      <c r="B5242" s="12">
        <v>1000003683</v>
      </c>
      <c r="C5242" s="12">
        <v>600026</v>
      </c>
      <c r="D5242" s="74">
        <v>45342</v>
      </c>
      <c r="E5242" s="75">
        <v>29</v>
      </c>
      <c r="F5242" s="76">
        <v>11607.83</v>
      </c>
      <c r="G5242" s="97" t="str">
        <f>TEXT(Table1[[#This Row],[Inv. date]],"mmmm")</f>
        <v>February</v>
      </c>
    </row>
    <row r="5243" spans="1:7" x14ac:dyDescent="0.3">
      <c r="A5243" s="73">
        <v>118</v>
      </c>
      <c r="B5243" s="12">
        <v>1000003132</v>
      </c>
      <c r="C5243" s="12">
        <v>600026</v>
      </c>
      <c r="D5243" s="74">
        <v>45342</v>
      </c>
      <c r="E5243" s="75">
        <v>2000</v>
      </c>
      <c r="F5243" s="76">
        <v>626280</v>
      </c>
      <c r="G5243" s="97" t="str">
        <f>TEXT(Table1[[#This Row],[Inv. date]],"mmmm")</f>
        <v>February</v>
      </c>
    </row>
    <row r="5244" spans="1:7" x14ac:dyDescent="0.3">
      <c r="A5244" s="73">
        <v>118</v>
      </c>
      <c r="B5244" s="12">
        <v>1000003857</v>
      </c>
      <c r="C5244" s="12">
        <v>600026</v>
      </c>
      <c r="D5244" s="74">
        <v>45342</v>
      </c>
      <c r="E5244" s="75">
        <v>700</v>
      </c>
      <c r="F5244" s="76">
        <v>280189</v>
      </c>
      <c r="G5244" s="97" t="str">
        <f>TEXT(Table1[[#This Row],[Inv. date]],"mmmm")</f>
        <v>February</v>
      </c>
    </row>
    <row r="5245" spans="1:7" x14ac:dyDescent="0.3">
      <c r="A5245" s="73">
        <v>117</v>
      </c>
      <c r="B5245" s="12">
        <v>1000002977</v>
      </c>
      <c r="C5245" s="12">
        <v>600026</v>
      </c>
      <c r="D5245" s="74">
        <v>45342</v>
      </c>
      <c r="E5245" s="75">
        <v>100</v>
      </c>
      <c r="F5245" s="76">
        <v>21618</v>
      </c>
      <c r="G5245" s="97" t="str">
        <f>TEXT(Table1[[#This Row],[Inv. date]],"mmmm")</f>
        <v>February</v>
      </c>
    </row>
    <row r="5246" spans="1:7" x14ac:dyDescent="0.3">
      <c r="A5246" s="73">
        <v>118</v>
      </c>
      <c r="B5246" s="12">
        <v>1000003132</v>
      </c>
      <c r="C5246" s="12">
        <v>600063</v>
      </c>
      <c r="D5246" s="74">
        <v>45342</v>
      </c>
      <c r="E5246" s="75">
        <v>400</v>
      </c>
      <c r="F5246" s="76">
        <v>54800</v>
      </c>
      <c r="G5246" s="97" t="str">
        <f>TEXT(Table1[[#This Row],[Inv. date]],"mmmm")</f>
        <v>February</v>
      </c>
    </row>
    <row r="5247" spans="1:7" x14ac:dyDescent="0.3">
      <c r="A5247" s="73">
        <v>118</v>
      </c>
      <c r="B5247" s="12">
        <v>1000003857</v>
      </c>
      <c r="C5247" s="12">
        <v>600063</v>
      </c>
      <c r="D5247" s="74">
        <v>45342</v>
      </c>
      <c r="E5247" s="75">
        <v>70</v>
      </c>
      <c r="F5247" s="76">
        <v>20555.5</v>
      </c>
      <c r="G5247" s="97" t="str">
        <f>TEXT(Table1[[#This Row],[Inv. date]],"mmmm")</f>
        <v>February</v>
      </c>
    </row>
    <row r="5248" spans="1:7" x14ac:dyDescent="0.3">
      <c r="A5248" s="68">
        <v>118</v>
      </c>
      <c r="B5248" s="69">
        <v>1000003132</v>
      </c>
      <c r="C5248" s="69">
        <v>600315</v>
      </c>
      <c r="D5248" s="57">
        <v>45343</v>
      </c>
      <c r="E5248" s="66">
        <v>100</v>
      </c>
      <c r="F5248" s="72">
        <v>36486</v>
      </c>
      <c r="G5248" s="97" t="str">
        <f>TEXT(Table1[[#This Row],[Inv. date]],"mmmm")</f>
        <v>February</v>
      </c>
    </row>
    <row r="5249" spans="1:7" x14ac:dyDescent="0.3">
      <c r="A5249" s="73">
        <v>118</v>
      </c>
      <c r="B5249" s="12">
        <v>1000003683</v>
      </c>
      <c r="C5249" s="12">
        <v>600357</v>
      </c>
      <c r="D5249" s="74">
        <v>45343</v>
      </c>
      <c r="E5249" s="75">
        <v>2</v>
      </c>
      <c r="F5249" s="76">
        <v>931.04</v>
      </c>
      <c r="G5249" s="97" t="str">
        <f>TEXT(Table1[[#This Row],[Inv. date]],"mmmm")</f>
        <v>February</v>
      </c>
    </row>
    <row r="5250" spans="1:7" x14ac:dyDescent="0.3">
      <c r="A5250" s="73">
        <v>118</v>
      </c>
      <c r="B5250" s="12">
        <v>1000003795</v>
      </c>
      <c r="C5250" s="12">
        <v>600357</v>
      </c>
      <c r="D5250" s="74">
        <v>45343</v>
      </c>
      <c r="E5250" s="75">
        <v>2</v>
      </c>
      <c r="F5250" s="76">
        <v>931.04</v>
      </c>
      <c r="G5250" s="97" t="str">
        <f>TEXT(Table1[[#This Row],[Inv. date]],"mmmm")</f>
        <v>February</v>
      </c>
    </row>
    <row r="5251" spans="1:7" x14ac:dyDescent="0.3">
      <c r="A5251" s="73">
        <v>118</v>
      </c>
      <c r="B5251" s="12">
        <v>1000003683</v>
      </c>
      <c r="C5251" s="12">
        <v>600357</v>
      </c>
      <c r="D5251" s="74">
        <v>45343</v>
      </c>
      <c r="E5251" s="75">
        <v>2</v>
      </c>
      <c r="F5251" s="76">
        <v>931.04</v>
      </c>
      <c r="G5251" s="97" t="str">
        <f>TEXT(Table1[[#This Row],[Inv. date]],"mmmm")</f>
        <v>February</v>
      </c>
    </row>
    <row r="5252" spans="1:7" x14ac:dyDescent="0.3">
      <c r="A5252" s="73">
        <v>118</v>
      </c>
      <c r="B5252" s="12">
        <v>1000003683</v>
      </c>
      <c r="C5252" s="12">
        <v>600063</v>
      </c>
      <c r="D5252" s="74">
        <v>45343</v>
      </c>
      <c r="E5252" s="75">
        <v>10</v>
      </c>
      <c r="F5252" s="76">
        <v>4655.2</v>
      </c>
      <c r="G5252" s="97" t="str">
        <f>TEXT(Table1[[#This Row],[Inv. date]],"mmmm")</f>
        <v>February</v>
      </c>
    </row>
    <row r="5253" spans="1:7" x14ac:dyDescent="0.3">
      <c r="A5253" s="73">
        <v>118</v>
      </c>
      <c r="B5253" s="12">
        <v>1000003857</v>
      </c>
      <c r="C5253" s="12">
        <v>600063</v>
      </c>
      <c r="D5253" s="74">
        <v>45343</v>
      </c>
      <c r="E5253" s="75">
        <v>2</v>
      </c>
      <c r="F5253" s="76">
        <v>931.04</v>
      </c>
      <c r="G5253" s="97" t="str">
        <f>TEXT(Table1[[#This Row],[Inv. date]],"mmmm")</f>
        <v>February</v>
      </c>
    </row>
    <row r="5254" spans="1:7" x14ac:dyDescent="0.3">
      <c r="A5254" s="73">
        <v>118</v>
      </c>
      <c r="B5254" s="12">
        <v>1000003857</v>
      </c>
      <c r="C5254" s="12">
        <v>600357</v>
      </c>
      <c r="D5254" s="74">
        <v>45343</v>
      </c>
      <c r="E5254" s="75">
        <v>3</v>
      </c>
      <c r="F5254" s="76">
        <v>1396.56</v>
      </c>
      <c r="G5254" s="97" t="str">
        <f>TEXT(Table1[[#This Row],[Inv. date]],"mmmm")</f>
        <v>February</v>
      </c>
    </row>
    <row r="5255" spans="1:7" x14ac:dyDescent="0.3">
      <c r="A5255" s="73">
        <v>117</v>
      </c>
      <c r="B5255" s="12">
        <v>1000002971</v>
      </c>
      <c r="C5255" s="12">
        <v>600315</v>
      </c>
      <c r="D5255" s="74">
        <v>45343</v>
      </c>
      <c r="E5255" s="75">
        <v>40</v>
      </c>
      <c r="F5255" s="76">
        <v>5194.8</v>
      </c>
      <c r="G5255" s="97" t="str">
        <f>TEXT(Table1[[#This Row],[Inv. date]],"mmmm")</f>
        <v>February</v>
      </c>
    </row>
    <row r="5256" spans="1:7" x14ac:dyDescent="0.3">
      <c r="A5256" s="73">
        <v>118</v>
      </c>
      <c r="B5256" s="12">
        <v>1000003857</v>
      </c>
      <c r="C5256" s="12">
        <v>600063</v>
      </c>
      <c r="D5256" s="74">
        <v>45343</v>
      </c>
      <c r="E5256" s="75">
        <v>5</v>
      </c>
      <c r="F5256" s="76">
        <v>1468.25</v>
      </c>
      <c r="G5256" s="97" t="str">
        <f>TEXT(Table1[[#This Row],[Inv. date]],"mmmm")</f>
        <v>February</v>
      </c>
    </row>
    <row r="5257" spans="1:7" x14ac:dyDescent="0.3">
      <c r="A5257" s="73">
        <v>118</v>
      </c>
      <c r="B5257" s="12">
        <v>1000003683</v>
      </c>
      <c r="C5257" s="12">
        <v>600357</v>
      </c>
      <c r="D5257" s="74">
        <v>45343</v>
      </c>
      <c r="E5257" s="75">
        <v>1</v>
      </c>
      <c r="F5257" s="76">
        <v>465.52</v>
      </c>
      <c r="G5257" s="97" t="str">
        <f>TEXT(Table1[[#This Row],[Inv. date]],"mmmm")</f>
        <v>February</v>
      </c>
    </row>
    <row r="5258" spans="1:7" x14ac:dyDescent="0.3">
      <c r="A5258" s="73">
        <v>118</v>
      </c>
      <c r="B5258" s="12">
        <v>1000003857</v>
      </c>
      <c r="C5258" s="12">
        <v>600193</v>
      </c>
      <c r="D5258" s="74">
        <v>45343</v>
      </c>
      <c r="E5258" s="75">
        <v>1</v>
      </c>
      <c r="F5258" s="76">
        <v>465.52</v>
      </c>
      <c r="G5258" s="97" t="str">
        <f>TEXT(Table1[[#This Row],[Inv. date]],"mmmm")</f>
        <v>February</v>
      </c>
    </row>
    <row r="5259" spans="1:7" x14ac:dyDescent="0.3">
      <c r="A5259" s="68">
        <v>118</v>
      </c>
      <c r="B5259" s="69">
        <v>1000003683</v>
      </c>
      <c r="C5259" s="69">
        <v>600225</v>
      </c>
      <c r="D5259" s="57">
        <v>45344</v>
      </c>
      <c r="E5259" s="66">
        <v>6</v>
      </c>
      <c r="F5259" s="72">
        <v>2793.12</v>
      </c>
      <c r="G5259" s="97" t="str">
        <f>TEXT(Table1[[#This Row],[Inv. date]],"mmmm")</f>
        <v>February</v>
      </c>
    </row>
    <row r="5260" spans="1:7" x14ac:dyDescent="0.3">
      <c r="A5260" s="73">
        <v>118</v>
      </c>
      <c r="B5260" s="12">
        <v>1000003683</v>
      </c>
      <c r="C5260" s="12">
        <v>600572</v>
      </c>
      <c r="D5260" s="74">
        <v>45344</v>
      </c>
      <c r="E5260" s="75">
        <v>1000</v>
      </c>
      <c r="F5260" s="76">
        <v>400270</v>
      </c>
      <c r="G5260" s="97" t="str">
        <f>TEXT(Table1[[#This Row],[Inv. date]],"mmmm")</f>
        <v>February</v>
      </c>
    </row>
    <row r="5261" spans="1:7" x14ac:dyDescent="0.3">
      <c r="A5261" s="73">
        <v>118</v>
      </c>
      <c r="B5261" s="12">
        <v>1000003795</v>
      </c>
      <c r="C5261" s="12">
        <v>600357</v>
      </c>
      <c r="D5261" s="74">
        <v>45344</v>
      </c>
      <c r="E5261" s="75">
        <v>2</v>
      </c>
      <c r="F5261" s="76">
        <v>931.04</v>
      </c>
      <c r="G5261" s="97" t="str">
        <f>TEXT(Table1[[#This Row],[Inv. date]],"mmmm")</f>
        <v>February</v>
      </c>
    </row>
    <row r="5262" spans="1:7" x14ac:dyDescent="0.3">
      <c r="A5262" s="73">
        <v>118</v>
      </c>
      <c r="B5262" s="12">
        <v>1000003683</v>
      </c>
      <c r="C5262" s="12">
        <v>600357</v>
      </c>
      <c r="D5262" s="74">
        <v>45344</v>
      </c>
      <c r="E5262" s="75">
        <v>1</v>
      </c>
      <c r="F5262" s="76">
        <v>465.52</v>
      </c>
      <c r="G5262" s="97" t="str">
        <f>TEXT(Table1[[#This Row],[Inv. date]],"mmmm")</f>
        <v>February</v>
      </c>
    </row>
    <row r="5263" spans="1:7" x14ac:dyDescent="0.3">
      <c r="A5263" s="73">
        <v>118</v>
      </c>
      <c r="B5263" s="12">
        <v>1000003857</v>
      </c>
      <c r="C5263" s="12">
        <v>600357</v>
      </c>
      <c r="D5263" s="74">
        <v>45344</v>
      </c>
      <c r="E5263" s="75">
        <v>4</v>
      </c>
      <c r="F5263" s="76">
        <v>1862.08</v>
      </c>
      <c r="G5263" s="97" t="str">
        <f>TEXT(Table1[[#This Row],[Inv. date]],"mmmm")</f>
        <v>February</v>
      </c>
    </row>
    <row r="5264" spans="1:7" x14ac:dyDescent="0.3">
      <c r="A5264" s="73">
        <v>118</v>
      </c>
      <c r="B5264" s="12">
        <v>1000003795</v>
      </c>
      <c r="C5264" s="12">
        <v>600357</v>
      </c>
      <c r="D5264" s="74">
        <v>45344</v>
      </c>
      <c r="E5264" s="75">
        <v>1</v>
      </c>
      <c r="F5264" s="76">
        <v>465.52</v>
      </c>
      <c r="G5264" s="97" t="str">
        <f>TEXT(Table1[[#This Row],[Inv. date]],"mmmm")</f>
        <v>February</v>
      </c>
    </row>
    <row r="5265" spans="1:7" x14ac:dyDescent="0.3">
      <c r="A5265" s="73">
        <v>118</v>
      </c>
      <c r="B5265" s="12">
        <v>1000003795</v>
      </c>
      <c r="C5265" s="12">
        <v>600357</v>
      </c>
      <c r="D5265" s="74">
        <v>45344</v>
      </c>
      <c r="E5265" s="75">
        <v>-1</v>
      </c>
      <c r="F5265" s="76">
        <v>-465.52</v>
      </c>
      <c r="G5265" s="97" t="str">
        <f>TEXT(Table1[[#This Row],[Inv. date]],"mmmm")</f>
        <v>February</v>
      </c>
    </row>
    <row r="5266" spans="1:7" x14ac:dyDescent="0.3">
      <c r="A5266" s="73">
        <v>118</v>
      </c>
      <c r="B5266" s="12">
        <v>1000003683</v>
      </c>
      <c r="C5266" s="12">
        <v>600357</v>
      </c>
      <c r="D5266" s="74">
        <v>45344</v>
      </c>
      <c r="E5266" s="75">
        <v>-2</v>
      </c>
      <c r="F5266" s="76">
        <v>-931.04</v>
      </c>
      <c r="G5266" s="97" t="str">
        <f>TEXT(Table1[[#This Row],[Inv. date]],"mmmm")</f>
        <v>February</v>
      </c>
    </row>
    <row r="5267" spans="1:7" x14ac:dyDescent="0.3">
      <c r="A5267" s="73">
        <v>118</v>
      </c>
      <c r="B5267" s="12">
        <v>1000003857</v>
      </c>
      <c r="C5267" s="12">
        <v>600225</v>
      </c>
      <c r="D5267" s="74">
        <v>45344</v>
      </c>
      <c r="E5267" s="75">
        <v>4</v>
      </c>
      <c r="F5267" s="76">
        <v>1601.08</v>
      </c>
      <c r="G5267" s="97" t="str">
        <f>TEXT(Table1[[#This Row],[Inv. date]],"mmmm")</f>
        <v>February</v>
      </c>
    </row>
    <row r="5268" spans="1:7" x14ac:dyDescent="0.3">
      <c r="A5268" s="73">
        <v>118</v>
      </c>
      <c r="B5268" s="12">
        <v>1000003683</v>
      </c>
      <c r="C5268" s="12">
        <v>600810</v>
      </c>
      <c r="D5268" s="74">
        <v>45344</v>
      </c>
      <c r="E5268" s="75">
        <v>2000</v>
      </c>
      <c r="F5268" s="76">
        <v>800540</v>
      </c>
      <c r="G5268" s="97" t="str">
        <f>TEXT(Table1[[#This Row],[Inv. date]],"mmmm")</f>
        <v>February</v>
      </c>
    </row>
    <row r="5269" spans="1:7" x14ac:dyDescent="0.3">
      <c r="A5269" s="73">
        <v>118</v>
      </c>
      <c r="B5269" s="12">
        <v>1000003132</v>
      </c>
      <c r="C5269" s="12">
        <v>600193</v>
      </c>
      <c r="D5269" s="74">
        <v>45344</v>
      </c>
      <c r="E5269" s="75">
        <v>1</v>
      </c>
      <c r="F5269" s="76">
        <v>387.93</v>
      </c>
      <c r="G5269" s="97" t="str">
        <f>TEXT(Table1[[#This Row],[Inv. date]],"mmmm")</f>
        <v>February</v>
      </c>
    </row>
    <row r="5270" spans="1:7" x14ac:dyDescent="0.3">
      <c r="A5270" s="73">
        <v>118</v>
      </c>
      <c r="B5270" s="12">
        <v>1000003857</v>
      </c>
      <c r="C5270" s="12">
        <v>600193</v>
      </c>
      <c r="D5270" s="74">
        <v>45344</v>
      </c>
      <c r="E5270" s="75">
        <v>2</v>
      </c>
      <c r="F5270" s="76">
        <v>931.04</v>
      </c>
      <c r="G5270" s="97" t="str">
        <f>TEXT(Table1[[#This Row],[Inv. date]],"mmmm")</f>
        <v>February</v>
      </c>
    </row>
    <row r="5271" spans="1:7" x14ac:dyDescent="0.3">
      <c r="A5271" s="73">
        <v>117</v>
      </c>
      <c r="B5271" s="12">
        <v>1000002977</v>
      </c>
      <c r="C5271" s="12">
        <v>600026</v>
      </c>
      <c r="D5271" s="74">
        <v>45344</v>
      </c>
      <c r="E5271" s="75">
        <v>100</v>
      </c>
      <c r="F5271" s="76">
        <v>21618</v>
      </c>
      <c r="G5271" s="97" t="str">
        <f>TEXT(Table1[[#This Row],[Inv. date]],"mmmm")</f>
        <v>February</v>
      </c>
    </row>
    <row r="5272" spans="1:7" x14ac:dyDescent="0.3">
      <c r="A5272" s="73">
        <v>117</v>
      </c>
      <c r="B5272" s="12">
        <v>1000002976</v>
      </c>
      <c r="C5272" s="12">
        <v>600026</v>
      </c>
      <c r="D5272" s="74">
        <v>45344</v>
      </c>
      <c r="E5272" s="75">
        <v>400</v>
      </c>
      <c r="F5272" s="76">
        <v>86472</v>
      </c>
      <c r="G5272" s="97" t="str">
        <f>TEXT(Table1[[#This Row],[Inv. date]],"mmmm")</f>
        <v>February</v>
      </c>
    </row>
    <row r="5273" spans="1:7" x14ac:dyDescent="0.3">
      <c r="A5273" s="73">
        <v>118</v>
      </c>
      <c r="B5273" s="12">
        <v>1000003857</v>
      </c>
      <c r="C5273" s="12">
        <v>600628</v>
      </c>
      <c r="D5273" s="74">
        <v>45344</v>
      </c>
      <c r="E5273" s="75">
        <v>200</v>
      </c>
      <c r="F5273" s="76">
        <v>80054</v>
      </c>
      <c r="G5273" s="97" t="str">
        <f>TEXT(Table1[[#This Row],[Inv. date]],"mmmm")</f>
        <v>February</v>
      </c>
    </row>
    <row r="5274" spans="1:7" x14ac:dyDescent="0.3">
      <c r="A5274" s="73">
        <v>118</v>
      </c>
      <c r="B5274" s="12">
        <v>1000003683</v>
      </c>
      <c r="C5274" s="12">
        <v>600628</v>
      </c>
      <c r="D5274" s="74">
        <v>45344</v>
      </c>
      <c r="E5274" s="75">
        <v>2800</v>
      </c>
      <c r="F5274" s="76">
        <v>1120756</v>
      </c>
      <c r="G5274" s="97" t="str">
        <f>TEXT(Table1[[#This Row],[Inv. date]],"mmmm")</f>
        <v>February</v>
      </c>
    </row>
    <row r="5275" spans="1:7" x14ac:dyDescent="0.3">
      <c r="A5275" s="73">
        <v>118</v>
      </c>
      <c r="B5275" s="12">
        <v>1000003857</v>
      </c>
      <c r="C5275" s="12">
        <v>600063</v>
      </c>
      <c r="D5275" s="74">
        <v>45344</v>
      </c>
      <c r="E5275" s="75">
        <v>20</v>
      </c>
      <c r="F5275" s="76">
        <v>5873</v>
      </c>
      <c r="G5275" s="97" t="str">
        <f>TEXT(Table1[[#This Row],[Inv. date]],"mmmm")</f>
        <v>February</v>
      </c>
    </row>
    <row r="5276" spans="1:7" x14ac:dyDescent="0.3">
      <c r="A5276" s="68">
        <v>118</v>
      </c>
      <c r="B5276" s="69">
        <v>1000003683</v>
      </c>
      <c r="C5276" s="69">
        <v>600627</v>
      </c>
      <c r="D5276" s="57">
        <v>45345</v>
      </c>
      <c r="E5276" s="66">
        <v>2000</v>
      </c>
      <c r="F5276" s="72">
        <v>800540</v>
      </c>
      <c r="G5276" s="97" t="str">
        <f>TEXT(Table1[[#This Row],[Inv. date]],"mmmm")</f>
        <v>February</v>
      </c>
    </row>
    <row r="5277" spans="1:7" x14ac:dyDescent="0.3">
      <c r="A5277" s="73">
        <v>118</v>
      </c>
      <c r="B5277" s="12">
        <v>1000003683</v>
      </c>
      <c r="C5277" s="12">
        <v>600063</v>
      </c>
      <c r="D5277" s="74">
        <v>45345</v>
      </c>
      <c r="E5277" s="75">
        <v>200</v>
      </c>
      <c r="F5277" s="76">
        <v>58730</v>
      </c>
      <c r="G5277" s="97" t="str">
        <f>TEXT(Table1[[#This Row],[Inv. date]],"mmmm")</f>
        <v>February</v>
      </c>
    </row>
    <row r="5278" spans="1:7" x14ac:dyDescent="0.3">
      <c r="A5278" s="73">
        <v>117</v>
      </c>
      <c r="B5278" s="12">
        <v>1000002976</v>
      </c>
      <c r="C5278" s="12">
        <v>600662</v>
      </c>
      <c r="D5278" s="74">
        <v>45345</v>
      </c>
      <c r="E5278" s="75">
        <v>300</v>
      </c>
      <c r="F5278" s="76">
        <v>64854</v>
      </c>
      <c r="G5278" s="97" t="str">
        <f>TEXT(Table1[[#This Row],[Inv. date]],"mmmm")</f>
        <v>February</v>
      </c>
    </row>
    <row r="5279" spans="1:7" x14ac:dyDescent="0.3">
      <c r="A5279" s="73">
        <v>117</v>
      </c>
      <c r="B5279" s="12">
        <v>1000002977</v>
      </c>
      <c r="C5279" s="12">
        <v>600662</v>
      </c>
      <c r="D5279" s="74">
        <v>45345</v>
      </c>
      <c r="E5279" s="75">
        <v>700</v>
      </c>
      <c r="F5279" s="76">
        <v>151326</v>
      </c>
      <c r="G5279" s="97" t="str">
        <f>TEXT(Table1[[#This Row],[Inv. date]],"mmmm")</f>
        <v>February</v>
      </c>
    </row>
    <row r="5280" spans="1:7" x14ac:dyDescent="0.3">
      <c r="A5280" s="73">
        <v>118</v>
      </c>
      <c r="B5280" s="12">
        <v>1000003683</v>
      </c>
      <c r="C5280" s="12">
        <v>600506</v>
      </c>
      <c r="D5280" s="74">
        <v>45345</v>
      </c>
      <c r="E5280" s="75">
        <v>600</v>
      </c>
      <c r="F5280" s="76">
        <v>240162</v>
      </c>
      <c r="G5280" s="97" t="str">
        <f>TEXT(Table1[[#This Row],[Inv. date]],"mmmm")</f>
        <v>February</v>
      </c>
    </row>
    <row r="5281" spans="1:7" x14ac:dyDescent="0.3">
      <c r="A5281" s="73">
        <v>118</v>
      </c>
      <c r="B5281" s="12">
        <v>1000003683</v>
      </c>
      <c r="C5281" s="12">
        <v>600225</v>
      </c>
      <c r="D5281" s="74">
        <v>45345</v>
      </c>
      <c r="E5281" s="75">
        <v>50</v>
      </c>
      <c r="F5281" s="76">
        <v>20013.5</v>
      </c>
      <c r="G5281" s="97" t="str">
        <f>TEXT(Table1[[#This Row],[Inv. date]],"mmmm")</f>
        <v>February</v>
      </c>
    </row>
    <row r="5282" spans="1:7" x14ac:dyDescent="0.3">
      <c r="A5282" s="73">
        <v>118</v>
      </c>
      <c r="B5282" s="12">
        <v>1000003857</v>
      </c>
      <c r="C5282" s="12">
        <v>600324</v>
      </c>
      <c r="D5282" s="74">
        <v>45345</v>
      </c>
      <c r="E5282" s="75">
        <v>20</v>
      </c>
      <c r="F5282" s="76">
        <v>9310.4</v>
      </c>
      <c r="G5282" s="97" t="str">
        <f>TEXT(Table1[[#This Row],[Inv. date]],"mmmm")</f>
        <v>February</v>
      </c>
    </row>
    <row r="5283" spans="1:7" x14ac:dyDescent="0.3">
      <c r="A5283" s="73">
        <v>118</v>
      </c>
      <c r="B5283" s="12">
        <v>1000003132</v>
      </c>
      <c r="C5283" s="12">
        <v>600324</v>
      </c>
      <c r="D5283" s="74">
        <v>45345</v>
      </c>
      <c r="E5283" s="75">
        <v>35</v>
      </c>
      <c r="F5283" s="76">
        <v>13577.55</v>
      </c>
      <c r="G5283" s="97" t="str">
        <f>TEXT(Table1[[#This Row],[Inv. date]],"mmmm")</f>
        <v>February</v>
      </c>
    </row>
    <row r="5284" spans="1:7" x14ac:dyDescent="0.3">
      <c r="A5284" s="73">
        <v>118</v>
      </c>
      <c r="B5284" s="12">
        <v>1000003857</v>
      </c>
      <c r="C5284" s="12">
        <v>600063</v>
      </c>
      <c r="D5284" s="74">
        <v>45345</v>
      </c>
      <c r="E5284" s="75">
        <v>30</v>
      </c>
      <c r="F5284" s="76">
        <v>8809.5</v>
      </c>
      <c r="G5284" s="97" t="str">
        <f>TEXT(Table1[[#This Row],[Inv. date]],"mmmm")</f>
        <v>February</v>
      </c>
    </row>
    <row r="5285" spans="1:7" x14ac:dyDescent="0.3">
      <c r="A5285" s="73">
        <v>118</v>
      </c>
      <c r="B5285" s="12">
        <v>1000003857</v>
      </c>
      <c r="C5285" s="12">
        <v>600555</v>
      </c>
      <c r="D5285" s="74">
        <v>45345</v>
      </c>
      <c r="E5285" s="75">
        <v>300</v>
      </c>
      <c r="F5285" s="76">
        <v>120081</v>
      </c>
      <c r="G5285" s="97" t="str">
        <f>TEXT(Table1[[#This Row],[Inv. date]],"mmmm")</f>
        <v>February</v>
      </c>
    </row>
    <row r="5286" spans="1:7" x14ac:dyDescent="0.3">
      <c r="A5286" s="73">
        <v>118</v>
      </c>
      <c r="B5286" s="12">
        <v>1000003683</v>
      </c>
      <c r="C5286" s="12">
        <v>600555</v>
      </c>
      <c r="D5286" s="74">
        <v>45345</v>
      </c>
      <c r="E5286" s="75">
        <v>1700</v>
      </c>
      <c r="F5286" s="76">
        <v>680459</v>
      </c>
      <c r="G5286" s="97" t="str">
        <f>TEXT(Table1[[#This Row],[Inv. date]],"mmmm")</f>
        <v>February</v>
      </c>
    </row>
    <row r="5287" spans="1:7" x14ac:dyDescent="0.3">
      <c r="A5287" s="73">
        <v>118</v>
      </c>
      <c r="B5287" s="12">
        <v>1000003795</v>
      </c>
      <c r="C5287" s="12">
        <v>600357</v>
      </c>
      <c r="D5287" s="74">
        <v>45345</v>
      </c>
      <c r="E5287" s="75">
        <v>1</v>
      </c>
      <c r="F5287" s="76">
        <v>465.52</v>
      </c>
      <c r="G5287" s="97" t="str">
        <f>TEXT(Table1[[#This Row],[Inv. date]],"mmmm")</f>
        <v>February</v>
      </c>
    </row>
    <row r="5288" spans="1:7" x14ac:dyDescent="0.3">
      <c r="A5288" s="73">
        <v>118</v>
      </c>
      <c r="B5288" s="12">
        <v>1000003857</v>
      </c>
      <c r="C5288" s="12">
        <v>600357</v>
      </c>
      <c r="D5288" s="74">
        <v>45345</v>
      </c>
      <c r="E5288" s="75">
        <v>3</v>
      </c>
      <c r="F5288" s="76">
        <v>1396.56</v>
      </c>
      <c r="G5288" s="97" t="str">
        <f>TEXT(Table1[[#This Row],[Inv. date]],"mmmm")</f>
        <v>February</v>
      </c>
    </row>
    <row r="5289" spans="1:7" x14ac:dyDescent="0.3">
      <c r="A5289" s="73">
        <v>118</v>
      </c>
      <c r="B5289" s="12">
        <v>1000003857</v>
      </c>
      <c r="C5289" s="12">
        <v>600225</v>
      </c>
      <c r="D5289" s="74">
        <v>45345</v>
      </c>
      <c r="E5289" s="75">
        <v>1</v>
      </c>
      <c r="F5289" s="76">
        <v>400.27</v>
      </c>
      <c r="G5289" s="97" t="str">
        <f>TEXT(Table1[[#This Row],[Inv. date]],"mmmm")</f>
        <v>February</v>
      </c>
    </row>
    <row r="5290" spans="1:7" x14ac:dyDescent="0.3">
      <c r="A5290" s="73">
        <v>118</v>
      </c>
      <c r="B5290" s="12">
        <v>1000003683</v>
      </c>
      <c r="C5290" s="12">
        <v>600643</v>
      </c>
      <c r="D5290" s="74">
        <v>45345</v>
      </c>
      <c r="E5290" s="75">
        <v>2000</v>
      </c>
      <c r="F5290" s="76">
        <v>800540</v>
      </c>
      <c r="G5290" s="97" t="str">
        <f>TEXT(Table1[[#This Row],[Inv. date]],"mmmm")</f>
        <v>February</v>
      </c>
    </row>
    <row r="5291" spans="1:7" x14ac:dyDescent="0.3">
      <c r="A5291" s="73">
        <v>118</v>
      </c>
      <c r="B5291" s="12">
        <v>1000003857</v>
      </c>
      <c r="C5291" s="12">
        <v>600643</v>
      </c>
      <c r="D5291" s="74">
        <v>45345</v>
      </c>
      <c r="E5291" s="75">
        <v>400</v>
      </c>
      <c r="F5291" s="76">
        <v>160108</v>
      </c>
      <c r="G5291" s="97" t="str">
        <f>TEXT(Table1[[#This Row],[Inv. date]],"mmmm")</f>
        <v>February</v>
      </c>
    </row>
    <row r="5292" spans="1:7" x14ac:dyDescent="0.3">
      <c r="A5292" s="73">
        <v>118</v>
      </c>
      <c r="B5292" s="12">
        <v>1000003132</v>
      </c>
      <c r="C5292" s="12">
        <v>600643</v>
      </c>
      <c r="D5292" s="74">
        <v>45345</v>
      </c>
      <c r="E5292" s="75">
        <v>100</v>
      </c>
      <c r="F5292" s="76">
        <v>31314</v>
      </c>
      <c r="G5292" s="97" t="str">
        <f>TEXT(Table1[[#This Row],[Inv. date]],"mmmm")</f>
        <v>February</v>
      </c>
    </row>
    <row r="5293" spans="1:7" x14ac:dyDescent="0.3">
      <c r="A5293" s="73">
        <v>118</v>
      </c>
      <c r="B5293" s="12">
        <v>1000003857</v>
      </c>
      <c r="C5293" s="12">
        <v>600063</v>
      </c>
      <c r="D5293" s="74">
        <v>45345</v>
      </c>
      <c r="E5293" s="75">
        <v>40</v>
      </c>
      <c r="F5293" s="76">
        <v>11746</v>
      </c>
      <c r="G5293" s="97" t="str">
        <f>TEXT(Table1[[#This Row],[Inv. date]],"mmmm")</f>
        <v>February</v>
      </c>
    </row>
    <row r="5294" spans="1:7" x14ac:dyDescent="0.3">
      <c r="A5294" s="73">
        <v>118</v>
      </c>
      <c r="B5294" s="12">
        <v>1000003132</v>
      </c>
      <c r="C5294" s="12">
        <v>600063</v>
      </c>
      <c r="D5294" s="74">
        <v>45345</v>
      </c>
      <c r="E5294" s="75">
        <v>12</v>
      </c>
      <c r="F5294" s="76">
        <v>1644</v>
      </c>
      <c r="G5294" s="97" t="str">
        <f>TEXT(Table1[[#This Row],[Inv. date]],"mmmm")</f>
        <v>February</v>
      </c>
    </row>
    <row r="5295" spans="1:7" x14ac:dyDescent="0.3">
      <c r="A5295" s="73">
        <v>118</v>
      </c>
      <c r="B5295" s="12">
        <v>1000003683</v>
      </c>
      <c r="C5295" s="12">
        <v>600627</v>
      </c>
      <c r="D5295" s="74">
        <v>45345</v>
      </c>
      <c r="E5295" s="75">
        <v>2000</v>
      </c>
      <c r="F5295" s="76">
        <v>800540</v>
      </c>
      <c r="G5295" s="97" t="str">
        <f>TEXT(Table1[[#This Row],[Inv. date]],"mmmm")</f>
        <v>February</v>
      </c>
    </row>
    <row r="5296" spans="1:7" x14ac:dyDescent="0.3">
      <c r="A5296" s="73">
        <v>118</v>
      </c>
      <c r="B5296" s="12">
        <v>1000003683</v>
      </c>
      <c r="C5296" s="12">
        <v>600063</v>
      </c>
      <c r="D5296" s="74">
        <v>45345</v>
      </c>
      <c r="E5296" s="75">
        <v>200</v>
      </c>
      <c r="F5296" s="76">
        <v>58730</v>
      </c>
      <c r="G5296" s="97" t="str">
        <f>TEXT(Table1[[#This Row],[Inv. date]],"mmmm")</f>
        <v>February</v>
      </c>
    </row>
    <row r="5297" spans="1:7" x14ac:dyDescent="0.3">
      <c r="A5297" s="73">
        <v>117</v>
      </c>
      <c r="B5297" s="12">
        <v>1000002976</v>
      </c>
      <c r="C5297" s="12">
        <v>600060</v>
      </c>
      <c r="D5297" s="74">
        <v>45345</v>
      </c>
      <c r="E5297" s="75">
        <v>100</v>
      </c>
      <c r="F5297" s="76">
        <v>27222</v>
      </c>
      <c r="G5297" s="97" t="str">
        <f>TEXT(Table1[[#This Row],[Inv. date]],"mmmm")</f>
        <v>February</v>
      </c>
    </row>
    <row r="5298" spans="1:7" x14ac:dyDescent="0.3">
      <c r="A5298" s="73">
        <v>117</v>
      </c>
      <c r="B5298" s="12">
        <v>1000002984</v>
      </c>
      <c r="C5298" s="12">
        <v>600060</v>
      </c>
      <c r="D5298" s="74">
        <v>45345</v>
      </c>
      <c r="E5298" s="75">
        <v>10</v>
      </c>
      <c r="F5298" s="76">
        <v>3114.6</v>
      </c>
      <c r="G5298" s="97" t="str">
        <f>TEXT(Table1[[#This Row],[Inv. date]],"mmmm")</f>
        <v>February</v>
      </c>
    </row>
    <row r="5299" spans="1:7" x14ac:dyDescent="0.3">
      <c r="A5299" s="73">
        <v>118</v>
      </c>
      <c r="B5299" s="12">
        <v>1000003857</v>
      </c>
      <c r="C5299" s="12">
        <v>600060</v>
      </c>
      <c r="D5299" s="74">
        <v>45345</v>
      </c>
      <c r="E5299" s="75">
        <v>700</v>
      </c>
      <c r="F5299" s="76">
        <v>280189</v>
      </c>
      <c r="G5299" s="97" t="str">
        <f>TEXT(Table1[[#This Row],[Inv. date]],"mmmm")</f>
        <v>February</v>
      </c>
    </row>
    <row r="5300" spans="1:7" x14ac:dyDescent="0.3">
      <c r="A5300" s="73">
        <v>118</v>
      </c>
      <c r="B5300" s="12">
        <v>1000003683</v>
      </c>
      <c r="C5300" s="12">
        <v>600060</v>
      </c>
      <c r="D5300" s="74">
        <v>45345</v>
      </c>
      <c r="E5300" s="75">
        <v>800</v>
      </c>
      <c r="F5300" s="76">
        <v>320216</v>
      </c>
      <c r="G5300" s="97" t="str">
        <f>TEXT(Table1[[#This Row],[Inv. date]],"mmmm")</f>
        <v>February</v>
      </c>
    </row>
    <row r="5301" spans="1:7" x14ac:dyDescent="0.3">
      <c r="A5301" s="73">
        <v>118</v>
      </c>
      <c r="B5301" s="12">
        <v>1000003857</v>
      </c>
      <c r="C5301" s="12">
        <v>600850</v>
      </c>
      <c r="D5301" s="74">
        <v>45345</v>
      </c>
      <c r="E5301" s="75">
        <v>50</v>
      </c>
      <c r="F5301" s="76">
        <v>20013.5</v>
      </c>
      <c r="G5301" s="97" t="str">
        <f>TEXT(Table1[[#This Row],[Inv. date]],"mmmm")</f>
        <v>February</v>
      </c>
    </row>
    <row r="5302" spans="1:7" x14ac:dyDescent="0.3">
      <c r="A5302" s="73">
        <v>118</v>
      </c>
      <c r="B5302" s="12">
        <v>1000003683</v>
      </c>
      <c r="C5302" s="12">
        <v>600850</v>
      </c>
      <c r="D5302" s="74">
        <v>45345</v>
      </c>
      <c r="E5302" s="75">
        <v>30</v>
      </c>
      <c r="F5302" s="76">
        <v>12008.1</v>
      </c>
      <c r="G5302" s="97" t="str">
        <f>TEXT(Table1[[#This Row],[Inv. date]],"mmmm")</f>
        <v>February</v>
      </c>
    </row>
    <row r="5303" spans="1:7" x14ac:dyDescent="0.3">
      <c r="A5303" s="73">
        <v>118</v>
      </c>
      <c r="B5303" s="12">
        <v>1000003857</v>
      </c>
      <c r="C5303" s="12">
        <v>600063</v>
      </c>
      <c r="D5303" s="74">
        <v>45345</v>
      </c>
      <c r="E5303" s="75">
        <v>70</v>
      </c>
      <c r="F5303" s="76">
        <v>20555.5</v>
      </c>
      <c r="G5303" s="97" t="str">
        <f>TEXT(Table1[[#This Row],[Inv. date]],"mmmm")</f>
        <v>February</v>
      </c>
    </row>
    <row r="5304" spans="1:7" x14ac:dyDescent="0.3">
      <c r="A5304" s="73">
        <v>118</v>
      </c>
      <c r="B5304" s="12">
        <v>1000003857</v>
      </c>
      <c r="C5304" s="12">
        <v>600063</v>
      </c>
      <c r="D5304" s="74">
        <v>45345</v>
      </c>
      <c r="E5304" s="75">
        <v>5</v>
      </c>
      <c r="F5304" s="76">
        <v>1468.25</v>
      </c>
      <c r="G5304" s="97" t="str">
        <f>TEXT(Table1[[#This Row],[Inv. date]],"mmmm")</f>
        <v>February</v>
      </c>
    </row>
    <row r="5305" spans="1:7" x14ac:dyDescent="0.3">
      <c r="A5305" s="68">
        <v>118</v>
      </c>
      <c r="B5305" s="69">
        <v>1000003132</v>
      </c>
      <c r="C5305" s="69">
        <v>600628</v>
      </c>
      <c r="D5305" s="57">
        <v>45346</v>
      </c>
      <c r="E5305" s="58">
        <v>1000</v>
      </c>
      <c r="F5305" s="54">
        <v>313140</v>
      </c>
      <c r="G5305" s="97" t="str">
        <f>TEXT(Table1[[#This Row],[Inv. date]],"mmmm")</f>
        <v>February</v>
      </c>
    </row>
    <row r="5306" spans="1:7" x14ac:dyDescent="0.3">
      <c r="A5306" s="73">
        <v>118</v>
      </c>
      <c r="B5306" s="12">
        <v>1000003683</v>
      </c>
      <c r="C5306" s="12">
        <v>600628</v>
      </c>
      <c r="D5306" s="74">
        <v>45346</v>
      </c>
      <c r="E5306" s="79">
        <v>1800</v>
      </c>
      <c r="F5306" s="77">
        <v>720486</v>
      </c>
      <c r="G5306" s="97" t="str">
        <f>TEXT(Table1[[#This Row],[Inv. date]],"mmmm")</f>
        <v>February</v>
      </c>
    </row>
    <row r="5307" spans="1:7" x14ac:dyDescent="0.3">
      <c r="A5307" s="68">
        <v>118</v>
      </c>
      <c r="B5307" s="69">
        <v>1000003132</v>
      </c>
      <c r="C5307" s="69">
        <v>600063</v>
      </c>
      <c r="D5307" s="57">
        <v>45346</v>
      </c>
      <c r="E5307" s="58">
        <v>200</v>
      </c>
      <c r="F5307" s="54">
        <v>27400</v>
      </c>
      <c r="G5307" s="97" t="str">
        <f>TEXT(Table1[[#This Row],[Inv. date]],"mmmm")</f>
        <v>February</v>
      </c>
    </row>
    <row r="5308" spans="1:7" x14ac:dyDescent="0.3">
      <c r="A5308" s="68">
        <v>117</v>
      </c>
      <c r="B5308" s="69">
        <v>1000002971</v>
      </c>
      <c r="C5308" s="69">
        <v>600314</v>
      </c>
      <c r="D5308" s="57">
        <v>45348</v>
      </c>
      <c r="E5308" s="66">
        <v>50</v>
      </c>
      <c r="F5308" s="72">
        <v>6493.5</v>
      </c>
      <c r="G5308" s="97" t="str">
        <f>TEXT(Table1[[#This Row],[Inv. date]],"mmmm")</f>
        <v>February</v>
      </c>
    </row>
    <row r="5309" spans="1:7" x14ac:dyDescent="0.3">
      <c r="A5309" s="73">
        <v>118</v>
      </c>
      <c r="B5309" s="12">
        <v>1000003683</v>
      </c>
      <c r="C5309" s="12">
        <v>600627</v>
      </c>
      <c r="D5309" s="74">
        <v>45348</v>
      </c>
      <c r="E5309" s="75">
        <v>2000</v>
      </c>
      <c r="F5309" s="76">
        <v>800540</v>
      </c>
      <c r="G5309" s="97" t="str">
        <f>TEXT(Table1[[#This Row],[Inv. date]],"mmmm")</f>
        <v>February</v>
      </c>
    </row>
    <row r="5310" spans="1:7" x14ac:dyDescent="0.3">
      <c r="A5310" s="73">
        <v>118</v>
      </c>
      <c r="B5310" s="12">
        <v>1000003683</v>
      </c>
      <c r="C5310" s="12">
        <v>600063</v>
      </c>
      <c r="D5310" s="74">
        <v>45348</v>
      </c>
      <c r="E5310" s="75">
        <v>200</v>
      </c>
      <c r="F5310" s="76">
        <v>58730</v>
      </c>
      <c r="G5310" s="97" t="str">
        <f>TEXT(Table1[[#This Row],[Inv. date]],"mmmm")</f>
        <v>February</v>
      </c>
    </row>
    <row r="5311" spans="1:7" x14ac:dyDescent="0.3">
      <c r="A5311" s="73">
        <v>117</v>
      </c>
      <c r="B5311" s="12">
        <v>1000002976</v>
      </c>
      <c r="C5311" s="12">
        <v>600063</v>
      </c>
      <c r="D5311" s="74">
        <v>45348</v>
      </c>
      <c r="E5311" s="75">
        <v>2</v>
      </c>
      <c r="F5311" s="76">
        <v>209.76</v>
      </c>
      <c r="G5311" s="97" t="str">
        <f>TEXT(Table1[[#This Row],[Inv. date]],"mmmm")</f>
        <v>February</v>
      </c>
    </row>
    <row r="5312" spans="1:7" x14ac:dyDescent="0.3">
      <c r="A5312" s="73">
        <v>118</v>
      </c>
      <c r="B5312" s="12">
        <v>1000003795</v>
      </c>
      <c r="C5312" s="12">
        <v>600357</v>
      </c>
      <c r="D5312" s="74">
        <v>45348</v>
      </c>
      <c r="E5312" s="75">
        <v>2</v>
      </c>
      <c r="F5312" s="76">
        <v>931.04</v>
      </c>
      <c r="G5312" s="97" t="str">
        <f>TEXT(Table1[[#This Row],[Inv. date]],"mmmm")</f>
        <v>February</v>
      </c>
    </row>
    <row r="5313" spans="1:7" x14ac:dyDescent="0.3">
      <c r="A5313" s="73">
        <v>118</v>
      </c>
      <c r="B5313" s="12">
        <v>1000003857</v>
      </c>
      <c r="C5313" s="12">
        <v>600357</v>
      </c>
      <c r="D5313" s="74">
        <v>45348</v>
      </c>
      <c r="E5313" s="75">
        <v>4</v>
      </c>
      <c r="F5313" s="76">
        <v>1862.08</v>
      </c>
      <c r="G5313" s="97" t="str">
        <f>TEXT(Table1[[#This Row],[Inv. date]],"mmmm")</f>
        <v>February</v>
      </c>
    </row>
    <row r="5314" spans="1:7" x14ac:dyDescent="0.3">
      <c r="A5314" s="73">
        <v>118</v>
      </c>
      <c r="B5314" s="12">
        <v>1000003132</v>
      </c>
      <c r="C5314" s="12">
        <v>600601</v>
      </c>
      <c r="D5314" s="74">
        <v>45348</v>
      </c>
      <c r="E5314" s="75">
        <v>1200</v>
      </c>
      <c r="F5314" s="76">
        <v>308520</v>
      </c>
      <c r="G5314" s="97" t="str">
        <f>TEXT(Table1[[#This Row],[Inv. date]],"mmmm")</f>
        <v>February</v>
      </c>
    </row>
    <row r="5315" spans="1:7" x14ac:dyDescent="0.3">
      <c r="A5315" s="73">
        <v>118</v>
      </c>
      <c r="B5315" s="12">
        <v>1000003857</v>
      </c>
      <c r="C5315" s="12">
        <v>600601</v>
      </c>
      <c r="D5315" s="74">
        <v>45348</v>
      </c>
      <c r="E5315" s="75">
        <v>700</v>
      </c>
      <c r="F5315" s="76">
        <v>280189</v>
      </c>
      <c r="G5315" s="97" t="str">
        <f>TEXT(Table1[[#This Row],[Inv. date]],"mmmm")</f>
        <v>February</v>
      </c>
    </row>
    <row r="5316" spans="1:7" x14ac:dyDescent="0.3">
      <c r="A5316" s="73">
        <v>118</v>
      </c>
      <c r="B5316" s="12">
        <v>1000003857</v>
      </c>
      <c r="C5316" s="12">
        <v>600063</v>
      </c>
      <c r="D5316" s="74">
        <v>45348</v>
      </c>
      <c r="E5316" s="75">
        <v>70</v>
      </c>
      <c r="F5316" s="76">
        <v>20555.5</v>
      </c>
      <c r="G5316" s="97" t="str">
        <f>TEXT(Table1[[#This Row],[Inv. date]],"mmmm")</f>
        <v>February</v>
      </c>
    </row>
    <row r="5317" spans="1:7" x14ac:dyDescent="0.3">
      <c r="A5317" s="73">
        <v>118</v>
      </c>
      <c r="B5317" s="12">
        <v>1000003132</v>
      </c>
      <c r="C5317" s="12">
        <v>600022</v>
      </c>
      <c r="D5317" s="74">
        <v>45348</v>
      </c>
      <c r="E5317" s="75">
        <v>50</v>
      </c>
      <c r="F5317" s="76">
        <v>15657</v>
      </c>
      <c r="G5317" s="97" t="str">
        <f>TEXT(Table1[[#This Row],[Inv. date]],"mmmm")</f>
        <v>February</v>
      </c>
    </row>
    <row r="5318" spans="1:7" x14ac:dyDescent="0.3">
      <c r="A5318" s="73">
        <v>118</v>
      </c>
      <c r="B5318" s="12">
        <v>1000003683</v>
      </c>
      <c r="C5318" s="12">
        <v>600022</v>
      </c>
      <c r="D5318" s="74">
        <v>45348</v>
      </c>
      <c r="E5318" s="75">
        <v>70</v>
      </c>
      <c r="F5318" s="76">
        <v>28018.9</v>
      </c>
      <c r="G5318" s="97" t="str">
        <f>TEXT(Table1[[#This Row],[Inv. date]],"mmmm")</f>
        <v>February</v>
      </c>
    </row>
    <row r="5319" spans="1:7" x14ac:dyDescent="0.3">
      <c r="A5319" s="73">
        <v>117</v>
      </c>
      <c r="B5319" s="12">
        <v>1000002976</v>
      </c>
      <c r="C5319" s="12">
        <v>600022</v>
      </c>
      <c r="D5319" s="74">
        <v>45348</v>
      </c>
      <c r="E5319" s="75">
        <v>15</v>
      </c>
      <c r="F5319" s="76">
        <v>4083.3</v>
      </c>
      <c r="G5319" s="97" t="str">
        <f>TEXT(Table1[[#This Row],[Inv. date]],"mmmm")</f>
        <v>February</v>
      </c>
    </row>
    <row r="5320" spans="1:7" x14ac:dyDescent="0.3">
      <c r="A5320" s="73">
        <v>117</v>
      </c>
      <c r="B5320" s="12">
        <v>1000002977</v>
      </c>
      <c r="C5320" s="12">
        <v>600022</v>
      </c>
      <c r="D5320" s="74">
        <v>45348</v>
      </c>
      <c r="E5320" s="75">
        <v>20</v>
      </c>
      <c r="F5320" s="76">
        <v>5444.4</v>
      </c>
      <c r="G5320" s="97" t="str">
        <f>TEXT(Table1[[#This Row],[Inv. date]],"mmmm")</f>
        <v>February</v>
      </c>
    </row>
    <row r="5321" spans="1:7" x14ac:dyDescent="0.3">
      <c r="A5321" s="73">
        <v>118</v>
      </c>
      <c r="B5321" s="12">
        <v>1000003683</v>
      </c>
      <c r="C5321" s="12">
        <v>600711</v>
      </c>
      <c r="D5321" s="74">
        <v>45348</v>
      </c>
      <c r="E5321" s="75">
        <v>173</v>
      </c>
      <c r="F5321" s="76">
        <v>70739.7</v>
      </c>
      <c r="G5321" s="97" t="str">
        <f>TEXT(Table1[[#This Row],[Inv. date]],"mmmm")</f>
        <v>February</v>
      </c>
    </row>
    <row r="5322" spans="1:7" x14ac:dyDescent="0.3">
      <c r="A5322" s="73">
        <v>118</v>
      </c>
      <c r="B5322" s="12">
        <v>1000003132</v>
      </c>
      <c r="C5322" s="12">
        <v>600026</v>
      </c>
      <c r="D5322" s="74">
        <v>45348</v>
      </c>
      <c r="E5322" s="75">
        <v>150</v>
      </c>
      <c r="F5322" s="76">
        <v>46971</v>
      </c>
      <c r="G5322" s="97" t="str">
        <f>TEXT(Table1[[#This Row],[Inv. date]],"mmmm")</f>
        <v>February</v>
      </c>
    </row>
    <row r="5323" spans="1:7" x14ac:dyDescent="0.3">
      <c r="A5323" s="73">
        <v>118</v>
      </c>
      <c r="B5323" s="12">
        <v>1000003857</v>
      </c>
      <c r="C5323" s="12">
        <v>600026</v>
      </c>
      <c r="D5323" s="74">
        <v>45348</v>
      </c>
      <c r="E5323" s="75">
        <v>300</v>
      </c>
      <c r="F5323" s="76">
        <v>120081</v>
      </c>
      <c r="G5323" s="97" t="str">
        <f>TEXT(Table1[[#This Row],[Inv. date]],"mmmm")</f>
        <v>February</v>
      </c>
    </row>
    <row r="5324" spans="1:7" x14ac:dyDescent="0.3">
      <c r="A5324" s="73">
        <v>117</v>
      </c>
      <c r="B5324" s="12">
        <v>1000002977</v>
      </c>
      <c r="C5324" s="12">
        <v>600026</v>
      </c>
      <c r="D5324" s="74">
        <v>45348</v>
      </c>
      <c r="E5324" s="75">
        <v>100</v>
      </c>
      <c r="F5324" s="76">
        <v>21618</v>
      </c>
      <c r="G5324" s="97" t="str">
        <f>TEXT(Table1[[#This Row],[Inv. date]],"mmmm")</f>
        <v>February</v>
      </c>
    </row>
    <row r="5325" spans="1:7" x14ac:dyDescent="0.3">
      <c r="A5325" s="73">
        <v>117</v>
      </c>
      <c r="B5325" s="12">
        <v>1000002976</v>
      </c>
      <c r="C5325" s="12">
        <v>600026</v>
      </c>
      <c r="D5325" s="74">
        <v>45348</v>
      </c>
      <c r="E5325" s="75">
        <v>120</v>
      </c>
      <c r="F5325" s="76">
        <v>25941.599999999999</v>
      </c>
      <c r="G5325" s="97" t="str">
        <f>TEXT(Table1[[#This Row],[Inv. date]],"mmmm")</f>
        <v>February</v>
      </c>
    </row>
    <row r="5326" spans="1:7" x14ac:dyDescent="0.3">
      <c r="A5326" s="73">
        <v>118</v>
      </c>
      <c r="B5326" s="12">
        <v>1000003132</v>
      </c>
      <c r="C5326" s="12">
        <v>600063</v>
      </c>
      <c r="D5326" s="74">
        <v>45348</v>
      </c>
      <c r="E5326" s="75">
        <v>30</v>
      </c>
      <c r="F5326" s="76">
        <v>4110</v>
      </c>
      <c r="G5326" s="97" t="str">
        <f>TEXT(Table1[[#This Row],[Inv. date]],"mmmm")</f>
        <v>February</v>
      </c>
    </row>
    <row r="5327" spans="1:7" x14ac:dyDescent="0.3">
      <c r="A5327" s="73">
        <v>118</v>
      </c>
      <c r="B5327" s="12">
        <v>1000003857</v>
      </c>
      <c r="C5327" s="12">
        <v>600063</v>
      </c>
      <c r="D5327" s="74">
        <v>45348</v>
      </c>
      <c r="E5327" s="75">
        <v>30</v>
      </c>
      <c r="F5327" s="76">
        <v>8809.5</v>
      </c>
      <c r="G5327" s="97" t="str">
        <f>TEXT(Table1[[#This Row],[Inv. date]],"mmmm")</f>
        <v>February</v>
      </c>
    </row>
    <row r="5328" spans="1:7" x14ac:dyDescent="0.3">
      <c r="A5328" s="73">
        <v>118</v>
      </c>
      <c r="B5328" s="12">
        <v>1000003132</v>
      </c>
      <c r="C5328" s="12">
        <v>600063</v>
      </c>
      <c r="D5328" s="74">
        <v>45348</v>
      </c>
      <c r="E5328" s="75">
        <v>140</v>
      </c>
      <c r="F5328" s="76">
        <v>19180</v>
      </c>
      <c r="G5328" s="97" t="str">
        <f>TEXT(Table1[[#This Row],[Inv. date]],"mmmm")</f>
        <v>February</v>
      </c>
    </row>
    <row r="5329" spans="1:7" x14ac:dyDescent="0.3">
      <c r="A5329" s="73">
        <v>118</v>
      </c>
      <c r="B5329" s="12">
        <v>1000003132</v>
      </c>
      <c r="C5329" s="12">
        <v>600026</v>
      </c>
      <c r="D5329" s="74">
        <v>45348</v>
      </c>
      <c r="E5329" s="75">
        <v>700</v>
      </c>
      <c r="F5329" s="76">
        <v>219198</v>
      </c>
      <c r="G5329" s="97" t="str">
        <f>TEXT(Table1[[#This Row],[Inv. date]],"mmmm")</f>
        <v>February</v>
      </c>
    </row>
    <row r="5330" spans="1:7" x14ac:dyDescent="0.3">
      <c r="A5330" s="73">
        <v>118</v>
      </c>
      <c r="B5330" s="12">
        <v>1000003683</v>
      </c>
      <c r="C5330" s="12">
        <v>600026</v>
      </c>
      <c r="D5330" s="74">
        <v>45348</v>
      </c>
      <c r="E5330" s="75">
        <v>200</v>
      </c>
      <c r="F5330" s="76">
        <v>80054</v>
      </c>
      <c r="G5330" s="97" t="str">
        <f>TEXT(Table1[[#This Row],[Inv. date]],"mmmm")</f>
        <v>February</v>
      </c>
    </row>
    <row r="5331" spans="1:7" x14ac:dyDescent="0.3">
      <c r="A5331" s="68">
        <v>118</v>
      </c>
      <c r="B5331" s="69">
        <v>1000003857</v>
      </c>
      <c r="C5331" s="69">
        <v>600357</v>
      </c>
      <c r="D5331" s="57">
        <v>45349</v>
      </c>
      <c r="E5331" s="58">
        <v>8</v>
      </c>
      <c r="F5331" s="54">
        <v>3724.16</v>
      </c>
      <c r="G5331" s="97" t="str">
        <f>TEXT(Table1[[#This Row],[Inv. date]],"mmmm")</f>
        <v>February</v>
      </c>
    </row>
    <row r="5332" spans="1:7" x14ac:dyDescent="0.3">
      <c r="A5332" s="73">
        <v>118</v>
      </c>
      <c r="B5332" s="12">
        <v>1000003857</v>
      </c>
      <c r="C5332" s="12">
        <v>600033</v>
      </c>
      <c r="D5332" s="74">
        <v>45349</v>
      </c>
      <c r="E5332" s="79">
        <v>400</v>
      </c>
      <c r="F5332" s="77">
        <v>160108</v>
      </c>
      <c r="G5332" s="97" t="str">
        <f>TEXT(Table1[[#This Row],[Inv. date]],"mmmm")</f>
        <v>February</v>
      </c>
    </row>
    <row r="5333" spans="1:7" x14ac:dyDescent="0.3">
      <c r="A5333" s="73">
        <v>118</v>
      </c>
      <c r="B5333" s="12">
        <v>1000003683</v>
      </c>
      <c r="C5333" s="12">
        <v>600033</v>
      </c>
      <c r="D5333" s="74">
        <v>45349</v>
      </c>
      <c r="E5333" s="79">
        <v>100</v>
      </c>
      <c r="F5333" s="77">
        <v>40027</v>
      </c>
      <c r="G5333" s="97" t="str">
        <f>TEXT(Table1[[#This Row],[Inv. date]],"mmmm")</f>
        <v>February</v>
      </c>
    </row>
    <row r="5334" spans="1:7" x14ac:dyDescent="0.3">
      <c r="A5334" s="73">
        <v>118</v>
      </c>
      <c r="B5334" s="12">
        <v>1000003683</v>
      </c>
      <c r="C5334" s="12">
        <v>600780</v>
      </c>
      <c r="D5334" s="74">
        <v>45349</v>
      </c>
      <c r="E5334" s="79">
        <v>30</v>
      </c>
      <c r="F5334" s="77">
        <v>12008.1</v>
      </c>
      <c r="G5334" s="97" t="str">
        <f>TEXT(Table1[[#This Row],[Inv. date]],"mmmm")</f>
        <v>February</v>
      </c>
    </row>
    <row r="5335" spans="1:7" x14ac:dyDescent="0.3">
      <c r="A5335" s="73">
        <v>118</v>
      </c>
      <c r="B5335" s="12">
        <v>1000003132</v>
      </c>
      <c r="C5335" s="12">
        <v>600780</v>
      </c>
      <c r="D5335" s="74">
        <v>45349</v>
      </c>
      <c r="E5335" s="79">
        <v>20</v>
      </c>
      <c r="F5335" s="77">
        <v>6262.8</v>
      </c>
      <c r="G5335" s="97" t="str">
        <f>TEXT(Table1[[#This Row],[Inv. date]],"mmmm")</f>
        <v>February</v>
      </c>
    </row>
    <row r="5336" spans="1:7" x14ac:dyDescent="0.3">
      <c r="A5336" s="73">
        <v>118</v>
      </c>
      <c r="B5336" s="12">
        <v>1000003857</v>
      </c>
      <c r="C5336" s="12">
        <v>600780</v>
      </c>
      <c r="D5336" s="74">
        <v>45349</v>
      </c>
      <c r="E5336" s="79">
        <v>50</v>
      </c>
      <c r="F5336" s="77">
        <v>20013.5</v>
      </c>
      <c r="G5336" s="97" t="str">
        <f>TEXT(Table1[[#This Row],[Inv. date]],"mmmm")</f>
        <v>February</v>
      </c>
    </row>
    <row r="5337" spans="1:7" x14ac:dyDescent="0.3">
      <c r="A5337" s="73">
        <v>118</v>
      </c>
      <c r="B5337" s="12">
        <v>1000003132</v>
      </c>
      <c r="C5337" s="12">
        <v>600063</v>
      </c>
      <c r="D5337" s="74">
        <v>45349</v>
      </c>
      <c r="E5337" s="79">
        <v>4</v>
      </c>
      <c r="F5337" s="77">
        <v>548</v>
      </c>
      <c r="G5337" s="97" t="str">
        <f>TEXT(Table1[[#This Row],[Inv. date]],"mmmm")</f>
        <v>February</v>
      </c>
    </row>
    <row r="5338" spans="1:7" x14ac:dyDescent="0.3">
      <c r="A5338" s="73">
        <v>118</v>
      </c>
      <c r="B5338" s="12">
        <v>1000003857</v>
      </c>
      <c r="C5338" s="12">
        <v>600063</v>
      </c>
      <c r="D5338" s="74">
        <v>45349</v>
      </c>
      <c r="E5338" s="79">
        <v>5</v>
      </c>
      <c r="F5338" s="77">
        <v>1468.25</v>
      </c>
      <c r="G5338" s="97" t="str">
        <f>TEXT(Table1[[#This Row],[Inv. date]],"mmmm")</f>
        <v>February</v>
      </c>
    </row>
    <row r="5339" spans="1:7" x14ac:dyDescent="0.3">
      <c r="A5339" s="73">
        <v>118</v>
      </c>
      <c r="B5339" s="12">
        <v>1000003132</v>
      </c>
      <c r="C5339" s="12">
        <v>600022</v>
      </c>
      <c r="D5339" s="74">
        <v>45349</v>
      </c>
      <c r="E5339" s="79">
        <v>30</v>
      </c>
      <c r="F5339" s="77">
        <v>9394.2000000000007</v>
      </c>
      <c r="G5339" s="97" t="str">
        <f>TEXT(Table1[[#This Row],[Inv. date]],"mmmm")</f>
        <v>February</v>
      </c>
    </row>
    <row r="5340" spans="1:7" x14ac:dyDescent="0.3">
      <c r="A5340" s="73">
        <v>118</v>
      </c>
      <c r="B5340" s="12">
        <v>1000003683</v>
      </c>
      <c r="C5340" s="12">
        <v>600022</v>
      </c>
      <c r="D5340" s="74">
        <v>45349</v>
      </c>
      <c r="E5340" s="79">
        <v>30</v>
      </c>
      <c r="F5340" s="77">
        <v>12008.1</v>
      </c>
      <c r="G5340" s="97" t="str">
        <f>TEXT(Table1[[#This Row],[Inv. date]],"mmmm")</f>
        <v>February</v>
      </c>
    </row>
    <row r="5341" spans="1:7" x14ac:dyDescent="0.3">
      <c r="A5341" s="73">
        <v>117</v>
      </c>
      <c r="B5341" s="12">
        <v>1000002976</v>
      </c>
      <c r="C5341" s="12">
        <v>600022</v>
      </c>
      <c r="D5341" s="74">
        <v>45349</v>
      </c>
      <c r="E5341" s="79">
        <v>5</v>
      </c>
      <c r="F5341" s="77">
        <v>1361.1</v>
      </c>
      <c r="G5341" s="97" t="str">
        <f>TEXT(Table1[[#This Row],[Inv. date]],"mmmm")</f>
        <v>February</v>
      </c>
    </row>
    <row r="5342" spans="1:7" x14ac:dyDescent="0.3">
      <c r="A5342" s="73">
        <v>117</v>
      </c>
      <c r="B5342" s="12">
        <v>1000002977</v>
      </c>
      <c r="C5342" s="12">
        <v>600022</v>
      </c>
      <c r="D5342" s="74">
        <v>45349</v>
      </c>
      <c r="E5342" s="79">
        <v>15</v>
      </c>
      <c r="F5342" s="77">
        <v>4083.3</v>
      </c>
      <c r="G5342" s="97" t="str">
        <f>TEXT(Table1[[#This Row],[Inv. date]],"mmmm")</f>
        <v>February</v>
      </c>
    </row>
    <row r="5343" spans="1:7" x14ac:dyDescent="0.3">
      <c r="A5343" s="73">
        <v>118</v>
      </c>
      <c r="B5343" s="12">
        <v>1000003683</v>
      </c>
      <c r="C5343" s="12">
        <v>600567</v>
      </c>
      <c r="D5343" s="74">
        <v>45349</v>
      </c>
      <c r="E5343" s="79">
        <v>-1</v>
      </c>
      <c r="F5343" s="77">
        <v>-400.27</v>
      </c>
      <c r="G5343" s="97" t="str">
        <f>TEXT(Table1[[#This Row],[Inv. date]],"mmmm")</f>
        <v>February</v>
      </c>
    </row>
    <row r="5344" spans="1:7" x14ac:dyDescent="0.3">
      <c r="A5344" s="73">
        <v>118</v>
      </c>
      <c r="B5344" s="12">
        <v>1000003857</v>
      </c>
      <c r="C5344" s="12">
        <v>600056</v>
      </c>
      <c r="D5344" s="74">
        <v>45349</v>
      </c>
      <c r="E5344" s="79">
        <v>-150</v>
      </c>
      <c r="F5344" s="77">
        <v>-60040.5</v>
      </c>
      <c r="G5344" s="97" t="str">
        <f>TEXT(Table1[[#This Row],[Inv. date]],"mmmm")</f>
        <v>February</v>
      </c>
    </row>
    <row r="5345" spans="1:7" x14ac:dyDescent="0.3">
      <c r="A5345" s="73">
        <v>118</v>
      </c>
      <c r="B5345" s="12">
        <v>1000003857</v>
      </c>
      <c r="C5345" s="12">
        <v>600063</v>
      </c>
      <c r="D5345" s="74">
        <v>45349</v>
      </c>
      <c r="E5345" s="79">
        <v>-15</v>
      </c>
      <c r="F5345" s="77">
        <v>-4404.75</v>
      </c>
      <c r="G5345" s="97" t="str">
        <f>TEXT(Table1[[#This Row],[Inv. date]],"mmmm")</f>
        <v>February</v>
      </c>
    </row>
    <row r="5346" spans="1:7" x14ac:dyDescent="0.3">
      <c r="A5346" s="73">
        <v>118</v>
      </c>
      <c r="B5346" s="12">
        <v>1000003683</v>
      </c>
      <c r="C5346" s="12">
        <v>600643</v>
      </c>
      <c r="D5346" s="74">
        <v>45349</v>
      </c>
      <c r="E5346" s="79">
        <v>-1</v>
      </c>
      <c r="F5346" s="77">
        <v>-400.27</v>
      </c>
      <c r="G5346" s="97" t="str">
        <f>TEXT(Table1[[#This Row],[Inv. date]],"mmmm")</f>
        <v>February</v>
      </c>
    </row>
    <row r="5347" spans="1:7" x14ac:dyDescent="0.3">
      <c r="A5347" s="73">
        <v>118</v>
      </c>
      <c r="B5347" s="12">
        <v>1000003683</v>
      </c>
      <c r="C5347" s="12">
        <v>600647</v>
      </c>
      <c r="D5347" s="74">
        <v>45349</v>
      </c>
      <c r="E5347" s="79">
        <v>-4</v>
      </c>
      <c r="F5347" s="77">
        <v>-1601.08</v>
      </c>
      <c r="G5347" s="97" t="str">
        <f>TEXT(Table1[[#This Row],[Inv. date]],"mmmm")</f>
        <v>February</v>
      </c>
    </row>
    <row r="5348" spans="1:7" x14ac:dyDescent="0.3">
      <c r="A5348" s="73">
        <v>117</v>
      </c>
      <c r="B5348" s="12">
        <v>1000002976</v>
      </c>
      <c r="C5348" s="12">
        <v>600428</v>
      </c>
      <c r="D5348" s="74">
        <v>45349</v>
      </c>
      <c r="E5348" s="79">
        <v>-22</v>
      </c>
      <c r="F5348" s="77">
        <v>-4755.96</v>
      </c>
      <c r="G5348" s="97" t="str">
        <f>TEXT(Table1[[#This Row],[Inv. date]],"mmmm")</f>
        <v>February</v>
      </c>
    </row>
    <row r="5349" spans="1:7" x14ac:dyDescent="0.3">
      <c r="A5349" s="73">
        <v>118</v>
      </c>
      <c r="B5349" s="12">
        <v>1000003795</v>
      </c>
      <c r="C5349" s="12">
        <v>600761</v>
      </c>
      <c r="D5349" s="74">
        <v>45349</v>
      </c>
      <c r="E5349" s="79">
        <v>-2</v>
      </c>
      <c r="F5349" s="77">
        <v>-869.52</v>
      </c>
      <c r="G5349" s="97" t="str">
        <f>TEXT(Table1[[#This Row],[Inv. date]],"mmmm")</f>
        <v>February</v>
      </c>
    </row>
    <row r="5350" spans="1:7" x14ac:dyDescent="0.3">
      <c r="A5350" s="73">
        <v>118</v>
      </c>
      <c r="B5350" s="12">
        <v>1000003683</v>
      </c>
      <c r="C5350" s="12">
        <v>600761</v>
      </c>
      <c r="D5350" s="74">
        <v>45349</v>
      </c>
      <c r="E5350" s="79">
        <v>-1</v>
      </c>
      <c r="F5350" s="77">
        <v>-434.76</v>
      </c>
      <c r="G5350" s="97" t="str">
        <f>TEXT(Table1[[#This Row],[Inv. date]],"mmmm")</f>
        <v>February</v>
      </c>
    </row>
    <row r="5351" spans="1:7" x14ac:dyDescent="0.3">
      <c r="A5351" s="73">
        <v>118</v>
      </c>
      <c r="B5351" s="12">
        <v>1000003683</v>
      </c>
      <c r="C5351" s="12">
        <v>600810</v>
      </c>
      <c r="D5351" s="74">
        <v>45349</v>
      </c>
      <c r="E5351" s="79">
        <v>-50</v>
      </c>
      <c r="F5351" s="77">
        <v>-20013.5</v>
      </c>
      <c r="G5351" s="97" t="str">
        <f>TEXT(Table1[[#This Row],[Inv. date]],"mmmm")</f>
        <v>February</v>
      </c>
    </row>
    <row r="5352" spans="1:7" x14ac:dyDescent="0.3">
      <c r="A5352" s="73">
        <v>118</v>
      </c>
      <c r="B5352" s="12">
        <v>1000003132</v>
      </c>
      <c r="C5352" s="12">
        <v>600772</v>
      </c>
      <c r="D5352" s="74">
        <v>45349</v>
      </c>
      <c r="E5352" s="79">
        <v>-30</v>
      </c>
      <c r="F5352" s="77">
        <v>-9394.2000000000007</v>
      </c>
      <c r="G5352" s="97" t="str">
        <f>TEXT(Table1[[#This Row],[Inv. date]],"mmmm")</f>
        <v>February</v>
      </c>
    </row>
    <row r="5353" spans="1:7" x14ac:dyDescent="0.3">
      <c r="A5353" s="73">
        <v>118</v>
      </c>
      <c r="B5353" s="12">
        <v>1000003683</v>
      </c>
      <c r="C5353" s="12">
        <v>600711</v>
      </c>
      <c r="D5353" s="74">
        <v>45349</v>
      </c>
      <c r="E5353" s="79">
        <v>40</v>
      </c>
      <c r="F5353" s="77">
        <v>16356</v>
      </c>
      <c r="G5353" s="97" t="str">
        <f>TEXT(Table1[[#This Row],[Inv. date]],"mmmm")</f>
        <v>February</v>
      </c>
    </row>
    <row r="5354" spans="1:7" x14ac:dyDescent="0.3">
      <c r="A5354" s="73">
        <v>117</v>
      </c>
      <c r="B5354" s="12">
        <v>1000002977</v>
      </c>
      <c r="C5354" s="12">
        <v>600711</v>
      </c>
      <c r="D5354" s="74">
        <v>45349</v>
      </c>
      <c r="E5354" s="79">
        <v>10</v>
      </c>
      <c r="F5354" s="77">
        <v>2722.2</v>
      </c>
      <c r="G5354" s="97" t="str">
        <f>TEXT(Table1[[#This Row],[Inv. date]],"mmmm")</f>
        <v>February</v>
      </c>
    </row>
    <row r="5355" spans="1:7" x14ac:dyDescent="0.3">
      <c r="A5355" s="73">
        <v>118</v>
      </c>
      <c r="B5355" s="12">
        <v>1000003683</v>
      </c>
      <c r="C5355" s="12">
        <v>600864</v>
      </c>
      <c r="D5355" s="74">
        <v>45349</v>
      </c>
      <c r="E5355" s="79">
        <v>50</v>
      </c>
      <c r="F5355" s="77">
        <v>20013.5</v>
      </c>
      <c r="G5355" s="97" t="str">
        <f>TEXT(Table1[[#This Row],[Inv. date]],"mmmm")</f>
        <v>February</v>
      </c>
    </row>
    <row r="5356" spans="1:7" x14ac:dyDescent="0.3">
      <c r="A5356" s="73">
        <v>118</v>
      </c>
      <c r="B5356" s="12">
        <v>1000003132</v>
      </c>
      <c r="C5356" s="12">
        <v>600864</v>
      </c>
      <c r="D5356" s="74">
        <v>45349</v>
      </c>
      <c r="E5356" s="79">
        <v>20</v>
      </c>
      <c r="F5356" s="77">
        <v>6262.8</v>
      </c>
      <c r="G5356" s="97" t="str">
        <f>TEXT(Table1[[#This Row],[Inv. date]],"mmmm")</f>
        <v>February</v>
      </c>
    </row>
    <row r="5357" spans="1:7" x14ac:dyDescent="0.3">
      <c r="A5357" s="73">
        <v>118</v>
      </c>
      <c r="B5357" s="12">
        <v>1000003857</v>
      </c>
      <c r="C5357" s="12">
        <v>600864</v>
      </c>
      <c r="D5357" s="74">
        <v>45349</v>
      </c>
      <c r="E5357" s="79">
        <v>50</v>
      </c>
      <c r="F5357" s="77">
        <v>20013.5</v>
      </c>
      <c r="G5357" s="97" t="str">
        <f>TEXT(Table1[[#This Row],[Inv. date]],"mmmm")</f>
        <v>February</v>
      </c>
    </row>
    <row r="5358" spans="1:7" x14ac:dyDescent="0.3">
      <c r="A5358" s="73">
        <v>117</v>
      </c>
      <c r="B5358" s="12">
        <v>1000002976</v>
      </c>
      <c r="C5358" s="12">
        <v>600864</v>
      </c>
      <c r="D5358" s="74">
        <v>45349</v>
      </c>
      <c r="E5358" s="79">
        <v>60</v>
      </c>
      <c r="F5358" s="77">
        <v>16333.2</v>
      </c>
      <c r="G5358" s="97" t="str">
        <f>TEXT(Table1[[#This Row],[Inv. date]],"mmmm")</f>
        <v>February</v>
      </c>
    </row>
    <row r="5359" spans="1:7" x14ac:dyDescent="0.3">
      <c r="A5359" s="73">
        <v>118</v>
      </c>
      <c r="B5359" s="12">
        <v>1000003132</v>
      </c>
      <c r="C5359" s="12">
        <v>600063</v>
      </c>
      <c r="D5359" s="74">
        <v>45349</v>
      </c>
      <c r="E5359" s="79">
        <v>4</v>
      </c>
      <c r="F5359" s="77">
        <v>548</v>
      </c>
      <c r="G5359" s="97" t="str">
        <f>TEXT(Table1[[#This Row],[Inv. date]],"mmmm")</f>
        <v>February</v>
      </c>
    </row>
    <row r="5360" spans="1:7" x14ac:dyDescent="0.3">
      <c r="A5360" s="73">
        <v>118</v>
      </c>
      <c r="B5360" s="12">
        <v>1000003857</v>
      </c>
      <c r="C5360" s="12">
        <v>600063</v>
      </c>
      <c r="D5360" s="74">
        <v>45349</v>
      </c>
      <c r="E5360" s="79">
        <v>5</v>
      </c>
      <c r="F5360" s="77">
        <v>1468.25</v>
      </c>
      <c r="G5360" s="97" t="str">
        <f>TEXT(Table1[[#This Row],[Inv. date]],"mmmm")</f>
        <v>February</v>
      </c>
    </row>
    <row r="5361" spans="1:7" x14ac:dyDescent="0.3">
      <c r="A5361" s="73">
        <v>118</v>
      </c>
      <c r="B5361" s="12">
        <v>1000003683</v>
      </c>
      <c r="C5361" s="12">
        <v>600711</v>
      </c>
      <c r="D5361" s="74">
        <v>45349</v>
      </c>
      <c r="E5361" s="79">
        <v>33</v>
      </c>
      <c r="F5361" s="77">
        <v>13493.7</v>
      </c>
      <c r="G5361" s="97" t="str">
        <f>TEXT(Table1[[#This Row],[Inv. date]],"mmmm")</f>
        <v>February</v>
      </c>
    </row>
    <row r="5362" spans="1:7" x14ac:dyDescent="0.3">
      <c r="A5362" s="73">
        <v>117</v>
      </c>
      <c r="B5362" s="12">
        <v>1000002977</v>
      </c>
      <c r="C5362" s="12">
        <v>600026</v>
      </c>
      <c r="D5362" s="74">
        <v>45349</v>
      </c>
      <c r="E5362" s="79">
        <v>50</v>
      </c>
      <c r="F5362" s="77">
        <v>10809</v>
      </c>
      <c r="G5362" s="97" t="str">
        <f>TEXT(Table1[[#This Row],[Inv. date]],"mmmm")</f>
        <v>February</v>
      </c>
    </row>
    <row r="5363" spans="1:7" x14ac:dyDescent="0.3">
      <c r="A5363" s="73">
        <v>117</v>
      </c>
      <c r="B5363" s="12">
        <v>1000002976</v>
      </c>
      <c r="C5363" s="12">
        <v>600026</v>
      </c>
      <c r="D5363" s="74">
        <v>45349</v>
      </c>
      <c r="E5363" s="79">
        <v>100</v>
      </c>
      <c r="F5363" s="77">
        <v>21618</v>
      </c>
      <c r="G5363" s="97" t="str">
        <f>TEXT(Table1[[#This Row],[Inv. date]],"mmmm")</f>
        <v>February</v>
      </c>
    </row>
    <row r="5364" spans="1:7" x14ac:dyDescent="0.3">
      <c r="A5364" s="73">
        <v>118</v>
      </c>
      <c r="B5364" s="12">
        <v>1000003132</v>
      </c>
      <c r="C5364" s="12">
        <v>600026</v>
      </c>
      <c r="D5364" s="74">
        <v>45349</v>
      </c>
      <c r="E5364" s="79">
        <v>500</v>
      </c>
      <c r="F5364" s="77">
        <v>156570</v>
      </c>
      <c r="G5364" s="97" t="str">
        <f>TEXT(Table1[[#This Row],[Inv. date]],"mmmm")</f>
        <v>February</v>
      </c>
    </row>
    <row r="5365" spans="1:7" x14ac:dyDescent="0.3">
      <c r="A5365" s="73">
        <v>118</v>
      </c>
      <c r="B5365" s="12">
        <v>1000003132</v>
      </c>
      <c r="C5365" s="12">
        <v>600810</v>
      </c>
      <c r="D5365" s="74">
        <v>45349</v>
      </c>
      <c r="E5365" s="79">
        <v>300</v>
      </c>
      <c r="F5365" s="77">
        <v>93942</v>
      </c>
      <c r="G5365" s="97" t="str">
        <f>TEXT(Table1[[#This Row],[Inv. date]],"mmmm")</f>
        <v>February</v>
      </c>
    </row>
    <row r="5366" spans="1:7" x14ac:dyDescent="0.3">
      <c r="A5366" s="73">
        <v>118</v>
      </c>
      <c r="B5366" s="12">
        <v>1000003683</v>
      </c>
      <c r="C5366" s="12">
        <v>600810</v>
      </c>
      <c r="D5366" s="74">
        <v>45349</v>
      </c>
      <c r="E5366" s="79">
        <v>1500</v>
      </c>
      <c r="F5366" s="77">
        <v>600405</v>
      </c>
      <c r="G5366" s="97" t="str">
        <f>TEXT(Table1[[#This Row],[Inv. date]],"mmmm")</f>
        <v>February</v>
      </c>
    </row>
    <row r="5367" spans="1:7" x14ac:dyDescent="0.3">
      <c r="A5367" s="73">
        <v>118</v>
      </c>
      <c r="B5367" s="12">
        <v>1000003683</v>
      </c>
      <c r="C5367" s="12">
        <v>600035</v>
      </c>
      <c r="D5367" s="74">
        <v>45349</v>
      </c>
      <c r="E5367" s="79">
        <v>300</v>
      </c>
      <c r="F5367" s="77">
        <v>128700</v>
      </c>
      <c r="G5367" s="97" t="str">
        <f>TEXT(Table1[[#This Row],[Inv. date]],"mmmm")</f>
        <v>February</v>
      </c>
    </row>
    <row r="5368" spans="1:7" x14ac:dyDescent="0.3">
      <c r="A5368" s="73">
        <v>118</v>
      </c>
      <c r="B5368" s="12">
        <v>1000003132</v>
      </c>
      <c r="C5368" s="12">
        <v>600063</v>
      </c>
      <c r="D5368" s="74">
        <v>45349</v>
      </c>
      <c r="E5368" s="79">
        <v>100</v>
      </c>
      <c r="F5368" s="77">
        <v>13700</v>
      </c>
      <c r="G5368" s="97" t="str">
        <f>TEXT(Table1[[#This Row],[Inv. date]],"mmmm")</f>
        <v>February</v>
      </c>
    </row>
    <row r="5369" spans="1:7" x14ac:dyDescent="0.3">
      <c r="A5369" s="73">
        <v>118</v>
      </c>
      <c r="B5369" s="12">
        <v>1000003857</v>
      </c>
      <c r="C5369" s="12">
        <v>600357</v>
      </c>
      <c r="D5369" s="74">
        <v>45349</v>
      </c>
      <c r="E5369" s="79">
        <v>3</v>
      </c>
      <c r="F5369" s="77">
        <v>1396.56</v>
      </c>
      <c r="G5369" s="97" t="str">
        <f>TEXT(Table1[[#This Row],[Inv. date]],"mmmm")</f>
        <v>February</v>
      </c>
    </row>
    <row r="5370" spans="1:7" x14ac:dyDescent="0.3">
      <c r="A5370" s="73">
        <v>118</v>
      </c>
      <c r="B5370" s="12">
        <v>1000003857</v>
      </c>
      <c r="C5370" s="12">
        <v>600572</v>
      </c>
      <c r="D5370" s="74">
        <v>45349</v>
      </c>
      <c r="E5370" s="79">
        <v>1500</v>
      </c>
      <c r="F5370" s="77">
        <v>600405</v>
      </c>
      <c r="G5370" s="97" t="str">
        <f>TEXT(Table1[[#This Row],[Inv. date]],"mmmm")</f>
        <v>February</v>
      </c>
    </row>
    <row r="5371" spans="1:7" x14ac:dyDescent="0.3">
      <c r="A5371" s="73">
        <v>118</v>
      </c>
      <c r="B5371" s="12">
        <v>1000003857</v>
      </c>
      <c r="C5371" s="12">
        <v>600063</v>
      </c>
      <c r="D5371" s="74">
        <v>45349</v>
      </c>
      <c r="E5371" s="79">
        <v>150</v>
      </c>
      <c r="F5371" s="77">
        <v>44047.5</v>
      </c>
      <c r="G5371" s="97" t="str">
        <f>TEXT(Table1[[#This Row],[Inv. date]],"mmmm")</f>
        <v>February</v>
      </c>
    </row>
    <row r="5372" spans="1:7" x14ac:dyDescent="0.3">
      <c r="A5372" s="73">
        <v>118</v>
      </c>
      <c r="B5372" s="12">
        <v>1000003683</v>
      </c>
      <c r="C5372" s="12">
        <v>600753</v>
      </c>
      <c r="D5372" s="74">
        <v>45349</v>
      </c>
      <c r="E5372" s="79">
        <v>50</v>
      </c>
      <c r="F5372" s="77">
        <v>21738</v>
      </c>
      <c r="G5372" s="97" t="str">
        <f>TEXT(Table1[[#This Row],[Inv. date]],"mmmm")</f>
        <v>February</v>
      </c>
    </row>
    <row r="5373" spans="1:7" x14ac:dyDescent="0.3">
      <c r="A5373" s="73">
        <v>118</v>
      </c>
      <c r="B5373" s="12">
        <v>1000003857</v>
      </c>
      <c r="C5373" s="12">
        <v>600753</v>
      </c>
      <c r="D5373" s="74">
        <v>45349</v>
      </c>
      <c r="E5373" s="79">
        <v>40</v>
      </c>
      <c r="F5373" s="77">
        <v>17390.400000000001</v>
      </c>
      <c r="G5373" s="97" t="str">
        <f>TEXT(Table1[[#This Row],[Inv. date]],"mmmm")</f>
        <v>February</v>
      </c>
    </row>
    <row r="5374" spans="1:7" x14ac:dyDescent="0.3">
      <c r="A5374" s="73">
        <v>118</v>
      </c>
      <c r="B5374" s="12">
        <v>1000003857</v>
      </c>
      <c r="C5374" s="12">
        <v>600808</v>
      </c>
      <c r="D5374" s="74">
        <v>45349</v>
      </c>
      <c r="E5374" s="79">
        <v>500</v>
      </c>
      <c r="F5374" s="77">
        <v>200135</v>
      </c>
      <c r="G5374" s="97" t="str">
        <f>TEXT(Table1[[#This Row],[Inv. date]],"mmmm")</f>
        <v>February</v>
      </c>
    </row>
    <row r="5375" spans="1:7" x14ac:dyDescent="0.3">
      <c r="A5375" s="73">
        <v>118</v>
      </c>
      <c r="B5375" s="12">
        <v>1000003683</v>
      </c>
      <c r="C5375" s="12">
        <v>600808</v>
      </c>
      <c r="D5375" s="74">
        <v>45349</v>
      </c>
      <c r="E5375" s="79">
        <v>1500</v>
      </c>
      <c r="F5375" s="77">
        <v>600405</v>
      </c>
      <c r="G5375" s="97" t="str">
        <f>TEXT(Table1[[#This Row],[Inv. date]],"mmmm")</f>
        <v>February</v>
      </c>
    </row>
    <row r="5376" spans="1:7" x14ac:dyDescent="0.3">
      <c r="A5376" s="73">
        <v>118</v>
      </c>
      <c r="B5376" s="12">
        <v>1000003132</v>
      </c>
      <c r="C5376" s="12">
        <v>600506</v>
      </c>
      <c r="D5376" s="74">
        <v>45349</v>
      </c>
      <c r="E5376" s="79">
        <v>1000</v>
      </c>
      <c r="F5376" s="77">
        <v>330380</v>
      </c>
      <c r="G5376" s="97" t="str">
        <f>TEXT(Table1[[#This Row],[Inv. date]],"mmmm")</f>
        <v>February</v>
      </c>
    </row>
    <row r="5377" spans="1:7" x14ac:dyDescent="0.3">
      <c r="A5377" s="73">
        <v>118</v>
      </c>
      <c r="B5377" s="12">
        <v>1000003683</v>
      </c>
      <c r="C5377" s="12">
        <v>600506</v>
      </c>
      <c r="D5377" s="74">
        <v>45349</v>
      </c>
      <c r="E5377" s="79">
        <v>1500</v>
      </c>
      <c r="F5377" s="77">
        <v>600405</v>
      </c>
      <c r="G5377" s="97" t="str">
        <f>TEXT(Table1[[#This Row],[Inv. date]],"mmmm")</f>
        <v>February</v>
      </c>
    </row>
    <row r="5378" spans="1:7" x14ac:dyDescent="0.3">
      <c r="A5378" s="73">
        <v>118</v>
      </c>
      <c r="B5378" s="12">
        <v>1000003683</v>
      </c>
      <c r="C5378" s="12">
        <v>600506</v>
      </c>
      <c r="D5378" s="74">
        <v>45349</v>
      </c>
      <c r="E5378" s="79">
        <v>1600</v>
      </c>
      <c r="F5378" s="77">
        <v>640432</v>
      </c>
      <c r="G5378" s="97" t="str">
        <f>TEXT(Table1[[#This Row],[Inv. date]],"mmmm")</f>
        <v>February</v>
      </c>
    </row>
    <row r="5379" spans="1:7" x14ac:dyDescent="0.3">
      <c r="A5379" s="73">
        <v>117</v>
      </c>
      <c r="B5379" s="12">
        <v>1000002977</v>
      </c>
      <c r="C5379" s="12">
        <v>600864</v>
      </c>
      <c r="D5379" s="74">
        <v>45349</v>
      </c>
      <c r="E5379" s="79">
        <v>40</v>
      </c>
      <c r="F5379" s="77">
        <v>10888.8</v>
      </c>
      <c r="G5379" s="97" t="str">
        <f>TEXT(Table1[[#This Row],[Inv. date]],"mmmm")</f>
        <v>February</v>
      </c>
    </row>
    <row r="5380" spans="1:7" x14ac:dyDescent="0.3">
      <c r="A5380" s="68">
        <v>118</v>
      </c>
      <c r="B5380" s="69">
        <v>1000003132</v>
      </c>
      <c r="C5380" s="69">
        <v>600506</v>
      </c>
      <c r="D5380" s="57">
        <v>45350</v>
      </c>
      <c r="E5380" s="66">
        <v>1000</v>
      </c>
      <c r="F5380" s="72">
        <v>330380</v>
      </c>
      <c r="G5380" s="97" t="str">
        <f>TEXT(Table1[[#This Row],[Inv. date]],"mmmm")</f>
        <v>February</v>
      </c>
    </row>
    <row r="5381" spans="1:7" x14ac:dyDescent="0.3">
      <c r="A5381" s="73">
        <v>118</v>
      </c>
      <c r="B5381" s="12">
        <v>1000003683</v>
      </c>
      <c r="C5381" s="12">
        <v>600506</v>
      </c>
      <c r="D5381" s="74">
        <v>45350</v>
      </c>
      <c r="E5381" s="75">
        <v>100</v>
      </c>
      <c r="F5381" s="76">
        <v>40027</v>
      </c>
      <c r="G5381" s="97" t="str">
        <f>TEXT(Table1[[#This Row],[Inv. date]],"mmmm")</f>
        <v>February</v>
      </c>
    </row>
    <row r="5382" spans="1:7" x14ac:dyDescent="0.3">
      <c r="A5382" s="73">
        <v>118</v>
      </c>
      <c r="B5382" s="12">
        <v>1000003857</v>
      </c>
      <c r="C5382" s="12">
        <v>600357</v>
      </c>
      <c r="D5382" s="74">
        <v>45350</v>
      </c>
      <c r="E5382" s="79">
        <v>3</v>
      </c>
      <c r="F5382" s="77">
        <v>1396.56</v>
      </c>
      <c r="G5382" s="97" t="str">
        <f>TEXT(Table1[[#This Row],[Inv. date]],"mmmm")</f>
        <v>February</v>
      </c>
    </row>
    <row r="5383" spans="1:7" x14ac:dyDescent="0.3">
      <c r="A5383" s="73">
        <v>118</v>
      </c>
      <c r="B5383" s="12">
        <v>1000003132</v>
      </c>
      <c r="C5383" s="12">
        <v>600063</v>
      </c>
      <c r="D5383" s="74">
        <v>45350</v>
      </c>
      <c r="E5383" s="79">
        <v>200</v>
      </c>
      <c r="F5383" s="77">
        <v>27400</v>
      </c>
      <c r="G5383" s="97" t="str">
        <f>TEXT(Table1[[#This Row],[Inv. date]],"mmmm")</f>
        <v>February</v>
      </c>
    </row>
    <row r="5384" spans="1:7" x14ac:dyDescent="0.3">
      <c r="A5384" s="73">
        <v>118</v>
      </c>
      <c r="B5384" s="12">
        <v>1000003857</v>
      </c>
      <c r="C5384" s="12">
        <v>600063</v>
      </c>
      <c r="D5384" s="74">
        <v>45350</v>
      </c>
      <c r="E5384" s="79">
        <v>50</v>
      </c>
      <c r="F5384" s="77">
        <v>14682.5</v>
      </c>
      <c r="G5384" s="97" t="str">
        <f>TEXT(Table1[[#This Row],[Inv. date]],"mmmm")</f>
        <v>February</v>
      </c>
    </row>
    <row r="5385" spans="1:7" x14ac:dyDescent="0.3">
      <c r="A5385" s="73">
        <v>118</v>
      </c>
      <c r="B5385" s="12">
        <v>1000003132</v>
      </c>
      <c r="C5385" s="12">
        <v>600568</v>
      </c>
      <c r="D5385" s="74">
        <v>45350</v>
      </c>
      <c r="E5385" s="79">
        <v>1000</v>
      </c>
      <c r="F5385" s="77">
        <v>313140</v>
      </c>
      <c r="G5385" s="97" t="str">
        <f>TEXT(Table1[[#This Row],[Inv. date]],"mmmm")</f>
        <v>February</v>
      </c>
    </row>
    <row r="5386" spans="1:7" x14ac:dyDescent="0.3">
      <c r="A5386" s="73">
        <v>118</v>
      </c>
      <c r="B5386" s="12">
        <v>1000003683</v>
      </c>
      <c r="C5386" s="12">
        <v>600568</v>
      </c>
      <c r="D5386" s="74">
        <v>45350</v>
      </c>
      <c r="E5386" s="79">
        <v>200</v>
      </c>
      <c r="F5386" s="77">
        <v>80054</v>
      </c>
      <c r="G5386" s="97" t="str">
        <f>TEXT(Table1[[#This Row],[Inv. date]],"mmmm")</f>
        <v>February</v>
      </c>
    </row>
    <row r="5387" spans="1:7" x14ac:dyDescent="0.3">
      <c r="A5387" s="73">
        <v>118</v>
      </c>
      <c r="B5387" s="12">
        <v>1000003857</v>
      </c>
      <c r="C5387" s="12">
        <v>600568</v>
      </c>
      <c r="D5387" s="74">
        <v>45350</v>
      </c>
      <c r="E5387" s="79">
        <v>500</v>
      </c>
      <c r="F5387" s="77">
        <v>200135</v>
      </c>
      <c r="G5387" s="97" t="str">
        <f>TEXT(Table1[[#This Row],[Inv. date]],"mmmm")</f>
        <v>February</v>
      </c>
    </row>
    <row r="5388" spans="1:7" x14ac:dyDescent="0.3">
      <c r="A5388" s="73">
        <v>118</v>
      </c>
      <c r="B5388" s="12">
        <v>1000003795</v>
      </c>
      <c r="C5388" s="12">
        <v>600063</v>
      </c>
      <c r="D5388" s="74">
        <v>45350</v>
      </c>
      <c r="E5388" s="79">
        <v>27</v>
      </c>
      <c r="F5388" s="77">
        <v>6939</v>
      </c>
      <c r="G5388" s="97" t="str">
        <f>TEXT(Table1[[#This Row],[Inv. date]],"mmmm")</f>
        <v>February</v>
      </c>
    </row>
    <row r="5389" spans="1:7" x14ac:dyDescent="0.3">
      <c r="A5389" s="73">
        <v>118</v>
      </c>
      <c r="B5389" s="12">
        <v>1000003795</v>
      </c>
      <c r="C5389" s="12">
        <v>600063</v>
      </c>
      <c r="D5389" s="74">
        <v>45350</v>
      </c>
      <c r="E5389" s="79">
        <v>4</v>
      </c>
      <c r="F5389" s="77">
        <v>1028</v>
      </c>
      <c r="G5389" s="97" t="str">
        <f>TEXT(Table1[[#This Row],[Inv. date]],"mmmm")</f>
        <v>February</v>
      </c>
    </row>
    <row r="5390" spans="1:7" x14ac:dyDescent="0.3">
      <c r="A5390" s="73">
        <v>118</v>
      </c>
      <c r="B5390" s="12">
        <v>1000003795</v>
      </c>
      <c r="C5390" s="12">
        <v>600063</v>
      </c>
      <c r="D5390" s="74">
        <v>45350</v>
      </c>
      <c r="E5390" s="79">
        <v>3</v>
      </c>
      <c r="F5390" s="77">
        <v>1396.56</v>
      </c>
      <c r="G5390" s="97" t="str">
        <f>TEXT(Table1[[#This Row],[Inv. date]],"mmmm")</f>
        <v>February</v>
      </c>
    </row>
    <row r="5391" spans="1:7" x14ac:dyDescent="0.3">
      <c r="A5391" s="73">
        <v>118</v>
      </c>
      <c r="B5391" s="12">
        <v>1000003795</v>
      </c>
      <c r="C5391" s="12">
        <v>600063</v>
      </c>
      <c r="D5391" s="74">
        <v>45350</v>
      </c>
      <c r="E5391" s="79">
        <v>2</v>
      </c>
      <c r="F5391" s="77">
        <v>931.04</v>
      </c>
      <c r="G5391" s="97" t="str">
        <f>TEXT(Table1[[#This Row],[Inv. date]],"mmmm")</f>
        <v>February</v>
      </c>
    </row>
    <row r="5392" spans="1:7" x14ac:dyDescent="0.3">
      <c r="A5392" s="73">
        <v>118</v>
      </c>
      <c r="B5392" s="12">
        <v>1000003683</v>
      </c>
      <c r="C5392" s="12">
        <v>600779</v>
      </c>
      <c r="D5392" s="74">
        <v>45350</v>
      </c>
      <c r="E5392" s="79">
        <v>100</v>
      </c>
      <c r="F5392" s="77">
        <v>40027</v>
      </c>
      <c r="G5392" s="97" t="str">
        <f>TEXT(Table1[[#This Row],[Inv. date]],"mmmm")</f>
        <v>February</v>
      </c>
    </row>
    <row r="5393" spans="1:7" x14ac:dyDescent="0.3">
      <c r="A5393" s="73">
        <v>118</v>
      </c>
      <c r="B5393" s="12">
        <v>1000003857</v>
      </c>
      <c r="C5393" s="12">
        <v>600779</v>
      </c>
      <c r="D5393" s="74">
        <v>45350</v>
      </c>
      <c r="E5393" s="79">
        <v>50</v>
      </c>
      <c r="F5393" s="77">
        <v>20013.5</v>
      </c>
      <c r="G5393" s="97" t="str">
        <f>TEXT(Table1[[#This Row],[Inv. date]],"mmmm")</f>
        <v>February</v>
      </c>
    </row>
    <row r="5394" spans="1:7" x14ac:dyDescent="0.3">
      <c r="A5394" s="73">
        <v>118</v>
      </c>
      <c r="B5394" s="12">
        <v>1000003857</v>
      </c>
      <c r="C5394" s="12">
        <v>600063</v>
      </c>
      <c r="D5394" s="74">
        <v>45350</v>
      </c>
      <c r="E5394" s="79">
        <v>5</v>
      </c>
      <c r="F5394" s="77">
        <v>1468.25</v>
      </c>
      <c r="G5394" s="97" t="str">
        <f>TEXT(Table1[[#This Row],[Inv. date]],"mmmm")</f>
        <v>February</v>
      </c>
    </row>
    <row r="5395" spans="1:7" x14ac:dyDescent="0.3">
      <c r="A5395" s="73">
        <v>118</v>
      </c>
      <c r="B5395" s="12">
        <v>1000003683</v>
      </c>
      <c r="C5395" s="12">
        <v>600610</v>
      </c>
      <c r="D5395" s="74">
        <v>45350</v>
      </c>
      <c r="E5395" s="79">
        <v>1600</v>
      </c>
      <c r="F5395" s="77">
        <v>640432</v>
      </c>
      <c r="G5395" s="97" t="str">
        <f>TEXT(Table1[[#This Row],[Inv. date]],"mmmm")</f>
        <v>February</v>
      </c>
    </row>
    <row r="5396" spans="1:7" x14ac:dyDescent="0.3">
      <c r="A5396" s="73">
        <v>118</v>
      </c>
      <c r="B5396" s="12">
        <v>1000003132</v>
      </c>
      <c r="C5396" s="12">
        <v>600610</v>
      </c>
      <c r="D5396" s="74">
        <v>45350</v>
      </c>
      <c r="E5396" s="79">
        <v>180</v>
      </c>
      <c r="F5396" s="77">
        <v>56365.2</v>
      </c>
      <c r="G5396" s="97" t="str">
        <f>TEXT(Table1[[#This Row],[Inv. date]],"mmmm")</f>
        <v>February</v>
      </c>
    </row>
    <row r="5397" spans="1:7" x14ac:dyDescent="0.3">
      <c r="A5397" s="73">
        <v>118</v>
      </c>
      <c r="B5397" s="12">
        <v>1000003857</v>
      </c>
      <c r="C5397" s="12">
        <v>600610</v>
      </c>
      <c r="D5397" s="74">
        <v>45350</v>
      </c>
      <c r="E5397" s="79">
        <v>20</v>
      </c>
      <c r="F5397" s="77">
        <v>8005.4</v>
      </c>
      <c r="G5397" s="97" t="str">
        <f>TEXT(Table1[[#This Row],[Inv. date]],"mmmm")</f>
        <v>February</v>
      </c>
    </row>
    <row r="5398" spans="1:7" x14ac:dyDescent="0.3">
      <c r="A5398" s="73">
        <v>118</v>
      </c>
      <c r="B5398" s="12">
        <v>1000003132</v>
      </c>
      <c r="C5398" s="12">
        <v>600063</v>
      </c>
      <c r="D5398" s="74">
        <v>45350</v>
      </c>
      <c r="E5398" s="79">
        <v>36</v>
      </c>
      <c r="F5398" s="77">
        <v>4932</v>
      </c>
      <c r="G5398" s="97" t="str">
        <f>TEXT(Table1[[#This Row],[Inv. date]],"mmmm")</f>
        <v>February</v>
      </c>
    </row>
    <row r="5399" spans="1:7" x14ac:dyDescent="0.3">
      <c r="A5399" s="73">
        <v>118</v>
      </c>
      <c r="B5399" s="12">
        <v>1000003857</v>
      </c>
      <c r="C5399" s="12">
        <v>600063</v>
      </c>
      <c r="D5399" s="74">
        <v>45350</v>
      </c>
      <c r="E5399" s="79">
        <v>2</v>
      </c>
      <c r="F5399" s="77">
        <v>587.29999999999995</v>
      </c>
      <c r="G5399" s="97" t="str">
        <f>TEXT(Table1[[#This Row],[Inv. date]],"mmmm")</f>
        <v>February</v>
      </c>
    </row>
    <row r="5400" spans="1:7" x14ac:dyDescent="0.3">
      <c r="A5400" s="73">
        <v>117</v>
      </c>
      <c r="B5400" s="12">
        <v>1000002977</v>
      </c>
      <c r="C5400" s="12">
        <v>600428</v>
      </c>
      <c r="D5400" s="74">
        <v>45350</v>
      </c>
      <c r="E5400" s="79">
        <v>-2</v>
      </c>
      <c r="F5400" s="77">
        <v>-432.36</v>
      </c>
      <c r="G5400" s="97" t="str">
        <f>TEXT(Table1[[#This Row],[Inv. date]],"mmmm")</f>
        <v>February</v>
      </c>
    </row>
    <row r="5401" spans="1:7" x14ac:dyDescent="0.3">
      <c r="A5401" s="73">
        <v>118</v>
      </c>
      <c r="B5401" s="12">
        <v>1000003683</v>
      </c>
      <c r="C5401" s="12">
        <v>600428</v>
      </c>
      <c r="D5401" s="74">
        <v>45350</v>
      </c>
      <c r="E5401" s="79">
        <v>-2</v>
      </c>
      <c r="F5401" s="77">
        <v>-800.54</v>
      </c>
      <c r="G5401" s="97" t="str">
        <f>TEXT(Table1[[#This Row],[Inv. date]],"mmmm")</f>
        <v>February</v>
      </c>
    </row>
    <row r="5402" spans="1:7" x14ac:dyDescent="0.3">
      <c r="A5402" s="73">
        <v>118</v>
      </c>
      <c r="B5402" s="12">
        <v>1000003132</v>
      </c>
      <c r="C5402" s="12">
        <v>600428</v>
      </c>
      <c r="D5402" s="74">
        <v>45350</v>
      </c>
      <c r="E5402" s="79">
        <v>-2</v>
      </c>
      <c r="F5402" s="77">
        <v>-626.28</v>
      </c>
      <c r="G5402" s="97" t="str">
        <f>TEXT(Table1[[#This Row],[Inv. date]],"mmmm")</f>
        <v>February</v>
      </c>
    </row>
    <row r="5403" spans="1:7" x14ac:dyDescent="0.3">
      <c r="A5403" s="73">
        <v>118</v>
      </c>
      <c r="B5403" s="12">
        <v>1000003683</v>
      </c>
      <c r="C5403" s="12">
        <v>600824</v>
      </c>
      <c r="D5403" s="74">
        <v>45350</v>
      </c>
      <c r="E5403" s="79">
        <v>1000</v>
      </c>
      <c r="F5403" s="77">
        <v>400270</v>
      </c>
      <c r="G5403" s="97" t="str">
        <f>TEXT(Table1[[#This Row],[Inv. date]],"mmmm")</f>
        <v>February</v>
      </c>
    </row>
    <row r="5404" spans="1:7" x14ac:dyDescent="0.3">
      <c r="A5404" s="73">
        <v>118</v>
      </c>
      <c r="B5404" s="12">
        <v>1000003857</v>
      </c>
      <c r="C5404" s="12">
        <v>600824</v>
      </c>
      <c r="D5404" s="74">
        <v>45350</v>
      </c>
      <c r="E5404" s="79">
        <v>200</v>
      </c>
      <c r="F5404" s="77">
        <v>80054</v>
      </c>
      <c r="G5404" s="97" t="str">
        <f>TEXT(Table1[[#This Row],[Inv. date]],"mmmm")</f>
        <v>February</v>
      </c>
    </row>
    <row r="5405" spans="1:7" x14ac:dyDescent="0.3">
      <c r="A5405" s="73">
        <v>118</v>
      </c>
      <c r="B5405" s="12">
        <v>1000003132</v>
      </c>
      <c r="C5405" s="12">
        <v>600824</v>
      </c>
      <c r="D5405" s="74">
        <v>45350</v>
      </c>
      <c r="E5405" s="79">
        <v>300</v>
      </c>
      <c r="F5405" s="77">
        <v>93942</v>
      </c>
      <c r="G5405" s="97" t="str">
        <f>TEXT(Table1[[#This Row],[Inv. date]],"mmmm")</f>
        <v>February</v>
      </c>
    </row>
    <row r="5406" spans="1:7" x14ac:dyDescent="0.3">
      <c r="A5406" s="73">
        <v>118</v>
      </c>
      <c r="B5406" s="12">
        <v>1000003132</v>
      </c>
      <c r="C5406" s="12">
        <v>600810</v>
      </c>
      <c r="D5406" s="74">
        <v>45350</v>
      </c>
      <c r="E5406" s="79">
        <v>500</v>
      </c>
      <c r="F5406" s="77">
        <v>156570</v>
      </c>
      <c r="G5406" s="97" t="str">
        <f>TEXT(Table1[[#This Row],[Inv. date]],"mmmm")</f>
        <v>February</v>
      </c>
    </row>
    <row r="5407" spans="1:7" x14ac:dyDescent="0.3">
      <c r="A5407" s="73">
        <v>118</v>
      </c>
      <c r="B5407" s="12">
        <v>1000003683</v>
      </c>
      <c r="C5407" s="12">
        <v>600810</v>
      </c>
      <c r="D5407" s="74">
        <v>45350</v>
      </c>
      <c r="E5407" s="79">
        <v>835</v>
      </c>
      <c r="F5407" s="77">
        <v>334225.45</v>
      </c>
      <c r="G5407" s="97" t="str">
        <f>TEXT(Table1[[#This Row],[Inv. date]],"mmmm")</f>
        <v>February</v>
      </c>
    </row>
    <row r="5408" spans="1:7" x14ac:dyDescent="0.3">
      <c r="A5408" s="73">
        <v>118</v>
      </c>
      <c r="B5408" s="12">
        <v>1000003857</v>
      </c>
      <c r="C5408" s="12">
        <v>600810</v>
      </c>
      <c r="D5408" s="74">
        <v>45350</v>
      </c>
      <c r="E5408" s="79">
        <v>500</v>
      </c>
      <c r="F5408" s="77">
        <v>200135</v>
      </c>
      <c r="G5408" s="97" t="str">
        <f>TEXT(Table1[[#This Row],[Inv. date]],"mmmm")</f>
        <v>February</v>
      </c>
    </row>
    <row r="5409" spans="1:7" x14ac:dyDescent="0.3">
      <c r="A5409" s="73">
        <v>118</v>
      </c>
      <c r="B5409" s="12">
        <v>1000003132</v>
      </c>
      <c r="C5409" s="12">
        <v>600810</v>
      </c>
      <c r="D5409" s="74">
        <v>45350</v>
      </c>
      <c r="E5409" s="79">
        <v>500</v>
      </c>
      <c r="F5409" s="77">
        <v>156570</v>
      </c>
      <c r="G5409" s="97" t="str">
        <f>TEXT(Table1[[#This Row],[Inv. date]],"mmmm")</f>
        <v>February</v>
      </c>
    </row>
    <row r="5410" spans="1:7" x14ac:dyDescent="0.3">
      <c r="A5410" s="73">
        <v>118</v>
      </c>
      <c r="B5410" s="12">
        <v>1000003683</v>
      </c>
      <c r="C5410" s="12">
        <v>600810</v>
      </c>
      <c r="D5410" s="74">
        <v>45350</v>
      </c>
      <c r="E5410" s="79">
        <v>835</v>
      </c>
      <c r="F5410" s="77">
        <v>334225.45</v>
      </c>
      <c r="G5410" s="97" t="str">
        <f>TEXT(Table1[[#This Row],[Inv. date]],"mmmm")</f>
        <v>February</v>
      </c>
    </row>
    <row r="5411" spans="1:7" x14ac:dyDescent="0.3">
      <c r="A5411" s="73">
        <v>118</v>
      </c>
      <c r="B5411" s="12">
        <v>1000003857</v>
      </c>
      <c r="C5411" s="12">
        <v>600810</v>
      </c>
      <c r="D5411" s="74">
        <v>45350</v>
      </c>
      <c r="E5411" s="79">
        <v>500</v>
      </c>
      <c r="F5411" s="77">
        <v>200135</v>
      </c>
      <c r="G5411" s="97" t="str">
        <f>TEXT(Table1[[#This Row],[Inv. date]],"mmmm")</f>
        <v>February</v>
      </c>
    </row>
    <row r="5412" spans="1:7" x14ac:dyDescent="0.3">
      <c r="A5412" s="73">
        <v>118</v>
      </c>
      <c r="B5412" s="12">
        <v>1000003132</v>
      </c>
      <c r="C5412" s="12">
        <v>600063</v>
      </c>
      <c r="D5412" s="74">
        <v>45350</v>
      </c>
      <c r="E5412" s="79">
        <v>100</v>
      </c>
      <c r="F5412" s="77">
        <v>13700</v>
      </c>
      <c r="G5412" s="97" t="str">
        <f>TEXT(Table1[[#This Row],[Inv. date]],"mmmm")</f>
        <v>February</v>
      </c>
    </row>
    <row r="5413" spans="1:7" x14ac:dyDescent="0.3">
      <c r="A5413" s="73">
        <v>118</v>
      </c>
      <c r="B5413" s="12">
        <v>1000003857</v>
      </c>
      <c r="C5413" s="12">
        <v>600063</v>
      </c>
      <c r="D5413" s="74">
        <v>45350</v>
      </c>
      <c r="E5413" s="79">
        <v>50</v>
      </c>
      <c r="F5413" s="77">
        <v>14682.5</v>
      </c>
      <c r="G5413" s="97" t="str">
        <f>TEXT(Table1[[#This Row],[Inv. date]],"mmmm")</f>
        <v>February</v>
      </c>
    </row>
    <row r="5414" spans="1:7" x14ac:dyDescent="0.3">
      <c r="A5414" s="73">
        <v>118</v>
      </c>
      <c r="B5414" s="12">
        <v>1000003857</v>
      </c>
      <c r="C5414" s="12">
        <v>600848</v>
      </c>
      <c r="D5414" s="74">
        <v>45350</v>
      </c>
      <c r="E5414" s="79">
        <v>200</v>
      </c>
      <c r="F5414" s="77">
        <v>80054</v>
      </c>
      <c r="G5414" s="97" t="str">
        <f>TEXT(Table1[[#This Row],[Inv. date]],"mmmm")</f>
        <v>February</v>
      </c>
    </row>
    <row r="5415" spans="1:7" x14ac:dyDescent="0.3">
      <c r="A5415" s="73">
        <v>118</v>
      </c>
      <c r="B5415" s="12">
        <v>1000003683</v>
      </c>
      <c r="C5415" s="12">
        <v>600848</v>
      </c>
      <c r="D5415" s="74">
        <v>45350</v>
      </c>
      <c r="E5415" s="79">
        <v>50</v>
      </c>
      <c r="F5415" s="77">
        <v>20013.5</v>
      </c>
      <c r="G5415" s="97" t="str">
        <f>TEXT(Table1[[#This Row],[Inv. date]],"mmmm")</f>
        <v>February</v>
      </c>
    </row>
    <row r="5416" spans="1:7" x14ac:dyDescent="0.3">
      <c r="A5416" s="73">
        <v>118</v>
      </c>
      <c r="B5416" s="12">
        <v>1000003857</v>
      </c>
      <c r="C5416" s="12">
        <v>600063</v>
      </c>
      <c r="D5416" s="74">
        <v>45350</v>
      </c>
      <c r="E5416" s="79">
        <v>20</v>
      </c>
      <c r="F5416" s="77">
        <v>5873</v>
      </c>
      <c r="G5416" s="97" t="str">
        <f>TEXT(Table1[[#This Row],[Inv. date]],"mmmm")</f>
        <v>February</v>
      </c>
    </row>
    <row r="5417" spans="1:7" x14ac:dyDescent="0.3">
      <c r="A5417" s="73">
        <v>118</v>
      </c>
      <c r="B5417" s="12">
        <v>1000003857</v>
      </c>
      <c r="C5417" s="12">
        <v>600063</v>
      </c>
      <c r="D5417" s="74">
        <v>45350</v>
      </c>
      <c r="E5417" s="79">
        <v>15</v>
      </c>
      <c r="F5417" s="77">
        <v>4404.75</v>
      </c>
      <c r="G5417" s="97" t="str">
        <f>TEXT(Table1[[#This Row],[Inv. date]],"mmmm")</f>
        <v>February</v>
      </c>
    </row>
    <row r="5418" spans="1:7" x14ac:dyDescent="0.3">
      <c r="A5418" s="73">
        <v>117</v>
      </c>
      <c r="B5418" s="12">
        <v>1000002976</v>
      </c>
      <c r="C5418" s="12">
        <v>600026</v>
      </c>
      <c r="D5418" s="74">
        <v>45350</v>
      </c>
      <c r="E5418" s="79">
        <v>200</v>
      </c>
      <c r="F5418" s="77">
        <v>43236</v>
      </c>
      <c r="G5418" s="97" t="str">
        <f>TEXT(Table1[[#This Row],[Inv. date]],"mmmm")</f>
        <v>February</v>
      </c>
    </row>
    <row r="5419" spans="1:7" x14ac:dyDescent="0.3">
      <c r="A5419" s="73">
        <v>117</v>
      </c>
      <c r="B5419" s="12">
        <v>1000002977</v>
      </c>
      <c r="C5419" s="12">
        <v>600026</v>
      </c>
      <c r="D5419" s="74">
        <v>45350</v>
      </c>
      <c r="E5419" s="79">
        <v>100</v>
      </c>
      <c r="F5419" s="77">
        <v>21618</v>
      </c>
      <c r="G5419" s="97" t="str">
        <f>TEXT(Table1[[#This Row],[Inv. date]],"mmmm")</f>
        <v>February</v>
      </c>
    </row>
    <row r="5420" spans="1:7" x14ac:dyDescent="0.3">
      <c r="A5420" s="73">
        <v>118</v>
      </c>
      <c r="B5420" s="12">
        <v>1000003683</v>
      </c>
      <c r="C5420" s="12">
        <v>600026</v>
      </c>
      <c r="D5420" s="74">
        <v>45350</v>
      </c>
      <c r="E5420" s="79">
        <v>100</v>
      </c>
      <c r="F5420" s="77">
        <v>40027</v>
      </c>
      <c r="G5420" s="97" t="str">
        <f>TEXT(Table1[[#This Row],[Inv. date]],"mmmm")</f>
        <v>February</v>
      </c>
    </row>
    <row r="5421" spans="1:7" x14ac:dyDescent="0.3">
      <c r="A5421" s="73">
        <v>118</v>
      </c>
      <c r="B5421" s="12">
        <v>1000003857</v>
      </c>
      <c r="C5421" s="12">
        <v>600026</v>
      </c>
      <c r="D5421" s="74">
        <v>45350</v>
      </c>
      <c r="E5421" s="79">
        <v>150</v>
      </c>
      <c r="F5421" s="77">
        <v>60040.5</v>
      </c>
      <c r="G5421" s="97" t="str">
        <f>TEXT(Table1[[#This Row],[Inv. date]],"mmmm")</f>
        <v>February</v>
      </c>
    </row>
    <row r="5422" spans="1:7" x14ac:dyDescent="0.3">
      <c r="A5422" s="73">
        <v>118</v>
      </c>
      <c r="B5422" s="12">
        <v>1000003683</v>
      </c>
      <c r="C5422" s="12">
        <v>600506</v>
      </c>
      <c r="D5422" s="74">
        <v>45350</v>
      </c>
      <c r="E5422" s="79">
        <v>2400</v>
      </c>
      <c r="F5422" s="77">
        <v>960648</v>
      </c>
      <c r="G5422" s="97" t="str">
        <f>TEXT(Table1[[#This Row],[Inv. date]],"mmmm")</f>
        <v>February</v>
      </c>
    </row>
    <row r="5423" spans="1:7" x14ac:dyDescent="0.3">
      <c r="A5423" s="73">
        <v>118</v>
      </c>
      <c r="B5423" s="12">
        <v>1000003857</v>
      </c>
      <c r="C5423" s="12">
        <v>600506</v>
      </c>
      <c r="D5423" s="74">
        <v>45350</v>
      </c>
      <c r="E5423" s="79">
        <v>500</v>
      </c>
      <c r="F5423" s="77">
        <v>200135</v>
      </c>
      <c r="G5423" s="97" t="str">
        <f>TEXT(Table1[[#This Row],[Inv. date]],"mmmm")</f>
        <v>February</v>
      </c>
    </row>
    <row r="5424" spans="1:7" x14ac:dyDescent="0.3">
      <c r="A5424" s="73">
        <v>118</v>
      </c>
      <c r="B5424" s="12">
        <v>1000003857</v>
      </c>
      <c r="C5424" s="12">
        <v>600063</v>
      </c>
      <c r="D5424" s="74">
        <v>45350</v>
      </c>
      <c r="E5424" s="79">
        <v>50</v>
      </c>
      <c r="F5424" s="77">
        <v>14682.5</v>
      </c>
      <c r="G5424" s="97" t="str">
        <f>TEXT(Table1[[#This Row],[Inv. date]],"mmmm")</f>
        <v>February</v>
      </c>
    </row>
    <row r="5425" spans="1:7" x14ac:dyDescent="0.3">
      <c r="A5425" s="68">
        <v>118</v>
      </c>
      <c r="B5425" s="69">
        <v>1000003132</v>
      </c>
      <c r="C5425" s="69">
        <v>600506</v>
      </c>
      <c r="D5425" s="57">
        <v>45350</v>
      </c>
      <c r="E5425" s="66">
        <v>2010</v>
      </c>
      <c r="F5425" s="72">
        <v>664063.80000000005</v>
      </c>
      <c r="G5425" s="97" t="str">
        <f>TEXT(Table1[[#This Row],[Inv. date]],"mmmm")</f>
        <v>February</v>
      </c>
    </row>
    <row r="5426" spans="1:7" x14ac:dyDescent="0.3">
      <c r="A5426" s="68">
        <v>118</v>
      </c>
      <c r="B5426" s="69">
        <v>1000003132</v>
      </c>
      <c r="C5426" s="69">
        <v>600506</v>
      </c>
      <c r="D5426" s="57">
        <v>45351</v>
      </c>
      <c r="E5426" s="66">
        <v>950</v>
      </c>
      <c r="F5426" s="72">
        <v>313861</v>
      </c>
      <c r="G5426" s="97" t="str">
        <f>TEXT(Table1[[#This Row],[Inv. date]],"mmmm")</f>
        <v>February</v>
      </c>
    </row>
    <row r="5427" spans="1:7" x14ac:dyDescent="0.3">
      <c r="A5427" s="73">
        <v>118</v>
      </c>
      <c r="B5427" s="12">
        <v>1000003857</v>
      </c>
      <c r="C5427" s="12">
        <v>600026</v>
      </c>
      <c r="D5427" s="74">
        <v>45351</v>
      </c>
      <c r="E5427" s="75">
        <v>500</v>
      </c>
      <c r="F5427" s="76">
        <v>200135</v>
      </c>
      <c r="G5427" s="97" t="str">
        <f>TEXT(Table1[[#This Row],[Inv. date]],"mmmm")</f>
        <v>February</v>
      </c>
    </row>
    <row r="5428" spans="1:7" x14ac:dyDescent="0.3">
      <c r="A5428" s="73">
        <v>118</v>
      </c>
      <c r="B5428" s="12">
        <v>1000003683</v>
      </c>
      <c r="C5428" s="12">
        <v>600026</v>
      </c>
      <c r="D5428" s="74">
        <v>45351</v>
      </c>
      <c r="E5428" s="75">
        <v>-200</v>
      </c>
      <c r="F5428" s="76">
        <v>-80054</v>
      </c>
      <c r="G5428" s="97" t="str">
        <f>TEXT(Table1[[#This Row],[Inv. date]],"mmmm")</f>
        <v>February</v>
      </c>
    </row>
    <row r="5429" spans="1:7" x14ac:dyDescent="0.3">
      <c r="A5429" s="73">
        <v>118</v>
      </c>
      <c r="B5429" s="12">
        <v>1000003857</v>
      </c>
      <c r="C5429" s="12">
        <v>600026</v>
      </c>
      <c r="D5429" s="74">
        <v>45351</v>
      </c>
      <c r="E5429" s="75">
        <v>200</v>
      </c>
      <c r="F5429" s="76">
        <v>80054</v>
      </c>
      <c r="G5429" s="97" t="str">
        <f>TEXT(Table1[[#This Row],[Inv. date]],"mmmm")</f>
        <v>February</v>
      </c>
    </row>
    <row r="5430" spans="1:7" x14ac:dyDescent="0.3">
      <c r="A5430" s="73">
        <v>118</v>
      </c>
      <c r="B5430" s="12">
        <v>1000003132</v>
      </c>
      <c r="C5430" s="12">
        <v>600506</v>
      </c>
      <c r="D5430" s="74">
        <v>45351</v>
      </c>
      <c r="E5430" s="75">
        <v>400</v>
      </c>
      <c r="F5430" s="76">
        <v>132152</v>
      </c>
      <c r="G5430" s="97" t="str">
        <f>TEXT(Table1[[#This Row],[Inv. date]],"mmmm")</f>
        <v>February</v>
      </c>
    </row>
    <row r="5431" spans="1:7" x14ac:dyDescent="0.3">
      <c r="A5431" s="73">
        <v>118</v>
      </c>
      <c r="B5431" s="12">
        <v>1000003683</v>
      </c>
      <c r="C5431" s="12">
        <v>600854</v>
      </c>
      <c r="D5431" s="74">
        <v>45351</v>
      </c>
      <c r="E5431" s="75">
        <v>50</v>
      </c>
      <c r="F5431" s="76">
        <v>20013.5</v>
      </c>
      <c r="G5431" s="97" t="str">
        <f>TEXT(Table1[[#This Row],[Inv. date]],"mmmm")</f>
        <v>February</v>
      </c>
    </row>
    <row r="5432" spans="1:7" x14ac:dyDescent="0.3">
      <c r="A5432" s="73">
        <v>118</v>
      </c>
      <c r="B5432" s="12">
        <v>1000003857</v>
      </c>
      <c r="C5432" s="12">
        <v>600854</v>
      </c>
      <c r="D5432" s="74">
        <v>45351</v>
      </c>
      <c r="E5432" s="75">
        <v>100</v>
      </c>
      <c r="F5432" s="76">
        <v>40027</v>
      </c>
      <c r="G5432" s="97" t="str">
        <f>TEXT(Table1[[#This Row],[Inv. date]],"mmmm")</f>
        <v>February</v>
      </c>
    </row>
    <row r="5433" spans="1:7" x14ac:dyDescent="0.3">
      <c r="A5433" s="73">
        <v>118</v>
      </c>
      <c r="B5433" s="12">
        <v>1000003857</v>
      </c>
      <c r="C5433" s="12">
        <v>600063</v>
      </c>
      <c r="D5433" s="74">
        <v>45351</v>
      </c>
      <c r="E5433" s="75">
        <v>10</v>
      </c>
      <c r="F5433" s="76">
        <v>2936.5</v>
      </c>
      <c r="G5433" s="97" t="str">
        <f>TEXT(Table1[[#This Row],[Inv. date]],"mmmm")</f>
        <v>February</v>
      </c>
    </row>
    <row r="5434" spans="1:7" x14ac:dyDescent="0.3">
      <c r="A5434" s="73">
        <v>118</v>
      </c>
      <c r="B5434" s="12">
        <v>1000003132</v>
      </c>
      <c r="C5434" s="12">
        <v>600033</v>
      </c>
      <c r="D5434" s="74">
        <v>45351</v>
      </c>
      <c r="E5434" s="75">
        <v>850</v>
      </c>
      <c r="F5434" s="76">
        <v>266169</v>
      </c>
      <c r="G5434" s="97" t="str">
        <f>TEXT(Table1[[#This Row],[Inv. date]],"mmmm")</f>
        <v>February</v>
      </c>
    </row>
    <row r="5435" spans="1:7" x14ac:dyDescent="0.3">
      <c r="A5435" s="73">
        <v>118</v>
      </c>
      <c r="B5435" s="12">
        <v>1000003683</v>
      </c>
      <c r="C5435" s="12">
        <v>600033</v>
      </c>
      <c r="D5435" s="74">
        <v>45351</v>
      </c>
      <c r="E5435" s="75">
        <v>550</v>
      </c>
      <c r="F5435" s="76">
        <v>220148.5</v>
      </c>
      <c r="G5435" s="97" t="str">
        <f>TEXT(Table1[[#This Row],[Inv. date]],"mmmm")</f>
        <v>February</v>
      </c>
    </row>
    <row r="5436" spans="1:7" x14ac:dyDescent="0.3">
      <c r="A5436" s="73">
        <v>118</v>
      </c>
      <c r="B5436" s="12">
        <v>1000003857</v>
      </c>
      <c r="C5436" s="12">
        <v>600033</v>
      </c>
      <c r="D5436" s="74">
        <v>45351</v>
      </c>
      <c r="E5436" s="75">
        <v>400</v>
      </c>
      <c r="F5436" s="76">
        <v>160108</v>
      </c>
      <c r="G5436" s="97" t="str">
        <f>TEXT(Table1[[#This Row],[Inv. date]],"mmmm")</f>
        <v>February</v>
      </c>
    </row>
    <row r="5437" spans="1:7" x14ac:dyDescent="0.3">
      <c r="A5437" s="73">
        <v>118</v>
      </c>
      <c r="B5437" s="12">
        <v>1000003132</v>
      </c>
      <c r="C5437" s="12">
        <v>600063</v>
      </c>
      <c r="D5437" s="74">
        <v>45351</v>
      </c>
      <c r="E5437" s="75">
        <v>170</v>
      </c>
      <c r="F5437" s="76">
        <v>23290</v>
      </c>
      <c r="G5437" s="97" t="str">
        <f>TEXT(Table1[[#This Row],[Inv. date]],"mmmm")</f>
        <v>February</v>
      </c>
    </row>
    <row r="5438" spans="1:7" x14ac:dyDescent="0.3">
      <c r="A5438" s="73">
        <v>118</v>
      </c>
      <c r="B5438" s="12">
        <v>1000003857</v>
      </c>
      <c r="C5438" s="12">
        <v>600063</v>
      </c>
      <c r="D5438" s="74">
        <v>45351</v>
      </c>
      <c r="E5438" s="75">
        <v>40</v>
      </c>
      <c r="F5438" s="76">
        <v>11746</v>
      </c>
      <c r="G5438" s="97" t="str">
        <f>TEXT(Table1[[#This Row],[Inv. date]],"mmmm")</f>
        <v>February</v>
      </c>
    </row>
    <row r="5439" spans="1:7" x14ac:dyDescent="0.3">
      <c r="A5439" s="73">
        <v>118</v>
      </c>
      <c r="B5439" s="12">
        <v>1000003683</v>
      </c>
      <c r="C5439" s="12">
        <v>600026</v>
      </c>
      <c r="D5439" s="74">
        <v>45351</v>
      </c>
      <c r="E5439" s="75">
        <v>300</v>
      </c>
      <c r="F5439" s="76">
        <v>120081</v>
      </c>
      <c r="G5439" s="97" t="str">
        <f>TEXT(Table1[[#This Row],[Inv. date]],"mmmm")</f>
        <v>February</v>
      </c>
    </row>
    <row r="5440" spans="1:7" x14ac:dyDescent="0.3">
      <c r="A5440" s="73">
        <v>117</v>
      </c>
      <c r="B5440" s="12">
        <v>1000002976</v>
      </c>
      <c r="C5440" s="12">
        <v>600026</v>
      </c>
      <c r="D5440" s="74">
        <v>45351</v>
      </c>
      <c r="E5440" s="75">
        <v>70</v>
      </c>
      <c r="F5440" s="76">
        <v>15132.6</v>
      </c>
      <c r="G5440" s="97" t="str">
        <f>TEXT(Table1[[#This Row],[Inv. date]],"mmmm")</f>
        <v>February</v>
      </c>
    </row>
    <row r="5441" spans="1:7" x14ac:dyDescent="0.3">
      <c r="A5441" s="73">
        <v>117</v>
      </c>
      <c r="B5441" s="12">
        <v>1000002977</v>
      </c>
      <c r="C5441" s="12">
        <v>600026</v>
      </c>
      <c r="D5441" s="74">
        <v>45351</v>
      </c>
      <c r="E5441" s="75">
        <v>120</v>
      </c>
      <c r="F5441" s="76">
        <v>25941.599999999999</v>
      </c>
      <c r="G5441" s="97" t="str">
        <f>TEXT(Table1[[#This Row],[Inv. date]],"mmmm")</f>
        <v>February</v>
      </c>
    </row>
    <row r="5442" spans="1:7" x14ac:dyDescent="0.3">
      <c r="A5442" s="73">
        <v>117</v>
      </c>
      <c r="B5442" s="12">
        <v>1000002976</v>
      </c>
      <c r="C5442" s="12">
        <v>600026</v>
      </c>
      <c r="D5442" s="74">
        <v>45351</v>
      </c>
      <c r="E5442" s="75">
        <v>50</v>
      </c>
      <c r="F5442" s="76">
        <v>10809</v>
      </c>
      <c r="G5442" s="97" t="str">
        <f>TEXT(Table1[[#This Row],[Inv. date]],"mmmm")</f>
        <v>February</v>
      </c>
    </row>
    <row r="5443" spans="1:7" x14ac:dyDescent="0.3">
      <c r="A5443" s="73">
        <v>118</v>
      </c>
      <c r="B5443" s="12">
        <v>1000003683</v>
      </c>
      <c r="C5443" s="12">
        <v>600428</v>
      </c>
      <c r="D5443" s="74">
        <v>45351</v>
      </c>
      <c r="E5443" s="75">
        <v>400</v>
      </c>
      <c r="F5443" s="76">
        <v>160108</v>
      </c>
      <c r="G5443" s="97" t="str">
        <f>TEXT(Table1[[#This Row],[Inv. date]],"mmmm")</f>
        <v>February</v>
      </c>
    </row>
    <row r="5444" spans="1:7" x14ac:dyDescent="0.3">
      <c r="A5444" s="73">
        <v>118</v>
      </c>
      <c r="B5444" s="12">
        <v>1000003857</v>
      </c>
      <c r="C5444" s="12">
        <v>600428</v>
      </c>
      <c r="D5444" s="74">
        <v>45351</v>
      </c>
      <c r="E5444" s="75">
        <v>400</v>
      </c>
      <c r="F5444" s="76">
        <v>160108</v>
      </c>
      <c r="G5444" s="97" t="str">
        <f>TEXT(Table1[[#This Row],[Inv. date]],"mmmm")</f>
        <v>February</v>
      </c>
    </row>
    <row r="5445" spans="1:7" x14ac:dyDescent="0.3">
      <c r="A5445" s="73">
        <v>118</v>
      </c>
      <c r="B5445" s="12">
        <v>1000003857</v>
      </c>
      <c r="C5445" s="12">
        <v>600063</v>
      </c>
      <c r="D5445" s="74">
        <v>45351</v>
      </c>
      <c r="E5445" s="75">
        <v>40</v>
      </c>
      <c r="F5445" s="76">
        <v>11746</v>
      </c>
      <c r="G5445" s="97" t="str">
        <f>TEXT(Table1[[#This Row],[Inv. date]],"mmmm")</f>
        <v>February</v>
      </c>
    </row>
    <row r="5446" spans="1:7" x14ac:dyDescent="0.3">
      <c r="A5446" s="73">
        <v>118</v>
      </c>
      <c r="B5446" s="12">
        <v>1000003132</v>
      </c>
      <c r="C5446" s="12">
        <v>600555</v>
      </c>
      <c r="D5446" s="74">
        <v>45351</v>
      </c>
      <c r="E5446" s="75">
        <v>1500</v>
      </c>
      <c r="F5446" s="76">
        <v>469710</v>
      </c>
      <c r="G5446" s="97" t="str">
        <f>TEXT(Table1[[#This Row],[Inv. date]],"mmmm")</f>
        <v>February</v>
      </c>
    </row>
    <row r="5447" spans="1:7" x14ac:dyDescent="0.3">
      <c r="A5447" s="73">
        <v>118</v>
      </c>
      <c r="B5447" s="12">
        <v>1000003857</v>
      </c>
      <c r="C5447" s="12">
        <v>600555</v>
      </c>
      <c r="D5447" s="74">
        <v>45351</v>
      </c>
      <c r="E5447" s="75">
        <v>300</v>
      </c>
      <c r="F5447" s="76">
        <v>120081</v>
      </c>
      <c r="G5447" s="97" t="str">
        <f>TEXT(Table1[[#This Row],[Inv. date]],"mmmm")</f>
        <v>February</v>
      </c>
    </row>
    <row r="5448" spans="1:7" x14ac:dyDescent="0.3">
      <c r="A5448" s="73">
        <v>118</v>
      </c>
      <c r="B5448" s="12">
        <v>1000003132</v>
      </c>
      <c r="C5448" s="12">
        <v>600063</v>
      </c>
      <c r="D5448" s="74">
        <v>45351</v>
      </c>
      <c r="E5448" s="75">
        <v>300</v>
      </c>
      <c r="F5448" s="76">
        <v>41100</v>
      </c>
      <c r="G5448" s="97" t="str">
        <f>TEXT(Table1[[#This Row],[Inv. date]],"mmmm")</f>
        <v>February</v>
      </c>
    </row>
    <row r="5449" spans="1:7" x14ac:dyDescent="0.3">
      <c r="A5449" s="73">
        <v>118</v>
      </c>
      <c r="B5449" s="12">
        <v>1000003857</v>
      </c>
      <c r="C5449" s="12">
        <v>600063</v>
      </c>
      <c r="D5449" s="74">
        <v>45351</v>
      </c>
      <c r="E5449" s="75">
        <v>30</v>
      </c>
      <c r="F5449" s="76">
        <v>8809.5</v>
      </c>
      <c r="G5449" s="97" t="str">
        <f>TEXT(Table1[[#This Row],[Inv. date]],"mmmm")</f>
        <v>February</v>
      </c>
    </row>
    <row r="5450" spans="1:7" x14ac:dyDescent="0.3">
      <c r="A5450" s="73">
        <v>118</v>
      </c>
      <c r="B5450" s="12">
        <v>1000003132</v>
      </c>
      <c r="C5450" s="12">
        <v>600555</v>
      </c>
      <c r="D5450" s="74">
        <v>45351</v>
      </c>
      <c r="E5450" s="75">
        <v>-1500</v>
      </c>
      <c r="F5450" s="76">
        <v>-469710</v>
      </c>
      <c r="G5450" s="97" t="str">
        <f>TEXT(Table1[[#This Row],[Inv. date]],"mmmm")</f>
        <v>February</v>
      </c>
    </row>
    <row r="5451" spans="1:7" x14ac:dyDescent="0.3">
      <c r="A5451" s="73">
        <v>118</v>
      </c>
      <c r="B5451" s="12">
        <v>1000003857</v>
      </c>
      <c r="C5451" s="12">
        <v>600555</v>
      </c>
      <c r="D5451" s="74">
        <v>45351</v>
      </c>
      <c r="E5451" s="75">
        <v>-300</v>
      </c>
      <c r="F5451" s="76">
        <v>-120081</v>
      </c>
      <c r="G5451" s="97" t="str">
        <f>TEXT(Table1[[#This Row],[Inv. date]],"mmmm")</f>
        <v>February</v>
      </c>
    </row>
    <row r="5452" spans="1:7" x14ac:dyDescent="0.3">
      <c r="A5452" s="73">
        <v>118</v>
      </c>
      <c r="B5452" s="12">
        <v>1000003132</v>
      </c>
      <c r="C5452" s="12">
        <v>600555</v>
      </c>
      <c r="D5452" s="74">
        <v>45351</v>
      </c>
      <c r="E5452" s="75">
        <v>1500</v>
      </c>
      <c r="F5452" s="76">
        <v>469710</v>
      </c>
      <c r="G5452" s="97" t="str">
        <f>TEXT(Table1[[#This Row],[Inv. date]],"mmmm")</f>
        <v>February</v>
      </c>
    </row>
    <row r="5453" spans="1:7" x14ac:dyDescent="0.3">
      <c r="A5453" s="73">
        <v>118</v>
      </c>
      <c r="B5453" s="12">
        <v>1000003857</v>
      </c>
      <c r="C5453" s="12">
        <v>600555</v>
      </c>
      <c r="D5453" s="74">
        <v>45351</v>
      </c>
      <c r="E5453" s="75">
        <v>300</v>
      </c>
      <c r="F5453" s="76">
        <v>120081</v>
      </c>
      <c r="G5453" s="97" t="str">
        <f>TEXT(Table1[[#This Row],[Inv. date]],"mmmm")</f>
        <v>February</v>
      </c>
    </row>
    <row r="5454" spans="1:7" x14ac:dyDescent="0.3">
      <c r="A5454" s="73">
        <v>118</v>
      </c>
      <c r="B5454" s="12">
        <v>1000003857</v>
      </c>
      <c r="C5454" s="12">
        <v>600476</v>
      </c>
      <c r="D5454" s="74">
        <v>45351</v>
      </c>
      <c r="E5454" s="75">
        <v>200</v>
      </c>
      <c r="F5454" s="76">
        <v>80054</v>
      </c>
      <c r="G5454" s="97" t="str">
        <f>TEXT(Table1[[#This Row],[Inv. date]],"mmmm")</f>
        <v>February</v>
      </c>
    </row>
    <row r="5455" spans="1:7" x14ac:dyDescent="0.3">
      <c r="A5455" s="73">
        <v>118</v>
      </c>
      <c r="B5455" s="12">
        <v>1000003683</v>
      </c>
      <c r="C5455" s="12">
        <v>600476</v>
      </c>
      <c r="D5455" s="74">
        <v>45351</v>
      </c>
      <c r="E5455" s="75">
        <v>300</v>
      </c>
      <c r="F5455" s="76">
        <v>120081</v>
      </c>
      <c r="G5455" s="97" t="str">
        <f>TEXT(Table1[[#This Row],[Inv. date]],"mmmm")</f>
        <v>February</v>
      </c>
    </row>
    <row r="5456" spans="1:7" x14ac:dyDescent="0.3">
      <c r="A5456" s="73">
        <v>118</v>
      </c>
      <c r="B5456" s="12">
        <v>1000003857</v>
      </c>
      <c r="C5456" s="12">
        <v>600063</v>
      </c>
      <c r="D5456" s="74">
        <v>45351</v>
      </c>
      <c r="E5456" s="75">
        <v>20</v>
      </c>
      <c r="F5456" s="76">
        <v>5873</v>
      </c>
      <c r="G5456" s="97" t="str">
        <f>TEXT(Table1[[#This Row],[Inv. date]],"mmmm")</f>
        <v>February</v>
      </c>
    </row>
    <row r="5457" spans="1:7" x14ac:dyDescent="0.3">
      <c r="A5457" s="73">
        <v>118</v>
      </c>
      <c r="B5457" s="12">
        <v>1000003132</v>
      </c>
      <c r="C5457" s="12">
        <v>600662</v>
      </c>
      <c r="D5457" s="74">
        <v>45351</v>
      </c>
      <c r="E5457" s="75">
        <v>172</v>
      </c>
      <c r="F5457" s="76">
        <v>55342.720000000001</v>
      </c>
      <c r="G5457" s="97" t="str">
        <f>TEXT(Table1[[#This Row],[Inv. date]],"mmmm")</f>
        <v>February</v>
      </c>
    </row>
    <row r="5458" spans="1:7" x14ac:dyDescent="0.3">
      <c r="A5458" s="73">
        <v>118</v>
      </c>
      <c r="B5458" s="12">
        <v>1000003132</v>
      </c>
      <c r="C5458" s="12">
        <v>600662</v>
      </c>
      <c r="D5458" s="74">
        <v>45351</v>
      </c>
      <c r="E5458" s="75">
        <v>128</v>
      </c>
      <c r="F5458" s="76">
        <v>41185.279999999999</v>
      </c>
      <c r="G5458" s="97" t="str">
        <f>TEXT(Table1[[#This Row],[Inv. date]],"mmmm")</f>
        <v>February</v>
      </c>
    </row>
    <row r="5459" spans="1:7" x14ac:dyDescent="0.3">
      <c r="A5459" s="73">
        <v>118</v>
      </c>
      <c r="B5459" s="12">
        <v>1000003857</v>
      </c>
      <c r="C5459" s="12">
        <v>600662</v>
      </c>
      <c r="D5459" s="74">
        <v>45351</v>
      </c>
      <c r="E5459" s="75">
        <v>300</v>
      </c>
      <c r="F5459" s="76">
        <v>122670</v>
      </c>
      <c r="G5459" s="97" t="str">
        <f>TEXT(Table1[[#This Row],[Inv. date]],"mmmm")</f>
        <v>February</v>
      </c>
    </row>
    <row r="5460" spans="1:7" x14ac:dyDescent="0.3">
      <c r="A5460" s="73">
        <v>118</v>
      </c>
      <c r="B5460" s="12">
        <v>1000003132</v>
      </c>
      <c r="C5460" s="12">
        <v>600063</v>
      </c>
      <c r="D5460" s="74">
        <v>45351</v>
      </c>
      <c r="E5460" s="75">
        <v>60</v>
      </c>
      <c r="F5460" s="76">
        <v>8220</v>
      </c>
      <c r="G5460" s="97" t="str">
        <f>TEXT(Table1[[#This Row],[Inv. date]],"mmmm")</f>
        <v>February</v>
      </c>
    </row>
    <row r="5461" spans="1:7" x14ac:dyDescent="0.3">
      <c r="A5461" s="73">
        <v>118</v>
      </c>
      <c r="B5461" s="12">
        <v>1000003857</v>
      </c>
      <c r="C5461" s="12">
        <v>600063</v>
      </c>
      <c r="D5461" s="74">
        <v>45351</v>
      </c>
      <c r="E5461" s="75">
        <v>30</v>
      </c>
      <c r="F5461" s="76">
        <v>8809.5</v>
      </c>
      <c r="G5461" s="97" t="str">
        <f>TEXT(Table1[[#This Row],[Inv. date]],"mmmm")</f>
        <v>February</v>
      </c>
    </row>
    <row r="5462" spans="1:7" x14ac:dyDescent="0.3">
      <c r="A5462" s="73">
        <v>118</v>
      </c>
      <c r="B5462" s="12">
        <v>1000003132</v>
      </c>
      <c r="C5462" s="12">
        <v>600506</v>
      </c>
      <c r="D5462" s="74">
        <v>45351</v>
      </c>
      <c r="E5462" s="75">
        <v>1861</v>
      </c>
      <c r="F5462" s="76">
        <v>614837.18000000005</v>
      </c>
      <c r="G5462" s="97" t="str">
        <f>TEXT(Table1[[#This Row],[Inv. date]],"mmmm")</f>
        <v>February</v>
      </c>
    </row>
    <row r="5463" spans="1:7" x14ac:dyDescent="0.3">
      <c r="A5463" s="73">
        <v>118</v>
      </c>
      <c r="B5463" s="12">
        <v>1000003132</v>
      </c>
      <c r="C5463" s="12">
        <v>600506</v>
      </c>
      <c r="D5463" s="74">
        <v>45351</v>
      </c>
      <c r="E5463" s="75">
        <v>339</v>
      </c>
      <c r="F5463" s="76">
        <v>111998.82</v>
      </c>
      <c r="G5463" s="97" t="str">
        <f>TEXT(Table1[[#This Row],[Inv. date]],"mmmm")</f>
        <v>February</v>
      </c>
    </row>
    <row r="5464" spans="1:7" x14ac:dyDescent="0.3">
      <c r="A5464" s="73">
        <v>118</v>
      </c>
      <c r="B5464" s="12">
        <v>1000003683</v>
      </c>
      <c r="C5464" s="12">
        <v>600506</v>
      </c>
      <c r="D5464" s="74">
        <v>45351</v>
      </c>
      <c r="E5464" s="75">
        <v>200</v>
      </c>
      <c r="F5464" s="76">
        <v>80054</v>
      </c>
      <c r="G5464" s="97" t="str">
        <f>TEXT(Table1[[#This Row],[Inv. date]],"mmmm")</f>
        <v>February</v>
      </c>
    </row>
    <row r="5465" spans="1:7" x14ac:dyDescent="0.3">
      <c r="A5465" s="68">
        <v>118</v>
      </c>
      <c r="B5465" s="69">
        <v>1000003132</v>
      </c>
      <c r="C5465" s="69">
        <v>600506</v>
      </c>
      <c r="D5465" s="57">
        <v>45352</v>
      </c>
      <c r="E5465" s="66">
        <v>336</v>
      </c>
      <c r="F5465" s="72">
        <v>111007.67999999999</v>
      </c>
      <c r="G5465" s="97" t="str">
        <f>TEXT(Table1[[#This Row],[Inv. date]],"mmmm")</f>
        <v>March</v>
      </c>
    </row>
    <row r="5466" spans="1:7" x14ac:dyDescent="0.3">
      <c r="A5466" s="73">
        <v>118</v>
      </c>
      <c r="B5466" s="12">
        <v>1000003132</v>
      </c>
      <c r="C5466" s="12">
        <v>600506</v>
      </c>
      <c r="D5466" s="74">
        <v>45352</v>
      </c>
      <c r="E5466" s="75">
        <v>164</v>
      </c>
      <c r="F5466" s="76">
        <v>54182.32</v>
      </c>
      <c r="G5466" s="97" t="str">
        <f>TEXT(Table1[[#This Row],[Inv. date]],"mmmm")</f>
        <v>March</v>
      </c>
    </row>
    <row r="5467" spans="1:7" x14ac:dyDescent="0.3">
      <c r="A5467" s="73">
        <v>118</v>
      </c>
      <c r="B5467" s="12">
        <v>1000003132</v>
      </c>
      <c r="C5467" s="12">
        <v>600026</v>
      </c>
      <c r="D5467" s="74">
        <v>45352</v>
      </c>
      <c r="E5467" s="75">
        <v>-1</v>
      </c>
      <c r="F5467" s="76">
        <v>-313.14</v>
      </c>
      <c r="G5467" s="97" t="str">
        <f>TEXT(Table1[[#This Row],[Inv. date]],"mmmm")</f>
        <v>March</v>
      </c>
    </row>
    <row r="5468" spans="1:7" x14ac:dyDescent="0.3">
      <c r="A5468" s="73">
        <v>118</v>
      </c>
      <c r="B5468" s="12">
        <v>1000003683</v>
      </c>
      <c r="C5468" s="12">
        <v>600628</v>
      </c>
      <c r="D5468" s="74">
        <v>45352</v>
      </c>
      <c r="E5468" s="75">
        <v>2000</v>
      </c>
      <c r="F5468" s="76">
        <v>800540</v>
      </c>
      <c r="G5468" s="97" t="str">
        <f>TEXT(Table1[[#This Row],[Inv. date]],"mmmm")</f>
        <v>March</v>
      </c>
    </row>
    <row r="5469" spans="1:7" x14ac:dyDescent="0.3">
      <c r="A5469" s="73">
        <v>118</v>
      </c>
      <c r="B5469" s="12">
        <v>1000003132</v>
      </c>
      <c r="C5469" s="12">
        <v>600478</v>
      </c>
      <c r="D5469" s="74">
        <v>45352</v>
      </c>
      <c r="E5469" s="75">
        <v>1200</v>
      </c>
      <c r="F5469" s="76">
        <v>375768</v>
      </c>
      <c r="G5469" s="97" t="str">
        <f>TEXT(Table1[[#This Row],[Inv. date]],"mmmm")</f>
        <v>March</v>
      </c>
    </row>
    <row r="5470" spans="1:7" x14ac:dyDescent="0.3">
      <c r="A5470" s="73">
        <v>118</v>
      </c>
      <c r="B5470" s="12">
        <v>1000003683</v>
      </c>
      <c r="C5470" s="12">
        <v>600478</v>
      </c>
      <c r="D5470" s="74">
        <v>45352</v>
      </c>
      <c r="E5470" s="75">
        <v>600</v>
      </c>
      <c r="F5470" s="76">
        <v>240162</v>
      </c>
      <c r="G5470" s="97" t="str">
        <f>TEXT(Table1[[#This Row],[Inv. date]],"mmmm")</f>
        <v>March</v>
      </c>
    </row>
    <row r="5471" spans="1:7" x14ac:dyDescent="0.3">
      <c r="A5471" s="73">
        <v>117</v>
      </c>
      <c r="B5471" s="12">
        <v>1000002977</v>
      </c>
      <c r="C5471" s="12">
        <v>600567</v>
      </c>
      <c r="D5471" s="74">
        <v>45352</v>
      </c>
      <c r="E5471" s="75">
        <v>50</v>
      </c>
      <c r="F5471" s="76">
        <v>13611</v>
      </c>
      <c r="G5471" s="97" t="str">
        <f>TEXT(Table1[[#This Row],[Inv. date]],"mmmm")</f>
        <v>March</v>
      </c>
    </row>
    <row r="5472" spans="1:7" x14ac:dyDescent="0.3">
      <c r="A5472" s="73">
        <v>117</v>
      </c>
      <c r="B5472" s="12">
        <v>1000002976</v>
      </c>
      <c r="C5472" s="12">
        <v>600567</v>
      </c>
      <c r="D5472" s="74">
        <v>45352</v>
      </c>
      <c r="E5472" s="75">
        <v>100</v>
      </c>
      <c r="F5472" s="76">
        <v>27222</v>
      </c>
      <c r="G5472" s="97" t="str">
        <f>TEXT(Table1[[#This Row],[Inv. date]],"mmmm")</f>
        <v>March</v>
      </c>
    </row>
    <row r="5473" spans="1:7" x14ac:dyDescent="0.3">
      <c r="A5473" s="73">
        <v>118</v>
      </c>
      <c r="B5473" s="12">
        <v>1000003683</v>
      </c>
      <c r="C5473" s="12">
        <v>600567</v>
      </c>
      <c r="D5473" s="74">
        <v>45352</v>
      </c>
      <c r="E5473" s="75">
        <v>150</v>
      </c>
      <c r="F5473" s="76">
        <v>60040.5</v>
      </c>
      <c r="G5473" s="97" t="str">
        <f>TEXT(Table1[[#This Row],[Inv. date]],"mmmm")</f>
        <v>March</v>
      </c>
    </row>
    <row r="5474" spans="1:7" x14ac:dyDescent="0.3">
      <c r="A5474" s="73">
        <v>118</v>
      </c>
      <c r="B5474" s="12">
        <v>1000003132</v>
      </c>
      <c r="C5474" s="12">
        <v>600567</v>
      </c>
      <c r="D5474" s="74">
        <v>45352</v>
      </c>
      <c r="E5474" s="75">
        <v>150</v>
      </c>
      <c r="F5474" s="76">
        <v>46971</v>
      </c>
      <c r="G5474" s="97" t="str">
        <f>TEXT(Table1[[#This Row],[Inv. date]],"mmmm")</f>
        <v>March</v>
      </c>
    </row>
    <row r="5475" spans="1:7" x14ac:dyDescent="0.3">
      <c r="A5475" s="73">
        <v>118</v>
      </c>
      <c r="B5475" s="12">
        <v>1000003132</v>
      </c>
      <c r="C5475" s="12">
        <v>600811</v>
      </c>
      <c r="D5475" s="74">
        <v>45352</v>
      </c>
      <c r="E5475" s="75">
        <v>3312</v>
      </c>
      <c r="F5475" s="76">
        <v>1037119.68</v>
      </c>
      <c r="G5475" s="97" t="str">
        <f>TEXT(Table1[[#This Row],[Inv. date]],"mmmm")</f>
        <v>March</v>
      </c>
    </row>
    <row r="5476" spans="1:7" x14ac:dyDescent="0.3">
      <c r="A5476" s="73">
        <v>118</v>
      </c>
      <c r="B5476" s="12">
        <v>1000003132</v>
      </c>
      <c r="C5476" s="12">
        <v>600811</v>
      </c>
      <c r="D5476" s="74">
        <v>45352</v>
      </c>
      <c r="E5476" s="75">
        <v>152</v>
      </c>
      <c r="F5476" s="76">
        <v>47597.279999999999</v>
      </c>
      <c r="G5476" s="97" t="str">
        <f>TEXT(Table1[[#This Row],[Inv. date]],"mmmm")</f>
        <v>March</v>
      </c>
    </row>
    <row r="5477" spans="1:7" x14ac:dyDescent="0.3">
      <c r="A5477" s="73">
        <v>118</v>
      </c>
      <c r="B5477" s="12">
        <v>1000003132</v>
      </c>
      <c r="C5477" s="12">
        <v>600811</v>
      </c>
      <c r="D5477" s="74">
        <v>45352</v>
      </c>
      <c r="E5477" s="75">
        <v>36</v>
      </c>
      <c r="F5477" s="76">
        <v>11273.04</v>
      </c>
      <c r="G5477" s="97" t="str">
        <f>TEXT(Table1[[#This Row],[Inv. date]],"mmmm")</f>
        <v>March</v>
      </c>
    </row>
    <row r="5478" spans="1:7" x14ac:dyDescent="0.3">
      <c r="A5478" s="73">
        <v>116</v>
      </c>
      <c r="B5478" s="12">
        <v>1000003384</v>
      </c>
      <c r="C5478" s="12">
        <v>600060</v>
      </c>
      <c r="D5478" s="74">
        <v>45352</v>
      </c>
      <c r="E5478" s="75">
        <v>-3</v>
      </c>
      <c r="F5478" s="76">
        <v>-824.4</v>
      </c>
      <c r="G5478" s="97" t="str">
        <f>TEXT(Table1[[#This Row],[Inv. date]],"mmmm")</f>
        <v>March</v>
      </c>
    </row>
    <row r="5479" spans="1:7" x14ac:dyDescent="0.3">
      <c r="A5479" s="73">
        <v>116</v>
      </c>
      <c r="B5479" s="12">
        <v>1000003389</v>
      </c>
      <c r="C5479" s="12">
        <v>600060</v>
      </c>
      <c r="D5479" s="74">
        <v>45352</v>
      </c>
      <c r="E5479" s="75">
        <v>-38</v>
      </c>
      <c r="F5479" s="76">
        <v>-10442.4</v>
      </c>
      <c r="G5479" s="97" t="str">
        <f>TEXT(Table1[[#This Row],[Inv. date]],"mmmm")</f>
        <v>March</v>
      </c>
    </row>
    <row r="5480" spans="1:7" x14ac:dyDescent="0.3">
      <c r="A5480" s="73">
        <v>118</v>
      </c>
      <c r="B5480" s="12">
        <v>1000003683</v>
      </c>
      <c r="C5480" s="12">
        <v>600314</v>
      </c>
      <c r="D5480" s="74">
        <v>45352</v>
      </c>
      <c r="E5480" s="75">
        <v>2</v>
      </c>
      <c r="F5480" s="76">
        <v>800.54</v>
      </c>
      <c r="G5480" s="97" t="str">
        <f>TEXT(Table1[[#This Row],[Inv. date]],"mmmm")</f>
        <v>March</v>
      </c>
    </row>
    <row r="5481" spans="1:7" x14ac:dyDescent="0.3">
      <c r="A5481" s="73">
        <v>118</v>
      </c>
      <c r="B5481" s="12">
        <v>1000003132</v>
      </c>
      <c r="C5481" s="12">
        <v>600314</v>
      </c>
      <c r="D5481" s="74">
        <v>45352</v>
      </c>
      <c r="E5481" s="75">
        <v>2</v>
      </c>
      <c r="F5481" s="76">
        <v>626.28</v>
      </c>
      <c r="G5481" s="97" t="str">
        <f>TEXT(Table1[[#This Row],[Inv. date]],"mmmm")</f>
        <v>March</v>
      </c>
    </row>
    <row r="5482" spans="1:7" x14ac:dyDescent="0.3">
      <c r="A5482" s="73">
        <v>116</v>
      </c>
      <c r="B5482" s="12">
        <v>1000003393</v>
      </c>
      <c r="C5482" s="12">
        <v>600314</v>
      </c>
      <c r="D5482" s="74">
        <v>45352</v>
      </c>
      <c r="E5482" s="75">
        <v>10</v>
      </c>
      <c r="F5482" s="76">
        <v>442.1</v>
      </c>
      <c r="G5482" s="97" t="str">
        <f>TEXT(Table1[[#This Row],[Inv. date]],"mmmm")</f>
        <v>March</v>
      </c>
    </row>
    <row r="5483" spans="1:7" x14ac:dyDescent="0.3">
      <c r="A5483" s="73">
        <v>117</v>
      </c>
      <c r="B5483" s="12">
        <v>1000002976</v>
      </c>
      <c r="C5483" s="12">
        <v>600314</v>
      </c>
      <c r="D5483" s="74">
        <v>45352</v>
      </c>
      <c r="E5483" s="75">
        <v>6</v>
      </c>
      <c r="F5483" s="76">
        <v>1633.32</v>
      </c>
      <c r="G5483" s="97" t="str">
        <f>TEXT(Table1[[#This Row],[Inv. date]],"mmmm")</f>
        <v>March</v>
      </c>
    </row>
    <row r="5484" spans="1:7" x14ac:dyDescent="0.3">
      <c r="A5484" s="73">
        <v>118</v>
      </c>
      <c r="B5484" s="12">
        <v>1000003683</v>
      </c>
      <c r="C5484" s="12">
        <v>600060</v>
      </c>
      <c r="D5484" s="74">
        <v>45352</v>
      </c>
      <c r="E5484" s="75">
        <v>300</v>
      </c>
      <c r="F5484" s="76">
        <v>120081</v>
      </c>
      <c r="G5484" s="97" t="str">
        <f>TEXT(Table1[[#This Row],[Inv. date]],"mmmm")</f>
        <v>March</v>
      </c>
    </row>
    <row r="5485" spans="1:7" x14ac:dyDescent="0.3">
      <c r="A5485" s="73">
        <v>118</v>
      </c>
      <c r="B5485" s="12">
        <v>1000003132</v>
      </c>
      <c r="C5485" s="12">
        <v>600060</v>
      </c>
      <c r="D5485" s="74">
        <v>45352</v>
      </c>
      <c r="E5485" s="75">
        <v>1500</v>
      </c>
      <c r="F5485" s="76">
        <v>469710</v>
      </c>
      <c r="G5485" s="97" t="str">
        <f>TEXT(Table1[[#This Row],[Inv. date]],"mmmm")</f>
        <v>March</v>
      </c>
    </row>
    <row r="5486" spans="1:7" x14ac:dyDescent="0.3">
      <c r="A5486" s="73">
        <v>117</v>
      </c>
      <c r="B5486" s="12">
        <v>1000002984</v>
      </c>
      <c r="C5486" s="12">
        <v>600060</v>
      </c>
      <c r="D5486" s="74">
        <v>45352</v>
      </c>
      <c r="E5486" s="75">
        <v>20</v>
      </c>
      <c r="F5486" s="76">
        <v>6229.2</v>
      </c>
      <c r="G5486" s="97" t="str">
        <f>TEXT(Table1[[#This Row],[Inv. date]],"mmmm")</f>
        <v>March</v>
      </c>
    </row>
    <row r="5487" spans="1:7" x14ac:dyDescent="0.3">
      <c r="A5487" s="73">
        <v>117</v>
      </c>
      <c r="B5487" s="12">
        <v>1000002971</v>
      </c>
      <c r="C5487" s="12">
        <v>600060</v>
      </c>
      <c r="D5487" s="74">
        <v>45352</v>
      </c>
      <c r="E5487" s="75">
        <v>10</v>
      </c>
      <c r="F5487" s="76">
        <v>1298.7</v>
      </c>
      <c r="G5487" s="97" t="str">
        <f>TEXT(Table1[[#This Row],[Inv. date]],"mmmm")</f>
        <v>March</v>
      </c>
    </row>
    <row r="5488" spans="1:7" x14ac:dyDescent="0.3">
      <c r="A5488" s="73">
        <v>118</v>
      </c>
      <c r="B5488" s="12">
        <v>1000003857</v>
      </c>
      <c r="C5488" s="12">
        <v>600060</v>
      </c>
      <c r="D5488" s="74">
        <v>45352</v>
      </c>
      <c r="E5488" s="75">
        <v>55</v>
      </c>
      <c r="F5488" s="76">
        <v>22014.85</v>
      </c>
      <c r="G5488" s="97" t="str">
        <f>TEXT(Table1[[#This Row],[Inv. date]],"mmmm")</f>
        <v>March</v>
      </c>
    </row>
    <row r="5489" spans="1:7" x14ac:dyDescent="0.3">
      <c r="A5489" s="73">
        <v>118</v>
      </c>
      <c r="B5489" s="12">
        <v>1000003857</v>
      </c>
      <c r="C5489" s="12">
        <v>600060</v>
      </c>
      <c r="D5489" s="74">
        <v>45352</v>
      </c>
      <c r="E5489" s="75">
        <v>18</v>
      </c>
      <c r="F5489" s="76">
        <v>7204.86</v>
      </c>
      <c r="G5489" s="97" t="str">
        <f>TEXT(Table1[[#This Row],[Inv. date]],"mmmm")</f>
        <v>March</v>
      </c>
    </row>
    <row r="5490" spans="1:7" x14ac:dyDescent="0.3">
      <c r="A5490" s="73">
        <v>118</v>
      </c>
      <c r="B5490" s="12">
        <v>1000003132</v>
      </c>
      <c r="C5490" s="12">
        <v>600060</v>
      </c>
      <c r="D5490" s="74">
        <v>45352</v>
      </c>
      <c r="E5490" s="75">
        <v>21</v>
      </c>
      <c r="F5490" s="76">
        <v>6575.94</v>
      </c>
      <c r="G5490" s="97" t="str">
        <f>TEXT(Table1[[#This Row],[Inv. date]],"mmmm")</f>
        <v>March</v>
      </c>
    </row>
    <row r="5491" spans="1:7" x14ac:dyDescent="0.3">
      <c r="A5491" s="73">
        <v>118</v>
      </c>
      <c r="B5491" s="12">
        <v>1000003683</v>
      </c>
      <c r="C5491" s="12">
        <v>600628</v>
      </c>
      <c r="D5491" s="74">
        <v>45352</v>
      </c>
      <c r="E5491" s="75">
        <v>2000</v>
      </c>
      <c r="F5491" s="76">
        <v>800540</v>
      </c>
      <c r="G5491" s="97" t="str">
        <f>TEXT(Table1[[#This Row],[Inv. date]],"mmmm")</f>
        <v>March</v>
      </c>
    </row>
    <row r="5492" spans="1:7" x14ac:dyDescent="0.3">
      <c r="A5492" s="73">
        <v>118</v>
      </c>
      <c r="B5492" s="12">
        <v>1000003683</v>
      </c>
      <c r="C5492" s="12">
        <v>600628</v>
      </c>
      <c r="D5492" s="74">
        <v>45352</v>
      </c>
      <c r="E5492" s="75">
        <v>2000</v>
      </c>
      <c r="F5492" s="76">
        <v>800540</v>
      </c>
      <c r="G5492" s="97" t="str">
        <f>TEXT(Table1[[#This Row],[Inv. date]],"mmmm")</f>
        <v>March</v>
      </c>
    </row>
    <row r="5493" spans="1:7" x14ac:dyDescent="0.3">
      <c r="A5493" s="73">
        <v>118</v>
      </c>
      <c r="B5493" s="12">
        <v>1000003683</v>
      </c>
      <c r="C5493" s="12">
        <v>600627</v>
      </c>
      <c r="D5493" s="74">
        <v>45353</v>
      </c>
      <c r="E5493" s="75">
        <v>1550</v>
      </c>
      <c r="F5493" s="76">
        <v>620418.5</v>
      </c>
      <c r="G5493" s="97" t="str">
        <f>TEXT(Table1[[#This Row],[Inv. date]],"mmmm")</f>
        <v>March</v>
      </c>
    </row>
    <row r="5494" spans="1:7" x14ac:dyDescent="0.3">
      <c r="A5494" s="73">
        <v>118</v>
      </c>
      <c r="B5494" s="12">
        <v>1000003857</v>
      </c>
      <c r="C5494" s="12">
        <v>600627</v>
      </c>
      <c r="D5494" s="74">
        <v>45353</v>
      </c>
      <c r="E5494" s="75">
        <v>450</v>
      </c>
      <c r="F5494" s="76">
        <v>180121.5</v>
      </c>
      <c r="G5494" s="97" t="str">
        <f>TEXT(Table1[[#This Row],[Inv. date]],"mmmm")</f>
        <v>March</v>
      </c>
    </row>
    <row r="5495" spans="1:7" x14ac:dyDescent="0.3">
      <c r="A5495" s="73">
        <v>118</v>
      </c>
      <c r="B5495" s="12">
        <v>1000003683</v>
      </c>
      <c r="C5495" s="12">
        <v>600063</v>
      </c>
      <c r="D5495" s="74">
        <v>45353</v>
      </c>
      <c r="E5495" s="75">
        <v>155</v>
      </c>
      <c r="F5495" s="76">
        <v>45515.75</v>
      </c>
      <c r="G5495" s="97" t="str">
        <f>TEXT(Table1[[#This Row],[Inv. date]],"mmmm")</f>
        <v>March</v>
      </c>
    </row>
    <row r="5496" spans="1:7" x14ac:dyDescent="0.3">
      <c r="A5496" s="73">
        <v>118</v>
      </c>
      <c r="B5496" s="12">
        <v>1000003857</v>
      </c>
      <c r="C5496" s="12">
        <v>600063</v>
      </c>
      <c r="D5496" s="74">
        <v>45353</v>
      </c>
      <c r="E5496" s="75">
        <v>45</v>
      </c>
      <c r="F5496" s="76">
        <v>13214.25</v>
      </c>
      <c r="G5496" s="97" t="str">
        <f>TEXT(Table1[[#This Row],[Inv. date]],"mmmm")</f>
        <v>March</v>
      </c>
    </row>
    <row r="5497" spans="1:7" x14ac:dyDescent="0.3">
      <c r="A5497" s="73">
        <v>118</v>
      </c>
      <c r="B5497" s="12">
        <v>1000003683</v>
      </c>
      <c r="C5497" s="12">
        <v>600627</v>
      </c>
      <c r="D5497" s="74">
        <v>45353</v>
      </c>
      <c r="E5497" s="75">
        <v>4000</v>
      </c>
      <c r="F5497" s="76">
        <v>1601080</v>
      </c>
      <c r="G5497" s="97" t="str">
        <f>TEXT(Table1[[#This Row],[Inv. date]],"mmmm")</f>
        <v>March</v>
      </c>
    </row>
    <row r="5498" spans="1:7" x14ac:dyDescent="0.3">
      <c r="A5498" s="73">
        <v>118</v>
      </c>
      <c r="B5498" s="12">
        <v>1000003683</v>
      </c>
      <c r="C5498" s="12">
        <v>600063</v>
      </c>
      <c r="D5498" s="74">
        <v>45353</v>
      </c>
      <c r="E5498" s="75">
        <v>400</v>
      </c>
      <c r="F5498" s="76">
        <v>117460</v>
      </c>
      <c r="G5498" s="97" t="str">
        <f>TEXT(Table1[[#This Row],[Inv. date]],"mmmm")</f>
        <v>March</v>
      </c>
    </row>
    <row r="5499" spans="1:7" x14ac:dyDescent="0.3">
      <c r="A5499" s="73">
        <v>118</v>
      </c>
      <c r="B5499" s="12">
        <v>1000003683</v>
      </c>
      <c r="C5499" s="12">
        <v>600506</v>
      </c>
      <c r="D5499" s="74">
        <v>45353</v>
      </c>
      <c r="E5499" s="75">
        <v>3800</v>
      </c>
      <c r="F5499" s="76">
        <v>1521026</v>
      </c>
      <c r="G5499" s="97" t="str">
        <f>TEXT(Table1[[#This Row],[Inv. date]],"mmmm")</f>
        <v>March</v>
      </c>
    </row>
    <row r="5500" spans="1:7" x14ac:dyDescent="0.3">
      <c r="A5500" s="73">
        <v>118</v>
      </c>
      <c r="B5500" s="12">
        <v>1000003132</v>
      </c>
      <c r="C5500" s="12">
        <v>600506</v>
      </c>
      <c r="D5500" s="74">
        <v>45353</v>
      </c>
      <c r="E5500" s="75">
        <v>1500</v>
      </c>
      <c r="F5500" s="76">
        <v>495570</v>
      </c>
      <c r="G5500" s="97" t="str">
        <f>TEXT(Table1[[#This Row],[Inv. date]],"mmmm")</f>
        <v>March</v>
      </c>
    </row>
    <row r="5501" spans="1:7" x14ac:dyDescent="0.3">
      <c r="A5501" s="73">
        <v>118</v>
      </c>
      <c r="B5501" s="12">
        <v>1000003132</v>
      </c>
      <c r="C5501" s="12">
        <v>600628</v>
      </c>
      <c r="D5501" s="74">
        <v>45355</v>
      </c>
      <c r="E5501" s="75">
        <v>2000</v>
      </c>
      <c r="F5501" s="76">
        <v>626280</v>
      </c>
      <c r="G5501" s="97" t="str">
        <f>TEXT(Table1[[#This Row],[Inv. date]],"mmmm")</f>
        <v>March</v>
      </c>
    </row>
    <row r="5502" spans="1:7" x14ac:dyDescent="0.3">
      <c r="A5502" s="73">
        <v>118</v>
      </c>
      <c r="B5502" s="12">
        <v>1000003857</v>
      </c>
      <c r="C5502" s="12">
        <v>600628</v>
      </c>
      <c r="D5502" s="74">
        <v>45355</v>
      </c>
      <c r="E5502" s="75">
        <v>300</v>
      </c>
      <c r="F5502" s="76">
        <v>120081</v>
      </c>
      <c r="G5502" s="97" t="str">
        <f>TEXT(Table1[[#This Row],[Inv. date]],"mmmm")</f>
        <v>March</v>
      </c>
    </row>
    <row r="5503" spans="1:7" x14ac:dyDescent="0.3">
      <c r="A5503" s="73">
        <v>117</v>
      </c>
      <c r="B5503" s="12">
        <v>1000002976</v>
      </c>
      <c r="C5503" s="12">
        <v>600063</v>
      </c>
      <c r="D5503" s="74">
        <v>45355</v>
      </c>
      <c r="E5503" s="75">
        <v>1</v>
      </c>
      <c r="F5503" s="76">
        <v>104.88</v>
      </c>
      <c r="G5503" s="97" t="str">
        <f>TEXT(Table1[[#This Row],[Inv. date]],"mmmm")</f>
        <v>March</v>
      </c>
    </row>
    <row r="5504" spans="1:7" x14ac:dyDescent="0.3">
      <c r="A5504" s="73">
        <v>117</v>
      </c>
      <c r="B5504" s="12">
        <v>1000002976</v>
      </c>
      <c r="C5504" s="12">
        <v>600063</v>
      </c>
      <c r="D5504" s="74">
        <v>45355</v>
      </c>
      <c r="E5504" s="75">
        <v>6</v>
      </c>
      <c r="F5504" s="76">
        <v>629.28</v>
      </c>
      <c r="G5504" s="97" t="str">
        <f>TEXT(Table1[[#This Row],[Inv. date]],"mmmm")</f>
        <v>March</v>
      </c>
    </row>
    <row r="5505" spans="1:7" x14ac:dyDescent="0.3">
      <c r="A5505" s="73">
        <v>118</v>
      </c>
      <c r="B5505" s="12">
        <v>1000003857</v>
      </c>
      <c r="C5505" s="12">
        <v>600063</v>
      </c>
      <c r="D5505" s="74">
        <v>45355</v>
      </c>
      <c r="E5505" s="75">
        <v>10</v>
      </c>
      <c r="F5505" s="76">
        <v>2936.5</v>
      </c>
      <c r="G5505" s="97" t="str">
        <f>TEXT(Table1[[#This Row],[Inv. date]],"mmmm")</f>
        <v>March</v>
      </c>
    </row>
    <row r="5506" spans="1:7" x14ac:dyDescent="0.3">
      <c r="A5506" s="73">
        <v>118</v>
      </c>
      <c r="B5506" s="12">
        <v>1000003132</v>
      </c>
      <c r="C5506" s="12">
        <v>600643</v>
      </c>
      <c r="D5506" s="74">
        <v>45355</v>
      </c>
      <c r="E5506" s="75">
        <v>500</v>
      </c>
      <c r="F5506" s="76">
        <v>156570</v>
      </c>
      <c r="G5506" s="97" t="str">
        <f>TEXT(Table1[[#This Row],[Inv. date]],"mmmm")</f>
        <v>March</v>
      </c>
    </row>
    <row r="5507" spans="1:7" x14ac:dyDescent="0.3">
      <c r="A5507" s="73">
        <v>118</v>
      </c>
      <c r="B5507" s="12">
        <v>1000003857</v>
      </c>
      <c r="C5507" s="12">
        <v>600643</v>
      </c>
      <c r="D5507" s="74">
        <v>45355</v>
      </c>
      <c r="E5507" s="75">
        <v>1000</v>
      </c>
      <c r="F5507" s="76">
        <v>400270</v>
      </c>
      <c r="G5507" s="97" t="str">
        <f>TEXT(Table1[[#This Row],[Inv. date]],"mmmm")</f>
        <v>March</v>
      </c>
    </row>
    <row r="5508" spans="1:7" x14ac:dyDescent="0.3">
      <c r="A5508" s="73">
        <v>118</v>
      </c>
      <c r="B5508" s="12">
        <v>1000003683</v>
      </c>
      <c r="C5508" s="12">
        <v>600643</v>
      </c>
      <c r="D5508" s="74">
        <v>45355</v>
      </c>
      <c r="E5508" s="75">
        <v>1000</v>
      </c>
      <c r="F5508" s="76">
        <v>400270</v>
      </c>
      <c r="G5508" s="97" t="str">
        <f>TEXT(Table1[[#This Row],[Inv. date]],"mmmm")</f>
        <v>March</v>
      </c>
    </row>
    <row r="5509" spans="1:7" x14ac:dyDescent="0.3">
      <c r="A5509" s="73">
        <v>118</v>
      </c>
      <c r="B5509" s="12">
        <v>1000003683</v>
      </c>
      <c r="C5509" s="12">
        <v>600506</v>
      </c>
      <c r="D5509" s="74">
        <v>45355</v>
      </c>
      <c r="E5509" s="75">
        <v>1600</v>
      </c>
      <c r="F5509" s="76">
        <v>640432</v>
      </c>
      <c r="G5509" s="97" t="str">
        <f>TEXT(Table1[[#This Row],[Inv. date]],"mmmm")</f>
        <v>March</v>
      </c>
    </row>
    <row r="5510" spans="1:7" x14ac:dyDescent="0.3">
      <c r="A5510" s="73">
        <v>118</v>
      </c>
      <c r="B5510" s="12">
        <v>1000003132</v>
      </c>
      <c r="C5510" s="12">
        <v>600506</v>
      </c>
      <c r="D5510" s="74">
        <v>45355</v>
      </c>
      <c r="E5510" s="75">
        <v>2080</v>
      </c>
      <c r="F5510" s="76">
        <v>687190.4</v>
      </c>
      <c r="G5510" s="97" t="str">
        <f>TEXT(Table1[[#This Row],[Inv. date]],"mmmm")</f>
        <v>March</v>
      </c>
    </row>
    <row r="5511" spans="1:7" x14ac:dyDescent="0.3">
      <c r="A5511" s="73">
        <v>118</v>
      </c>
      <c r="B5511" s="12">
        <v>1000003857</v>
      </c>
      <c r="C5511" s="12">
        <v>600060</v>
      </c>
      <c r="D5511" s="74">
        <v>45355</v>
      </c>
      <c r="E5511" s="75">
        <v>-18</v>
      </c>
      <c r="F5511" s="76">
        <v>-7204.86</v>
      </c>
      <c r="G5511" s="97" t="str">
        <f>TEXT(Table1[[#This Row],[Inv. date]],"mmmm")</f>
        <v>March</v>
      </c>
    </row>
    <row r="5512" spans="1:7" x14ac:dyDescent="0.3">
      <c r="A5512" s="73">
        <v>118</v>
      </c>
      <c r="B5512" s="12">
        <v>1000003132</v>
      </c>
      <c r="C5512" s="12">
        <v>600060</v>
      </c>
      <c r="D5512" s="74">
        <v>45355</v>
      </c>
      <c r="E5512" s="75">
        <v>-21</v>
      </c>
      <c r="F5512" s="76">
        <v>-6575.94</v>
      </c>
      <c r="G5512" s="97" t="str">
        <f>TEXT(Table1[[#This Row],[Inv. date]],"mmmm")</f>
        <v>March</v>
      </c>
    </row>
    <row r="5513" spans="1:7" x14ac:dyDescent="0.3">
      <c r="A5513" s="73">
        <v>116</v>
      </c>
      <c r="B5513" s="12">
        <v>1000003393</v>
      </c>
      <c r="C5513" s="12">
        <v>600315</v>
      </c>
      <c r="D5513" s="74">
        <v>45356</v>
      </c>
      <c r="E5513" s="75">
        <v>45</v>
      </c>
      <c r="F5513" s="76">
        <v>1989.45</v>
      </c>
      <c r="G5513" s="97" t="str">
        <f>TEXT(Table1[[#This Row],[Inv. date]],"mmmm")</f>
        <v>March</v>
      </c>
    </row>
    <row r="5514" spans="1:7" x14ac:dyDescent="0.3">
      <c r="A5514" s="73">
        <v>118</v>
      </c>
      <c r="B5514" s="12">
        <v>1000003857</v>
      </c>
      <c r="C5514" s="12">
        <v>600193</v>
      </c>
      <c r="D5514" s="74">
        <v>45356</v>
      </c>
      <c r="E5514" s="75">
        <v>1</v>
      </c>
      <c r="F5514" s="76">
        <v>465.52</v>
      </c>
      <c r="G5514" s="97" t="str">
        <f>TEXT(Table1[[#This Row],[Inv. date]],"mmmm")</f>
        <v>March</v>
      </c>
    </row>
    <row r="5515" spans="1:7" x14ac:dyDescent="0.3">
      <c r="A5515" s="73">
        <v>117</v>
      </c>
      <c r="B5515" s="12">
        <v>1000002971</v>
      </c>
      <c r="C5515" s="12">
        <v>600225</v>
      </c>
      <c r="D5515" s="74">
        <v>45356</v>
      </c>
      <c r="E5515" s="75">
        <v>2</v>
      </c>
      <c r="F5515" s="76">
        <v>259.74</v>
      </c>
      <c r="G5515" s="97" t="str">
        <f>TEXT(Table1[[#This Row],[Inv. date]],"mmmm")</f>
        <v>March</v>
      </c>
    </row>
    <row r="5516" spans="1:7" x14ac:dyDescent="0.3">
      <c r="A5516" s="73">
        <v>116</v>
      </c>
      <c r="B5516" s="12">
        <v>1000003393</v>
      </c>
      <c r="C5516" s="12">
        <v>600314</v>
      </c>
      <c r="D5516" s="74">
        <v>45356</v>
      </c>
      <c r="E5516" s="75">
        <v>88</v>
      </c>
      <c r="F5516" s="76">
        <v>3890.48</v>
      </c>
      <c r="G5516" s="97" t="str">
        <f>TEXT(Table1[[#This Row],[Inv. date]],"mmmm")</f>
        <v>March</v>
      </c>
    </row>
    <row r="5517" spans="1:7" x14ac:dyDescent="0.3">
      <c r="A5517" s="73">
        <v>118</v>
      </c>
      <c r="B5517" s="12">
        <v>1000003132</v>
      </c>
      <c r="C5517" s="12">
        <v>600026</v>
      </c>
      <c r="D5517" s="74">
        <v>45356</v>
      </c>
      <c r="E5517" s="75">
        <v>1500</v>
      </c>
      <c r="F5517" s="76">
        <v>469710</v>
      </c>
      <c r="G5517" s="97" t="str">
        <f>TEXT(Table1[[#This Row],[Inv. date]],"mmmm")</f>
        <v>March</v>
      </c>
    </row>
    <row r="5518" spans="1:7" x14ac:dyDescent="0.3">
      <c r="A5518" s="73">
        <v>117</v>
      </c>
      <c r="B5518" s="12">
        <v>1000002976</v>
      </c>
      <c r="C5518" s="12">
        <v>600026</v>
      </c>
      <c r="D5518" s="74">
        <v>45356</v>
      </c>
      <c r="E5518" s="75">
        <v>40</v>
      </c>
      <c r="F5518" s="76">
        <v>8647.2000000000007</v>
      </c>
      <c r="G5518" s="97" t="str">
        <f>TEXT(Table1[[#This Row],[Inv. date]],"mmmm")</f>
        <v>March</v>
      </c>
    </row>
    <row r="5519" spans="1:7" x14ac:dyDescent="0.3">
      <c r="A5519" s="73">
        <v>118</v>
      </c>
      <c r="B5519" s="12">
        <v>1000003132</v>
      </c>
      <c r="C5519" s="12">
        <v>600026</v>
      </c>
      <c r="D5519" s="74">
        <v>45356</v>
      </c>
      <c r="E5519" s="75">
        <v>500</v>
      </c>
      <c r="F5519" s="76">
        <v>156570</v>
      </c>
      <c r="G5519" s="97" t="str">
        <f>TEXT(Table1[[#This Row],[Inv. date]],"mmmm")</f>
        <v>March</v>
      </c>
    </row>
    <row r="5520" spans="1:7" x14ac:dyDescent="0.3">
      <c r="A5520" s="73">
        <v>118</v>
      </c>
      <c r="B5520" s="12">
        <v>1000003683</v>
      </c>
      <c r="C5520" s="12">
        <v>600026</v>
      </c>
      <c r="D5520" s="74">
        <v>45356</v>
      </c>
      <c r="E5520" s="75">
        <v>200</v>
      </c>
      <c r="F5520" s="76">
        <v>80054</v>
      </c>
      <c r="G5520" s="97" t="str">
        <f>TEXT(Table1[[#This Row],[Inv. date]],"mmmm")</f>
        <v>March</v>
      </c>
    </row>
    <row r="5521" spans="1:7" x14ac:dyDescent="0.3">
      <c r="A5521" s="73">
        <v>117</v>
      </c>
      <c r="B5521" s="12">
        <v>1000002976</v>
      </c>
      <c r="C5521" s="12">
        <v>600662</v>
      </c>
      <c r="D5521" s="74">
        <v>45356</v>
      </c>
      <c r="E5521" s="75">
        <v>1000</v>
      </c>
      <c r="F5521" s="76">
        <v>216180</v>
      </c>
      <c r="G5521" s="97" t="str">
        <f>TEXT(Table1[[#This Row],[Inv. date]],"mmmm")</f>
        <v>March</v>
      </c>
    </row>
    <row r="5522" spans="1:7" x14ac:dyDescent="0.3">
      <c r="A5522" s="73">
        <v>117</v>
      </c>
      <c r="B5522" s="12">
        <v>1000002977</v>
      </c>
      <c r="C5522" s="12">
        <v>600793</v>
      </c>
      <c r="D5522" s="74">
        <v>45356</v>
      </c>
      <c r="E5522" s="75">
        <v>20</v>
      </c>
      <c r="F5522" s="76">
        <v>5444.4</v>
      </c>
      <c r="G5522" s="97" t="str">
        <f>TEXT(Table1[[#This Row],[Inv. date]],"mmmm")</f>
        <v>March</v>
      </c>
    </row>
    <row r="5523" spans="1:7" x14ac:dyDescent="0.3">
      <c r="A5523" s="73">
        <v>117</v>
      </c>
      <c r="B5523" s="12">
        <v>1000002976</v>
      </c>
      <c r="C5523" s="12">
        <v>600793</v>
      </c>
      <c r="D5523" s="74">
        <v>45356</v>
      </c>
      <c r="E5523" s="75">
        <v>80</v>
      </c>
      <c r="F5523" s="76">
        <v>21777.599999999999</v>
      </c>
      <c r="G5523" s="97" t="str">
        <f>TEXT(Table1[[#This Row],[Inv. date]],"mmmm")</f>
        <v>March</v>
      </c>
    </row>
    <row r="5524" spans="1:7" x14ac:dyDescent="0.3">
      <c r="A5524" s="73">
        <v>118</v>
      </c>
      <c r="B5524" s="12">
        <v>1000003857</v>
      </c>
      <c r="C5524" s="12">
        <v>600793</v>
      </c>
      <c r="D5524" s="74">
        <v>45356</v>
      </c>
      <c r="E5524" s="75">
        <v>60</v>
      </c>
      <c r="F5524" s="76">
        <v>24016.2</v>
      </c>
      <c r="G5524" s="97" t="str">
        <f>TEXT(Table1[[#This Row],[Inv. date]],"mmmm")</f>
        <v>March</v>
      </c>
    </row>
    <row r="5525" spans="1:7" x14ac:dyDescent="0.3">
      <c r="A5525" s="73">
        <v>118</v>
      </c>
      <c r="B5525" s="12">
        <v>1000003857</v>
      </c>
      <c r="C5525" s="12">
        <v>600868</v>
      </c>
      <c r="D5525" s="74">
        <v>45356</v>
      </c>
      <c r="E5525" s="75">
        <v>50</v>
      </c>
      <c r="F5525" s="76">
        <v>20013.5</v>
      </c>
      <c r="G5525" s="97" t="str">
        <f>TEXT(Table1[[#This Row],[Inv. date]],"mmmm")</f>
        <v>March</v>
      </c>
    </row>
    <row r="5526" spans="1:7" x14ac:dyDescent="0.3">
      <c r="A5526" s="73">
        <v>118</v>
      </c>
      <c r="B5526" s="12">
        <v>1000003683</v>
      </c>
      <c r="C5526" s="12">
        <v>600810</v>
      </c>
      <c r="D5526" s="74">
        <v>45356</v>
      </c>
      <c r="E5526" s="75">
        <v>1000</v>
      </c>
      <c r="F5526" s="76">
        <v>400270</v>
      </c>
      <c r="G5526" s="97" t="str">
        <f>TEXT(Table1[[#This Row],[Inv. date]],"mmmm")</f>
        <v>March</v>
      </c>
    </row>
    <row r="5527" spans="1:7" x14ac:dyDescent="0.3">
      <c r="A5527" s="73">
        <v>118</v>
      </c>
      <c r="B5527" s="12">
        <v>1000003683</v>
      </c>
      <c r="C5527" s="12">
        <v>600711</v>
      </c>
      <c r="D5527" s="74">
        <v>45356</v>
      </c>
      <c r="E5527" s="75">
        <v>128</v>
      </c>
      <c r="F5527" s="76">
        <v>52339.199999999997</v>
      </c>
      <c r="G5527" s="97" t="str">
        <f>TEXT(Table1[[#This Row],[Inv. date]],"mmmm")</f>
        <v>March</v>
      </c>
    </row>
    <row r="5528" spans="1:7" x14ac:dyDescent="0.3">
      <c r="A5528" s="73">
        <v>118</v>
      </c>
      <c r="B5528" s="12">
        <v>1000003132</v>
      </c>
      <c r="C5528" s="12">
        <v>600810</v>
      </c>
      <c r="D5528" s="74">
        <v>45356</v>
      </c>
      <c r="E5528" s="75">
        <v>300</v>
      </c>
      <c r="F5528" s="76">
        <v>93942</v>
      </c>
      <c r="G5528" s="97" t="str">
        <f>TEXT(Table1[[#This Row],[Inv. date]],"mmmm")</f>
        <v>March</v>
      </c>
    </row>
    <row r="5529" spans="1:7" x14ac:dyDescent="0.3">
      <c r="A5529" s="73">
        <v>118</v>
      </c>
      <c r="B5529" s="12">
        <v>1000003857</v>
      </c>
      <c r="C5529" s="12">
        <v>600810</v>
      </c>
      <c r="D5529" s="74">
        <v>45356</v>
      </c>
      <c r="E5529" s="75">
        <v>500</v>
      </c>
      <c r="F5529" s="76">
        <v>200135</v>
      </c>
      <c r="G5529" s="97" t="str">
        <f>TEXT(Table1[[#This Row],[Inv. date]],"mmmm")</f>
        <v>March</v>
      </c>
    </row>
    <row r="5530" spans="1:7" x14ac:dyDescent="0.3">
      <c r="A5530" s="73">
        <v>118</v>
      </c>
      <c r="B5530" s="12">
        <v>1000003683</v>
      </c>
      <c r="C5530" s="12">
        <v>600810</v>
      </c>
      <c r="D5530" s="74">
        <v>45356</v>
      </c>
      <c r="E5530" s="75">
        <v>1100</v>
      </c>
      <c r="F5530" s="76">
        <v>440297</v>
      </c>
      <c r="G5530" s="97" t="str">
        <f>TEXT(Table1[[#This Row],[Inv. date]],"mmmm")</f>
        <v>March</v>
      </c>
    </row>
    <row r="5531" spans="1:7" x14ac:dyDescent="0.3">
      <c r="A5531" s="73">
        <v>118</v>
      </c>
      <c r="B5531" s="12">
        <v>1000003683</v>
      </c>
      <c r="C5531" s="12">
        <v>600810</v>
      </c>
      <c r="D5531" s="74">
        <v>45356</v>
      </c>
      <c r="E5531" s="75">
        <v>200</v>
      </c>
      <c r="F5531" s="76">
        <v>80054</v>
      </c>
      <c r="G5531" s="97" t="str">
        <f>TEXT(Table1[[#This Row],[Inv. date]],"mmmm")</f>
        <v>March</v>
      </c>
    </row>
    <row r="5532" spans="1:7" x14ac:dyDescent="0.3">
      <c r="A5532" s="73">
        <v>118</v>
      </c>
      <c r="B5532" s="12">
        <v>1000003683</v>
      </c>
      <c r="C5532" s="12">
        <v>600810</v>
      </c>
      <c r="D5532" s="74">
        <v>45356</v>
      </c>
      <c r="E5532" s="75">
        <v>1800</v>
      </c>
      <c r="F5532" s="76">
        <v>720486</v>
      </c>
      <c r="G5532" s="97" t="str">
        <f>TEXT(Table1[[#This Row],[Inv. date]],"mmmm")</f>
        <v>March</v>
      </c>
    </row>
    <row r="5533" spans="1:7" x14ac:dyDescent="0.3">
      <c r="A5533" s="73">
        <v>118</v>
      </c>
      <c r="B5533" s="12">
        <v>1000003132</v>
      </c>
      <c r="C5533" s="12">
        <v>600506</v>
      </c>
      <c r="D5533" s="74">
        <v>45357</v>
      </c>
      <c r="E5533" s="75">
        <v>500</v>
      </c>
      <c r="F5533" s="76">
        <v>165190</v>
      </c>
      <c r="G5533" s="97" t="str">
        <f>TEXT(Table1[[#This Row],[Inv. date]],"mmmm")</f>
        <v>March</v>
      </c>
    </row>
    <row r="5534" spans="1:7" x14ac:dyDescent="0.3">
      <c r="A5534" s="73">
        <v>118</v>
      </c>
      <c r="B5534" s="12">
        <v>1000003683</v>
      </c>
      <c r="C5534" s="12">
        <v>600506</v>
      </c>
      <c r="D5534" s="74">
        <v>45357</v>
      </c>
      <c r="E5534" s="75">
        <v>400</v>
      </c>
      <c r="F5534" s="76">
        <v>160108</v>
      </c>
      <c r="G5534" s="97" t="str">
        <f>TEXT(Table1[[#This Row],[Inv. date]],"mmmm")</f>
        <v>March</v>
      </c>
    </row>
    <row r="5535" spans="1:7" x14ac:dyDescent="0.3">
      <c r="A5535" s="73">
        <v>118</v>
      </c>
      <c r="B5535" s="12">
        <v>1000003132</v>
      </c>
      <c r="C5535" s="12">
        <v>600506</v>
      </c>
      <c r="D5535" s="74">
        <v>45357</v>
      </c>
      <c r="E5535" s="75">
        <v>500</v>
      </c>
      <c r="F5535" s="76">
        <v>165190</v>
      </c>
      <c r="G5535" s="97" t="str">
        <f>TEXT(Table1[[#This Row],[Inv. date]],"mmmm")</f>
        <v>March</v>
      </c>
    </row>
    <row r="5536" spans="1:7" x14ac:dyDescent="0.3">
      <c r="A5536" s="73">
        <v>118</v>
      </c>
      <c r="B5536" s="12">
        <v>1000003132</v>
      </c>
      <c r="C5536" s="12">
        <v>600647</v>
      </c>
      <c r="D5536" s="74">
        <v>45357</v>
      </c>
      <c r="E5536" s="75">
        <v>500</v>
      </c>
      <c r="F5536" s="76">
        <v>156570</v>
      </c>
      <c r="G5536" s="97" t="str">
        <f>TEXT(Table1[[#This Row],[Inv. date]],"mmmm")</f>
        <v>March</v>
      </c>
    </row>
    <row r="5537" spans="1:7" x14ac:dyDescent="0.3">
      <c r="A5537" s="73">
        <v>118</v>
      </c>
      <c r="B5537" s="12">
        <v>1000003683</v>
      </c>
      <c r="C5537" s="12">
        <v>600647</v>
      </c>
      <c r="D5537" s="74">
        <v>45357</v>
      </c>
      <c r="E5537" s="75">
        <v>2500</v>
      </c>
      <c r="F5537" s="76">
        <v>1000675</v>
      </c>
      <c r="G5537" s="97" t="str">
        <f>TEXT(Table1[[#This Row],[Inv. date]],"mmmm")</f>
        <v>March</v>
      </c>
    </row>
    <row r="5538" spans="1:7" x14ac:dyDescent="0.3">
      <c r="A5538" s="73">
        <v>118</v>
      </c>
      <c r="B5538" s="12">
        <v>1000003857</v>
      </c>
      <c r="C5538" s="12">
        <v>600580</v>
      </c>
      <c r="D5538" s="74">
        <v>45357</v>
      </c>
      <c r="E5538" s="75">
        <v>200</v>
      </c>
      <c r="F5538" s="76">
        <v>80054</v>
      </c>
      <c r="G5538" s="97" t="str">
        <f>TEXT(Table1[[#This Row],[Inv. date]],"mmmm")</f>
        <v>March</v>
      </c>
    </row>
    <row r="5539" spans="1:7" x14ac:dyDescent="0.3">
      <c r="A5539" s="73">
        <v>118</v>
      </c>
      <c r="B5539" s="12">
        <v>1000003683</v>
      </c>
      <c r="C5539" s="12">
        <v>600580</v>
      </c>
      <c r="D5539" s="74">
        <v>45357</v>
      </c>
      <c r="E5539" s="75">
        <v>200</v>
      </c>
      <c r="F5539" s="76">
        <v>80054</v>
      </c>
      <c r="G5539" s="97" t="str">
        <f>TEXT(Table1[[#This Row],[Inv. date]],"mmmm")</f>
        <v>March</v>
      </c>
    </row>
    <row r="5540" spans="1:7" x14ac:dyDescent="0.3">
      <c r="A5540" s="73">
        <v>118</v>
      </c>
      <c r="B5540" s="12">
        <v>1000003132</v>
      </c>
      <c r="C5540" s="12">
        <v>600580</v>
      </c>
      <c r="D5540" s="74">
        <v>45357</v>
      </c>
      <c r="E5540" s="75">
        <v>500</v>
      </c>
      <c r="F5540" s="76">
        <v>156570</v>
      </c>
      <c r="G5540" s="97" t="str">
        <f>TEXT(Table1[[#This Row],[Inv. date]],"mmmm")</f>
        <v>March</v>
      </c>
    </row>
    <row r="5541" spans="1:7" x14ac:dyDescent="0.3">
      <c r="A5541" s="73">
        <v>118</v>
      </c>
      <c r="B5541" s="12">
        <v>1000003857</v>
      </c>
      <c r="C5541" s="12">
        <v>600063</v>
      </c>
      <c r="D5541" s="74">
        <v>45357</v>
      </c>
      <c r="E5541" s="75">
        <v>75</v>
      </c>
      <c r="F5541" s="76">
        <v>22023.75</v>
      </c>
      <c r="G5541" s="97" t="str">
        <f>TEXT(Table1[[#This Row],[Inv. date]],"mmmm")</f>
        <v>March</v>
      </c>
    </row>
    <row r="5542" spans="1:7" x14ac:dyDescent="0.3">
      <c r="A5542" s="73">
        <v>118</v>
      </c>
      <c r="B5542" s="12">
        <v>1000003683</v>
      </c>
      <c r="C5542" s="12">
        <v>600063</v>
      </c>
      <c r="D5542" s="74">
        <v>45357</v>
      </c>
      <c r="E5542" s="75">
        <v>75</v>
      </c>
      <c r="F5542" s="76">
        <v>22023.75</v>
      </c>
      <c r="G5542" s="97" t="str">
        <f>TEXT(Table1[[#This Row],[Inv. date]],"mmmm")</f>
        <v>March</v>
      </c>
    </row>
    <row r="5543" spans="1:7" x14ac:dyDescent="0.3">
      <c r="A5543" s="73">
        <v>118</v>
      </c>
      <c r="B5543" s="12">
        <v>1000003857</v>
      </c>
      <c r="C5543" s="12">
        <v>600063</v>
      </c>
      <c r="D5543" s="74">
        <v>45357</v>
      </c>
      <c r="E5543" s="75">
        <v>1</v>
      </c>
      <c r="F5543" s="76">
        <v>293.64999999999998</v>
      </c>
      <c r="G5543" s="97" t="str">
        <f>TEXT(Table1[[#This Row],[Inv. date]],"mmmm")</f>
        <v>March</v>
      </c>
    </row>
    <row r="5544" spans="1:7" x14ac:dyDescent="0.3">
      <c r="A5544" s="73">
        <v>118</v>
      </c>
      <c r="B5544" s="12">
        <v>1000003683</v>
      </c>
      <c r="C5544" s="12">
        <v>600063</v>
      </c>
      <c r="D5544" s="74">
        <v>45357</v>
      </c>
      <c r="E5544" s="75">
        <v>3</v>
      </c>
      <c r="F5544" s="76">
        <v>880.95</v>
      </c>
      <c r="G5544" s="97" t="str">
        <f>TEXT(Table1[[#This Row],[Inv. date]],"mmmm")</f>
        <v>March</v>
      </c>
    </row>
    <row r="5545" spans="1:7" x14ac:dyDescent="0.3">
      <c r="A5545" s="73">
        <v>118</v>
      </c>
      <c r="B5545" s="12">
        <v>1000003132</v>
      </c>
      <c r="C5545" s="12">
        <v>600063</v>
      </c>
      <c r="D5545" s="74">
        <v>45357</v>
      </c>
      <c r="E5545" s="75">
        <v>38</v>
      </c>
      <c r="F5545" s="76">
        <v>5206</v>
      </c>
      <c r="G5545" s="97" t="str">
        <f>TEXT(Table1[[#This Row],[Inv. date]],"mmmm")</f>
        <v>March</v>
      </c>
    </row>
    <row r="5546" spans="1:7" x14ac:dyDescent="0.3">
      <c r="A5546" s="73">
        <v>118</v>
      </c>
      <c r="B5546" s="12">
        <v>1000003132</v>
      </c>
      <c r="C5546" s="12">
        <v>600662</v>
      </c>
      <c r="D5546" s="74">
        <v>45358</v>
      </c>
      <c r="E5546" s="75">
        <v>400</v>
      </c>
      <c r="F5546" s="76">
        <v>128704</v>
      </c>
      <c r="G5546" s="97" t="str">
        <f>TEXT(Table1[[#This Row],[Inv. date]],"mmmm")</f>
        <v>March</v>
      </c>
    </row>
    <row r="5547" spans="1:7" x14ac:dyDescent="0.3">
      <c r="A5547" s="73">
        <v>118</v>
      </c>
      <c r="B5547" s="12">
        <v>1000003857</v>
      </c>
      <c r="C5547" s="12">
        <v>600662</v>
      </c>
      <c r="D5547" s="74">
        <v>45358</v>
      </c>
      <c r="E5547" s="75">
        <v>300</v>
      </c>
      <c r="F5547" s="76">
        <v>122670</v>
      </c>
      <c r="G5547" s="97" t="str">
        <f>TEXT(Table1[[#This Row],[Inv. date]],"mmmm")</f>
        <v>March</v>
      </c>
    </row>
    <row r="5548" spans="1:7" x14ac:dyDescent="0.3">
      <c r="A5548" s="73">
        <v>118</v>
      </c>
      <c r="B5548" s="12">
        <v>1000003683</v>
      </c>
      <c r="C5548" s="12">
        <v>600555</v>
      </c>
      <c r="D5548" s="74">
        <v>45358</v>
      </c>
      <c r="E5548" s="75">
        <v>1500</v>
      </c>
      <c r="F5548" s="76">
        <v>600405</v>
      </c>
      <c r="G5548" s="97" t="str">
        <f>TEXT(Table1[[#This Row],[Inv. date]],"mmmm")</f>
        <v>March</v>
      </c>
    </row>
    <row r="5549" spans="1:7" x14ac:dyDescent="0.3">
      <c r="A5549" s="73">
        <v>118</v>
      </c>
      <c r="B5549" s="12">
        <v>1000003857</v>
      </c>
      <c r="C5549" s="12">
        <v>600555</v>
      </c>
      <c r="D5549" s="74">
        <v>45358</v>
      </c>
      <c r="E5549" s="75">
        <v>400</v>
      </c>
      <c r="F5549" s="76">
        <v>160108</v>
      </c>
      <c r="G5549" s="97" t="str">
        <f>TEXT(Table1[[#This Row],[Inv. date]],"mmmm")</f>
        <v>March</v>
      </c>
    </row>
    <row r="5550" spans="1:7" x14ac:dyDescent="0.3">
      <c r="A5550" s="73">
        <v>117</v>
      </c>
      <c r="B5550" s="12">
        <v>1000002977</v>
      </c>
      <c r="C5550" s="12">
        <v>600063</v>
      </c>
      <c r="D5550" s="74">
        <v>45358</v>
      </c>
      <c r="E5550" s="75">
        <v>5</v>
      </c>
      <c r="F5550" s="76">
        <v>383.15</v>
      </c>
      <c r="G5550" s="97" t="str">
        <f>TEXT(Table1[[#This Row],[Inv. date]],"mmmm")</f>
        <v>March</v>
      </c>
    </row>
    <row r="5551" spans="1:7" x14ac:dyDescent="0.3">
      <c r="A5551" s="73">
        <v>117</v>
      </c>
      <c r="B5551" s="12">
        <v>1000002976</v>
      </c>
      <c r="C5551" s="12">
        <v>600063</v>
      </c>
      <c r="D5551" s="74">
        <v>45358</v>
      </c>
      <c r="E5551" s="75">
        <v>5</v>
      </c>
      <c r="F5551" s="76">
        <v>524.4</v>
      </c>
      <c r="G5551" s="97" t="str">
        <f>TEXT(Table1[[#This Row],[Inv. date]],"mmmm")</f>
        <v>March</v>
      </c>
    </row>
    <row r="5552" spans="1:7" x14ac:dyDescent="0.3">
      <c r="A5552" s="73">
        <v>117</v>
      </c>
      <c r="B5552" s="12">
        <v>1000002971</v>
      </c>
      <c r="C5552" s="12">
        <v>600033</v>
      </c>
      <c r="D5552" s="74">
        <v>45358</v>
      </c>
      <c r="E5552" s="75">
        <v>10</v>
      </c>
      <c r="F5552" s="76">
        <v>1298.7</v>
      </c>
      <c r="G5552" s="97" t="str">
        <f>TEXT(Table1[[#This Row],[Inv. date]],"mmmm")</f>
        <v>March</v>
      </c>
    </row>
    <row r="5553" spans="1:7" x14ac:dyDescent="0.3">
      <c r="A5553" s="73">
        <v>117</v>
      </c>
      <c r="B5553" s="12">
        <v>1000002977</v>
      </c>
      <c r="C5553" s="12">
        <v>600033</v>
      </c>
      <c r="D5553" s="74">
        <v>45358</v>
      </c>
      <c r="E5553" s="75">
        <v>50</v>
      </c>
      <c r="F5553" s="76">
        <v>13611</v>
      </c>
      <c r="G5553" s="97" t="str">
        <f>TEXT(Table1[[#This Row],[Inv. date]],"mmmm")</f>
        <v>March</v>
      </c>
    </row>
    <row r="5554" spans="1:7" x14ac:dyDescent="0.3">
      <c r="A5554" s="73">
        <v>117</v>
      </c>
      <c r="B5554" s="12">
        <v>1000002976</v>
      </c>
      <c r="C5554" s="12">
        <v>600033</v>
      </c>
      <c r="D5554" s="74">
        <v>45358</v>
      </c>
      <c r="E5554" s="75">
        <v>100</v>
      </c>
      <c r="F5554" s="76">
        <v>27222</v>
      </c>
      <c r="G5554" s="97" t="str">
        <f>TEXT(Table1[[#This Row],[Inv. date]],"mmmm")</f>
        <v>March</v>
      </c>
    </row>
    <row r="5555" spans="1:7" x14ac:dyDescent="0.3">
      <c r="A5555" s="73">
        <v>117</v>
      </c>
      <c r="B5555" s="12">
        <v>1000002984</v>
      </c>
      <c r="C5555" s="12">
        <v>600033</v>
      </c>
      <c r="D5555" s="74">
        <v>45358</v>
      </c>
      <c r="E5555" s="75">
        <v>20</v>
      </c>
      <c r="F5555" s="76">
        <v>6229.2</v>
      </c>
      <c r="G5555" s="97" t="str">
        <f>TEXT(Table1[[#This Row],[Inv. date]],"mmmm")</f>
        <v>March</v>
      </c>
    </row>
    <row r="5556" spans="1:7" x14ac:dyDescent="0.3">
      <c r="A5556" s="73">
        <v>118</v>
      </c>
      <c r="B5556" s="12">
        <v>1000003132</v>
      </c>
      <c r="C5556" s="12">
        <v>600033</v>
      </c>
      <c r="D5556" s="74">
        <v>45358</v>
      </c>
      <c r="E5556" s="75">
        <v>500</v>
      </c>
      <c r="F5556" s="76">
        <v>156570</v>
      </c>
      <c r="G5556" s="97" t="str">
        <f>TEXT(Table1[[#This Row],[Inv. date]],"mmmm")</f>
        <v>March</v>
      </c>
    </row>
    <row r="5557" spans="1:7" x14ac:dyDescent="0.3">
      <c r="A5557" s="73">
        <v>118</v>
      </c>
      <c r="B5557" s="12">
        <v>1000003683</v>
      </c>
      <c r="C5557" s="12">
        <v>600033</v>
      </c>
      <c r="D5557" s="74">
        <v>45358</v>
      </c>
      <c r="E5557" s="75">
        <v>200</v>
      </c>
      <c r="F5557" s="76">
        <v>80054</v>
      </c>
      <c r="G5557" s="97" t="str">
        <f>TEXT(Table1[[#This Row],[Inv. date]],"mmmm")</f>
        <v>March</v>
      </c>
    </row>
    <row r="5558" spans="1:7" x14ac:dyDescent="0.3">
      <c r="A5558" s="73">
        <v>118</v>
      </c>
      <c r="B5558" s="12">
        <v>1000003857</v>
      </c>
      <c r="C5558" s="12">
        <v>600033</v>
      </c>
      <c r="D5558" s="74">
        <v>45358</v>
      </c>
      <c r="E5558" s="75">
        <v>300</v>
      </c>
      <c r="F5558" s="76">
        <v>120081</v>
      </c>
      <c r="G5558" s="97" t="str">
        <f>TEXT(Table1[[#This Row],[Inv. date]],"mmmm")</f>
        <v>March</v>
      </c>
    </row>
    <row r="5559" spans="1:7" x14ac:dyDescent="0.3">
      <c r="A5559" s="73">
        <v>117</v>
      </c>
      <c r="B5559" s="12">
        <v>1000002971</v>
      </c>
      <c r="C5559" s="12">
        <v>600033</v>
      </c>
      <c r="D5559" s="74">
        <v>45358</v>
      </c>
      <c r="E5559" s="75">
        <v>5</v>
      </c>
      <c r="F5559" s="76">
        <v>649.35</v>
      </c>
      <c r="G5559" s="97" t="str">
        <f>TEXT(Table1[[#This Row],[Inv. date]],"mmmm")</f>
        <v>March</v>
      </c>
    </row>
    <row r="5560" spans="1:7" x14ac:dyDescent="0.3">
      <c r="A5560" s="73">
        <v>118</v>
      </c>
      <c r="B5560" s="12">
        <v>1000003683</v>
      </c>
      <c r="C5560" s="12">
        <v>600506</v>
      </c>
      <c r="D5560" s="74">
        <v>45358</v>
      </c>
      <c r="E5560" s="75">
        <v>900</v>
      </c>
      <c r="F5560" s="76">
        <v>360243</v>
      </c>
      <c r="G5560" s="97" t="str">
        <f>TEXT(Table1[[#This Row],[Inv. date]],"mmmm")</f>
        <v>March</v>
      </c>
    </row>
    <row r="5561" spans="1:7" x14ac:dyDescent="0.3">
      <c r="A5561" s="73">
        <v>118</v>
      </c>
      <c r="B5561" s="12">
        <v>1000003132</v>
      </c>
      <c r="C5561" s="12">
        <v>600506</v>
      </c>
      <c r="D5561" s="74">
        <v>45358</v>
      </c>
      <c r="E5561" s="75">
        <v>1400</v>
      </c>
      <c r="F5561" s="76">
        <v>462532</v>
      </c>
      <c r="G5561" s="97" t="str">
        <f>TEXT(Table1[[#This Row],[Inv. date]],"mmmm")</f>
        <v>March</v>
      </c>
    </row>
    <row r="5562" spans="1:7" x14ac:dyDescent="0.3">
      <c r="A5562" s="73">
        <v>118</v>
      </c>
      <c r="B5562" s="12">
        <v>1000003857</v>
      </c>
      <c r="C5562" s="12">
        <v>600506</v>
      </c>
      <c r="D5562" s="74">
        <v>45358</v>
      </c>
      <c r="E5562" s="75">
        <v>100</v>
      </c>
      <c r="F5562" s="76">
        <v>40027</v>
      </c>
      <c r="G5562" s="97" t="str">
        <f>TEXT(Table1[[#This Row],[Inv. date]],"mmmm")</f>
        <v>March</v>
      </c>
    </row>
    <row r="5563" spans="1:7" x14ac:dyDescent="0.3">
      <c r="A5563" s="73">
        <v>118</v>
      </c>
      <c r="B5563" s="12">
        <v>1000003132</v>
      </c>
      <c r="C5563" s="12">
        <v>600506</v>
      </c>
      <c r="D5563" s="74">
        <v>45358</v>
      </c>
      <c r="E5563" s="75">
        <v>700</v>
      </c>
      <c r="F5563" s="76">
        <v>231266</v>
      </c>
      <c r="G5563" s="97" t="str">
        <f>TEXT(Table1[[#This Row],[Inv. date]],"mmmm")</f>
        <v>March</v>
      </c>
    </row>
    <row r="5564" spans="1:7" x14ac:dyDescent="0.3">
      <c r="A5564" s="73">
        <v>118</v>
      </c>
      <c r="B5564" s="12">
        <v>1000003857</v>
      </c>
      <c r="C5564" s="12">
        <v>600063</v>
      </c>
      <c r="D5564" s="74">
        <v>45359</v>
      </c>
      <c r="E5564" s="75">
        <v>3</v>
      </c>
      <c r="F5564" s="76">
        <v>880.95</v>
      </c>
      <c r="G5564" s="97" t="str">
        <f>TEXT(Table1[[#This Row],[Inv. date]],"mmmm")</f>
        <v>March</v>
      </c>
    </row>
    <row r="5565" spans="1:7" x14ac:dyDescent="0.3">
      <c r="A5565" s="73">
        <v>117</v>
      </c>
      <c r="B5565" s="12">
        <v>1000002976</v>
      </c>
      <c r="C5565" s="12">
        <v>600060</v>
      </c>
      <c r="D5565" s="74">
        <v>45359</v>
      </c>
      <c r="E5565" s="75">
        <v>100</v>
      </c>
      <c r="F5565" s="76">
        <v>27222</v>
      </c>
      <c r="G5565" s="97" t="str">
        <f>TEXT(Table1[[#This Row],[Inv. date]],"mmmm")</f>
        <v>March</v>
      </c>
    </row>
    <row r="5566" spans="1:7" x14ac:dyDescent="0.3">
      <c r="A5566" s="73">
        <v>117</v>
      </c>
      <c r="B5566" s="12">
        <v>1000002977</v>
      </c>
      <c r="C5566" s="12">
        <v>600060</v>
      </c>
      <c r="D5566" s="74">
        <v>45359</v>
      </c>
      <c r="E5566" s="75">
        <v>50</v>
      </c>
      <c r="F5566" s="76">
        <v>13611</v>
      </c>
      <c r="G5566" s="97" t="str">
        <f>TEXT(Table1[[#This Row],[Inv. date]],"mmmm")</f>
        <v>March</v>
      </c>
    </row>
    <row r="5567" spans="1:7" x14ac:dyDescent="0.3">
      <c r="A5567" s="73">
        <v>118</v>
      </c>
      <c r="B5567" s="12">
        <v>1000003857</v>
      </c>
      <c r="C5567" s="12">
        <v>600060</v>
      </c>
      <c r="D5567" s="74">
        <v>45359</v>
      </c>
      <c r="E5567" s="75">
        <v>200</v>
      </c>
      <c r="F5567" s="76">
        <v>80054</v>
      </c>
      <c r="G5567" s="97" t="str">
        <f>TEXT(Table1[[#This Row],[Inv. date]],"mmmm")</f>
        <v>March</v>
      </c>
    </row>
    <row r="5568" spans="1:7" x14ac:dyDescent="0.3">
      <c r="A5568" s="73">
        <v>118</v>
      </c>
      <c r="B5568" s="12">
        <v>1000003683</v>
      </c>
      <c r="C5568" s="12">
        <v>600060</v>
      </c>
      <c r="D5568" s="74">
        <v>45359</v>
      </c>
      <c r="E5568" s="75">
        <v>700</v>
      </c>
      <c r="F5568" s="76">
        <v>280189</v>
      </c>
      <c r="G5568" s="97" t="str">
        <f>TEXT(Table1[[#This Row],[Inv. date]],"mmmm")</f>
        <v>March</v>
      </c>
    </row>
    <row r="5569" spans="1:7" x14ac:dyDescent="0.3">
      <c r="A5569" s="73">
        <v>118</v>
      </c>
      <c r="B5569" s="12">
        <v>1000003132</v>
      </c>
      <c r="C5569" s="12">
        <v>600060</v>
      </c>
      <c r="D5569" s="74">
        <v>45359</v>
      </c>
      <c r="E5569" s="75">
        <v>750</v>
      </c>
      <c r="F5569" s="76">
        <v>234855</v>
      </c>
      <c r="G5569" s="97" t="str">
        <f>TEXT(Table1[[#This Row],[Inv. date]],"mmmm")</f>
        <v>March</v>
      </c>
    </row>
    <row r="5570" spans="1:7" x14ac:dyDescent="0.3">
      <c r="A5570" s="73">
        <v>118</v>
      </c>
      <c r="B5570" s="12">
        <v>1000003683</v>
      </c>
      <c r="C5570" s="12">
        <v>600035</v>
      </c>
      <c r="D5570" s="74">
        <v>45359</v>
      </c>
      <c r="E5570" s="75">
        <v>300</v>
      </c>
      <c r="F5570" s="76">
        <v>128700</v>
      </c>
      <c r="G5570" s="97" t="str">
        <f>TEXT(Table1[[#This Row],[Inv. date]],"mmmm")</f>
        <v>March</v>
      </c>
    </row>
    <row r="5571" spans="1:7" x14ac:dyDescent="0.3">
      <c r="A5571" s="73">
        <v>118</v>
      </c>
      <c r="B5571" s="12">
        <v>1000003683</v>
      </c>
      <c r="C5571" s="12">
        <v>600810</v>
      </c>
      <c r="D5571" s="74">
        <v>45359</v>
      </c>
      <c r="E5571" s="75">
        <v>1950</v>
      </c>
      <c r="F5571" s="76">
        <v>780526.5</v>
      </c>
      <c r="G5571" s="97" t="str">
        <f>TEXT(Table1[[#This Row],[Inv. date]],"mmmm")</f>
        <v>March</v>
      </c>
    </row>
    <row r="5572" spans="1:7" x14ac:dyDescent="0.3">
      <c r="A5572" s="73">
        <v>118</v>
      </c>
      <c r="B5572" s="12">
        <v>1000003857</v>
      </c>
      <c r="C5572" s="12">
        <v>600873</v>
      </c>
      <c r="D5572" s="74">
        <v>45359</v>
      </c>
      <c r="E5572" s="75">
        <v>50</v>
      </c>
      <c r="F5572" s="76">
        <v>20013.5</v>
      </c>
      <c r="G5572" s="97" t="str">
        <f>TEXT(Table1[[#This Row],[Inv. date]],"mmmm")</f>
        <v>March</v>
      </c>
    </row>
    <row r="5573" spans="1:7" x14ac:dyDescent="0.3">
      <c r="A5573" s="73">
        <v>117</v>
      </c>
      <c r="B5573" s="12">
        <v>1000002976</v>
      </c>
      <c r="C5573" s="12">
        <v>600225</v>
      </c>
      <c r="D5573" s="74">
        <v>45359</v>
      </c>
      <c r="E5573" s="75">
        <v>14</v>
      </c>
      <c r="F5573" s="76">
        <v>3811.08</v>
      </c>
      <c r="G5573" s="97" t="str">
        <f>TEXT(Table1[[#This Row],[Inv. date]],"mmmm")</f>
        <v>March</v>
      </c>
    </row>
    <row r="5574" spans="1:7" x14ac:dyDescent="0.3">
      <c r="A5574" s="73">
        <v>118</v>
      </c>
      <c r="B5574" s="12">
        <v>1000003132</v>
      </c>
      <c r="C5574" s="12">
        <v>600810</v>
      </c>
      <c r="D5574" s="74">
        <v>45359</v>
      </c>
      <c r="E5574" s="75">
        <v>1000</v>
      </c>
      <c r="F5574" s="76">
        <v>313140</v>
      </c>
      <c r="G5574" s="97" t="str">
        <f>TEXT(Table1[[#This Row],[Inv. date]],"mmmm")</f>
        <v>March</v>
      </c>
    </row>
    <row r="5575" spans="1:7" x14ac:dyDescent="0.3">
      <c r="A5575" s="73">
        <v>118</v>
      </c>
      <c r="B5575" s="12">
        <v>1000003683</v>
      </c>
      <c r="C5575" s="12">
        <v>600810</v>
      </c>
      <c r="D5575" s="74">
        <v>45359</v>
      </c>
      <c r="E5575" s="75">
        <v>2050</v>
      </c>
      <c r="F5575" s="76">
        <v>820553.5</v>
      </c>
      <c r="G5575" s="97" t="str">
        <f>TEXT(Table1[[#This Row],[Inv. date]],"mmmm")</f>
        <v>March</v>
      </c>
    </row>
    <row r="5576" spans="1:7" x14ac:dyDescent="0.3">
      <c r="A5576" s="73">
        <v>117</v>
      </c>
      <c r="B5576" s="12">
        <v>1000002972</v>
      </c>
      <c r="C5576" s="12">
        <v>600225</v>
      </c>
      <c r="D5576" s="74">
        <v>45359</v>
      </c>
      <c r="E5576" s="75">
        <v>2</v>
      </c>
      <c r="F5576" s="76">
        <v>519.46</v>
      </c>
      <c r="G5576" s="97" t="str">
        <f>TEXT(Table1[[#This Row],[Inv. date]],"mmmm")</f>
        <v>March</v>
      </c>
    </row>
    <row r="5577" spans="1:7" x14ac:dyDescent="0.3">
      <c r="A5577" s="73">
        <v>117</v>
      </c>
      <c r="B5577" s="12">
        <v>1000002972</v>
      </c>
      <c r="C5577" s="12">
        <v>600225</v>
      </c>
      <c r="D5577" s="74">
        <v>45359</v>
      </c>
      <c r="E5577" s="75">
        <v>4</v>
      </c>
      <c r="F5577" s="76">
        <v>1038.92</v>
      </c>
      <c r="G5577" s="97" t="str">
        <f>TEXT(Table1[[#This Row],[Inv. date]],"mmmm")</f>
        <v>March</v>
      </c>
    </row>
    <row r="5578" spans="1:7" x14ac:dyDescent="0.3">
      <c r="A5578" s="68">
        <v>118</v>
      </c>
      <c r="B5578" s="69">
        <v>1000003132</v>
      </c>
      <c r="C5578" s="69">
        <v>600810</v>
      </c>
      <c r="D5578" s="57">
        <v>45360</v>
      </c>
      <c r="E5578" s="66">
        <v>300</v>
      </c>
      <c r="F5578" s="72">
        <v>93942</v>
      </c>
      <c r="G5578" s="97" t="str">
        <f>TEXT(Table1[[#This Row],[Inv. date]],"mmmm")</f>
        <v>March</v>
      </c>
    </row>
    <row r="5579" spans="1:7" x14ac:dyDescent="0.3">
      <c r="A5579" s="73">
        <v>118</v>
      </c>
      <c r="B5579" s="12">
        <v>1000003857</v>
      </c>
      <c r="C5579" s="12">
        <v>600810</v>
      </c>
      <c r="D5579" s="74">
        <v>45360</v>
      </c>
      <c r="E5579" s="75">
        <v>200</v>
      </c>
      <c r="F5579" s="76">
        <v>80054</v>
      </c>
      <c r="G5579" s="97" t="str">
        <f>TEXT(Table1[[#This Row],[Inv. date]],"mmmm")</f>
        <v>March</v>
      </c>
    </row>
    <row r="5580" spans="1:7" x14ac:dyDescent="0.3">
      <c r="A5580" s="73">
        <v>118</v>
      </c>
      <c r="B5580" s="12">
        <v>1000003683</v>
      </c>
      <c r="C5580" s="12">
        <v>600810</v>
      </c>
      <c r="D5580" s="74">
        <v>45360</v>
      </c>
      <c r="E5580" s="75">
        <v>1300</v>
      </c>
      <c r="F5580" s="76">
        <v>520351</v>
      </c>
      <c r="G5580" s="97" t="str">
        <f>TEXT(Table1[[#This Row],[Inv. date]],"mmmm")</f>
        <v>March</v>
      </c>
    </row>
    <row r="5581" spans="1:7" x14ac:dyDescent="0.3">
      <c r="A5581" s="73">
        <v>117</v>
      </c>
      <c r="B5581" s="12">
        <v>1000002972</v>
      </c>
      <c r="C5581" s="12">
        <v>600063</v>
      </c>
      <c r="D5581" s="74">
        <v>45360</v>
      </c>
      <c r="E5581" s="75">
        <v>5</v>
      </c>
      <c r="F5581" s="76">
        <v>1832.5</v>
      </c>
      <c r="G5581" s="97" t="str">
        <f>TEXT(Table1[[#This Row],[Inv. date]],"mmmm")</f>
        <v>March</v>
      </c>
    </row>
    <row r="5582" spans="1:7" x14ac:dyDescent="0.3">
      <c r="A5582" s="68">
        <v>118</v>
      </c>
      <c r="B5582" s="69">
        <v>1000003132</v>
      </c>
      <c r="C5582" s="69">
        <v>600428</v>
      </c>
      <c r="D5582" s="57">
        <v>45362</v>
      </c>
      <c r="E5582" s="66">
        <v>500</v>
      </c>
      <c r="F5582" s="72">
        <v>156570</v>
      </c>
      <c r="G5582" s="97" t="str">
        <f>TEXT(Table1[[#This Row],[Inv. date]],"mmmm")</f>
        <v>March</v>
      </c>
    </row>
    <row r="5583" spans="1:7" x14ac:dyDescent="0.3">
      <c r="A5583" s="73">
        <v>118</v>
      </c>
      <c r="B5583" s="12">
        <v>1000003683</v>
      </c>
      <c r="C5583" s="12">
        <v>600428</v>
      </c>
      <c r="D5583" s="74">
        <v>45362</v>
      </c>
      <c r="E5583" s="75">
        <v>1000</v>
      </c>
      <c r="F5583" s="76">
        <v>400270</v>
      </c>
      <c r="G5583" s="97" t="str">
        <f>TEXT(Table1[[#This Row],[Inv. date]],"mmmm")</f>
        <v>March</v>
      </c>
    </row>
    <row r="5584" spans="1:7" x14ac:dyDescent="0.3">
      <c r="A5584" s="73">
        <v>118</v>
      </c>
      <c r="B5584" s="12">
        <v>1000003857</v>
      </c>
      <c r="C5584" s="12">
        <v>600428</v>
      </c>
      <c r="D5584" s="74">
        <v>45362</v>
      </c>
      <c r="E5584" s="75">
        <v>500</v>
      </c>
      <c r="F5584" s="76">
        <v>200135</v>
      </c>
      <c r="G5584" s="97" t="str">
        <f>TEXT(Table1[[#This Row],[Inv. date]],"mmmm")</f>
        <v>March</v>
      </c>
    </row>
    <row r="5585" spans="1:7" x14ac:dyDescent="0.3">
      <c r="A5585" s="73">
        <v>118</v>
      </c>
      <c r="B5585" s="12">
        <v>1000003132</v>
      </c>
      <c r="C5585" s="12">
        <v>600851</v>
      </c>
      <c r="D5585" s="74">
        <v>45362</v>
      </c>
      <c r="E5585" s="75">
        <v>35</v>
      </c>
      <c r="F5585" s="76">
        <v>8998.5</v>
      </c>
      <c r="G5585" s="97" t="str">
        <f>TEXT(Table1[[#This Row],[Inv. date]],"mmmm")</f>
        <v>March</v>
      </c>
    </row>
    <row r="5586" spans="1:7" x14ac:dyDescent="0.3">
      <c r="A5586" s="73">
        <v>118</v>
      </c>
      <c r="B5586" s="12">
        <v>1000003857</v>
      </c>
      <c r="C5586" s="12">
        <v>600851</v>
      </c>
      <c r="D5586" s="74">
        <v>45362</v>
      </c>
      <c r="E5586" s="75">
        <v>50</v>
      </c>
      <c r="F5586" s="76">
        <v>20013.5</v>
      </c>
      <c r="G5586" s="97" t="str">
        <f>TEXT(Table1[[#This Row],[Inv. date]],"mmmm")</f>
        <v>March</v>
      </c>
    </row>
    <row r="5587" spans="1:7" x14ac:dyDescent="0.3">
      <c r="A5587" s="73">
        <v>118</v>
      </c>
      <c r="B5587" s="12">
        <v>1000003132</v>
      </c>
      <c r="C5587" s="12">
        <v>600803</v>
      </c>
      <c r="D5587" s="74">
        <v>45362</v>
      </c>
      <c r="E5587" s="75">
        <v>300</v>
      </c>
      <c r="F5587" s="76">
        <v>93942</v>
      </c>
      <c r="G5587" s="97" t="str">
        <f>TEXT(Table1[[#This Row],[Inv. date]],"mmmm")</f>
        <v>March</v>
      </c>
    </row>
    <row r="5588" spans="1:7" x14ac:dyDescent="0.3">
      <c r="A5588" s="73">
        <v>118</v>
      </c>
      <c r="B5588" s="12">
        <v>1000003683</v>
      </c>
      <c r="C5588" s="12">
        <v>600803</v>
      </c>
      <c r="D5588" s="74">
        <v>45362</v>
      </c>
      <c r="E5588" s="75">
        <v>350</v>
      </c>
      <c r="F5588" s="76">
        <v>140094.5</v>
      </c>
      <c r="G5588" s="97" t="str">
        <f>TEXT(Table1[[#This Row],[Inv. date]],"mmmm")</f>
        <v>March</v>
      </c>
    </row>
    <row r="5589" spans="1:7" x14ac:dyDescent="0.3">
      <c r="A5589" s="73">
        <v>118</v>
      </c>
      <c r="B5589" s="12">
        <v>1000003857</v>
      </c>
      <c r="C5589" s="12">
        <v>600803</v>
      </c>
      <c r="D5589" s="74">
        <v>45362</v>
      </c>
      <c r="E5589" s="75">
        <v>200</v>
      </c>
      <c r="F5589" s="76">
        <v>80054</v>
      </c>
      <c r="G5589" s="97" t="str">
        <f>TEXT(Table1[[#This Row],[Inv. date]],"mmmm")</f>
        <v>March</v>
      </c>
    </row>
    <row r="5590" spans="1:7" x14ac:dyDescent="0.3">
      <c r="A5590" s="73">
        <v>118</v>
      </c>
      <c r="B5590" s="12">
        <v>1000003132</v>
      </c>
      <c r="C5590" s="12">
        <v>600810</v>
      </c>
      <c r="D5590" s="74">
        <v>45362</v>
      </c>
      <c r="E5590" s="75">
        <v>1000</v>
      </c>
      <c r="F5590" s="76">
        <v>313140</v>
      </c>
      <c r="G5590" s="97" t="str">
        <f>TEXT(Table1[[#This Row],[Inv. date]],"mmmm")</f>
        <v>March</v>
      </c>
    </row>
    <row r="5591" spans="1:7" x14ac:dyDescent="0.3">
      <c r="A5591" s="73">
        <v>118</v>
      </c>
      <c r="B5591" s="12">
        <v>1000003683</v>
      </c>
      <c r="C5591" s="12">
        <v>600810</v>
      </c>
      <c r="D5591" s="74">
        <v>45362</v>
      </c>
      <c r="E5591" s="75">
        <v>500</v>
      </c>
      <c r="F5591" s="76">
        <v>200135</v>
      </c>
      <c r="G5591" s="97" t="str">
        <f>TEXT(Table1[[#This Row],[Inv. date]],"mmmm")</f>
        <v>March</v>
      </c>
    </row>
    <row r="5592" spans="1:7" x14ac:dyDescent="0.3">
      <c r="A5592" s="73">
        <v>118</v>
      </c>
      <c r="B5592" s="12">
        <v>1000003857</v>
      </c>
      <c r="C5592" s="12">
        <v>600810</v>
      </c>
      <c r="D5592" s="74">
        <v>45362</v>
      </c>
      <c r="E5592" s="75">
        <v>400</v>
      </c>
      <c r="F5592" s="76">
        <v>160108</v>
      </c>
      <c r="G5592" s="97" t="str">
        <f>TEXT(Table1[[#This Row],[Inv. date]],"mmmm")</f>
        <v>March</v>
      </c>
    </row>
    <row r="5593" spans="1:7" x14ac:dyDescent="0.3">
      <c r="A5593" s="73">
        <v>118</v>
      </c>
      <c r="B5593" s="12">
        <v>1000003857</v>
      </c>
      <c r="C5593" s="12">
        <v>600063</v>
      </c>
      <c r="D5593" s="74">
        <v>45362</v>
      </c>
      <c r="E5593" s="75">
        <v>3</v>
      </c>
      <c r="F5593" s="76">
        <v>880.95</v>
      </c>
      <c r="G5593" s="97" t="str">
        <f>TEXT(Table1[[#This Row],[Inv. date]],"mmmm")</f>
        <v>March</v>
      </c>
    </row>
    <row r="5594" spans="1:7" x14ac:dyDescent="0.3">
      <c r="A5594" s="73">
        <v>118</v>
      </c>
      <c r="B5594" s="12">
        <v>1000003857</v>
      </c>
      <c r="C5594" s="12">
        <v>600033</v>
      </c>
      <c r="D5594" s="74">
        <v>45362</v>
      </c>
      <c r="E5594" s="75">
        <v>210</v>
      </c>
      <c r="F5594" s="76">
        <v>84056.7</v>
      </c>
      <c r="G5594" s="97" t="str">
        <f>TEXT(Table1[[#This Row],[Inv. date]],"mmmm")</f>
        <v>March</v>
      </c>
    </row>
    <row r="5595" spans="1:7" x14ac:dyDescent="0.3">
      <c r="A5595" s="73">
        <v>117</v>
      </c>
      <c r="B5595" s="12">
        <v>1000002972</v>
      </c>
      <c r="C5595" s="12">
        <v>600225</v>
      </c>
      <c r="D5595" s="74">
        <v>45362</v>
      </c>
      <c r="E5595" s="75">
        <v>9</v>
      </c>
      <c r="F5595" s="76">
        <v>2337.5700000000002</v>
      </c>
      <c r="G5595" s="97" t="str">
        <f>TEXT(Table1[[#This Row],[Inv. date]],"mmmm")</f>
        <v>March</v>
      </c>
    </row>
    <row r="5596" spans="1:7" x14ac:dyDescent="0.3">
      <c r="A5596" s="73">
        <v>118</v>
      </c>
      <c r="B5596" s="12">
        <v>1000003132</v>
      </c>
      <c r="C5596" s="12">
        <v>600572</v>
      </c>
      <c r="D5596" s="74">
        <v>45362</v>
      </c>
      <c r="E5596" s="75">
        <v>200</v>
      </c>
      <c r="F5596" s="76">
        <v>62628</v>
      </c>
      <c r="G5596" s="97" t="str">
        <f>TEXT(Table1[[#This Row],[Inv. date]],"mmmm")</f>
        <v>March</v>
      </c>
    </row>
    <row r="5597" spans="1:7" x14ac:dyDescent="0.3">
      <c r="A5597" s="73">
        <v>117</v>
      </c>
      <c r="B5597" s="12">
        <v>1000002984</v>
      </c>
      <c r="C5597" s="12">
        <v>600572</v>
      </c>
      <c r="D5597" s="74">
        <v>45362</v>
      </c>
      <c r="E5597" s="75">
        <v>5</v>
      </c>
      <c r="F5597" s="76">
        <v>1557.3</v>
      </c>
      <c r="G5597" s="97" t="str">
        <f>TEXT(Table1[[#This Row],[Inv. date]],"mmmm")</f>
        <v>March</v>
      </c>
    </row>
    <row r="5598" spans="1:7" x14ac:dyDescent="0.3">
      <c r="A5598" s="73">
        <v>117</v>
      </c>
      <c r="B5598" s="12">
        <v>1000002977</v>
      </c>
      <c r="C5598" s="12">
        <v>600567</v>
      </c>
      <c r="D5598" s="74">
        <v>45362</v>
      </c>
      <c r="E5598" s="75">
        <v>60</v>
      </c>
      <c r="F5598" s="76">
        <v>16333.2</v>
      </c>
      <c r="G5598" s="97" t="str">
        <f>TEXT(Table1[[#This Row],[Inv. date]],"mmmm")</f>
        <v>March</v>
      </c>
    </row>
    <row r="5599" spans="1:7" x14ac:dyDescent="0.3">
      <c r="A5599" s="73">
        <v>118</v>
      </c>
      <c r="B5599" s="12">
        <v>1000003683</v>
      </c>
      <c r="C5599" s="12">
        <v>600567</v>
      </c>
      <c r="D5599" s="74">
        <v>45362</v>
      </c>
      <c r="E5599" s="75">
        <v>250</v>
      </c>
      <c r="F5599" s="76">
        <v>100067.5</v>
      </c>
      <c r="G5599" s="97" t="str">
        <f>TEXT(Table1[[#This Row],[Inv. date]],"mmmm")</f>
        <v>March</v>
      </c>
    </row>
    <row r="5600" spans="1:7" x14ac:dyDescent="0.3">
      <c r="A5600" s="73">
        <v>118</v>
      </c>
      <c r="B5600" s="12">
        <v>1000003132</v>
      </c>
      <c r="C5600" s="12">
        <v>600567</v>
      </c>
      <c r="D5600" s="74">
        <v>45362</v>
      </c>
      <c r="E5600" s="75">
        <v>600</v>
      </c>
      <c r="F5600" s="76">
        <v>187884</v>
      </c>
      <c r="G5600" s="97" t="str">
        <f>TEXT(Table1[[#This Row],[Inv. date]],"mmmm")</f>
        <v>March</v>
      </c>
    </row>
    <row r="5601" spans="1:7" x14ac:dyDescent="0.3">
      <c r="A5601" s="73">
        <v>118</v>
      </c>
      <c r="B5601" s="12">
        <v>1000003857</v>
      </c>
      <c r="C5601" s="12">
        <v>600567</v>
      </c>
      <c r="D5601" s="74">
        <v>45362</v>
      </c>
      <c r="E5601" s="75">
        <v>400</v>
      </c>
      <c r="F5601" s="76">
        <v>160108</v>
      </c>
      <c r="G5601" s="97" t="str">
        <f>TEXT(Table1[[#This Row],[Inv. date]],"mmmm")</f>
        <v>March</v>
      </c>
    </row>
    <row r="5602" spans="1:7" x14ac:dyDescent="0.3">
      <c r="A5602" s="73">
        <v>117</v>
      </c>
      <c r="B5602" s="12">
        <v>1000002972</v>
      </c>
      <c r="C5602" s="12">
        <v>600225</v>
      </c>
      <c r="D5602" s="74">
        <v>45362</v>
      </c>
      <c r="E5602" s="75">
        <v>11</v>
      </c>
      <c r="F5602" s="76">
        <v>2857.03</v>
      </c>
      <c r="G5602" s="97" t="str">
        <f>TEXT(Table1[[#This Row],[Inv. date]],"mmmm")</f>
        <v>March</v>
      </c>
    </row>
    <row r="5603" spans="1:7" x14ac:dyDescent="0.3">
      <c r="A5603" s="68">
        <v>118</v>
      </c>
      <c r="B5603" s="69">
        <v>1000003857</v>
      </c>
      <c r="C5603" s="69">
        <v>600056</v>
      </c>
      <c r="D5603" s="57">
        <v>45363</v>
      </c>
      <c r="E5603" s="66">
        <v>200</v>
      </c>
      <c r="F5603" s="72">
        <v>80054</v>
      </c>
      <c r="G5603" s="97" t="str">
        <f>TEXT(Table1[[#This Row],[Inv. date]],"mmmm")</f>
        <v>March</v>
      </c>
    </row>
    <row r="5604" spans="1:7" x14ac:dyDescent="0.3">
      <c r="A5604" s="73">
        <v>118</v>
      </c>
      <c r="B5604" s="12">
        <v>1000003132</v>
      </c>
      <c r="C5604" s="12">
        <v>600193</v>
      </c>
      <c r="D5604" s="74">
        <v>45363</v>
      </c>
      <c r="E5604" s="75">
        <v>2</v>
      </c>
      <c r="F5604" s="76">
        <v>775.86</v>
      </c>
      <c r="G5604" s="97" t="str">
        <f>TEXT(Table1[[#This Row],[Inv. date]],"mmmm")</f>
        <v>March</v>
      </c>
    </row>
    <row r="5605" spans="1:7" x14ac:dyDescent="0.3">
      <c r="A5605" s="73">
        <v>118</v>
      </c>
      <c r="B5605" s="12">
        <v>1000003857</v>
      </c>
      <c r="C5605" s="12">
        <v>600193</v>
      </c>
      <c r="D5605" s="74">
        <v>45363</v>
      </c>
      <c r="E5605" s="75">
        <v>2</v>
      </c>
      <c r="F5605" s="76">
        <v>931.04</v>
      </c>
      <c r="G5605" s="97" t="str">
        <f>TEXT(Table1[[#This Row],[Inv. date]],"mmmm")</f>
        <v>March</v>
      </c>
    </row>
    <row r="5606" spans="1:7" x14ac:dyDescent="0.3">
      <c r="A5606" s="73">
        <v>118</v>
      </c>
      <c r="B5606" s="12">
        <v>1000003683</v>
      </c>
      <c r="C5606" s="12">
        <v>600647</v>
      </c>
      <c r="D5606" s="74">
        <v>45363</v>
      </c>
      <c r="E5606" s="75">
        <v>-1</v>
      </c>
      <c r="F5606" s="76">
        <v>-400.27</v>
      </c>
      <c r="G5606" s="97" t="str">
        <f>TEXT(Table1[[#This Row],[Inv. date]],"mmmm")</f>
        <v>March</v>
      </c>
    </row>
    <row r="5607" spans="1:7" x14ac:dyDescent="0.3">
      <c r="A5607" s="73">
        <v>118</v>
      </c>
      <c r="B5607" s="12">
        <v>1000003683</v>
      </c>
      <c r="C5607" s="12">
        <v>600810</v>
      </c>
      <c r="D5607" s="74">
        <v>45363</v>
      </c>
      <c r="E5607" s="75">
        <v>-1</v>
      </c>
      <c r="F5607" s="76">
        <v>-400.27</v>
      </c>
      <c r="G5607" s="97" t="str">
        <f>TEXT(Table1[[#This Row],[Inv. date]],"mmmm")</f>
        <v>March</v>
      </c>
    </row>
    <row r="5608" spans="1:7" x14ac:dyDescent="0.3">
      <c r="A5608" s="73">
        <v>118</v>
      </c>
      <c r="B5608" s="12">
        <v>1000003683</v>
      </c>
      <c r="C5608" s="12">
        <v>600810</v>
      </c>
      <c r="D5608" s="74">
        <v>45363</v>
      </c>
      <c r="E5608" s="75">
        <v>-1</v>
      </c>
      <c r="F5608" s="76">
        <v>-400.27</v>
      </c>
      <c r="G5608" s="97" t="str">
        <f>TEXT(Table1[[#This Row],[Inv. date]],"mmmm")</f>
        <v>March</v>
      </c>
    </row>
    <row r="5609" spans="1:7" x14ac:dyDescent="0.3">
      <c r="A5609" s="73">
        <v>118</v>
      </c>
      <c r="B5609" s="12">
        <v>1000003683</v>
      </c>
      <c r="C5609" s="12">
        <v>600643</v>
      </c>
      <c r="D5609" s="74">
        <v>45363</v>
      </c>
      <c r="E5609" s="75">
        <v>-1</v>
      </c>
      <c r="F5609" s="76">
        <v>-400.27</v>
      </c>
      <c r="G5609" s="97" t="str">
        <f>TEXT(Table1[[#This Row],[Inv. date]],"mmmm")</f>
        <v>March</v>
      </c>
    </row>
    <row r="5610" spans="1:7" x14ac:dyDescent="0.3">
      <c r="A5610" s="73">
        <v>118</v>
      </c>
      <c r="B5610" s="12">
        <v>1000003132</v>
      </c>
      <c r="C5610" s="12">
        <v>600643</v>
      </c>
      <c r="D5610" s="74">
        <v>45363</v>
      </c>
      <c r="E5610" s="75">
        <v>-1</v>
      </c>
      <c r="F5610" s="76">
        <v>-313.14</v>
      </c>
      <c r="G5610" s="97" t="str">
        <f>TEXT(Table1[[#This Row],[Inv. date]],"mmmm")</f>
        <v>March</v>
      </c>
    </row>
    <row r="5611" spans="1:7" x14ac:dyDescent="0.3">
      <c r="A5611" s="73">
        <v>118</v>
      </c>
      <c r="B5611" s="12">
        <v>1000003683</v>
      </c>
      <c r="C5611" s="12">
        <v>600643</v>
      </c>
      <c r="D5611" s="74">
        <v>45363</v>
      </c>
      <c r="E5611" s="75">
        <v>-5</v>
      </c>
      <c r="F5611" s="76">
        <v>-2001.35</v>
      </c>
      <c r="G5611" s="97" t="str">
        <f>TEXT(Table1[[#This Row],[Inv. date]],"mmmm")</f>
        <v>March</v>
      </c>
    </row>
    <row r="5612" spans="1:7" x14ac:dyDescent="0.3">
      <c r="A5612" s="73">
        <v>118</v>
      </c>
      <c r="B5612" s="12">
        <v>1000003857</v>
      </c>
      <c r="C5612" s="12">
        <v>600643</v>
      </c>
      <c r="D5612" s="74">
        <v>45363</v>
      </c>
      <c r="E5612" s="75">
        <v>-3</v>
      </c>
      <c r="F5612" s="76">
        <v>-1200.81</v>
      </c>
      <c r="G5612" s="97" t="str">
        <f>TEXT(Table1[[#This Row],[Inv. date]],"mmmm")</f>
        <v>March</v>
      </c>
    </row>
    <row r="5613" spans="1:7" x14ac:dyDescent="0.3">
      <c r="A5613" s="73">
        <v>118</v>
      </c>
      <c r="B5613" s="12">
        <v>1000003683</v>
      </c>
      <c r="C5613" s="12">
        <v>600711</v>
      </c>
      <c r="D5613" s="74">
        <v>45363</v>
      </c>
      <c r="E5613" s="75">
        <v>88</v>
      </c>
      <c r="F5613" s="76">
        <v>35983.199999999997</v>
      </c>
      <c r="G5613" s="97" t="str">
        <f>TEXT(Table1[[#This Row],[Inv. date]],"mmmm")</f>
        <v>March</v>
      </c>
    </row>
    <row r="5614" spans="1:7" x14ac:dyDescent="0.3">
      <c r="A5614" s="73">
        <v>117</v>
      </c>
      <c r="B5614" s="12">
        <v>1000002977</v>
      </c>
      <c r="C5614" s="12">
        <v>600711</v>
      </c>
      <c r="D5614" s="74">
        <v>45363</v>
      </c>
      <c r="E5614" s="75">
        <v>10</v>
      </c>
      <c r="F5614" s="76">
        <v>2722.2</v>
      </c>
      <c r="G5614" s="97" t="str">
        <f>TEXT(Table1[[#This Row],[Inv. date]],"mmmm")</f>
        <v>March</v>
      </c>
    </row>
    <row r="5615" spans="1:7" x14ac:dyDescent="0.3">
      <c r="A5615" s="73">
        <v>118</v>
      </c>
      <c r="B5615" s="12">
        <v>1000003683</v>
      </c>
      <c r="C5615" s="12">
        <v>600711</v>
      </c>
      <c r="D5615" s="74">
        <v>45363</v>
      </c>
      <c r="E5615" s="75">
        <v>30</v>
      </c>
      <c r="F5615" s="76">
        <v>12267</v>
      </c>
      <c r="G5615" s="97" t="str">
        <f>TEXT(Table1[[#This Row],[Inv. date]],"mmmm")</f>
        <v>March</v>
      </c>
    </row>
    <row r="5616" spans="1:7" x14ac:dyDescent="0.3">
      <c r="A5616" s="73">
        <v>118</v>
      </c>
      <c r="B5616" s="12">
        <v>1000003683</v>
      </c>
      <c r="C5616" s="12">
        <v>600711</v>
      </c>
      <c r="D5616" s="74">
        <v>45363</v>
      </c>
      <c r="E5616" s="75">
        <v>187</v>
      </c>
      <c r="F5616" s="76">
        <v>76464.3</v>
      </c>
      <c r="G5616" s="97" t="str">
        <f>TEXT(Table1[[#This Row],[Inv. date]],"mmmm")</f>
        <v>March</v>
      </c>
    </row>
    <row r="5617" spans="1:7" x14ac:dyDescent="0.3">
      <c r="A5617" s="73">
        <v>118</v>
      </c>
      <c r="B5617" s="12">
        <v>1000003683</v>
      </c>
      <c r="C5617" s="12">
        <v>600643</v>
      </c>
      <c r="D5617" s="74">
        <v>45363</v>
      </c>
      <c r="E5617" s="75">
        <v>1500</v>
      </c>
      <c r="F5617" s="76">
        <v>600405</v>
      </c>
      <c r="G5617" s="97" t="str">
        <f>TEXT(Table1[[#This Row],[Inv. date]],"mmmm")</f>
        <v>March</v>
      </c>
    </row>
    <row r="5618" spans="1:7" x14ac:dyDescent="0.3">
      <c r="A5618" s="73">
        <v>118</v>
      </c>
      <c r="B5618" s="12">
        <v>1000003857</v>
      </c>
      <c r="C5618" s="12">
        <v>600643</v>
      </c>
      <c r="D5618" s="74">
        <v>45363</v>
      </c>
      <c r="E5618" s="75">
        <v>1000</v>
      </c>
      <c r="F5618" s="76">
        <v>400270</v>
      </c>
      <c r="G5618" s="97" t="str">
        <f>TEXT(Table1[[#This Row],[Inv. date]],"mmmm")</f>
        <v>March</v>
      </c>
    </row>
    <row r="5619" spans="1:7" x14ac:dyDescent="0.3">
      <c r="A5619" s="73">
        <v>118</v>
      </c>
      <c r="B5619" s="12">
        <v>1000003683</v>
      </c>
      <c r="C5619" s="12">
        <v>600193</v>
      </c>
      <c r="D5619" s="74">
        <v>45363</v>
      </c>
      <c r="E5619" s="75">
        <v>2</v>
      </c>
      <c r="F5619" s="76">
        <v>931.04</v>
      </c>
      <c r="G5619" s="97" t="str">
        <f>TEXT(Table1[[#This Row],[Inv. date]],"mmmm")</f>
        <v>March</v>
      </c>
    </row>
    <row r="5620" spans="1:7" x14ac:dyDescent="0.3">
      <c r="A5620" s="73">
        <v>118</v>
      </c>
      <c r="B5620" s="12">
        <v>1000003683</v>
      </c>
      <c r="C5620" s="12">
        <v>600315</v>
      </c>
      <c r="D5620" s="74">
        <v>45363</v>
      </c>
      <c r="E5620" s="75">
        <v>100</v>
      </c>
      <c r="F5620" s="76">
        <v>43476</v>
      </c>
      <c r="G5620" s="97" t="str">
        <f>TEXT(Table1[[#This Row],[Inv. date]],"mmmm")</f>
        <v>March</v>
      </c>
    </row>
    <row r="5621" spans="1:7" x14ac:dyDescent="0.3">
      <c r="A5621" s="68">
        <v>118</v>
      </c>
      <c r="B5621" s="69">
        <v>1000003683</v>
      </c>
      <c r="C5621" s="69">
        <v>600810</v>
      </c>
      <c r="D5621" s="57">
        <v>45364</v>
      </c>
      <c r="E5621" s="66">
        <v>1800</v>
      </c>
      <c r="F5621" s="72">
        <v>720486</v>
      </c>
      <c r="G5621" s="97" t="str">
        <f>TEXT(Table1[[#This Row],[Inv. date]],"mmmm")</f>
        <v>March</v>
      </c>
    </row>
    <row r="5622" spans="1:7" x14ac:dyDescent="0.3">
      <c r="A5622" s="73">
        <v>117</v>
      </c>
      <c r="B5622" s="12">
        <v>1000002977</v>
      </c>
      <c r="C5622" s="12">
        <v>600722</v>
      </c>
      <c r="D5622" s="74">
        <v>45364</v>
      </c>
      <c r="E5622" s="75">
        <v>25</v>
      </c>
      <c r="F5622" s="76">
        <v>6805.5</v>
      </c>
      <c r="G5622" s="97" t="str">
        <f>TEXT(Table1[[#This Row],[Inv. date]],"mmmm")</f>
        <v>March</v>
      </c>
    </row>
    <row r="5623" spans="1:7" x14ac:dyDescent="0.3">
      <c r="A5623" s="73">
        <v>118</v>
      </c>
      <c r="B5623" s="12">
        <v>1000003683</v>
      </c>
      <c r="C5623" s="12">
        <v>600722</v>
      </c>
      <c r="D5623" s="74">
        <v>45364</v>
      </c>
      <c r="E5623" s="75">
        <v>50</v>
      </c>
      <c r="F5623" s="76">
        <v>20445</v>
      </c>
      <c r="G5623" s="97" t="str">
        <f>TEXT(Table1[[#This Row],[Inv. date]],"mmmm")</f>
        <v>March</v>
      </c>
    </row>
    <row r="5624" spans="1:7" x14ac:dyDescent="0.3">
      <c r="A5624" s="73">
        <v>117</v>
      </c>
      <c r="B5624" s="12">
        <v>1000002976</v>
      </c>
      <c r="C5624" s="12">
        <v>600722</v>
      </c>
      <c r="D5624" s="74">
        <v>45364</v>
      </c>
      <c r="E5624" s="75">
        <v>50</v>
      </c>
      <c r="F5624" s="76">
        <v>13611</v>
      </c>
      <c r="G5624" s="97" t="str">
        <f>TEXT(Table1[[#This Row],[Inv. date]],"mmmm")</f>
        <v>March</v>
      </c>
    </row>
    <row r="5625" spans="1:7" x14ac:dyDescent="0.3">
      <c r="A5625" s="73">
        <v>118</v>
      </c>
      <c r="B5625" s="12">
        <v>1000003683</v>
      </c>
      <c r="C5625" s="12">
        <v>600722</v>
      </c>
      <c r="D5625" s="74">
        <v>45364</v>
      </c>
      <c r="E5625" s="75">
        <v>100</v>
      </c>
      <c r="F5625" s="76">
        <v>40890</v>
      </c>
      <c r="G5625" s="97" t="str">
        <f>TEXT(Table1[[#This Row],[Inv. date]],"mmmm")</f>
        <v>March</v>
      </c>
    </row>
    <row r="5626" spans="1:7" x14ac:dyDescent="0.3">
      <c r="A5626" s="73">
        <v>118</v>
      </c>
      <c r="B5626" s="12">
        <v>1000003857</v>
      </c>
      <c r="C5626" s="12">
        <v>600722</v>
      </c>
      <c r="D5626" s="74">
        <v>45364</v>
      </c>
      <c r="E5626" s="75">
        <v>30</v>
      </c>
      <c r="F5626" s="76">
        <v>12267</v>
      </c>
      <c r="G5626" s="97" t="str">
        <f>TEXT(Table1[[#This Row],[Inv. date]],"mmmm")</f>
        <v>March</v>
      </c>
    </row>
    <row r="5627" spans="1:7" x14ac:dyDescent="0.3">
      <c r="A5627" s="73">
        <v>117</v>
      </c>
      <c r="B5627" s="12">
        <v>1000002977</v>
      </c>
      <c r="C5627" s="12">
        <v>600722</v>
      </c>
      <c r="D5627" s="74">
        <v>45364</v>
      </c>
      <c r="E5627" s="75">
        <v>30</v>
      </c>
      <c r="F5627" s="76">
        <v>8166.6</v>
      </c>
      <c r="G5627" s="97" t="str">
        <f>TEXT(Table1[[#This Row],[Inv. date]],"mmmm")</f>
        <v>March</v>
      </c>
    </row>
    <row r="5628" spans="1:7" x14ac:dyDescent="0.3">
      <c r="A5628" s="73">
        <v>117</v>
      </c>
      <c r="B5628" s="12">
        <v>1000002976</v>
      </c>
      <c r="C5628" s="12">
        <v>600722</v>
      </c>
      <c r="D5628" s="74">
        <v>45364</v>
      </c>
      <c r="E5628" s="75">
        <v>50</v>
      </c>
      <c r="F5628" s="76">
        <v>13611</v>
      </c>
      <c r="G5628" s="97" t="str">
        <f>TEXT(Table1[[#This Row],[Inv. date]],"mmmm")</f>
        <v>March</v>
      </c>
    </row>
    <row r="5629" spans="1:7" x14ac:dyDescent="0.3">
      <c r="A5629" s="73">
        <v>118</v>
      </c>
      <c r="B5629" s="12">
        <v>1000003683</v>
      </c>
      <c r="C5629" s="12">
        <v>600063</v>
      </c>
      <c r="D5629" s="74">
        <v>45364</v>
      </c>
      <c r="E5629" s="75">
        <v>5</v>
      </c>
      <c r="F5629" s="76">
        <v>1468.25</v>
      </c>
      <c r="G5629" s="97" t="str">
        <f>TEXT(Table1[[#This Row],[Inv. date]],"mmmm")</f>
        <v>March</v>
      </c>
    </row>
    <row r="5630" spans="1:7" x14ac:dyDescent="0.3">
      <c r="A5630" s="73">
        <v>118</v>
      </c>
      <c r="B5630" s="12">
        <v>1000003857</v>
      </c>
      <c r="C5630" s="12">
        <v>600063</v>
      </c>
      <c r="D5630" s="74">
        <v>45364</v>
      </c>
      <c r="E5630" s="75">
        <v>5</v>
      </c>
      <c r="F5630" s="76">
        <v>1468.25</v>
      </c>
      <c r="G5630" s="97" t="str">
        <f>TEXT(Table1[[#This Row],[Inv. date]],"mmmm")</f>
        <v>March</v>
      </c>
    </row>
    <row r="5631" spans="1:7" x14ac:dyDescent="0.3">
      <c r="A5631" s="73">
        <v>118</v>
      </c>
      <c r="B5631" s="12">
        <v>1000003132</v>
      </c>
      <c r="C5631" s="12">
        <v>600063</v>
      </c>
      <c r="D5631" s="74">
        <v>45364</v>
      </c>
      <c r="E5631" s="75">
        <v>5</v>
      </c>
      <c r="F5631" s="76">
        <v>685</v>
      </c>
      <c r="G5631" s="97" t="str">
        <f>TEXT(Table1[[#This Row],[Inv. date]],"mmmm")</f>
        <v>March</v>
      </c>
    </row>
    <row r="5632" spans="1:7" x14ac:dyDescent="0.3">
      <c r="A5632" s="73">
        <v>117</v>
      </c>
      <c r="B5632" s="12">
        <v>1000002977</v>
      </c>
      <c r="C5632" s="12">
        <v>600722</v>
      </c>
      <c r="D5632" s="74">
        <v>45364</v>
      </c>
      <c r="E5632" s="75">
        <v>50</v>
      </c>
      <c r="F5632" s="76">
        <v>13611</v>
      </c>
      <c r="G5632" s="97" t="str">
        <f>TEXT(Table1[[#This Row],[Inv. date]],"mmmm")</f>
        <v>March</v>
      </c>
    </row>
    <row r="5633" spans="1:7" x14ac:dyDescent="0.3">
      <c r="A5633" s="73">
        <v>117</v>
      </c>
      <c r="B5633" s="12">
        <v>1000002976</v>
      </c>
      <c r="C5633" s="12">
        <v>600722</v>
      </c>
      <c r="D5633" s="74">
        <v>45364</v>
      </c>
      <c r="E5633" s="75">
        <v>50</v>
      </c>
      <c r="F5633" s="76">
        <v>13611</v>
      </c>
      <c r="G5633" s="97" t="str">
        <f>TEXT(Table1[[#This Row],[Inv. date]],"mmmm")</f>
        <v>March</v>
      </c>
    </row>
    <row r="5634" spans="1:7" x14ac:dyDescent="0.3">
      <c r="A5634" s="73">
        <v>118</v>
      </c>
      <c r="B5634" s="12">
        <v>1000003857</v>
      </c>
      <c r="C5634" s="12">
        <v>600722</v>
      </c>
      <c r="D5634" s="74">
        <v>45364</v>
      </c>
      <c r="E5634" s="75">
        <v>30</v>
      </c>
      <c r="F5634" s="76">
        <v>12267</v>
      </c>
      <c r="G5634" s="97" t="str">
        <f>TEXT(Table1[[#This Row],[Inv. date]],"mmmm")</f>
        <v>March</v>
      </c>
    </row>
    <row r="5635" spans="1:7" x14ac:dyDescent="0.3">
      <c r="A5635" s="73">
        <v>118</v>
      </c>
      <c r="B5635" s="12">
        <v>1000003683</v>
      </c>
      <c r="C5635" s="12">
        <v>600722</v>
      </c>
      <c r="D5635" s="74">
        <v>45364</v>
      </c>
      <c r="E5635" s="75">
        <v>50</v>
      </c>
      <c r="F5635" s="76">
        <v>20445</v>
      </c>
      <c r="G5635" s="97" t="str">
        <f>TEXT(Table1[[#This Row],[Inv. date]],"mmmm")</f>
        <v>March</v>
      </c>
    </row>
    <row r="5636" spans="1:7" x14ac:dyDescent="0.3">
      <c r="A5636" s="73">
        <v>118</v>
      </c>
      <c r="B5636" s="12">
        <v>1000003857</v>
      </c>
      <c r="C5636" s="12">
        <v>600722</v>
      </c>
      <c r="D5636" s="74">
        <v>45364</v>
      </c>
      <c r="E5636" s="75">
        <v>20</v>
      </c>
      <c r="F5636" s="76">
        <v>8178</v>
      </c>
      <c r="G5636" s="97" t="str">
        <f>TEXT(Table1[[#This Row],[Inv. date]],"mmmm")</f>
        <v>March</v>
      </c>
    </row>
    <row r="5637" spans="1:7" x14ac:dyDescent="0.3">
      <c r="A5637" s="73">
        <v>118</v>
      </c>
      <c r="B5637" s="12">
        <v>1000003683</v>
      </c>
      <c r="C5637" s="12">
        <v>600722</v>
      </c>
      <c r="D5637" s="74">
        <v>45364</v>
      </c>
      <c r="E5637" s="75">
        <v>50</v>
      </c>
      <c r="F5637" s="76">
        <v>20445</v>
      </c>
      <c r="G5637" s="97" t="str">
        <f>TEXT(Table1[[#This Row],[Inv. date]],"mmmm")</f>
        <v>March</v>
      </c>
    </row>
    <row r="5638" spans="1:7" x14ac:dyDescent="0.3">
      <c r="A5638" s="73">
        <v>117</v>
      </c>
      <c r="B5638" s="12">
        <v>1000002976</v>
      </c>
      <c r="C5638" s="12">
        <v>600722</v>
      </c>
      <c r="D5638" s="74">
        <v>45364</v>
      </c>
      <c r="E5638" s="75">
        <v>50</v>
      </c>
      <c r="F5638" s="76">
        <v>13611</v>
      </c>
      <c r="G5638" s="97" t="str">
        <f>TEXT(Table1[[#This Row],[Inv. date]],"mmmm")</f>
        <v>March</v>
      </c>
    </row>
    <row r="5639" spans="1:7" x14ac:dyDescent="0.3">
      <c r="A5639" s="73">
        <v>118</v>
      </c>
      <c r="B5639" s="12">
        <v>1000003683</v>
      </c>
      <c r="C5639" s="12">
        <v>600838</v>
      </c>
      <c r="D5639" s="74">
        <v>45364</v>
      </c>
      <c r="E5639" s="75">
        <v>3000</v>
      </c>
      <c r="F5639" s="76">
        <v>1200810</v>
      </c>
      <c r="G5639" s="97" t="str">
        <f>TEXT(Table1[[#This Row],[Inv. date]],"mmmm")</f>
        <v>March</v>
      </c>
    </row>
    <row r="5640" spans="1:7" x14ac:dyDescent="0.3">
      <c r="A5640" s="73">
        <v>118</v>
      </c>
      <c r="B5640" s="12">
        <v>1000003683</v>
      </c>
      <c r="C5640" s="12">
        <v>600026</v>
      </c>
      <c r="D5640" s="74">
        <v>45364</v>
      </c>
      <c r="E5640" s="75">
        <v>150</v>
      </c>
      <c r="F5640" s="76">
        <v>60040.5</v>
      </c>
      <c r="G5640" s="97" t="str">
        <f>TEXT(Table1[[#This Row],[Inv. date]],"mmmm")</f>
        <v>March</v>
      </c>
    </row>
    <row r="5641" spans="1:7" x14ac:dyDescent="0.3">
      <c r="A5641" s="73">
        <v>117</v>
      </c>
      <c r="B5641" s="12">
        <v>1000002977</v>
      </c>
      <c r="C5641" s="12">
        <v>600026</v>
      </c>
      <c r="D5641" s="74">
        <v>45364</v>
      </c>
      <c r="E5641" s="75">
        <v>100</v>
      </c>
      <c r="F5641" s="76">
        <v>21618</v>
      </c>
      <c r="G5641" s="97" t="str">
        <f>TEXT(Table1[[#This Row],[Inv. date]],"mmmm")</f>
        <v>March</v>
      </c>
    </row>
    <row r="5642" spans="1:7" x14ac:dyDescent="0.3">
      <c r="A5642" s="73">
        <v>118</v>
      </c>
      <c r="B5642" s="12">
        <v>1000003857</v>
      </c>
      <c r="C5642" s="12">
        <v>600026</v>
      </c>
      <c r="D5642" s="74">
        <v>45364</v>
      </c>
      <c r="E5642" s="75">
        <v>100</v>
      </c>
      <c r="F5642" s="76">
        <v>40027</v>
      </c>
      <c r="G5642" s="97" t="str">
        <f>TEXT(Table1[[#This Row],[Inv. date]],"mmmm")</f>
        <v>March</v>
      </c>
    </row>
    <row r="5643" spans="1:7" x14ac:dyDescent="0.3">
      <c r="A5643" s="73">
        <v>117</v>
      </c>
      <c r="B5643" s="12">
        <v>1000002976</v>
      </c>
      <c r="C5643" s="12">
        <v>600026</v>
      </c>
      <c r="D5643" s="74">
        <v>45364</v>
      </c>
      <c r="E5643" s="75">
        <v>150</v>
      </c>
      <c r="F5643" s="76">
        <v>32427</v>
      </c>
      <c r="G5643" s="97" t="str">
        <f>TEXT(Table1[[#This Row],[Inv. date]],"mmmm")</f>
        <v>March</v>
      </c>
    </row>
    <row r="5644" spans="1:7" x14ac:dyDescent="0.3">
      <c r="A5644" s="73">
        <v>118</v>
      </c>
      <c r="B5644" s="12">
        <v>1000003683</v>
      </c>
      <c r="C5644" s="12">
        <v>600838</v>
      </c>
      <c r="D5644" s="74">
        <v>45364</v>
      </c>
      <c r="E5644" s="75">
        <v>3000</v>
      </c>
      <c r="F5644" s="76">
        <v>1200810</v>
      </c>
      <c r="G5644" s="97" t="str">
        <f>TEXT(Table1[[#This Row],[Inv. date]],"mmmm")</f>
        <v>March</v>
      </c>
    </row>
    <row r="5645" spans="1:7" x14ac:dyDescent="0.3">
      <c r="A5645" s="68">
        <v>118</v>
      </c>
      <c r="B5645" s="69">
        <v>1000003683</v>
      </c>
      <c r="C5645" s="69">
        <v>600572</v>
      </c>
      <c r="D5645" s="57">
        <v>45365</v>
      </c>
      <c r="E5645" s="66">
        <v>1000</v>
      </c>
      <c r="F5645" s="72">
        <v>400270</v>
      </c>
      <c r="G5645" s="97" t="str">
        <f>TEXT(Table1[[#This Row],[Inv. date]],"mmmm")</f>
        <v>March</v>
      </c>
    </row>
    <row r="5646" spans="1:7" x14ac:dyDescent="0.3">
      <c r="A5646" s="73">
        <v>118</v>
      </c>
      <c r="B5646" s="12">
        <v>1000003132</v>
      </c>
      <c r="C5646" s="12">
        <v>600193</v>
      </c>
      <c r="D5646" s="74">
        <v>45365</v>
      </c>
      <c r="E5646" s="75">
        <v>1</v>
      </c>
      <c r="F5646" s="76">
        <v>387.93</v>
      </c>
      <c r="G5646" s="97" t="str">
        <f>TEXT(Table1[[#This Row],[Inv. date]],"mmmm")</f>
        <v>March</v>
      </c>
    </row>
    <row r="5647" spans="1:7" x14ac:dyDescent="0.3">
      <c r="A5647" s="73">
        <v>118</v>
      </c>
      <c r="B5647" s="12">
        <v>1000003857</v>
      </c>
      <c r="C5647" s="12">
        <v>600193</v>
      </c>
      <c r="D5647" s="74">
        <v>45365</v>
      </c>
      <c r="E5647" s="75">
        <v>1</v>
      </c>
      <c r="F5647" s="76">
        <v>465.52</v>
      </c>
      <c r="G5647" s="97" t="str">
        <f>TEXT(Table1[[#This Row],[Inv. date]],"mmmm")</f>
        <v>March</v>
      </c>
    </row>
    <row r="5648" spans="1:7" x14ac:dyDescent="0.3">
      <c r="A5648" s="73">
        <v>118</v>
      </c>
      <c r="B5648" s="12">
        <v>1000003683</v>
      </c>
      <c r="C5648" s="12">
        <v>600193</v>
      </c>
      <c r="D5648" s="74">
        <v>45365</v>
      </c>
      <c r="E5648" s="75">
        <v>1</v>
      </c>
      <c r="F5648" s="76">
        <v>465.52</v>
      </c>
      <c r="G5648" s="97" t="str">
        <f>TEXT(Table1[[#This Row],[Inv. date]],"mmmm")</f>
        <v>March</v>
      </c>
    </row>
    <row r="5649" spans="1:7" x14ac:dyDescent="0.3">
      <c r="A5649" s="73">
        <v>118</v>
      </c>
      <c r="B5649" s="12">
        <v>1000003132</v>
      </c>
      <c r="C5649" s="12">
        <v>600033</v>
      </c>
      <c r="D5649" s="74">
        <v>45365</v>
      </c>
      <c r="E5649" s="75">
        <v>100</v>
      </c>
      <c r="F5649" s="76">
        <v>31314</v>
      </c>
      <c r="G5649" s="97" t="str">
        <f>TEXT(Table1[[#This Row],[Inv. date]],"mmmm")</f>
        <v>March</v>
      </c>
    </row>
    <row r="5650" spans="1:7" x14ac:dyDescent="0.3">
      <c r="A5650" s="73">
        <v>118</v>
      </c>
      <c r="B5650" s="12">
        <v>1000003683</v>
      </c>
      <c r="C5650" s="12">
        <v>600033</v>
      </c>
      <c r="D5650" s="74">
        <v>45365</v>
      </c>
      <c r="E5650" s="75">
        <v>100</v>
      </c>
      <c r="F5650" s="76">
        <v>40027</v>
      </c>
      <c r="G5650" s="97" t="str">
        <f>TEXT(Table1[[#This Row],[Inv. date]],"mmmm")</f>
        <v>March</v>
      </c>
    </row>
    <row r="5651" spans="1:7" x14ac:dyDescent="0.3">
      <c r="A5651" s="73">
        <v>118</v>
      </c>
      <c r="B5651" s="12">
        <v>1000003857</v>
      </c>
      <c r="C5651" s="12">
        <v>600033</v>
      </c>
      <c r="D5651" s="74">
        <v>45365</v>
      </c>
      <c r="E5651" s="75">
        <v>200</v>
      </c>
      <c r="F5651" s="76">
        <v>80054</v>
      </c>
      <c r="G5651" s="97" t="str">
        <f>TEXT(Table1[[#This Row],[Inv. date]],"mmmm")</f>
        <v>March</v>
      </c>
    </row>
    <row r="5652" spans="1:7" x14ac:dyDescent="0.3">
      <c r="A5652" s="73">
        <v>118</v>
      </c>
      <c r="B5652" s="12">
        <v>1000003683</v>
      </c>
      <c r="C5652" s="12">
        <v>600811</v>
      </c>
      <c r="D5652" s="74">
        <v>45365</v>
      </c>
      <c r="E5652" s="75">
        <v>-40</v>
      </c>
      <c r="F5652" s="76">
        <v>-13597.2</v>
      </c>
      <c r="G5652" s="97" t="str">
        <f>TEXT(Table1[[#This Row],[Inv. date]],"mmmm")</f>
        <v>March</v>
      </c>
    </row>
    <row r="5653" spans="1:7" x14ac:dyDescent="0.3">
      <c r="A5653" s="73">
        <v>118</v>
      </c>
      <c r="B5653" s="12">
        <v>1000003132</v>
      </c>
      <c r="C5653" s="12">
        <v>600811</v>
      </c>
      <c r="D5653" s="74">
        <v>45365</v>
      </c>
      <c r="E5653" s="75">
        <v>-3</v>
      </c>
      <c r="F5653" s="76">
        <v>-719.58</v>
      </c>
      <c r="G5653" s="97" t="str">
        <f>TEXT(Table1[[#This Row],[Inv. date]],"mmmm")</f>
        <v>March</v>
      </c>
    </row>
    <row r="5654" spans="1:7" x14ac:dyDescent="0.3">
      <c r="A5654" s="73">
        <v>117</v>
      </c>
      <c r="B5654" s="12">
        <v>1000002976</v>
      </c>
      <c r="C5654" s="12">
        <v>600060</v>
      </c>
      <c r="D5654" s="74">
        <v>45365</v>
      </c>
      <c r="E5654" s="75">
        <v>20</v>
      </c>
      <c r="F5654" s="76">
        <v>5444.4</v>
      </c>
      <c r="G5654" s="97" t="str">
        <f>TEXT(Table1[[#This Row],[Inv. date]],"mmmm")</f>
        <v>March</v>
      </c>
    </row>
    <row r="5655" spans="1:7" x14ac:dyDescent="0.3">
      <c r="A5655" s="73">
        <v>117</v>
      </c>
      <c r="B5655" s="12">
        <v>1000002977</v>
      </c>
      <c r="C5655" s="12">
        <v>600060</v>
      </c>
      <c r="D5655" s="74">
        <v>45365</v>
      </c>
      <c r="E5655" s="75">
        <v>20</v>
      </c>
      <c r="F5655" s="76">
        <v>5444.4</v>
      </c>
      <c r="G5655" s="97" t="str">
        <f>TEXT(Table1[[#This Row],[Inv. date]],"mmmm")</f>
        <v>March</v>
      </c>
    </row>
    <row r="5656" spans="1:7" x14ac:dyDescent="0.3">
      <c r="A5656" s="73">
        <v>117</v>
      </c>
      <c r="B5656" s="12">
        <v>1000002984</v>
      </c>
      <c r="C5656" s="12">
        <v>600060</v>
      </c>
      <c r="D5656" s="74">
        <v>45365</v>
      </c>
      <c r="E5656" s="75">
        <v>20</v>
      </c>
      <c r="F5656" s="76">
        <v>6229.2</v>
      </c>
      <c r="G5656" s="97" t="str">
        <f>TEXT(Table1[[#This Row],[Inv. date]],"mmmm")</f>
        <v>March</v>
      </c>
    </row>
    <row r="5657" spans="1:7" x14ac:dyDescent="0.3">
      <c r="A5657" s="73">
        <v>117</v>
      </c>
      <c r="B5657" s="12">
        <v>1000002971</v>
      </c>
      <c r="C5657" s="12">
        <v>600060</v>
      </c>
      <c r="D5657" s="74">
        <v>45365</v>
      </c>
      <c r="E5657" s="75">
        <v>10</v>
      </c>
      <c r="F5657" s="76">
        <v>1298.7</v>
      </c>
      <c r="G5657" s="97" t="str">
        <f>TEXT(Table1[[#This Row],[Inv. date]],"mmmm")</f>
        <v>March</v>
      </c>
    </row>
    <row r="5658" spans="1:7" x14ac:dyDescent="0.3">
      <c r="A5658" s="73">
        <v>118</v>
      </c>
      <c r="B5658" s="12">
        <v>1000003857</v>
      </c>
      <c r="C5658" s="12">
        <v>600060</v>
      </c>
      <c r="D5658" s="74">
        <v>45365</v>
      </c>
      <c r="E5658" s="75">
        <v>200</v>
      </c>
      <c r="F5658" s="76">
        <v>80054</v>
      </c>
      <c r="G5658" s="97" t="str">
        <f>TEXT(Table1[[#This Row],[Inv. date]],"mmmm")</f>
        <v>March</v>
      </c>
    </row>
    <row r="5659" spans="1:7" x14ac:dyDescent="0.3">
      <c r="A5659" s="73">
        <v>118</v>
      </c>
      <c r="B5659" s="12">
        <v>1000003683</v>
      </c>
      <c r="C5659" s="12">
        <v>600060</v>
      </c>
      <c r="D5659" s="74">
        <v>45365</v>
      </c>
      <c r="E5659" s="75">
        <v>500</v>
      </c>
      <c r="F5659" s="76">
        <v>200135</v>
      </c>
      <c r="G5659" s="97" t="str">
        <f>TEXT(Table1[[#This Row],[Inv. date]],"mmmm")</f>
        <v>March</v>
      </c>
    </row>
    <row r="5660" spans="1:7" x14ac:dyDescent="0.3">
      <c r="A5660" s="73">
        <v>118</v>
      </c>
      <c r="B5660" s="12">
        <v>1000003132</v>
      </c>
      <c r="C5660" s="12">
        <v>600060</v>
      </c>
      <c r="D5660" s="74">
        <v>45365</v>
      </c>
      <c r="E5660" s="75">
        <v>900</v>
      </c>
      <c r="F5660" s="76">
        <v>281826</v>
      </c>
      <c r="G5660" s="97" t="str">
        <f>TEXT(Table1[[#This Row],[Inv. date]],"mmmm")</f>
        <v>March</v>
      </c>
    </row>
    <row r="5661" spans="1:7" x14ac:dyDescent="0.3">
      <c r="A5661" s="73">
        <v>117</v>
      </c>
      <c r="B5661" s="12">
        <v>1000002976</v>
      </c>
      <c r="C5661" s="12">
        <v>600060</v>
      </c>
      <c r="D5661" s="74">
        <v>45365</v>
      </c>
      <c r="E5661" s="75">
        <v>-20</v>
      </c>
      <c r="F5661" s="76">
        <v>-5444.4</v>
      </c>
      <c r="G5661" s="97" t="str">
        <f>TEXT(Table1[[#This Row],[Inv. date]],"mmmm")</f>
        <v>March</v>
      </c>
    </row>
    <row r="5662" spans="1:7" x14ac:dyDescent="0.3">
      <c r="A5662" s="73">
        <v>117</v>
      </c>
      <c r="B5662" s="12">
        <v>1000002977</v>
      </c>
      <c r="C5662" s="12">
        <v>600060</v>
      </c>
      <c r="D5662" s="74">
        <v>45365</v>
      </c>
      <c r="E5662" s="75">
        <v>-20</v>
      </c>
      <c r="F5662" s="76">
        <v>-5444.4</v>
      </c>
      <c r="G5662" s="97" t="str">
        <f>TEXT(Table1[[#This Row],[Inv. date]],"mmmm")</f>
        <v>March</v>
      </c>
    </row>
    <row r="5663" spans="1:7" x14ac:dyDescent="0.3">
      <c r="A5663" s="73">
        <v>117</v>
      </c>
      <c r="B5663" s="12">
        <v>1000002984</v>
      </c>
      <c r="C5663" s="12">
        <v>600060</v>
      </c>
      <c r="D5663" s="74">
        <v>45365</v>
      </c>
      <c r="E5663" s="75">
        <v>-20</v>
      </c>
      <c r="F5663" s="76">
        <v>-6229.2</v>
      </c>
      <c r="G5663" s="97" t="str">
        <f>TEXT(Table1[[#This Row],[Inv. date]],"mmmm")</f>
        <v>March</v>
      </c>
    </row>
    <row r="5664" spans="1:7" x14ac:dyDescent="0.3">
      <c r="A5664" s="73">
        <v>117</v>
      </c>
      <c r="B5664" s="12">
        <v>1000002971</v>
      </c>
      <c r="C5664" s="12">
        <v>600060</v>
      </c>
      <c r="D5664" s="74">
        <v>45365</v>
      </c>
      <c r="E5664" s="75">
        <v>-10</v>
      </c>
      <c r="F5664" s="76">
        <v>-1298.7</v>
      </c>
      <c r="G5664" s="97" t="str">
        <f>TEXT(Table1[[#This Row],[Inv. date]],"mmmm")</f>
        <v>March</v>
      </c>
    </row>
    <row r="5665" spans="1:7" x14ac:dyDescent="0.3">
      <c r="A5665" s="73">
        <v>118</v>
      </c>
      <c r="B5665" s="12">
        <v>1000003857</v>
      </c>
      <c r="C5665" s="12">
        <v>600060</v>
      </c>
      <c r="D5665" s="74">
        <v>45365</v>
      </c>
      <c r="E5665" s="75">
        <v>-200</v>
      </c>
      <c r="F5665" s="76">
        <v>-80054</v>
      </c>
      <c r="G5665" s="97" t="str">
        <f>TEXT(Table1[[#This Row],[Inv. date]],"mmmm")</f>
        <v>March</v>
      </c>
    </row>
    <row r="5666" spans="1:7" x14ac:dyDescent="0.3">
      <c r="A5666" s="73">
        <v>118</v>
      </c>
      <c r="B5666" s="12">
        <v>1000003683</v>
      </c>
      <c r="C5666" s="12">
        <v>600060</v>
      </c>
      <c r="D5666" s="74">
        <v>45365</v>
      </c>
      <c r="E5666" s="75">
        <v>-500</v>
      </c>
      <c r="F5666" s="76">
        <v>-200135</v>
      </c>
      <c r="G5666" s="97" t="str">
        <f>TEXT(Table1[[#This Row],[Inv. date]],"mmmm")</f>
        <v>March</v>
      </c>
    </row>
    <row r="5667" spans="1:7" x14ac:dyDescent="0.3">
      <c r="A5667" s="73">
        <v>118</v>
      </c>
      <c r="B5667" s="12">
        <v>1000003132</v>
      </c>
      <c r="C5667" s="12">
        <v>600060</v>
      </c>
      <c r="D5667" s="74">
        <v>45365</v>
      </c>
      <c r="E5667" s="75">
        <v>-900</v>
      </c>
      <c r="F5667" s="76">
        <v>-281826</v>
      </c>
      <c r="G5667" s="97" t="str">
        <f>TEXT(Table1[[#This Row],[Inv. date]],"mmmm")</f>
        <v>March</v>
      </c>
    </row>
    <row r="5668" spans="1:7" x14ac:dyDescent="0.3">
      <c r="A5668" s="73">
        <v>117</v>
      </c>
      <c r="B5668" s="12">
        <v>1000002976</v>
      </c>
      <c r="C5668" s="12">
        <v>600060</v>
      </c>
      <c r="D5668" s="74">
        <v>45365</v>
      </c>
      <c r="E5668" s="75">
        <v>20</v>
      </c>
      <c r="F5668" s="76">
        <v>5444.4</v>
      </c>
      <c r="G5668" s="97" t="str">
        <f>TEXT(Table1[[#This Row],[Inv. date]],"mmmm")</f>
        <v>March</v>
      </c>
    </row>
    <row r="5669" spans="1:7" x14ac:dyDescent="0.3">
      <c r="A5669" s="73">
        <v>117</v>
      </c>
      <c r="B5669" s="12">
        <v>1000002977</v>
      </c>
      <c r="C5669" s="12">
        <v>600060</v>
      </c>
      <c r="D5669" s="74">
        <v>45365</v>
      </c>
      <c r="E5669" s="75">
        <v>20</v>
      </c>
      <c r="F5669" s="76">
        <v>5444.4</v>
      </c>
      <c r="G5669" s="97" t="str">
        <f>TEXT(Table1[[#This Row],[Inv. date]],"mmmm")</f>
        <v>March</v>
      </c>
    </row>
    <row r="5670" spans="1:7" x14ac:dyDescent="0.3">
      <c r="A5670" s="73">
        <v>117</v>
      </c>
      <c r="B5670" s="12">
        <v>1000002984</v>
      </c>
      <c r="C5670" s="12">
        <v>600060</v>
      </c>
      <c r="D5670" s="74">
        <v>45365</v>
      </c>
      <c r="E5670" s="75">
        <v>20</v>
      </c>
      <c r="F5670" s="76">
        <v>6229.2</v>
      </c>
      <c r="G5670" s="97" t="str">
        <f>TEXT(Table1[[#This Row],[Inv. date]],"mmmm")</f>
        <v>March</v>
      </c>
    </row>
    <row r="5671" spans="1:7" x14ac:dyDescent="0.3">
      <c r="A5671" s="73">
        <v>117</v>
      </c>
      <c r="B5671" s="12">
        <v>1000002971</v>
      </c>
      <c r="C5671" s="12">
        <v>600060</v>
      </c>
      <c r="D5671" s="74">
        <v>45365</v>
      </c>
      <c r="E5671" s="75">
        <v>10</v>
      </c>
      <c r="F5671" s="76">
        <v>1298.7</v>
      </c>
      <c r="G5671" s="97" t="str">
        <f>TEXT(Table1[[#This Row],[Inv. date]],"mmmm")</f>
        <v>March</v>
      </c>
    </row>
    <row r="5672" spans="1:7" x14ac:dyDescent="0.3">
      <c r="A5672" s="73">
        <v>118</v>
      </c>
      <c r="B5672" s="12">
        <v>1000003857</v>
      </c>
      <c r="C5672" s="12">
        <v>600060</v>
      </c>
      <c r="D5672" s="74">
        <v>45365</v>
      </c>
      <c r="E5672" s="75">
        <v>200</v>
      </c>
      <c r="F5672" s="76">
        <v>80054</v>
      </c>
      <c r="G5672" s="97" t="str">
        <f>TEXT(Table1[[#This Row],[Inv. date]],"mmmm")</f>
        <v>March</v>
      </c>
    </row>
    <row r="5673" spans="1:7" x14ac:dyDescent="0.3">
      <c r="A5673" s="73">
        <v>118</v>
      </c>
      <c r="B5673" s="12">
        <v>1000003683</v>
      </c>
      <c r="C5673" s="12">
        <v>600060</v>
      </c>
      <c r="D5673" s="74">
        <v>45365</v>
      </c>
      <c r="E5673" s="75">
        <v>500</v>
      </c>
      <c r="F5673" s="76">
        <v>200135</v>
      </c>
      <c r="G5673" s="97" t="str">
        <f>TEXT(Table1[[#This Row],[Inv. date]],"mmmm")</f>
        <v>March</v>
      </c>
    </row>
    <row r="5674" spans="1:7" x14ac:dyDescent="0.3">
      <c r="A5674" s="73">
        <v>118</v>
      </c>
      <c r="B5674" s="12">
        <v>1000003132</v>
      </c>
      <c r="C5674" s="12">
        <v>600060</v>
      </c>
      <c r="D5674" s="74">
        <v>45365</v>
      </c>
      <c r="E5674" s="75">
        <v>900</v>
      </c>
      <c r="F5674" s="76">
        <v>281826</v>
      </c>
      <c r="G5674" s="97" t="str">
        <f>TEXT(Table1[[#This Row],[Inv. date]],"mmmm")</f>
        <v>March</v>
      </c>
    </row>
    <row r="5675" spans="1:7" x14ac:dyDescent="0.3">
      <c r="A5675" s="73">
        <v>117</v>
      </c>
      <c r="B5675" s="12">
        <v>1000002976</v>
      </c>
      <c r="C5675" s="12">
        <v>600722</v>
      </c>
      <c r="D5675" s="74">
        <v>45365</v>
      </c>
      <c r="E5675" s="75">
        <v>50</v>
      </c>
      <c r="F5675" s="76">
        <v>13611</v>
      </c>
      <c r="G5675" s="97" t="str">
        <f>TEXT(Table1[[#This Row],[Inv. date]],"mmmm")</f>
        <v>March</v>
      </c>
    </row>
    <row r="5676" spans="1:7" x14ac:dyDescent="0.3">
      <c r="A5676" s="73">
        <v>118</v>
      </c>
      <c r="B5676" s="12">
        <v>1000003683</v>
      </c>
      <c r="C5676" s="12">
        <v>600722</v>
      </c>
      <c r="D5676" s="74">
        <v>45365</v>
      </c>
      <c r="E5676" s="75">
        <v>100</v>
      </c>
      <c r="F5676" s="76">
        <v>40890</v>
      </c>
      <c r="G5676" s="97" t="str">
        <f>TEXT(Table1[[#This Row],[Inv. date]],"mmmm")</f>
        <v>March</v>
      </c>
    </row>
    <row r="5677" spans="1:7" x14ac:dyDescent="0.3">
      <c r="A5677" s="73">
        <v>117</v>
      </c>
      <c r="B5677" s="12">
        <v>1000002977</v>
      </c>
      <c r="C5677" s="12">
        <v>600722</v>
      </c>
      <c r="D5677" s="74">
        <v>45365</v>
      </c>
      <c r="E5677" s="75">
        <v>50</v>
      </c>
      <c r="F5677" s="76">
        <v>13611</v>
      </c>
      <c r="G5677" s="97" t="str">
        <f>TEXT(Table1[[#This Row],[Inv. date]],"mmmm")</f>
        <v>March</v>
      </c>
    </row>
    <row r="5678" spans="1:7" x14ac:dyDescent="0.3">
      <c r="A5678" s="73">
        <v>118</v>
      </c>
      <c r="B5678" s="12">
        <v>1000003132</v>
      </c>
      <c r="C5678" s="12">
        <v>600647</v>
      </c>
      <c r="D5678" s="74">
        <v>45365</v>
      </c>
      <c r="E5678" s="75">
        <v>100</v>
      </c>
      <c r="F5678" s="76">
        <v>31314</v>
      </c>
      <c r="G5678" s="97" t="str">
        <f>TEXT(Table1[[#This Row],[Inv. date]],"mmmm")</f>
        <v>March</v>
      </c>
    </row>
    <row r="5679" spans="1:7" x14ac:dyDescent="0.3">
      <c r="A5679" s="73">
        <v>118</v>
      </c>
      <c r="B5679" s="12">
        <v>1000003683</v>
      </c>
      <c r="C5679" s="12">
        <v>600647</v>
      </c>
      <c r="D5679" s="74">
        <v>45365</v>
      </c>
      <c r="E5679" s="75">
        <v>1800</v>
      </c>
      <c r="F5679" s="76">
        <v>720486</v>
      </c>
      <c r="G5679" s="97" t="str">
        <f>TEXT(Table1[[#This Row],[Inv. date]],"mmmm")</f>
        <v>March</v>
      </c>
    </row>
    <row r="5680" spans="1:7" x14ac:dyDescent="0.3">
      <c r="A5680" s="73">
        <v>118</v>
      </c>
      <c r="B5680" s="12">
        <v>1000003857</v>
      </c>
      <c r="C5680" s="12">
        <v>600063</v>
      </c>
      <c r="D5680" s="74">
        <v>45365</v>
      </c>
      <c r="E5680" s="75">
        <v>3</v>
      </c>
      <c r="F5680" s="76">
        <v>880.95</v>
      </c>
      <c r="G5680" s="97" t="str">
        <f>TEXT(Table1[[#This Row],[Inv. date]],"mmmm")</f>
        <v>March</v>
      </c>
    </row>
    <row r="5681" spans="1:7" x14ac:dyDescent="0.3">
      <c r="A5681" s="73">
        <v>118</v>
      </c>
      <c r="B5681" s="12">
        <v>1000003857</v>
      </c>
      <c r="C5681" s="12">
        <v>600063</v>
      </c>
      <c r="D5681" s="74">
        <v>45365</v>
      </c>
      <c r="E5681" s="75">
        <v>3</v>
      </c>
      <c r="F5681" s="76">
        <v>880.95</v>
      </c>
      <c r="G5681" s="97" t="str">
        <f>TEXT(Table1[[#This Row],[Inv. date]],"mmmm")</f>
        <v>March</v>
      </c>
    </row>
    <row r="5682" spans="1:7" x14ac:dyDescent="0.3">
      <c r="A5682" s="73">
        <v>118</v>
      </c>
      <c r="B5682" s="12">
        <v>1000003857</v>
      </c>
      <c r="C5682" s="12">
        <v>600811</v>
      </c>
      <c r="D5682" s="74">
        <v>45365</v>
      </c>
      <c r="E5682" s="75">
        <v>500</v>
      </c>
      <c r="F5682" s="76">
        <v>200135</v>
      </c>
      <c r="G5682" s="97" t="str">
        <f>TEXT(Table1[[#This Row],[Inv. date]],"mmmm")</f>
        <v>March</v>
      </c>
    </row>
    <row r="5683" spans="1:7" x14ac:dyDescent="0.3">
      <c r="A5683" s="73">
        <v>118</v>
      </c>
      <c r="B5683" s="12">
        <v>1000003683</v>
      </c>
      <c r="C5683" s="12">
        <v>600063</v>
      </c>
      <c r="D5683" s="74">
        <v>45365</v>
      </c>
      <c r="E5683" s="75">
        <v>8</v>
      </c>
      <c r="F5683" s="76">
        <v>2349.1999999999998</v>
      </c>
      <c r="G5683" s="97" t="str">
        <f>TEXT(Table1[[#This Row],[Inv. date]],"mmmm")</f>
        <v>March</v>
      </c>
    </row>
    <row r="5684" spans="1:7" x14ac:dyDescent="0.3">
      <c r="A5684" s="73">
        <v>118</v>
      </c>
      <c r="B5684" s="12">
        <v>1000003132</v>
      </c>
      <c r="C5684" s="12">
        <v>600026</v>
      </c>
      <c r="D5684" s="74">
        <v>45365</v>
      </c>
      <c r="E5684" s="75">
        <v>150</v>
      </c>
      <c r="F5684" s="76">
        <v>46971</v>
      </c>
      <c r="G5684" s="97" t="str">
        <f>TEXT(Table1[[#This Row],[Inv. date]],"mmmm")</f>
        <v>March</v>
      </c>
    </row>
    <row r="5685" spans="1:7" x14ac:dyDescent="0.3">
      <c r="A5685" s="73">
        <v>118</v>
      </c>
      <c r="B5685" s="12">
        <v>1000003683</v>
      </c>
      <c r="C5685" s="12">
        <v>600026</v>
      </c>
      <c r="D5685" s="74">
        <v>45365</v>
      </c>
      <c r="E5685" s="75">
        <v>250</v>
      </c>
      <c r="F5685" s="76">
        <v>100067.5</v>
      </c>
      <c r="G5685" s="97" t="str">
        <f>TEXT(Table1[[#This Row],[Inv. date]],"mmmm")</f>
        <v>March</v>
      </c>
    </row>
    <row r="5686" spans="1:7" x14ac:dyDescent="0.3">
      <c r="A5686" s="73">
        <v>118</v>
      </c>
      <c r="B5686" s="12">
        <v>1000003132</v>
      </c>
      <c r="C5686" s="12">
        <v>600033</v>
      </c>
      <c r="D5686" s="74">
        <v>45365</v>
      </c>
      <c r="E5686" s="75">
        <v>500</v>
      </c>
      <c r="F5686" s="76">
        <v>156570</v>
      </c>
      <c r="G5686" s="97" t="str">
        <f>TEXT(Table1[[#This Row],[Inv. date]],"mmmm")</f>
        <v>March</v>
      </c>
    </row>
    <row r="5687" spans="1:7" x14ac:dyDescent="0.3">
      <c r="A5687" s="73">
        <v>118</v>
      </c>
      <c r="B5687" s="12">
        <v>1000003857</v>
      </c>
      <c r="C5687" s="12">
        <v>600033</v>
      </c>
      <c r="D5687" s="74">
        <v>45365</v>
      </c>
      <c r="E5687" s="75">
        <v>700</v>
      </c>
      <c r="F5687" s="76">
        <v>280189</v>
      </c>
      <c r="G5687" s="97" t="str">
        <f>TEXT(Table1[[#This Row],[Inv. date]],"mmmm")</f>
        <v>March</v>
      </c>
    </row>
    <row r="5688" spans="1:7" x14ac:dyDescent="0.3">
      <c r="A5688" s="73">
        <v>118</v>
      </c>
      <c r="B5688" s="12">
        <v>1000003683</v>
      </c>
      <c r="C5688" s="12">
        <v>600506</v>
      </c>
      <c r="D5688" s="74">
        <v>45365</v>
      </c>
      <c r="E5688" s="75">
        <v>2790</v>
      </c>
      <c r="F5688" s="76">
        <v>1116753.3</v>
      </c>
      <c r="G5688" s="97" t="str">
        <f>TEXT(Table1[[#This Row],[Inv. date]],"mmmm")</f>
        <v>March</v>
      </c>
    </row>
    <row r="5689" spans="1:7" x14ac:dyDescent="0.3">
      <c r="A5689" s="73">
        <v>118</v>
      </c>
      <c r="B5689" s="12">
        <v>1000003683</v>
      </c>
      <c r="C5689" s="12">
        <v>600506</v>
      </c>
      <c r="D5689" s="74">
        <v>45365</v>
      </c>
      <c r="E5689" s="75">
        <v>790</v>
      </c>
      <c r="F5689" s="76">
        <v>316213.3</v>
      </c>
      <c r="G5689" s="97" t="str">
        <f>TEXT(Table1[[#This Row],[Inv. date]],"mmmm")</f>
        <v>March</v>
      </c>
    </row>
    <row r="5690" spans="1:7" x14ac:dyDescent="0.3">
      <c r="A5690" s="73">
        <v>118</v>
      </c>
      <c r="B5690" s="12">
        <v>1000003857</v>
      </c>
      <c r="C5690" s="12">
        <v>600506</v>
      </c>
      <c r="D5690" s="74">
        <v>45365</v>
      </c>
      <c r="E5690" s="75">
        <v>562</v>
      </c>
      <c r="F5690" s="76">
        <v>224951.74</v>
      </c>
      <c r="G5690" s="97" t="str">
        <f>TEXT(Table1[[#This Row],[Inv. date]],"mmmm")</f>
        <v>March</v>
      </c>
    </row>
    <row r="5691" spans="1:7" x14ac:dyDescent="0.3">
      <c r="A5691" s="73">
        <v>117</v>
      </c>
      <c r="B5691" s="12">
        <v>1000002976</v>
      </c>
      <c r="C5691" s="12">
        <v>600026</v>
      </c>
      <c r="D5691" s="74">
        <v>45365</v>
      </c>
      <c r="E5691" s="75">
        <v>100</v>
      </c>
      <c r="F5691" s="76">
        <v>21618</v>
      </c>
      <c r="G5691" s="97" t="str">
        <f>TEXT(Table1[[#This Row],[Inv. date]],"mmmm")</f>
        <v>March</v>
      </c>
    </row>
    <row r="5692" spans="1:7" x14ac:dyDescent="0.3">
      <c r="A5692" s="73">
        <v>117</v>
      </c>
      <c r="B5692" s="12">
        <v>1000002977</v>
      </c>
      <c r="C5692" s="12">
        <v>600026</v>
      </c>
      <c r="D5692" s="74">
        <v>45365</v>
      </c>
      <c r="E5692" s="75">
        <v>50</v>
      </c>
      <c r="F5692" s="76">
        <v>10809</v>
      </c>
      <c r="G5692" s="97" t="str">
        <f>TEXT(Table1[[#This Row],[Inv. date]],"mmmm")</f>
        <v>March</v>
      </c>
    </row>
    <row r="5693" spans="1:7" x14ac:dyDescent="0.3">
      <c r="A5693" s="73">
        <v>118</v>
      </c>
      <c r="B5693" s="12">
        <v>1000003857</v>
      </c>
      <c r="C5693" s="12">
        <v>600026</v>
      </c>
      <c r="D5693" s="74">
        <v>45365</v>
      </c>
      <c r="E5693" s="75">
        <v>100</v>
      </c>
      <c r="F5693" s="76">
        <v>40027</v>
      </c>
      <c r="G5693" s="97" t="str">
        <f>TEXT(Table1[[#This Row],[Inv. date]],"mmmm")</f>
        <v>March</v>
      </c>
    </row>
    <row r="5694" spans="1:7" x14ac:dyDescent="0.3">
      <c r="A5694" s="73">
        <v>118</v>
      </c>
      <c r="B5694" s="12">
        <v>1000003683</v>
      </c>
      <c r="C5694" s="12">
        <v>600026</v>
      </c>
      <c r="D5694" s="74">
        <v>45365</v>
      </c>
      <c r="E5694" s="75">
        <v>100</v>
      </c>
      <c r="F5694" s="76">
        <v>40027</v>
      </c>
      <c r="G5694" s="97" t="str">
        <f>TEXT(Table1[[#This Row],[Inv. date]],"mmmm")</f>
        <v>March</v>
      </c>
    </row>
    <row r="5695" spans="1:7" x14ac:dyDescent="0.3">
      <c r="A5695" s="68">
        <v>117</v>
      </c>
      <c r="B5695" s="69">
        <v>1000002976</v>
      </c>
      <c r="C5695" s="69">
        <v>600315</v>
      </c>
      <c r="D5695" s="57">
        <v>45366</v>
      </c>
      <c r="E5695" s="66">
        <v>10</v>
      </c>
      <c r="F5695" s="72">
        <v>2722.2</v>
      </c>
      <c r="G5695" s="97" t="str">
        <f>TEXT(Table1[[#This Row],[Inv. date]],"mmmm")</f>
        <v>March</v>
      </c>
    </row>
    <row r="5696" spans="1:7" x14ac:dyDescent="0.3">
      <c r="A5696" s="73">
        <v>118</v>
      </c>
      <c r="B5696" s="12">
        <v>1000003132</v>
      </c>
      <c r="C5696" s="12">
        <v>600315</v>
      </c>
      <c r="D5696" s="74">
        <v>45366</v>
      </c>
      <c r="E5696" s="75">
        <v>10</v>
      </c>
      <c r="F5696" s="76">
        <v>3648.6</v>
      </c>
      <c r="G5696" s="97" t="str">
        <f>TEXT(Table1[[#This Row],[Inv. date]],"mmmm")</f>
        <v>March</v>
      </c>
    </row>
    <row r="5697" spans="1:7" x14ac:dyDescent="0.3">
      <c r="A5697" s="73">
        <v>117</v>
      </c>
      <c r="B5697" s="12">
        <v>1000002977</v>
      </c>
      <c r="C5697" s="12">
        <v>600063</v>
      </c>
      <c r="D5697" s="74">
        <v>45366</v>
      </c>
      <c r="E5697" s="75">
        <v>5</v>
      </c>
      <c r="F5697" s="76">
        <v>383.15</v>
      </c>
      <c r="G5697" s="97" t="str">
        <f>TEXT(Table1[[#This Row],[Inv. date]],"mmmm")</f>
        <v>March</v>
      </c>
    </row>
    <row r="5698" spans="1:7" x14ac:dyDescent="0.3">
      <c r="A5698" s="73">
        <v>117</v>
      </c>
      <c r="B5698" s="12">
        <v>1000002976</v>
      </c>
      <c r="C5698" s="12">
        <v>600063</v>
      </c>
      <c r="D5698" s="74">
        <v>45366</v>
      </c>
      <c r="E5698" s="75">
        <v>5</v>
      </c>
      <c r="F5698" s="76">
        <v>524.4</v>
      </c>
      <c r="G5698" s="97" t="str">
        <f>TEXT(Table1[[#This Row],[Inv. date]],"mmmm")</f>
        <v>March</v>
      </c>
    </row>
    <row r="5699" spans="1:7" x14ac:dyDescent="0.3">
      <c r="A5699" s="73">
        <v>118</v>
      </c>
      <c r="B5699" s="12">
        <v>1000003132</v>
      </c>
      <c r="C5699" s="12">
        <v>600193</v>
      </c>
      <c r="D5699" s="74">
        <v>45366</v>
      </c>
      <c r="E5699" s="75">
        <v>3</v>
      </c>
      <c r="F5699" s="76">
        <v>1163.79</v>
      </c>
      <c r="G5699" s="97" t="str">
        <f>TEXT(Table1[[#This Row],[Inv. date]],"mmmm")</f>
        <v>March</v>
      </c>
    </row>
    <row r="5700" spans="1:7" x14ac:dyDescent="0.3">
      <c r="A5700" s="73">
        <v>118</v>
      </c>
      <c r="B5700" s="12">
        <v>1000003857</v>
      </c>
      <c r="C5700" s="12">
        <v>600193</v>
      </c>
      <c r="D5700" s="74">
        <v>45366</v>
      </c>
      <c r="E5700" s="75">
        <v>3</v>
      </c>
      <c r="F5700" s="76">
        <v>1396.56</v>
      </c>
      <c r="G5700" s="97" t="str">
        <f>TEXT(Table1[[#This Row],[Inv. date]],"mmmm")</f>
        <v>March</v>
      </c>
    </row>
    <row r="5701" spans="1:7" x14ac:dyDescent="0.3">
      <c r="A5701" s="73">
        <v>118</v>
      </c>
      <c r="B5701" s="12">
        <v>1000003683</v>
      </c>
      <c r="C5701" s="12">
        <v>600193</v>
      </c>
      <c r="D5701" s="74">
        <v>45366</v>
      </c>
      <c r="E5701" s="75">
        <v>3</v>
      </c>
      <c r="F5701" s="76">
        <v>1396.56</v>
      </c>
      <c r="G5701" s="97" t="str">
        <f>TEXT(Table1[[#This Row],[Inv. date]],"mmmm")</f>
        <v>March</v>
      </c>
    </row>
    <row r="5702" spans="1:7" x14ac:dyDescent="0.3">
      <c r="A5702" s="73">
        <v>118</v>
      </c>
      <c r="B5702" s="12">
        <v>1000003857</v>
      </c>
      <c r="C5702" s="12">
        <v>600225</v>
      </c>
      <c r="D5702" s="74">
        <v>45366</v>
      </c>
      <c r="E5702" s="75">
        <v>4</v>
      </c>
      <c r="F5702" s="76">
        <v>1601.08</v>
      </c>
      <c r="G5702" s="97" t="str">
        <f>TEXT(Table1[[#This Row],[Inv. date]],"mmmm")</f>
        <v>March</v>
      </c>
    </row>
    <row r="5703" spans="1:7" x14ac:dyDescent="0.3">
      <c r="A5703" s="73">
        <v>117</v>
      </c>
      <c r="B5703" s="12">
        <v>1000002976</v>
      </c>
      <c r="C5703" s="12">
        <v>600026</v>
      </c>
      <c r="D5703" s="74">
        <v>45366</v>
      </c>
      <c r="E5703" s="75">
        <v>100</v>
      </c>
      <c r="F5703" s="76">
        <v>21618</v>
      </c>
      <c r="G5703" s="97" t="str">
        <f>TEXT(Table1[[#This Row],[Inv. date]],"mmmm")</f>
        <v>March</v>
      </c>
    </row>
    <row r="5704" spans="1:7" x14ac:dyDescent="0.3">
      <c r="A5704" s="73">
        <v>117</v>
      </c>
      <c r="B5704" s="12">
        <v>1000002977</v>
      </c>
      <c r="C5704" s="12">
        <v>600026</v>
      </c>
      <c r="D5704" s="74">
        <v>45366</v>
      </c>
      <c r="E5704" s="75">
        <v>100</v>
      </c>
      <c r="F5704" s="76">
        <v>21618</v>
      </c>
      <c r="G5704" s="97" t="str">
        <f>TEXT(Table1[[#This Row],[Inv. date]],"mmmm")</f>
        <v>March</v>
      </c>
    </row>
    <row r="5705" spans="1:7" x14ac:dyDescent="0.3">
      <c r="A5705" s="73">
        <v>118</v>
      </c>
      <c r="B5705" s="12">
        <v>1000003683</v>
      </c>
      <c r="C5705" s="12">
        <v>600026</v>
      </c>
      <c r="D5705" s="74">
        <v>45366</v>
      </c>
      <c r="E5705" s="75">
        <v>100</v>
      </c>
      <c r="F5705" s="76">
        <v>40027</v>
      </c>
      <c r="G5705" s="97" t="str">
        <f>TEXT(Table1[[#This Row],[Inv. date]],"mmmm")</f>
        <v>March</v>
      </c>
    </row>
    <row r="5706" spans="1:7" x14ac:dyDescent="0.3">
      <c r="A5706" s="73">
        <v>118</v>
      </c>
      <c r="B5706" s="12">
        <v>1000003132</v>
      </c>
      <c r="C5706" s="12">
        <v>600026</v>
      </c>
      <c r="D5706" s="74">
        <v>45366</v>
      </c>
      <c r="E5706" s="75">
        <v>500</v>
      </c>
      <c r="F5706" s="76">
        <v>156570</v>
      </c>
      <c r="G5706" s="97" t="str">
        <f>TEXT(Table1[[#This Row],[Inv. date]],"mmmm")</f>
        <v>March</v>
      </c>
    </row>
    <row r="5707" spans="1:7" x14ac:dyDescent="0.3">
      <c r="A5707" s="73">
        <v>118</v>
      </c>
      <c r="B5707" s="12">
        <v>1000003132</v>
      </c>
      <c r="C5707" s="12">
        <v>600506</v>
      </c>
      <c r="D5707" s="74">
        <v>45366</v>
      </c>
      <c r="E5707" s="75">
        <v>500</v>
      </c>
      <c r="F5707" s="76">
        <v>165190</v>
      </c>
      <c r="G5707" s="97" t="str">
        <f>TEXT(Table1[[#This Row],[Inv. date]],"mmmm")</f>
        <v>March</v>
      </c>
    </row>
    <row r="5708" spans="1:7" x14ac:dyDescent="0.3">
      <c r="A5708" s="73">
        <v>118</v>
      </c>
      <c r="B5708" s="12">
        <v>1000003683</v>
      </c>
      <c r="C5708" s="12">
        <v>600711</v>
      </c>
      <c r="D5708" s="74">
        <v>45366</v>
      </c>
      <c r="E5708" s="75">
        <v>50</v>
      </c>
      <c r="F5708" s="76">
        <v>20445</v>
      </c>
      <c r="G5708" s="97" t="str">
        <f>TEXT(Table1[[#This Row],[Inv. date]],"mmmm")</f>
        <v>March</v>
      </c>
    </row>
    <row r="5709" spans="1:7" x14ac:dyDescent="0.3">
      <c r="A5709" s="73">
        <v>118</v>
      </c>
      <c r="B5709" s="12">
        <v>1000003857</v>
      </c>
      <c r="C5709" s="12">
        <v>600628</v>
      </c>
      <c r="D5709" s="74">
        <v>45366</v>
      </c>
      <c r="E5709" s="75">
        <v>300</v>
      </c>
      <c r="F5709" s="76">
        <v>120081</v>
      </c>
      <c r="G5709" s="97" t="str">
        <f>TEXT(Table1[[#This Row],[Inv. date]],"mmmm")</f>
        <v>March</v>
      </c>
    </row>
    <row r="5710" spans="1:7" x14ac:dyDescent="0.3">
      <c r="A5710" s="73">
        <v>118</v>
      </c>
      <c r="B5710" s="12">
        <v>1000003683</v>
      </c>
      <c r="C5710" s="12">
        <v>600628</v>
      </c>
      <c r="D5710" s="74">
        <v>45366</v>
      </c>
      <c r="E5710" s="75">
        <v>650</v>
      </c>
      <c r="F5710" s="76">
        <v>260175.5</v>
      </c>
      <c r="G5710" s="97" t="str">
        <f>TEXT(Table1[[#This Row],[Inv. date]],"mmmm")</f>
        <v>March</v>
      </c>
    </row>
    <row r="5711" spans="1:7" x14ac:dyDescent="0.3">
      <c r="A5711" s="73">
        <v>118</v>
      </c>
      <c r="B5711" s="12">
        <v>1000003683</v>
      </c>
      <c r="C5711" s="12">
        <v>600628</v>
      </c>
      <c r="D5711" s="74">
        <v>45366</v>
      </c>
      <c r="E5711" s="75">
        <v>1850</v>
      </c>
      <c r="F5711" s="76">
        <v>740499.5</v>
      </c>
      <c r="G5711" s="97" t="str">
        <f>TEXT(Table1[[#This Row],[Inv. date]],"mmmm")</f>
        <v>March</v>
      </c>
    </row>
    <row r="5712" spans="1:7" x14ac:dyDescent="0.3">
      <c r="A5712" s="73">
        <v>117</v>
      </c>
      <c r="B5712" s="12">
        <v>1000002977</v>
      </c>
      <c r="C5712" s="12">
        <v>600662</v>
      </c>
      <c r="D5712" s="74">
        <v>45366</v>
      </c>
      <c r="E5712" s="75">
        <v>200</v>
      </c>
      <c r="F5712" s="76">
        <v>43236</v>
      </c>
      <c r="G5712" s="97" t="str">
        <f>TEXT(Table1[[#This Row],[Inv. date]],"mmmm")</f>
        <v>March</v>
      </c>
    </row>
    <row r="5713" spans="1:7" x14ac:dyDescent="0.3">
      <c r="A5713" s="73">
        <v>118</v>
      </c>
      <c r="B5713" s="12">
        <v>1000003132</v>
      </c>
      <c r="C5713" s="12">
        <v>600026</v>
      </c>
      <c r="D5713" s="74">
        <v>45366</v>
      </c>
      <c r="E5713" s="75">
        <v>300</v>
      </c>
      <c r="F5713" s="76">
        <v>93942</v>
      </c>
      <c r="G5713" s="97" t="str">
        <f>TEXT(Table1[[#This Row],[Inv. date]],"mmmm")</f>
        <v>March</v>
      </c>
    </row>
    <row r="5714" spans="1:7" x14ac:dyDescent="0.3">
      <c r="A5714" s="73">
        <v>118</v>
      </c>
      <c r="B5714" s="12">
        <v>1000003857</v>
      </c>
      <c r="C5714" s="12">
        <v>600026</v>
      </c>
      <c r="D5714" s="74">
        <v>45366</v>
      </c>
      <c r="E5714" s="75">
        <v>50</v>
      </c>
      <c r="F5714" s="76">
        <v>20013.5</v>
      </c>
      <c r="G5714" s="97" t="str">
        <f>TEXT(Table1[[#This Row],[Inv. date]],"mmmm")</f>
        <v>March</v>
      </c>
    </row>
    <row r="5715" spans="1:7" x14ac:dyDescent="0.3">
      <c r="A5715" s="73">
        <v>118</v>
      </c>
      <c r="B5715" s="12">
        <v>1000003683</v>
      </c>
      <c r="C5715" s="12">
        <v>600026</v>
      </c>
      <c r="D5715" s="74">
        <v>45366</v>
      </c>
      <c r="E5715" s="75">
        <v>10</v>
      </c>
      <c r="F5715" s="76">
        <v>4002.7</v>
      </c>
      <c r="G5715" s="97" t="str">
        <f>TEXT(Table1[[#This Row],[Inv. date]],"mmmm")</f>
        <v>March</v>
      </c>
    </row>
    <row r="5716" spans="1:7" x14ac:dyDescent="0.3">
      <c r="A5716" s="73">
        <v>118</v>
      </c>
      <c r="B5716" s="12">
        <v>1000003132</v>
      </c>
      <c r="C5716" s="12">
        <v>600026</v>
      </c>
      <c r="D5716" s="74">
        <v>45366</v>
      </c>
      <c r="E5716" s="75">
        <v>-300</v>
      </c>
      <c r="F5716" s="76">
        <v>-93942</v>
      </c>
      <c r="G5716" s="97" t="str">
        <f>TEXT(Table1[[#This Row],[Inv. date]],"mmmm")</f>
        <v>March</v>
      </c>
    </row>
    <row r="5717" spans="1:7" x14ac:dyDescent="0.3">
      <c r="A5717" s="73">
        <v>118</v>
      </c>
      <c r="B5717" s="12">
        <v>1000003857</v>
      </c>
      <c r="C5717" s="12">
        <v>600026</v>
      </c>
      <c r="D5717" s="74">
        <v>45366</v>
      </c>
      <c r="E5717" s="75">
        <v>-50</v>
      </c>
      <c r="F5717" s="76">
        <v>-20013.5</v>
      </c>
      <c r="G5717" s="97" t="str">
        <f>TEXT(Table1[[#This Row],[Inv. date]],"mmmm")</f>
        <v>March</v>
      </c>
    </row>
    <row r="5718" spans="1:7" x14ac:dyDescent="0.3">
      <c r="A5718" s="73">
        <v>118</v>
      </c>
      <c r="B5718" s="12">
        <v>1000003683</v>
      </c>
      <c r="C5718" s="12">
        <v>600026</v>
      </c>
      <c r="D5718" s="74">
        <v>45366</v>
      </c>
      <c r="E5718" s="75">
        <v>-10</v>
      </c>
      <c r="F5718" s="76">
        <v>-4002.7</v>
      </c>
      <c r="G5718" s="97" t="str">
        <f>TEXT(Table1[[#This Row],[Inv. date]],"mmmm")</f>
        <v>March</v>
      </c>
    </row>
    <row r="5719" spans="1:7" x14ac:dyDescent="0.3">
      <c r="A5719" s="73">
        <v>118</v>
      </c>
      <c r="B5719" s="12">
        <v>1000003683</v>
      </c>
      <c r="C5719" s="12">
        <v>600506</v>
      </c>
      <c r="D5719" s="74">
        <v>45366</v>
      </c>
      <c r="E5719" s="75">
        <v>700</v>
      </c>
      <c r="F5719" s="76">
        <v>280189</v>
      </c>
      <c r="G5719" s="97" t="str">
        <f>TEXT(Table1[[#This Row],[Inv. date]],"mmmm")</f>
        <v>March</v>
      </c>
    </row>
    <row r="5720" spans="1:7" x14ac:dyDescent="0.3">
      <c r="A5720" s="73">
        <v>118</v>
      </c>
      <c r="B5720" s="12">
        <v>1000003132</v>
      </c>
      <c r="C5720" s="12">
        <v>600026</v>
      </c>
      <c r="D5720" s="74">
        <v>45366</v>
      </c>
      <c r="E5720" s="75">
        <v>300</v>
      </c>
      <c r="F5720" s="76">
        <v>93942</v>
      </c>
      <c r="G5720" s="97" t="str">
        <f>TEXT(Table1[[#This Row],[Inv. date]],"mmmm")</f>
        <v>March</v>
      </c>
    </row>
    <row r="5721" spans="1:7" x14ac:dyDescent="0.3">
      <c r="A5721" s="73">
        <v>118</v>
      </c>
      <c r="B5721" s="12">
        <v>1000003857</v>
      </c>
      <c r="C5721" s="12">
        <v>600026</v>
      </c>
      <c r="D5721" s="74">
        <v>45366</v>
      </c>
      <c r="E5721" s="75">
        <v>50</v>
      </c>
      <c r="F5721" s="76">
        <v>20013.5</v>
      </c>
      <c r="G5721" s="97" t="str">
        <f>TEXT(Table1[[#This Row],[Inv. date]],"mmmm")</f>
        <v>March</v>
      </c>
    </row>
    <row r="5722" spans="1:7" x14ac:dyDescent="0.3">
      <c r="A5722" s="73">
        <v>118</v>
      </c>
      <c r="B5722" s="12">
        <v>1000003683</v>
      </c>
      <c r="C5722" s="12">
        <v>600026</v>
      </c>
      <c r="D5722" s="74">
        <v>45366</v>
      </c>
      <c r="E5722" s="75">
        <v>10</v>
      </c>
      <c r="F5722" s="76">
        <v>4002.7</v>
      </c>
      <c r="G5722" s="97" t="str">
        <f>TEXT(Table1[[#This Row],[Inv. date]],"mmmm")</f>
        <v>March</v>
      </c>
    </row>
    <row r="5723" spans="1:7" x14ac:dyDescent="0.3">
      <c r="A5723" s="68">
        <v>118</v>
      </c>
      <c r="B5723" s="69">
        <v>1000003132</v>
      </c>
      <c r="C5723" s="69">
        <v>600506</v>
      </c>
      <c r="D5723" s="57">
        <v>45367</v>
      </c>
      <c r="E5723" s="66">
        <v>500</v>
      </c>
      <c r="F5723" s="72">
        <v>165190</v>
      </c>
      <c r="G5723" s="97" t="str">
        <f>TEXT(Table1[[#This Row],[Inv. date]],"mmmm")</f>
        <v>March</v>
      </c>
    </row>
    <row r="5724" spans="1:7" x14ac:dyDescent="0.3">
      <c r="A5724" s="73">
        <v>118</v>
      </c>
      <c r="B5724" s="12">
        <v>1000003132</v>
      </c>
      <c r="C5724" s="12">
        <v>600865</v>
      </c>
      <c r="D5724" s="74">
        <v>45367</v>
      </c>
      <c r="E5724" s="75">
        <v>500</v>
      </c>
      <c r="F5724" s="76">
        <v>156570</v>
      </c>
      <c r="G5724" s="97" t="str">
        <f>TEXT(Table1[[#This Row],[Inv. date]],"mmmm")</f>
        <v>March</v>
      </c>
    </row>
    <row r="5725" spans="1:7" x14ac:dyDescent="0.3">
      <c r="A5725" s="68">
        <v>117</v>
      </c>
      <c r="B5725" s="69">
        <v>1000002976</v>
      </c>
      <c r="C5725" s="69">
        <v>600315</v>
      </c>
      <c r="D5725" s="57">
        <v>45369</v>
      </c>
      <c r="E5725" s="66">
        <v>60</v>
      </c>
      <c r="F5725" s="72">
        <v>16333.2</v>
      </c>
      <c r="G5725" s="97" t="str">
        <f>TEXT(Table1[[#This Row],[Inv. date]],"mmmm")</f>
        <v>March</v>
      </c>
    </row>
    <row r="5726" spans="1:7" x14ac:dyDescent="0.3">
      <c r="A5726" s="73">
        <v>118</v>
      </c>
      <c r="B5726" s="12">
        <v>1000003132</v>
      </c>
      <c r="C5726" s="12">
        <v>600506</v>
      </c>
      <c r="D5726" s="74">
        <v>45369</v>
      </c>
      <c r="E5726" s="75">
        <v>1000</v>
      </c>
      <c r="F5726" s="76">
        <v>330380</v>
      </c>
      <c r="G5726" s="97" t="str">
        <f>TEXT(Table1[[#This Row],[Inv. date]],"mmmm")</f>
        <v>March</v>
      </c>
    </row>
    <row r="5727" spans="1:7" x14ac:dyDescent="0.3">
      <c r="A5727" s="73">
        <v>118</v>
      </c>
      <c r="B5727" s="12">
        <v>1000003683</v>
      </c>
      <c r="C5727" s="12">
        <v>600506</v>
      </c>
      <c r="D5727" s="74">
        <v>45369</v>
      </c>
      <c r="E5727" s="75">
        <v>100</v>
      </c>
      <c r="F5727" s="76">
        <v>40027</v>
      </c>
      <c r="G5727" s="97" t="str">
        <f>TEXT(Table1[[#This Row],[Inv. date]],"mmmm")</f>
        <v>March</v>
      </c>
    </row>
    <row r="5728" spans="1:7" x14ac:dyDescent="0.3">
      <c r="A5728" s="73">
        <v>118</v>
      </c>
      <c r="B5728" s="12">
        <v>1000003683</v>
      </c>
      <c r="C5728" s="12">
        <v>600063</v>
      </c>
      <c r="D5728" s="74">
        <v>45369</v>
      </c>
      <c r="E5728" s="75">
        <v>35</v>
      </c>
      <c r="F5728" s="76">
        <v>10277.75</v>
      </c>
      <c r="G5728" s="97" t="str">
        <f>TEXT(Table1[[#This Row],[Inv. date]],"mmmm")</f>
        <v>March</v>
      </c>
    </row>
    <row r="5729" spans="1:7" x14ac:dyDescent="0.3">
      <c r="A5729" s="73">
        <v>118</v>
      </c>
      <c r="B5729" s="12">
        <v>1000003132</v>
      </c>
      <c r="C5729" s="12">
        <v>600063</v>
      </c>
      <c r="D5729" s="74">
        <v>45369</v>
      </c>
      <c r="E5729" s="75">
        <v>21</v>
      </c>
      <c r="F5729" s="76">
        <v>2877</v>
      </c>
      <c r="G5729" s="97" t="str">
        <f>TEXT(Table1[[#This Row],[Inv. date]],"mmmm")</f>
        <v>March</v>
      </c>
    </row>
    <row r="5730" spans="1:7" x14ac:dyDescent="0.3">
      <c r="A5730" s="73">
        <v>118</v>
      </c>
      <c r="B5730" s="12">
        <v>1000003132</v>
      </c>
      <c r="C5730" s="12">
        <v>600780</v>
      </c>
      <c r="D5730" s="74">
        <v>45369</v>
      </c>
      <c r="E5730" s="75">
        <v>20</v>
      </c>
      <c r="F5730" s="76">
        <v>6262.8</v>
      </c>
      <c r="G5730" s="97" t="str">
        <f>TEXT(Table1[[#This Row],[Inv. date]],"mmmm")</f>
        <v>March</v>
      </c>
    </row>
    <row r="5731" spans="1:7" x14ac:dyDescent="0.3">
      <c r="A5731" s="73">
        <v>118</v>
      </c>
      <c r="B5731" s="12">
        <v>1000003857</v>
      </c>
      <c r="C5731" s="12">
        <v>600780</v>
      </c>
      <c r="D5731" s="74">
        <v>45369</v>
      </c>
      <c r="E5731" s="75">
        <v>50</v>
      </c>
      <c r="F5731" s="76">
        <v>20013.5</v>
      </c>
      <c r="G5731" s="97" t="str">
        <f>TEXT(Table1[[#This Row],[Inv. date]],"mmmm")</f>
        <v>March</v>
      </c>
    </row>
    <row r="5732" spans="1:7" x14ac:dyDescent="0.3">
      <c r="A5732" s="73">
        <v>118</v>
      </c>
      <c r="B5732" s="12">
        <v>1000003683</v>
      </c>
      <c r="C5732" s="12">
        <v>600780</v>
      </c>
      <c r="D5732" s="74">
        <v>45369</v>
      </c>
      <c r="E5732" s="75">
        <v>40</v>
      </c>
      <c r="F5732" s="76">
        <v>16010.8</v>
      </c>
      <c r="G5732" s="97" t="str">
        <f>TEXT(Table1[[#This Row],[Inv. date]],"mmmm")</f>
        <v>March</v>
      </c>
    </row>
    <row r="5733" spans="1:7" x14ac:dyDescent="0.3">
      <c r="A5733" s="73">
        <v>117</v>
      </c>
      <c r="B5733" s="12">
        <v>1000002977</v>
      </c>
      <c r="C5733" s="12">
        <v>600711</v>
      </c>
      <c r="D5733" s="74">
        <v>45369</v>
      </c>
      <c r="E5733" s="75">
        <v>20</v>
      </c>
      <c r="F5733" s="76">
        <v>5444.4</v>
      </c>
      <c r="G5733" s="97" t="str">
        <f>TEXT(Table1[[#This Row],[Inv. date]],"mmmm")</f>
        <v>March</v>
      </c>
    </row>
    <row r="5734" spans="1:7" x14ac:dyDescent="0.3">
      <c r="A5734" s="73">
        <v>118</v>
      </c>
      <c r="B5734" s="12">
        <v>1000003683</v>
      </c>
      <c r="C5734" s="12">
        <v>600711</v>
      </c>
      <c r="D5734" s="74">
        <v>45369</v>
      </c>
      <c r="E5734" s="75">
        <v>57</v>
      </c>
      <c r="F5734" s="76">
        <v>23307.3</v>
      </c>
      <c r="G5734" s="97" t="str">
        <f>TEXT(Table1[[#This Row],[Inv. date]],"mmmm")</f>
        <v>March</v>
      </c>
    </row>
    <row r="5735" spans="1:7" x14ac:dyDescent="0.3">
      <c r="A5735" s="73">
        <v>118</v>
      </c>
      <c r="B5735" s="12">
        <v>1000003683</v>
      </c>
      <c r="C5735" s="12">
        <v>600711</v>
      </c>
      <c r="D5735" s="74">
        <v>45369</v>
      </c>
      <c r="E5735" s="75">
        <v>66</v>
      </c>
      <c r="F5735" s="76">
        <v>26987.4</v>
      </c>
      <c r="G5735" s="97" t="str">
        <f>TEXT(Table1[[#This Row],[Inv. date]],"mmmm")</f>
        <v>March</v>
      </c>
    </row>
    <row r="5736" spans="1:7" x14ac:dyDescent="0.3">
      <c r="A5736" s="73">
        <v>118</v>
      </c>
      <c r="B5736" s="12">
        <v>1000003132</v>
      </c>
      <c r="C5736" s="12">
        <v>600628</v>
      </c>
      <c r="D5736" s="74">
        <v>45369</v>
      </c>
      <c r="E5736" s="75">
        <v>1000</v>
      </c>
      <c r="F5736" s="76">
        <v>313140</v>
      </c>
      <c r="G5736" s="97" t="str">
        <f>TEXT(Table1[[#This Row],[Inv. date]],"mmmm")</f>
        <v>March</v>
      </c>
    </row>
    <row r="5737" spans="1:7" x14ac:dyDescent="0.3">
      <c r="A5737" s="73">
        <v>118</v>
      </c>
      <c r="B5737" s="12">
        <v>1000003683</v>
      </c>
      <c r="C5737" s="12">
        <v>600628</v>
      </c>
      <c r="D5737" s="74">
        <v>45369</v>
      </c>
      <c r="E5737" s="75">
        <v>2000</v>
      </c>
      <c r="F5737" s="76">
        <v>800540</v>
      </c>
      <c r="G5737" s="97" t="str">
        <f>TEXT(Table1[[#This Row],[Inv. date]],"mmmm")</f>
        <v>March</v>
      </c>
    </row>
    <row r="5738" spans="1:7" x14ac:dyDescent="0.3">
      <c r="A5738" s="68">
        <v>118</v>
      </c>
      <c r="B5738" s="69">
        <v>1000003683</v>
      </c>
      <c r="C5738" s="69">
        <v>600627</v>
      </c>
      <c r="D5738" s="57">
        <v>45370</v>
      </c>
      <c r="E5738" s="66">
        <v>1900</v>
      </c>
      <c r="F5738" s="72">
        <v>760513</v>
      </c>
      <c r="G5738" s="97" t="str">
        <f>TEXT(Table1[[#This Row],[Inv. date]],"mmmm")</f>
        <v>March</v>
      </c>
    </row>
    <row r="5739" spans="1:7" x14ac:dyDescent="0.3">
      <c r="A5739" s="73">
        <v>118</v>
      </c>
      <c r="B5739" s="12">
        <v>1000003132</v>
      </c>
      <c r="C5739" s="12">
        <v>600627</v>
      </c>
      <c r="D5739" s="74">
        <v>45370</v>
      </c>
      <c r="E5739" s="75">
        <v>200</v>
      </c>
      <c r="F5739" s="76">
        <v>62628</v>
      </c>
      <c r="G5739" s="97" t="str">
        <f>TEXT(Table1[[#This Row],[Inv. date]],"mmmm")</f>
        <v>March</v>
      </c>
    </row>
    <row r="5740" spans="1:7" x14ac:dyDescent="0.3">
      <c r="A5740" s="73">
        <v>118</v>
      </c>
      <c r="B5740" s="12">
        <v>1000003683</v>
      </c>
      <c r="C5740" s="12">
        <v>600063</v>
      </c>
      <c r="D5740" s="74">
        <v>45370</v>
      </c>
      <c r="E5740" s="75">
        <v>190</v>
      </c>
      <c r="F5740" s="76">
        <v>55793.5</v>
      </c>
      <c r="G5740" s="97" t="str">
        <f>TEXT(Table1[[#This Row],[Inv. date]],"mmmm")</f>
        <v>March</v>
      </c>
    </row>
    <row r="5741" spans="1:7" x14ac:dyDescent="0.3">
      <c r="A5741" s="73">
        <v>118</v>
      </c>
      <c r="B5741" s="12">
        <v>1000003132</v>
      </c>
      <c r="C5741" s="12">
        <v>600601</v>
      </c>
      <c r="D5741" s="74">
        <v>45370</v>
      </c>
      <c r="E5741" s="75">
        <v>1200</v>
      </c>
      <c r="F5741" s="76">
        <v>308520</v>
      </c>
      <c r="G5741" s="97" t="str">
        <f>TEXT(Table1[[#This Row],[Inv. date]],"mmmm")</f>
        <v>March</v>
      </c>
    </row>
    <row r="5742" spans="1:7" x14ac:dyDescent="0.3">
      <c r="A5742" s="73">
        <v>118</v>
      </c>
      <c r="B5742" s="12">
        <v>1000003683</v>
      </c>
      <c r="C5742" s="12">
        <v>600864</v>
      </c>
      <c r="D5742" s="74">
        <v>45370</v>
      </c>
      <c r="E5742" s="75">
        <v>30</v>
      </c>
      <c r="F5742" s="76">
        <v>12008.1</v>
      </c>
      <c r="G5742" s="97" t="str">
        <f>TEXT(Table1[[#This Row],[Inv. date]],"mmmm")</f>
        <v>March</v>
      </c>
    </row>
    <row r="5743" spans="1:7" x14ac:dyDescent="0.3">
      <c r="A5743" s="73">
        <v>118</v>
      </c>
      <c r="B5743" s="12">
        <v>1000003857</v>
      </c>
      <c r="C5743" s="12">
        <v>600864</v>
      </c>
      <c r="D5743" s="74">
        <v>45370</v>
      </c>
      <c r="E5743" s="75">
        <v>50</v>
      </c>
      <c r="F5743" s="76">
        <v>20013.5</v>
      </c>
      <c r="G5743" s="97" t="str">
        <f>TEXT(Table1[[#This Row],[Inv. date]],"mmmm")</f>
        <v>March</v>
      </c>
    </row>
    <row r="5744" spans="1:7" x14ac:dyDescent="0.3">
      <c r="A5744" s="73">
        <v>117</v>
      </c>
      <c r="B5744" s="12">
        <v>1000002976</v>
      </c>
      <c r="C5744" s="12">
        <v>600864</v>
      </c>
      <c r="D5744" s="74">
        <v>45370</v>
      </c>
      <c r="E5744" s="75">
        <v>100</v>
      </c>
      <c r="F5744" s="76">
        <v>27222</v>
      </c>
      <c r="G5744" s="97" t="str">
        <f>TEXT(Table1[[#This Row],[Inv. date]],"mmmm")</f>
        <v>March</v>
      </c>
    </row>
    <row r="5745" spans="1:7" x14ac:dyDescent="0.3">
      <c r="A5745" s="73">
        <v>118</v>
      </c>
      <c r="B5745" s="12">
        <v>1000003857</v>
      </c>
      <c r="C5745" s="12">
        <v>600476</v>
      </c>
      <c r="D5745" s="74">
        <v>45370</v>
      </c>
      <c r="E5745" s="75">
        <v>220</v>
      </c>
      <c r="F5745" s="76">
        <v>88059.4</v>
      </c>
      <c r="G5745" s="97" t="str">
        <f>TEXT(Table1[[#This Row],[Inv. date]],"mmmm")</f>
        <v>March</v>
      </c>
    </row>
    <row r="5746" spans="1:7" x14ac:dyDescent="0.3">
      <c r="A5746" s="73">
        <v>118</v>
      </c>
      <c r="B5746" s="12">
        <v>1000003683</v>
      </c>
      <c r="C5746" s="12">
        <v>600476</v>
      </c>
      <c r="D5746" s="74">
        <v>45370</v>
      </c>
      <c r="E5746" s="75">
        <v>200</v>
      </c>
      <c r="F5746" s="76">
        <v>80054</v>
      </c>
      <c r="G5746" s="97" t="str">
        <f>TEXT(Table1[[#This Row],[Inv. date]],"mmmm")</f>
        <v>March</v>
      </c>
    </row>
    <row r="5747" spans="1:7" x14ac:dyDescent="0.3">
      <c r="A5747" s="73">
        <v>117</v>
      </c>
      <c r="B5747" s="12">
        <v>1000002976</v>
      </c>
      <c r="C5747" s="12">
        <v>600476</v>
      </c>
      <c r="D5747" s="74">
        <v>45370</v>
      </c>
      <c r="E5747" s="75">
        <v>150</v>
      </c>
      <c r="F5747" s="76">
        <v>40833</v>
      </c>
      <c r="G5747" s="97" t="str">
        <f>TEXT(Table1[[#This Row],[Inv. date]],"mmmm")</f>
        <v>March</v>
      </c>
    </row>
    <row r="5748" spans="1:7" x14ac:dyDescent="0.3">
      <c r="A5748" s="73">
        <v>118</v>
      </c>
      <c r="B5748" s="12">
        <v>1000003132</v>
      </c>
      <c r="C5748" s="12">
        <v>600476</v>
      </c>
      <c r="D5748" s="74">
        <v>45370</v>
      </c>
      <c r="E5748" s="75">
        <v>200</v>
      </c>
      <c r="F5748" s="76">
        <v>62628</v>
      </c>
      <c r="G5748" s="97" t="str">
        <f>TEXT(Table1[[#This Row],[Inv. date]],"mmmm")</f>
        <v>March</v>
      </c>
    </row>
    <row r="5749" spans="1:7" x14ac:dyDescent="0.3">
      <c r="A5749" s="73">
        <v>118</v>
      </c>
      <c r="B5749" s="12">
        <v>1000003857</v>
      </c>
      <c r="C5749" s="12">
        <v>600193</v>
      </c>
      <c r="D5749" s="74">
        <v>45370</v>
      </c>
      <c r="E5749" s="75">
        <v>1</v>
      </c>
      <c r="F5749" s="76">
        <v>465.52</v>
      </c>
      <c r="G5749" s="97" t="str">
        <f>TEXT(Table1[[#This Row],[Inv. date]],"mmmm")</f>
        <v>March</v>
      </c>
    </row>
    <row r="5750" spans="1:7" x14ac:dyDescent="0.3">
      <c r="A5750" s="73">
        <v>118</v>
      </c>
      <c r="B5750" s="12">
        <v>1000003683</v>
      </c>
      <c r="C5750" s="12">
        <v>600193</v>
      </c>
      <c r="D5750" s="74">
        <v>45370</v>
      </c>
      <c r="E5750" s="75">
        <v>2</v>
      </c>
      <c r="F5750" s="76">
        <v>931.04</v>
      </c>
      <c r="G5750" s="97" t="str">
        <f>TEXT(Table1[[#This Row],[Inv. date]],"mmmm")</f>
        <v>March</v>
      </c>
    </row>
    <row r="5751" spans="1:7" x14ac:dyDescent="0.3">
      <c r="A5751" s="73">
        <v>118</v>
      </c>
      <c r="B5751" s="12">
        <v>1000003857</v>
      </c>
      <c r="C5751" s="12">
        <v>600225</v>
      </c>
      <c r="D5751" s="74">
        <v>45370</v>
      </c>
      <c r="E5751" s="75">
        <v>3</v>
      </c>
      <c r="F5751" s="76">
        <v>1200.81</v>
      </c>
      <c r="G5751" s="97" t="str">
        <f>TEXT(Table1[[#This Row],[Inv. date]],"mmmm")</f>
        <v>March</v>
      </c>
    </row>
    <row r="5752" spans="1:7" x14ac:dyDescent="0.3">
      <c r="A5752" s="73">
        <v>117</v>
      </c>
      <c r="B5752" s="12">
        <v>1000002977</v>
      </c>
      <c r="C5752" s="12">
        <v>600662</v>
      </c>
      <c r="D5752" s="74">
        <v>45370</v>
      </c>
      <c r="E5752" s="75">
        <v>200</v>
      </c>
      <c r="F5752" s="76">
        <v>43236</v>
      </c>
      <c r="G5752" s="97" t="str">
        <f>TEXT(Table1[[#This Row],[Inv. date]],"mmmm")</f>
        <v>March</v>
      </c>
    </row>
    <row r="5753" spans="1:7" x14ac:dyDescent="0.3">
      <c r="A5753" s="73">
        <v>117</v>
      </c>
      <c r="B5753" s="12">
        <v>1000002976</v>
      </c>
      <c r="C5753" s="12">
        <v>600662</v>
      </c>
      <c r="D5753" s="74">
        <v>45370</v>
      </c>
      <c r="E5753" s="75">
        <v>200</v>
      </c>
      <c r="F5753" s="76">
        <v>43236</v>
      </c>
      <c r="G5753" s="97" t="str">
        <f>TEXT(Table1[[#This Row],[Inv. date]],"mmmm")</f>
        <v>March</v>
      </c>
    </row>
    <row r="5754" spans="1:7" x14ac:dyDescent="0.3">
      <c r="A5754" s="73">
        <v>118</v>
      </c>
      <c r="B5754" s="12">
        <v>1000003132</v>
      </c>
      <c r="C5754" s="12">
        <v>600193</v>
      </c>
      <c r="D5754" s="74">
        <v>45370</v>
      </c>
      <c r="E5754" s="75">
        <v>1</v>
      </c>
      <c r="F5754" s="76">
        <v>387.93</v>
      </c>
      <c r="G5754" s="97" t="str">
        <f>TEXT(Table1[[#This Row],[Inv. date]],"mmmm")</f>
        <v>March</v>
      </c>
    </row>
    <row r="5755" spans="1:7" x14ac:dyDescent="0.3">
      <c r="A5755" s="73">
        <v>118</v>
      </c>
      <c r="B5755" s="12">
        <v>1000003857</v>
      </c>
      <c r="C5755" s="12">
        <v>600193</v>
      </c>
      <c r="D5755" s="74">
        <v>45370</v>
      </c>
      <c r="E5755" s="75">
        <v>3</v>
      </c>
      <c r="F5755" s="76">
        <v>1396.56</v>
      </c>
      <c r="G5755" s="97" t="str">
        <f>TEXT(Table1[[#This Row],[Inv. date]],"mmmm")</f>
        <v>March</v>
      </c>
    </row>
    <row r="5756" spans="1:7" x14ac:dyDescent="0.3">
      <c r="A5756" s="73">
        <v>118</v>
      </c>
      <c r="B5756" s="12">
        <v>1000003683</v>
      </c>
      <c r="C5756" s="12">
        <v>600193</v>
      </c>
      <c r="D5756" s="74">
        <v>45370</v>
      </c>
      <c r="E5756" s="75">
        <v>2</v>
      </c>
      <c r="F5756" s="76">
        <v>931.04</v>
      </c>
      <c r="G5756" s="97" t="str">
        <f>TEXT(Table1[[#This Row],[Inv. date]],"mmmm")</f>
        <v>March</v>
      </c>
    </row>
    <row r="5757" spans="1:7" x14ac:dyDescent="0.3">
      <c r="A5757" s="73">
        <v>118</v>
      </c>
      <c r="B5757" s="12">
        <v>1000003132</v>
      </c>
      <c r="C5757" s="12">
        <v>600810</v>
      </c>
      <c r="D5757" s="74">
        <v>45370</v>
      </c>
      <c r="E5757" s="75">
        <v>1000</v>
      </c>
      <c r="F5757" s="76">
        <v>257100</v>
      </c>
      <c r="G5757" s="97" t="str">
        <f>TEXT(Table1[[#This Row],[Inv. date]],"mmmm")</f>
        <v>March</v>
      </c>
    </row>
    <row r="5758" spans="1:7" x14ac:dyDescent="0.3">
      <c r="A5758" s="73">
        <v>118</v>
      </c>
      <c r="B5758" s="12">
        <v>1000003683</v>
      </c>
      <c r="C5758" s="12">
        <v>600810</v>
      </c>
      <c r="D5758" s="74">
        <v>45370</v>
      </c>
      <c r="E5758" s="75">
        <v>1500</v>
      </c>
      <c r="F5758" s="76">
        <v>600405</v>
      </c>
      <c r="G5758" s="97" t="str">
        <f>TEXT(Table1[[#This Row],[Inv. date]],"mmmm")</f>
        <v>March</v>
      </c>
    </row>
    <row r="5759" spans="1:7" x14ac:dyDescent="0.3">
      <c r="A5759" s="73">
        <v>117</v>
      </c>
      <c r="B5759" s="12">
        <v>1000002977</v>
      </c>
      <c r="C5759" s="12">
        <v>600428</v>
      </c>
      <c r="D5759" s="74">
        <v>45370</v>
      </c>
      <c r="E5759" s="75">
        <v>200</v>
      </c>
      <c r="F5759" s="76">
        <v>43236</v>
      </c>
      <c r="G5759" s="97" t="str">
        <f>TEXT(Table1[[#This Row],[Inv. date]],"mmmm")</f>
        <v>March</v>
      </c>
    </row>
    <row r="5760" spans="1:7" x14ac:dyDescent="0.3">
      <c r="A5760" s="73">
        <v>117</v>
      </c>
      <c r="B5760" s="12">
        <v>1000002976</v>
      </c>
      <c r="C5760" s="12">
        <v>600428</v>
      </c>
      <c r="D5760" s="74">
        <v>45370</v>
      </c>
      <c r="E5760" s="75">
        <v>500</v>
      </c>
      <c r="F5760" s="76">
        <v>108090</v>
      </c>
      <c r="G5760" s="97" t="str">
        <f>TEXT(Table1[[#This Row],[Inv. date]],"mmmm")</f>
        <v>March</v>
      </c>
    </row>
    <row r="5761" spans="1:7" x14ac:dyDescent="0.3">
      <c r="A5761" s="73">
        <v>118</v>
      </c>
      <c r="B5761" s="12">
        <v>1000003132</v>
      </c>
      <c r="C5761" s="12">
        <v>600026</v>
      </c>
      <c r="D5761" s="74">
        <v>45370</v>
      </c>
      <c r="E5761" s="75">
        <v>2000</v>
      </c>
      <c r="F5761" s="76">
        <v>626280</v>
      </c>
      <c r="G5761" s="97" t="str">
        <f>TEXT(Table1[[#This Row],[Inv. date]],"mmmm")</f>
        <v>March</v>
      </c>
    </row>
    <row r="5762" spans="1:7" x14ac:dyDescent="0.3">
      <c r="A5762" s="73">
        <v>118</v>
      </c>
      <c r="B5762" s="12">
        <v>1000003683</v>
      </c>
      <c r="C5762" s="12">
        <v>600026</v>
      </c>
      <c r="D5762" s="74">
        <v>45370</v>
      </c>
      <c r="E5762" s="75">
        <v>300</v>
      </c>
      <c r="F5762" s="76">
        <v>120081</v>
      </c>
      <c r="G5762" s="97" t="str">
        <f>TEXT(Table1[[#This Row],[Inv. date]],"mmmm")</f>
        <v>March</v>
      </c>
    </row>
    <row r="5763" spans="1:7" x14ac:dyDescent="0.3">
      <c r="A5763" s="73">
        <v>117</v>
      </c>
      <c r="B5763" s="12">
        <v>1000002977</v>
      </c>
      <c r="C5763" s="12">
        <v>600026</v>
      </c>
      <c r="D5763" s="74">
        <v>45370</v>
      </c>
      <c r="E5763" s="75">
        <v>100</v>
      </c>
      <c r="F5763" s="76">
        <v>21618</v>
      </c>
      <c r="G5763" s="97" t="str">
        <f>TEXT(Table1[[#This Row],[Inv. date]],"mmmm")</f>
        <v>March</v>
      </c>
    </row>
    <row r="5764" spans="1:7" x14ac:dyDescent="0.3">
      <c r="A5764" s="73">
        <v>118</v>
      </c>
      <c r="B5764" s="12">
        <v>1000003683</v>
      </c>
      <c r="C5764" s="12">
        <v>600722</v>
      </c>
      <c r="D5764" s="74">
        <v>45370</v>
      </c>
      <c r="E5764" s="75">
        <v>100</v>
      </c>
      <c r="F5764" s="76">
        <v>40890</v>
      </c>
      <c r="G5764" s="97" t="str">
        <f>TEXT(Table1[[#This Row],[Inv. date]],"mmmm")</f>
        <v>March</v>
      </c>
    </row>
    <row r="5765" spans="1:7" x14ac:dyDescent="0.3">
      <c r="A5765" s="73">
        <v>118</v>
      </c>
      <c r="B5765" s="12">
        <v>1000003857</v>
      </c>
      <c r="C5765" s="12">
        <v>600722</v>
      </c>
      <c r="D5765" s="74">
        <v>45370</v>
      </c>
      <c r="E5765" s="75">
        <v>30</v>
      </c>
      <c r="F5765" s="76">
        <v>12267</v>
      </c>
      <c r="G5765" s="97" t="str">
        <f>TEXT(Table1[[#This Row],[Inv. date]],"mmmm")</f>
        <v>March</v>
      </c>
    </row>
    <row r="5766" spans="1:7" x14ac:dyDescent="0.3">
      <c r="A5766" s="73">
        <v>117</v>
      </c>
      <c r="B5766" s="12">
        <v>1000002977</v>
      </c>
      <c r="C5766" s="12">
        <v>600722</v>
      </c>
      <c r="D5766" s="74">
        <v>45370</v>
      </c>
      <c r="E5766" s="75">
        <v>20</v>
      </c>
      <c r="F5766" s="76">
        <v>5444.4</v>
      </c>
      <c r="G5766" s="97" t="str">
        <f>TEXT(Table1[[#This Row],[Inv. date]],"mmmm")</f>
        <v>March</v>
      </c>
    </row>
    <row r="5767" spans="1:7" x14ac:dyDescent="0.3">
      <c r="A5767" s="73">
        <v>117</v>
      </c>
      <c r="B5767" s="12">
        <v>1000002976</v>
      </c>
      <c r="C5767" s="12">
        <v>600722</v>
      </c>
      <c r="D5767" s="74">
        <v>45370</v>
      </c>
      <c r="E5767" s="75">
        <v>50</v>
      </c>
      <c r="F5767" s="76">
        <v>13611</v>
      </c>
      <c r="G5767" s="97" t="str">
        <f>TEXT(Table1[[#This Row],[Inv. date]],"mmmm")</f>
        <v>March</v>
      </c>
    </row>
    <row r="5768" spans="1:7" x14ac:dyDescent="0.3">
      <c r="A5768" s="73">
        <v>118</v>
      </c>
      <c r="B5768" s="12">
        <v>1000003857</v>
      </c>
      <c r="C5768" s="12">
        <v>600643</v>
      </c>
      <c r="D5768" s="74">
        <v>45370</v>
      </c>
      <c r="E5768" s="75">
        <v>500</v>
      </c>
      <c r="F5768" s="76">
        <v>200135</v>
      </c>
      <c r="G5768" s="97" t="str">
        <f>TEXT(Table1[[#This Row],[Inv. date]],"mmmm")</f>
        <v>March</v>
      </c>
    </row>
    <row r="5769" spans="1:7" x14ac:dyDescent="0.3">
      <c r="A5769" s="73">
        <v>118</v>
      </c>
      <c r="B5769" s="12">
        <v>1000003683</v>
      </c>
      <c r="C5769" s="12">
        <v>600643</v>
      </c>
      <c r="D5769" s="74">
        <v>45370</v>
      </c>
      <c r="E5769" s="75">
        <v>2000</v>
      </c>
      <c r="F5769" s="76">
        <v>800540</v>
      </c>
      <c r="G5769" s="97" t="str">
        <f>TEXT(Table1[[#This Row],[Inv. date]],"mmmm")</f>
        <v>March</v>
      </c>
    </row>
    <row r="5770" spans="1:7" x14ac:dyDescent="0.3">
      <c r="A5770" s="73">
        <v>116</v>
      </c>
      <c r="B5770" s="12">
        <v>1000003393</v>
      </c>
      <c r="C5770" s="12">
        <v>600225</v>
      </c>
      <c r="D5770" s="74">
        <v>45370</v>
      </c>
      <c r="E5770" s="75">
        <v>7</v>
      </c>
      <c r="F5770" s="76">
        <v>309.47000000000003</v>
      </c>
      <c r="G5770" s="97" t="str">
        <f>TEXT(Table1[[#This Row],[Inv. date]],"mmmm")</f>
        <v>March</v>
      </c>
    </row>
    <row r="5771" spans="1:7" x14ac:dyDescent="0.3">
      <c r="A5771" s="73">
        <v>118</v>
      </c>
      <c r="B5771" s="12">
        <v>1000003683</v>
      </c>
      <c r="C5771" s="12">
        <v>600711</v>
      </c>
      <c r="D5771" s="74">
        <v>45370</v>
      </c>
      <c r="E5771" s="75">
        <v>50</v>
      </c>
      <c r="F5771" s="76">
        <v>20445</v>
      </c>
      <c r="G5771" s="97" t="str">
        <f>TEXT(Table1[[#This Row],[Inv. date]],"mmmm")</f>
        <v>March</v>
      </c>
    </row>
    <row r="5772" spans="1:7" x14ac:dyDescent="0.3">
      <c r="A5772" s="68">
        <v>116</v>
      </c>
      <c r="B5772" s="69">
        <v>1000003393</v>
      </c>
      <c r="C5772" s="69">
        <v>600315</v>
      </c>
      <c r="D5772" s="57">
        <v>45371</v>
      </c>
      <c r="E5772" s="66">
        <v>22</v>
      </c>
      <c r="F5772" s="72">
        <v>972.62</v>
      </c>
      <c r="G5772" s="97" t="str">
        <f>TEXT(Table1[[#This Row],[Inv. date]],"mmmm")</f>
        <v>March</v>
      </c>
    </row>
    <row r="5773" spans="1:7" x14ac:dyDescent="0.3">
      <c r="A5773" s="73">
        <v>116</v>
      </c>
      <c r="B5773" s="12">
        <v>1000003393</v>
      </c>
      <c r="C5773" s="12">
        <v>600314</v>
      </c>
      <c r="D5773" s="74">
        <v>45371</v>
      </c>
      <c r="E5773" s="75">
        <v>22</v>
      </c>
      <c r="F5773" s="76">
        <v>972.62</v>
      </c>
      <c r="G5773" s="97" t="str">
        <f>TEXT(Table1[[#This Row],[Inv. date]],"mmmm")</f>
        <v>March</v>
      </c>
    </row>
    <row r="5774" spans="1:7" x14ac:dyDescent="0.3">
      <c r="A5774" s="73">
        <v>118</v>
      </c>
      <c r="B5774" s="12">
        <v>1000003683</v>
      </c>
      <c r="C5774" s="12">
        <v>600555</v>
      </c>
      <c r="D5774" s="74">
        <v>45371</v>
      </c>
      <c r="E5774" s="75">
        <v>1500</v>
      </c>
      <c r="F5774" s="76">
        <v>600405</v>
      </c>
      <c r="G5774" s="97" t="str">
        <f>TEXT(Table1[[#This Row],[Inv. date]],"mmmm")</f>
        <v>March</v>
      </c>
    </row>
    <row r="5775" spans="1:7" x14ac:dyDescent="0.3">
      <c r="A5775" s="73">
        <v>118</v>
      </c>
      <c r="B5775" s="12">
        <v>1000003857</v>
      </c>
      <c r="C5775" s="12">
        <v>600555</v>
      </c>
      <c r="D5775" s="74">
        <v>45371</v>
      </c>
      <c r="E5775" s="75">
        <v>200</v>
      </c>
      <c r="F5775" s="76">
        <v>80054</v>
      </c>
      <c r="G5775" s="97" t="str">
        <f>TEXT(Table1[[#This Row],[Inv. date]],"mmmm")</f>
        <v>March</v>
      </c>
    </row>
    <row r="5776" spans="1:7" x14ac:dyDescent="0.3">
      <c r="A5776" s="73">
        <v>118</v>
      </c>
      <c r="B5776" s="12">
        <v>1000003683</v>
      </c>
      <c r="C5776" s="12">
        <v>600711</v>
      </c>
      <c r="D5776" s="74">
        <v>45371</v>
      </c>
      <c r="E5776" s="75">
        <v>42</v>
      </c>
      <c r="F5776" s="76">
        <v>17173.8</v>
      </c>
      <c r="G5776" s="97" t="str">
        <f>TEXT(Table1[[#This Row],[Inv. date]],"mmmm")</f>
        <v>March</v>
      </c>
    </row>
    <row r="5777" spans="1:7" x14ac:dyDescent="0.3">
      <c r="A5777" s="73">
        <v>118</v>
      </c>
      <c r="B5777" s="12">
        <v>1000003683</v>
      </c>
      <c r="C5777" s="12">
        <v>600810</v>
      </c>
      <c r="D5777" s="74">
        <v>45371</v>
      </c>
      <c r="E5777" s="75">
        <v>1300</v>
      </c>
      <c r="F5777" s="76">
        <v>520351</v>
      </c>
      <c r="G5777" s="97" t="str">
        <f>TEXT(Table1[[#This Row],[Inv. date]],"mmmm")</f>
        <v>March</v>
      </c>
    </row>
    <row r="5778" spans="1:7" x14ac:dyDescent="0.3">
      <c r="A5778" s="73">
        <v>118</v>
      </c>
      <c r="B5778" s="12">
        <v>1000003857</v>
      </c>
      <c r="C5778" s="12">
        <v>600810</v>
      </c>
      <c r="D5778" s="74">
        <v>45371</v>
      </c>
      <c r="E5778" s="75">
        <v>200</v>
      </c>
      <c r="F5778" s="76">
        <v>80054</v>
      </c>
      <c r="G5778" s="97" t="str">
        <f>TEXT(Table1[[#This Row],[Inv. date]],"mmmm")</f>
        <v>March</v>
      </c>
    </row>
    <row r="5779" spans="1:7" x14ac:dyDescent="0.3">
      <c r="A5779" s="73">
        <v>118</v>
      </c>
      <c r="B5779" s="12">
        <v>1000003132</v>
      </c>
      <c r="C5779" s="12">
        <v>600810</v>
      </c>
      <c r="D5779" s="74">
        <v>45371</v>
      </c>
      <c r="E5779" s="75">
        <v>300</v>
      </c>
      <c r="F5779" s="76">
        <v>77130</v>
      </c>
      <c r="G5779" s="97" t="str">
        <f>TEXT(Table1[[#This Row],[Inv. date]],"mmmm")</f>
        <v>March</v>
      </c>
    </row>
    <row r="5780" spans="1:7" x14ac:dyDescent="0.3">
      <c r="A5780" s="73">
        <v>118</v>
      </c>
      <c r="B5780" s="12">
        <v>1000003857</v>
      </c>
      <c r="C5780" s="12">
        <v>600063</v>
      </c>
      <c r="D5780" s="74">
        <v>45371</v>
      </c>
      <c r="E5780" s="75">
        <v>3</v>
      </c>
      <c r="F5780" s="76">
        <v>880.95</v>
      </c>
      <c r="G5780" s="97" t="str">
        <f>TEXT(Table1[[#This Row],[Inv. date]],"mmmm")</f>
        <v>March</v>
      </c>
    </row>
    <row r="5781" spans="1:7" x14ac:dyDescent="0.3">
      <c r="A5781" s="73">
        <v>118</v>
      </c>
      <c r="B5781" s="12">
        <v>1000003132</v>
      </c>
      <c r="C5781" s="12">
        <v>600662</v>
      </c>
      <c r="D5781" s="74">
        <v>45371</v>
      </c>
      <c r="E5781" s="75">
        <v>300</v>
      </c>
      <c r="F5781" s="76">
        <v>96528</v>
      </c>
      <c r="G5781" s="97" t="str">
        <f>TEXT(Table1[[#This Row],[Inv. date]],"mmmm")</f>
        <v>March</v>
      </c>
    </row>
    <row r="5782" spans="1:7" x14ac:dyDescent="0.3">
      <c r="A5782" s="73">
        <v>118</v>
      </c>
      <c r="B5782" s="12">
        <v>1000003857</v>
      </c>
      <c r="C5782" s="12">
        <v>600662</v>
      </c>
      <c r="D5782" s="74">
        <v>45371</v>
      </c>
      <c r="E5782" s="75">
        <v>300</v>
      </c>
      <c r="F5782" s="76">
        <v>122670</v>
      </c>
      <c r="G5782" s="97" t="str">
        <f>TEXT(Table1[[#This Row],[Inv. date]],"mmmm")</f>
        <v>March</v>
      </c>
    </row>
    <row r="5783" spans="1:7" x14ac:dyDescent="0.3">
      <c r="A5783" s="73">
        <v>117</v>
      </c>
      <c r="B5783" s="12">
        <v>1000002977</v>
      </c>
      <c r="C5783" s="12">
        <v>600761</v>
      </c>
      <c r="D5783" s="74">
        <v>45371</v>
      </c>
      <c r="E5783" s="75">
        <v>5</v>
      </c>
      <c r="F5783" s="76">
        <v>1555.05</v>
      </c>
      <c r="G5783" s="97" t="str">
        <f>TEXT(Table1[[#This Row],[Inv. date]],"mmmm")</f>
        <v>March</v>
      </c>
    </row>
    <row r="5784" spans="1:7" x14ac:dyDescent="0.3">
      <c r="A5784" s="73">
        <v>117</v>
      </c>
      <c r="B5784" s="12">
        <v>1000002976</v>
      </c>
      <c r="C5784" s="12">
        <v>600761</v>
      </c>
      <c r="D5784" s="74">
        <v>45371</v>
      </c>
      <c r="E5784" s="75">
        <v>5</v>
      </c>
      <c r="F5784" s="76">
        <v>1942.95</v>
      </c>
      <c r="G5784" s="97" t="str">
        <f>TEXT(Table1[[#This Row],[Inv. date]],"mmmm")</f>
        <v>March</v>
      </c>
    </row>
    <row r="5785" spans="1:7" x14ac:dyDescent="0.3">
      <c r="A5785" s="73">
        <v>118</v>
      </c>
      <c r="B5785" s="12">
        <v>1000003857</v>
      </c>
      <c r="C5785" s="12">
        <v>600761</v>
      </c>
      <c r="D5785" s="74">
        <v>45371</v>
      </c>
      <c r="E5785" s="75">
        <v>5</v>
      </c>
      <c r="F5785" s="76">
        <v>2173.8000000000002</v>
      </c>
      <c r="G5785" s="97" t="str">
        <f>TEXT(Table1[[#This Row],[Inv. date]],"mmmm")</f>
        <v>March</v>
      </c>
    </row>
    <row r="5786" spans="1:7" x14ac:dyDescent="0.3">
      <c r="A5786" s="73">
        <v>118</v>
      </c>
      <c r="B5786" s="12">
        <v>1000003683</v>
      </c>
      <c r="C5786" s="12">
        <v>600761</v>
      </c>
      <c r="D5786" s="74">
        <v>45371</v>
      </c>
      <c r="E5786" s="75">
        <v>5</v>
      </c>
      <c r="F5786" s="76">
        <v>2173.8000000000002</v>
      </c>
      <c r="G5786" s="97" t="str">
        <f>TEXT(Table1[[#This Row],[Inv. date]],"mmmm")</f>
        <v>March</v>
      </c>
    </row>
    <row r="5787" spans="1:7" x14ac:dyDescent="0.3">
      <c r="A5787" s="73">
        <v>117</v>
      </c>
      <c r="B5787" s="12">
        <v>1000002977</v>
      </c>
      <c r="C5787" s="12">
        <v>600761</v>
      </c>
      <c r="D5787" s="74">
        <v>45371</v>
      </c>
      <c r="E5787" s="75">
        <v>3</v>
      </c>
      <c r="F5787" s="76">
        <v>933.03</v>
      </c>
      <c r="G5787" s="97" t="str">
        <f>TEXT(Table1[[#This Row],[Inv. date]],"mmmm")</f>
        <v>March</v>
      </c>
    </row>
    <row r="5788" spans="1:7" x14ac:dyDescent="0.3">
      <c r="A5788" s="73">
        <v>117</v>
      </c>
      <c r="B5788" s="12">
        <v>1000002976</v>
      </c>
      <c r="C5788" s="12">
        <v>600761</v>
      </c>
      <c r="D5788" s="74">
        <v>45371</v>
      </c>
      <c r="E5788" s="75">
        <v>1</v>
      </c>
      <c r="F5788" s="76">
        <v>388.59</v>
      </c>
      <c r="G5788" s="97" t="str">
        <f>TEXT(Table1[[#This Row],[Inv. date]],"mmmm")</f>
        <v>March</v>
      </c>
    </row>
    <row r="5789" spans="1:7" x14ac:dyDescent="0.3">
      <c r="A5789" s="73">
        <v>118</v>
      </c>
      <c r="B5789" s="12">
        <v>1000003857</v>
      </c>
      <c r="C5789" s="12">
        <v>600761</v>
      </c>
      <c r="D5789" s="74">
        <v>45371</v>
      </c>
      <c r="E5789" s="75">
        <v>2</v>
      </c>
      <c r="F5789" s="76">
        <v>869.52</v>
      </c>
      <c r="G5789" s="97" t="str">
        <f>TEXT(Table1[[#This Row],[Inv. date]],"mmmm")</f>
        <v>March</v>
      </c>
    </row>
    <row r="5790" spans="1:7" x14ac:dyDescent="0.3">
      <c r="A5790" s="73">
        <v>118</v>
      </c>
      <c r="B5790" s="12">
        <v>1000003683</v>
      </c>
      <c r="C5790" s="12">
        <v>600761</v>
      </c>
      <c r="D5790" s="74">
        <v>45371</v>
      </c>
      <c r="E5790" s="75">
        <v>3</v>
      </c>
      <c r="F5790" s="76">
        <v>1304.28</v>
      </c>
      <c r="G5790" s="97" t="str">
        <f>TEXT(Table1[[#This Row],[Inv. date]],"mmmm")</f>
        <v>March</v>
      </c>
    </row>
    <row r="5791" spans="1:7" x14ac:dyDescent="0.3">
      <c r="A5791" s="73">
        <v>117</v>
      </c>
      <c r="B5791" s="12">
        <v>1000002977</v>
      </c>
      <c r="C5791" s="12">
        <v>600761</v>
      </c>
      <c r="D5791" s="74">
        <v>45371</v>
      </c>
      <c r="E5791" s="75">
        <v>3</v>
      </c>
      <c r="F5791" s="76">
        <v>933.03</v>
      </c>
      <c r="G5791" s="97" t="str">
        <f>TEXT(Table1[[#This Row],[Inv. date]],"mmmm")</f>
        <v>March</v>
      </c>
    </row>
    <row r="5792" spans="1:7" x14ac:dyDescent="0.3">
      <c r="A5792" s="73">
        <v>117</v>
      </c>
      <c r="B5792" s="12">
        <v>1000002976</v>
      </c>
      <c r="C5792" s="12">
        <v>600761</v>
      </c>
      <c r="D5792" s="74">
        <v>45371</v>
      </c>
      <c r="E5792" s="75">
        <v>2</v>
      </c>
      <c r="F5792" s="76">
        <v>777.18</v>
      </c>
      <c r="G5792" s="97" t="str">
        <f>TEXT(Table1[[#This Row],[Inv. date]],"mmmm")</f>
        <v>March</v>
      </c>
    </row>
    <row r="5793" spans="1:7" x14ac:dyDescent="0.3">
      <c r="A5793" s="73">
        <v>118</v>
      </c>
      <c r="B5793" s="12">
        <v>1000003683</v>
      </c>
      <c r="C5793" s="12">
        <v>600761</v>
      </c>
      <c r="D5793" s="74">
        <v>45371</v>
      </c>
      <c r="E5793" s="75">
        <v>3</v>
      </c>
      <c r="F5793" s="76">
        <v>1304.28</v>
      </c>
      <c r="G5793" s="97" t="str">
        <f>TEXT(Table1[[#This Row],[Inv. date]],"mmmm")</f>
        <v>March</v>
      </c>
    </row>
    <row r="5794" spans="1:7" x14ac:dyDescent="0.3">
      <c r="A5794" s="73">
        <v>118</v>
      </c>
      <c r="B5794" s="12">
        <v>1000003683</v>
      </c>
      <c r="C5794" s="12">
        <v>600761</v>
      </c>
      <c r="D5794" s="74">
        <v>45371</v>
      </c>
      <c r="E5794" s="75">
        <v>5</v>
      </c>
      <c r="F5794" s="76">
        <v>2173.8000000000002</v>
      </c>
      <c r="G5794" s="97" t="str">
        <f>TEXT(Table1[[#This Row],[Inv. date]],"mmmm")</f>
        <v>March</v>
      </c>
    </row>
    <row r="5795" spans="1:7" x14ac:dyDescent="0.3">
      <c r="A5795" s="73">
        <v>118</v>
      </c>
      <c r="B5795" s="12">
        <v>1000003857</v>
      </c>
      <c r="C5795" s="12">
        <v>600761</v>
      </c>
      <c r="D5795" s="74">
        <v>45371</v>
      </c>
      <c r="E5795" s="75">
        <v>5</v>
      </c>
      <c r="F5795" s="76">
        <v>2173.8000000000002</v>
      </c>
      <c r="G5795" s="97" t="str">
        <f>TEXT(Table1[[#This Row],[Inv. date]],"mmmm")</f>
        <v>March</v>
      </c>
    </row>
    <row r="5796" spans="1:7" x14ac:dyDescent="0.3">
      <c r="A5796" s="73">
        <v>117</v>
      </c>
      <c r="B5796" s="12">
        <v>1000002977</v>
      </c>
      <c r="C5796" s="12">
        <v>600761</v>
      </c>
      <c r="D5796" s="74">
        <v>45371</v>
      </c>
      <c r="E5796" s="75">
        <v>2</v>
      </c>
      <c r="F5796" s="76">
        <v>622.02</v>
      </c>
      <c r="G5796" s="97" t="str">
        <f>TEXT(Table1[[#This Row],[Inv. date]],"mmmm")</f>
        <v>March</v>
      </c>
    </row>
    <row r="5797" spans="1:7" x14ac:dyDescent="0.3">
      <c r="A5797" s="73">
        <v>117</v>
      </c>
      <c r="B5797" s="12">
        <v>1000002976</v>
      </c>
      <c r="C5797" s="12">
        <v>600761</v>
      </c>
      <c r="D5797" s="74">
        <v>45371</v>
      </c>
      <c r="E5797" s="75">
        <v>2</v>
      </c>
      <c r="F5797" s="76">
        <v>777.18</v>
      </c>
      <c r="G5797" s="97" t="str">
        <f>TEXT(Table1[[#This Row],[Inv. date]],"mmmm")</f>
        <v>March</v>
      </c>
    </row>
    <row r="5798" spans="1:7" x14ac:dyDescent="0.3">
      <c r="A5798" s="73">
        <v>118</v>
      </c>
      <c r="B5798" s="12">
        <v>1000003857</v>
      </c>
      <c r="C5798" s="12">
        <v>600761</v>
      </c>
      <c r="D5798" s="74">
        <v>45371</v>
      </c>
      <c r="E5798" s="75">
        <v>4</v>
      </c>
      <c r="F5798" s="76">
        <v>1739.04</v>
      </c>
      <c r="G5798" s="97" t="str">
        <f>TEXT(Table1[[#This Row],[Inv. date]],"mmmm")</f>
        <v>March</v>
      </c>
    </row>
    <row r="5799" spans="1:7" x14ac:dyDescent="0.3">
      <c r="A5799" s="73">
        <v>118</v>
      </c>
      <c r="B5799" s="12">
        <v>1000003683</v>
      </c>
      <c r="C5799" s="12">
        <v>600761</v>
      </c>
      <c r="D5799" s="74">
        <v>45371</v>
      </c>
      <c r="E5799" s="75">
        <v>2</v>
      </c>
      <c r="F5799" s="76">
        <v>869.52</v>
      </c>
      <c r="G5799" s="97" t="str">
        <f>TEXT(Table1[[#This Row],[Inv. date]],"mmmm")</f>
        <v>March</v>
      </c>
    </row>
    <row r="5800" spans="1:7" x14ac:dyDescent="0.3">
      <c r="A5800" s="73">
        <v>118</v>
      </c>
      <c r="B5800" s="12">
        <v>1000003683</v>
      </c>
      <c r="C5800" s="12">
        <v>600761</v>
      </c>
      <c r="D5800" s="74">
        <v>45371</v>
      </c>
      <c r="E5800" s="75">
        <v>4</v>
      </c>
      <c r="F5800" s="76">
        <v>1739.04</v>
      </c>
      <c r="G5800" s="97" t="str">
        <f>TEXT(Table1[[#This Row],[Inv. date]],"mmmm")</f>
        <v>March</v>
      </c>
    </row>
    <row r="5801" spans="1:7" x14ac:dyDescent="0.3">
      <c r="A5801" s="73">
        <v>117</v>
      </c>
      <c r="B5801" s="12">
        <v>1000002977</v>
      </c>
      <c r="C5801" s="12">
        <v>600761</v>
      </c>
      <c r="D5801" s="74">
        <v>45371</v>
      </c>
      <c r="E5801" s="75">
        <v>5</v>
      </c>
      <c r="F5801" s="76">
        <v>1555.05</v>
      </c>
      <c r="G5801" s="97" t="str">
        <f>TEXT(Table1[[#This Row],[Inv. date]],"mmmm")</f>
        <v>March</v>
      </c>
    </row>
    <row r="5802" spans="1:7" x14ac:dyDescent="0.3">
      <c r="A5802" s="73">
        <v>117</v>
      </c>
      <c r="B5802" s="12">
        <v>1000002976</v>
      </c>
      <c r="C5802" s="12">
        <v>600761</v>
      </c>
      <c r="D5802" s="74">
        <v>45371</v>
      </c>
      <c r="E5802" s="75">
        <v>2</v>
      </c>
      <c r="F5802" s="76">
        <v>777.18</v>
      </c>
      <c r="G5802" s="97" t="str">
        <f>TEXT(Table1[[#This Row],[Inv. date]],"mmmm")</f>
        <v>March</v>
      </c>
    </row>
    <row r="5803" spans="1:7" x14ac:dyDescent="0.3">
      <c r="A5803" s="73">
        <v>118</v>
      </c>
      <c r="B5803" s="12">
        <v>1000003857</v>
      </c>
      <c r="C5803" s="12">
        <v>600761</v>
      </c>
      <c r="D5803" s="74">
        <v>45371</v>
      </c>
      <c r="E5803" s="75">
        <v>3</v>
      </c>
      <c r="F5803" s="76">
        <v>1304.28</v>
      </c>
      <c r="G5803" s="97" t="str">
        <f>TEXT(Table1[[#This Row],[Inv. date]],"mmmm")</f>
        <v>March</v>
      </c>
    </row>
    <row r="5804" spans="1:7" x14ac:dyDescent="0.3">
      <c r="A5804" s="73">
        <v>117</v>
      </c>
      <c r="B5804" s="12">
        <v>1000002977</v>
      </c>
      <c r="C5804" s="12">
        <v>600761</v>
      </c>
      <c r="D5804" s="74">
        <v>45371</v>
      </c>
      <c r="E5804" s="75">
        <v>3</v>
      </c>
      <c r="F5804" s="76">
        <v>933.03</v>
      </c>
      <c r="G5804" s="97" t="str">
        <f>TEXT(Table1[[#This Row],[Inv. date]],"mmmm")</f>
        <v>March</v>
      </c>
    </row>
    <row r="5805" spans="1:7" x14ac:dyDescent="0.3">
      <c r="A5805" s="73">
        <v>118</v>
      </c>
      <c r="B5805" s="12">
        <v>1000003857</v>
      </c>
      <c r="C5805" s="12">
        <v>600761</v>
      </c>
      <c r="D5805" s="74">
        <v>45371</v>
      </c>
      <c r="E5805" s="75">
        <v>3</v>
      </c>
      <c r="F5805" s="76">
        <v>1304.28</v>
      </c>
      <c r="G5805" s="97" t="str">
        <f>TEXT(Table1[[#This Row],[Inv. date]],"mmmm")</f>
        <v>March</v>
      </c>
    </row>
    <row r="5806" spans="1:7" x14ac:dyDescent="0.3">
      <c r="A5806" s="73">
        <v>118</v>
      </c>
      <c r="B5806" s="12">
        <v>1000003683</v>
      </c>
      <c r="C5806" s="12">
        <v>600761</v>
      </c>
      <c r="D5806" s="74">
        <v>45371</v>
      </c>
      <c r="E5806" s="75">
        <v>4</v>
      </c>
      <c r="F5806" s="76">
        <v>1739.04</v>
      </c>
      <c r="G5806" s="97" t="str">
        <f>TEXT(Table1[[#This Row],[Inv. date]],"mmmm")</f>
        <v>March</v>
      </c>
    </row>
    <row r="5807" spans="1:7" x14ac:dyDescent="0.3">
      <c r="A5807" s="73">
        <v>118</v>
      </c>
      <c r="B5807" s="12">
        <v>1000003132</v>
      </c>
      <c r="C5807" s="12">
        <v>600026</v>
      </c>
      <c r="D5807" s="74">
        <v>45371</v>
      </c>
      <c r="E5807" s="75">
        <v>100</v>
      </c>
      <c r="F5807" s="76">
        <v>25710</v>
      </c>
      <c r="G5807" s="97" t="str">
        <f>TEXT(Table1[[#This Row],[Inv. date]],"mmmm")</f>
        <v>March</v>
      </c>
    </row>
    <row r="5808" spans="1:7" x14ac:dyDescent="0.3">
      <c r="A5808" s="68">
        <v>118</v>
      </c>
      <c r="B5808" s="69">
        <v>1000003132</v>
      </c>
      <c r="C5808" s="69">
        <v>600647</v>
      </c>
      <c r="D5808" s="57">
        <v>45372</v>
      </c>
      <c r="E5808" s="66">
        <v>200</v>
      </c>
      <c r="F5808" s="72">
        <v>51420</v>
      </c>
      <c r="G5808" s="97" t="str">
        <f>TEXT(Table1[[#This Row],[Inv. date]],"mmmm")</f>
        <v>March</v>
      </c>
    </row>
    <row r="5809" spans="1:7" x14ac:dyDescent="0.3">
      <c r="A5809" s="73">
        <v>118</v>
      </c>
      <c r="B5809" s="12">
        <v>1000003683</v>
      </c>
      <c r="C5809" s="12">
        <v>600647</v>
      </c>
      <c r="D5809" s="74">
        <v>45372</v>
      </c>
      <c r="E5809" s="75">
        <v>2300</v>
      </c>
      <c r="F5809" s="76">
        <v>920621</v>
      </c>
      <c r="G5809" s="97" t="str">
        <f>TEXT(Table1[[#This Row],[Inv. date]],"mmmm")</f>
        <v>March</v>
      </c>
    </row>
    <row r="5810" spans="1:7" x14ac:dyDescent="0.3">
      <c r="A5810" s="73">
        <v>118</v>
      </c>
      <c r="B5810" s="12">
        <v>1000003132</v>
      </c>
      <c r="C5810" s="12">
        <v>600852</v>
      </c>
      <c r="D5810" s="74">
        <v>45372</v>
      </c>
      <c r="E5810" s="75">
        <v>350</v>
      </c>
      <c r="F5810" s="76">
        <v>109599</v>
      </c>
      <c r="G5810" s="97" t="str">
        <f>TEXT(Table1[[#This Row],[Inv. date]],"mmmm")</f>
        <v>March</v>
      </c>
    </row>
    <row r="5811" spans="1:7" x14ac:dyDescent="0.3">
      <c r="A5811" s="73">
        <v>118</v>
      </c>
      <c r="B5811" s="12">
        <v>1000003683</v>
      </c>
      <c r="C5811" s="12">
        <v>600852</v>
      </c>
      <c r="D5811" s="74">
        <v>45372</v>
      </c>
      <c r="E5811" s="75">
        <v>150</v>
      </c>
      <c r="F5811" s="76">
        <v>60040.5</v>
      </c>
      <c r="G5811" s="97" t="str">
        <f>TEXT(Table1[[#This Row],[Inv. date]],"mmmm")</f>
        <v>March</v>
      </c>
    </row>
    <row r="5812" spans="1:7" x14ac:dyDescent="0.3">
      <c r="A5812" s="73">
        <v>118</v>
      </c>
      <c r="B5812" s="12">
        <v>1000003857</v>
      </c>
      <c r="C5812" s="12">
        <v>600580</v>
      </c>
      <c r="D5812" s="74">
        <v>45372</v>
      </c>
      <c r="E5812" s="75">
        <v>300</v>
      </c>
      <c r="F5812" s="76">
        <v>120081</v>
      </c>
      <c r="G5812" s="97" t="str">
        <f>TEXT(Table1[[#This Row],[Inv. date]],"mmmm")</f>
        <v>March</v>
      </c>
    </row>
    <row r="5813" spans="1:7" x14ac:dyDescent="0.3">
      <c r="A5813" s="73">
        <v>118</v>
      </c>
      <c r="B5813" s="12">
        <v>1000003683</v>
      </c>
      <c r="C5813" s="12">
        <v>600580</v>
      </c>
      <c r="D5813" s="74">
        <v>45372</v>
      </c>
      <c r="E5813" s="75">
        <v>300</v>
      </c>
      <c r="F5813" s="76">
        <v>120081</v>
      </c>
      <c r="G5813" s="97" t="str">
        <f>TEXT(Table1[[#This Row],[Inv. date]],"mmmm")</f>
        <v>March</v>
      </c>
    </row>
    <row r="5814" spans="1:7" x14ac:dyDescent="0.3">
      <c r="A5814" s="73">
        <v>118</v>
      </c>
      <c r="B5814" s="12">
        <v>1000003683</v>
      </c>
      <c r="C5814" s="12">
        <v>600722</v>
      </c>
      <c r="D5814" s="74">
        <v>45372</v>
      </c>
      <c r="E5814" s="75">
        <v>100</v>
      </c>
      <c r="F5814" s="76">
        <v>40890</v>
      </c>
      <c r="G5814" s="97" t="str">
        <f>TEXT(Table1[[#This Row],[Inv. date]],"mmmm")</f>
        <v>March</v>
      </c>
    </row>
    <row r="5815" spans="1:7" x14ac:dyDescent="0.3">
      <c r="A5815" s="73">
        <v>118</v>
      </c>
      <c r="B5815" s="12">
        <v>1000003857</v>
      </c>
      <c r="C5815" s="12">
        <v>600868</v>
      </c>
      <c r="D5815" s="74">
        <v>45372</v>
      </c>
      <c r="E5815" s="75">
        <v>100</v>
      </c>
      <c r="F5815" s="76">
        <v>40027</v>
      </c>
      <c r="G5815" s="97" t="str">
        <f>TEXT(Table1[[#This Row],[Inv. date]],"mmmm")</f>
        <v>March</v>
      </c>
    </row>
    <row r="5816" spans="1:7" x14ac:dyDescent="0.3">
      <c r="A5816" s="73">
        <v>118</v>
      </c>
      <c r="B5816" s="12">
        <v>1000003683</v>
      </c>
      <c r="C5816" s="12">
        <v>600428</v>
      </c>
      <c r="D5816" s="74">
        <v>45372</v>
      </c>
      <c r="E5816" s="75">
        <v>1000</v>
      </c>
      <c r="F5816" s="76">
        <v>400270</v>
      </c>
      <c r="G5816" s="97" t="str">
        <f>TEXT(Table1[[#This Row],[Inv. date]],"mmmm")</f>
        <v>March</v>
      </c>
    </row>
    <row r="5817" spans="1:7" x14ac:dyDescent="0.3">
      <c r="A5817" s="73">
        <v>118</v>
      </c>
      <c r="B5817" s="12">
        <v>1000003132</v>
      </c>
      <c r="C5817" s="12">
        <v>600428</v>
      </c>
      <c r="D5817" s="74">
        <v>45372</v>
      </c>
      <c r="E5817" s="75">
        <v>400</v>
      </c>
      <c r="F5817" s="76">
        <v>102840</v>
      </c>
      <c r="G5817" s="97" t="str">
        <f>TEXT(Table1[[#This Row],[Inv. date]],"mmmm")</f>
        <v>March</v>
      </c>
    </row>
    <row r="5818" spans="1:7" x14ac:dyDescent="0.3">
      <c r="A5818" s="73">
        <v>118</v>
      </c>
      <c r="B5818" s="12">
        <v>1000003857</v>
      </c>
      <c r="C5818" s="12">
        <v>600026</v>
      </c>
      <c r="D5818" s="74">
        <v>45372</v>
      </c>
      <c r="E5818" s="75">
        <v>100</v>
      </c>
      <c r="F5818" s="76">
        <v>40027</v>
      </c>
      <c r="G5818" s="97" t="str">
        <f>TEXT(Table1[[#This Row],[Inv. date]],"mmmm")</f>
        <v>March</v>
      </c>
    </row>
    <row r="5819" spans="1:7" x14ac:dyDescent="0.3">
      <c r="A5819" s="73">
        <v>117</v>
      </c>
      <c r="B5819" s="12">
        <v>1000002977</v>
      </c>
      <c r="C5819" s="12">
        <v>600026</v>
      </c>
      <c r="D5819" s="74">
        <v>45372</v>
      </c>
      <c r="E5819" s="75">
        <v>40</v>
      </c>
      <c r="F5819" s="76">
        <v>8647.2000000000007</v>
      </c>
      <c r="G5819" s="97" t="str">
        <f>TEXT(Table1[[#This Row],[Inv. date]],"mmmm")</f>
        <v>March</v>
      </c>
    </row>
    <row r="5820" spans="1:7" x14ac:dyDescent="0.3">
      <c r="A5820" s="73">
        <v>118</v>
      </c>
      <c r="B5820" s="12">
        <v>1000003132</v>
      </c>
      <c r="C5820" s="12">
        <v>600026</v>
      </c>
      <c r="D5820" s="74">
        <v>45372</v>
      </c>
      <c r="E5820" s="75">
        <v>1500</v>
      </c>
      <c r="F5820" s="76">
        <v>385650</v>
      </c>
      <c r="G5820" s="97" t="str">
        <f>TEXT(Table1[[#This Row],[Inv. date]],"mmmm")</f>
        <v>March</v>
      </c>
    </row>
    <row r="5821" spans="1:7" x14ac:dyDescent="0.3">
      <c r="A5821" s="73">
        <v>118</v>
      </c>
      <c r="B5821" s="12">
        <v>1000003132</v>
      </c>
      <c r="C5821" s="12">
        <v>600610</v>
      </c>
      <c r="D5821" s="74">
        <v>45372</v>
      </c>
      <c r="E5821" s="75">
        <v>1000</v>
      </c>
      <c r="F5821" s="76">
        <v>313140</v>
      </c>
      <c r="G5821" s="97" t="str">
        <f>TEXT(Table1[[#This Row],[Inv. date]],"mmmm")</f>
        <v>March</v>
      </c>
    </row>
    <row r="5822" spans="1:7" x14ac:dyDescent="0.3">
      <c r="A5822" s="73">
        <v>118</v>
      </c>
      <c r="B5822" s="12">
        <v>1000003683</v>
      </c>
      <c r="C5822" s="12">
        <v>600610</v>
      </c>
      <c r="D5822" s="74">
        <v>45372</v>
      </c>
      <c r="E5822" s="75">
        <v>1300</v>
      </c>
      <c r="F5822" s="76">
        <v>520351</v>
      </c>
      <c r="G5822" s="97" t="str">
        <f>TEXT(Table1[[#This Row],[Inv. date]],"mmmm")</f>
        <v>March</v>
      </c>
    </row>
    <row r="5823" spans="1:7" x14ac:dyDescent="0.3">
      <c r="A5823" s="73">
        <v>118</v>
      </c>
      <c r="B5823" s="12">
        <v>1000003857</v>
      </c>
      <c r="C5823" s="12">
        <v>600063</v>
      </c>
      <c r="D5823" s="74">
        <v>45372</v>
      </c>
      <c r="E5823" s="75">
        <v>6</v>
      </c>
      <c r="F5823" s="76">
        <v>1761.9</v>
      </c>
      <c r="G5823" s="97" t="str">
        <f>TEXT(Table1[[#This Row],[Inv. date]],"mmmm")</f>
        <v>March</v>
      </c>
    </row>
    <row r="5824" spans="1:7" x14ac:dyDescent="0.3">
      <c r="A5824" s="68">
        <v>118</v>
      </c>
      <c r="B5824" s="69">
        <v>1000003857</v>
      </c>
      <c r="C5824" s="69">
        <v>600063</v>
      </c>
      <c r="D5824" s="57">
        <v>45373</v>
      </c>
      <c r="E5824" s="66">
        <v>1</v>
      </c>
      <c r="F5824" s="72">
        <v>293.64999999999998</v>
      </c>
      <c r="G5824" s="97" t="str">
        <f>TEXT(Table1[[#This Row],[Inv. date]],"mmmm")</f>
        <v>March</v>
      </c>
    </row>
    <row r="5825" spans="1:7" x14ac:dyDescent="0.3">
      <c r="A5825" s="73">
        <v>118</v>
      </c>
      <c r="B5825" s="12">
        <v>1000003683</v>
      </c>
      <c r="C5825" s="12">
        <v>600810</v>
      </c>
      <c r="D5825" s="74">
        <v>45373</v>
      </c>
      <c r="E5825" s="75">
        <v>1700</v>
      </c>
      <c r="F5825" s="76">
        <v>680459</v>
      </c>
      <c r="G5825" s="97" t="str">
        <f>TEXT(Table1[[#This Row],[Inv. date]],"mmmm")</f>
        <v>March</v>
      </c>
    </row>
    <row r="5826" spans="1:7" x14ac:dyDescent="0.3">
      <c r="A5826" s="73">
        <v>118</v>
      </c>
      <c r="B5826" s="12">
        <v>1000003857</v>
      </c>
      <c r="C5826" s="12">
        <v>600810</v>
      </c>
      <c r="D5826" s="74">
        <v>45373</v>
      </c>
      <c r="E5826" s="75">
        <v>100</v>
      </c>
      <c r="F5826" s="76">
        <v>40027</v>
      </c>
      <c r="G5826" s="97" t="str">
        <f>TEXT(Table1[[#This Row],[Inv. date]],"mmmm")</f>
        <v>March</v>
      </c>
    </row>
    <row r="5827" spans="1:7" x14ac:dyDescent="0.3">
      <c r="A5827" s="73">
        <v>117</v>
      </c>
      <c r="B5827" s="12">
        <v>1000002984</v>
      </c>
      <c r="C5827" s="12">
        <v>600225</v>
      </c>
      <c r="D5827" s="74">
        <v>45373</v>
      </c>
      <c r="E5827" s="75">
        <v>1</v>
      </c>
      <c r="F5827" s="76">
        <v>311.45999999999998</v>
      </c>
      <c r="G5827" s="97" t="str">
        <f>TEXT(Table1[[#This Row],[Inv. date]],"mmmm")</f>
        <v>March</v>
      </c>
    </row>
    <row r="5828" spans="1:7" x14ac:dyDescent="0.3">
      <c r="A5828" s="73">
        <v>118</v>
      </c>
      <c r="B5828" s="12">
        <v>1000003132</v>
      </c>
      <c r="C5828" s="12">
        <v>600506</v>
      </c>
      <c r="D5828" s="74">
        <v>45373</v>
      </c>
      <c r="E5828" s="75">
        <v>200</v>
      </c>
      <c r="F5828" s="76">
        <v>66076</v>
      </c>
      <c r="G5828" s="97" t="str">
        <f>TEXT(Table1[[#This Row],[Inv. date]],"mmmm")</f>
        <v>March</v>
      </c>
    </row>
    <row r="5829" spans="1:7" x14ac:dyDescent="0.3">
      <c r="A5829" s="73">
        <v>118</v>
      </c>
      <c r="B5829" s="12">
        <v>1000003132</v>
      </c>
      <c r="C5829" s="12">
        <v>600193</v>
      </c>
      <c r="D5829" s="74">
        <v>45373</v>
      </c>
      <c r="E5829" s="75">
        <v>1</v>
      </c>
      <c r="F5829" s="76">
        <v>387.93</v>
      </c>
      <c r="G5829" s="97" t="str">
        <f>TEXT(Table1[[#This Row],[Inv. date]],"mmmm")</f>
        <v>March</v>
      </c>
    </row>
    <row r="5830" spans="1:7" x14ac:dyDescent="0.3">
      <c r="A5830" s="73">
        <v>118</v>
      </c>
      <c r="B5830" s="12">
        <v>1000003857</v>
      </c>
      <c r="C5830" s="12">
        <v>600193</v>
      </c>
      <c r="D5830" s="74">
        <v>45373</v>
      </c>
      <c r="E5830" s="75">
        <v>1</v>
      </c>
      <c r="F5830" s="76">
        <v>465.52</v>
      </c>
      <c r="G5830" s="97" t="str">
        <f>TEXT(Table1[[#This Row],[Inv. date]],"mmmm")</f>
        <v>March</v>
      </c>
    </row>
    <row r="5831" spans="1:7" x14ac:dyDescent="0.3">
      <c r="A5831" s="73">
        <v>116</v>
      </c>
      <c r="B5831" s="12">
        <v>1000003393</v>
      </c>
      <c r="C5831" s="12">
        <v>600225</v>
      </c>
      <c r="D5831" s="74">
        <v>45373</v>
      </c>
      <c r="E5831" s="75">
        <v>5</v>
      </c>
      <c r="F5831" s="76">
        <v>221.05</v>
      </c>
      <c r="G5831" s="97" t="str">
        <f>TEXT(Table1[[#This Row],[Inv. date]],"mmmm")</f>
        <v>March</v>
      </c>
    </row>
    <row r="5832" spans="1:7" x14ac:dyDescent="0.3">
      <c r="A5832" s="73">
        <v>117</v>
      </c>
      <c r="B5832" s="12">
        <v>1000002972</v>
      </c>
      <c r="C5832" s="12">
        <v>600225</v>
      </c>
      <c r="D5832" s="74">
        <v>45373</v>
      </c>
      <c r="E5832" s="75">
        <v>1</v>
      </c>
      <c r="F5832" s="76">
        <v>259.73</v>
      </c>
      <c r="G5832" s="97" t="str">
        <f>TEXT(Table1[[#This Row],[Inv. date]],"mmmm")</f>
        <v>March</v>
      </c>
    </row>
    <row r="5833" spans="1:7" x14ac:dyDescent="0.3">
      <c r="A5833" s="73">
        <v>117</v>
      </c>
      <c r="B5833" s="12">
        <v>1000002972</v>
      </c>
      <c r="C5833" s="12">
        <v>600225</v>
      </c>
      <c r="D5833" s="74">
        <v>45373</v>
      </c>
      <c r="E5833" s="75">
        <v>4</v>
      </c>
      <c r="F5833" s="76">
        <v>1038.92</v>
      </c>
      <c r="G5833" s="97" t="str">
        <f>TEXT(Table1[[#This Row],[Inv. date]],"mmmm")</f>
        <v>March</v>
      </c>
    </row>
    <row r="5834" spans="1:7" x14ac:dyDescent="0.3">
      <c r="A5834" s="73">
        <v>117</v>
      </c>
      <c r="B5834" s="12">
        <v>1000002976</v>
      </c>
      <c r="C5834" s="12">
        <v>600019</v>
      </c>
      <c r="D5834" s="74">
        <v>45373</v>
      </c>
      <c r="E5834" s="75">
        <v>30</v>
      </c>
      <c r="F5834" s="76">
        <v>8166.6</v>
      </c>
      <c r="G5834" s="97" t="str">
        <f>TEXT(Table1[[#This Row],[Inv. date]],"mmmm")</f>
        <v>March</v>
      </c>
    </row>
    <row r="5835" spans="1:7" x14ac:dyDescent="0.3">
      <c r="A5835" s="73">
        <v>117</v>
      </c>
      <c r="B5835" s="12">
        <v>1000002976</v>
      </c>
      <c r="C5835" s="12">
        <v>600711</v>
      </c>
      <c r="D5835" s="74">
        <v>45373</v>
      </c>
      <c r="E5835" s="75">
        <v>41</v>
      </c>
      <c r="F5835" s="76">
        <v>11161.02</v>
      </c>
      <c r="G5835" s="97" t="str">
        <f>TEXT(Table1[[#This Row],[Inv. date]],"mmmm")</f>
        <v>March</v>
      </c>
    </row>
    <row r="5836" spans="1:7" x14ac:dyDescent="0.3">
      <c r="A5836" s="73">
        <v>117</v>
      </c>
      <c r="B5836" s="12">
        <v>1000002977</v>
      </c>
      <c r="C5836" s="12">
        <v>600711</v>
      </c>
      <c r="D5836" s="74">
        <v>45373</v>
      </c>
      <c r="E5836" s="75">
        <v>30</v>
      </c>
      <c r="F5836" s="76">
        <v>8166.6</v>
      </c>
      <c r="G5836" s="97" t="str">
        <f>TEXT(Table1[[#This Row],[Inv. date]],"mmmm")</f>
        <v>March</v>
      </c>
    </row>
    <row r="5837" spans="1:7" x14ac:dyDescent="0.3">
      <c r="A5837" s="73">
        <v>118</v>
      </c>
      <c r="B5837" s="12">
        <v>1000003132</v>
      </c>
      <c r="C5837" s="12">
        <v>600506</v>
      </c>
      <c r="D5837" s="74">
        <v>45373</v>
      </c>
      <c r="E5837" s="75">
        <v>500</v>
      </c>
      <c r="F5837" s="76">
        <v>165190</v>
      </c>
      <c r="G5837" s="97" t="str">
        <f>TEXT(Table1[[#This Row],[Inv. date]],"mmmm")</f>
        <v>March</v>
      </c>
    </row>
    <row r="5838" spans="1:7" x14ac:dyDescent="0.3">
      <c r="A5838" s="73">
        <v>118</v>
      </c>
      <c r="B5838" s="12">
        <v>1000003132</v>
      </c>
      <c r="C5838" s="12">
        <v>600506</v>
      </c>
      <c r="D5838" s="74">
        <v>45373</v>
      </c>
      <c r="E5838" s="75">
        <v>2500</v>
      </c>
      <c r="F5838" s="76">
        <v>825950</v>
      </c>
      <c r="G5838" s="97" t="str">
        <f>TEXT(Table1[[#This Row],[Inv. date]],"mmmm")</f>
        <v>March</v>
      </c>
    </row>
    <row r="5839" spans="1:7" x14ac:dyDescent="0.3">
      <c r="A5839" s="73">
        <v>118</v>
      </c>
      <c r="B5839" s="12">
        <v>1000003683</v>
      </c>
      <c r="C5839" s="12">
        <v>600506</v>
      </c>
      <c r="D5839" s="74">
        <v>45373</v>
      </c>
      <c r="E5839" s="75">
        <v>500</v>
      </c>
      <c r="F5839" s="76">
        <v>200135</v>
      </c>
      <c r="G5839" s="97" t="str">
        <f>TEXT(Table1[[#This Row],[Inv. date]],"mmmm")</f>
        <v>March</v>
      </c>
    </row>
    <row r="5840" spans="1:7" x14ac:dyDescent="0.3">
      <c r="A5840" s="73">
        <v>118</v>
      </c>
      <c r="B5840" s="12">
        <v>1000003857</v>
      </c>
      <c r="C5840" s="12">
        <v>600628</v>
      </c>
      <c r="D5840" s="74">
        <v>45373</v>
      </c>
      <c r="E5840" s="75">
        <v>100</v>
      </c>
      <c r="F5840" s="76">
        <v>40027</v>
      </c>
      <c r="G5840" s="97" t="str">
        <f>TEXT(Table1[[#This Row],[Inv. date]],"mmmm")</f>
        <v>March</v>
      </c>
    </row>
    <row r="5841" spans="1:7" x14ac:dyDescent="0.3">
      <c r="A5841" s="73">
        <v>118</v>
      </c>
      <c r="B5841" s="12">
        <v>1000003683</v>
      </c>
      <c r="C5841" s="12">
        <v>600628</v>
      </c>
      <c r="D5841" s="74">
        <v>45373</v>
      </c>
      <c r="E5841" s="75">
        <v>850</v>
      </c>
      <c r="F5841" s="76">
        <v>340229.5</v>
      </c>
      <c r="G5841" s="97" t="str">
        <f>TEXT(Table1[[#This Row],[Inv. date]],"mmmm")</f>
        <v>March</v>
      </c>
    </row>
    <row r="5842" spans="1:7" x14ac:dyDescent="0.3">
      <c r="A5842" s="73">
        <v>118</v>
      </c>
      <c r="B5842" s="12">
        <v>1000003683</v>
      </c>
      <c r="C5842" s="12">
        <v>600628</v>
      </c>
      <c r="D5842" s="74">
        <v>45373</v>
      </c>
      <c r="E5842" s="75">
        <v>1950</v>
      </c>
      <c r="F5842" s="76">
        <v>780526.5</v>
      </c>
      <c r="G5842" s="97" t="str">
        <f>TEXT(Table1[[#This Row],[Inv. date]],"mmmm")</f>
        <v>March</v>
      </c>
    </row>
    <row r="5843" spans="1:7" x14ac:dyDescent="0.3">
      <c r="A5843" s="68">
        <v>118</v>
      </c>
      <c r="B5843" s="69">
        <v>1000003683</v>
      </c>
      <c r="C5843" s="69">
        <v>600357</v>
      </c>
      <c r="D5843" s="57">
        <v>45374</v>
      </c>
      <c r="E5843" s="66">
        <v>3</v>
      </c>
      <c r="F5843" s="72">
        <v>1396.56</v>
      </c>
      <c r="G5843" s="97" t="str">
        <f>TEXT(Table1[[#This Row],[Inv. date]],"mmmm")</f>
        <v>March</v>
      </c>
    </row>
    <row r="5844" spans="1:7" x14ac:dyDescent="0.3">
      <c r="A5844" s="73">
        <v>118</v>
      </c>
      <c r="B5844" s="12">
        <v>1000003857</v>
      </c>
      <c r="C5844" s="12">
        <v>600357</v>
      </c>
      <c r="D5844" s="74">
        <v>45374</v>
      </c>
      <c r="E5844" s="75">
        <v>3</v>
      </c>
      <c r="F5844" s="76">
        <v>1396.56</v>
      </c>
      <c r="G5844" s="97" t="str">
        <f>TEXT(Table1[[#This Row],[Inv. date]],"mmmm")</f>
        <v>March</v>
      </c>
    </row>
    <row r="5845" spans="1:7" x14ac:dyDescent="0.3">
      <c r="A5845" s="73">
        <v>118</v>
      </c>
      <c r="B5845" s="12">
        <v>1000003683</v>
      </c>
      <c r="C5845" s="12">
        <v>600357</v>
      </c>
      <c r="D5845" s="74">
        <v>45374</v>
      </c>
      <c r="E5845" s="75">
        <v>4</v>
      </c>
      <c r="F5845" s="76">
        <v>1862.08</v>
      </c>
      <c r="G5845" s="97" t="str">
        <f>TEXT(Table1[[#This Row],[Inv. date]],"mmmm")</f>
        <v>March</v>
      </c>
    </row>
    <row r="5846" spans="1:7" x14ac:dyDescent="0.3">
      <c r="A5846" s="73">
        <v>118</v>
      </c>
      <c r="B5846" s="12">
        <v>1000003857</v>
      </c>
      <c r="C5846" s="12">
        <v>600357</v>
      </c>
      <c r="D5846" s="74">
        <v>45374</v>
      </c>
      <c r="E5846" s="75">
        <v>5</v>
      </c>
      <c r="F5846" s="76">
        <v>2327.6</v>
      </c>
      <c r="G5846" s="97" t="str">
        <f>TEXT(Table1[[#This Row],[Inv. date]],"mmmm")</f>
        <v>March</v>
      </c>
    </row>
    <row r="5847" spans="1:7" x14ac:dyDescent="0.3">
      <c r="A5847" s="73">
        <v>118</v>
      </c>
      <c r="B5847" s="12">
        <v>1000003683</v>
      </c>
      <c r="C5847" s="12">
        <v>600357</v>
      </c>
      <c r="D5847" s="74">
        <v>45374</v>
      </c>
      <c r="E5847" s="75">
        <v>3</v>
      </c>
      <c r="F5847" s="76">
        <v>1396.56</v>
      </c>
      <c r="G5847" s="97" t="str">
        <f>TEXT(Table1[[#This Row],[Inv. date]],"mmmm")</f>
        <v>March</v>
      </c>
    </row>
    <row r="5848" spans="1:7" x14ac:dyDescent="0.3">
      <c r="A5848" s="73">
        <v>118</v>
      </c>
      <c r="B5848" s="12">
        <v>1000003683</v>
      </c>
      <c r="C5848" s="12">
        <v>600357</v>
      </c>
      <c r="D5848" s="74">
        <v>45374</v>
      </c>
      <c r="E5848" s="75">
        <v>3</v>
      </c>
      <c r="F5848" s="76">
        <v>1396.56</v>
      </c>
      <c r="G5848" s="97" t="str">
        <f>TEXT(Table1[[#This Row],[Inv. date]],"mmmm")</f>
        <v>March</v>
      </c>
    </row>
    <row r="5849" spans="1:7" x14ac:dyDescent="0.3">
      <c r="A5849" s="73">
        <v>118</v>
      </c>
      <c r="B5849" s="12">
        <v>1000003857</v>
      </c>
      <c r="C5849" s="12">
        <v>600357</v>
      </c>
      <c r="D5849" s="74">
        <v>45374</v>
      </c>
      <c r="E5849" s="75">
        <v>3</v>
      </c>
      <c r="F5849" s="76">
        <v>1396.56</v>
      </c>
      <c r="G5849" s="97" t="str">
        <f>TEXT(Table1[[#This Row],[Inv. date]],"mmmm")</f>
        <v>March</v>
      </c>
    </row>
    <row r="5850" spans="1:7" x14ac:dyDescent="0.3">
      <c r="A5850" s="73">
        <v>118</v>
      </c>
      <c r="B5850" s="12">
        <v>1000003683</v>
      </c>
      <c r="C5850" s="12">
        <v>600357</v>
      </c>
      <c r="D5850" s="74">
        <v>45374</v>
      </c>
      <c r="E5850" s="75">
        <v>5</v>
      </c>
      <c r="F5850" s="76">
        <v>2327.6</v>
      </c>
      <c r="G5850" s="97" t="str">
        <f>TEXT(Table1[[#This Row],[Inv. date]],"mmmm")</f>
        <v>March</v>
      </c>
    </row>
    <row r="5851" spans="1:7" x14ac:dyDescent="0.3">
      <c r="A5851" s="73">
        <v>118</v>
      </c>
      <c r="B5851" s="12">
        <v>1000003857</v>
      </c>
      <c r="C5851" s="12">
        <v>600357</v>
      </c>
      <c r="D5851" s="74">
        <v>45374</v>
      </c>
      <c r="E5851" s="75">
        <v>5</v>
      </c>
      <c r="F5851" s="76">
        <v>2327.6</v>
      </c>
      <c r="G5851" s="97" t="str">
        <f>TEXT(Table1[[#This Row],[Inv. date]],"mmmm")</f>
        <v>March</v>
      </c>
    </row>
    <row r="5852" spans="1:7" x14ac:dyDescent="0.3">
      <c r="A5852" s="73">
        <v>118</v>
      </c>
      <c r="B5852" s="12">
        <v>1000003683</v>
      </c>
      <c r="C5852" s="12">
        <v>600357</v>
      </c>
      <c r="D5852" s="74">
        <v>45374</v>
      </c>
      <c r="E5852" s="75">
        <v>5</v>
      </c>
      <c r="F5852" s="76">
        <v>2327.6</v>
      </c>
      <c r="G5852" s="97" t="str">
        <f>TEXT(Table1[[#This Row],[Inv. date]],"mmmm")</f>
        <v>March</v>
      </c>
    </row>
    <row r="5853" spans="1:7" x14ac:dyDescent="0.3">
      <c r="A5853" s="73">
        <v>118</v>
      </c>
      <c r="B5853" s="12">
        <v>1000003857</v>
      </c>
      <c r="C5853" s="12">
        <v>600357</v>
      </c>
      <c r="D5853" s="74">
        <v>45374</v>
      </c>
      <c r="E5853" s="75">
        <v>5</v>
      </c>
      <c r="F5853" s="76">
        <v>2327.6</v>
      </c>
      <c r="G5853" s="97" t="str">
        <f>TEXT(Table1[[#This Row],[Inv. date]],"mmmm")</f>
        <v>March</v>
      </c>
    </row>
    <row r="5854" spans="1:7" x14ac:dyDescent="0.3">
      <c r="A5854" s="73">
        <v>118</v>
      </c>
      <c r="B5854" s="12">
        <v>1000003683</v>
      </c>
      <c r="C5854" s="12">
        <v>600357</v>
      </c>
      <c r="D5854" s="74">
        <v>45374</v>
      </c>
      <c r="E5854" s="75">
        <v>6</v>
      </c>
      <c r="F5854" s="76">
        <v>2793.12</v>
      </c>
      <c r="G5854" s="97" t="str">
        <f>TEXT(Table1[[#This Row],[Inv. date]],"mmmm")</f>
        <v>March</v>
      </c>
    </row>
    <row r="5855" spans="1:7" x14ac:dyDescent="0.3">
      <c r="A5855" s="73">
        <v>118</v>
      </c>
      <c r="B5855" s="12">
        <v>1000003857</v>
      </c>
      <c r="C5855" s="12">
        <v>600357</v>
      </c>
      <c r="D5855" s="74">
        <v>45374</v>
      </c>
      <c r="E5855" s="75">
        <v>4</v>
      </c>
      <c r="F5855" s="76">
        <v>1862.08</v>
      </c>
      <c r="G5855" s="97" t="str">
        <f>TEXT(Table1[[#This Row],[Inv. date]],"mmmm")</f>
        <v>March</v>
      </c>
    </row>
    <row r="5856" spans="1:7" x14ac:dyDescent="0.3">
      <c r="A5856" s="73">
        <v>118</v>
      </c>
      <c r="B5856" s="12">
        <v>1000003683</v>
      </c>
      <c r="C5856" s="12">
        <v>600357</v>
      </c>
      <c r="D5856" s="74">
        <v>45374</v>
      </c>
      <c r="E5856" s="75">
        <v>10</v>
      </c>
      <c r="F5856" s="76">
        <v>4655.2</v>
      </c>
      <c r="G5856" s="97" t="str">
        <f>TEXT(Table1[[#This Row],[Inv. date]],"mmmm")</f>
        <v>March</v>
      </c>
    </row>
    <row r="5857" spans="1:7" x14ac:dyDescent="0.3">
      <c r="A5857" s="73">
        <v>118</v>
      </c>
      <c r="B5857" s="12">
        <v>1000003683</v>
      </c>
      <c r="C5857" s="12">
        <v>600357</v>
      </c>
      <c r="D5857" s="74">
        <v>45374</v>
      </c>
      <c r="E5857" s="75">
        <v>4</v>
      </c>
      <c r="F5857" s="76">
        <v>1862.08</v>
      </c>
      <c r="G5857" s="97" t="str">
        <f>TEXT(Table1[[#This Row],[Inv. date]],"mmmm")</f>
        <v>March</v>
      </c>
    </row>
    <row r="5858" spans="1:7" x14ac:dyDescent="0.3">
      <c r="A5858" s="73">
        <v>118</v>
      </c>
      <c r="B5858" s="12">
        <v>1000003857</v>
      </c>
      <c r="C5858" s="12">
        <v>600357</v>
      </c>
      <c r="D5858" s="74">
        <v>45374</v>
      </c>
      <c r="E5858" s="75">
        <v>4</v>
      </c>
      <c r="F5858" s="76">
        <v>1862.08</v>
      </c>
      <c r="G5858" s="97" t="str">
        <f>TEXT(Table1[[#This Row],[Inv. date]],"mmmm")</f>
        <v>March</v>
      </c>
    </row>
    <row r="5859" spans="1:7" x14ac:dyDescent="0.3">
      <c r="A5859" s="73">
        <v>118</v>
      </c>
      <c r="B5859" s="12">
        <v>1000003683</v>
      </c>
      <c r="C5859" s="12">
        <v>600035</v>
      </c>
      <c r="D5859" s="74">
        <v>45374</v>
      </c>
      <c r="E5859" s="75">
        <v>200</v>
      </c>
      <c r="F5859" s="76">
        <v>85800</v>
      </c>
      <c r="G5859" s="97" t="str">
        <f>TEXT(Table1[[#This Row],[Inv. date]],"mmmm")</f>
        <v>March</v>
      </c>
    </row>
    <row r="5860" spans="1:7" x14ac:dyDescent="0.3">
      <c r="A5860" s="73">
        <v>118</v>
      </c>
      <c r="B5860" s="12">
        <v>1000003683</v>
      </c>
      <c r="C5860" s="12">
        <v>600357</v>
      </c>
      <c r="D5860" s="74">
        <v>45374</v>
      </c>
      <c r="E5860" s="75">
        <v>2</v>
      </c>
      <c r="F5860" s="76">
        <v>931.04</v>
      </c>
      <c r="G5860" s="97" t="str">
        <f>TEXT(Table1[[#This Row],[Inv. date]],"mmmm")</f>
        <v>March</v>
      </c>
    </row>
    <row r="5861" spans="1:7" x14ac:dyDescent="0.3">
      <c r="A5861" s="73">
        <v>118</v>
      </c>
      <c r="B5861" s="12">
        <v>1000003857</v>
      </c>
      <c r="C5861" s="12">
        <v>600357</v>
      </c>
      <c r="D5861" s="74">
        <v>45374</v>
      </c>
      <c r="E5861" s="75">
        <v>2</v>
      </c>
      <c r="F5861" s="76">
        <v>931.04</v>
      </c>
      <c r="G5861" s="97" t="str">
        <f>TEXT(Table1[[#This Row],[Inv. date]],"mmmm")</f>
        <v>March</v>
      </c>
    </row>
    <row r="5862" spans="1:7" x14ac:dyDescent="0.3">
      <c r="A5862" s="73">
        <v>118</v>
      </c>
      <c r="B5862" s="12">
        <v>1000003683</v>
      </c>
      <c r="C5862" s="12">
        <v>600357</v>
      </c>
      <c r="D5862" s="74">
        <v>45374</v>
      </c>
      <c r="E5862" s="75">
        <v>4</v>
      </c>
      <c r="F5862" s="76">
        <v>1862.08</v>
      </c>
      <c r="G5862" s="97" t="str">
        <f>TEXT(Table1[[#This Row],[Inv. date]],"mmmm")</f>
        <v>March</v>
      </c>
    </row>
    <row r="5863" spans="1:7" x14ac:dyDescent="0.3">
      <c r="A5863" s="73">
        <v>118</v>
      </c>
      <c r="B5863" s="12">
        <v>1000003857</v>
      </c>
      <c r="C5863" s="12">
        <v>600357</v>
      </c>
      <c r="D5863" s="74">
        <v>45374</v>
      </c>
      <c r="E5863" s="75">
        <v>2</v>
      </c>
      <c r="F5863" s="76">
        <v>931.04</v>
      </c>
      <c r="G5863" s="97" t="str">
        <f>TEXT(Table1[[#This Row],[Inv. date]],"mmmm")</f>
        <v>March</v>
      </c>
    </row>
    <row r="5864" spans="1:7" x14ac:dyDescent="0.3">
      <c r="A5864" s="73">
        <v>117</v>
      </c>
      <c r="B5864" s="12">
        <v>1000002976</v>
      </c>
      <c r="C5864" s="12">
        <v>600060</v>
      </c>
      <c r="D5864" s="74">
        <v>45374</v>
      </c>
      <c r="E5864" s="75">
        <v>100</v>
      </c>
      <c r="F5864" s="76">
        <v>27222</v>
      </c>
      <c r="G5864" s="97" t="str">
        <f>TEXT(Table1[[#This Row],[Inv. date]],"mmmm")</f>
        <v>March</v>
      </c>
    </row>
    <row r="5865" spans="1:7" x14ac:dyDescent="0.3">
      <c r="A5865" s="73">
        <v>117</v>
      </c>
      <c r="B5865" s="12">
        <v>1000002977</v>
      </c>
      <c r="C5865" s="12">
        <v>600060</v>
      </c>
      <c r="D5865" s="74">
        <v>45374</v>
      </c>
      <c r="E5865" s="75">
        <v>100</v>
      </c>
      <c r="F5865" s="76">
        <v>27222</v>
      </c>
      <c r="G5865" s="97" t="str">
        <f>TEXT(Table1[[#This Row],[Inv. date]],"mmmm")</f>
        <v>March</v>
      </c>
    </row>
    <row r="5866" spans="1:7" x14ac:dyDescent="0.3">
      <c r="A5866" s="73">
        <v>117</v>
      </c>
      <c r="B5866" s="12">
        <v>1000002971</v>
      </c>
      <c r="C5866" s="12">
        <v>600060</v>
      </c>
      <c r="D5866" s="74">
        <v>45374</v>
      </c>
      <c r="E5866" s="75">
        <v>9</v>
      </c>
      <c r="F5866" s="76">
        <v>1168.83</v>
      </c>
      <c r="G5866" s="97" t="str">
        <f>TEXT(Table1[[#This Row],[Inv. date]],"mmmm")</f>
        <v>March</v>
      </c>
    </row>
    <row r="5867" spans="1:7" x14ac:dyDescent="0.3">
      <c r="A5867" s="73">
        <v>117</v>
      </c>
      <c r="B5867" s="12">
        <v>1000002971</v>
      </c>
      <c r="C5867" s="12">
        <v>600060</v>
      </c>
      <c r="D5867" s="74">
        <v>45374</v>
      </c>
      <c r="E5867" s="75">
        <v>1</v>
      </c>
      <c r="F5867" s="76">
        <v>129.87</v>
      </c>
      <c r="G5867" s="97" t="str">
        <f>TEXT(Table1[[#This Row],[Inv. date]],"mmmm")</f>
        <v>March</v>
      </c>
    </row>
    <row r="5868" spans="1:7" x14ac:dyDescent="0.3">
      <c r="A5868" s="73">
        <v>118</v>
      </c>
      <c r="B5868" s="12">
        <v>1000003857</v>
      </c>
      <c r="C5868" s="12">
        <v>600060</v>
      </c>
      <c r="D5868" s="74">
        <v>45374</v>
      </c>
      <c r="E5868" s="75">
        <v>300</v>
      </c>
      <c r="F5868" s="76">
        <v>120081</v>
      </c>
      <c r="G5868" s="97" t="str">
        <f>TEXT(Table1[[#This Row],[Inv. date]],"mmmm")</f>
        <v>March</v>
      </c>
    </row>
    <row r="5869" spans="1:7" x14ac:dyDescent="0.3">
      <c r="A5869" s="73">
        <v>118</v>
      </c>
      <c r="B5869" s="12">
        <v>1000003683</v>
      </c>
      <c r="C5869" s="12">
        <v>600060</v>
      </c>
      <c r="D5869" s="74">
        <v>45374</v>
      </c>
      <c r="E5869" s="75">
        <v>300</v>
      </c>
      <c r="F5869" s="76">
        <v>120081</v>
      </c>
      <c r="G5869" s="97" t="str">
        <f>TEXT(Table1[[#This Row],[Inv. date]],"mmmm")</f>
        <v>March</v>
      </c>
    </row>
    <row r="5870" spans="1:7" x14ac:dyDescent="0.3">
      <c r="A5870" s="73">
        <v>118</v>
      </c>
      <c r="B5870" s="12">
        <v>1000003132</v>
      </c>
      <c r="C5870" s="12">
        <v>600060</v>
      </c>
      <c r="D5870" s="74">
        <v>45374</v>
      </c>
      <c r="E5870" s="75">
        <v>800</v>
      </c>
      <c r="F5870" s="76">
        <v>205680</v>
      </c>
      <c r="G5870" s="97" t="str">
        <f>TEXT(Table1[[#This Row],[Inv. date]],"mmmm")</f>
        <v>March</v>
      </c>
    </row>
    <row r="5871" spans="1:7" x14ac:dyDescent="0.3">
      <c r="A5871" s="73">
        <v>118</v>
      </c>
      <c r="B5871" s="12">
        <v>1000003683</v>
      </c>
      <c r="C5871" s="12">
        <v>600506</v>
      </c>
      <c r="D5871" s="74">
        <v>45374</v>
      </c>
      <c r="E5871" s="75">
        <v>500</v>
      </c>
      <c r="F5871" s="76">
        <v>200135</v>
      </c>
      <c r="G5871" s="97" t="str">
        <f>TEXT(Table1[[#This Row],[Inv. date]],"mmmm")</f>
        <v>March</v>
      </c>
    </row>
    <row r="5872" spans="1:7" x14ac:dyDescent="0.3">
      <c r="A5872" s="73">
        <v>118</v>
      </c>
      <c r="B5872" s="12">
        <v>1000003683</v>
      </c>
      <c r="C5872" s="12">
        <v>600506</v>
      </c>
      <c r="D5872" s="74">
        <v>45374</v>
      </c>
      <c r="E5872" s="75">
        <v>600</v>
      </c>
      <c r="F5872" s="76">
        <v>240162</v>
      </c>
      <c r="G5872" s="97" t="str">
        <f>TEXT(Table1[[#This Row],[Inv. date]],"mmmm")</f>
        <v>March</v>
      </c>
    </row>
    <row r="5873" spans="1:7" x14ac:dyDescent="0.3">
      <c r="A5873" s="73">
        <v>118</v>
      </c>
      <c r="B5873" s="12">
        <v>1000003132</v>
      </c>
      <c r="C5873" s="12">
        <v>600643</v>
      </c>
      <c r="D5873" s="74">
        <v>45374</v>
      </c>
      <c r="E5873" s="75">
        <v>500</v>
      </c>
      <c r="F5873" s="76">
        <v>128550</v>
      </c>
      <c r="G5873" s="97" t="str">
        <f>TEXT(Table1[[#This Row],[Inv. date]],"mmmm")</f>
        <v>March</v>
      </c>
    </row>
    <row r="5874" spans="1:7" x14ac:dyDescent="0.3">
      <c r="A5874" s="73">
        <v>118</v>
      </c>
      <c r="B5874" s="12">
        <v>1000003683</v>
      </c>
      <c r="C5874" s="12">
        <v>600643</v>
      </c>
      <c r="D5874" s="74">
        <v>45374</v>
      </c>
      <c r="E5874" s="75">
        <v>1000</v>
      </c>
      <c r="F5874" s="76">
        <v>400270</v>
      </c>
      <c r="G5874" s="97" t="str">
        <f>TEXT(Table1[[#This Row],[Inv. date]],"mmmm")</f>
        <v>March</v>
      </c>
    </row>
    <row r="5875" spans="1:7" x14ac:dyDescent="0.3">
      <c r="A5875" s="73">
        <v>118</v>
      </c>
      <c r="B5875" s="12">
        <v>1000003857</v>
      </c>
      <c r="C5875" s="12">
        <v>600643</v>
      </c>
      <c r="D5875" s="74">
        <v>45374</v>
      </c>
      <c r="E5875" s="75">
        <v>300</v>
      </c>
      <c r="F5875" s="76">
        <v>120081</v>
      </c>
      <c r="G5875" s="97" t="str">
        <f>TEXT(Table1[[#This Row],[Inv. date]],"mmmm")</f>
        <v>March</v>
      </c>
    </row>
    <row r="5876" spans="1:7" x14ac:dyDescent="0.3">
      <c r="A5876" s="73">
        <v>118</v>
      </c>
      <c r="B5876" s="12">
        <v>1000003857</v>
      </c>
      <c r="C5876" s="12">
        <v>600063</v>
      </c>
      <c r="D5876" s="74">
        <v>45374</v>
      </c>
      <c r="E5876" s="75">
        <v>3</v>
      </c>
      <c r="F5876" s="76">
        <v>880.95</v>
      </c>
      <c r="G5876" s="97" t="str">
        <f>TEXT(Table1[[#This Row],[Inv. date]],"mmmm")</f>
        <v>March</v>
      </c>
    </row>
    <row r="5877" spans="1:7" x14ac:dyDescent="0.3">
      <c r="A5877" s="68">
        <v>118</v>
      </c>
      <c r="B5877" s="69">
        <v>1000003857</v>
      </c>
      <c r="C5877" s="69">
        <v>600357</v>
      </c>
      <c r="D5877" s="57">
        <v>45376</v>
      </c>
      <c r="E5877" s="66">
        <v>3</v>
      </c>
      <c r="F5877" s="72">
        <v>1396.56</v>
      </c>
      <c r="G5877" s="97" t="str">
        <f>TEXT(Table1[[#This Row],[Inv. date]],"mmmm")</f>
        <v>March</v>
      </c>
    </row>
    <row r="5878" spans="1:7" x14ac:dyDescent="0.3">
      <c r="A5878" s="73">
        <v>118</v>
      </c>
      <c r="B5878" s="12">
        <v>1000003683</v>
      </c>
      <c r="C5878" s="12">
        <v>600357</v>
      </c>
      <c r="D5878" s="74">
        <v>45376</v>
      </c>
      <c r="E5878" s="75">
        <v>3</v>
      </c>
      <c r="F5878" s="76">
        <v>1396.56</v>
      </c>
      <c r="G5878" s="97" t="str">
        <f>TEXT(Table1[[#This Row],[Inv. date]],"mmmm")</f>
        <v>March</v>
      </c>
    </row>
    <row r="5879" spans="1:7" x14ac:dyDescent="0.3">
      <c r="A5879" s="73">
        <v>118</v>
      </c>
      <c r="B5879" s="12">
        <v>1000003683</v>
      </c>
      <c r="C5879" s="12">
        <v>600357</v>
      </c>
      <c r="D5879" s="74">
        <v>45376</v>
      </c>
      <c r="E5879" s="75">
        <v>4</v>
      </c>
      <c r="F5879" s="76">
        <v>1862.08</v>
      </c>
      <c r="G5879" s="97" t="str">
        <f>TEXT(Table1[[#This Row],[Inv. date]],"mmmm")</f>
        <v>March</v>
      </c>
    </row>
    <row r="5880" spans="1:7" x14ac:dyDescent="0.3">
      <c r="A5880" s="73">
        <v>118</v>
      </c>
      <c r="B5880" s="12">
        <v>1000003857</v>
      </c>
      <c r="C5880" s="12">
        <v>600357</v>
      </c>
      <c r="D5880" s="74">
        <v>45376</v>
      </c>
      <c r="E5880" s="75">
        <v>5</v>
      </c>
      <c r="F5880" s="76">
        <v>2327.6</v>
      </c>
      <c r="G5880" s="97" t="str">
        <f>TEXT(Table1[[#This Row],[Inv. date]],"mmmm")</f>
        <v>March</v>
      </c>
    </row>
    <row r="5881" spans="1:7" x14ac:dyDescent="0.3">
      <c r="A5881" s="73">
        <v>118</v>
      </c>
      <c r="B5881" s="12">
        <v>1000003683</v>
      </c>
      <c r="C5881" s="12">
        <v>600357</v>
      </c>
      <c r="D5881" s="74">
        <v>45376</v>
      </c>
      <c r="E5881" s="75">
        <v>10</v>
      </c>
      <c r="F5881" s="76">
        <v>4655.2</v>
      </c>
      <c r="G5881" s="97" t="str">
        <f>TEXT(Table1[[#This Row],[Inv. date]],"mmmm")</f>
        <v>March</v>
      </c>
    </row>
    <row r="5882" spans="1:7" x14ac:dyDescent="0.3">
      <c r="A5882" s="73">
        <v>118</v>
      </c>
      <c r="B5882" s="12">
        <v>1000003857</v>
      </c>
      <c r="C5882" s="12">
        <v>600357</v>
      </c>
      <c r="D5882" s="74">
        <v>45376</v>
      </c>
      <c r="E5882" s="75">
        <v>10</v>
      </c>
      <c r="F5882" s="76">
        <v>4655.2</v>
      </c>
      <c r="G5882" s="97" t="str">
        <f>TEXT(Table1[[#This Row],[Inv. date]],"mmmm")</f>
        <v>March</v>
      </c>
    </row>
    <row r="5883" spans="1:7" x14ac:dyDescent="0.3">
      <c r="A5883" s="73">
        <v>118</v>
      </c>
      <c r="B5883" s="12">
        <v>1000003683</v>
      </c>
      <c r="C5883" s="12">
        <v>600357</v>
      </c>
      <c r="D5883" s="74">
        <v>45376</v>
      </c>
      <c r="E5883" s="75">
        <v>20</v>
      </c>
      <c r="F5883" s="76">
        <v>9310.4</v>
      </c>
      <c r="G5883" s="97" t="str">
        <f>TEXT(Table1[[#This Row],[Inv. date]],"mmmm")</f>
        <v>March</v>
      </c>
    </row>
    <row r="5884" spans="1:7" x14ac:dyDescent="0.3">
      <c r="A5884" s="73">
        <v>118</v>
      </c>
      <c r="B5884" s="12">
        <v>1000003857</v>
      </c>
      <c r="C5884" s="12">
        <v>600357</v>
      </c>
      <c r="D5884" s="74">
        <v>45376</v>
      </c>
      <c r="E5884" s="75">
        <v>20</v>
      </c>
      <c r="F5884" s="76">
        <v>9310.4</v>
      </c>
      <c r="G5884" s="97" t="str">
        <f>TEXT(Table1[[#This Row],[Inv. date]],"mmmm")</f>
        <v>March</v>
      </c>
    </row>
    <row r="5885" spans="1:7" x14ac:dyDescent="0.3">
      <c r="A5885" s="73">
        <v>118</v>
      </c>
      <c r="B5885" s="12">
        <v>1000003683</v>
      </c>
      <c r="C5885" s="12">
        <v>600357</v>
      </c>
      <c r="D5885" s="74">
        <v>45376</v>
      </c>
      <c r="E5885" s="75">
        <v>5</v>
      </c>
      <c r="F5885" s="76">
        <v>2327.6</v>
      </c>
      <c r="G5885" s="97" t="str">
        <f>TEXT(Table1[[#This Row],[Inv. date]],"mmmm")</f>
        <v>March</v>
      </c>
    </row>
    <row r="5886" spans="1:7" x14ac:dyDescent="0.3">
      <c r="A5886" s="73">
        <v>118</v>
      </c>
      <c r="B5886" s="12">
        <v>1000003857</v>
      </c>
      <c r="C5886" s="12">
        <v>600357</v>
      </c>
      <c r="D5886" s="74">
        <v>45376</v>
      </c>
      <c r="E5886" s="75">
        <v>5</v>
      </c>
      <c r="F5886" s="76">
        <v>2327.6</v>
      </c>
      <c r="G5886" s="97" t="str">
        <f>TEXT(Table1[[#This Row],[Inv. date]],"mmmm")</f>
        <v>March</v>
      </c>
    </row>
    <row r="5887" spans="1:7" x14ac:dyDescent="0.3">
      <c r="A5887" s="73">
        <v>118</v>
      </c>
      <c r="B5887" s="12">
        <v>1000003132</v>
      </c>
      <c r="C5887" s="12">
        <v>600810</v>
      </c>
      <c r="D5887" s="74">
        <v>45376</v>
      </c>
      <c r="E5887" s="75">
        <v>500</v>
      </c>
      <c r="F5887" s="76">
        <v>128550</v>
      </c>
      <c r="G5887" s="97" t="str">
        <f>TEXT(Table1[[#This Row],[Inv. date]],"mmmm")</f>
        <v>March</v>
      </c>
    </row>
    <row r="5888" spans="1:7" x14ac:dyDescent="0.3">
      <c r="A5888" s="73">
        <v>118</v>
      </c>
      <c r="B5888" s="12">
        <v>1000003683</v>
      </c>
      <c r="C5888" s="12">
        <v>600810</v>
      </c>
      <c r="D5888" s="74">
        <v>45376</v>
      </c>
      <c r="E5888" s="75">
        <v>550</v>
      </c>
      <c r="F5888" s="76">
        <v>220148.5</v>
      </c>
      <c r="G5888" s="97" t="str">
        <f>TEXT(Table1[[#This Row],[Inv. date]],"mmmm")</f>
        <v>March</v>
      </c>
    </row>
    <row r="5889" spans="1:7" x14ac:dyDescent="0.3">
      <c r="A5889" s="73">
        <v>118</v>
      </c>
      <c r="B5889" s="12">
        <v>1000003683</v>
      </c>
      <c r="C5889" s="12">
        <v>600357</v>
      </c>
      <c r="D5889" s="74">
        <v>45376</v>
      </c>
      <c r="E5889" s="75">
        <v>5</v>
      </c>
      <c r="F5889" s="76">
        <v>2327.6</v>
      </c>
      <c r="G5889" s="97" t="str">
        <f>TEXT(Table1[[#This Row],[Inv. date]],"mmmm")</f>
        <v>March</v>
      </c>
    </row>
    <row r="5890" spans="1:7" x14ac:dyDescent="0.3">
      <c r="A5890" s="73">
        <v>118</v>
      </c>
      <c r="B5890" s="12">
        <v>1000003857</v>
      </c>
      <c r="C5890" s="12">
        <v>600357</v>
      </c>
      <c r="D5890" s="74">
        <v>45376</v>
      </c>
      <c r="E5890" s="75">
        <v>5</v>
      </c>
      <c r="F5890" s="76">
        <v>2327.6</v>
      </c>
      <c r="G5890" s="97" t="str">
        <f>TEXT(Table1[[#This Row],[Inv. date]],"mmmm")</f>
        <v>March</v>
      </c>
    </row>
    <row r="5891" spans="1:7" x14ac:dyDescent="0.3">
      <c r="A5891" s="73">
        <v>118</v>
      </c>
      <c r="B5891" s="12">
        <v>1000003683</v>
      </c>
      <c r="C5891" s="12">
        <v>600357</v>
      </c>
      <c r="D5891" s="74">
        <v>45376</v>
      </c>
      <c r="E5891" s="75">
        <v>2</v>
      </c>
      <c r="F5891" s="76">
        <v>931.04</v>
      </c>
      <c r="G5891" s="97" t="str">
        <f>TEXT(Table1[[#This Row],[Inv. date]],"mmmm")</f>
        <v>March</v>
      </c>
    </row>
    <row r="5892" spans="1:7" x14ac:dyDescent="0.3">
      <c r="A5892" s="73">
        <v>118</v>
      </c>
      <c r="B5892" s="12">
        <v>1000003857</v>
      </c>
      <c r="C5892" s="12">
        <v>600357</v>
      </c>
      <c r="D5892" s="74">
        <v>45376</v>
      </c>
      <c r="E5892" s="75">
        <v>2</v>
      </c>
      <c r="F5892" s="76">
        <v>931.04</v>
      </c>
      <c r="G5892" s="97" t="str">
        <f>TEXT(Table1[[#This Row],[Inv. date]],"mmmm")</f>
        <v>March</v>
      </c>
    </row>
    <row r="5893" spans="1:7" x14ac:dyDescent="0.3">
      <c r="A5893" s="73">
        <v>118</v>
      </c>
      <c r="B5893" s="12">
        <v>1000003857</v>
      </c>
      <c r="C5893" s="12">
        <v>600601</v>
      </c>
      <c r="D5893" s="74">
        <v>45376</v>
      </c>
      <c r="E5893" s="75">
        <v>500</v>
      </c>
      <c r="F5893" s="76">
        <v>200135</v>
      </c>
      <c r="G5893" s="97" t="str">
        <f>TEXT(Table1[[#This Row],[Inv. date]],"mmmm")</f>
        <v>March</v>
      </c>
    </row>
    <row r="5894" spans="1:7" x14ac:dyDescent="0.3">
      <c r="A5894" s="73">
        <v>118</v>
      </c>
      <c r="B5894" s="12">
        <v>1000003857</v>
      </c>
      <c r="C5894" s="12">
        <v>600225</v>
      </c>
      <c r="D5894" s="74">
        <v>45376</v>
      </c>
      <c r="E5894" s="75">
        <v>1</v>
      </c>
      <c r="F5894" s="76">
        <v>400.27</v>
      </c>
      <c r="G5894" s="97" t="str">
        <f>TEXT(Table1[[#This Row],[Inv. date]],"mmmm")</f>
        <v>March</v>
      </c>
    </row>
    <row r="5895" spans="1:7" x14ac:dyDescent="0.3">
      <c r="A5895" s="73">
        <v>117</v>
      </c>
      <c r="B5895" s="12">
        <v>1000002977</v>
      </c>
      <c r="C5895" s="12">
        <v>600662</v>
      </c>
      <c r="D5895" s="74">
        <v>45376</v>
      </c>
      <c r="E5895" s="75">
        <v>482</v>
      </c>
      <c r="F5895" s="76">
        <v>104198.76</v>
      </c>
      <c r="G5895" s="97" t="str">
        <f>TEXT(Table1[[#This Row],[Inv. date]],"mmmm")</f>
        <v>March</v>
      </c>
    </row>
    <row r="5896" spans="1:7" x14ac:dyDescent="0.3">
      <c r="A5896" s="73">
        <v>117</v>
      </c>
      <c r="B5896" s="12">
        <v>1000002976</v>
      </c>
      <c r="C5896" s="12">
        <v>600662</v>
      </c>
      <c r="D5896" s="74">
        <v>45376</v>
      </c>
      <c r="E5896" s="75">
        <v>270</v>
      </c>
      <c r="F5896" s="76">
        <v>58368.6</v>
      </c>
      <c r="G5896" s="97" t="str">
        <f>TEXT(Table1[[#This Row],[Inv. date]],"mmmm")</f>
        <v>March</v>
      </c>
    </row>
    <row r="5897" spans="1:7" x14ac:dyDescent="0.3">
      <c r="A5897" s="73">
        <v>117</v>
      </c>
      <c r="B5897" s="12">
        <v>1000002976</v>
      </c>
      <c r="C5897" s="12">
        <v>600662</v>
      </c>
      <c r="D5897" s="74">
        <v>45376</v>
      </c>
      <c r="E5897" s="75">
        <v>135</v>
      </c>
      <c r="F5897" s="76">
        <v>29184.3</v>
      </c>
      <c r="G5897" s="97" t="str">
        <f>TEXT(Table1[[#This Row],[Inv. date]],"mmmm")</f>
        <v>March</v>
      </c>
    </row>
    <row r="5898" spans="1:7" x14ac:dyDescent="0.3">
      <c r="A5898" s="73">
        <v>118</v>
      </c>
      <c r="B5898" s="12">
        <v>1000003683</v>
      </c>
      <c r="C5898" s="12">
        <v>600357</v>
      </c>
      <c r="D5898" s="74">
        <v>45376</v>
      </c>
      <c r="E5898" s="75">
        <v>2</v>
      </c>
      <c r="F5898" s="76">
        <v>931.04</v>
      </c>
      <c r="G5898" s="97" t="str">
        <f>TEXT(Table1[[#This Row],[Inv. date]],"mmmm")</f>
        <v>March</v>
      </c>
    </row>
    <row r="5899" spans="1:7" x14ac:dyDescent="0.3">
      <c r="A5899" s="73">
        <v>118</v>
      </c>
      <c r="B5899" s="12">
        <v>1000003857</v>
      </c>
      <c r="C5899" s="12">
        <v>600357</v>
      </c>
      <c r="D5899" s="74">
        <v>45376</v>
      </c>
      <c r="E5899" s="75">
        <v>2</v>
      </c>
      <c r="F5899" s="76">
        <v>931.04</v>
      </c>
      <c r="G5899" s="97" t="str">
        <f>TEXT(Table1[[#This Row],[Inv. date]],"mmmm")</f>
        <v>March</v>
      </c>
    </row>
    <row r="5900" spans="1:7" x14ac:dyDescent="0.3">
      <c r="A5900" s="73">
        <v>118</v>
      </c>
      <c r="B5900" s="12">
        <v>1000003683</v>
      </c>
      <c r="C5900" s="12">
        <v>600357</v>
      </c>
      <c r="D5900" s="74">
        <v>45376</v>
      </c>
      <c r="E5900" s="75">
        <v>1</v>
      </c>
      <c r="F5900" s="76">
        <v>465.52</v>
      </c>
      <c r="G5900" s="97" t="str">
        <f>TEXT(Table1[[#This Row],[Inv. date]],"mmmm")</f>
        <v>March</v>
      </c>
    </row>
    <row r="5901" spans="1:7" x14ac:dyDescent="0.3">
      <c r="A5901" s="73">
        <v>118</v>
      </c>
      <c r="B5901" s="12">
        <v>1000003132</v>
      </c>
      <c r="C5901" s="12">
        <v>600568</v>
      </c>
      <c r="D5901" s="74">
        <v>45376</v>
      </c>
      <c r="E5901" s="75">
        <v>500</v>
      </c>
      <c r="F5901" s="76">
        <v>128550</v>
      </c>
      <c r="G5901" s="97" t="str">
        <f>TEXT(Table1[[#This Row],[Inv. date]],"mmmm")</f>
        <v>March</v>
      </c>
    </row>
    <row r="5902" spans="1:7" x14ac:dyDescent="0.3">
      <c r="A5902" s="73">
        <v>118</v>
      </c>
      <c r="B5902" s="12">
        <v>1000003683</v>
      </c>
      <c r="C5902" s="12">
        <v>600568</v>
      </c>
      <c r="D5902" s="74">
        <v>45376</v>
      </c>
      <c r="E5902" s="75">
        <v>300</v>
      </c>
      <c r="F5902" s="76">
        <v>120081</v>
      </c>
      <c r="G5902" s="97" t="str">
        <f>TEXT(Table1[[#This Row],[Inv. date]],"mmmm")</f>
        <v>March</v>
      </c>
    </row>
    <row r="5903" spans="1:7" x14ac:dyDescent="0.3">
      <c r="A5903" s="73">
        <v>118</v>
      </c>
      <c r="B5903" s="12">
        <v>1000003857</v>
      </c>
      <c r="C5903" s="12">
        <v>600568</v>
      </c>
      <c r="D5903" s="74">
        <v>45376</v>
      </c>
      <c r="E5903" s="75">
        <v>17</v>
      </c>
      <c r="F5903" s="76">
        <v>6804.59</v>
      </c>
      <c r="G5903" s="97" t="str">
        <f>TEXT(Table1[[#This Row],[Inv. date]],"mmmm")</f>
        <v>March</v>
      </c>
    </row>
    <row r="5904" spans="1:7" x14ac:dyDescent="0.3">
      <c r="A5904" s="73">
        <v>118</v>
      </c>
      <c r="B5904" s="12">
        <v>1000003857</v>
      </c>
      <c r="C5904" s="12">
        <v>600568</v>
      </c>
      <c r="D5904" s="74">
        <v>45376</v>
      </c>
      <c r="E5904" s="75">
        <v>283</v>
      </c>
      <c r="F5904" s="76">
        <v>113276.41</v>
      </c>
      <c r="G5904" s="97" t="str">
        <f>TEXT(Table1[[#This Row],[Inv. date]],"mmmm")</f>
        <v>March</v>
      </c>
    </row>
    <row r="5905" spans="1:7" x14ac:dyDescent="0.3">
      <c r="A5905" s="73">
        <v>118</v>
      </c>
      <c r="B5905" s="12">
        <v>1000003683</v>
      </c>
      <c r="C5905" s="12">
        <v>600357</v>
      </c>
      <c r="D5905" s="74">
        <v>45376</v>
      </c>
      <c r="E5905" s="75">
        <v>4</v>
      </c>
      <c r="F5905" s="76">
        <v>1862.08</v>
      </c>
      <c r="G5905" s="97" t="str">
        <f>TEXT(Table1[[#This Row],[Inv. date]],"mmmm")</f>
        <v>March</v>
      </c>
    </row>
    <row r="5906" spans="1:7" x14ac:dyDescent="0.3">
      <c r="A5906" s="73">
        <v>118</v>
      </c>
      <c r="B5906" s="12">
        <v>1000003857</v>
      </c>
      <c r="C5906" s="12">
        <v>600357</v>
      </c>
      <c r="D5906" s="74">
        <v>45376</v>
      </c>
      <c r="E5906" s="75">
        <v>3</v>
      </c>
      <c r="F5906" s="76">
        <v>1396.56</v>
      </c>
      <c r="G5906" s="97" t="str">
        <f>TEXT(Table1[[#This Row],[Inv. date]],"mmmm")</f>
        <v>March</v>
      </c>
    </row>
    <row r="5907" spans="1:7" x14ac:dyDescent="0.3">
      <c r="A5907" s="73">
        <v>118</v>
      </c>
      <c r="B5907" s="12">
        <v>1000003683</v>
      </c>
      <c r="C5907" s="12">
        <v>600357</v>
      </c>
      <c r="D5907" s="74">
        <v>45376</v>
      </c>
      <c r="E5907" s="75">
        <v>1</v>
      </c>
      <c r="F5907" s="76">
        <v>465.52</v>
      </c>
      <c r="G5907" s="97" t="str">
        <f>TEXT(Table1[[#This Row],[Inv. date]],"mmmm")</f>
        <v>March</v>
      </c>
    </row>
    <row r="5908" spans="1:7" x14ac:dyDescent="0.3">
      <c r="A5908" s="73">
        <v>118</v>
      </c>
      <c r="B5908" s="12">
        <v>1000003857</v>
      </c>
      <c r="C5908" s="12">
        <v>600357</v>
      </c>
      <c r="D5908" s="74">
        <v>45376</v>
      </c>
      <c r="E5908" s="75">
        <v>1</v>
      </c>
      <c r="F5908" s="76">
        <v>465.52</v>
      </c>
      <c r="G5908" s="97" t="str">
        <f>TEXT(Table1[[#This Row],[Inv. date]],"mmmm")</f>
        <v>March</v>
      </c>
    </row>
    <row r="5909" spans="1:7" x14ac:dyDescent="0.3">
      <c r="A5909" s="73">
        <v>118</v>
      </c>
      <c r="B5909" s="12">
        <v>1000003683</v>
      </c>
      <c r="C5909" s="12">
        <v>600357</v>
      </c>
      <c r="D5909" s="74">
        <v>45376</v>
      </c>
      <c r="E5909" s="75">
        <v>1</v>
      </c>
      <c r="F5909" s="76">
        <v>465.52</v>
      </c>
      <c r="G5909" s="97" t="str">
        <f>TEXT(Table1[[#This Row],[Inv. date]],"mmmm")</f>
        <v>March</v>
      </c>
    </row>
    <row r="5910" spans="1:7" x14ac:dyDescent="0.3">
      <c r="A5910" s="73">
        <v>118</v>
      </c>
      <c r="B5910" s="12">
        <v>1000003857</v>
      </c>
      <c r="C5910" s="12">
        <v>600357</v>
      </c>
      <c r="D5910" s="74">
        <v>45376</v>
      </c>
      <c r="E5910" s="75">
        <v>1</v>
      </c>
      <c r="F5910" s="76">
        <v>465.52</v>
      </c>
      <c r="G5910" s="97" t="str">
        <f>TEXT(Table1[[#This Row],[Inv. date]],"mmmm")</f>
        <v>March</v>
      </c>
    </row>
    <row r="5911" spans="1:7" x14ac:dyDescent="0.3">
      <c r="A5911" s="73">
        <v>118</v>
      </c>
      <c r="B5911" s="12">
        <v>1000003683</v>
      </c>
      <c r="C5911" s="12">
        <v>600357</v>
      </c>
      <c r="D5911" s="74">
        <v>45376</v>
      </c>
      <c r="E5911" s="75">
        <v>2</v>
      </c>
      <c r="F5911" s="76">
        <v>931.04</v>
      </c>
      <c r="G5911" s="97" t="str">
        <f>TEXT(Table1[[#This Row],[Inv. date]],"mmmm")</f>
        <v>March</v>
      </c>
    </row>
    <row r="5912" spans="1:7" x14ac:dyDescent="0.3">
      <c r="A5912" s="73">
        <v>118</v>
      </c>
      <c r="B5912" s="12">
        <v>1000003857</v>
      </c>
      <c r="C5912" s="12">
        <v>600357</v>
      </c>
      <c r="D5912" s="74">
        <v>45376</v>
      </c>
      <c r="E5912" s="75">
        <v>2</v>
      </c>
      <c r="F5912" s="76">
        <v>931.04</v>
      </c>
      <c r="G5912" s="97" t="str">
        <f>TEXT(Table1[[#This Row],[Inv. date]],"mmmm")</f>
        <v>March</v>
      </c>
    </row>
    <row r="5913" spans="1:7" x14ac:dyDescent="0.3">
      <c r="A5913" s="73">
        <v>118</v>
      </c>
      <c r="B5913" s="12">
        <v>1000003683</v>
      </c>
      <c r="C5913" s="12">
        <v>600357</v>
      </c>
      <c r="D5913" s="74">
        <v>45376</v>
      </c>
      <c r="E5913" s="75">
        <v>2</v>
      </c>
      <c r="F5913" s="76">
        <v>931.04</v>
      </c>
      <c r="G5913" s="97" t="str">
        <f>TEXT(Table1[[#This Row],[Inv. date]],"mmmm")</f>
        <v>March</v>
      </c>
    </row>
    <row r="5914" spans="1:7" x14ac:dyDescent="0.3">
      <c r="A5914" s="73">
        <v>118</v>
      </c>
      <c r="B5914" s="12">
        <v>1000003857</v>
      </c>
      <c r="C5914" s="12">
        <v>600357</v>
      </c>
      <c r="D5914" s="74">
        <v>45376</v>
      </c>
      <c r="E5914" s="75">
        <v>2</v>
      </c>
      <c r="F5914" s="76">
        <v>931.04</v>
      </c>
      <c r="G5914" s="97" t="str">
        <f>TEXT(Table1[[#This Row],[Inv. date]],"mmmm")</f>
        <v>March</v>
      </c>
    </row>
    <row r="5915" spans="1:7" x14ac:dyDescent="0.3">
      <c r="A5915" s="73">
        <v>118</v>
      </c>
      <c r="B5915" s="12">
        <v>1000003683</v>
      </c>
      <c r="C5915" s="12">
        <v>600026</v>
      </c>
      <c r="D5915" s="74">
        <v>45376</v>
      </c>
      <c r="E5915" s="75">
        <v>100</v>
      </c>
      <c r="F5915" s="76">
        <v>40027</v>
      </c>
      <c r="G5915" s="97" t="str">
        <f>TEXT(Table1[[#This Row],[Inv. date]],"mmmm")</f>
        <v>March</v>
      </c>
    </row>
    <row r="5916" spans="1:7" x14ac:dyDescent="0.3">
      <c r="A5916" s="73">
        <v>118</v>
      </c>
      <c r="B5916" s="12">
        <v>1000003857</v>
      </c>
      <c r="C5916" s="12">
        <v>600026</v>
      </c>
      <c r="D5916" s="74">
        <v>45376</v>
      </c>
      <c r="E5916" s="75">
        <v>300</v>
      </c>
      <c r="F5916" s="76">
        <v>120081</v>
      </c>
      <c r="G5916" s="97" t="str">
        <f>TEXT(Table1[[#This Row],[Inv. date]],"mmmm")</f>
        <v>March</v>
      </c>
    </row>
    <row r="5917" spans="1:7" x14ac:dyDescent="0.3">
      <c r="A5917" s="73">
        <v>117</v>
      </c>
      <c r="B5917" s="12">
        <v>1000002976</v>
      </c>
      <c r="C5917" s="12">
        <v>600026</v>
      </c>
      <c r="D5917" s="74">
        <v>45376</v>
      </c>
      <c r="E5917" s="75">
        <v>100</v>
      </c>
      <c r="F5917" s="76">
        <v>21618</v>
      </c>
      <c r="G5917" s="97" t="str">
        <f>TEXT(Table1[[#This Row],[Inv. date]],"mmmm")</f>
        <v>March</v>
      </c>
    </row>
    <row r="5918" spans="1:7" x14ac:dyDescent="0.3">
      <c r="A5918" s="73">
        <v>118</v>
      </c>
      <c r="B5918" s="12">
        <v>1000003683</v>
      </c>
      <c r="C5918" s="12">
        <v>600810</v>
      </c>
      <c r="D5918" s="74">
        <v>45376</v>
      </c>
      <c r="E5918" s="75">
        <v>2450</v>
      </c>
      <c r="F5918" s="76">
        <v>980661.5</v>
      </c>
      <c r="G5918" s="97" t="str">
        <f>TEXT(Table1[[#This Row],[Inv. date]],"mmmm")</f>
        <v>March</v>
      </c>
    </row>
    <row r="5919" spans="1:7" x14ac:dyDescent="0.3">
      <c r="A5919" s="73">
        <v>118</v>
      </c>
      <c r="B5919" s="12">
        <v>1000003857</v>
      </c>
      <c r="C5919" s="12">
        <v>600506</v>
      </c>
      <c r="D5919" s="74">
        <v>45376</v>
      </c>
      <c r="E5919" s="75">
        <v>1000</v>
      </c>
      <c r="F5919" s="76">
        <v>400270</v>
      </c>
      <c r="G5919" s="97" t="str">
        <f>TEXT(Table1[[#This Row],[Inv. date]],"mmmm")</f>
        <v>March</v>
      </c>
    </row>
    <row r="5920" spans="1:7" x14ac:dyDescent="0.3">
      <c r="A5920" s="73">
        <v>118</v>
      </c>
      <c r="B5920" s="12">
        <v>1000003683</v>
      </c>
      <c r="C5920" s="12">
        <v>600506</v>
      </c>
      <c r="D5920" s="74">
        <v>45376</v>
      </c>
      <c r="E5920" s="75">
        <v>2381</v>
      </c>
      <c r="F5920" s="76">
        <v>953042.87</v>
      </c>
      <c r="G5920" s="97" t="str">
        <f>TEXT(Table1[[#This Row],[Inv. date]],"mmmm")</f>
        <v>March</v>
      </c>
    </row>
    <row r="5921" spans="1:7" x14ac:dyDescent="0.3">
      <c r="A5921" s="73">
        <v>118</v>
      </c>
      <c r="B5921" s="12">
        <v>1000003683</v>
      </c>
      <c r="C5921" s="12">
        <v>600506</v>
      </c>
      <c r="D5921" s="74">
        <v>45376</v>
      </c>
      <c r="E5921" s="75">
        <v>328</v>
      </c>
      <c r="F5921" s="76">
        <v>131288.56</v>
      </c>
      <c r="G5921" s="97" t="str">
        <f>TEXT(Table1[[#This Row],[Inv. date]],"mmmm")</f>
        <v>March</v>
      </c>
    </row>
    <row r="5922" spans="1:7" x14ac:dyDescent="0.3">
      <c r="A5922" s="73">
        <v>118</v>
      </c>
      <c r="B5922" s="12">
        <v>1000003683</v>
      </c>
      <c r="C5922" s="12">
        <v>600506</v>
      </c>
      <c r="D5922" s="74">
        <v>45376</v>
      </c>
      <c r="E5922" s="75">
        <v>141</v>
      </c>
      <c r="F5922" s="76">
        <v>56438.07</v>
      </c>
      <c r="G5922" s="97" t="str">
        <f>TEXT(Table1[[#This Row],[Inv. date]],"mmmm")</f>
        <v>March</v>
      </c>
    </row>
    <row r="5923" spans="1:7" x14ac:dyDescent="0.3">
      <c r="A5923" s="73">
        <v>118</v>
      </c>
      <c r="B5923" s="12">
        <v>1000003132</v>
      </c>
      <c r="C5923" s="12">
        <v>600506</v>
      </c>
      <c r="D5923" s="74">
        <v>45376</v>
      </c>
      <c r="E5923" s="75">
        <v>500</v>
      </c>
      <c r="F5923" s="76">
        <v>165190</v>
      </c>
      <c r="G5923" s="97" t="str">
        <f>TEXT(Table1[[#This Row],[Inv. date]],"mmmm")</f>
        <v>March</v>
      </c>
    </row>
    <row r="5924" spans="1:7" x14ac:dyDescent="0.3">
      <c r="A5924" s="73">
        <v>118</v>
      </c>
      <c r="B5924" s="12">
        <v>1000003857</v>
      </c>
      <c r="C5924" s="12">
        <v>600026</v>
      </c>
      <c r="D5924" s="74">
        <v>45376</v>
      </c>
      <c r="E5924" s="75">
        <v>250</v>
      </c>
      <c r="F5924" s="76">
        <v>100067.5</v>
      </c>
      <c r="G5924" s="97" t="str">
        <f>TEXT(Table1[[#This Row],[Inv. date]],"mmmm")</f>
        <v>March</v>
      </c>
    </row>
    <row r="5925" spans="1:7" x14ac:dyDescent="0.3">
      <c r="A5925" s="73">
        <v>118</v>
      </c>
      <c r="B5925" s="12">
        <v>1000003132</v>
      </c>
      <c r="C5925" s="12">
        <v>600026</v>
      </c>
      <c r="D5925" s="74">
        <v>45376</v>
      </c>
      <c r="E5925" s="75">
        <v>200</v>
      </c>
      <c r="F5925" s="76">
        <v>51420</v>
      </c>
      <c r="G5925" s="97" t="str">
        <f>TEXT(Table1[[#This Row],[Inv. date]],"mmmm")</f>
        <v>March</v>
      </c>
    </row>
    <row r="5926" spans="1:7" x14ac:dyDescent="0.3">
      <c r="A5926" s="73">
        <v>118</v>
      </c>
      <c r="B5926" s="12">
        <v>1000003683</v>
      </c>
      <c r="C5926" s="12">
        <v>600026</v>
      </c>
      <c r="D5926" s="74">
        <v>45376</v>
      </c>
      <c r="E5926" s="75">
        <v>200</v>
      </c>
      <c r="F5926" s="76">
        <v>80054</v>
      </c>
      <c r="G5926" s="97" t="str">
        <f>TEXT(Table1[[#This Row],[Inv. date]],"mmmm")</f>
        <v>March</v>
      </c>
    </row>
    <row r="5927" spans="1:7" x14ac:dyDescent="0.3">
      <c r="A5927" s="73">
        <v>118</v>
      </c>
      <c r="B5927" s="12">
        <v>1000003683</v>
      </c>
      <c r="C5927" s="12">
        <v>600506</v>
      </c>
      <c r="D5927" s="74">
        <v>45376</v>
      </c>
      <c r="E5927" s="75">
        <v>843</v>
      </c>
      <c r="F5927" s="76">
        <v>337427.61</v>
      </c>
      <c r="G5927" s="97" t="str">
        <f>TEXT(Table1[[#This Row],[Inv. date]],"mmmm")</f>
        <v>March</v>
      </c>
    </row>
    <row r="5928" spans="1:7" x14ac:dyDescent="0.3">
      <c r="A5928" s="73">
        <v>118</v>
      </c>
      <c r="B5928" s="12">
        <v>1000003683</v>
      </c>
      <c r="C5928" s="12">
        <v>600506</v>
      </c>
      <c r="D5928" s="74">
        <v>45376</v>
      </c>
      <c r="E5928" s="75">
        <v>758</v>
      </c>
      <c r="F5928" s="76">
        <v>303404.65999999997</v>
      </c>
      <c r="G5928" s="97" t="str">
        <f>TEXT(Table1[[#This Row],[Inv. date]],"mmmm")</f>
        <v>March</v>
      </c>
    </row>
    <row r="5929" spans="1:7" x14ac:dyDescent="0.3">
      <c r="A5929" s="73">
        <v>118</v>
      </c>
      <c r="B5929" s="12">
        <v>1000003683</v>
      </c>
      <c r="C5929" s="12">
        <v>600506</v>
      </c>
      <c r="D5929" s="74">
        <v>45376</v>
      </c>
      <c r="E5929" s="75">
        <v>208</v>
      </c>
      <c r="F5929" s="76">
        <v>83256.160000000003</v>
      </c>
      <c r="G5929" s="97" t="str">
        <f>TEXT(Table1[[#This Row],[Inv. date]],"mmmm")</f>
        <v>March</v>
      </c>
    </row>
    <row r="5930" spans="1:7" x14ac:dyDescent="0.3">
      <c r="A5930" s="73">
        <v>118</v>
      </c>
      <c r="B5930" s="12">
        <v>1000003683</v>
      </c>
      <c r="C5930" s="12">
        <v>600506</v>
      </c>
      <c r="D5930" s="74">
        <v>45376</v>
      </c>
      <c r="E5930" s="75">
        <v>191</v>
      </c>
      <c r="F5930" s="76">
        <v>76451.570000000007</v>
      </c>
      <c r="G5930" s="97" t="str">
        <f>TEXT(Table1[[#This Row],[Inv. date]],"mmmm")</f>
        <v>March</v>
      </c>
    </row>
    <row r="5931" spans="1:7" x14ac:dyDescent="0.3">
      <c r="A5931" s="73">
        <v>118</v>
      </c>
      <c r="B5931" s="12">
        <v>1000003132</v>
      </c>
      <c r="C5931" s="12">
        <v>600506</v>
      </c>
      <c r="D5931" s="74">
        <v>45376</v>
      </c>
      <c r="E5931" s="75">
        <v>1500</v>
      </c>
      <c r="F5931" s="76">
        <v>495570</v>
      </c>
      <c r="G5931" s="97" t="str">
        <f>TEXT(Table1[[#This Row],[Inv. date]],"mmmm")</f>
        <v>March</v>
      </c>
    </row>
    <row r="5932" spans="1:7" x14ac:dyDescent="0.3">
      <c r="A5932" s="73">
        <v>118</v>
      </c>
      <c r="B5932" s="12">
        <v>1000003683</v>
      </c>
      <c r="C5932" s="12">
        <v>600315</v>
      </c>
      <c r="D5932" s="74">
        <v>45376</v>
      </c>
      <c r="E5932" s="75">
        <v>176</v>
      </c>
      <c r="F5932" s="76">
        <v>76517.759999999995</v>
      </c>
      <c r="G5932" s="97" t="str">
        <f>TEXT(Table1[[#This Row],[Inv. date]],"mmmm")</f>
        <v>March</v>
      </c>
    </row>
    <row r="5933" spans="1:7" x14ac:dyDescent="0.3">
      <c r="A5933" s="73">
        <v>118</v>
      </c>
      <c r="B5933" s="12">
        <v>1000003683</v>
      </c>
      <c r="C5933" s="12">
        <v>600315</v>
      </c>
      <c r="D5933" s="74">
        <v>45376</v>
      </c>
      <c r="E5933" s="75">
        <v>24</v>
      </c>
      <c r="F5933" s="76">
        <v>10434.24</v>
      </c>
      <c r="G5933" s="97" t="str">
        <f>TEXT(Table1[[#This Row],[Inv. date]],"mmmm")</f>
        <v>March</v>
      </c>
    </row>
    <row r="5934" spans="1:7" x14ac:dyDescent="0.3">
      <c r="A5934" s="68">
        <v>118</v>
      </c>
      <c r="B5934" s="69">
        <v>1000003683</v>
      </c>
      <c r="C5934" s="69">
        <v>600357</v>
      </c>
      <c r="D5934" s="57">
        <v>45377</v>
      </c>
      <c r="E5934" s="66">
        <v>2</v>
      </c>
      <c r="F5934" s="72">
        <v>931.04</v>
      </c>
      <c r="G5934" s="97" t="str">
        <f>TEXT(Table1[[#This Row],[Inv. date]],"mmmm")</f>
        <v>March</v>
      </c>
    </row>
    <row r="5935" spans="1:7" x14ac:dyDescent="0.3">
      <c r="A5935" s="73">
        <v>118</v>
      </c>
      <c r="B5935" s="12">
        <v>1000003857</v>
      </c>
      <c r="C5935" s="12">
        <v>600357</v>
      </c>
      <c r="D5935" s="74">
        <v>45377</v>
      </c>
      <c r="E5935" s="75">
        <v>2</v>
      </c>
      <c r="F5935" s="76">
        <v>931.04</v>
      </c>
      <c r="G5935" s="97" t="str">
        <f>TEXT(Table1[[#This Row],[Inv. date]],"mmmm")</f>
        <v>March</v>
      </c>
    </row>
    <row r="5936" spans="1:7" x14ac:dyDescent="0.3">
      <c r="A5936" s="73">
        <v>118</v>
      </c>
      <c r="B5936" s="12">
        <v>1000003857</v>
      </c>
      <c r="C5936" s="12">
        <v>600357</v>
      </c>
      <c r="D5936" s="74">
        <v>45377</v>
      </c>
      <c r="E5936" s="75">
        <v>4</v>
      </c>
      <c r="F5936" s="76">
        <v>1862.08</v>
      </c>
      <c r="G5936" s="97" t="str">
        <f>TEXT(Table1[[#This Row],[Inv. date]],"mmmm")</f>
        <v>March</v>
      </c>
    </row>
    <row r="5937" spans="1:7" x14ac:dyDescent="0.3">
      <c r="A5937" s="73">
        <v>118</v>
      </c>
      <c r="B5937" s="12">
        <v>1000003683</v>
      </c>
      <c r="C5937" s="12">
        <v>600357</v>
      </c>
      <c r="D5937" s="74">
        <v>45377</v>
      </c>
      <c r="E5937" s="75">
        <v>2</v>
      </c>
      <c r="F5937" s="76">
        <v>931.04</v>
      </c>
      <c r="G5937" s="97" t="str">
        <f>TEXT(Table1[[#This Row],[Inv. date]],"mmmm")</f>
        <v>March</v>
      </c>
    </row>
    <row r="5938" spans="1:7" x14ac:dyDescent="0.3">
      <c r="A5938" s="73">
        <v>118</v>
      </c>
      <c r="B5938" s="12">
        <v>1000003857</v>
      </c>
      <c r="C5938" s="12">
        <v>600357</v>
      </c>
      <c r="D5938" s="74">
        <v>45377</v>
      </c>
      <c r="E5938" s="75">
        <v>2</v>
      </c>
      <c r="F5938" s="76">
        <v>931.04</v>
      </c>
      <c r="G5938" s="97" t="str">
        <f>TEXT(Table1[[#This Row],[Inv. date]],"mmmm")</f>
        <v>March</v>
      </c>
    </row>
    <row r="5939" spans="1:7" x14ac:dyDescent="0.3">
      <c r="A5939" s="73">
        <v>118</v>
      </c>
      <c r="B5939" s="12">
        <v>1000003683</v>
      </c>
      <c r="C5939" s="12">
        <v>600567</v>
      </c>
      <c r="D5939" s="74">
        <v>45377</v>
      </c>
      <c r="E5939" s="75">
        <v>78</v>
      </c>
      <c r="F5939" s="76">
        <v>31221.06</v>
      </c>
      <c r="G5939" s="97" t="str">
        <f>TEXT(Table1[[#This Row],[Inv. date]],"mmmm")</f>
        <v>March</v>
      </c>
    </row>
    <row r="5940" spans="1:7" x14ac:dyDescent="0.3">
      <c r="A5940" s="73">
        <v>118</v>
      </c>
      <c r="B5940" s="12">
        <v>1000003683</v>
      </c>
      <c r="C5940" s="12">
        <v>600567</v>
      </c>
      <c r="D5940" s="74">
        <v>45377</v>
      </c>
      <c r="E5940" s="75">
        <v>124</v>
      </c>
      <c r="F5940" s="76">
        <v>49633.48</v>
      </c>
      <c r="G5940" s="97" t="str">
        <f>TEXT(Table1[[#This Row],[Inv. date]],"mmmm")</f>
        <v>March</v>
      </c>
    </row>
    <row r="5941" spans="1:7" x14ac:dyDescent="0.3">
      <c r="A5941" s="73">
        <v>118</v>
      </c>
      <c r="B5941" s="12">
        <v>1000003683</v>
      </c>
      <c r="C5941" s="12">
        <v>600567</v>
      </c>
      <c r="D5941" s="74">
        <v>45377</v>
      </c>
      <c r="E5941" s="75">
        <v>144</v>
      </c>
      <c r="F5941" s="76">
        <v>57638.879999999997</v>
      </c>
      <c r="G5941" s="97" t="str">
        <f>TEXT(Table1[[#This Row],[Inv. date]],"mmmm")</f>
        <v>March</v>
      </c>
    </row>
    <row r="5942" spans="1:7" x14ac:dyDescent="0.3">
      <c r="A5942" s="73">
        <v>118</v>
      </c>
      <c r="B5942" s="12">
        <v>1000003683</v>
      </c>
      <c r="C5942" s="12">
        <v>600567</v>
      </c>
      <c r="D5942" s="74">
        <v>45377</v>
      </c>
      <c r="E5942" s="75">
        <v>4</v>
      </c>
      <c r="F5942" s="76">
        <v>1601.08</v>
      </c>
      <c r="G5942" s="97" t="str">
        <f>TEXT(Table1[[#This Row],[Inv. date]],"mmmm")</f>
        <v>March</v>
      </c>
    </row>
    <row r="5943" spans="1:7" x14ac:dyDescent="0.3">
      <c r="A5943" s="73">
        <v>118</v>
      </c>
      <c r="B5943" s="12">
        <v>1000003132</v>
      </c>
      <c r="C5943" s="12">
        <v>600567</v>
      </c>
      <c r="D5943" s="74">
        <v>45377</v>
      </c>
      <c r="E5943" s="75">
        <v>200</v>
      </c>
      <c r="F5943" s="76">
        <v>51420</v>
      </c>
      <c r="G5943" s="97" t="str">
        <f>TEXT(Table1[[#This Row],[Inv. date]],"mmmm")</f>
        <v>March</v>
      </c>
    </row>
    <row r="5944" spans="1:7" x14ac:dyDescent="0.3">
      <c r="A5944" s="73">
        <v>118</v>
      </c>
      <c r="B5944" s="12">
        <v>1000003857</v>
      </c>
      <c r="C5944" s="12">
        <v>600567</v>
      </c>
      <c r="D5944" s="74">
        <v>45377</v>
      </c>
      <c r="E5944" s="75">
        <v>250</v>
      </c>
      <c r="F5944" s="76">
        <v>100067.5</v>
      </c>
      <c r="G5944" s="97" t="str">
        <f>TEXT(Table1[[#This Row],[Inv. date]],"mmmm")</f>
        <v>March</v>
      </c>
    </row>
    <row r="5945" spans="1:7" x14ac:dyDescent="0.3">
      <c r="A5945" s="73">
        <v>118</v>
      </c>
      <c r="B5945" s="12">
        <v>1000003683</v>
      </c>
      <c r="C5945" s="12">
        <v>600357</v>
      </c>
      <c r="D5945" s="74">
        <v>45377</v>
      </c>
      <c r="E5945" s="75">
        <v>5</v>
      </c>
      <c r="F5945" s="76">
        <v>2327.6</v>
      </c>
      <c r="G5945" s="97" t="str">
        <f>TEXT(Table1[[#This Row],[Inv. date]],"mmmm")</f>
        <v>March</v>
      </c>
    </row>
    <row r="5946" spans="1:7" x14ac:dyDescent="0.3">
      <c r="A5946" s="73">
        <v>118</v>
      </c>
      <c r="B5946" s="12">
        <v>1000003857</v>
      </c>
      <c r="C5946" s="12">
        <v>600357</v>
      </c>
      <c r="D5946" s="74">
        <v>45377</v>
      </c>
      <c r="E5946" s="75">
        <v>12</v>
      </c>
      <c r="F5946" s="76">
        <v>5586.24</v>
      </c>
      <c r="G5946" s="97" t="str">
        <f>TEXT(Table1[[#This Row],[Inv. date]],"mmmm")</f>
        <v>March</v>
      </c>
    </row>
    <row r="5947" spans="1:7" x14ac:dyDescent="0.3">
      <c r="A5947" s="73">
        <v>118</v>
      </c>
      <c r="B5947" s="12">
        <v>1000003683</v>
      </c>
      <c r="C5947" s="12">
        <v>600357</v>
      </c>
      <c r="D5947" s="74">
        <v>45377</v>
      </c>
      <c r="E5947" s="75">
        <v>10</v>
      </c>
      <c r="F5947" s="76">
        <v>4655.2</v>
      </c>
      <c r="G5947" s="97" t="str">
        <f>TEXT(Table1[[#This Row],[Inv. date]],"mmmm")</f>
        <v>March</v>
      </c>
    </row>
    <row r="5948" spans="1:7" x14ac:dyDescent="0.3">
      <c r="A5948" s="73">
        <v>118</v>
      </c>
      <c r="B5948" s="12">
        <v>1000003857</v>
      </c>
      <c r="C5948" s="12">
        <v>600357</v>
      </c>
      <c r="D5948" s="74">
        <v>45377</v>
      </c>
      <c r="E5948" s="75">
        <v>10</v>
      </c>
      <c r="F5948" s="76">
        <v>4655.2</v>
      </c>
      <c r="G5948" s="97" t="str">
        <f>TEXT(Table1[[#This Row],[Inv. date]],"mmmm")</f>
        <v>March</v>
      </c>
    </row>
    <row r="5949" spans="1:7" x14ac:dyDescent="0.3">
      <c r="A5949" s="73">
        <v>118</v>
      </c>
      <c r="B5949" s="12">
        <v>1000003683</v>
      </c>
      <c r="C5949" s="12">
        <v>600357</v>
      </c>
      <c r="D5949" s="74">
        <v>45377</v>
      </c>
      <c r="E5949" s="75">
        <v>5</v>
      </c>
      <c r="F5949" s="76">
        <v>2327.6</v>
      </c>
      <c r="G5949" s="97" t="str">
        <f>TEXT(Table1[[#This Row],[Inv. date]],"mmmm")</f>
        <v>March</v>
      </c>
    </row>
    <row r="5950" spans="1:7" x14ac:dyDescent="0.3">
      <c r="A5950" s="73">
        <v>118</v>
      </c>
      <c r="B5950" s="12">
        <v>1000003857</v>
      </c>
      <c r="C5950" s="12">
        <v>600357</v>
      </c>
      <c r="D5950" s="74">
        <v>45377</v>
      </c>
      <c r="E5950" s="75">
        <v>5</v>
      </c>
      <c r="F5950" s="76">
        <v>2327.6</v>
      </c>
      <c r="G5950" s="97" t="str">
        <f>TEXT(Table1[[#This Row],[Inv. date]],"mmmm")</f>
        <v>March</v>
      </c>
    </row>
    <row r="5951" spans="1:7" x14ac:dyDescent="0.3">
      <c r="A5951" s="73">
        <v>118</v>
      </c>
      <c r="B5951" s="12">
        <v>1000003683</v>
      </c>
      <c r="C5951" s="12">
        <v>600357</v>
      </c>
      <c r="D5951" s="74">
        <v>45377</v>
      </c>
      <c r="E5951" s="75">
        <v>3</v>
      </c>
      <c r="F5951" s="76">
        <v>1396.56</v>
      </c>
      <c r="G5951" s="97" t="str">
        <f>TEXT(Table1[[#This Row],[Inv. date]],"mmmm")</f>
        <v>March</v>
      </c>
    </row>
    <row r="5952" spans="1:7" x14ac:dyDescent="0.3">
      <c r="A5952" s="73">
        <v>118</v>
      </c>
      <c r="B5952" s="12">
        <v>1000003857</v>
      </c>
      <c r="C5952" s="12">
        <v>600357</v>
      </c>
      <c r="D5952" s="74">
        <v>45377</v>
      </c>
      <c r="E5952" s="75">
        <v>5</v>
      </c>
      <c r="F5952" s="76">
        <v>2327.6</v>
      </c>
      <c r="G5952" s="97" t="str">
        <f>TEXT(Table1[[#This Row],[Inv. date]],"mmmm")</f>
        <v>March</v>
      </c>
    </row>
    <row r="5953" spans="1:7" x14ac:dyDescent="0.3">
      <c r="A5953" s="73">
        <v>118</v>
      </c>
      <c r="B5953" s="12">
        <v>1000003683</v>
      </c>
      <c r="C5953" s="12">
        <v>600357</v>
      </c>
      <c r="D5953" s="74">
        <v>45377</v>
      </c>
      <c r="E5953" s="75">
        <v>5</v>
      </c>
      <c r="F5953" s="76">
        <v>2327.6</v>
      </c>
      <c r="G5953" s="97" t="str">
        <f>TEXT(Table1[[#This Row],[Inv. date]],"mmmm")</f>
        <v>March</v>
      </c>
    </row>
    <row r="5954" spans="1:7" x14ac:dyDescent="0.3">
      <c r="A5954" s="73">
        <v>118</v>
      </c>
      <c r="B5954" s="12">
        <v>1000003857</v>
      </c>
      <c r="C5954" s="12">
        <v>600357</v>
      </c>
      <c r="D5954" s="74">
        <v>45377</v>
      </c>
      <c r="E5954" s="75">
        <v>4</v>
      </c>
      <c r="F5954" s="76">
        <v>1862.08</v>
      </c>
      <c r="G5954" s="97" t="str">
        <f>TEXT(Table1[[#This Row],[Inv. date]],"mmmm")</f>
        <v>March</v>
      </c>
    </row>
    <row r="5955" spans="1:7" x14ac:dyDescent="0.3">
      <c r="A5955" s="73">
        <v>118</v>
      </c>
      <c r="B5955" s="12">
        <v>1000003683</v>
      </c>
      <c r="C5955" s="12">
        <v>600357</v>
      </c>
      <c r="D5955" s="74">
        <v>45377</v>
      </c>
      <c r="E5955" s="75">
        <v>4</v>
      </c>
      <c r="F5955" s="76">
        <v>1862.08</v>
      </c>
      <c r="G5955" s="97" t="str">
        <f>TEXT(Table1[[#This Row],[Inv. date]],"mmmm")</f>
        <v>March</v>
      </c>
    </row>
    <row r="5956" spans="1:7" x14ac:dyDescent="0.3">
      <c r="A5956" s="73">
        <v>118</v>
      </c>
      <c r="B5956" s="12">
        <v>1000003857</v>
      </c>
      <c r="C5956" s="12">
        <v>600357</v>
      </c>
      <c r="D5956" s="74">
        <v>45377</v>
      </c>
      <c r="E5956" s="75">
        <v>4</v>
      </c>
      <c r="F5956" s="76">
        <v>1862.08</v>
      </c>
      <c r="G5956" s="97" t="str">
        <f>TEXT(Table1[[#This Row],[Inv. date]],"mmmm")</f>
        <v>March</v>
      </c>
    </row>
    <row r="5957" spans="1:7" x14ac:dyDescent="0.3">
      <c r="A5957" s="73">
        <v>118</v>
      </c>
      <c r="B5957" s="12">
        <v>1000003132</v>
      </c>
      <c r="C5957" s="12">
        <v>600003</v>
      </c>
      <c r="D5957" s="74">
        <v>45377</v>
      </c>
      <c r="E5957" s="75">
        <v>500</v>
      </c>
      <c r="F5957" s="76">
        <v>128550</v>
      </c>
      <c r="G5957" s="97" t="str">
        <f>TEXT(Table1[[#This Row],[Inv. date]],"mmmm")</f>
        <v>March</v>
      </c>
    </row>
    <row r="5958" spans="1:7" x14ac:dyDescent="0.3">
      <c r="A5958" s="68">
        <v>118</v>
      </c>
      <c r="B5958" s="69">
        <v>1000003857</v>
      </c>
      <c r="C5958" s="69">
        <v>600357</v>
      </c>
      <c r="D5958" s="57">
        <v>45378</v>
      </c>
      <c r="E5958" s="66">
        <v>3</v>
      </c>
      <c r="F5958" s="72">
        <v>1396.56</v>
      </c>
      <c r="G5958" s="97" t="str">
        <f>TEXT(Table1[[#This Row],[Inv. date]],"mmmm")</f>
        <v>March</v>
      </c>
    </row>
    <row r="5959" spans="1:7" x14ac:dyDescent="0.3">
      <c r="A5959" s="73">
        <v>118</v>
      </c>
      <c r="B5959" s="12">
        <v>1000003683</v>
      </c>
      <c r="C5959" s="12">
        <v>600357</v>
      </c>
      <c r="D5959" s="74">
        <v>45378</v>
      </c>
      <c r="E5959" s="75">
        <v>5</v>
      </c>
      <c r="F5959" s="76">
        <v>2327.6</v>
      </c>
      <c r="G5959" s="97" t="str">
        <f>TEXT(Table1[[#This Row],[Inv. date]],"mmmm")</f>
        <v>March</v>
      </c>
    </row>
    <row r="5960" spans="1:7" x14ac:dyDescent="0.3">
      <c r="A5960" s="73">
        <v>118</v>
      </c>
      <c r="B5960" s="12">
        <v>1000003683</v>
      </c>
      <c r="C5960" s="12">
        <v>600357</v>
      </c>
      <c r="D5960" s="74">
        <v>45378</v>
      </c>
      <c r="E5960" s="75">
        <v>5</v>
      </c>
      <c r="F5960" s="76">
        <v>2327.6</v>
      </c>
      <c r="G5960" s="97" t="str">
        <f>TEXT(Table1[[#This Row],[Inv. date]],"mmmm")</f>
        <v>March</v>
      </c>
    </row>
    <row r="5961" spans="1:7" x14ac:dyDescent="0.3">
      <c r="A5961" s="73">
        <v>118</v>
      </c>
      <c r="B5961" s="12">
        <v>1000003857</v>
      </c>
      <c r="C5961" s="12">
        <v>600357</v>
      </c>
      <c r="D5961" s="74">
        <v>45378</v>
      </c>
      <c r="E5961" s="75">
        <v>5</v>
      </c>
      <c r="F5961" s="76">
        <v>2327.6</v>
      </c>
      <c r="G5961" s="97" t="str">
        <f>TEXT(Table1[[#This Row],[Inv. date]],"mmmm")</f>
        <v>March</v>
      </c>
    </row>
    <row r="5962" spans="1:7" x14ac:dyDescent="0.3">
      <c r="A5962" s="73">
        <v>118</v>
      </c>
      <c r="B5962" s="12">
        <v>1000003857</v>
      </c>
      <c r="C5962" s="12">
        <v>600357</v>
      </c>
      <c r="D5962" s="74">
        <v>45378</v>
      </c>
      <c r="E5962" s="75">
        <v>3</v>
      </c>
      <c r="F5962" s="76">
        <v>1396.56</v>
      </c>
      <c r="G5962" s="97" t="str">
        <f>TEXT(Table1[[#This Row],[Inv. date]],"mmmm")</f>
        <v>March</v>
      </c>
    </row>
    <row r="5963" spans="1:7" x14ac:dyDescent="0.3">
      <c r="A5963" s="73">
        <v>118</v>
      </c>
      <c r="B5963" s="12">
        <v>1000003683</v>
      </c>
      <c r="C5963" s="12">
        <v>600357</v>
      </c>
      <c r="D5963" s="74">
        <v>45378</v>
      </c>
      <c r="E5963" s="75">
        <v>2</v>
      </c>
      <c r="F5963" s="76">
        <v>931.04</v>
      </c>
      <c r="G5963" s="97" t="str">
        <f>TEXT(Table1[[#This Row],[Inv. date]],"mmmm")</f>
        <v>March</v>
      </c>
    </row>
    <row r="5964" spans="1:7" x14ac:dyDescent="0.3">
      <c r="A5964" s="73">
        <v>118</v>
      </c>
      <c r="B5964" s="12">
        <v>1000003857</v>
      </c>
      <c r="C5964" s="12">
        <v>600357</v>
      </c>
      <c r="D5964" s="74">
        <v>45378</v>
      </c>
      <c r="E5964" s="75">
        <v>10</v>
      </c>
      <c r="F5964" s="76">
        <v>4655.2</v>
      </c>
      <c r="G5964" s="97" t="str">
        <f>TEXT(Table1[[#This Row],[Inv. date]],"mmmm")</f>
        <v>March</v>
      </c>
    </row>
    <row r="5965" spans="1:7" x14ac:dyDescent="0.3">
      <c r="A5965" s="73">
        <v>118</v>
      </c>
      <c r="B5965" s="12">
        <v>1000003683</v>
      </c>
      <c r="C5965" s="12">
        <v>600357</v>
      </c>
      <c r="D5965" s="74">
        <v>45378</v>
      </c>
      <c r="E5965" s="75">
        <v>10</v>
      </c>
      <c r="F5965" s="76">
        <v>4655.2</v>
      </c>
      <c r="G5965" s="97" t="str">
        <f>TEXT(Table1[[#This Row],[Inv. date]],"mmmm")</f>
        <v>March</v>
      </c>
    </row>
    <row r="5966" spans="1:7" x14ac:dyDescent="0.3">
      <c r="A5966" s="73">
        <v>118</v>
      </c>
      <c r="B5966" s="12">
        <v>1000003857</v>
      </c>
      <c r="C5966" s="12">
        <v>600357</v>
      </c>
      <c r="D5966" s="74">
        <v>45378</v>
      </c>
      <c r="E5966" s="75">
        <v>2</v>
      </c>
      <c r="F5966" s="76">
        <v>931.04</v>
      </c>
      <c r="G5966" s="97" t="str">
        <f>TEXT(Table1[[#This Row],[Inv. date]],"mmmm")</f>
        <v>March</v>
      </c>
    </row>
    <row r="5967" spans="1:7" x14ac:dyDescent="0.3">
      <c r="A5967" s="73">
        <v>118</v>
      </c>
      <c r="B5967" s="12">
        <v>1000003683</v>
      </c>
      <c r="C5967" s="12">
        <v>600357</v>
      </c>
      <c r="D5967" s="74">
        <v>45378</v>
      </c>
      <c r="E5967" s="75">
        <v>1</v>
      </c>
      <c r="F5967" s="76">
        <v>465.52</v>
      </c>
      <c r="G5967" s="97" t="str">
        <f>TEXT(Table1[[#This Row],[Inv. date]],"mmmm")</f>
        <v>March</v>
      </c>
    </row>
    <row r="5968" spans="1:7" x14ac:dyDescent="0.3">
      <c r="A5968" s="73">
        <v>118</v>
      </c>
      <c r="B5968" s="12">
        <v>1000003683</v>
      </c>
      <c r="C5968" s="12">
        <v>600357</v>
      </c>
      <c r="D5968" s="74">
        <v>45378</v>
      </c>
      <c r="E5968" s="75">
        <v>3</v>
      </c>
      <c r="F5968" s="76">
        <v>1396.56</v>
      </c>
      <c r="G5968" s="97" t="str">
        <f>TEXT(Table1[[#This Row],[Inv. date]],"mmmm")</f>
        <v>March</v>
      </c>
    </row>
    <row r="5969" spans="1:7" x14ac:dyDescent="0.3">
      <c r="A5969" s="73">
        <v>118</v>
      </c>
      <c r="B5969" s="12">
        <v>1000003857</v>
      </c>
      <c r="C5969" s="12">
        <v>600357</v>
      </c>
      <c r="D5969" s="74">
        <v>45378</v>
      </c>
      <c r="E5969" s="75">
        <v>4</v>
      </c>
      <c r="F5969" s="76">
        <v>1862.08</v>
      </c>
      <c r="G5969" s="97" t="str">
        <f>TEXT(Table1[[#This Row],[Inv. date]],"mmmm")</f>
        <v>March</v>
      </c>
    </row>
    <row r="5970" spans="1:7" x14ac:dyDescent="0.3">
      <c r="A5970" s="73">
        <v>118</v>
      </c>
      <c r="B5970" s="12">
        <v>1000003857</v>
      </c>
      <c r="C5970" s="12">
        <v>600357</v>
      </c>
      <c r="D5970" s="74">
        <v>45378</v>
      </c>
      <c r="E5970" s="75">
        <v>5</v>
      </c>
      <c r="F5970" s="76">
        <v>2327.6</v>
      </c>
      <c r="G5970" s="97" t="str">
        <f>TEXT(Table1[[#This Row],[Inv. date]],"mmmm")</f>
        <v>March</v>
      </c>
    </row>
    <row r="5971" spans="1:7" x14ac:dyDescent="0.3">
      <c r="A5971" s="73">
        <v>118</v>
      </c>
      <c r="B5971" s="12">
        <v>1000003683</v>
      </c>
      <c r="C5971" s="12">
        <v>600357</v>
      </c>
      <c r="D5971" s="74">
        <v>45378</v>
      </c>
      <c r="E5971" s="75">
        <v>2</v>
      </c>
      <c r="F5971" s="76">
        <v>931.04</v>
      </c>
      <c r="G5971" s="97" t="str">
        <f>TEXT(Table1[[#This Row],[Inv. date]],"mmmm")</f>
        <v>March</v>
      </c>
    </row>
    <row r="5972" spans="1:7" x14ac:dyDescent="0.3">
      <c r="A5972" s="73">
        <v>118</v>
      </c>
      <c r="B5972" s="12">
        <v>1000003857</v>
      </c>
      <c r="C5972" s="12">
        <v>600357</v>
      </c>
      <c r="D5972" s="74">
        <v>45378</v>
      </c>
      <c r="E5972" s="75">
        <v>2</v>
      </c>
      <c r="F5972" s="76">
        <v>931.04</v>
      </c>
      <c r="G5972" s="97" t="str">
        <f>TEXT(Table1[[#This Row],[Inv. date]],"mmmm")</f>
        <v>March</v>
      </c>
    </row>
    <row r="5973" spans="1:7" x14ac:dyDescent="0.3">
      <c r="A5973" s="73">
        <v>118</v>
      </c>
      <c r="B5973" s="12">
        <v>1000003683</v>
      </c>
      <c r="C5973" s="12">
        <v>600357</v>
      </c>
      <c r="D5973" s="74">
        <v>45378</v>
      </c>
      <c r="E5973" s="75">
        <v>6</v>
      </c>
      <c r="F5973" s="76">
        <v>2793.12</v>
      </c>
      <c r="G5973" s="97" t="str">
        <f>TEXT(Table1[[#This Row],[Inv. date]],"mmmm")</f>
        <v>March</v>
      </c>
    </row>
    <row r="5974" spans="1:7" x14ac:dyDescent="0.3">
      <c r="A5974" s="73">
        <v>118</v>
      </c>
      <c r="B5974" s="12">
        <v>1000003857</v>
      </c>
      <c r="C5974" s="12">
        <v>600357</v>
      </c>
      <c r="D5974" s="74">
        <v>45378</v>
      </c>
      <c r="E5974" s="75">
        <v>6</v>
      </c>
      <c r="F5974" s="76">
        <v>2793.12</v>
      </c>
      <c r="G5974" s="97" t="str">
        <f>TEXT(Table1[[#This Row],[Inv. date]],"mmmm")</f>
        <v>March</v>
      </c>
    </row>
    <row r="5975" spans="1:7" x14ac:dyDescent="0.3">
      <c r="A5975" s="73">
        <v>118</v>
      </c>
      <c r="B5975" s="12">
        <v>1000003683</v>
      </c>
      <c r="C5975" s="12">
        <v>600357</v>
      </c>
      <c r="D5975" s="74">
        <v>45378</v>
      </c>
      <c r="E5975" s="75">
        <v>2</v>
      </c>
      <c r="F5975" s="76">
        <v>931.04</v>
      </c>
      <c r="G5975" s="97" t="str">
        <f>TEXT(Table1[[#This Row],[Inv. date]],"mmmm")</f>
        <v>March</v>
      </c>
    </row>
    <row r="5976" spans="1:7" x14ac:dyDescent="0.3">
      <c r="A5976" s="73">
        <v>118</v>
      </c>
      <c r="B5976" s="12">
        <v>1000003857</v>
      </c>
      <c r="C5976" s="12">
        <v>600357</v>
      </c>
      <c r="D5976" s="74">
        <v>45378</v>
      </c>
      <c r="E5976" s="75">
        <v>2</v>
      </c>
      <c r="F5976" s="76">
        <v>931.04</v>
      </c>
      <c r="G5976" s="97" t="str">
        <f>TEXT(Table1[[#This Row],[Inv. date]],"mmmm")</f>
        <v>March</v>
      </c>
    </row>
    <row r="5977" spans="1:7" x14ac:dyDescent="0.3">
      <c r="A5977" s="73">
        <v>118</v>
      </c>
      <c r="B5977" s="12">
        <v>1000003683</v>
      </c>
      <c r="C5977" s="12">
        <v>600357</v>
      </c>
      <c r="D5977" s="74">
        <v>45378</v>
      </c>
      <c r="E5977" s="75">
        <v>3</v>
      </c>
      <c r="F5977" s="76">
        <v>1396.56</v>
      </c>
      <c r="G5977" s="97" t="str">
        <f>TEXT(Table1[[#This Row],[Inv. date]],"mmmm")</f>
        <v>March</v>
      </c>
    </row>
    <row r="5978" spans="1:7" x14ac:dyDescent="0.3">
      <c r="A5978" s="73">
        <v>118</v>
      </c>
      <c r="B5978" s="12">
        <v>1000003857</v>
      </c>
      <c r="C5978" s="12">
        <v>600357</v>
      </c>
      <c r="D5978" s="74">
        <v>45378</v>
      </c>
      <c r="E5978" s="75">
        <v>10</v>
      </c>
      <c r="F5978" s="76">
        <v>4655.2</v>
      </c>
      <c r="G5978" s="97" t="str">
        <f>TEXT(Table1[[#This Row],[Inv. date]],"mmmm")</f>
        <v>March</v>
      </c>
    </row>
    <row r="5979" spans="1:7" x14ac:dyDescent="0.3">
      <c r="A5979" s="73">
        <v>118</v>
      </c>
      <c r="B5979" s="12">
        <v>1000003683</v>
      </c>
      <c r="C5979" s="12">
        <v>600357</v>
      </c>
      <c r="D5979" s="74">
        <v>45378</v>
      </c>
      <c r="E5979" s="75">
        <v>10</v>
      </c>
      <c r="F5979" s="76">
        <v>4655.2</v>
      </c>
      <c r="G5979" s="97" t="str">
        <f>TEXT(Table1[[#This Row],[Inv. date]],"mmmm")</f>
        <v>March</v>
      </c>
    </row>
    <row r="5980" spans="1:7" x14ac:dyDescent="0.3">
      <c r="A5980" s="73">
        <v>118</v>
      </c>
      <c r="B5980" s="12">
        <v>1000003683</v>
      </c>
      <c r="C5980" s="12">
        <v>600357</v>
      </c>
      <c r="D5980" s="74">
        <v>45378</v>
      </c>
      <c r="E5980" s="75">
        <v>12</v>
      </c>
      <c r="F5980" s="76">
        <v>5586.24</v>
      </c>
      <c r="G5980" s="97" t="str">
        <f>TEXT(Table1[[#This Row],[Inv. date]],"mmmm")</f>
        <v>March</v>
      </c>
    </row>
    <row r="5981" spans="1:7" x14ac:dyDescent="0.3">
      <c r="A5981" s="73">
        <v>118</v>
      </c>
      <c r="B5981" s="12">
        <v>1000003132</v>
      </c>
      <c r="C5981" s="12">
        <v>600193</v>
      </c>
      <c r="D5981" s="74">
        <v>45378</v>
      </c>
      <c r="E5981" s="75">
        <v>1</v>
      </c>
      <c r="F5981" s="76">
        <v>387.93</v>
      </c>
      <c r="G5981" s="97" t="str">
        <f>TEXT(Table1[[#This Row],[Inv. date]],"mmmm")</f>
        <v>March</v>
      </c>
    </row>
    <row r="5982" spans="1:7" x14ac:dyDescent="0.3">
      <c r="A5982" s="73">
        <v>118</v>
      </c>
      <c r="B5982" s="12">
        <v>1000003857</v>
      </c>
      <c r="C5982" s="12">
        <v>600193</v>
      </c>
      <c r="D5982" s="74">
        <v>45378</v>
      </c>
      <c r="E5982" s="75">
        <v>3</v>
      </c>
      <c r="F5982" s="76">
        <v>1396.56</v>
      </c>
      <c r="G5982" s="97" t="str">
        <f>TEXT(Table1[[#This Row],[Inv. date]],"mmmm")</f>
        <v>March</v>
      </c>
    </row>
    <row r="5983" spans="1:7" x14ac:dyDescent="0.3">
      <c r="A5983" s="73">
        <v>118</v>
      </c>
      <c r="B5983" s="12">
        <v>1000003683</v>
      </c>
      <c r="C5983" s="12">
        <v>600193</v>
      </c>
      <c r="D5983" s="74">
        <v>45378</v>
      </c>
      <c r="E5983" s="75">
        <v>2</v>
      </c>
      <c r="F5983" s="76">
        <v>931.04</v>
      </c>
      <c r="G5983" s="97" t="str">
        <f>TEXT(Table1[[#This Row],[Inv. date]],"mmmm")</f>
        <v>March</v>
      </c>
    </row>
    <row r="5984" spans="1:7" x14ac:dyDescent="0.3">
      <c r="A5984" s="73">
        <v>118</v>
      </c>
      <c r="B5984" s="12">
        <v>1000003132</v>
      </c>
      <c r="C5984" s="12">
        <v>600506</v>
      </c>
      <c r="D5984" s="74">
        <v>45378</v>
      </c>
      <c r="E5984" s="75">
        <v>500</v>
      </c>
      <c r="F5984" s="76">
        <v>165190</v>
      </c>
      <c r="G5984" s="97" t="str">
        <f>TEXT(Table1[[#This Row],[Inv. date]],"mmmm")</f>
        <v>March</v>
      </c>
    </row>
    <row r="5985" spans="1:7" x14ac:dyDescent="0.3">
      <c r="A5985" s="73">
        <v>118</v>
      </c>
      <c r="B5985" s="12">
        <v>1000003683</v>
      </c>
      <c r="C5985" s="12">
        <v>600506</v>
      </c>
      <c r="D5985" s="74">
        <v>45378</v>
      </c>
      <c r="E5985" s="75">
        <v>100</v>
      </c>
      <c r="F5985" s="76">
        <v>40027</v>
      </c>
      <c r="G5985" s="97" t="str">
        <f>TEXT(Table1[[#This Row],[Inv. date]],"mmmm")</f>
        <v>March</v>
      </c>
    </row>
    <row r="5986" spans="1:7" x14ac:dyDescent="0.3">
      <c r="A5986" s="73">
        <v>118</v>
      </c>
      <c r="B5986" s="12">
        <v>1000003857</v>
      </c>
      <c r="C5986" s="12">
        <v>600063</v>
      </c>
      <c r="D5986" s="74">
        <v>45378</v>
      </c>
      <c r="E5986" s="75">
        <v>2</v>
      </c>
      <c r="F5986" s="76">
        <v>587.29999999999995</v>
      </c>
      <c r="G5986" s="97" t="str">
        <f>TEXT(Table1[[#This Row],[Inv. date]],"mmmm")</f>
        <v>March</v>
      </c>
    </row>
    <row r="5987" spans="1:7" x14ac:dyDescent="0.3">
      <c r="A5987" s="73">
        <v>117</v>
      </c>
      <c r="B5987" s="12">
        <v>1000002976</v>
      </c>
      <c r="C5987" s="12">
        <v>600063</v>
      </c>
      <c r="D5987" s="74">
        <v>45378</v>
      </c>
      <c r="E5987" s="75">
        <v>3</v>
      </c>
      <c r="F5987" s="76">
        <v>314.64</v>
      </c>
      <c r="G5987" s="97" t="str">
        <f>TEXT(Table1[[#This Row],[Inv. date]],"mmmm")</f>
        <v>March</v>
      </c>
    </row>
    <row r="5988" spans="1:7" x14ac:dyDescent="0.3">
      <c r="A5988" s="73">
        <v>118</v>
      </c>
      <c r="B5988" s="12">
        <v>1000003857</v>
      </c>
      <c r="C5988" s="12">
        <v>600357</v>
      </c>
      <c r="D5988" s="74">
        <v>45378</v>
      </c>
      <c r="E5988" s="75">
        <v>20</v>
      </c>
      <c r="F5988" s="76">
        <v>9310.4</v>
      </c>
      <c r="G5988" s="97" t="str">
        <f>TEXT(Table1[[#This Row],[Inv. date]],"mmmm")</f>
        <v>March</v>
      </c>
    </row>
    <row r="5989" spans="1:7" x14ac:dyDescent="0.3">
      <c r="A5989" s="73">
        <v>118</v>
      </c>
      <c r="B5989" s="12">
        <v>1000003857</v>
      </c>
      <c r="C5989" s="12">
        <v>600357</v>
      </c>
      <c r="D5989" s="74">
        <v>45378</v>
      </c>
      <c r="E5989" s="75">
        <v>10</v>
      </c>
      <c r="F5989" s="76">
        <v>4655.2</v>
      </c>
      <c r="G5989" s="97" t="str">
        <f>TEXT(Table1[[#This Row],[Inv. date]],"mmmm")</f>
        <v>March</v>
      </c>
    </row>
    <row r="5990" spans="1:7" x14ac:dyDescent="0.3">
      <c r="A5990" s="73">
        <v>118</v>
      </c>
      <c r="B5990" s="12">
        <v>1000003683</v>
      </c>
      <c r="C5990" s="12">
        <v>600357</v>
      </c>
      <c r="D5990" s="74">
        <v>45378</v>
      </c>
      <c r="E5990" s="75">
        <v>6</v>
      </c>
      <c r="F5990" s="76">
        <v>2793.12</v>
      </c>
      <c r="G5990" s="97" t="str">
        <f>TEXT(Table1[[#This Row],[Inv. date]],"mmmm")</f>
        <v>March</v>
      </c>
    </row>
    <row r="5991" spans="1:7" x14ac:dyDescent="0.3">
      <c r="A5991" s="73">
        <v>118</v>
      </c>
      <c r="B5991" s="12">
        <v>1000003857</v>
      </c>
      <c r="C5991" s="12">
        <v>600357</v>
      </c>
      <c r="D5991" s="74">
        <v>45378</v>
      </c>
      <c r="E5991" s="75">
        <v>4</v>
      </c>
      <c r="F5991" s="76">
        <v>1862.08</v>
      </c>
      <c r="G5991" s="97" t="str">
        <f>TEXT(Table1[[#This Row],[Inv. date]],"mmmm")</f>
        <v>March</v>
      </c>
    </row>
    <row r="5992" spans="1:7" x14ac:dyDescent="0.3">
      <c r="A5992" s="73">
        <v>118</v>
      </c>
      <c r="B5992" s="12">
        <v>1000003683</v>
      </c>
      <c r="C5992" s="12">
        <v>600357</v>
      </c>
      <c r="D5992" s="74">
        <v>45378</v>
      </c>
      <c r="E5992" s="75">
        <v>6</v>
      </c>
      <c r="F5992" s="76">
        <v>2793.12</v>
      </c>
      <c r="G5992" s="97" t="str">
        <f>TEXT(Table1[[#This Row],[Inv. date]],"mmmm")</f>
        <v>March</v>
      </c>
    </row>
    <row r="5993" spans="1:7" x14ac:dyDescent="0.3">
      <c r="A5993" s="73">
        <v>118</v>
      </c>
      <c r="B5993" s="12">
        <v>1000003857</v>
      </c>
      <c r="C5993" s="12">
        <v>600357</v>
      </c>
      <c r="D5993" s="74">
        <v>45378</v>
      </c>
      <c r="E5993" s="75">
        <v>6</v>
      </c>
      <c r="F5993" s="76">
        <v>2793.12</v>
      </c>
      <c r="G5993" s="97" t="str">
        <f>TEXT(Table1[[#This Row],[Inv. date]],"mmmm")</f>
        <v>March</v>
      </c>
    </row>
    <row r="5994" spans="1:7" x14ac:dyDescent="0.3">
      <c r="A5994" s="73">
        <v>118</v>
      </c>
      <c r="B5994" s="12">
        <v>1000003857</v>
      </c>
      <c r="C5994" s="12">
        <v>600357</v>
      </c>
      <c r="D5994" s="74">
        <v>45378</v>
      </c>
      <c r="E5994" s="75">
        <v>5</v>
      </c>
      <c r="F5994" s="76">
        <v>2327.6</v>
      </c>
      <c r="G5994" s="97" t="str">
        <f>TEXT(Table1[[#This Row],[Inv. date]],"mmmm")</f>
        <v>March</v>
      </c>
    </row>
    <row r="5995" spans="1:7" x14ac:dyDescent="0.3">
      <c r="A5995" s="73">
        <v>118</v>
      </c>
      <c r="B5995" s="12">
        <v>1000003857</v>
      </c>
      <c r="C5995" s="12">
        <v>600357</v>
      </c>
      <c r="D5995" s="74">
        <v>45378</v>
      </c>
      <c r="E5995" s="75">
        <v>2</v>
      </c>
      <c r="F5995" s="76">
        <v>931.04</v>
      </c>
      <c r="G5995" s="97" t="str">
        <f>TEXT(Table1[[#This Row],[Inv. date]],"mmmm")</f>
        <v>March</v>
      </c>
    </row>
    <row r="5996" spans="1:7" x14ac:dyDescent="0.3">
      <c r="A5996" s="73">
        <v>118</v>
      </c>
      <c r="B5996" s="12">
        <v>1000003683</v>
      </c>
      <c r="C5996" s="12">
        <v>600357</v>
      </c>
      <c r="D5996" s="74">
        <v>45378</v>
      </c>
      <c r="E5996" s="75">
        <v>1</v>
      </c>
      <c r="F5996" s="76">
        <v>465.52</v>
      </c>
      <c r="G5996" s="97" t="str">
        <f>TEXT(Table1[[#This Row],[Inv. date]],"mmmm")</f>
        <v>March</v>
      </c>
    </row>
    <row r="5997" spans="1:7" x14ac:dyDescent="0.3">
      <c r="A5997" s="73">
        <v>116</v>
      </c>
      <c r="B5997" s="12">
        <v>1000003393</v>
      </c>
      <c r="C5997" s="12">
        <v>600225</v>
      </c>
      <c r="D5997" s="74">
        <v>45378</v>
      </c>
      <c r="E5997" s="75">
        <v>2</v>
      </c>
      <c r="F5997" s="76">
        <v>88.42</v>
      </c>
      <c r="G5997" s="97" t="str">
        <f>TEXT(Table1[[#This Row],[Inv. date]],"mmmm")</f>
        <v>March</v>
      </c>
    </row>
    <row r="5998" spans="1:7" x14ac:dyDescent="0.3">
      <c r="A5998" s="73">
        <v>118</v>
      </c>
      <c r="B5998" s="12">
        <v>1000003857</v>
      </c>
      <c r="C5998" s="12">
        <v>600506</v>
      </c>
      <c r="D5998" s="74">
        <v>45378</v>
      </c>
      <c r="E5998" s="75">
        <v>500</v>
      </c>
      <c r="F5998" s="76">
        <v>200135</v>
      </c>
      <c r="G5998" s="97" t="str">
        <f>TEXT(Table1[[#This Row],[Inv. date]],"mmmm")</f>
        <v>March</v>
      </c>
    </row>
    <row r="5999" spans="1:7" x14ac:dyDescent="0.3">
      <c r="A5999" s="73">
        <v>118</v>
      </c>
      <c r="B5999" s="12">
        <v>1000003683</v>
      </c>
      <c r="C5999" s="12">
        <v>600506</v>
      </c>
      <c r="D5999" s="74">
        <v>45378</v>
      </c>
      <c r="E5999" s="75">
        <v>3280</v>
      </c>
      <c r="F5999" s="76">
        <v>1312885.6000000001</v>
      </c>
      <c r="G5999" s="97" t="str">
        <f>TEXT(Table1[[#This Row],[Inv. date]],"mmmm")</f>
        <v>March</v>
      </c>
    </row>
    <row r="6000" spans="1:7" x14ac:dyDescent="0.3">
      <c r="A6000" s="73">
        <v>118</v>
      </c>
      <c r="B6000" s="12">
        <v>1000003132</v>
      </c>
      <c r="C6000" s="12">
        <v>600506</v>
      </c>
      <c r="D6000" s="74">
        <v>45378</v>
      </c>
      <c r="E6000" s="75">
        <v>1500</v>
      </c>
      <c r="F6000" s="76">
        <v>495570</v>
      </c>
      <c r="G6000" s="97" t="str">
        <f>TEXT(Table1[[#This Row],[Inv. date]],"mmmm")</f>
        <v>March</v>
      </c>
    </row>
    <row r="6001" spans="1:7" x14ac:dyDescent="0.3">
      <c r="A6001" s="73">
        <v>118</v>
      </c>
      <c r="B6001" s="12">
        <v>1000003857</v>
      </c>
      <c r="C6001" s="12">
        <v>600315</v>
      </c>
      <c r="D6001" s="74">
        <v>45378</v>
      </c>
      <c r="E6001" s="75">
        <v>47</v>
      </c>
      <c r="F6001" s="76">
        <v>18812.689999999999</v>
      </c>
      <c r="G6001" s="97" t="str">
        <f>TEXT(Table1[[#This Row],[Inv. date]],"mmmm")</f>
        <v>March</v>
      </c>
    </row>
    <row r="6002" spans="1:7" x14ac:dyDescent="0.3">
      <c r="A6002" s="73">
        <v>118</v>
      </c>
      <c r="B6002" s="12">
        <v>1000003857</v>
      </c>
      <c r="C6002" s="12">
        <v>600315</v>
      </c>
      <c r="D6002" s="74">
        <v>45378</v>
      </c>
      <c r="E6002" s="75">
        <v>103</v>
      </c>
      <c r="F6002" s="76">
        <v>41227.81</v>
      </c>
      <c r="G6002" s="97" t="str">
        <f>TEXT(Table1[[#This Row],[Inv. date]],"mmmm")</f>
        <v>March</v>
      </c>
    </row>
    <row r="6003" spans="1:7" x14ac:dyDescent="0.3">
      <c r="A6003" s="73">
        <v>118</v>
      </c>
      <c r="B6003" s="12">
        <v>1000003683</v>
      </c>
      <c r="C6003" s="12">
        <v>600315</v>
      </c>
      <c r="D6003" s="74">
        <v>45378</v>
      </c>
      <c r="E6003" s="75">
        <v>100</v>
      </c>
      <c r="F6003" s="76">
        <v>43476</v>
      </c>
      <c r="G6003" s="97" t="str">
        <f>TEXT(Table1[[#This Row],[Inv. date]],"mmmm")</f>
        <v>March</v>
      </c>
    </row>
    <row r="6004" spans="1:7" x14ac:dyDescent="0.3">
      <c r="A6004" s="68">
        <v>118</v>
      </c>
      <c r="B6004" s="69">
        <v>1000003683</v>
      </c>
      <c r="C6004" s="69">
        <v>600711</v>
      </c>
      <c r="D6004" s="57">
        <v>45379</v>
      </c>
      <c r="E6004" s="66">
        <v>108</v>
      </c>
      <c r="F6004" s="72">
        <v>44161.2</v>
      </c>
      <c r="G6004" s="97" t="str">
        <f>TEXT(Table1[[#This Row],[Inv. date]],"mmmm")</f>
        <v>March</v>
      </c>
    </row>
    <row r="6005" spans="1:7" x14ac:dyDescent="0.3">
      <c r="A6005" s="73">
        <v>118</v>
      </c>
      <c r="B6005" s="12">
        <v>1000003683</v>
      </c>
      <c r="C6005" s="12">
        <v>600357</v>
      </c>
      <c r="D6005" s="74">
        <v>45379</v>
      </c>
      <c r="E6005" s="75">
        <v>1</v>
      </c>
      <c r="F6005" s="76">
        <v>465.52</v>
      </c>
      <c r="G6005" s="97" t="str">
        <f>TEXT(Table1[[#This Row],[Inv. date]],"mmmm")</f>
        <v>March</v>
      </c>
    </row>
    <row r="6006" spans="1:7" x14ac:dyDescent="0.3">
      <c r="A6006" s="73">
        <v>118</v>
      </c>
      <c r="B6006" s="12">
        <v>1000003857</v>
      </c>
      <c r="C6006" s="12">
        <v>600357</v>
      </c>
      <c r="D6006" s="74">
        <v>45379</v>
      </c>
      <c r="E6006" s="75">
        <v>2</v>
      </c>
      <c r="F6006" s="76">
        <v>931.04</v>
      </c>
      <c r="G6006" s="97" t="str">
        <f>TEXT(Table1[[#This Row],[Inv. date]],"mmmm")</f>
        <v>March</v>
      </c>
    </row>
    <row r="6007" spans="1:7" x14ac:dyDescent="0.3">
      <c r="A6007" s="73">
        <v>118</v>
      </c>
      <c r="B6007" s="12">
        <v>1000003683</v>
      </c>
      <c r="C6007" s="12">
        <v>600357</v>
      </c>
      <c r="D6007" s="74">
        <v>45379</v>
      </c>
      <c r="E6007" s="75">
        <v>4</v>
      </c>
      <c r="F6007" s="76">
        <v>1862.08</v>
      </c>
      <c r="G6007" s="97" t="str">
        <f>TEXT(Table1[[#This Row],[Inv. date]],"mmmm")</f>
        <v>March</v>
      </c>
    </row>
    <row r="6008" spans="1:7" x14ac:dyDescent="0.3">
      <c r="A6008" s="73">
        <v>118</v>
      </c>
      <c r="B6008" s="12">
        <v>1000003857</v>
      </c>
      <c r="C6008" s="12">
        <v>600357</v>
      </c>
      <c r="D6008" s="74">
        <v>45379</v>
      </c>
      <c r="E6008" s="75">
        <v>4</v>
      </c>
      <c r="F6008" s="76">
        <v>1862.08</v>
      </c>
      <c r="G6008" s="97" t="str">
        <f>TEXT(Table1[[#This Row],[Inv. date]],"mmmm")</f>
        <v>March</v>
      </c>
    </row>
    <row r="6009" spans="1:7" x14ac:dyDescent="0.3">
      <c r="A6009" s="73">
        <v>118</v>
      </c>
      <c r="B6009" s="12">
        <v>1000003132</v>
      </c>
      <c r="C6009" s="12">
        <v>600555</v>
      </c>
      <c r="D6009" s="74">
        <v>45379</v>
      </c>
      <c r="E6009" s="75">
        <v>1800</v>
      </c>
      <c r="F6009" s="76">
        <v>462780</v>
      </c>
      <c r="G6009" s="97" t="str">
        <f>TEXT(Table1[[#This Row],[Inv. date]],"mmmm")</f>
        <v>March</v>
      </c>
    </row>
    <row r="6010" spans="1:7" x14ac:dyDescent="0.3">
      <c r="A6010" s="73">
        <v>118</v>
      </c>
      <c r="B6010" s="12">
        <v>1000003683</v>
      </c>
      <c r="C6010" s="12">
        <v>600357</v>
      </c>
      <c r="D6010" s="74">
        <v>45379</v>
      </c>
      <c r="E6010" s="75">
        <v>6</v>
      </c>
      <c r="F6010" s="76">
        <v>2793.12</v>
      </c>
      <c r="G6010" s="97" t="str">
        <f>TEXT(Table1[[#This Row],[Inv. date]],"mmmm")</f>
        <v>March</v>
      </c>
    </row>
    <row r="6011" spans="1:7" x14ac:dyDescent="0.3">
      <c r="A6011" s="73">
        <v>117</v>
      </c>
      <c r="B6011" s="12">
        <v>1000002977</v>
      </c>
      <c r="C6011" s="12">
        <v>600026</v>
      </c>
      <c r="D6011" s="74">
        <v>45379</v>
      </c>
      <c r="E6011" s="75">
        <v>21</v>
      </c>
      <c r="F6011" s="76">
        <v>4539.78</v>
      </c>
      <c r="G6011" s="97" t="str">
        <f>TEXT(Table1[[#This Row],[Inv. date]],"mmmm")</f>
        <v>March</v>
      </c>
    </row>
    <row r="6012" spans="1:7" x14ac:dyDescent="0.3">
      <c r="A6012" s="73">
        <v>117</v>
      </c>
      <c r="B6012" s="12">
        <v>1000002977</v>
      </c>
      <c r="C6012" s="12">
        <v>600026</v>
      </c>
      <c r="D6012" s="74">
        <v>45379</v>
      </c>
      <c r="E6012" s="75">
        <v>19</v>
      </c>
      <c r="F6012" s="76">
        <v>4107.42</v>
      </c>
      <c r="G6012" s="97" t="str">
        <f>TEXT(Table1[[#This Row],[Inv. date]],"mmmm")</f>
        <v>March</v>
      </c>
    </row>
    <row r="6013" spans="1:7" x14ac:dyDescent="0.3">
      <c r="A6013" s="73">
        <v>117</v>
      </c>
      <c r="B6013" s="12">
        <v>1000002976</v>
      </c>
      <c r="C6013" s="12">
        <v>600026</v>
      </c>
      <c r="D6013" s="74">
        <v>45379</v>
      </c>
      <c r="E6013" s="75">
        <v>100</v>
      </c>
      <c r="F6013" s="76">
        <v>21618</v>
      </c>
      <c r="G6013" s="97" t="str">
        <f>TEXT(Table1[[#This Row],[Inv. date]],"mmmm")</f>
        <v>March</v>
      </c>
    </row>
    <row r="6014" spans="1:7" x14ac:dyDescent="0.3">
      <c r="A6014" s="73">
        <v>118</v>
      </c>
      <c r="B6014" s="12">
        <v>1000003857</v>
      </c>
      <c r="C6014" s="12">
        <v>600026</v>
      </c>
      <c r="D6014" s="74">
        <v>45379</v>
      </c>
      <c r="E6014" s="75">
        <v>200</v>
      </c>
      <c r="F6014" s="76">
        <v>80054</v>
      </c>
      <c r="G6014" s="97" t="str">
        <f>TEXT(Table1[[#This Row],[Inv. date]],"mmmm")</f>
        <v>March</v>
      </c>
    </row>
    <row r="6015" spans="1:7" x14ac:dyDescent="0.3">
      <c r="A6015" s="73">
        <v>118</v>
      </c>
      <c r="B6015" s="12">
        <v>1000003683</v>
      </c>
      <c r="C6015" s="12">
        <v>600026</v>
      </c>
      <c r="D6015" s="74">
        <v>45379</v>
      </c>
      <c r="E6015" s="75">
        <v>200</v>
      </c>
      <c r="F6015" s="76">
        <v>80054</v>
      </c>
      <c r="G6015" s="97" t="str">
        <f>TEXT(Table1[[#This Row],[Inv. date]],"mmmm")</f>
        <v>March</v>
      </c>
    </row>
    <row r="6016" spans="1:7" x14ac:dyDescent="0.3">
      <c r="A6016" s="73">
        <v>118</v>
      </c>
      <c r="B6016" s="12">
        <v>1000003132</v>
      </c>
      <c r="C6016" s="12">
        <v>600428</v>
      </c>
      <c r="D6016" s="74">
        <v>45379</v>
      </c>
      <c r="E6016" s="75">
        <v>600</v>
      </c>
      <c r="F6016" s="76">
        <v>154260</v>
      </c>
      <c r="G6016" s="97" t="str">
        <f>TEXT(Table1[[#This Row],[Inv. date]],"mmmm")</f>
        <v>March</v>
      </c>
    </row>
    <row r="6017" spans="1:7" x14ac:dyDescent="0.3">
      <c r="A6017" s="73">
        <v>118</v>
      </c>
      <c r="B6017" s="12">
        <v>1000003857</v>
      </c>
      <c r="C6017" s="12">
        <v>600428</v>
      </c>
      <c r="D6017" s="74">
        <v>45379</v>
      </c>
      <c r="E6017" s="75">
        <v>500</v>
      </c>
      <c r="F6017" s="76">
        <v>200135</v>
      </c>
      <c r="G6017" s="97" t="str">
        <f>TEXT(Table1[[#This Row],[Inv. date]],"mmmm")</f>
        <v>March</v>
      </c>
    </row>
    <row r="6018" spans="1:7" x14ac:dyDescent="0.3">
      <c r="A6018" s="73">
        <v>118</v>
      </c>
      <c r="B6018" s="12">
        <v>1000003132</v>
      </c>
      <c r="C6018" s="12">
        <v>600662</v>
      </c>
      <c r="D6018" s="74">
        <v>45379</v>
      </c>
      <c r="E6018" s="75">
        <v>400</v>
      </c>
      <c r="F6018" s="76">
        <v>128704</v>
      </c>
      <c r="G6018" s="97" t="str">
        <f>TEXT(Table1[[#This Row],[Inv. date]],"mmmm")</f>
        <v>March</v>
      </c>
    </row>
    <row r="6019" spans="1:7" x14ac:dyDescent="0.3">
      <c r="A6019" s="73">
        <v>118</v>
      </c>
      <c r="B6019" s="12">
        <v>1000003857</v>
      </c>
      <c r="C6019" s="12">
        <v>600662</v>
      </c>
      <c r="D6019" s="74">
        <v>45379</v>
      </c>
      <c r="E6019" s="75">
        <v>400</v>
      </c>
      <c r="F6019" s="76">
        <v>163560</v>
      </c>
      <c r="G6019" s="97" t="str">
        <f>TEXT(Table1[[#This Row],[Inv. date]],"mmmm")</f>
        <v>March</v>
      </c>
    </row>
    <row r="6020" spans="1:7" x14ac:dyDescent="0.3">
      <c r="A6020" s="73">
        <v>117</v>
      </c>
      <c r="B6020" s="12">
        <v>1000002976</v>
      </c>
      <c r="C6020" s="12">
        <v>600711</v>
      </c>
      <c r="D6020" s="74">
        <v>45379</v>
      </c>
      <c r="E6020" s="75">
        <v>50</v>
      </c>
      <c r="F6020" s="76">
        <v>13611</v>
      </c>
      <c r="G6020" s="97" t="str">
        <f>TEXT(Table1[[#This Row],[Inv. date]],"mmmm")</f>
        <v>March</v>
      </c>
    </row>
    <row r="6021" spans="1:7" x14ac:dyDescent="0.3">
      <c r="A6021" s="73">
        <v>117</v>
      </c>
      <c r="B6021" s="12">
        <v>1000002977</v>
      </c>
      <c r="C6021" s="12">
        <v>600711</v>
      </c>
      <c r="D6021" s="74">
        <v>45379</v>
      </c>
      <c r="E6021" s="75">
        <v>30</v>
      </c>
      <c r="F6021" s="76">
        <v>8166.6</v>
      </c>
      <c r="G6021" s="97" t="str">
        <f>TEXT(Table1[[#This Row],[Inv. date]],"mmmm")</f>
        <v>March</v>
      </c>
    </row>
    <row r="6022" spans="1:7" x14ac:dyDescent="0.3">
      <c r="A6022" s="73">
        <v>117</v>
      </c>
      <c r="B6022" s="12">
        <v>1000002977</v>
      </c>
      <c r="C6022" s="12">
        <v>600722</v>
      </c>
      <c r="D6022" s="74">
        <v>45379</v>
      </c>
      <c r="E6022" s="75">
        <v>30</v>
      </c>
      <c r="F6022" s="76">
        <v>8166.6</v>
      </c>
      <c r="G6022" s="97" t="str">
        <f>TEXT(Table1[[#This Row],[Inv. date]],"mmmm")</f>
        <v>March</v>
      </c>
    </row>
    <row r="6023" spans="1:7" x14ac:dyDescent="0.3">
      <c r="A6023" s="73">
        <v>118</v>
      </c>
      <c r="B6023" s="12">
        <v>1000003683</v>
      </c>
      <c r="C6023" s="12">
        <v>600722</v>
      </c>
      <c r="D6023" s="74">
        <v>45379</v>
      </c>
      <c r="E6023" s="75">
        <v>100</v>
      </c>
      <c r="F6023" s="76">
        <v>40890</v>
      </c>
      <c r="G6023" s="97" t="str">
        <f>TEXT(Table1[[#This Row],[Inv. date]],"mmmm")</f>
        <v>March</v>
      </c>
    </row>
    <row r="6024" spans="1:7" x14ac:dyDescent="0.3">
      <c r="A6024" s="73">
        <v>118</v>
      </c>
      <c r="B6024" s="12">
        <v>1000003857</v>
      </c>
      <c r="C6024" s="12">
        <v>600722</v>
      </c>
      <c r="D6024" s="74">
        <v>45379</v>
      </c>
      <c r="E6024" s="75">
        <v>20</v>
      </c>
      <c r="F6024" s="76">
        <v>8178</v>
      </c>
      <c r="G6024" s="97" t="str">
        <f>TEXT(Table1[[#This Row],[Inv. date]],"mmmm")</f>
        <v>March</v>
      </c>
    </row>
    <row r="6025" spans="1:7" x14ac:dyDescent="0.3">
      <c r="A6025" s="73">
        <v>117</v>
      </c>
      <c r="B6025" s="12">
        <v>1000002976</v>
      </c>
      <c r="C6025" s="12">
        <v>600722</v>
      </c>
      <c r="D6025" s="74">
        <v>45379</v>
      </c>
      <c r="E6025" s="75">
        <v>50</v>
      </c>
      <c r="F6025" s="76">
        <v>13611</v>
      </c>
      <c r="G6025" s="97" t="str">
        <f>TEXT(Table1[[#This Row],[Inv. date]],"mmmm")</f>
        <v>March</v>
      </c>
    </row>
    <row r="6026" spans="1:7" x14ac:dyDescent="0.3">
      <c r="A6026" s="73">
        <v>118</v>
      </c>
      <c r="B6026" s="12">
        <v>1000003683</v>
      </c>
      <c r="C6026" s="12">
        <v>600357</v>
      </c>
      <c r="D6026" s="74">
        <v>45379</v>
      </c>
      <c r="E6026" s="75">
        <v>4</v>
      </c>
      <c r="F6026" s="76">
        <v>1862.08</v>
      </c>
      <c r="G6026" s="97" t="str">
        <f>TEXT(Table1[[#This Row],[Inv. date]],"mmmm")</f>
        <v>March</v>
      </c>
    </row>
    <row r="6027" spans="1:7" x14ac:dyDescent="0.3">
      <c r="A6027" s="73">
        <v>118</v>
      </c>
      <c r="B6027" s="12">
        <v>1000003132</v>
      </c>
      <c r="C6027" s="12">
        <v>600026</v>
      </c>
      <c r="D6027" s="74">
        <v>45379</v>
      </c>
      <c r="E6027" s="75">
        <v>500</v>
      </c>
      <c r="F6027" s="76">
        <v>128550</v>
      </c>
      <c r="G6027" s="97" t="str">
        <f>TEXT(Table1[[#This Row],[Inv. date]],"mmmm")</f>
        <v>March</v>
      </c>
    </row>
    <row r="6028" spans="1:7" x14ac:dyDescent="0.3">
      <c r="A6028" s="73">
        <v>118</v>
      </c>
      <c r="B6028" s="12">
        <v>1000003683</v>
      </c>
      <c r="C6028" s="12">
        <v>600026</v>
      </c>
      <c r="D6028" s="74">
        <v>45379</v>
      </c>
      <c r="E6028" s="75">
        <v>10</v>
      </c>
      <c r="F6028" s="76">
        <v>4002.7</v>
      </c>
      <c r="G6028" s="97" t="str">
        <f>TEXT(Table1[[#This Row],[Inv. date]],"mmmm")</f>
        <v>March</v>
      </c>
    </row>
    <row r="6029" spans="1:7" x14ac:dyDescent="0.3">
      <c r="A6029" s="73">
        <v>118</v>
      </c>
      <c r="B6029" s="12">
        <v>1000003857</v>
      </c>
      <c r="C6029" s="12">
        <v>600026</v>
      </c>
      <c r="D6029" s="74">
        <v>45379</v>
      </c>
      <c r="E6029" s="75">
        <v>150</v>
      </c>
      <c r="F6029" s="76">
        <v>60040.5</v>
      </c>
      <c r="G6029" s="97" t="str">
        <f>TEXT(Table1[[#This Row],[Inv. date]],"mmmm")</f>
        <v>March</v>
      </c>
    </row>
    <row r="6030" spans="1:7" x14ac:dyDescent="0.3">
      <c r="A6030" s="73">
        <v>117</v>
      </c>
      <c r="B6030" s="12">
        <v>1000002976</v>
      </c>
      <c r="C6030" s="12">
        <v>600026</v>
      </c>
      <c r="D6030" s="74">
        <v>45379</v>
      </c>
      <c r="E6030" s="75">
        <v>50</v>
      </c>
      <c r="F6030" s="76">
        <v>10809</v>
      </c>
      <c r="G6030" s="97" t="str">
        <f>TEXT(Table1[[#This Row],[Inv. date]],"mmmm")</f>
        <v>March</v>
      </c>
    </row>
    <row r="6031" spans="1:7" x14ac:dyDescent="0.3">
      <c r="A6031" s="73">
        <v>118</v>
      </c>
      <c r="B6031" s="12">
        <v>1000003683</v>
      </c>
      <c r="C6031" s="12">
        <v>600357</v>
      </c>
      <c r="D6031" s="74">
        <v>45379</v>
      </c>
      <c r="E6031" s="75">
        <v>2</v>
      </c>
      <c r="F6031" s="76">
        <v>931.04</v>
      </c>
      <c r="G6031" s="97" t="str">
        <f>TEXT(Table1[[#This Row],[Inv. date]],"mmmm")</f>
        <v>March</v>
      </c>
    </row>
    <row r="6032" spans="1:7" x14ac:dyDescent="0.3">
      <c r="A6032" s="73">
        <v>118</v>
      </c>
      <c r="B6032" s="12">
        <v>1000003683</v>
      </c>
      <c r="C6032" s="12">
        <v>600357</v>
      </c>
      <c r="D6032" s="74">
        <v>45379</v>
      </c>
      <c r="E6032" s="75">
        <v>4</v>
      </c>
      <c r="F6032" s="76">
        <v>1862.08</v>
      </c>
      <c r="G6032" s="97" t="str">
        <f>TEXT(Table1[[#This Row],[Inv. date]],"mmmm")</f>
        <v>March</v>
      </c>
    </row>
    <row r="6033" spans="1:7" x14ac:dyDescent="0.3">
      <c r="A6033" s="73">
        <v>118</v>
      </c>
      <c r="B6033" s="12">
        <v>1000003683</v>
      </c>
      <c r="C6033" s="12">
        <v>600357</v>
      </c>
      <c r="D6033" s="74">
        <v>45379</v>
      </c>
      <c r="E6033" s="75">
        <v>1</v>
      </c>
      <c r="F6033" s="76">
        <v>465.52</v>
      </c>
      <c r="G6033" s="97" t="str">
        <f>TEXT(Table1[[#This Row],[Inv. date]],"mmmm")</f>
        <v>March</v>
      </c>
    </row>
    <row r="6034" spans="1:7" x14ac:dyDescent="0.3">
      <c r="A6034" s="73">
        <v>118</v>
      </c>
      <c r="B6034" s="12">
        <v>1000003683</v>
      </c>
      <c r="C6034" s="12">
        <v>600357</v>
      </c>
      <c r="D6034" s="74">
        <v>45379</v>
      </c>
      <c r="E6034" s="75">
        <v>5</v>
      </c>
      <c r="F6034" s="76">
        <v>2327.6</v>
      </c>
      <c r="G6034" s="97" t="str">
        <f>TEXT(Table1[[#This Row],[Inv. date]],"mmmm")</f>
        <v>March</v>
      </c>
    </row>
    <row r="6035" spans="1:7" x14ac:dyDescent="0.3">
      <c r="A6035" s="73">
        <v>118</v>
      </c>
      <c r="B6035" s="12">
        <v>1000003857</v>
      </c>
      <c r="C6035" s="12">
        <v>600357</v>
      </c>
      <c r="D6035" s="74">
        <v>45379</v>
      </c>
      <c r="E6035" s="75">
        <v>5</v>
      </c>
      <c r="F6035" s="76">
        <v>2327.6</v>
      </c>
      <c r="G6035" s="97" t="str">
        <f>TEXT(Table1[[#This Row],[Inv. date]],"mmmm")</f>
        <v>March</v>
      </c>
    </row>
    <row r="6036" spans="1:7" x14ac:dyDescent="0.3">
      <c r="A6036" s="73">
        <v>118</v>
      </c>
      <c r="B6036" s="12">
        <v>1000003132</v>
      </c>
      <c r="C6036" s="12">
        <v>600193</v>
      </c>
      <c r="D6036" s="74">
        <v>45379</v>
      </c>
      <c r="E6036" s="75">
        <v>3</v>
      </c>
      <c r="F6036" s="76">
        <v>1163.79</v>
      </c>
      <c r="G6036" s="97" t="str">
        <f>TEXT(Table1[[#This Row],[Inv. date]],"mmmm")</f>
        <v>March</v>
      </c>
    </row>
    <row r="6037" spans="1:7" x14ac:dyDescent="0.3">
      <c r="A6037" s="73">
        <v>118</v>
      </c>
      <c r="B6037" s="12">
        <v>1000003857</v>
      </c>
      <c r="C6037" s="12">
        <v>600193</v>
      </c>
      <c r="D6037" s="74">
        <v>45379</v>
      </c>
      <c r="E6037" s="75">
        <v>4</v>
      </c>
      <c r="F6037" s="76">
        <v>1862.08</v>
      </c>
      <c r="G6037" s="97" t="str">
        <f>TEXT(Table1[[#This Row],[Inv. date]],"mmmm")</f>
        <v>March</v>
      </c>
    </row>
    <row r="6038" spans="1:7" x14ac:dyDescent="0.3">
      <c r="A6038" s="73">
        <v>118</v>
      </c>
      <c r="B6038" s="12">
        <v>1000003683</v>
      </c>
      <c r="C6038" s="12">
        <v>600193</v>
      </c>
      <c r="D6038" s="74">
        <v>45379</v>
      </c>
      <c r="E6038" s="75">
        <v>3</v>
      </c>
      <c r="F6038" s="76">
        <v>1396.56</v>
      </c>
      <c r="G6038" s="97" t="str">
        <f>TEXT(Table1[[#This Row],[Inv. date]],"mmmm")</f>
        <v>March</v>
      </c>
    </row>
    <row r="6039" spans="1:7" x14ac:dyDescent="0.3">
      <c r="A6039" s="73">
        <v>118</v>
      </c>
      <c r="B6039" s="12">
        <v>1000003683</v>
      </c>
      <c r="C6039" s="12">
        <v>600357</v>
      </c>
      <c r="D6039" s="74">
        <v>45379</v>
      </c>
      <c r="E6039" s="75">
        <v>10</v>
      </c>
      <c r="F6039" s="76">
        <v>4655.2</v>
      </c>
      <c r="G6039" s="97" t="str">
        <f>TEXT(Table1[[#This Row],[Inv. date]],"mmmm")</f>
        <v>March</v>
      </c>
    </row>
    <row r="6040" spans="1:7" x14ac:dyDescent="0.3">
      <c r="A6040" s="73">
        <v>118</v>
      </c>
      <c r="B6040" s="12">
        <v>1000003857</v>
      </c>
      <c r="C6040" s="12">
        <v>600357</v>
      </c>
      <c r="D6040" s="74">
        <v>45379</v>
      </c>
      <c r="E6040" s="75">
        <v>5</v>
      </c>
      <c r="F6040" s="76">
        <v>2327.6</v>
      </c>
      <c r="G6040" s="97" t="str">
        <f>TEXT(Table1[[#This Row],[Inv. date]],"mmmm")</f>
        <v>March</v>
      </c>
    </row>
    <row r="6041" spans="1:7" x14ac:dyDescent="0.3">
      <c r="A6041" s="73">
        <v>118</v>
      </c>
      <c r="B6041" s="12">
        <v>1000003683</v>
      </c>
      <c r="C6041" s="12">
        <v>600357</v>
      </c>
      <c r="D6041" s="74">
        <v>45379</v>
      </c>
      <c r="E6041" s="75">
        <v>10</v>
      </c>
      <c r="F6041" s="76">
        <v>4655.2</v>
      </c>
      <c r="G6041" s="97" t="str">
        <f>TEXT(Table1[[#This Row],[Inv. date]],"mmmm")</f>
        <v>March</v>
      </c>
    </row>
    <row r="6042" spans="1:7" x14ac:dyDescent="0.3">
      <c r="A6042" s="73">
        <v>118</v>
      </c>
      <c r="B6042" s="12">
        <v>1000003132</v>
      </c>
      <c r="C6042" s="12">
        <v>600063</v>
      </c>
      <c r="D6042" s="74">
        <v>45379</v>
      </c>
      <c r="E6042" s="75">
        <v>1</v>
      </c>
      <c r="F6042" s="76">
        <v>137</v>
      </c>
      <c r="G6042" s="97" t="str">
        <f>TEXT(Table1[[#This Row],[Inv. date]],"mmmm")</f>
        <v>March</v>
      </c>
    </row>
    <row r="6043" spans="1:7" x14ac:dyDescent="0.3">
      <c r="A6043" s="73">
        <v>118</v>
      </c>
      <c r="B6043" s="12">
        <v>1000003683</v>
      </c>
      <c r="C6043" s="12">
        <v>600063</v>
      </c>
      <c r="D6043" s="74">
        <v>45379</v>
      </c>
      <c r="E6043" s="75">
        <v>31</v>
      </c>
      <c r="F6043" s="76">
        <v>9103.15</v>
      </c>
      <c r="G6043" s="97" t="str">
        <f>TEXT(Table1[[#This Row],[Inv. date]],"mmmm")</f>
        <v>March</v>
      </c>
    </row>
    <row r="6044" spans="1:7" x14ac:dyDescent="0.3">
      <c r="A6044" s="73">
        <v>117</v>
      </c>
      <c r="B6044" s="12">
        <v>1000002976</v>
      </c>
      <c r="C6044" s="12">
        <v>600063</v>
      </c>
      <c r="D6044" s="74">
        <v>45379</v>
      </c>
      <c r="E6044" s="75">
        <v>1</v>
      </c>
      <c r="F6044" s="76">
        <v>104.88</v>
      </c>
      <c r="G6044" s="97" t="str">
        <f>TEXT(Table1[[#This Row],[Inv. date]],"mmmm")</f>
        <v>March</v>
      </c>
    </row>
    <row r="6045" spans="1:7" x14ac:dyDescent="0.3">
      <c r="A6045" s="73">
        <v>118</v>
      </c>
      <c r="B6045" s="12">
        <v>1000003857</v>
      </c>
      <c r="C6045" s="12">
        <v>600063</v>
      </c>
      <c r="D6045" s="74">
        <v>45379</v>
      </c>
      <c r="E6045" s="75">
        <v>8</v>
      </c>
      <c r="F6045" s="76">
        <v>2349.1999999999998</v>
      </c>
      <c r="G6045" s="97" t="str">
        <f>TEXT(Table1[[#This Row],[Inv. date]],"mmmm")</f>
        <v>March</v>
      </c>
    </row>
    <row r="6046" spans="1:7" x14ac:dyDescent="0.3">
      <c r="A6046" s="73">
        <v>118</v>
      </c>
      <c r="B6046" s="12">
        <v>1000003857</v>
      </c>
      <c r="C6046" s="12">
        <v>600063</v>
      </c>
      <c r="D6046" s="74">
        <v>45379</v>
      </c>
      <c r="E6046" s="75">
        <v>19</v>
      </c>
      <c r="F6046" s="76">
        <v>5579.35</v>
      </c>
      <c r="G6046" s="97" t="str">
        <f>TEXT(Table1[[#This Row],[Inv. date]],"mmmm")</f>
        <v>March</v>
      </c>
    </row>
    <row r="6047" spans="1:7" x14ac:dyDescent="0.3">
      <c r="A6047" s="73">
        <v>118</v>
      </c>
      <c r="B6047" s="12">
        <v>1000003132</v>
      </c>
      <c r="C6047" s="12">
        <v>600063</v>
      </c>
      <c r="D6047" s="74">
        <v>45379</v>
      </c>
      <c r="E6047" s="75">
        <v>11</v>
      </c>
      <c r="F6047" s="76">
        <v>1507</v>
      </c>
      <c r="G6047" s="97" t="str">
        <f>TEXT(Table1[[#This Row],[Inv. date]],"mmmm")</f>
        <v>March</v>
      </c>
    </row>
    <row r="6048" spans="1:7" x14ac:dyDescent="0.3">
      <c r="A6048" s="73">
        <v>116</v>
      </c>
      <c r="B6048" s="12">
        <v>1000003393</v>
      </c>
      <c r="C6048" s="12">
        <v>600225</v>
      </c>
      <c r="D6048" s="74">
        <v>45379</v>
      </c>
      <c r="E6048" s="75">
        <v>6</v>
      </c>
      <c r="F6048" s="76">
        <v>265.26</v>
      </c>
      <c r="G6048" s="97" t="str">
        <f>TEXT(Table1[[#This Row],[Inv. date]],"mmmm")</f>
        <v>March</v>
      </c>
    </row>
    <row r="6049" spans="1:7" x14ac:dyDescent="0.3">
      <c r="A6049" s="73">
        <v>116</v>
      </c>
      <c r="B6049" s="12">
        <v>1000003393</v>
      </c>
      <c r="C6049" s="12">
        <v>600225</v>
      </c>
      <c r="D6049" s="74">
        <v>45379</v>
      </c>
      <c r="E6049" s="75">
        <v>4</v>
      </c>
      <c r="F6049" s="76">
        <v>176.84</v>
      </c>
      <c r="G6049" s="97" t="str">
        <f>TEXT(Table1[[#This Row],[Inv. date]],"mmmm")</f>
        <v>March</v>
      </c>
    </row>
    <row r="6050" spans="1:7" x14ac:dyDescent="0.3">
      <c r="A6050" s="73">
        <v>118</v>
      </c>
      <c r="B6050" s="12">
        <v>1000003132</v>
      </c>
      <c r="C6050" s="12">
        <v>600033</v>
      </c>
      <c r="D6050" s="74">
        <v>45379</v>
      </c>
      <c r="E6050" s="75">
        <v>50</v>
      </c>
      <c r="F6050" s="76">
        <v>12855</v>
      </c>
      <c r="G6050" s="97" t="str">
        <f>TEXT(Table1[[#This Row],[Inv. date]],"mmmm")</f>
        <v>March</v>
      </c>
    </row>
    <row r="6051" spans="1:7" x14ac:dyDescent="0.3">
      <c r="A6051" s="73">
        <v>118</v>
      </c>
      <c r="B6051" s="12">
        <v>1000003857</v>
      </c>
      <c r="C6051" s="12">
        <v>600033</v>
      </c>
      <c r="D6051" s="74">
        <v>45379</v>
      </c>
      <c r="E6051" s="75">
        <v>280</v>
      </c>
      <c r="F6051" s="76">
        <v>112075.6</v>
      </c>
      <c r="G6051" s="97" t="str">
        <f>TEXT(Table1[[#This Row],[Inv. date]],"mmmm")</f>
        <v>March</v>
      </c>
    </row>
    <row r="6052" spans="1:7" x14ac:dyDescent="0.3">
      <c r="A6052" s="73">
        <v>118</v>
      </c>
      <c r="B6052" s="12">
        <v>1000003683</v>
      </c>
      <c r="C6052" s="12">
        <v>600033</v>
      </c>
      <c r="D6052" s="74">
        <v>45379</v>
      </c>
      <c r="E6052" s="75">
        <v>50</v>
      </c>
      <c r="F6052" s="76">
        <v>20013.5</v>
      </c>
      <c r="G6052" s="97" t="str">
        <f>TEXT(Table1[[#This Row],[Inv. date]],"mmmm")</f>
        <v>March</v>
      </c>
    </row>
    <row r="6053" spans="1:7" x14ac:dyDescent="0.3">
      <c r="A6053" s="73">
        <v>118</v>
      </c>
      <c r="B6053" s="12">
        <v>1000003683</v>
      </c>
      <c r="C6053" s="12">
        <v>600506</v>
      </c>
      <c r="D6053" s="74">
        <v>45379</v>
      </c>
      <c r="E6053" s="75">
        <v>2700</v>
      </c>
      <c r="F6053" s="76">
        <v>1080729</v>
      </c>
      <c r="G6053" s="97" t="str">
        <f>TEXT(Table1[[#This Row],[Inv. date]],"mmmm")</f>
        <v>March</v>
      </c>
    </row>
    <row r="6054" spans="1:7" x14ac:dyDescent="0.3">
      <c r="A6054" s="73">
        <v>118</v>
      </c>
      <c r="B6054" s="12">
        <v>1000003683</v>
      </c>
      <c r="C6054" s="12">
        <v>600810</v>
      </c>
      <c r="D6054" s="74">
        <v>45379</v>
      </c>
      <c r="E6054" s="75">
        <v>400</v>
      </c>
      <c r="F6054" s="76">
        <v>160108</v>
      </c>
      <c r="G6054" s="97" t="str">
        <f>TEXT(Table1[[#This Row],[Inv. date]],"mmmm")</f>
        <v>March</v>
      </c>
    </row>
    <row r="6055" spans="1:7" x14ac:dyDescent="0.3">
      <c r="A6055" s="73">
        <v>118</v>
      </c>
      <c r="B6055" s="12">
        <v>1000003857</v>
      </c>
      <c r="C6055" s="12">
        <v>600810</v>
      </c>
      <c r="D6055" s="74">
        <v>45379</v>
      </c>
      <c r="E6055" s="75">
        <v>242</v>
      </c>
      <c r="F6055" s="76">
        <v>96865.34</v>
      </c>
      <c r="G6055" s="97" t="str">
        <f>TEXT(Table1[[#This Row],[Inv. date]],"mmmm")</f>
        <v>March</v>
      </c>
    </row>
    <row r="6056" spans="1:7" x14ac:dyDescent="0.3">
      <c r="A6056" s="73">
        <v>118</v>
      </c>
      <c r="B6056" s="12">
        <v>1000003857</v>
      </c>
      <c r="C6056" s="12">
        <v>600810</v>
      </c>
      <c r="D6056" s="74">
        <v>45379</v>
      </c>
      <c r="E6056" s="75">
        <v>158</v>
      </c>
      <c r="F6056" s="76">
        <v>63242.66</v>
      </c>
      <c r="G6056" s="97" t="str">
        <f>TEXT(Table1[[#This Row],[Inv. date]],"mmmm")</f>
        <v>March</v>
      </c>
    </row>
    <row r="6057" spans="1:7" x14ac:dyDescent="0.3">
      <c r="A6057" s="73">
        <v>118</v>
      </c>
      <c r="B6057" s="12">
        <v>1000003857</v>
      </c>
      <c r="C6057" s="12">
        <v>600225</v>
      </c>
      <c r="D6057" s="74">
        <v>45379</v>
      </c>
      <c r="E6057" s="75">
        <v>4</v>
      </c>
      <c r="F6057" s="76">
        <v>1601.08</v>
      </c>
      <c r="G6057" s="97" t="str">
        <f>TEXT(Table1[[#This Row],[Inv. date]],"mmmm")</f>
        <v>March</v>
      </c>
    </row>
    <row r="6058" spans="1:7" x14ac:dyDescent="0.3">
      <c r="A6058" s="73">
        <v>118</v>
      </c>
      <c r="B6058" s="12">
        <v>1000003132</v>
      </c>
      <c r="C6058" s="12">
        <v>600506</v>
      </c>
      <c r="D6058" s="74">
        <v>45379</v>
      </c>
      <c r="E6058" s="75">
        <v>300</v>
      </c>
      <c r="F6058" s="76">
        <v>99114</v>
      </c>
      <c r="G6058" s="97" t="str">
        <f>TEXT(Table1[[#This Row],[Inv. date]],"mmmm")</f>
        <v>March</v>
      </c>
    </row>
    <row r="6059" spans="1:7" x14ac:dyDescent="0.3">
      <c r="A6059" s="73">
        <v>118</v>
      </c>
      <c r="B6059" s="12">
        <v>1000003683</v>
      </c>
      <c r="C6059" s="12">
        <v>600506</v>
      </c>
      <c r="D6059" s="74">
        <v>45379</v>
      </c>
      <c r="E6059" s="75">
        <v>200</v>
      </c>
      <c r="F6059" s="76">
        <v>80054</v>
      </c>
      <c r="G6059" s="97" t="str">
        <f>TEXT(Table1[[#This Row],[Inv. date]],"mmmm")</f>
        <v>March</v>
      </c>
    </row>
    <row r="6060" spans="1:7" x14ac:dyDescent="0.3">
      <c r="A6060" s="73">
        <v>118</v>
      </c>
      <c r="B6060" s="12">
        <v>1000003132</v>
      </c>
      <c r="C6060" s="12">
        <v>600026</v>
      </c>
      <c r="D6060" s="74">
        <v>45379</v>
      </c>
      <c r="E6060" s="75">
        <v>100</v>
      </c>
      <c r="F6060" s="76">
        <v>25710</v>
      </c>
      <c r="G6060" s="97" t="str">
        <f>TEXT(Table1[[#This Row],[Inv. date]],"mmmm")</f>
        <v>March</v>
      </c>
    </row>
    <row r="6061" spans="1:7" x14ac:dyDescent="0.3">
      <c r="A6061" s="73">
        <v>118</v>
      </c>
      <c r="B6061" s="12">
        <v>1000003857</v>
      </c>
      <c r="C6061" s="12">
        <v>600026</v>
      </c>
      <c r="D6061" s="74">
        <v>45379</v>
      </c>
      <c r="E6061" s="75">
        <v>100</v>
      </c>
      <c r="F6061" s="76">
        <v>40027</v>
      </c>
      <c r="G6061" s="97" t="str">
        <f>TEXT(Table1[[#This Row],[Inv. date]],"mmmm")</f>
        <v>March</v>
      </c>
    </row>
    <row r="6062" spans="1:7" x14ac:dyDescent="0.3">
      <c r="A6062" s="73">
        <v>118</v>
      </c>
      <c r="B6062" s="12">
        <v>1000003857</v>
      </c>
      <c r="C6062" s="12">
        <v>600357</v>
      </c>
      <c r="D6062" s="74">
        <v>45379</v>
      </c>
      <c r="E6062" s="75">
        <v>1</v>
      </c>
      <c r="F6062" s="76">
        <v>465.52</v>
      </c>
      <c r="G6062" s="97" t="str">
        <f>TEXT(Table1[[#This Row],[Inv. date]],"mmmm")</f>
        <v>March</v>
      </c>
    </row>
    <row r="6063" spans="1:7" x14ac:dyDescent="0.3">
      <c r="A6063" s="73">
        <v>118</v>
      </c>
      <c r="B6063" s="12">
        <v>1000003683</v>
      </c>
      <c r="C6063" s="12">
        <v>600357</v>
      </c>
      <c r="D6063" s="74">
        <v>45379</v>
      </c>
      <c r="E6063" s="75">
        <v>1</v>
      </c>
      <c r="F6063" s="76">
        <v>465.52</v>
      </c>
      <c r="G6063" s="97" t="str">
        <f>TEXT(Table1[[#This Row],[Inv. date]],"mmmm")</f>
        <v>March</v>
      </c>
    </row>
    <row r="6064" spans="1:7" x14ac:dyDescent="0.3">
      <c r="A6064" s="73">
        <v>118</v>
      </c>
      <c r="B6064" s="12">
        <v>1000003683</v>
      </c>
      <c r="C6064" s="12">
        <v>600357</v>
      </c>
      <c r="D6064" s="74">
        <v>45379</v>
      </c>
      <c r="E6064" s="75">
        <v>5</v>
      </c>
      <c r="F6064" s="76">
        <v>2327.6</v>
      </c>
      <c r="G6064" s="97" t="str">
        <f>TEXT(Table1[[#This Row],[Inv. date]],"mmmm")</f>
        <v>March</v>
      </c>
    </row>
    <row r="6065" spans="1:7" x14ac:dyDescent="0.3">
      <c r="A6065" s="73">
        <v>118</v>
      </c>
      <c r="B6065" s="12">
        <v>1000003857</v>
      </c>
      <c r="C6065" s="12">
        <v>600357</v>
      </c>
      <c r="D6065" s="74">
        <v>45379</v>
      </c>
      <c r="E6065" s="75">
        <v>5</v>
      </c>
      <c r="F6065" s="76">
        <v>2327.6</v>
      </c>
      <c r="G6065" s="97" t="str">
        <f>TEXT(Table1[[#This Row],[Inv. date]],"mmmm")</f>
        <v>March</v>
      </c>
    </row>
    <row r="6066" spans="1:7" x14ac:dyDescent="0.3">
      <c r="A6066" s="73">
        <v>118</v>
      </c>
      <c r="B6066" s="12">
        <v>1000003683</v>
      </c>
      <c r="C6066" s="12">
        <v>600357</v>
      </c>
      <c r="D6066" s="74">
        <v>45379</v>
      </c>
      <c r="E6066" s="75">
        <v>3</v>
      </c>
      <c r="F6066" s="76">
        <v>1396.56</v>
      </c>
      <c r="G6066" s="97" t="str">
        <f>TEXT(Table1[[#This Row],[Inv. date]],"mmmm")</f>
        <v>March</v>
      </c>
    </row>
    <row r="6067" spans="1:7" x14ac:dyDescent="0.3">
      <c r="A6067" s="73">
        <v>118</v>
      </c>
      <c r="B6067" s="12">
        <v>1000003857</v>
      </c>
      <c r="C6067" s="12">
        <v>600357</v>
      </c>
      <c r="D6067" s="74">
        <v>45379</v>
      </c>
      <c r="E6067" s="75">
        <v>4</v>
      </c>
      <c r="F6067" s="76">
        <v>1862.08</v>
      </c>
      <c r="G6067" s="97" t="str">
        <f>TEXT(Table1[[#This Row],[Inv. date]],"mmmm")</f>
        <v>March</v>
      </c>
    </row>
    <row r="6068" spans="1:7" x14ac:dyDescent="0.3">
      <c r="A6068" s="73">
        <v>118</v>
      </c>
      <c r="B6068" s="12">
        <v>1000003857</v>
      </c>
      <c r="C6068" s="12">
        <v>600357</v>
      </c>
      <c r="D6068" s="74">
        <v>45379</v>
      </c>
      <c r="E6068" s="75">
        <v>3</v>
      </c>
      <c r="F6068" s="76">
        <v>1396.56</v>
      </c>
      <c r="G6068" s="97" t="str">
        <f>TEXT(Table1[[#This Row],[Inv. date]],"mmmm")</f>
        <v>March</v>
      </c>
    </row>
    <row r="6069" spans="1:7" x14ac:dyDescent="0.3">
      <c r="A6069" s="73">
        <v>118</v>
      </c>
      <c r="B6069" s="12">
        <v>1000003683</v>
      </c>
      <c r="C6069" s="12">
        <v>600357</v>
      </c>
      <c r="D6069" s="74">
        <v>45379</v>
      </c>
      <c r="E6069" s="75">
        <v>2</v>
      </c>
      <c r="F6069" s="76">
        <v>931.04</v>
      </c>
      <c r="G6069" s="97" t="str">
        <f>TEXT(Table1[[#This Row],[Inv. date]],"mmmm")</f>
        <v>March</v>
      </c>
    </row>
    <row r="6070" spans="1:7" x14ac:dyDescent="0.3">
      <c r="A6070" s="73">
        <v>118</v>
      </c>
      <c r="B6070" s="12">
        <v>1000003857</v>
      </c>
      <c r="C6070" s="12">
        <v>600357</v>
      </c>
      <c r="D6070" s="74">
        <v>45379</v>
      </c>
      <c r="E6070" s="75">
        <v>2</v>
      </c>
      <c r="F6070" s="76">
        <v>931.04</v>
      </c>
      <c r="G6070" s="97" t="str">
        <f>TEXT(Table1[[#This Row],[Inv. date]],"mmmm")</f>
        <v>March</v>
      </c>
    </row>
    <row r="6071" spans="1:7" x14ac:dyDescent="0.3">
      <c r="A6071" s="73">
        <v>118</v>
      </c>
      <c r="B6071" s="12">
        <v>1000003683</v>
      </c>
      <c r="C6071" s="12">
        <v>600357</v>
      </c>
      <c r="D6071" s="74">
        <v>45379</v>
      </c>
      <c r="E6071" s="75">
        <v>5</v>
      </c>
      <c r="F6071" s="76">
        <v>2327.6</v>
      </c>
      <c r="G6071" s="97" t="str">
        <f>TEXT(Table1[[#This Row],[Inv. date]],"mmmm")</f>
        <v>March</v>
      </c>
    </row>
    <row r="6072" spans="1:7" x14ac:dyDescent="0.3">
      <c r="A6072" s="73">
        <v>118</v>
      </c>
      <c r="B6072" s="12">
        <v>1000003857</v>
      </c>
      <c r="C6072" s="12">
        <v>600357</v>
      </c>
      <c r="D6072" s="74">
        <v>45379</v>
      </c>
      <c r="E6072" s="75">
        <v>6</v>
      </c>
      <c r="F6072" s="76">
        <v>2793.12</v>
      </c>
      <c r="G6072" s="97" t="str">
        <f>TEXT(Table1[[#This Row],[Inv. date]],"mmmm")</f>
        <v>March</v>
      </c>
    </row>
    <row r="6073" spans="1:7" x14ac:dyDescent="0.3">
      <c r="A6073" s="73">
        <v>118</v>
      </c>
      <c r="B6073" s="12">
        <v>1000003683</v>
      </c>
      <c r="C6073" s="12">
        <v>600357</v>
      </c>
      <c r="D6073" s="74">
        <v>45379</v>
      </c>
      <c r="E6073" s="75">
        <v>1</v>
      </c>
      <c r="F6073" s="76">
        <v>465.52</v>
      </c>
      <c r="G6073" s="97" t="str">
        <f>TEXT(Table1[[#This Row],[Inv. date]],"mmmm")</f>
        <v>March</v>
      </c>
    </row>
    <row r="6074" spans="1:7" x14ac:dyDescent="0.3">
      <c r="A6074" s="73">
        <v>118</v>
      </c>
      <c r="B6074" s="12">
        <v>1000003857</v>
      </c>
      <c r="C6074" s="12">
        <v>600357</v>
      </c>
      <c r="D6074" s="74">
        <v>45379</v>
      </c>
      <c r="E6074" s="75">
        <v>10</v>
      </c>
      <c r="F6074" s="76">
        <v>4655.2</v>
      </c>
      <c r="G6074" s="97" t="str">
        <f>TEXT(Table1[[#This Row],[Inv. date]],"mmmm")</f>
        <v>March</v>
      </c>
    </row>
    <row r="6075" spans="1:7" x14ac:dyDescent="0.3">
      <c r="A6075" s="73">
        <v>118</v>
      </c>
      <c r="B6075" s="12">
        <v>1000003683</v>
      </c>
      <c r="C6075" s="12">
        <v>600357</v>
      </c>
      <c r="D6075" s="74">
        <v>45379</v>
      </c>
      <c r="E6075" s="75">
        <v>2</v>
      </c>
      <c r="F6075" s="76">
        <v>931.04</v>
      </c>
      <c r="G6075" s="97" t="str">
        <f>TEXT(Table1[[#This Row],[Inv. date]],"mmmm")</f>
        <v>March</v>
      </c>
    </row>
    <row r="6076" spans="1:7" x14ac:dyDescent="0.3">
      <c r="A6076" s="73">
        <v>118</v>
      </c>
      <c r="B6076" s="12">
        <v>1000003857</v>
      </c>
      <c r="C6076" s="12">
        <v>600357</v>
      </c>
      <c r="D6076" s="74">
        <v>45379</v>
      </c>
      <c r="E6076" s="75">
        <v>3</v>
      </c>
      <c r="F6076" s="76">
        <v>1396.56</v>
      </c>
      <c r="G6076" s="97" t="str">
        <f>TEXT(Table1[[#This Row],[Inv. date]],"mmmm")</f>
        <v>March</v>
      </c>
    </row>
    <row r="6077" spans="1:7" x14ac:dyDescent="0.3">
      <c r="A6077" s="73">
        <v>118</v>
      </c>
      <c r="B6077" s="12">
        <v>1000003857</v>
      </c>
      <c r="C6077" s="12">
        <v>600357</v>
      </c>
      <c r="D6077" s="74">
        <v>45379</v>
      </c>
      <c r="E6077" s="75">
        <v>2</v>
      </c>
      <c r="F6077" s="76">
        <v>931.04</v>
      </c>
      <c r="G6077" s="97" t="str">
        <f>TEXT(Table1[[#This Row],[Inv. date]],"mmmm")</f>
        <v>March</v>
      </c>
    </row>
    <row r="6078" spans="1:7" x14ac:dyDescent="0.3">
      <c r="A6078" s="73">
        <v>118</v>
      </c>
      <c r="B6078" s="12">
        <v>1000003683</v>
      </c>
      <c r="C6078" s="12">
        <v>600357</v>
      </c>
      <c r="D6078" s="74">
        <v>45379</v>
      </c>
      <c r="E6078" s="75">
        <v>3</v>
      </c>
      <c r="F6078" s="76">
        <v>1396.56</v>
      </c>
      <c r="G6078" s="97" t="str">
        <f>TEXT(Table1[[#This Row],[Inv. date]],"mmmm")</f>
        <v>March</v>
      </c>
    </row>
    <row r="6079" spans="1:7" x14ac:dyDescent="0.3">
      <c r="A6079" s="73">
        <v>118</v>
      </c>
      <c r="B6079" s="12">
        <v>1000003132</v>
      </c>
      <c r="C6079" s="12">
        <v>600506</v>
      </c>
      <c r="D6079" s="74">
        <v>45379</v>
      </c>
      <c r="E6079" s="75">
        <v>470</v>
      </c>
      <c r="F6079" s="76">
        <v>155278.6</v>
      </c>
      <c r="G6079" s="97" t="str">
        <f>TEXT(Table1[[#This Row],[Inv. date]],"mmmm")</f>
        <v>March</v>
      </c>
    </row>
    <row r="6080" spans="1:7" x14ac:dyDescent="0.3">
      <c r="A6080" s="73">
        <v>118</v>
      </c>
      <c r="B6080" s="12">
        <v>1000003132</v>
      </c>
      <c r="C6080" s="12">
        <v>600506</v>
      </c>
      <c r="D6080" s="74">
        <v>45379</v>
      </c>
      <c r="E6080" s="75">
        <v>493</v>
      </c>
      <c r="F6080" s="76">
        <v>162877.34</v>
      </c>
      <c r="G6080" s="97" t="str">
        <f>TEXT(Table1[[#This Row],[Inv. date]],"mmmm")</f>
        <v>March</v>
      </c>
    </row>
    <row r="6081" spans="1:7" x14ac:dyDescent="0.3">
      <c r="A6081" s="73">
        <v>118</v>
      </c>
      <c r="B6081" s="12">
        <v>1000003132</v>
      </c>
      <c r="C6081" s="12">
        <v>600506</v>
      </c>
      <c r="D6081" s="74">
        <v>45379</v>
      </c>
      <c r="E6081" s="75">
        <v>137</v>
      </c>
      <c r="F6081" s="76">
        <v>45262.06</v>
      </c>
      <c r="G6081" s="97" t="str">
        <f>TEXT(Table1[[#This Row],[Inv. date]],"mmmm")</f>
        <v>March</v>
      </c>
    </row>
    <row r="6082" spans="1:7" x14ac:dyDescent="0.3">
      <c r="A6082" s="73">
        <v>118</v>
      </c>
      <c r="B6082" s="12">
        <v>1000003683</v>
      </c>
      <c r="C6082" s="12">
        <v>600506</v>
      </c>
      <c r="D6082" s="74">
        <v>45379</v>
      </c>
      <c r="E6082" s="75">
        <v>4100</v>
      </c>
      <c r="F6082" s="76">
        <v>1641107</v>
      </c>
      <c r="G6082" s="97" t="str">
        <f>TEXT(Table1[[#This Row],[Inv. date]],"mmmm")</f>
        <v>March</v>
      </c>
    </row>
    <row r="6083" spans="1:7" x14ac:dyDescent="0.3">
      <c r="A6083" s="73">
        <v>118</v>
      </c>
      <c r="B6083" s="12">
        <v>1000003683</v>
      </c>
      <c r="C6083" s="12">
        <v>600627</v>
      </c>
      <c r="D6083" s="74">
        <v>45379</v>
      </c>
      <c r="E6083" s="75">
        <v>1500</v>
      </c>
      <c r="F6083" s="76">
        <v>600405</v>
      </c>
      <c r="G6083" s="97" t="str">
        <f>TEXT(Table1[[#This Row],[Inv. date]],"mmmm")</f>
        <v>March</v>
      </c>
    </row>
    <row r="6084" spans="1:7" x14ac:dyDescent="0.3">
      <c r="A6084" s="73">
        <v>118</v>
      </c>
      <c r="B6084" s="12">
        <v>1000003132</v>
      </c>
      <c r="C6084" s="12">
        <v>600627</v>
      </c>
      <c r="D6084" s="74">
        <v>45379</v>
      </c>
      <c r="E6084" s="75">
        <v>1038</v>
      </c>
      <c r="F6084" s="76">
        <v>266869.8</v>
      </c>
      <c r="G6084" s="97" t="str">
        <f>TEXT(Table1[[#This Row],[Inv. date]],"mmmm")</f>
        <v>March</v>
      </c>
    </row>
    <row r="6085" spans="1:7" x14ac:dyDescent="0.3">
      <c r="A6085" s="73">
        <v>118</v>
      </c>
      <c r="B6085" s="12">
        <v>1000003683</v>
      </c>
      <c r="C6085" s="12">
        <v>600610</v>
      </c>
      <c r="D6085" s="74">
        <v>45379</v>
      </c>
      <c r="E6085" s="75">
        <v>673</v>
      </c>
      <c r="F6085" s="76">
        <v>269381.71000000002</v>
      </c>
      <c r="G6085" s="97" t="str">
        <f>TEXT(Table1[[#This Row],[Inv. date]],"mmmm")</f>
        <v>March</v>
      </c>
    </row>
    <row r="6086" spans="1:7" x14ac:dyDescent="0.3">
      <c r="A6086" s="73">
        <v>118</v>
      </c>
      <c r="B6086" s="12">
        <v>1000003683</v>
      </c>
      <c r="C6086" s="12">
        <v>600610</v>
      </c>
      <c r="D6086" s="74">
        <v>45379</v>
      </c>
      <c r="E6086" s="75">
        <v>27</v>
      </c>
      <c r="F6086" s="76">
        <v>10807.29</v>
      </c>
      <c r="G6086" s="97" t="str">
        <f>TEXT(Table1[[#This Row],[Inv. date]],"mmmm")</f>
        <v>March</v>
      </c>
    </row>
    <row r="6087" spans="1:7" x14ac:dyDescent="0.3">
      <c r="A6087" s="73">
        <v>118</v>
      </c>
      <c r="B6087" s="12">
        <v>1000003683</v>
      </c>
      <c r="C6087" s="12">
        <v>600225</v>
      </c>
      <c r="D6087" s="74">
        <v>45379</v>
      </c>
      <c r="E6087" s="75">
        <v>2</v>
      </c>
      <c r="F6087" s="76">
        <v>800.54</v>
      </c>
      <c r="G6087" s="97" t="str">
        <f>TEXT(Table1[[#This Row],[Inv. date]],"mmmm")</f>
        <v>March</v>
      </c>
    </row>
    <row r="6088" spans="1:7" x14ac:dyDescent="0.3">
      <c r="A6088" s="73">
        <v>118</v>
      </c>
      <c r="B6088" s="12">
        <v>1000003132</v>
      </c>
      <c r="C6088" s="12">
        <v>600033</v>
      </c>
      <c r="D6088" s="74">
        <v>45379</v>
      </c>
      <c r="E6088" s="75">
        <v>600</v>
      </c>
      <c r="F6088" s="76">
        <v>154260</v>
      </c>
      <c r="G6088" s="97" t="str">
        <f>TEXT(Table1[[#This Row],[Inv. date]],"mmmm")</f>
        <v>March</v>
      </c>
    </row>
    <row r="6089" spans="1:7" x14ac:dyDescent="0.3">
      <c r="A6089" s="73">
        <v>118</v>
      </c>
      <c r="B6089" s="12">
        <v>1000003683</v>
      </c>
      <c r="C6089" s="12">
        <v>600033</v>
      </c>
      <c r="D6089" s="74">
        <v>45379</v>
      </c>
      <c r="E6089" s="75">
        <v>400</v>
      </c>
      <c r="F6089" s="76">
        <v>160108</v>
      </c>
      <c r="G6089" s="97" t="str">
        <f>TEXT(Table1[[#This Row],[Inv. date]],"mmmm")</f>
        <v>March</v>
      </c>
    </row>
    <row r="6090" spans="1:7" x14ac:dyDescent="0.3">
      <c r="A6090" s="73">
        <v>118</v>
      </c>
      <c r="B6090" s="12">
        <v>1000003857</v>
      </c>
      <c r="C6090" s="12">
        <v>600033</v>
      </c>
      <c r="D6090" s="74">
        <v>45379</v>
      </c>
      <c r="E6090" s="75">
        <v>200</v>
      </c>
      <c r="F6090" s="76">
        <v>80054</v>
      </c>
      <c r="G6090" s="97" t="str">
        <f>TEXT(Table1[[#This Row],[Inv. date]],"mmmm")</f>
        <v>March</v>
      </c>
    </row>
    <row r="6091" spans="1:7" x14ac:dyDescent="0.3">
      <c r="A6091" s="68">
        <v>118</v>
      </c>
      <c r="B6091" s="69">
        <v>1000003132</v>
      </c>
      <c r="C6091" s="69">
        <v>600628</v>
      </c>
      <c r="D6091" s="57">
        <v>45380</v>
      </c>
      <c r="E6091" s="66">
        <v>676</v>
      </c>
      <c r="F6091" s="72">
        <v>173799.6</v>
      </c>
      <c r="G6091" s="97" t="str">
        <f>TEXT(Table1[[#This Row],[Inv. date]],"mmmm")</f>
        <v>March</v>
      </c>
    </row>
    <row r="6092" spans="1:7" x14ac:dyDescent="0.3">
      <c r="A6092" s="73">
        <v>118</v>
      </c>
      <c r="B6092" s="12">
        <v>1000003132</v>
      </c>
      <c r="C6092" s="12">
        <v>600628</v>
      </c>
      <c r="D6092" s="74">
        <v>45380</v>
      </c>
      <c r="E6092" s="75">
        <v>110</v>
      </c>
      <c r="F6092" s="76">
        <v>28281</v>
      </c>
      <c r="G6092" s="97" t="str">
        <f>TEXT(Table1[[#This Row],[Inv. date]],"mmmm")</f>
        <v>March</v>
      </c>
    </row>
    <row r="6093" spans="1:7" x14ac:dyDescent="0.3">
      <c r="A6093" s="73">
        <v>118</v>
      </c>
      <c r="B6093" s="12">
        <v>1000003132</v>
      </c>
      <c r="C6093" s="12">
        <v>600628</v>
      </c>
      <c r="D6093" s="74">
        <v>45380</v>
      </c>
      <c r="E6093" s="75">
        <v>103</v>
      </c>
      <c r="F6093" s="76">
        <v>26481.3</v>
      </c>
      <c r="G6093" s="97" t="str">
        <f>TEXT(Table1[[#This Row],[Inv. date]],"mmmm")</f>
        <v>March</v>
      </c>
    </row>
    <row r="6094" spans="1:7" x14ac:dyDescent="0.3">
      <c r="A6094" s="73">
        <v>118</v>
      </c>
      <c r="B6094" s="12">
        <v>1000003132</v>
      </c>
      <c r="C6094" s="12">
        <v>600628</v>
      </c>
      <c r="D6094" s="74">
        <v>45380</v>
      </c>
      <c r="E6094" s="75">
        <v>111</v>
      </c>
      <c r="F6094" s="76">
        <v>28538.1</v>
      </c>
      <c r="G6094" s="97" t="str">
        <f>TEXT(Table1[[#This Row],[Inv. date]],"mmmm")</f>
        <v>March</v>
      </c>
    </row>
    <row r="6095" spans="1:7" x14ac:dyDescent="0.3">
      <c r="A6095" s="73">
        <v>118</v>
      </c>
      <c r="B6095" s="12">
        <v>1000003683</v>
      </c>
      <c r="C6095" s="12">
        <v>600628</v>
      </c>
      <c r="D6095" s="74">
        <v>45380</v>
      </c>
      <c r="E6095" s="75">
        <v>1500</v>
      </c>
      <c r="F6095" s="76">
        <v>600405</v>
      </c>
      <c r="G6095" s="97" t="str">
        <f>TEXT(Table1[[#This Row],[Inv. date]],"mmmm")</f>
        <v>March</v>
      </c>
    </row>
    <row r="6096" spans="1:7" x14ac:dyDescent="0.3">
      <c r="A6096" s="73">
        <v>118</v>
      </c>
      <c r="B6096" s="12">
        <v>1000003683</v>
      </c>
      <c r="C6096" s="12">
        <v>600610</v>
      </c>
      <c r="D6096" s="74">
        <v>45380</v>
      </c>
      <c r="E6096" s="75">
        <v>500</v>
      </c>
      <c r="F6096" s="76">
        <v>200135</v>
      </c>
      <c r="G6096" s="97" t="str">
        <f>TEXT(Table1[[#This Row],[Inv. date]],"mmmm")</f>
        <v>March</v>
      </c>
    </row>
    <row r="6097" spans="1:7" x14ac:dyDescent="0.3">
      <c r="A6097" s="73">
        <v>118</v>
      </c>
      <c r="B6097" s="12">
        <v>1000003683</v>
      </c>
      <c r="C6097" s="12">
        <v>600722</v>
      </c>
      <c r="D6097" s="74">
        <v>45380</v>
      </c>
      <c r="E6097" s="75">
        <v>100</v>
      </c>
      <c r="F6097" s="76">
        <v>40890</v>
      </c>
      <c r="G6097" s="97" t="str">
        <f>TEXT(Table1[[#This Row],[Inv. date]],"mmmm")</f>
        <v>March</v>
      </c>
    </row>
    <row r="6098" spans="1:7" x14ac:dyDescent="0.3">
      <c r="A6098" s="73">
        <v>118</v>
      </c>
      <c r="B6098" s="12">
        <v>1000003857</v>
      </c>
      <c r="C6098" s="12">
        <v>600722</v>
      </c>
      <c r="D6098" s="74">
        <v>45380</v>
      </c>
      <c r="E6098" s="75">
        <v>20</v>
      </c>
      <c r="F6098" s="76">
        <v>8178</v>
      </c>
      <c r="G6098" s="97" t="str">
        <f>TEXT(Table1[[#This Row],[Inv. date]],"mmmm")</f>
        <v>March</v>
      </c>
    </row>
    <row r="6099" spans="1:7" x14ac:dyDescent="0.3">
      <c r="A6099" s="73">
        <v>118</v>
      </c>
      <c r="B6099" s="12">
        <v>1000003683</v>
      </c>
      <c r="C6099" s="12">
        <v>600610</v>
      </c>
      <c r="D6099" s="74">
        <v>45380</v>
      </c>
      <c r="E6099" s="75">
        <v>1800</v>
      </c>
      <c r="F6099" s="76">
        <v>720486</v>
      </c>
      <c r="G6099" s="97" t="str">
        <f>TEXT(Table1[[#This Row],[Inv. date]],"mmmm")</f>
        <v>March</v>
      </c>
    </row>
    <row r="6100" spans="1:7" x14ac:dyDescent="0.3">
      <c r="A6100" s="68">
        <v>118</v>
      </c>
      <c r="B6100" s="69">
        <v>1000003683</v>
      </c>
      <c r="C6100" s="69">
        <v>600824</v>
      </c>
      <c r="D6100" s="57">
        <v>45381</v>
      </c>
      <c r="E6100" s="66">
        <v>1100</v>
      </c>
      <c r="F6100" s="72">
        <v>440297</v>
      </c>
      <c r="G6100" s="97" t="str">
        <f>TEXT(Table1[[#This Row],[Inv. date]],"mmmm")</f>
        <v>March</v>
      </c>
    </row>
    <row r="6101" spans="1:7" x14ac:dyDescent="0.3">
      <c r="A6101" s="73">
        <v>118</v>
      </c>
      <c r="B6101" s="12">
        <v>1000003857</v>
      </c>
      <c r="C6101" s="12">
        <v>600824</v>
      </c>
      <c r="D6101" s="74">
        <v>45381</v>
      </c>
      <c r="E6101" s="75">
        <v>200</v>
      </c>
      <c r="F6101" s="76">
        <v>80054</v>
      </c>
      <c r="G6101" s="97" t="str">
        <f>TEXT(Table1[[#This Row],[Inv. date]],"mmmm")</f>
        <v>March</v>
      </c>
    </row>
    <row r="6102" spans="1:7" x14ac:dyDescent="0.3">
      <c r="A6102" s="73">
        <v>118</v>
      </c>
      <c r="B6102" s="12">
        <v>1000003683</v>
      </c>
      <c r="C6102" s="12">
        <v>600627</v>
      </c>
      <c r="D6102" s="74">
        <v>45381</v>
      </c>
      <c r="E6102" s="75">
        <v>2000</v>
      </c>
      <c r="F6102" s="76">
        <v>800540</v>
      </c>
      <c r="G6102" s="97" t="str">
        <f>TEXT(Table1[[#This Row],[Inv. date]],"mmmm")</f>
        <v>March</v>
      </c>
    </row>
    <row r="6103" spans="1:7" x14ac:dyDescent="0.3">
      <c r="A6103" s="73">
        <v>118</v>
      </c>
      <c r="B6103" s="12">
        <v>1000003683</v>
      </c>
      <c r="C6103" s="12">
        <v>600063</v>
      </c>
      <c r="D6103" s="74">
        <v>45381</v>
      </c>
      <c r="E6103" s="75">
        <v>200</v>
      </c>
      <c r="F6103" s="76">
        <v>58730</v>
      </c>
      <c r="G6103" s="97" t="str">
        <f>TEXT(Table1[[#This Row],[Inv. date]],"mmmm")</f>
        <v>March</v>
      </c>
    </row>
    <row r="6104" spans="1:7" x14ac:dyDescent="0.3">
      <c r="A6104" s="73">
        <v>118</v>
      </c>
      <c r="B6104" s="12">
        <v>1000003683</v>
      </c>
      <c r="C6104" s="12">
        <v>600627</v>
      </c>
      <c r="D6104" s="74">
        <v>45381</v>
      </c>
      <c r="E6104" s="75">
        <v>2000</v>
      </c>
      <c r="F6104" s="76">
        <v>800540</v>
      </c>
      <c r="G6104" s="97" t="str">
        <f>TEXT(Table1[[#This Row],[Inv. date]],"mmmm")</f>
        <v>March</v>
      </c>
    </row>
    <row r="6105" spans="1:7" x14ac:dyDescent="0.3">
      <c r="A6105" s="73">
        <v>118</v>
      </c>
      <c r="B6105" s="12">
        <v>1000003683</v>
      </c>
      <c r="C6105" s="12">
        <v>600063</v>
      </c>
      <c r="D6105" s="74">
        <v>45381</v>
      </c>
      <c r="E6105" s="75">
        <v>200</v>
      </c>
      <c r="F6105" s="76">
        <v>58730</v>
      </c>
      <c r="G6105" s="97" t="str">
        <f>TEXT(Table1[[#This Row],[Inv. date]],"mmmm")</f>
        <v>March</v>
      </c>
    </row>
    <row r="6106" spans="1:7" x14ac:dyDescent="0.3">
      <c r="A6106" s="73">
        <v>117</v>
      </c>
      <c r="B6106" s="12">
        <v>1000002977</v>
      </c>
      <c r="C6106" s="12">
        <v>600662</v>
      </c>
      <c r="D6106" s="74">
        <v>45381</v>
      </c>
      <c r="E6106" s="75">
        <v>300</v>
      </c>
      <c r="F6106" s="76">
        <v>64854</v>
      </c>
      <c r="G6106" s="97" t="str">
        <f>TEXT(Table1[[#This Row],[Inv. date]],"mmmm")</f>
        <v>March</v>
      </c>
    </row>
    <row r="6107" spans="1:7" x14ac:dyDescent="0.3">
      <c r="A6107" s="73">
        <v>117</v>
      </c>
      <c r="B6107" s="12">
        <v>1000002976</v>
      </c>
      <c r="C6107" s="12">
        <v>600662</v>
      </c>
      <c r="D6107" s="74">
        <v>45381</v>
      </c>
      <c r="E6107" s="75">
        <v>500</v>
      </c>
      <c r="F6107" s="76">
        <v>108090</v>
      </c>
      <c r="G6107" s="97" t="str">
        <f>TEXT(Table1[[#This Row],[Inv. date]],"mmmm")</f>
        <v>March</v>
      </c>
    </row>
    <row r="6108" spans="1:7" x14ac:dyDescent="0.3">
      <c r="A6108" s="73">
        <v>118</v>
      </c>
      <c r="B6108" s="12">
        <v>1000003683</v>
      </c>
      <c r="C6108" s="12">
        <v>600628</v>
      </c>
      <c r="D6108" s="74">
        <v>45381</v>
      </c>
      <c r="E6108" s="75">
        <v>1900</v>
      </c>
      <c r="F6108" s="76">
        <v>760513</v>
      </c>
      <c r="G6108" s="97" t="str">
        <f>TEXT(Table1[[#This Row],[Inv. date]],"mmmm")</f>
        <v>March</v>
      </c>
    </row>
    <row r="6109" spans="1:7" x14ac:dyDescent="0.3">
      <c r="A6109" s="73">
        <v>118</v>
      </c>
      <c r="B6109" s="12">
        <v>1000003132</v>
      </c>
      <c r="C6109" s="12">
        <v>600811</v>
      </c>
      <c r="D6109" s="74">
        <v>45381</v>
      </c>
      <c r="E6109" s="75">
        <v>3500</v>
      </c>
      <c r="F6109" s="76">
        <v>899850</v>
      </c>
      <c r="G6109" s="97" t="str">
        <f>TEXT(Table1[[#This Row],[Inv. date]],"mmmm")</f>
        <v>March</v>
      </c>
    </row>
    <row r="6110" spans="1:7" x14ac:dyDescent="0.3">
      <c r="A6110" s="73">
        <v>118</v>
      </c>
      <c r="B6110" s="12">
        <v>1000003132</v>
      </c>
      <c r="C6110" s="12">
        <v>600026</v>
      </c>
      <c r="D6110" s="74">
        <v>45381</v>
      </c>
      <c r="E6110" s="75">
        <v>100</v>
      </c>
      <c r="F6110" s="76">
        <v>25710</v>
      </c>
      <c r="G6110" s="97" t="str">
        <f>TEXT(Table1[[#This Row],[Inv. date]],"mmmm")</f>
        <v>March</v>
      </c>
    </row>
    <row r="6111" spans="1:7" x14ac:dyDescent="0.3">
      <c r="A6111" s="73">
        <v>118</v>
      </c>
      <c r="B6111" s="12">
        <v>1000003857</v>
      </c>
      <c r="C6111" s="12">
        <v>600026</v>
      </c>
      <c r="D6111" s="74">
        <v>45381</v>
      </c>
      <c r="E6111" s="75">
        <v>200</v>
      </c>
      <c r="F6111" s="76">
        <v>80054</v>
      </c>
      <c r="G6111" s="97" t="str">
        <f>TEXT(Table1[[#This Row],[Inv. date]],"mmmm")</f>
        <v>March</v>
      </c>
    </row>
    <row r="6112" spans="1:7" x14ac:dyDescent="0.3">
      <c r="A6112" s="73">
        <v>118</v>
      </c>
      <c r="B6112" s="12">
        <v>1000003683</v>
      </c>
      <c r="C6112" s="12">
        <v>600026</v>
      </c>
      <c r="D6112" s="74">
        <v>45381</v>
      </c>
      <c r="E6112" s="75">
        <v>400</v>
      </c>
      <c r="F6112" s="76">
        <v>160108</v>
      </c>
      <c r="G6112" s="97" t="str">
        <f>TEXT(Table1[[#This Row],[Inv. date]],"mmmm")</f>
        <v>March</v>
      </c>
    </row>
    <row r="6113" spans="1:7" x14ac:dyDescent="0.3">
      <c r="A6113" s="73">
        <v>117</v>
      </c>
      <c r="B6113" s="12">
        <v>1000002977</v>
      </c>
      <c r="C6113" s="12">
        <v>600026</v>
      </c>
      <c r="D6113" s="74">
        <v>45381</v>
      </c>
      <c r="E6113" s="75">
        <v>50</v>
      </c>
      <c r="F6113" s="76">
        <v>10809</v>
      </c>
      <c r="G6113" s="97" t="str">
        <f>TEXT(Table1[[#This Row],[Inv. date]],"mmmm")</f>
        <v>March</v>
      </c>
    </row>
    <row r="6114" spans="1:7" x14ac:dyDescent="0.3">
      <c r="A6114" s="73">
        <v>118</v>
      </c>
      <c r="B6114" s="12">
        <v>1000003132</v>
      </c>
      <c r="C6114" s="12">
        <v>600026</v>
      </c>
      <c r="D6114" s="74">
        <v>45381</v>
      </c>
      <c r="E6114" s="75">
        <v>600</v>
      </c>
      <c r="F6114" s="76">
        <v>154260</v>
      </c>
      <c r="G6114" s="97" t="str">
        <f>TEXT(Table1[[#This Row],[Inv. date]],"mmmm")</f>
        <v>March</v>
      </c>
    </row>
    <row r="6115" spans="1:7" x14ac:dyDescent="0.3">
      <c r="A6115" s="73">
        <v>118</v>
      </c>
      <c r="B6115" s="12">
        <v>1000003683</v>
      </c>
      <c r="C6115" s="12">
        <v>600026</v>
      </c>
      <c r="D6115" s="74">
        <v>45381</v>
      </c>
      <c r="E6115" s="75">
        <v>200</v>
      </c>
      <c r="F6115" s="76">
        <v>80054</v>
      </c>
      <c r="G6115" s="97" t="str">
        <f>TEXT(Table1[[#This Row],[Inv. date]],"mmmm")</f>
        <v>March</v>
      </c>
    </row>
    <row r="6116" spans="1:7" x14ac:dyDescent="0.3">
      <c r="A6116" s="73">
        <v>118</v>
      </c>
      <c r="B6116" s="12">
        <v>1000003857</v>
      </c>
      <c r="C6116" s="12">
        <v>600026</v>
      </c>
      <c r="D6116" s="74">
        <v>45381</v>
      </c>
      <c r="E6116" s="75">
        <v>200</v>
      </c>
      <c r="F6116" s="76">
        <v>80054</v>
      </c>
      <c r="G6116" s="97" t="str">
        <f>TEXT(Table1[[#This Row],[Inv. date]],"mmmm")</f>
        <v>March</v>
      </c>
    </row>
    <row r="6117" spans="1:7" x14ac:dyDescent="0.3">
      <c r="A6117" s="73">
        <v>117</v>
      </c>
      <c r="B6117" s="12">
        <v>1000002977</v>
      </c>
      <c r="C6117" s="12">
        <v>600026</v>
      </c>
      <c r="D6117" s="74">
        <v>45381</v>
      </c>
      <c r="E6117" s="75">
        <v>100</v>
      </c>
      <c r="F6117" s="76">
        <v>21618</v>
      </c>
      <c r="G6117" s="97" t="str">
        <f>TEXT(Table1[[#This Row],[Inv. date]],"mmmm")</f>
        <v>March</v>
      </c>
    </row>
    <row r="6118" spans="1:7" x14ac:dyDescent="0.3">
      <c r="A6118" s="73">
        <v>117</v>
      </c>
      <c r="B6118" s="12">
        <v>1000002976</v>
      </c>
      <c r="C6118" s="12">
        <v>600026</v>
      </c>
      <c r="D6118" s="74">
        <v>45381</v>
      </c>
      <c r="E6118" s="75">
        <v>100</v>
      </c>
      <c r="F6118" s="76">
        <v>21618</v>
      </c>
      <c r="G6118" s="97" t="str">
        <f>TEXT(Table1[[#This Row],[Inv. date]],"mmmm")</f>
        <v>March</v>
      </c>
    </row>
    <row r="6119" spans="1:7" x14ac:dyDescent="0.3">
      <c r="A6119" s="73">
        <v>118</v>
      </c>
      <c r="B6119" s="12">
        <v>1000003683</v>
      </c>
      <c r="C6119" s="12">
        <v>600063</v>
      </c>
      <c r="D6119" s="74">
        <v>45381</v>
      </c>
      <c r="E6119" s="75">
        <v>10</v>
      </c>
      <c r="F6119" s="76">
        <v>2936.5</v>
      </c>
      <c r="G6119" s="97" t="str">
        <f>TEXT(Table1[[#This Row],[Inv. date]],"mmmm")</f>
        <v>March</v>
      </c>
    </row>
    <row r="6120" spans="1:7" x14ac:dyDescent="0.3">
      <c r="A6120" s="73">
        <v>118</v>
      </c>
      <c r="B6120" s="12">
        <v>1000003857</v>
      </c>
      <c r="C6120" s="12">
        <v>600063</v>
      </c>
      <c r="D6120" s="74">
        <v>45381</v>
      </c>
      <c r="E6120" s="75">
        <v>19</v>
      </c>
      <c r="F6120" s="76">
        <v>5579.35</v>
      </c>
      <c r="G6120" s="97" t="str">
        <f>TEXT(Table1[[#This Row],[Inv. date]],"mmmm")</f>
        <v>March</v>
      </c>
    </row>
    <row r="6121" spans="1:7" x14ac:dyDescent="0.3">
      <c r="A6121" s="73">
        <v>118</v>
      </c>
      <c r="B6121" s="12">
        <v>1000003132</v>
      </c>
      <c r="C6121" s="12">
        <v>600063</v>
      </c>
      <c r="D6121" s="74">
        <v>45381</v>
      </c>
      <c r="E6121" s="75">
        <v>18</v>
      </c>
      <c r="F6121" s="76">
        <v>2466</v>
      </c>
      <c r="G6121" s="97" t="str">
        <f>TEXT(Table1[[#This Row],[Inv. date]],"mmmm")</f>
        <v>March</v>
      </c>
    </row>
    <row r="6122" spans="1:7" x14ac:dyDescent="0.3">
      <c r="A6122" s="73">
        <v>117</v>
      </c>
      <c r="B6122" s="12">
        <v>1000002976</v>
      </c>
      <c r="C6122" s="12">
        <v>600063</v>
      </c>
      <c r="D6122" s="74">
        <v>45381</v>
      </c>
      <c r="E6122" s="75">
        <v>12</v>
      </c>
      <c r="F6122" s="76">
        <v>1258.56</v>
      </c>
      <c r="G6122" s="97" t="str">
        <f>TEXT(Table1[[#This Row],[Inv. date]],"mmmm")</f>
        <v>March</v>
      </c>
    </row>
    <row r="6123" spans="1:7" x14ac:dyDescent="0.3">
      <c r="A6123" s="68">
        <v>118</v>
      </c>
      <c r="B6123" s="69">
        <v>1000003683</v>
      </c>
      <c r="C6123" s="69">
        <v>600810</v>
      </c>
      <c r="D6123" s="57">
        <v>45384</v>
      </c>
      <c r="E6123" s="66">
        <v>900</v>
      </c>
      <c r="F6123" s="72">
        <v>360243</v>
      </c>
      <c r="G6123" s="97" t="str">
        <f>TEXT(Table1[[#This Row],[Inv. date]],"mmmm")</f>
        <v>April</v>
      </c>
    </row>
    <row r="6124" spans="1:7" x14ac:dyDescent="0.3">
      <c r="A6124" s="73">
        <v>118</v>
      </c>
      <c r="B6124" s="12">
        <v>1000003857</v>
      </c>
      <c r="C6124" s="12">
        <v>600810</v>
      </c>
      <c r="D6124" s="74">
        <v>45384</v>
      </c>
      <c r="E6124" s="75">
        <v>200</v>
      </c>
      <c r="F6124" s="76">
        <v>80054</v>
      </c>
      <c r="G6124" s="97" t="str">
        <f>TEXT(Table1[[#This Row],[Inv. date]],"mmmm")</f>
        <v>April</v>
      </c>
    </row>
    <row r="6125" spans="1:7" x14ac:dyDescent="0.3">
      <c r="A6125" s="73">
        <v>118</v>
      </c>
      <c r="B6125" s="12">
        <v>1000003132</v>
      </c>
      <c r="C6125" s="12">
        <v>600810</v>
      </c>
      <c r="D6125" s="74">
        <v>45384</v>
      </c>
      <c r="E6125" s="75">
        <v>400</v>
      </c>
      <c r="F6125" s="76">
        <v>102840</v>
      </c>
      <c r="G6125" s="97" t="str">
        <f>TEXT(Table1[[#This Row],[Inv. date]],"mmmm")</f>
        <v>April</v>
      </c>
    </row>
    <row r="6126" spans="1:7" x14ac:dyDescent="0.3">
      <c r="A6126" s="73">
        <v>118</v>
      </c>
      <c r="B6126" s="12">
        <v>1000003683</v>
      </c>
      <c r="C6126" s="12">
        <v>600610</v>
      </c>
      <c r="D6126" s="74">
        <v>45384</v>
      </c>
      <c r="E6126" s="75">
        <v>500</v>
      </c>
      <c r="F6126" s="76">
        <v>200135</v>
      </c>
      <c r="G6126" s="97" t="str">
        <f>TEXT(Table1[[#This Row],[Inv. date]],"mmmm")</f>
        <v>April</v>
      </c>
    </row>
    <row r="6127" spans="1:7" x14ac:dyDescent="0.3">
      <c r="A6127" s="73">
        <v>118</v>
      </c>
      <c r="B6127" s="12">
        <v>1000003132</v>
      </c>
      <c r="C6127" s="12">
        <v>600628</v>
      </c>
      <c r="D6127" s="74">
        <v>45384</v>
      </c>
      <c r="E6127" s="75">
        <v>900</v>
      </c>
      <c r="F6127" s="76">
        <v>231390</v>
      </c>
      <c r="G6127" s="97" t="str">
        <f>TEXT(Table1[[#This Row],[Inv. date]],"mmmm")</f>
        <v>April</v>
      </c>
    </row>
    <row r="6128" spans="1:7" x14ac:dyDescent="0.3">
      <c r="A6128" s="73">
        <v>118</v>
      </c>
      <c r="B6128" s="12">
        <v>1000003683</v>
      </c>
      <c r="C6128" s="12">
        <v>600628</v>
      </c>
      <c r="D6128" s="74">
        <v>45384</v>
      </c>
      <c r="E6128" s="75">
        <v>250</v>
      </c>
      <c r="F6128" s="76">
        <v>100067.5</v>
      </c>
      <c r="G6128" s="97" t="str">
        <f>TEXT(Table1[[#This Row],[Inv. date]],"mmmm")</f>
        <v>April</v>
      </c>
    </row>
    <row r="6129" spans="1:7" x14ac:dyDescent="0.3">
      <c r="A6129" s="73">
        <v>118</v>
      </c>
      <c r="B6129" s="12">
        <v>1000003132</v>
      </c>
      <c r="C6129" s="12">
        <v>600628</v>
      </c>
      <c r="D6129" s="74">
        <v>45384</v>
      </c>
      <c r="E6129" s="75">
        <v>1100</v>
      </c>
      <c r="F6129" s="76">
        <v>282810</v>
      </c>
      <c r="G6129" s="97" t="str">
        <f>TEXT(Table1[[#This Row],[Inv. date]],"mmmm")</f>
        <v>April</v>
      </c>
    </row>
    <row r="6130" spans="1:7" x14ac:dyDescent="0.3">
      <c r="A6130" s="73">
        <v>118</v>
      </c>
      <c r="B6130" s="12">
        <v>1000003683</v>
      </c>
      <c r="C6130" s="12">
        <v>600628</v>
      </c>
      <c r="D6130" s="74">
        <v>45384</v>
      </c>
      <c r="E6130" s="75">
        <v>1000</v>
      </c>
      <c r="F6130" s="76">
        <v>400270</v>
      </c>
      <c r="G6130" s="97" t="str">
        <f>TEXT(Table1[[#This Row],[Inv. date]],"mmmm")</f>
        <v>April</v>
      </c>
    </row>
    <row r="6131" spans="1:7" x14ac:dyDescent="0.3">
      <c r="A6131" s="73">
        <v>118</v>
      </c>
      <c r="B6131" s="12">
        <v>1000003132</v>
      </c>
      <c r="C6131" s="12">
        <v>600647</v>
      </c>
      <c r="D6131" s="74">
        <v>45384</v>
      </c>
      <c r="E6131" s="75">
        <v>300</v>
      </c>
      <c r="F6131" s="76">
        <v>77130</v>
      </c>
      <c r="G6131" s="97" t="str">
        <f>TEXT(Table1[[#This Row],[Inv. date]],"mmmm")</f>
        <v>April</v>
      </c>
    </row>
    <row r="6132" spans="1:7" x14ac:dyDescent="0.3">
      <c r="A6132" s="73">
        <v>118</v>
      </c>
      <c r="B6132" s="12">
        <v>1000003857</v>
      </c>
      <c r="C6132" s="12">
        <v>600647</v>
      </c>
      <c r="D6132" s="74">
        <v>45384</v>
      </c>
      <c r="E6132" s="75">
        <v>100</v>
      </c>
      <c r="F6132" s="76">
        <v>40027</v>
      </c>
      <c r="G6132" s="97" t="str">
        <f>TEXT(Table1[[#This Row],[Inv. date]],"mmmm")</f>
        <v>April</v>
      </c>
    </row>
    <row r="6133" spans="1:7" x14ac:dyDescent="0.3">
      <c r="A6133" s="73">
        <v>118</v>
      </c>
      <c r="B6133" s="12">
        <v>1000003683</v>
      </c>
      <c r="C6133" s="12">
        <v>600647</v>
      </c>
      <c r="D6133" s="74">
        <v>45384</v>
      </c>
      <c r="E6133" s="75">
        <v>1500</v>
      </c>
      <c r="F6133" s="76">
        <v>600405</v>
      </c>
      <c r="G6133" s="97" t="str">
        <f>TEXT(Table1[[#This Row],[Inv. date]],"mmmm")</f>
        <v>April</v>
      </c>
    </row>
    <row r="6134" spans="1:7" x14ac:dyDescent="0.3">
      <c r="A6134" s="73">
        <v>118</v>
      </c>
      <c r="B6134" s="12">
        <v>1000003683</v>
      </c>
      <c r="C6134" s="12">
        <v>600647</v>
      </c>
      <c r="D6134" s="74">
        <v>45384</v>
      </c>
      <c r="E6134" s="75">
        <v>1100</v>
      </c>
      <c r="F6134" s="76">
        <v>440297</v>
      </c>
      <c r="G6134" s="97" t="str">
        <f>TEXT(Table1[[#This Row],[Inv. date]],"mmmm")</f>
        <v>April</v>
      </c>
    </row>
    <row r="6135" spans="1:7" x14ac:dyDescent="0.3">
      <c r="A6135" s="73">
        <v>118</v>
      </c>
      <c r="B6135" s="12">
        <v>1000003132</v>
      </c>
      <c r="C6135" s="12">
        <v>600810</v>
      </c>
      <c r="D6135" s="74">
        <v>45384</v>
      </c>
      <c r="E6135" s="75">
        <v>350</v>
      </c>
      <c r="F6135" s="76">
        <v>89985</v>
      </c>
      <c r="G6135" s="97" t="str">
        <f>TEXT(Table1[[#This Row],[Inv. date]],"mmmm")</f>
        <v>April</v>
      </c>
    </row>
    <row r="6136" spans="1:7" x14ac:dyDescent="0.3">
      <c r="A6136" s="73">
        <v>118</v>
      </c>
      <c r="B6136" s="12">
        <v>1000003683</v>
      </c>
      <c r="C6136" s="12">
        <v>600810</v>
      </c>
      <c r="D6136" s="74">
        <v>45384</v>
      </c>
      <c r="E6136" s="75">
        <v>1452</v>
      </c>
      <c r="F6136" s="76">
        <v>581192.04</v>
      </c>
      <c r="G6136" s="97" t="str">
        <f>TEXT(Table1[[#This Row],[Inv. date]],"mmmm")</f>
        <v>April</v>
      </c>
    </row>
    <row r="6137" spans="1:7" x14ac:dyDescent="0.3">
      <c r="A6137" s="73">
        <v>118</v>
      </c>
      <c r="B6137" s="12">
        <v>1000003683</v>
      </c>
      <c r="C6137" s="12">
        <v>600810</v>
      </c>
      <c r="D6137" s="74">
        <v>45384</v>
      </c>
      <c r="E6137" s="75">
        <v>148</v>
      </c>
      <c r="F6137" s="76">
        <v>59239.96</v>
      </c>
      <c r="G6137" s="97" t="str">
        <f>TEXT(Table1[[#This Row],[Inv. date]],"mmmm")</f>
        <v>April</v>
      </c>
    </row>
    <row r="6138" spans="1:7" x14ac:dyDescent="0.3">
      <c r="A6138" s="73">
        <v>118</v>
      </c>
      <c r="B6138" s="12">
        <v>1000003857</v>
      </c>
      <c r="C6138" s="12">
        <v>600580</v>
      </c>
      <c r="D6138" s="74">
        <v>45385</v>
      </c>
      <c r="E6138" s="75">
        <v>500</v>
      </c>
      <c r="F6138" s="76">
        <v>200135</v>
      </c>
      <c r="G6138" s="97" t="str">
        <f>TEXT(Table1[[#This Row],[Inv. date]],"mmmm")</f>
        <v>April</v>
      </c>
    </row>
    <row r="6139" spans="1:7" x14ac:dyDescent="0.3">
      <c r="A6139" s="73">
        <v>118</v>
      </c>
      <c r="B6139" s="12">
        <v>1000003683</v>
      </c>
      <c r="C6139" s="12">
        <v>600580</v>
      </c>
      <c r="D6139" s="74">
        <v>45385</v>
      </c>
      <c r="E6139" s="75">
        <v>500</v>
      </c>
      <c r="F6139" s="76">
        <v>200135</v>
      </c>
      <c r="G6139" s="97" t="str">
        <f>TEXT(Table1[[#This Row],[Inv. date]],"mmmm")</f>
        <v>April</v>
      </c>
    </row>
    <row r="6140" spans="1:7" x14ac:dyDescent="0.3">
      <c r="A6140" s="73">
        <v>118</v>
      </c>
      <c r="B6140" s="12">
        <v>1000003132</v>
      </c>
      <c r="C6140" s="12">
        <v>600810</v>
      </c>
      <c r="D6140" s="74">
        <v>45385</v>
      </c>
      <c r="E6140" s="75">
        <v>325</v>
      </c>
      <c r="F6140" s="76">
        <v>83557.5</v>
      </c>
      <c r="G6140" s="97" t="str">
        <f>TEXT(Table1[[#This Row],[Inv. date]],"mmmm")</f>
        <v>April</v>
      </c>
    </row>
    <row r="6141" spans="1:7" x14ac:dyDescent="0.3">
      <c r="A6141" s="73">
        <v>118</v>
      </c>
      <c r="B6141" s="12">
        <v>1000003683</v>
      </c>
      <c r="C6141" s="12">
        <v>600810</v>
      </c>
      <c r="D6141" s="74">
        <v>45385</v>
      </c>
      <c r="E6141" s="75">
        <v>1700</v>
      </c>
      <c r="F6141" s="76">
        <v>680459</v>
      </c>
      <c r="G6141" s="97" t="str">
        <f>TEXT(Table1[[#This Row],[Inv. date]],"mmmm")</f>
        <v>April</v>
      </c>
    </row>
    <row r="6142" spans="1:7" x14ac:dyDescent="0.3">
      <c r="A6142" s="73">
        <v>118</v>
      </c>
      <c r="B6142" s="12">
        <v>1000003132</v>
      </c>
      <c r="C6142" s="12">
        <v>600643</v>
      </c>
      <c r="D6142" s="74">
        <v>45385</v>
      </c>
      <c r="E6142" s="75">
        <v>500</v>
      </c>
      <c r="F6142" s="76">
        <v>128550</v>
      </c>
      <c r="G6142" s="97" t="str">
        <f>TEXT(Table1[[#This Row],[Inv. date]],"mmmm")</f>
        <v>April</v>
      </c>
    </row>
    <row r="6143" spans="1:7" x14ac:dyDescent="0.3">
      <c r="A6143" s="73">
        <v>118</v>
      </c>
      <c r="B6143" s="12">
        <v>1000003683</v>
      </c>
      <c r="C6143" s="12">
        <v>600643</v>
      </c>
      <c r="D6143" s="74">
        <v>45385</v>
      </c>
      <c r="E6143" s="75">
        <v>1000</v>
      </c>
      <c r="F6143" s="76">
        <v>400270</v>
      </c>
      <c r="G6143" s="97" t="str">
        <f>TEXT(Table1[[#This Row],[Inv. date]],"mmmm")</f>
        <v>April</v>
      </c>
    </row>
    <row r="6144" spans="1:7" x14ac:dyDescent="0.3">
      <c r="A6144" s="73">
        <v>118</v>
      </c>
      <c r="B6144" s="12">
        <v>1000003857</v>
      </c>
      <c r="C6144" s="12">
        <v>600643</v>
      </c>
      <c r="D6144" s="74">
        <v>45385</v>
      </c>
      <c r="E6144" s="75">
        <v>1000</v>
      </c>
      <c r="F6144" s="76">
        <v>400270</v>
      </c>
      <c r="G6144" s="97" t="str">
        <f>TEXT(Table1[[#This Row],[Inv. date]],"mmmm")</f>
        <v>April</v>
      </c>
    </row>
    <row r="6145" spans="1:7" x14ac:dyDescent="0.3">
      <c r="A6145" s="73">
        <v>118</v>
      </c>
      <c r="B6145" s="12">
        <v>1000003683</v>
      </c>
      <c r="C6145" s="12">
        <v>600711</v>
      </c>
      <c r="D6145" s="74">
        <v>45385</v>
      </c>
      <c r="E6145" s="75">
        <v>127</v>
      </c>
      <c r="F6145" s="76">
        <v>51930.3</v>
      </c>
      <c r="G6145" s="97" t="str">
        <f>TEXT(Table1[[#This Row],[Inv. date]],"mmmm")</f>
        <v>April</v>
      </c>
    </row>
    <row r="6146" spans="1:7" x14ac:dyDescent="0.3">
      <c r="A6146" s="73">
        <v>118</v>
      </c>
      <c r="B6146" s="12">
        <v>1000003132</v>
      </c>
      <c r="C6146" s="12">
        <v>600810</v>
      </c>
      <c r="D6146" s="74">
        <v>45385</v>
      </c>
      <c r="E6146" s="75">
        <v>325</v>
      </c>
      <c r="F6146" s="76">
        <v>83557.5</v>
      </c>
      <c r="G6146" s="97" t="str">
        <f>TEXT(Table1[[#This Row],[Inv. date]],"mmmm")</f>
        <v>April</v>
      </c>
    </row>
    <row r="6147" spans="1:7" x14ac:dyDescent="0.3">
      <c r="A6147" s="73">
        <v>118</v>
      </c>
      <c r="B6147" s="12">
        <v>1000003683</v>
      </c>
      <c r="C6147" s="12">
        <v>600810</v>
      </c>
      <c r="D6147" s="74">
        <v>45385</v>
      </c>
      <c r="E6147" s="75">
        <v>69</v>
      </c>
      <c r="F6147" s="76">
        <v>27618.63</v>
      </c>
      <c r="G6147" s="97" t="str">
        <f>TEXT(Table1[[#This Row],[Inv. date]],"mmmm")</f>
        <v>April</v>
      </c>
    </row>
    <row r="6148" spans="1:7" x14ac:dyDescent="0.3">
      <c r="A6148" s="73">
        <v>118</v>
      </c>
      <c r="B6148" s="12">
        <v>1000003683</v>
      </c>
      <c r="C6148" s="12">
        <v>600810</v>
      </c>
      <c r="D6148" s="74">
        <v>45385</v>
      </c>
      <c r="E6148" s="75">
        <v>96</v>
      </c>
      <c r="F6148" s="76">
        <v>38425.919999999998</v>
      </c>
      <c r="G6148" s="97" t="str">
        <f>TEXT(Table1[[#This Row],[Inv. date]],"mmmm")</f>
        <v>April</v>
      </c>
    </row>
    <row r="6149" spans="1:7" x14ac:dyDescent="0.3">
      <c r="A6149" s="73">
        <v>118</v>
      </c>
      <c r="B6149" s="12">
        <v>1000003683</v>
      </c>
      <c r="C6149" s="12">
        <v>600810</v>
      </c>
      <c r="D6149" s="74">
        <v>45385</v>
      </c>
      <c r="E6149" s="75">
        <v>1397</v>
      </c>
      <c r="F6149" s="76">
        <v>559177.18999999994</v>
      </c>
      <c r="G6149" s="97" t="str">
        <f>TEXT(Table1[[#This Row],[Inv. date]],"mmmm")</f>
        <v>April</v>
      </c>
    </row>
    <row r="6150" spans="1:7" x14ac:dyDescent="0.3">
      <c r="A6150" s="73">
        <v>118</v>
      </c>
      <c r="B6150" s="12">
        <v>1000003683</v>
      </c>
      <c r="C6150" s="12">
        <v>600810</v>
      </c>
      <c r="D6150" s="74">
        <v>45385</v>
      </c>
      <c r="E6150" s="75">
        <v>138</v>
      </c>
      <c r="F6150" s="76">
        <v>55237.26</v>
      </c>
      <c r="G6150" s="97" t="str">
        <f>TEXT(Table1[[#This Row],[Inv. date]],"mmmm")</f>
        <v>April</v>
      </c>
    </row>
    <row r="6151" spans="1:7" x14ac:dyDescent="0.3">
      <c r="A6151" s="73">
        <v>118</v>
      </c>
      <c r="B6151" s="12">
        <v>1000003132</v>
      </c>
      <c r="C6151" s="12">
        <v>600022</v>
      </c>
      <c r="D6151" s="74">
        <v>45385</v>
      </c>
      <c r="E6151" s="75">
        <v>50</v>
      </c>
      <c r="F6151" s="76">
        <v>12855</v>
      </c>
      <c r="G6151" s="97" t="str">
        <f>TEXT(Table1[[#This Row],[Inv. date]],"mmmm")</f>
        <v>April</v>
      </c>
    </row>
    <row r="6152" spans="1:7" x14ac:dyDescent="0.3">
      <c r="A6152" s="73">
        <v>118</v>
      </c>
      <c r="B6152" s="12">
        <v>1000003683</v>
      </c>
      <c r="C6152" s="12">
        <v>600022</v>
      </c>
      <c r="D6152" s="74">
        <v>45385</v>
      </c>
      <c r="E6152" s="75">
        <v>80</v>
      </c>
      <c r="F6152" s="76">
        <v>32021.599999999999</v>
      </c>
      <c r="G6152" s="97" t="str">
        <f>TEXT(Table1[[#This Row],[Inv. date]],"mmmm")</f>
        <v>April</v>
      </c>
    </row>
    <row r="6153" spans="1:7" x14ac:dyDescent="0.3">
      <c r="A6153" s="73">
        <v>117</v>
      </c>
      <c r="B6153" s="12">
        <v>1000002977</v>
      </c>
      <c r="C6153" s="12">
        <v>600022</v>
      </c>
      <c r="D6153" s="74">
        <v>45385</v>
      </c>
      <c r="E6153" s="75">
        <v>15</v>
      </c>
      <c r="F6153" s="76">
        <v>4083.3</v>
      </c>
      <c r="G6153" s="97" t="str">
        <f>TEXT(Table1[[#This Row],[Inv. date]],"mmmm")</f>
        <v>April</v>
      </c>
    </row>
    <row r="6154" spans="1:7" x14ac:dyDescent="0.3">
      <c r="A6154" s="73">
        <v>117</v>
      </c>
      <c r="B6154" s="12">
        <v>1000002976</v>
      </c>
      <c r="C6154" s="12">
        <v>600022</v>
      </c>
      <c r="D6154" s="74">
        <v>45385</v>
      </c>
      <c r="E6154" s="75">
        <v>10</v>
      </c>
      <c r="F6154" s="76">
        <v>2722.2</v>
      </c>
      <c r="G6154" s="97" t="str">
        <f>TEXT(Table1[[#This Row],[Inv. date]],"mmmm")</f>
        <v>April</v>
      </c>
    </row>
    <row r="6155" spans="1:7" x14ac:dyDescent="0.3">
      <c r="A6155" s="73">
        <v>118</v>
      </c>
      <c r="B6155" s="12">
        <v>1000003683</v>
      </c>
      <c r="C6155" s="12">
        <v>600035</v>
      </c>
      <c r="D6155" s="74">
        <v>45385</v>
      </c>
      <c r="E6155" s="75">
        <v>100</v>
      </c>
      <c r="F6155" s="76">
        <v>42900</v>
      </c>
      <c r="G6155" s="97" t="str">
        <f>TEXT(Table1[[#This Row],[Inv. date]],"mmmm")</f>
        <v>April</v>
      </c>
    </row>
    <row r="6156" spans="1:7" x14ac:dyDescent="0.3">
      <c r="A6156" s="73">
        <v>118</v>
      </c>
      <c r="B6156" s="12">
        <v>1000003132</v>
      </c>
      <c r="C6156" s="12">
        <v>600026</v>
      </c>
      <c r="D6156" s="74">
        <v>45385</v>
      </c>
      <c r="E6156" s="75">
        <v>835</v>
      </c>
      <c r="F6156" s="76">
        <v>214678.5</v>
      </c>
      <c r="G6156" s="97" t="str">
        <f>TEXT(Table1[[#This Row],[Inv. date]],"mmmm")</f>
        <v>April</v>
      </c>
    </row>
    <row r="6157" spans="1:7" x14ac:dyDescent="0.3">
      <c r="A6157" s="73">
        <v>118</v>
      </c>
      <c r="B6157" s="12">
        <v>1000003132</v>
      </c>
      <c r="C6157" s="12">
        <v>600026</v>
      </c>
      <c r="D6157" s="74">
        <v>45385</v>
      </c>
      <c r="E6157" s="75">
        <v>165</v>
      </c>
      <c r="F6157" s="76">
        <v>42421.5</v>
      </c>
      <c r="G6157" s="97" t="str">
        <f>TEXT(Table1[[#This Row],[Inv. date]],"mmmm")</f>
        <v>April</v>
      </c>
    </row>
    <row r="6158" spans="1:7" x14ac:dyDescent="0.3">
      <c r="A6158" s="73">
        <v>118</v>
      </c>
      <c r="B6158" s="12">
        <v>1000003683</v>
      </c>
      <c r="C6158" s="12">
        <v>600026</v>
      </c>
      <c r="D6158" s="74">
        <v>45385</v>
      </c>
      <c r="E6158" s="75">
        <v>100</v>
      </c>
      <c r="F6158" s="76">
        <v>40027</v>
      </c>
      <c r="G6158" s="97" t="str">
        <f>TEXT(Table1[[#This Row],[Inv. date]],"mmmm")</f>
        <v>April</v>
      </c>
    </row>
    <row r="6159" spans="1:7" x14ac:dyDescent="0.3">
      <c r="A6159" s="73">
        <v>117</v>
      </c>
      <c r="B6159" s="12">
        <v>1000002977</v>
      </c>
      <c r="C6159" s="12">
        <v>600026</v>
      </c>
      <c r="D6159" s="74">
        <v>45385</v>
      </c>
      <c r="E6159" s="75">
        <v>100</v>
      </c>
      <c r="F6159" s="76">
        <v>21618</v>
      </c>
      <c r="G6159" s="97" t="str">
        <f>TEXT(Table1[[#This Row],[Inv. date]],"mmmm")</f>
        <v>April</v>
      </c>
    </row>
    <row r="6160" spans="1:7" x14ac:dyDescent="0.3">
      <c r="A6160" s="73">
        <v>118</v>
      </c>
      <c r="B6160" s="12">
        <v>1000003857</v>
      </c>
      <c r="C6160" s="12">
        <v>600026</v>
      </c>
      <c r="D6160" s="74">
        <v>45385</v>
      </c>
      <c r="E6160" s="75">
        <v>200</v>
      </c>
      <c r="F6160" s="76">
        <v>80054</v>
      </c>
      <c r="G6160" s="97" t="str">
        <f>TEXT(Table1[[#This Row],[Inv. date]],"mmmm")</f>
        <v>April</v>
      </c>
    </row>
    <row r="6161" spans="1:7" x14ac:dyDescent="0.3">
      <c r="A6161" s="73">
        <v>118</v>
      </c>
      <c r="B6161" s="12">
        <v>1000003132</v>
      </c>
      <c r="C6161" s="12">
        <v>600628</v>
      </c>
      <c r="D6161" s="74">
        <v>45385</v>
      </c>
      <c r="E6161" s="75">
        <v>500</v>
      </c>
      <c r="F6161" s="76">
        <v>128550</v>
      </c>
      <c r="G6161" s="97" t="str">
        <f>TEXT(Table1[[#This Row],[Inv. date]],"mmmm")</f>
        <v>April</v>
      </c>
    </row>
    <row r="6162" spans="1:7" x14ac:dyDescent="0.3">
      <c r="A6162" s="73">
        <v>118</v>
      </c>
      <c r="B6162" s="12">
        <v>1000003857</v>
      </c>
      <c r="C6162" s="12">
        <v>600628</v>
      </c>
      <c r="D6162" s="74">
        <v>45385</v>
      </c>
      <c r="E6162" s="75">
        <v>200</v>
      </c>
      <c r="F6162" s="76">
        <v>80054</v>
      </c>
      <c r="G6162" s="97" t="str">
        <f>TEXT(Table1[[#This Row],[Inv. date]],"mmmm")</f>
        <v>April</v>
      </c>
    </row>
    <row r="6163" spans="1:7" x14ac:dyDescent="0.3">
      <c r="A6163" s="73">
        <v>118</v>
      </c>
      <c r="B6163" s="12">
        <v>1000003683</v>
      </c>
      <c r="C6163" s="12">
        <v>600628</v>
      </c>
      <c r="D6163" s="74">
        <v>45385</v>
      </c>
      <c r="E6163" s="75">
        <v>2250</v>
      </c>
      <c r="F6163" s="76">
        <v>900607.5</v>
      </c>
      <c r="G6163" s="97" t="str">
        <f>TEXT(Table1[[#This Row],[Inv. date]],"mmmm")</f>
        <v>April</v>
      </c>
    </row>
    <row r="6164" spans="1:7" x14ac:dyDescent="0.3">
      <c r="A6164" s="68">
        <v>118</v>
      </c>
      <c r="B6164" s="69">
        <v>1000003857</v>
      </c>
      <c r="C6164" s="69">
        <v>600063</v>
      </c>
      <c r="D6164" s="57">
        <v>45386</v>
      </c>
      <c r="E6164" s="66">
        <v>5</v>
      </c>
      <c r="F6164" s="72">
        <v>1468.25</v>
      </c>
      <c r="G6164" s="97" t="str">
        <f>TEXT(Table1[[#This Row],[Inv. date]],"mmmm")</f>
        <v>April</v>
      </c>
    </row>
    <row r="6165" spans="1:7" x14ac:dyDescent="0.3">
      <c r="A6165" s="73">
        <v>118</v>
      </c>
      <c r="B6165" s="12">
        <v>1000003132</v>
      </c>
      <c r="C6165" s="12">
        <v>600063</v>
      </c>
      <c r="D6165" s="74">
        <v>45386</v>
      </c>
      <c r="E6165" s="75">
        <v>2</v>
      </c>
      <c r="F6165" s="76">
        <v>274</v>
      </c>
      <c r="G6165" s="97" t="str">
        <f>TEXT(Table1[[#This Row],[Inv. date]],"mmmm")</f>
        <v>April</v>
      </c>
    </row>
    <row r="6166" spans="1:7" x14ac:dyDescent="0.3">
      <c r="A6166" s="68">
        <v>118</v>
      </c>
      <c r="B6166" s="69">
        <v>1000003683</v>
      </c>
      <c r="C6166" s="69">
        <v>600063</v>
      </c>
      <c r="D6166" s="57">
        <v>45386</v>
      </c>
      <c r="E6166" s="66">
        <v>8</v>
      </c>
      <c r="F6166" s="72">
        <v>2349.1999999999998</v>
      </c>
      <c r="G6166" s="97" t="str">
        <f>TEXT(Table1[[#This Row],[Inv. date]],"mmmm")</f>
        <v>April</v>
      </c>
    </row>
    <row r="6167" spans="1:7" x14ac:dyDescent="0.3">
      <c r="A6167" s="73">
        <v>118</v>
      </c>
      <c r="B6167" s="12">
        <v>1000003857</v>
      </c>
      <c r="C6167" s="12">
        <v>600063</v>
      </c>
      <c r="D6167" s="74">
        <v>45386</v>
      </c>
      <c r="E6167" s="75">
        <v>12</v>
      </c>
      <c r="F6167" s="76">
        <v>3523.8</v>
      </c>
      <c r="G6167" s="97" t="str">
        <f>TEXT(Table1[[#This Row],[Inv. date]],"mmmm")</f>
        <v>April</v>
      </c>
    </row>
    <row r="6168" spans="1:7" x14ac:dyDescent="0.3">
      <c r="A6168" s="68">
        <v>118</v>
      </c>
      <c r="B6168" s="69">
        <v>1000003683</v>
      </c>
      <c r="C6168" s="69">
        <v>600063</v>
      </c>
      <c r="D6168" s="57">
        <v>45386</v>
      </c>
      <c r="E6168" s="66">
        <v>2</v>
      </c>
      <c r="F6168" s="72">
        <v>587.29999999999995</v>
      </c>
      <c r="G6168" s="97" t="str">
        <f>TEXT(Table1[[#This Row],[Inv. date]],"mmmm")</f>
        <v>April</v>
      </c>
    </row>
    <row r="6169" spans="1:7" x14ac:dyDescent="0.3">
      <c r="A6169" s="73">
        <v>118</v>
      </c>
      <c r="B6169" s="12">
        <v>1000003857</v>
      </c>
      <c r="C6169" s="12">
        <v>600063</v>
      </c>
      <c r="D6169" s="74">
        <v>45386</v>
      </c>
      <c r="E6169" s="75">
        <v>2</v>
      </c>
      <c r="F6169" s="76">
        <v>587.29999999999995</v>
      </c>
      <c r="G6169" s="97" t="str">
        <f>TEXT(Table1[[#This Row],[Inv. date]],"mmmm")</f>
        <v>April</v>
      </c>
    </row>
    <row r="6170" spans="1:7" x14ac:dyDescent="0.3">
      <c r="A6170" s="68">
        <v>117</v>
      </c>
      <c r="B6170" s="69">
        <v>1000002977</v>
      </c>
      <c r="C6170" s="69">
        <v>600722</v>
      </c>
      <c r="D6170" s="57">
        <v>45386</v>
      </c>
      <c r="E6170" s="66">
        <v>20</v>
      </c>
      <c r="F6170" s="72">
        <v>5444.4</v>
      </c>
      <c r="G6170" s="97" t="str">
        <f>TEXT(Table1[[#This Row],[Inv. date]],"mmmm")</f>
        <v>April</v>
      </c>
    </row>
    <row r="6171" spans="1:7" x14ac:dyDescent="0.3">
      <c r="A6171" s="73">
        <v>118</v>
      </c>
      <c r="B6171" s="12">
        <v>1000003683</v>
      </c>
      <c r="C6171" s="12">
        <v>600722</v>
      </c>
      <c r="D6171" s="74">
        <v>45386</v>
      </c>
      <c r="E6171" s="75">
        <v>50</v>
      </c>
      <c r="F6171" s="76">
        <v>20445</v>
      </c>
      <c r="G6171" s="97" t="str">
        <f>TEXT(Table1[[#This Row],[Inv. date]],"mmmm")</f>
        <v>April</v>
      </c>
    </row>
    <row r="6172" spans="1:7" x14ac:dyDescent="0.3">
      <c r="A6172" s="73">
        <v>117</v>
      </c>
      <c r="B6172" s="12">
        <v>1000002976</v>
      </c>
      <c r="C6172" s="12">
        <v>600722</v>
      </c>
      <c r="D6172" s="74">
        <v>45386</v>
      </c>
      <c r="E6172" s="75">
        <v>20</v>
      </c>
      <c r="F6172" s="76">
        <v>5444.4</v>
      </c>
      <c r="G6172" s="97" t="str">
        <f>TEXT(Table1[[#This Row],[Inv. date]],"mmmm")</f>
        <v>April</v>
      </c>
    </row>
    <row r="6173" spans="1:7" x14ac:dyDescent="0.3">
      <c r="A6173" s="73">
        <v>117</v>
      </c>
      <c r="B6173" s="12">
        <v>1000002977</v>
      </c>
      <c r="C6173" s="12">
        <v>600722</v>
      </c>
      <c r="D6173" s="74">
        <v>45386</v>
      </c>
      <c r="E6173" s="75">
        <v>30</v>
      </c>
      <c r="F6173" s="76">
        <v>8166.6</v>
      </c>
      <c r="G6173" s="97" t="str">
        <f>TEXT(Table1[[#This Row],[Inv. date]],"mmmm")</f>
        <v>April</v>
      </c>
    </row>
    <row r="6174" spans="1:7" x14ac:dyDescent="0.3">
      <c r="A6174" s="73">
        <v>118</v>
      </c>
      <c r="B6174" s="12">
        <v>1000003683</v>
      </c>
      <c r="C6174" s="12">
        <v>600722</v>
      </c>
      <c r="D6174" s="74">
        <v>45386</v>
      </c>
      <c r="E6174" s="75">
        <v>50</v>
      </c>
      <c r="F6174" s="76">
        <v>20445</v>
      </c>
      <c r="G6174" s="97" t="str">
        <f>TEXT(Table1[[#This Row],[Inv. date]],"mmmm")</f>
        <v>April</v>
      </c>
    </row>
    <row r="6175" spans="1:7" x14ac:dyDescent="0.3">
      <c r="A6175" s="73">
        <v>117</v>
      </c>
      <c r="B6175" s="12">
        <v>1000002976</v>
      </c>
      <c r="C6175" s="12">
        <v>600722</v>
      </c>
      <c r="D6175" s="74">
        <v>45386</v>
      </c>
      <c r="E6175" s="75">
        <v>30</v>
      </c>
      <c r="F6175" s="76">
        <v>8166.6</v>
      </c>
      <c r="G6175" s="97" t="str">
        <f>TEXT(Table1[[#This Row],[Inv. date]],"mmmm")</f>
        <v>April</v>
      </c>
    </row>
    <row r="6176" spans="1:7" x14ac:dyDescent="0.3">
      <c r="A6176" s="73">
        <v>116</v>
      </c>
      <c r="B6176" s="12">
        <v>1000003393</v>
      </c>
      <c r="C6176" s="12">
        <v>600225</v>
      </c>
      <c r="D6176" s="74">
        <v>45386</v>
      </c>
      <c r="E6176" s="75">
        <v>10</v>
      </c>
      <c r="F6176" s="76">
        <v>442.1</v>
      </c>
      <c r="G6176" s="97" t="str">
        <f>TEXT(Table1[[#This Row],[Inv. date]],"mmmm")</f>
        <v>April</v>
      </c>
    </row>
    <row r="6177" spans="1:7" x14ac:dyDescent="0.3">
      <c r="A6177" s="68">
        <v>118</v>
      </c>
      <c r="B6177" s="69">
        <v>1000003683</v>
      </c>
      <c r="C6177" s="69">
        <v>600357</v>
      </c>
      <c r="D6177" s="57">
        <v>45387</v>
      </c>
      <c r="E6177" s="66">
        <v>2</v>
      </c>
      <c r="F6177" s="72">
        <v>931.04</v>
      </c>
      <c r="G6177" s="97" t="str">
        <f>TEXT(Table1[[#This Row],[Inv. date]],"mmmm")</f>
        <v>April</v>
      </c>
    </row>
    <row r="6178" spans="1:7" x14ac:dyDescent="0.3">
      <c r="A6178" s="73">
        <v>118</v>
      </c>
      <c r="B6178" s="12">
        <v>1000003857</v>
      </c>
      <c r="C6178" s="12">
        <v>600357</v>
      </c>
      <c r="D6178" s="74">
        <v>45387</v>
      </c>
      <c r="E6178" s="75">
        <v>2</v>
      </c>
      <c r="F6178" s="76">
        <v>931.04</v>
      </c>
      <c r="G6178" s="97" t="str">
        <f>TEXT(Table1[[#This Row],[Inv. date]],"mmmm")</f>
        <v>April</v>
      </c>
    </row>
    <row r="6179" spans="1:7" x14ac:dyDescent="0.3">
      <c r="A6179" s="73">
        <v>118</v>
      </c>
      <c r="B6179" s="12">
        <v>1000003683</v>
      </c>
      <c r="C6179" s="12">
        <v>600193</v>
      </c>
      <c r="D6179" s="74">
        <v>45387</v>
      </c>
      <c r="E6179" s="75">
        <v>1</v>
      </c>
      <c r="F6179" s="76">
        <v>465.52</v>
      </c>
      <c r="G6179" s="97" t="str">
        <f>TEXT(Table1[[#This Row],[Inv. date]],"mmmm")</f>
        <v>April</v>
      </c>
    </row>
    <row r="6180" spans="1:7" x14ac:dyDescent="0.3">
      <c r="A6180" s="73">
        <v>118</v>
      </c>
      <c r="B6180" s="12">
        <v>1000003132</v>
      </c>
      <c r="C6180" s="12">
        <v>600193</v>
      </c>
      <c r="D6180" s="74">
        <v>45387</v>
      </c>
      <c r="E6180" s="75">
        <v>1</v>
      </c>
      <c r="F6180" s="76">
        <v>387.93</v>
      </c>
      <c r="G6180" s="97" t="str">
        <f>TEXT(Table1[[#This Row],[Inv. date]],"mmmm")</f>
        <v>April</v>
      </c>
    </row>
    <row r="6181" spans="1:7" x14ac:dyDescent="0.3">
      <c r="A6181" s="73">
        <v>118</v>
      </c>
      <c r="B6181" s="12">
        <v>1000003857</v>
      </c>
      <c r="C6181" s="12">
        <v>600193</v>
      </c>
      <c r="D6181" s="74">
        <v>45387</v>
      </c>
      <c r="E6181" s="75">
        <v>1</v>
      </c>
      <c r="F6181" s="76">
        <v>465.52</v>
      </c>
      <c r="G6181" s="97" t="str">
        <f>TEXT(Table1[[#This Row],[Inv. date]],"mmmm")</f>
        <v>April</v>
      </c>
    </row>
    <row r="6182" spans="1:7" x14ac:dyDescent="0.3">
      <c r="A6182" s="73">
        <v>118</v>
      </c>
      <c r="B6182" s="12">
        <v>1000003683</v>
      </c>
      <c r="C6182" s="12">
        <v>600193</v>
      </c>
      <c r="D6182" s="74">
        <v>45387</v>
      </c>
      <c r="E6182" s="75">
        <v>1</v>
      </c>
      <c r="F6182" s="76">
        <v>465.52</v>
      </c>
      <c r="G6182" s="97" t="str">
        <f>TEXT(Table1[[#This Row],[Inv. date]],"mmmm")</f>
        <v>April</v>
      </c>
    </row>
    <row r="6183" spans="1:7" x14ac:dyDescent="0.3">
      <c r="A6183" s="73">
        <v>117</v>
      </c>
      <c r="B6183" s="12">
        <v>1000002977</v>
      </c>
      <c r="C6183" s="12">
        <v>600793</v>
      </c>
      <c r="D6183" s="74">
        <v>45387</v>
      </c>
      <c r="E6183" s="75">
        <v>60</v>
      </c>
      <c r="F6183" s="76">
        <v>16333.2</v>
      </c>
      <c r="G6183" s="97" t="str">
        <f>TEXT(Table1[[#This Row],[Inv. date]],"mmmm")</f>
        <v>April</v>
      </c>
    </row>
    <row r="6184" spans="1:7" x14ac:dyDescent="0.3">
      <c r="A6184" s="73">
        <v>117</v>
      </c>
      <c r="B6184" s="12">
        <v>1000002976</v>
      </c>
      <c r="C6184" s="12">
        <v>600793</v>
      </c>
      <c r="D6184" s="74">
        <v>45387</v>
      </c>
      <c r="E6184" s="75">
        <v>50</v>
      </c>
      <c r="F6184" s="76">
        <v>13611</v>
      </c>
      <c r="G6184" s="97" t="str">
        <f>TEXT(Table1[[#This Row],[Inv. date]],"mmmm")</f>
        <v>April</v>
      </c>
    </row>
    <row r="6185" spans="1:7" x14ac:dyDescent="0.3">
      <c r="A6185" s="73">
        <v>118</v>
      </c>
      <c r="B6185" s="12">
        <v>1000003857</v>
      </c>
      <c r="C6185" s="12">
        <v>600793</v>
      </c>
      <c r="D6185" s="74">
        <v>45387</v>
      </c>
      <c r="E6185" s="75">
        <v>60</v>
      </c>
      <c r="F6185" s="76">
        <v>24016.2</v>
      </c>
      <c r="G6185" s="97" t="str">
        <f>TEXT(Table1[[#This Row],[Inv. date]],"mmmm")</f>
        <v>April</v>
      </c>
    </row>
    <row r="6186" spans="1:7" x14ac:dyDescent="0.3">
      <c r="A6186" s="73">
        <v>118</v>
      </c>
      <c r="B6186" s="12">
        <v>1000003683</v>
      </c>
      <c r="C6186" s="12">
        <v>600793</v>
      </c>
      <c r="D6186" s="74">
        <v>45387</v>
      </c>
      <c r="E6186" s="75">
        <v>30</v>
      </c>
      <c r="F6186" s="76">
        <v>12008.1</v>
      </c>
      <c r="G6186" s="97" t="str">
        <f>TEXT(Table1[[#This Row],[Inv. date]],"mmmm")</f>
        <v>April</v>
      </c>
    </row>
    <row r="6187" spans="1:7" x14ac:dyDescent="0.3">
      <c r="A6187" s="73">
        <v>118</v>
      </c>
      <c r="B6187" s="12">
        <v>1000003683</v>
      </c>
      <c r="C6187" s="12">
        <v>600555</v>
      </c>
      <c r="D6187" s="74">
        <v>45387</v>
      </c>
      <c r="E6187" s="75">
        <v>1500</v>
      </c>
      <c r="F6187" s="76">
        <v>600405</v>
      </c>
      <c r="G6187" s="97" t="str">
        <f>TEXT(Table1[[#This Row],[Inv. date]],"mmmm")</f>
        <v>April</v>
      </c>
    </row>
    <row r="6188" spans="1:7" x14ac:dyDescent="0.3">
      <c r="A6188" s="73">
        <v>118</v>
      </c>
      <c r="B6188" s="12">
        <v>1000003857</v>
      </c>
      <c r="C6188" s="12">
        <v>600555</v>
      </c>
      <c r="D6188" s="74">
        <v>45387</v>
      </c>
      <c r="E6188" s="75">
        <v>400</v>
      </c>
      <c r="F6188" s="76">
        <v>160108</v>
      </c>
      <c r="G6188" s="97" t="str">
        <f>TEXT(Table1[[#This Row],[Inv. date]],"mmmm")</f>
        <v>April</v>
      </c>
    </row>
    <row r="6189" spans="1:7" x14ac:dyDescent="0.3">
      <c r="A6189" s="73">
        <v>118</v>
      </c>
      <c r="B6189" s="12">
        <v>1000003683</v>
      </c>
      <c r="C6189" s="12">
        <v>600506</v>
      </c>
      <c r="D6189" s="74">
        <v>45387</v>
      </c>
      <c r="E6189" s="75">
        <v>1900</v>
      </c>
      <c r="F6189" s="76">
        <v>760513</v>
      </c>
      <c r="G6189" s="97" t="str">
        <f>TEXT(Table1[[#This Row],[Inv. date]],"mmmm")</f>
        <v>April</v>
      </c>
    </row>
    <row r="6190" spans="1:7" x14ac:dyDescent="0.3">
      <c r="A6190" s="73">
        <v>118</v>
      </c>
      <c r="B6190" s="12">
        <v>1000003683</v>
      </c>
      <c r="C6190" s="12">
        <v>600225</v>
      </c>
      <c r="D6190" s="74">
        <v>45387</v>
      </c>
      <c r="E6190" s="75">
        <v>2</v>
      </c>
      <c r="F6190" s="76">
        <v>800.54</v>
      </c>
      <c r="G6190" s="97" t="str">
        <f>TEXT(Table1[[#This Row],[Inv. date]],"mmmm")</f>
        <v>April</v>
      </c>
    </row>
    <row r="6191" spans="1:7" x14ac:dyDescent="0.3">
      <c r="A6191" s="68">
        <v>118</v>
      </c>
      <c r="B6191" s="69">
        <v>1000003132</v>
      </c>
      <c r="C6191" s="69">
        <v>600193</v>
      </c>
      <c r="D6191" s="57">
        <v>45388</v>
      </c>
      <c r="E6191" s="66">
        <v>3</v>
      </c>
      <c r="F6191" s="72">
        <v>1163.79</v>
      </c>
      <c r="G6191" s="97" t="str">
        <f>TEXT(Table1[[#This Row],[Inv. date]],"mmmm")</f>
        <v>April</v>
      </c>
    </row>
    <row r="6192" spans="1:7" x14ac:dyDescent="0.3">
      <c r="A6192" s="73">
        <v>118</v>
      </c>
      <c r="B6192" s="12">
        <v>1000003857</v>
      </c>
      <c r="C6192" s="12">
        <v>600193</v>
      </c>
      <c r="D6192" s="74">
        <v>45388</v>
      </c>
      <c r="E6192" s="75">
        <v>3</v>
      </c>
      <c r="F6192" s="76">
        <v>1396.56</v>
      </c>
      <c r="G6192" s="97" t="str">
        <f>TEXT(Table1[[#This Row],[Inv. date]],"mmmm")</f>
        <v>April</v>
      </c>
    </row>
    <row r="6193" spans="1:7" x14ac:dyDescent="0.3">
      <c r="A6193" s="73">
        <v>118</v>
      </c>
      <c r="B6193" s="12">
        <v>1000003857</v>
      </c>
      <c r="C6193" s="12">
        <v>600865</v>
      </c>
      <c r="D6193" s="74">
        <v>45388</v>
      </c>
      <c r="E6193" s="75">
        <v>500</v>
      </c>
      <c r="F6193" s="76">
        <v>200135</v>
      </c>
      <c r="G6193" s="97" t="str">
        <f>TEXT(Table1[[#This Row],[Inv. date]],"mmmm")</f>
        <v>April</v>
      </c>
    </row>
    <row r="6194" spans="1:7" x14ac:dyDescent="0.3">
      <c r="A6194" s="73">
        <v>118</v>
      </c>
      <c r="B6194" s="12">
        <v>1000003132</v>
      </c>
      <c r="C6194" s="12">
        <v>600022</v>
      </c>
      <c r="D6194" s="74">
        <v>45388</v>
      </c>
      <c r="E6194" s="75">
        <v>70</v>
      </c>
      <c r="F6194" s="76">
        <v>17997</v>
      </c>
      <c r="G6194" s="97" t="str">
        <f>TEXT(Table1[[#This Row],[Inv. date]],"mmmm")</f>
        <v>April</v>
      </c>
    </row>
    <row r="6195" spans="1:7" x14ac:dyDescent="0.3">
      <c r="A6195" s="73">
        <v>118</v>
      </c>
      <c r="B6195" s="12">
        <v>1000003683</v>
      </c>
      <c r="C6195" s="12">
        <v>600022</v>
      </c>
      <c r="D6195" s="74">
        <v>45388</v>
      </c>
      <c r="E6195" s="75">
        <v>100</v>
      </c>
      <c r="F6195" s="76">
        <v>40027</v>
      </c>
      <c r="G6195" s="97" t="str">
        <f>TEXT(Table1[[#This Row],[Inv. date]],"mmmm")</f>
        <v>April</v>
      </c>
    </row>
    <row r="6196" spans="1:7" x14ac:dyDescent="0.3">
      <c r="A6196" s="73">
        <v>117</v>
      </c>
      <c r="B6196" s="12">
        <v>1000002976</v>
      </c>
      <c r="C6196" s="12">
        <v>600022</v>
      </c>
      <c r="D6196" s="74">
        <v>45388</v>
      </c>
      <c r="E6196" s="75">
        <v>20</v>
      </c>
      <c r="F6196" s="76">
        <v>5444.4</v>
      </c>
      <c r="G6196" s="97" t="str">
        <f>TEXT(Table1[[#This Row],[Inv. date]],"mmmm")</f>
        <v>April</v>
      </c>
    </row>
    <row r="6197" spans="1:7" x14ac:dyDescent="0.3">
      <c r="A6197" s="73">
        <v>117</v>
      </c>
      <c r="B6197" s="12">
        <v>1000002977</v>
      </c>
      <c r="C6197" s="12">
        <v>600022</v>
      </c>
      <c r="D6197" s="74">
        <v>45388</v>
      </c>
      <c r="E6197" s="75">
        <v>20</v>
      </c>
      <c r="F6197" s="76">
        <v>5444.4</v>
      </c>
      <c r="G6197" s="97" t="str">
        <f>TEXT(Table1[[#This Row],[Inv. date]],"mmmm")</f>
        <v>April</v>
      </c>
    </row>
    <row r="6198" spans="1:7" x14ac:dyDescent="0.3">
      <c r="A6198" s="73">
        <v>117</v>
      </c>
      <c r="B6198" s="12">
        <v>1000002976</v>
      </c>
      <c r="C6198" s="12">
        <v>600060</v>
      </c>
      <c r="D6198" s="74">
        <v>45388</v>
      </c>
      <c r="E6198" s="75">
        <v>20</v>
      </c>
      <c r="F6198" s="76">
        <v>5444.4</v>
      </c>
      <c r="G6198" s="97" t="str">
        <f>TEXT(Table1[[#This Row],[Inv. date]],"mmmm")</f>
        <v>April</v>
      </c>
    </row>
    <row r="6199" spans="1:7" x14ac:dyDescent="0.3">
      <c r="A6199" s="73">
        <v>117</v>
      </c>
      <c r="B6199" s="12">
        <v>1000002977</v>
      </c>
      <c r="C6199" s="12">
        <v>600060</v>
      </c>
      <c r="D6199" s="74">
        <v>45388</v>
      </c>
      <c r="E6199" s="75">
        <v>10</v>
      </c>
      <c r="F6199" s="76">
        <v>2722.2</v>
      </c>
      <c r="G6199" s="97" t="str">
        <f>TEXT(Table1[[#This Row],[Inv. date]],"mmmm")</f>
        <v>April</v>
      </c>
    </row>
    <row r="6200" spans="1:7" x14ac:dyDescent="0.3">
      <c r="A6200" s="73">
        <v>118</v>
      </c>
      <c r="B6200" s="12">
        <v>1000003857</v>
      </c>
      <c r="C6200" s="12">
        <v>600060</v>
      </c>
      <c r="D6200" s="74">
        <v>45388</v>
      </c>
      <c r="E6200" s="75">
        <v>400</v>
      </c>
      <c r="F6200" s="76">
        <v>160108</v>
      </c>
      <c r="G6200" s="97" t="str">
        <f>TEXT(Table1[[#This Row],[Inv. date]],"mmmm")</f>
        <v>April</v>
      </c>
    </row>
    <row r="6201" spans="1:7" x14ac:dyDescent="0.3">
      <c r="A6201" s="73">
        <v>118</v>
      </c>
      <c r="B6201" s="12">
        <v>1000003683</v>
      </c>
      <c r="C6201" s="12">
        <v>600060</v>
      </c>
      <c r="D6201" s="74">
        <v>45388</v>
      </c>
      <c r="E6201" s="75">
        <v>500</v>
      </c>
      <c r="F6201" s="76">
        <v>200135</v>
      </c>
      <c r="G6201" s="97" t="str">
        <f>TEXT(Table1[[#This Row],[Inv. date]],"mmmm")</f>
        <v>April</v>
      </c>
    </row>
    <row r="6202" spans="1:7" x14ac:dyDescent="0.3">
      <c r="A6202" s="73">
        <v>118</v>
      </c>
      <c r="B6202" s="12">
        <v>1000003132</v>
      </c>
      <c r="C6202" s="12">
        <v>600060</v>
      </c>
      <c r="D6202" s="74">
        <v>45388</v>
      </c>
      <c r="E6202" s="75">
        <v>900</v>
      </c>
      <c r="F6202" s="76">
        <v>231390</v>
      </c>
      <c r="G6202" s="97" t="str">
        <f>TEXT(Table1[[#This Row],[Inv. date]],"mmmm")</f>
        <v>April</v>
      </c>
    </row>
    <row r="6203" spans="1:7" x14ac:dyDescent="0.3">
      <c r="A6203" s="73">
        <v>118</v>
      </c>
      <c r="B6203" s="12">
        <v>1000003683</v>
      </c>
      <c r="C6203" s="12">
        <v>600850</v>
      </c>
      <c r="D6203" s="74">
        <v>45388</v>
      </c>
      <c r="E6203" s="75">
        <v>100</v>
      </c>
      <c r="F6203" s="76">
        <v>40027</v>
      </c>
      <c r="G6203" s="97" t="str">
        <f>TEXT(Table1[[#This Row],[Inv. date]],"mmmm")</f>
        <v>April</v>
      </c>
    </row>
    <row r="6204" spans="1:7" x14ac:dyDescent="0.3">
      <c r="A6204" s="73">
        <v>118</v>
      </c>
      <c r="B6204" s="12">
        <v>1000003132</v>
      </c>
      <c r="C6204" s="12">
        <v>600647</v>
      </c>
      <c r="D6204" s="74">
        <v>45388</v>
      </c>
      <c r="E6204" s="75">
        <v>150</v>
      </c>
      <c r="F6204" s="76">
        <v>38565</v>
      </c>
      <c r="G6204" s="97" t="str">
        <f>TEXT(Table1[[#This Row],[Inv. date]],"mmmm")</f>
        <v>April</v>
      </c>
    </row>
    <row r="6205" spans="1:7" x14ac:dyDescent="0.3">
      <c r="A6205" s="73">
        <v>118</v>
      </c>
      <c r="B6205" s="12">
        <v>1000003683</v>
      </c>
      <c r="C6205" s="12">
        <v>600647</v>
      </c>
      <c r="D6205" s="74">
        <v>45388</v>
      </c>
      <c r="E6205" s="75">
        <v>1700</v>
      </c>
      <c r="F6205" s="76">
        <v>680459</v>
      </c>
      <c r="G6205" s="97" t="str">
        <f>TEXT(Table1[[#This Row],[Inv. date]],"mmmm")</f>
        <v>April</v>
      </c>
    </row>
    <row r="6206" spans="1:7" x14ac:dyDescent="0.3">
      <c r="A6206" s="68">
        <v>118</v>
      </c>
      <c r="B6206" s="69">
        <v>1000003795</v>
      </c>
      <c r="C6206" s="69">
        <v>700069</v>
      </c>
      <c r="D6206" s="57">
        <v>45390</v>
      </c>
      <c r="E6206" s="66">
        <v>3550</v>
      </c>
      <c r="F6206" s="72">
        <v>840674.16</v>
      </c>
      <c r="G6206" s="97" t="str">
        <f>TEXT(Table1[[#This Row],[Inv. date]],"mmmm")</f>
        <v>April</v>
      </c>
    </row>
    <row r="6207" spans="1:7" x14ac:dyDescent="0.3">
      <c r="A6207" s="73">
        <v>118</v>
      </c>
      <c r="B6207" s="12">
        <v>1000003683</v>
      </c>
      <c r="C6207" s="12">
        <v>700069</v>
      </c>
      <c r="D6207" s="74">
        <v>45390</v>
      </c>
      <c r="E6207" s="75">
        <v>47</v>
      </c>
      <c r="F6207" s="76">
        <v>11130.05</v>
      </c>
      <c r="G6207" s="97" t="str">
        <f>TEXT(Table1[[#This Row],[Inv. date]],"mmmm")</f>
        <v>April</v>
      </c>
    </row>
    <row r="6208" spans="1:7" x14ac:dyDescent="0.3">
      <c r="A6208" s="73">
        <v>118</v>
      </c>
      <c r="B6208" s="12">
        <v>1000003683</v>
      </c>
      <c r="C6208" s="12">
        <v>700069</v>
      </c>
      <c r="D6208" s="74">
        <v>45390</v>
      </c>
      <c r="E6208" s="75">
        <v>15</v>
      </c>
      <c r="F6208" s="76">
        <v>3552.14</v>
      </c>
      <c r="G6208" s="97" t="str">
        <f>TEXT(Table1[[#This Row],[Inv. date]],"mmmm")</f>
        <v>April</v>
      </c>
    </row>
    <row r="6209" spans="1:7" x14ac:dyDescent="0.3">
      <c r="A6209" s="73">
        <v>118</v>
      </c>
      <c r="B6209" s="12">
        <v>1000003683</v>
      </c>
      <c r="C6209" s="12">
        <v>700069</v>
      </c>
      <c r="D6209" s="74">
        <v>45390</v>
      </c>
      <c r="E6209" s="75">
        <v>210</v>
      </c>
      <c r="F6209" s="76">
        <v>49730.02</v>
      </c>
      <c r="G6209" s="97" t="str">
        <f>TEXT(Table1[[#This Row],[Inv. date]],"mmmm")</f>
        <v>April</v>
      </c>
    </row>
    <row r="6210" spans="1:7" x14ac:dyDescent="0.3">
      <c r="A6210" s="73">
        <v>118</v>
      </c>
      <c r="B6210" s="12">
        <v>1000003683</v>
      </c>
      <c r="C6210" s="12">
        <v>700069</v>
      </c>
      <c r="D6210" s="74">
        <v>45390</v>
      </c>
      <c r="E6210" s="75">
        <v>136</v>
      </c>
      <c r="F6210" s="76">
        <v>32206.11</v>
      </c>
      <c r="G6210" s="97" t="str">
        <f>TEXT(Table1[[#This Row],[Inv. date]],"mmmm")</f>
        <v>April</v>
      </c>
    </row>
    <row r="6211" spans="1:7" x14ac:dyDescent="0.3">
      <c r="A6211" s="73">
        <v>118</v>
      </c>
      <c r="B6211" s="12">
        <v>1000003683</v>
      </c>
      <c r="C6211" s="12">
        <v>700069</v>
      </c>
      <c r="D6211" s="74">
        <v>45390</v>
      </c>
      <c r="E6211" s="75">
        <v>128</v>
      </c>
      <c r="F6211" s="76">
        <v>30311.63</v>
      </c>
      <c r="G6211" s="97" t="str">
        <f>TEXT(Table1[[#This Row],[Inv. date]],"mmmm")</f>
        <v>April</v>
      </c>
    </row>
    <row r="6212" spans="1:7" x14ac:dyDescent="0.3">
      <c r="A6212" s="73">
        <v>118</v>
      </c>
      <c r="B6212" s="12">
        <v>1000003683</v>
      </c>
      <c r="C6212" s="12">
        <v>700069</v>
      </c>
      <c r="D6212" s="74">
        <v>45390</v>
      </c>
      <c r="E6212" s="75">
        <v>195</v>
      </c>
      <c r="F6212" s="76">
        <v>46177.88</v>
      </c>
      <c r="G6212" s="97" t="str">
        <f>TEXT(Table1[[#This Row],[Inv. date]],"mmmm")</f>
        <v>April</v>
      </c>
    </row>
    <row r="6213" spans="1:7" x14ac:dyDescent="0.3">
      <c r="A6213" s="73">
        <v>118</v>
      </c>
      <c r="B6213" s="12">
        <v>1000003683</v>
      </c>
      <c r="C6213" s="12">
        <v>700069</v>
      </c>
      <c r="D6213" s="74">
        <v>45390</v>
      </c>
      <c r="E6213" s="75">
        <v>1</v>
      </c>
      <c r="F6213" s="76">
        <v>236.81</v>
      </c>
      <c r="G6213" s="97" t="str">
        <f>TEXT(Table1[[#This Row],[Inv. date]],"mmmm")</f>
        <v>April</v>
      </c>
    </row>
    <row r="6214" spans="1:7" x14ac:dyDescent="0.3">
      <c r="A6214" s="73">
        <v>118</v>
      </c>
      <c r="B6214" s="12">
        <v>1000003683</v>
      </c>
      <c r="C6214" s="12">
        <v>700069</v>
      </c>
      <c r="D6214" s="74">
        <v>45390</v>
      </c>
      <c r="E6214" s="75">
        <v>400</v>
      </c>
      <c r="F6214" s="76">
        <v>94723.85</v>
      </c>
      <c r="G6214" s="97" t="str">
        <f>TEXT(Table1[[#This Row],[Inv. date]],"mmmm")</f>
        <v>April</v>
      </c>
    </row>
    <row r="6215" spans="1:7" x14ac:dyDescent="0.3">
      <c r="A6215" s="73">
        <v>118</v>
      </c>
      <c r="B6215" s="12">
        <v>1000003683</v>
      </c>
      <c r="C6215" s="12">
        <v>700069</v>
      </c>
      <c r="D6215" s="74">
        <v>45390</v>
      </c>
      <c r="E6215" s="75">
        <v>150</v>
      </c>
      <c r="F6215" s="76">
        <v>35521.440000000002</v>
      </c>
      <c r="G6215" s="97" t="str">
        <f>TEXT(Table1[[#This Row],[Inv. date]],"mmmm")</f>
        <v>April</v>
      </c>
    </row>
    <row r="6216" spans="1:7" x14ac:dyDescent="0.3">
      <c r="A6216" s="73">
        <v>118</v>
      </c>
      <c r="B6216" s="12">
        <v>1000003683</v>
      </c>
      <c r="C6216" s="12">
        <v>700069</v>
      </c>
      <c r="D6216" s="74">
        <v>45390</v>
      </c>
      <c r="E6216" s="75">
        <v>74</v>
      </c>
      <c r="F6216" s="76">
        <v>17523.91</v>
      </c>
      <c r="G6216" s="97" t="str">
        <f>TEXT(Table1[[#This Row],[Inv. date]],"mmmm")</f>
        <v>April</v>
      </c>
    </row>
    <row r="6217" spans="1:7" x14ac:dyDescent="0.3">
      <c r="A6217" s="73">
        <v>118</v>
      </c>
      <c r="B6217" s="12">
        <v>1000003683</v>
      </c>
      <c r="C6217" s="12">
        <v>700069</v>
      </c>
      <c r="D6217" s="74">
        <v>45390</v>
      </c>
      <c r="E6217" s="75">
        <v>1</v>
      </c>
      <c r="F6217" s="76">
        <v>236.81</v>
      </c>
      <c r="G6217" s="97" t="str">
        <f>TEXT(Table1[[#This Row],[Inv. date]],"mmmm")</f>
        <v>April</v>
      </c>
    </row>
    <row r="6218" spans="1:7" x14ac:dyDescent="0.3">
      <c r="A6218" s="73">
        <v>118</v>
      </c>
      <c r="B6218" s="12">
        <v>1000003683</v>
      </c>
      <c r="C6218" s="12">
        <v>700069</v>
      </c>
      <c r="D6218" s="74">
        <v>45390</v>
      </c>
      <c r="E6218" s="75">
        <v>17</v>
      </c>
      <c r="F6218" s="76">
        <v>4025.76</v>
      </c>
      <c r="G6218" s="97" t="str">
        <f>TEXT(Table1[[#This Row],[Inv. date]],"mmmm")</f>
        <v>April</v>
      </c>
    </row>
    <row r="6219" spans="1:7" x14ac:dyDescent="0.3">
      <c r="A6219" s="73">
        <v>118</v>
      </c>
      <c r="B6219" s="12">
        <v>1000003683</v>
      </c>
      <c r="C6219" s="12">
        <v>700069</v>
      </c>
      <c r="D6219" s="74">
        <v>45390</v>
      </c>
      <c r="E6219" s="75">
        <v>126</v>
      </c>
      <c r="F6219" s="76">
        <v>29838.01</v>
      </c>
      <c r="G6219" s="97" t="str">
        <f>TEXT(Table1[[#This Row],[Inv. date]],"mmmm")</f>
        <v>April</v>
      </c>
    </row>
    <row r="6220" spans="1:7" x14ac:dyDescent="0.3">
      <c r="A6220" s="73">
        <v>118</v>
      </c>
      <c r="B6220" s="12">
        <v>1000003683</v>
      </c>
      <c r="C6220" s="12">
        <v>600357</v>
      </c>
      <c r="D6220" s="74">
        <v>45390</v>
      </c>
      <c r="E6220" s="75">
        <v>2</v>
      </c>
      <c r="F6220" s="76">
        <v>931.04</v>
      </c>
      <c r="G6220" s="97" t="str">
        <f>TEXT(Table1[[#This Row],[Inv. date]],"mmmm")</f>
        <v>April</v>
      </c>
    </row>
    <row r="6221" spans="1:7" x14ac:dyDescent="0.3">
      <c r="A6221" s="73">
        <v>118</v>
      </c>
      <c r="B6221" s="12">
        <v>1000003132</v>
      </c>
      <c r="C6221" s="12">
        <v>700711</v>
      </c>
      <c r="D6221" s="74">
        <v>45390</v>
      </c>
      <c r="E6221" s="75">
        <v>6130</v>
      </c>
      <c r="F6221" s="76">
        <v>1399568.65</v>
      </c>
      <c r="G6221" s="97" t="str">
        <f>TEXT(Table1[[#This Row],[Inv. date]],"mmmm")</f>
        <v>April</v>
      </c>
    </row>
    <row r="6222" spans="1:7" x14ac:dyDescent="0.3">
      <c r="A6222" s="73">
        <v>118</v>
      </c>
      <c r="B6222" s="12">
        <v>1000003683</v>
      </c>
      <c r="C6222" s="12">
        <v>700711</v>
      </c>
      <c r="D6222" s="74">
        <v>45390</v>
      </c>
      <c r="E6222" s="75">
        <v>500</v>
      </c>
      <c r="F6222" s="76">
        <v>146773.69</v>
      </c>
      <c r="G6222" s="97" t="str">
        <f>TEXT(Table1[[#This Row],[Inv. date]],"mmmm")</f>
        <v>April</v>
      </c>
    </row>
    <row r="6223" spans="1:7" x14ac:dyDescent="0.3">
      <c r="A6223" s="73">
        <v>118</v>
      </c>
      <c r="B6223" s="12">
        <v>1000003132</v>
      </c>
      <c r="C6223" s="12">
        <v>600428</v>
      </c>
      <c r="D6223" s="74">
        <v>45390</v>
      </c>
      <c r="E6223" s="75">
        <v>800</v>
      </c>
      <c r="F6223" s="76">
        <v>205680</v>
      </c>
      <c r="G6223" s="97" t="str">
        <f>TEXT(Table1[[#This Row],[Inv. date]],"mmmm")</f>
        <v>April</v>
      </c>
    </row>
    <row r="6224" spans="1:7" x14ac:dyDescent="0.3">
      <c r="A6224" s="73">
        <v>118</v>
      </c>
      <c r="B6224" s="12">
        <v>1000003683</v>
      </c>
      <c r="C6224" s="12">
        <v>600428</v>
      </c>
      <c r="D6224" s="74">
        <v>45390</v>
      </c>
      <c r="E6224" s="75">
        <v>456</v>
      </c>
      <c r="F6224" s="76">
        <v>182523.12</v>
      </c>
      <c r="G6224" s="97" t="str">
        <f>TEXT(Table1[[#This Row],[Inv. date]],"mmmm")</f>
        <v>April</v>
      </c>
    </row>
    <row r="6225" spans="1:7" x14ac:dyDescent="0.3">
      <c r="A6225" s="73">
        <v>118</v>
      </c>
      <c r="B6225" s="12">
        <v>1000003683</v>
      </c>
      <c r="C6225" s="12">
        <v>600428</v>
      </c>
      <c r="D6225" s="74">
        <v>45390</v>
      </c>
      <c r="E6225" s="75">
        <v>344</v>
      </c>
      <c r="F6225" s="76">
        <v>137692.88</v>
      </c>
      <c r="G6225" s="97" t="str">
        <f>TEXT(Table1[[#This Row],[Inv. date]],"mmmm")</f>
        <v>April</v>
      </c>
    </row>
    <row r="6226" spans="1:7" x14ac:dyDescent="0.3">
      <c r="A6226" s="73">
        <v>117</v>
      </c>
      <c r="B6226" s="12">
        <v>1000002977</v>
      </c>
      <c r="C6226" s="12">
        <v>600662</v>
      </c>
      <c r="D6226" s="74">
        <v>45390</v>
      </c>
      <c r="E6226" s="75">
        <v>11</v>
      </c>
      <c r="F6226" s="76">
        <v>2377.98</v>
      </c>
      <c r="G6226" s="97" t="str">
        <f>TEXT(Table1[[#This Row],[Inv. date]],"mmmm")</f>
        <v>April</v>
      </c>
    </row>
    <row r="6227" spans="1:7" x14ac:dyDescent="0.3">
      <c r="A6227" s="73">
        <v>117</v>
      </c>
      <c r="B6227" s="12">
        <v>1000002977</v>
      </c>
      <c r="C6227" s="12">
        <v>600662</v>
      </c>
      <c r="D6227" s="74">
        <v>45390</v>
      </c>
      <c r="E6227" s="75">
        <v>389</v>
      </c>
      <c r="F6227" s="76">
        <v>84094.02</v>
      </c>
      <c r="G6227" s="97" t="str">
        <f>TEXT(Table1[[#This Row],[Inv. date]],"mmmm")</f>
        <v>April</v>
      </c>
    </row>
    <row r="6228" spans="1:7" x14ac:dyDescent="0.3">
      <c r="A6228" s="73">
        <v>117</v>
      </c>
      <c r="B6228" s="12">
        <v>1000002976</v>
      </c>
      <c r="C6228" s="12">
        <v>600662</v>
      </c>
      <c r="D6228" s="74">
        <v>45390</v>
      </c>
      <c r="E6228" s="75">
        <v>400</v>
      </c>
      <c r="F6228" s="76">
        <v>86472</v>
      </c>
      <c r="G6228" s="97" t="str">
        <f>TEXT(Table1[[#This Row],[Inv. date]],"mmmm")</f>
        <v>April</v>
      </c>
    </row>
    <row r="6229" spans="1:7" x14ac:dyDescent="0.3">
      <c r="A6229" s="73">
        <v>118</v>
      </c>
      <c r="B6229" s="12">
        <v>1000003683</v>
      </c>
      <c r="C6229" s="12">
        <v>600711</v>
      </c>
      <c r="D6229" s="74">
        <v>45390</v>
      </c>
      <c r="E6229" s="75">
        <v>52</v>
      </c>
      <c r="F6229" s="76">
        <v>21262.799999999999</v>
      </c>
      <c r="G6229" s="97" t="str">
        <f>TEXT(Table1[[#This Row],[Inv. date]],"mmmm")</f>
        <v>April</v>
      </c>
    </row>
    <row r="6230" spans="1:7" x14ac:dyDescent="0.3">
      <c r="A6230" s="68">
        <v>118</v>
      </c>
      <c r="B6230" s="69">
        <v>1000003132</v>
      </c>
      <c r="C6230" s="69">
        <v>600643</v>
      </c>
      <c r="D6230" s="57">
        <v>45391</v>
      </c>
      <c r="E6230" s="66">
        <v>300</v>
      </c>
      <c r="F6230" s="72">
        <v>77130</v>
      </c>
      <c r="G6230" s="97" t="str">
        <f>TEXT(Table1[[#This Row],[Inv. date]],"mmmm")</f>
        <v>April</v>
      </c>
    </row>
    <row r="6231" spans="1:7" x14ac:dyDescent="0.3">
      <c r="A6231" s="73">
        <v>118</v>
      </c>
      <c r="B6231" s="12">
        <v>1000003683</v>
      </c>
      <c r="C6231" s="12">
        <v>600643</v>
      </c>
      <c r="D6231" s="74">
        <v>45391</v>
      </c>
      <c r="E6231" s="75">
        <v>2000</v>
      </c>
      <c r="F6231" s="76">
        <v>800540</v>
      </c>
      <c r="G6231" s="97" t="str">
        <f>TEXT(Table1[[#This Row],[Inv. date]],"mmmm")</f>
        <v>April</v>
      </c>
    </row>
    <row r="6232" spans="1:7" x14ac:dyDescent="0.3">
      <c r="A6232" s="73">
        <v>118</v>
      </c>
      <c r="B6232" s="12">
        <v>1000003857</v>
      </c>
      <c r="C6232" s="12">
        <v>600643</v>
      </c>
      <c r="D6232" s="74">
        <v>45391</v>
      </c>
      <c r="E6232" s="75">
        <v>500</v>
      </c>
      <c r="F6232" s="76">
        <v>200135</v>
      </c>
      <c r="G6232" s="97" t="str">
        <f>TEXT(Table1[[#This Row],[Inv. date]],"mmmm")</f>
        <v>April</v>
      </c>
    </row>
    <row r="6233" spans="1:7" x14ac:dyDescent="0.3">
      <c r="A6233" s="73">
        <v>118</v>
      </c>
      <c r="B6233" s="12">
        <v>1000003683</v>
      </c>
      <c r="C6233" s="12">
        <v>600711</v>
      </c>
      <c r="D6233" s="74">
        <v>45391</v>
      </c>
      <c r="E6233" s="75">
        <v>104</v>
      </c>
      <c r="F6233" s="76">
        <v>42525.599999999999</v>
      </c>
      <c r="G6233" s="97" t="str">
        <f>TEXT(Table1[[#This Row],[Inv. date]],"mmmm")</f>
        <v>April</v>
      </c>
    </row>
    <row r="6234" spans="1:7" x14ac:dyDescent="0.3">
      <c r="A6234" s="73">
        <v>118</v>
      </c>
      <c r="B6234" s="12">
        <v>1000003132</v>
      </c>
      <c r="C6234" s="12">
        <v>600578</v>
      </c>
      <c r="D6234" s="74">
        <v>45391</v>
      </c>
      <c r="E6234" s="75">
        <v>200</v>
      </c>
      <c r="F6234" s="76">
        <v>62628</v>
      </c>
      <c r="G6234" s="97" t="str">
        <f>TEXT(Table1[[#This Row],[Inv. date]],"mmmm")</f>
        <v>April</v>
      </c>
    </row>
    <row r="6235" spans="1:7" x14ac:dyDescent="0.3">
      <c r="A6235" s="73">
        <v>118</v>
      </c>
      <c r="B6235" s="12">
        <v>1000003857</v>
      </c>
      <c r="C6235" s="12">
        <v>600578</v>
      </c>
      <c r="D6235" s="74">
        <v>45391</v>
      </c>
      <c r="E6235" s="75">
        <v>100</v>
      </c>
      <c r="F6235" s="76">
        <v>40027</v>
      </c>
      <c r="G6235" s="97" t="str">
        <f>TEXT(Table1[[#This Row],[Inv. date]],"mmmm")</f>
        <v>April</v>
      </c>
    </row>
    <row r="6236" spans="1:7" x14ac:dyDescent="0.3">
      <c r="A6236" s="73">
        <v>118</v>
      </c>
      <c r="B6236" s="12">
        <v>1000003683</v>
      </c>
      <c r="C6236" s="12">
        <v>600578</v>
      </c>
      <c r="D6236" s="74">
        <v>45391</v>
      </c>
      <c r="E6236" s="75">
        <v>100</v>
      </c>
      <c r="F6236" s="76">
        <v>40027</v>
      </c>
      <c r="G6236" s="97" t="str">
        <f>TEXT(Table1[[#This Row],[Inv. date]],"mmmm")</f>
        <v>April</v>
      </c>
    </row>
    <row r="6237" spans="1:7" x14ac:dyDescent="0.3">
      <c r="A6237" s="73">
        <v>118</v>
      </c>
      <c r="B6237" s="12">
        <v>1000003132</v>
      </c>
      <c r="C6237" s="12">
        <v>600063</v>
      </c>
      <c r="D6237" s="74">
        <v>45391</v>
      </c>
      <c r="E6237" s="75">
        <v>2</v>
      </c>
      <c r="F6237" s="76">
        <v>274</v>
      </c>
      <c r="G6237" s="97" t="str">
        <f>TEXT(Table1[[#This Row],[Inv. date]],"mmmm")</f>
        <v>April</v>
      </c>
    </row>
    <row r="6238" spans="1:7" x14ac:dyDescent="0.3">
      <c r="A6238" s="73">
        <v>118</v>
      </c>
      <c r="B6238" s="12">
        <v>1000003857</v>
      </c>
      <c r="C6238" s="12">
        <v>600063</v>
      </c>
      <c r="D6238" s="74">
        <v>45391</v>
      </c>
      <c r="E6238" s="75">
        <v>2</v>
      </c>
      <c r="F6238" s="76">
        <v>587.29999999999995</v>
      </c>
      <c r="G6238" s="97" t="str">
        <f>TEXT(Table1[[#This Row],[Inv. date]],"mmmm")</f>
        <v>April</v>
      </c>
    </row>
    <row r="6239" spans="1:7" x14ac:dyDescent="0.3">
      <c r="A6239" s="73">
        <v>118</v>
      </c>
      <c r="B6239" s="12">
        <v>1000003683</v>
      </c>
      <c r="C6239" s="12">
        <v>600063</v>
      </c>
      <c r="D6239" s="74">
        <v>45391</v>
      </c>
      <c r="E6239" s="75">
        <v>1</v>
      </c>
      <c r="F6239" s="76">
        <v>293.64999999999998</v>
      </c>
      <c r="G6239" s="97" t="str">
        <f>TEXT(Table1[[#This Row],[Inv. date]],"mmmm")</f>
        <v>April</v>
      </c>
    </row>
    <row r="6240" spans="1:7" x14ac:dyDescent="0.3">
      <c r="A6240" s="73">
        <v>118</v>
      </c>
      <c r="B6240" s="12">
        <v>1000003132</v>
      </c>
      <c r="C6240" s="12">
        <v>600803</v>
      </c>
      <c r="D6240" s="74">
        <v>45391</v>
      </c>
      <c r="E6240" s="75">
        <v>500</v>
      </c>
      <c r="F6240" s="76">
        <v>128550</v>
      </c>
      <c r="G6240" s="97" t="str">
        <f>TEXT(Table1[[#This Row],[Inv. date]],"mmmm")</f>
        <v>April</v>
      </c>
    </row>
    <row r="6241" spans="1:7" x14ac:dyDescent="0.3">
      <c r="A6241" s="73">
        <v>118</v>
      </c>
      <c r="B6241" s="12">
        <v>1000003683</v>
      </c>
      <c r="C6241" s="12">
        <v>600803</v>
      </c>
      <c r="D6241" s="74">
        <v>45391</v>
      </c>
      <c r="E6241" s="75">
        <v>350</v>
      </c>
      <c r="F6241" s="76">
        <v>140094.5</v>
      </c>
      <c r="G6241" s="97" t="str">
        <f>TEXT(Table1[[#This Row],[Inv. date]],"mmmm")</f>
        <v>April</v>
      </c>
    </row>
    <row r="6242" spans="1:7" x14ac:dyDescent="0.3">
      <c r="A6242" s="73">
        <v>118</v>
      </c>
      <c r="B6242" s="12">
        <v>1000003857</v>
      </c>
      <c r="C6242" s="12">
        <v>600803</v>
      </c>
      <c r="D6242" s="74">
        <v>45391</v>
      </c>
      <c r="E6242" s="75">
        <v>450</v>
      </c>
      <c r="F6242" s="76">
        <v>180121.5</v>
      </c>
      <c r="G6242" s="97" t="str">
        <f>TEXT(Table1[[#This Row],[Inv. date]],"mmmm")</f>
        <v>April</v>
      </c>
    </row>
    <row r="6243" spans="1:7" x14ac:dyDescent="0.3">
      <c r="A6243" s="73">
        <v>118</v>
      </c>
      <c r="B6243" s="12">
        <v>1000003132</v>
      </c>
      <c r="C6243" s="12">
        <v>600506</v>
      </c>
      <c r="D6243" s="74">
        <v>45391</v>
      </c>
      <c r="E6243" s="75">
        <v>700</v>
      </c>
      <c r="F6243" s="76">
        <v>231266</v>
      </c>
      <c r="G6243" s="97" t="str">
        <f>TEXT(Table1[[#This Row],[Inv. date]],"mmmm")</f>
        <v>April</v>
      </c>
    </row>
    <row r="6244" spans="1:7" x14ac:dyDescent="0.3">
      <c r="A6244" s="73">
        <v>116</v>
      </c>
      <c r="B6244" s="12">
        <v>1000003393</v>
      </c>
      <c r="C6244" s="12">
        <v>600315</v>
      </c>
      <c r="D6244" s="74">
        <v>45391</v>
      </c>
      <c r="E6244" s="75">
        <v>48</v>
      </c>
      <c r="F6244" s="76">
        <v>2122.08</v>
      </c>
      <c r="G6244" s="97" t="str">
        <f>TEXT(Table1[[#This Row],[Inv. date]],"mmmm")</f>
        <v>April</v>
      </c>
    </row>
    <row r="6245" spans="1:7" x14ac:dyDescent="0.3">
      <c r="A6245" s="73">
        <v>116</v>
      </c>
      <c r="B6245" s="12">
        <v>1000003393</v>
      </c>
      <c r="C6245" s="12">
        <v>600315</v>
      </c>
      <c r="D6245" s="74">
        <v>45391</v>
      </c>
      <c r="E6245" s="75">
        <v>-48</v>
      </c>
      <c r="F6245" s="76">
        <v>-2122.08</v>
      </c>
      <c r="G6245" s="97" t="str">
        <f>TEXT(Table1[[#This Row],[Inv. date]],"mmmm")</f>
        <v>April</v>
      </c>
    </row>
    <row r="6246" spans="1:7" x14ac:dyDescent="0.3">
      <c r="A6246" s="73">
        <v>116</v>
      </c>
      <c r="B6246" s="12">
        <v>1000003393</v>
      </c>
      <c r="C6246" s="12">
        <v>600315</v>
      </c>
      <c r="D6246" s="74">
        <v>45391</v>
      </c>
      <c r="E6246" s="75">
        <v>34</v>
      </c>
      <c r="F6246" s="76">
        <v>1503.14</v>
      </c>
      <c r="G6246" s="97" t="str">
        <f>TEXT(Table1[[#This Row],[Inv. date]],"mmmm")</f>
        <v>April</v>
      </c>
    </row>
    <row r="6247" spans="1:7" x14ac:dyDescent="0.3">
      <c r="A6247" s="73">
        <v>117</v>
      </c>
      <c r="B6247" s="12">
        <v>1000002976</v>
      </c>
      <c r="C6247" s="12">
        <v>600060</v>
      </c>
      <c r="D6247" s="74">
        <v>45391</v>
      </c>
      <c r="E6247" s="75">
        <v>30</v>
      </c>
      <c r="F6247" s="76">
        <v>8166.6</v>
      </c>
      <c r="G6247" s="97" t="str">
        <f>TEXT(Table1[[#This Row],[Inv. date]],"mmmm")</f>
        <v>April</v>
      </c>
    </row>
    <row r="6248" spans="1:7" x14ac:dyDescent="0.3">
      <c r="A6248" s="73">
        <v>118</v>
      </c>
      <c r="B6248" s="12">
        <v>1000003857</v>
      </c>
      <c r="C6248" s="12">
        <v>600060</v>
      </c>
      <c r="D6248" s="74">
        <v>45391</v>
      </c>
      <c r="E6248" s="75">
        <v>300</v>
      </c>
      <c r="F6248" s="76">
        <v>120081</v>
      </c>
      <c r="G6248" s="97" t="str">
        <f>TEXT(Table1[[#This Row],[Inv. date]],"mmmm")</f>
        <v>April</v>
      </c>
    </row>
    <row r="6249" spans="1:7" x14ac:dyDescent="0.3">
      <c r="A6249" s="73">
        <v>118</v>
      </c>
      <c r="B6249" s="12">
        <v>1000003683</v>
      </c>
      <c r="C6249" s="12">
        <v>600060</v>
      </c>
      <c r="D6249" s="74">
        <v>45391</v>
      </c>
      <c r="E6249" s="75">
        <v>500</v>
      </c>
      <c r="F6249" s="76">
        <v>200135</v>
      </c>
      <c r="G6249" s="97" t="str">
        <f>TEXT(Table1[[#This Row],[Inv. date]],"mmmm")</f>
        <v>April</v>
      </c>
    </row>
    <row r="6250" spans="1:7" x14ac:dyDescent="0.3">
      <c r="A6250" s="73">
        <v>118</v>
      </c>
      <c r="B6250" s="12">
        <v>1000003132</v>
      </c>
      <c r="C6250" s="12">
        <v>600060</v>
      </c>
      <c r="D6250" s="74">
        <v>45391</v>
      </c>
      <c r="E6250" s="75">
        <v>800</v>
      </c>
      <c r="F6250" s="76">
        <v>205680</v>
      </c>
      <c r="G6250" s="97" t="str">
        <f>TEXT(Table1[[#This Row],[Inv. date]],"mmmm")</f>
        <v>April</v>
      </c>
    </row>
    <row r="6251" spans="1:7" x14ac:dyDescent="0.3">
      <c r="A6251" s="73">
        <v>118</v>
      </c>
      <c r="B6251" s="12">
        <v>1000003132</v>
      </c>
      <c r="C6251" s="12">
        <v>600063</v>
      </c>
      <c r="D6251" s="74">
        <v>45391</v>
      </c>
      <c r="E6251" s="75">
        <v>4</v>
      </c>
      <c r="F6251" s="76">
        <v>548</v>
      </c>
      <c r="G6251" s="97" t="str">
        <f>TEXT(Table1[[#This Row],[Inv. date]],"mmmm")</f>
        <v>April</v>
      </c>
    </row>
    <row r="6252" spans="1:7" x14ac:dyDescent="0.3">
      <c r="A6252" s="73">
        <v>118</v>
      </c>
      <c r="B6252" s="12">
        <v>1000003857</v>
      </c>
      <c r="C6252" s="12">
        <v>600063</v>
      </c>
      <c r="D6252" s="74">
        <v>45391</v>
      </c>
      <c r="E6252" s="75">
        <v>8</v>
      </c>
      <c r="F6252" s="76">
        <v>2349.1999999999998</v>
      </c>
      <c r="G6252" s="97" t="str">
        <f>TEXT(Table1[[#This Row],[Inv. date]],"mmmm")</f>
        <v>April</v>
      </c>
    </row>
    <row r="6253" spans="1:7" x14ac:dyDescent="0.3">
      <c r="A6253" s="73">
        <v>116</v>
      </c>
      <c r="B6253" s="12">
        <v>1000003393</v>
      </c>
      <c r="C6253" s="12">
        <v>600314</v>
      </c>
      <c r="D6253" s="74">
        <v>45391</v>
      </c>
      <c r="E6253" s="75">
        <v>73</v>
      </c>
      <c r="F6253" s="76">
        <v>3227.33</v>
      </c>
      <c r="G6253" s="97" t="str">
        <f>TEXT(Table1[[#This Row],[Inv. date]],"mmmm")</f>
        <v>April</v>
      </c>
    </row>
    <row r="6254" spans="1:7" x14ac:dyDescent="0.3">
      <c r="A6254" s="73">
        <v>118</v>
      </c>
      <c r="B6254" s="12">
        <v>1000003683</v>
      </c>
      <c r="C6254" s="12">
        <v>600711</v>
      </c>
      <c r="D6254" s="74">
        <v>45391</v>
      </c>
      <c r="E6254" s="75">
        <v>31</v>
      </c>
      <c r="F6254" s="76">
        <v>12675.9</v>
      </c>
      <c r="G6254" s="97" t="str">
        <f>TEXT(Table1[[#This Row],[Inv. date]],"mmmm")</f>
        <v>April</v>
      </c>
    </row>
    <row r="6255" spans="1:7" x14ac:dyDescent="0.3">
      <c r="A6255" s="73">
        <v>118</v>
      </c>
      <c r="B6255" s="12">
        <v>1000003683</v>
      </c>
      <c r="C6255" s="12">
        <v>600803</v>
      </c>
      <c r="D6255" s="74">
        <v>45391</v>
      </c>
      <c r="E6255" s="75">
        <v>150</v>
      </c>
      <c r="F6255" s="76">
        <v>60040.5</v>
      </c>
      <c r="G6255" s="97" t="str">
        <f>TEXT(Table1[[#This Row],[Inv. date]],"mmmm")</f>
        <v>April</v>
      </c>
    </row>
    <row r="6256" spans="1:7" x14ac:dyDescent="0.3">
      <c r="A6256" s="73">
        <v>118</v>
      </c>
      <c r="B6256" s="12">
        <v>1000003857</v>
      </c>
      <c r="C6256" s="12">
        <v>600803</v>
      </c>
      <c r="D6256" s="74">
        <v>45391</v>
      </c>
      <c r="E6256" s="75">
        <v>100</v>
      </c>
      <c r="F6256" s="76">
        <v>40027</v>
      </c>
      <c r="G6256" s="97" t="str">
        <f>TEXT(Table1[[#This Row],[Inv. date]],"mmmm")</f>
        <v>April</v>
      </c>
    </row>
    <row r="6257" spans="1:7" x14ac:dyDescent="0.3">
      <c r="A6257" s="73">
        <v>118</v>
      </c>
      <c r="B6257" s="12">
        <v>1000003132</v>
      </c>
      <c r="C6257" s="12">
        <v>600141</v>
      </c>
      <c r="D6257" s="74">
        <v>45391</v>
      </c>
      <c r="E6257" s="75">
        <v>150</v>
      </c>
      <c r="F6257" s="76">
        <v>38565</v>
      </c>
      <c r="G6257" s="97" t="str">
        <f>TEXT(Table1[[#This Row],[Inv. date]],"mmmm")</f>
        <v>April</v>
      </c>
    </row>
    <row r="6258" spans="1:7" x14ac:dyDescent="0.3">
      <c r="A6258" s="73">
        <v>118</v>
      </c>
      <c r="B6258" s="12">
        <v>1000003683</v>
      </c>
      <c r="C6258" s="12">
        <v>600810</v>
      </c>
      <c r="D6258" s="74">
        <v>45391</v>
      </c>
      <c r="E6258" s="75">
        <v>1400</v>
      </c>
      <c r="F6258" s="76">
        <v>560378</v>
      </c>
      <c r="G6258" s="97" t="str">
        <f>TEXT(Table1[[#This Row],[Inv. date]],"mmmm")</f>
        <v>April</v>
      </c>
    </row>
    <row r="6259" spans="1:7" x14ac:dyDescent="0.3">
      <c r="A6259" s="73">
        <v>118</v>
      </c>
      <c r="B6259" s="12">
        <v>1000003857</v>
      </c>
      <c r="C6259" s="12">
        <v>600810</v>
      </c>
      <c r="D6259" s="74">
        <v>45391</v>
      </c>
      <c r="E6259" s="75">
        <v>300</v>
      </c>
      <c r="F6259" s="76">
        <v>120081</v>
      </c>
      <c r="G6259" s="97" t="str">
        <f>TEXT(Table1[[#This Row],[Inv. date]],"mmmm")</f>
        <v>April</v>
      </c>
    </row>
    <row r="6260" spans="1:7" x14ac:dyDescent="0.3">
      <c r="A6260" s="73">
        <v>118</v>
      </c>
      <c r="B6260" s="12">
        <v>1000003132</v>
      </c>
      <c r="C6260" s="12">
        <v>600810</v>
      </c>
      <c r="D6260" s="74">
        <v>45391</v>
      </c>
      <c r="E6260" s="75">
        <v>100</v>
      </c>
      <c r="F6260" s="76">
        <v>25710</v>
      </c>
      <c r="G6260" s="97" t="str">
        <f>TEXT(Table1[[#This Row],[Inv. date]],"mmmm")</f>
        <v>April</v>
      </c>
    </row>
    <row r="6261" spans="1:7" x14ac:dyDescent="0.3">
      <c r="A6261" s="68">
        <v>116</v>
      </c>
      <c r="B6261" s="69">
        <v>1000003393</v>
      </c>
      <c r="C6261" s="69">
        <v>600225</v>
      </c>
      <c r="D6261" s="57">
        <v>45393</v>
      </c>
      <c r="E6261" s="66">
        <v>1</v>
      </c>
      <c r="F6261" s="72">
        <v>44.21</v>
      </c>
      <c r="G6261" s="97" t="str">
        <f>TEXT(Table1[[#This Row],[Inv. date]],"mmmm")</f>
        <v>April</v>
      </c>
    </row>
    <row r="6262" spans="1:7" x14ac:dyDescent="0.3">
      <c r="A6262" s="73">
        <v>118</v>
      </c>
      <c r="B6262" s="12">
        <v>1000003857</v>
      </c>
      <c r="C6262" s="12">
        <v>600357</v>
      </c>
      <c r="D6262" s="74">
        <v>45393</v>
      </c>
      <c r="E6262" s="75">
        <v>1</v>
      </c>
      <c r="F6262" s="76">
        <v>465.52</v>
      </c>
      <c r="G6262" s="97" t="str">
        <f>TEXT(Table1[[#This Row],[Inv. date]],"mmmm")</f>
        <v>April</v>
      </c>
    </row>
    <row r="6263" spans="1:7" x14ac:dyDescent="0.3">
      <c r="A6263" s="73">
        <v>118</v>
      </c>
      <c r="B6263" s="12">
        <v>1000003683</v>
      </c>
      <c r="C6263" s="12">
        <v>600357</v>
      </c>
      <c r="D6263" s="74">
        <v>45393</v>
      </c>
      <c r="E6263" s="75">
        <v>1</v>
      </c>
      <c r="F6263" s="76">
        <v>465.52</v>
      </c>
      <c r="G6263" s="97" t="str">
        <f>TEXT(Table1[[#This Row],[Inv. date]],"mmmm")</f>
        <v>April</v>
      </c>
    </row>
    <row r="6264" spans="1:7" x14ac:dyDescent="0.3">
      <c r="A6264" s="73">
        <v>118</v>
      </c>
      <c r="B6264" s="12">
        <v>1000003857</v>
      </c>
      <c r="C6264" s="12">
        <v>600357</v>
      </c>
      <c r="D6264" s="74">
        <v>45393</v>
      </c>
      <c r="E6264" s="75">
        <v>1</v>
      </c>
      <c r="F6264" s="76">
        <v>465.52</v>
      </c>
      <c r="G6264" s="97" t="str">
        <f>TEXT(Table1[[#This Row],[Inv. date]],"mmmm")</f>
        <v>April</v>
      </c>
    </row>
    <row r="6265" spans="1:7" x14ac:dyDescent="0.3">
      <c r="A6265" s="73">
        <v>116</v>
      </c>
      <c r="B6265" s="12">
        <v>1000003393</v>
      </c>
      <c r="C6265" s="12">
        <v>600225</v>
      </c>
      <c r="D6265" s="74">
        <v>45393</v>
      </c>
      <c r="E6265" s="75">
        <v>9</v>
      </c>
      <c r="F6265" s="76">
        <v>397.89</v>
      </c>
      <c r="G6265" s="97" t="str">
        <f>TEXT(Table1[[#This Row],[Inv. date]],"mmmm")</f>
        <v>April</v>
      </c>
    </row>
    <row r="6266" spans="1:7" x14ac:dyDescent="0.3">
      <c r="A6266" s="73">
        <v>118</v>
      </c>
      <c r="B6266" s="12">
        <v>1000003683</v>
      </c>
      <c r="C6266" s="12">
        <v>600357</v>
      </c>
      <c r="D6266" s="74">
        <v>45393</v>
      </c>
      <c r="E6266" s="75">
        <v>1</v>
      </c>
      <c r="F6266" s="76">
        <v>465.52</v>
      </c>
      <c r="G6266" s="97" t="str">
        <f>TEXT(Table1[[#This Row],[Inv. date]],"mmmm")</f>
        <v>April</v>
      </c>
    </row>
    <row r="6267" spans="1:7" x14ac:dyDescent="0.3">
      <c r="A6267" s="73">
        <v>118</v>
      </c>
      <c r="B6267" s="12">
        <v>1000003857</v>
      </c>
      <c r="C6267" s="12">
        <v>600357</v>
      </c>
      <c r="D6267" s="74">
        <v>45393</v>
      </c>
      <c r="E6267" s="75">
        <v>2</v>
      </c>
      <c r="F6267" s="76">
        <v>931.04</v>
      </c>
      <c r="G6267" s="97" t="str">
        <f>TEXT(Table1[[#This Row],[Inv. date]],"mmmm")</f>
        <v>April</v>
      </c>
    </row>
    <row r="6268" spans="1:7" x14ac:dyDescent="0.3">
      <c r="A6268" s="73">
        <v>118</v>
      </c>
      <c r="B6268" s="12">
        <v>1000003857</v>
      </c>
      <c r="C6268" s="12">
        <v>600357</v>
      </c>
      <c r="D6268" s="74">
        <v>45393</v>
      </c>
      <c r="E6268" s="75">
        <v>2</v>
      </c>
      <c r="F6268" s="76">
        <v>931.04</v>
      </c>
      <c r="G6268" s="97" t="str">
        <f>TEXT(Table1[[#This Row],[Inv. date]],"mmmm")</f>
        <v>April</v>
      </c>
    </row>
    <row r="6269" spans="1:7" x14ac:dyDescent="0.3">
      <c r="A6269" s="73">
        <v>116</v>
      </c>
      <c r="B6269" s="12">
        <v>1000003393</v>
      </c>
      <c r="C6269" s="12">
        <v>600225</v>
      </c>
      <c r="D6269" s="74">
        <v>45393</v>
      </c>
      <c r="E6269" s="75">
        <v>4</v>
      </c>
      <c r="F6269" s="76">
        <v>176.84</v>
      </c>
      <c r="G6269" s="97" t="str">
        <f>TEXT(Table1[[#This Row],[Inv. date]],"mmmm")</f>
        <v>April</v>
      </c>
    </row>
    <row r="6270" spans="1:7" x14ac:dyDescent="0.3">
      <c r="A6270" s="73">
        <v>117</v>
      </c>
      <c r="B6270" s="12">
        <v>1000002977</v>
      </c>
      <c r="C6270" s="12">
        <v>600033</v>
      </c>
      <c r="D6270" s="74">
        <v>45393</v>
      </c>
      <c r="E6270" s="75">
        <v>2</v>
      </c>
      <c r="F6270" s="76">
        <v>544.44000000000005</v>
      </c>
      <c r="G6270" s="97" t="str">
        <f>TEXT(Table1[[#This Row],[Inv. date]],"mmmm")</f>
        <v>April</v>
      </c>
    </row>
    <row r="6271" spans="1:7" x14ac:dyDescent="0.3">
      <c r="A6271" s="73">
        <v>117</v>
      </c>
      <c r="B6271" s="12">
        <v>1000002977</v>
      </c>
      <c r="C6271" s="12">
        <v>600033</v>
      </c>
      <c r="D6271" s="74">
        <v>45393</v>
      </c>
      <c r="E6271" s="75">
        <v>48</v>
      </c>
      <c r="F6271" s="76">
        <v>13066.56</v>
      </c>
      <c r="G6271" s="97" t="str">
        <f>TEXT(Table1[[#This Row],[Inv. date]],"mmmm")</f>
        <v>April</v>
      </c>
    </row>
    <row r="6272" spans="1:7" x14ac:dyDescent="0.3">
      <c r="A6272" s="73">
        <v>117</v>
      </c>
      <c r="B6272" s="12">
        <v>1000002984</v>
      </c>
      <c r="C6272" s="12">
        <v>600033</v>
      </c>
      <c r="D6272" s="74">
        <v>45393</v>
      </c>
      <c r="E6272" s="75">
        <v>30</v>
      </c>
      <c r="F6272" s="76">
        <v>9343.7999999999993</v>
      </c>
      <c r="G6272" s="97" t="str">
        <f>TEXT(Table1[[#This Row],[Inv. date]],"mmmm")</f>
        <v>April</v>
      </c>
    </row>
    <row r="6273" spans="1:7" x14ac:dyDescent="0.3">
      <c r="A6273" s="73">
        <v>118</v>
      </c>
      <c r="B6273" s="12">
        <v>1000003132</v>
      </c>
      <c r="C6273" s="12">
        <v>600033</v>
      </c>
      <c r="D6273" s="74">
        <v>45393</v>
      </c>
      <c r="E6273" s="75">
        <v>216</v>
      </c>
      <c r="F6273" s="76">
        <v>55533.599999999999</v>
      </c>
      <c r="G6273" s="97" t="str">
        <f>TEXT(Table1[[#This Row],[Inv. date]],"mmmm")</f>
        <v>April</v>
      </c>
    </row>
    <row r="6274" spans="1:7" x14ac:dyDescent="0.3">
      <c r="A6274" s="73">
        <v>118</v>
      </c>
      <c r="B6274" s="12">
        <v>1000003132</v>
      </c>
      <c r="C6274" s="12">
        <v>600033</v>
      </c>
      <c r="D6274" s="74">
        <v>45393</v>
      </c>
      <c r="E6274" s="75">
        <v>284</v>
      </c>
      <c r="F6274" s="76">
        <v>73016.399999999994</v>
      </c>
      <c r="G6274" s="97" t="str">
        <f>TEXT(Table1[[#This Row],[Inv. date]],"mmmm")</f>
        <v>April</v>
      </c>
    </row>
    <row r="6275" spans="1:7" x14ac:dyDescent="0.3">
      <c r="A6275" s="73">
        <v>118</v>
      </c>
      <c r="B6275" s="12">
        <v>1000003683</v>
      </c>
      <c r="C6275" s="12">
        <v>600033</v>
      </c>
      <c r="D6275" s="74">
        <v>45393</v>
      </c>
      <c r="E6275" s="75">
        <v>100</v>
      </c>
      <c r="F6275" s="76">
        <v>40027</v>
      </c>
      <c r="G6275" s="97" t="str">
        <f>TEXT(Table1[[#This Row],[Inv. date]],"mmmm")</f>
        <v>April</v>
      </c>
    </row>
    <row r="6276" spans="1:7" x14ac:dyDescent="0.3">
      <c r="A6276" s="73">
        <v>118</v>
      </c>
      <c r="B6276" s="12">
        <v>1000003857</v>
      </c>
      <c r="C6276" s="12">
        <v>600033</v>
      </c>
      <c r="D6276" s="74">
        <v>45393</v>
      </c>
      <c r="E6276" s="75">
        <v>600</v>
      </c>
      <c r="F6276" s="76">
        <v>240162</v>
      </c>
      <c r="G6276" s="97" t="str">
        <f>TEXT(Table1[[#This Row],[Inv. date]],"mmmm")</f>
        <v>April</v>
      </c>
    </row>
    <row r="6277" spans="1:7" x14ac:dyDescent="0.3">
      <c r="A6277" s="73">
        <v>117</v>
      </c>
      <c r="B6277" s="12">
        <v>1000002976</v>
      </c>
      <c r="C6277" s="12">
        <v>600033</v>
      </c>
      <c r="D6277" s="74">
        <v>45393</v>
      </c>
      <c r="E6277" s="75">
        <v>100</v>
      </c>
      <c r="F6277" s="76">
        <v>27222</v>
      </c>
      <c r="G6277" s="97" t="str">
        <f>TEXT(Table1[[#This Row],[Inv. date]],"mmmm")</f>
        <v>April</v>
      </c>
    </row>
    <row r="6278" spans="1:7" x14ac:dyDescent="0.3">
      <c r="A6278" s="73">
        <v>117</v>
      </c>
      <c r="B6278" s="12">
        <v>1000002976</v>
      </c>
      <c r="C6278" s="12">
        <v>600026</v>
      </c>
      <c r="D6278" s="74">
        <v>45393</v>
      </c>
      <c r="E6278" s="75">
        <v>100</v>
      </c>
      <c r="F6278" s="76">
        <v>21618</v>
      </c>
      <c r="G6278" s="97" t="str">
        <f>TEXT(Table1[[#This Row],[Inv. date]],"mmmm")</f>
        <v>April</v>
      </c>
    </row>
    <row r="6279" spans="1:7" x14ac:dyDescent="0.3">
      <c r="A6279" s="73">
        <v>118</v>
      </c>
      <c r="B6279" s="12">
        <v>1000003683</v>
      </c>
      <c r="C6279" s="12">
        <v>600026</v>
      </c>
      <c r="D6279" s="74">
        <v>45393</v>
      </c>
      <c r="E6279" s="75">
        <v>100</v>
      </c>
      <c r="F6279" s="76">
        <v>40027</v>
      </c>
      <c r="G6279" s="97" t="str">
        <f>TEXT(Table1[[#This Row],[Inv. date]],"mmmm")</f>
        <v>April</v>
      </c>
    </row>
    <row r="6280" spans="1:7" x14ac:dyDescent="0.3">
      <c r="A6280" s="73">
        <v>118</v>
      </c>
      <c r="B6280" s="12">
        <v>1000003857</v>
      </c>
      <c r="C6280" s="12">
        <v>600026</v>
      </c>
      <c r="D6280" s="74">
        <v>45393</v>
      </c>
      <c r="E6280" s="75">
        <v>200</v>
      </c>
      <c r="F6280" s="76">
        <v>80054</v>
      </c>
      <c r="G6280" s="97" t="str">
        <f>TEXT(Table1[[#This Row],[Inv. date]],"mmmm")</f>
        <v>April</v>
      </c>
    </row>
    <row r="6281" spans="1:7" x14ac:dyDescent="0.3">
      <c r="A6281" s="73">
        <v>118</v>
      </c>
      <c r="B6281" s="12">
        <v>1000003683</v>
      </c>
      <c r="C6281" s="12">
        <v>600026</v>
      </c>
      <c r="D6281" s="74">
        <v>45393</v>
      </c>
      <c r="E6281" s="75">
        <v>300</v>
      </c>
      <c r="F6281" s="76">
        <v>120081</v>
      </c>
      <c r="G6281" s="97" t="str">
        <f>TEXT(Table1[[#This Row],[Inv. date]],"mmmm")</f>
        <v>April</v>
      </c>
    </row>
    <row r="6282" spans="1:7" x14ac:dyDescent="0.3">
      <c r="A6282" s="73">
        <v>118</v>
      </c>
      <c r="B6282" s="12">
        <v>1000003132</v>
      </c>
      <c r="C6282" s="12">
        <v>600026</v>
      </c>
      <c r="D6282" s="74">
        <v>45393</v>
      </c>
      <c r="E6282" s="75">
        <v>600</v>
      </c>
      <c r="F6282" s="76">
        <v>154260</v>
      </c>
      <c r="G6282" s="97" t="str">
        <f>TEXT(Table1[[#This Row],[Inv. date]],"mmmm")</f>
        <v>April</v>
      </c>
    </row>
    <row r="6283" spans="1:7" x14ac:dyDescent="0.3">
      <c r="A6283" s="73">
        <v>118</v>
      </c>
      <c r="B6283" s="12">
        <v>1000003857</v>
      </c>
      <c r="C6283" s="12">
        <v>600026</v>
      </c>
      <c r="D6283" s="74">
        <v>45393</v>
      </c>
      <c r="E6283" s="75">
        <v>400</v>
      </c>
      <c r="F6283" s="76">
        <v>160108</v>
      </c>
      <c r="G6283" s="97" t="str">
        <f>TEXT(Table1[[#This Row],[Inv. date]],"mmmm")</f>
        <v>April</v>
      </c>
    </row>
    <row r="6284" spans="1:7" x14ac:dyDescent="0.3">
      <c r="A6284" s="73">
        <v>117</v>
      </c>
      <c r="B6284" s="12">
        <v>1000002977</v>
      </c>
      <c r="C6284" s="12">
        <v>600026</v>
      </c>
      <c r="D6284" s="74">
        <v>45393</v>
      </c>
      <c r="E6284" s="75">
        <v>100</v>
      </c>
      <c r="F6284" s="76">
        <v>21618</v>
      </c>
      <c r="G6284" s="97" t="str">
        <f>TEXT(Table1[[#This Row],[Inv. date]],"mmmm")</f>
        <v>April</v>
      </c>
    </row>
    <row r="6285" spans="1:7" x14ac:dyDescent="0.3">
      <c r="A6285" s="73">
        <v>118</v>
      </c>
      <c r="B6285" s="12">
        <v>1000003132</v>
      </c>
      <c r="C6285" s="12">
        <v>600810</v>
      </c>
      <c r="D6285" s="74">
        <v>45393</v>
      </c>
      <c r="E6285" s="75">
        <v>1160</v>
      </c>
      <c r="F6285" s="76">
        <v>298236</v>
      </c>
      <c r="G6285" s="97" t="str">
        <f>TEXT(Table1[[#This Row],[Inv. date]],"mmmm")</f>
        <v>April</v>
      </c>
    </row>
    <row r="6286" spans="1:7" x14ac:dyDescent="0.3">
      <c r="A6286" s="73">
        <v>118</v>
      </c>
      <c r="B6286" s="12">
        <v>1000003683</v>
      </c>
      <c r="C6286" s="12">
        <v>600810</v>
      </c>
      <c r="D6286" s="74">
        <v>45393</v>
      </c>
      <c r="E6286" s="75">
        <v>270</v>
      </c>
      <c r="F6286" s="76">
        <v>108072.9</v>
      </c>
      <c r="G6286" s="97" t="str">
        <f>TEXT(Table1[[#This Row],[Inv. date]],"mmmm")</f>
        <v>April</v>
      </c>
    </row>
    <row r="6287" spans="1:7" x14ac:dyDescent="0.3">
      <c r="A6287" s="73">
        <v>118</v>
      </c>
      <c r="B6287" s="12">
        <v>1000003857</v>
      </c>
      <c r="C6287" s="12">
        <v>600810</v>
      </c>
      <c r="D6287" s="74">
        <v>45393</v>
      </c>
      <c r="E6287" s="75">
        <v>328</v>
      </c>
      <c r="F6287" s="76">
        <v>131288.56</v>
      </c>
      <c r="G6287" s="97" t="str">
        <f>TEXT(Table1[[#This Row],[Inv. date]],"mmmm")</f>
        <v>April</v>
      </c>
    </row>
    <row r="6288" spans="1:7" x14ac:dyDescent="0.3">
      <c r="A6288" s="73">
        <v>118</v>
      </c>
      <c r="B6288" s="12">
        <v>1000003857</v>
      </c>
      <c r="C6288" s="12">
        <v>600810</v>
      </c>
      <c r="D6288" s="74">
        <v>45393</v>
      </c>
      <c r="E6288" s="75">
        <v>250</v>
      </c>
      <c r="F6288" s="76">
        <v>100067.5</v>
      </c>
      <c r="G6288" s="97" t="str">
        <f>TEXT(Table1[[#This Row],[Inv. date]],"mmmm")</f>
        <v>April</v>
      </c>
    </row>
    <row r="6289" spans="1:7" x14ac:dyDescent="0.3">
      <c r="A6289" s="73">
        <v>118</v>
      </c>
      <c r="B6289" s="12">
        <v>1000003857</v>
      </c>
      <c r="C6289" s="12">
        <v>600810</v>
      </c>
      <c r="D6289" s="74">
        <v>45393</v>
      </c>
      <c r="E6289" s="75">
        <v>202</v>
      </c>
      <c r="F6289" s="76">
        <v>80854.539999999994</v>
      </c>
      <c r="G6289" s="97" t="str">
        <f>TEXT(Table1[[#This Row],[Inv. date]],"mmmm")</f>
        <v>April</v>
      </c>
    </row>
    <row r="6290" spans="1:7" x14ac:dyDescent="0.3">
      <c r="A6290" s="73">
        <v>118</v>
      </c>
      <c r="B6290" s="12">
        <v>1000003857</v>
      </c>
      <c r="C6290" s="12">
        <v>600476</v>
      </c>
      <c r="D6290" s="74">
        <v>45393</v>
      </c>
      <c r="E6290" s="75">
        <v>500</v>
      </c>
      <c r="F6290" s="76">
        <v>200135</v>
      </c>
      <c r="G6290" s="97" t="str">
        <f>TEXT(Table1[[#This Row],[Inv. date]],"mmmm")</f>
        <v>April</v>
      </c>
    </row>
    <row r="6291" spans="1:7" x14ac:dyDescent="0.3">
      <c r="A6291" s="73">
        <v>118</v>
      </c>
      <c r="B6291" s="12">
        <v>1000003683</v>
      </c>
      <c r="C6291" s="12">
        <v>600476</v>
      </c>
      <c r="D6291" s="74">
        <v>45393</v>
      </c>
      <c r="E6291" s="75">
        <v>400</v>
      </c>
      <c r="F6291" s="76">
        <v>160108</v>
      </c>
      <c r="G6291" s="97" t="str">
        <f>TEXT(Table1[[#This Row],[Inv. date]],"mmmm")</f>
        <v>April</v>
      </c>
    </row>
    <row r="6292" spans="1:7" x14ac:dyDescent="0.3">
      <c r="A6292" s="73">
        <v>118</v>
      </c>
      <c r="B6292" s="12">
        <v>1000003132</v>
      </c>
      <c r="C6292" s="12">
        <v>600476</v>
      </c>
      <c r="D6292" s="74">
        <v>45393</v>
      </c>
      <c r="E6292" s="75">
        <v>100</v>
      </c>
      <c r="F6292" s="76">
        <v>25710</v>
      </c>
      <c r="G6292" s="97" t="str">
        <f>TEXT(Table1[[#This Row],[Inv. date]],"mmmm")</f>
        <v>April</v>
      </c>
    </row>
    <row r="6293" spans="1:7" x14ac:dyDescent="0.3">
      <c r="A6293" s="73">
        <v>117</v>
      </c>
      <c r="B6293" s="12">
        <v>1000002976</v>
      </c>
      <c r="C6293" s="12">
        <v>600476</v>
      </c>
      <c r="D6293" s="74">
        <v>45393</v>
      </c>
      <c r="E6293" s="75">
        <v>20</v>
      </c>
      <c r="F6293" s="76">
        <v>5444.4</v>
      </c>
      <c r="G6293" s="97" t="str">
        <f>TEXT(Table1[[#This Row],[Inv. date]],"mmmm")</f>
        <v>April</v>
      </c>
    </row>
    <row r="6294" spans="1:7" x14ac:dyDescent="0.3">
      <c r="A6294" s="73">
        <v>117</v>
      </c>
      <c r="B6294" s="12">
        <v>1000002976</v>
      </c>
      <c r="C6294" s="12">
        <v>600476</v>
      </c>
      <c r="D6294" s="74">
        <v>45393</v>
      </c>
      <c r="E6294" s="75">
        <v>130</v>
      </c>
      <c r="F6294" s="76">
        <v>35388.6</v>
      </c>
      <c r="G6294" s="97" t="str">
        <f>TEXT(Table1[[#This Row],[Inv. date]],"mmmm")</f>
        <v>April</v>
      </c>
    </row>
    <row r="6295" spans="1:7" x14ac:dyDescent="0.3">
      <c r="A6295" s="73">
        <v>118</v>
      </c>
      <c r="B6295" s="12">
        <v>1000003132</v>
      </c>
      <c r="C6295" s="12">
        <v>600798</v>
      </c>
      <c r="D6295" s="74">
        <v>45393</v>
      </c>
      <c r="E6295" s="75">
        <v>600</v>
      </c>
      <c r="F6295" s="76">
        <v>154260</v>
      </c>
      <c r="G6295" s="97" t="str">
        <f>TEXT(Table1[[#This Row],[Inv. date]],"mmmm")</f>
        <v>April</v>
      </c>
    </row>
    <row r="6296" spans="1:7" x14ac:dyDescent="0.3">
      <c r="A6296" s="73">
        <v>118</v>
      </c>
      <c r="B6296" s="12">
        <v>1000003857</v>
      </c>
      <c r="C6296" s="12">
        <v>600798</v>
      </c>
      <c r="D6296" s="74">
        <v>45393</v>
      </c>
      <c r="E6296" s="75">
        <v>100</v>
      </c>
      <c r="F6296" s="76">
        <v>40027</v>
      </c>
      <c r="G6296" s="97" t="str">
        <f>TEXT(Table1[[#This Row],[Inv. date]],"mmmm")</f>
        <v>April</v>
      </c>
    </row>
    <row r="6297" spans="1:7" x14ac:dyDescent="0.3">
      <c r="A6297" s="73">
        <v>118</v>
      </c>
      <c r="B6297" s="12">
        <v>1000003683</v>
      </c>
      <c r="C6297" s="12">
        <v>600798</v>
      </c>
      <c r="D6297" s="74">
        <v>45393</v>
      </c>
      <c r="E6297" s="75">
        <v>300</v>
      </c>
      <c r="F6297" s="76">
        <v>120081</v>
      </c>
      <c r="G6297" s="97" t="str">
        <f>TEXT(Table1[[#This Row],[Inv. date]],"mmmm")</f>
        <v>April</v>
      </c>
    </row>
    <row r="6298" spans="1:7" x14ac:dyDescent="0.3">
      <c r="A6298" s="73">
        <v>118</v>
      </c>
      <c r="B6298" s="12">
        <v>1000003132</v>
      </c>
      <c r="C6298" s="12">
        <v>600643</v>
      </c>
      <c r="D6298" s="74">
        <v>45393</v>
      </c>
      <c r="E6298" s="75">
        <v>500</v>
      </c>
      <c r="F6298" s="76">
        <v>128550</v>
      </c>
      <c r="G6298" s="97" t="str">
        <f>TEXT(Table1[[#This Row],[Inv. date]],"mmmm")</f>
        <v>April</v>
      </c>
    </row>
    <row r="6299" spans="1:7" x14ac:dyDescent="0.3">
      <c r="A6299" s="73">
        <v>118</v>
      </c>
      <c r="B6299" s="12">
        <v>1000003683</v>
      </c>
      <c r="C6299" s="12">
        <v>600643</v>
      </c>
      <c r="D6299" s="74">
        <v>45393</v>
      </c>
      <c r="E6299" s="75">
        <v>1000</v>
      </c>
      <c r="F6299" s="76">
        <v>400270</v>
      </c>
      <c r="G6299" s="97" t="str">
        <f>TEXT(Table1[[#This Row],[Inv. date]],"mmmm")</f>
        <v>April</v>
      </c>
    </row>
    <row r="6300" spans="1:7" x14ac:dyDescent="0.3">
      <c r="A6300" s="73">
        <v>118</v>
      </c>
      <c r="B6300" s="12">
        <v>1000003857</v>
      </c>
      <c r="C6300" s="12">
        <v>600643</v>
      </c>
      <c r="D6300" s="74">
        <v>45393</v>
      </c>
      <c r="E6300" s="75">
        <v>1000</v>
      </c>
      <c r="F6300" s="76">
        <v>400270</v>
      </c>
      <c r="G6300" s="97" t="str">
        <f>TEXT(Table1[[#This Row],[Inv. date]],"mmmm")</f>
        <v>April</v>
      </c>
    </row>
    <row r="6301" spans="1:7" x14ac:dyDescent="0.3">
      <c r="A6301" s="68">
        <v>118</v>
      </c>
      <c r="B6301" s="69">
        <v>1000003683</v>
      </c>
      <c r="C6301" s="69">
        <v>600357</v>
      </c>
      <c r="D6301" s="57">
        <v>45394</v>
      </c>
      <c r="E6301" s="66">
        <v>5</v>
      </c>
      <c r="F6301" s="72">
        <v>2327.6</v>
      </c>
      <c r="G6301" s="97" t="str">
        <f>TEXT(Table1[[#This Row],[Inv. date]],"mmmm")</f>
        <v>April</v>
      </c>
    </row>
    <row r="6302" spans="1:7" x14ac:dyDescent="0.3">
      <c r="A6302" s="73">
        <v>118</v>
      </c>
      <c r="B6302" s="12">
        <v>1000003857</v>
      </c>
      <c r="C6302" s="12">
        <v>600357</v>
      </c>
      <c r="D6302" s="74">
        <v>45394</v>
      </c>
      <c r="E6302" s="75">
        <v>5</v>
      </c>
      <c r="F6302" s="76">
        <v>2327.6</v>
      </c>
      <c r="G6302" s="97" t="str">
        <f>TEXT(Table1[[#This Row],[Inv. date]],"mmmm")</f>
        <v>April</v>
      </c>
    </row>
    <row r="6303" spans="1:7" x14ac:dyDescent="0.3">
      <c r="A6303" s="73">
        <v>118</v>
      </c>
      <c r="B6303" s="12">
        <v>1000003132</v>
      </c>
      <c r="C6303" s="12">
        <v>600572</v>
      </c>
      <c r="D6303" s="74">
        <v>45394</v>
      </c>
      <c r="E6303" s="75">
        <v>200</v>
      </c>
      <c r="F6303" s="76">
        <v>51420</v>
      </c>
      <c r="G6303" s="97" t="str">
        <f>TEXT(Table1[[#This Row],[Inv. date]],"mmmm")</f>
        <v>April</v>
      </c>
    </row>
    <row r="6304" spans="1:7" x14ac:dyDescent="0.3">
      <c r="A6304" s="73">
        <v>118</v>
      </c>
      <c r="B6304" s="12">
        <v>1000003683</v>
      </c>
      <c r="C6304" s="12">
        <v>600572</v>
      </c>
      <c r="D6304" s="74">
        <v>45394</v>
      </c>
      <c r="E6304" s="75">
        <v>456</v>
      </c>
      <c r="F6304" s="76">
        <v>182523.12</v>
      </c>
      <c r="G6304" s="97" t="str">
        <f>TEXT(Table1[[#This Row],[Inv. date]],"mmmm")</f>
        <v>April</v>
      </c>
    </row>
    <row r="6305" spans="1:7" x14ac:dyDescent="0.3">
      <c r="A6305" s="73">
        <v>118</v>
      </c>
      <c r="B6305" s="12">
        <v>1000003683</v>
      </c>
      <c r="C6305" s="12">
        <v>600572</v>
      </c>
      <c r="D6305" s="74">
        <v>45394</v>
      </c>
      <c r="E6305" s="75">
        <v>344</v>
      </c>
      <c r="F6305" s="76">
        <v>137692.88</v>
      </c>
      <c r="G6305" s="97" t="str">
        <f>TEXT(Table1[[#This Row],[Inv. date]],"mmmm")</f>
        <v>April</v>
      </c>
    </row>
    <row r="6306" spans="1:7" x14ac:dyDescent="0.3">
      <c r="A6306" s="73">
        <v>117</v>
      </c>
      <c r="B6306" s="12">
        <v>1000002977</v>
      </c>
      <c r="C6306" s="12">
        <v>600572</v>
      </c>
      <c r="D6306" s="74">
        <v>45394</v>
      </c>
      <c r="E6306" s="75">
        <v>20</v>
      </c>
      <c r="F6306" s="76">
        <v>5444.4</v>
      </c>
      <c r="G6306" s="97" t="str">
        <f>TEXT(Table1[[#This Row],[Inv. date]],"mmmm")</f>
        <v>April</v>
      </c>
    </row>
    <row r="6307" spans="1:7" x14ac:dyDescent="0.3">
      <c r="A6307" s="73">
        <v>117</v>
      </c>
      <c r="B6307" s="12">
        <v>1000002977</v>
      </c>
      <c r="C6307" s="12">
        <v>600572</v>
      </c>
      <c r="D6307" s="74">
        <v>45394</v>
      </c>
      <c r="E6307" s="75">
        <v>7</v>
      </c>
      <c r="F6307" s="76">
        <v>1905.54</v>
      </c>
      <c r="G6307" s="97" t="str">
        <f>TEXT(Table1[[#This Row],[Inv. date]],"mmmm")</f>
        <v>April</v>
      </c>
    </row>
    <row r="6308" spans="1:7" x14ac:dyDescent="0.3">
      <c r="A6308" s="73">
        <v>118</v>
      </c>
      <c r="B6308" s="12">
        <v>1000003132</v>
      </c>
      <c r="C6308" s="12">
        <v>600033</v>
      </c>
      <c r="D6308" s="74">
        <v>45394</v>
      </c>
      <c r="E6308" s="75">
        <v>100</v>
      </c>
      <c r="F6308" s="76">
        <v>25710</v>
      </c>
      <c r="G6308" s="97" t="str">
        <f>TEXT(Table1[[#This Row],[Inv. date]],"mmmm")</f>
        <v>April</v>
      </c>
    </row>
    <row r="6309" spans="1:7" x14ac:dyDescent="0.3">
      <c r="A6309" s="73">
        <v>118</v>
      </c>
      <c r="B6309" s="12">
        <v>1000003683</v>
      </c>
      <c r="C6309" s="12">
        <v>600033</v>
      </c>
      <c r="D6309" s="74">
        <v>45394</v>
      </c>
      <c r="E6309" s="75">
        <v>47</v>
      </c>
      <c r="F6309" s="76">
        <v>18812.689999999999</v>
      </c>
      <c r="G6309" s="97" t="str">
        <f>TEXT(Table1[[#This Row],[Inv. date]],"mmmm")</f>
        <v>April</v>
      </c>
    </row>
    <row r="6310" spans="1:7" x14ac:dyDescent="0.3">
      <c r="A6310" s="73">
        <v>118</v>
      </c>
      <c r="B6310" s="12">
        <v>1000003683</v>
      </c>
      <c r="C6310" s="12">
        <v>600033</v>
      </c>
      <c r="D6310" s="74">
        <v>45394</v>
      </c>
      <c r="E6310" s="75">
        <v>8</v>
      </c>
      <c r="F6310" s="76">
        <v>3202.16</v>
      </c>
      <c r="G6310" s="97" t="str">
        <f>TEXT(Table1[[#This Row],[Inv. date]],"mmmm")</f>
        <v>April</v>
      </c>
    </row>
    <row r="6311" spans="1:7" x14ac:dyDescent="0.3">
      <c r="A6311" s="73">
        <v>118</v>
      </c>
      <c r="B6311" s="12">
        <v>1000003683</v>
      </c>
      <c r="C6311" s="12">
        <v>600033</v>
      </c>
      <c r="D6311" s="74">
        <v>45394</v>
      </c>
      <c r="E6311" s="75">
        <v>45</v>
      </c>
      <c r="F6311" s="76">
        <v>18012.150000000001</v>
      </c>
      <c r="G6311" s="97" t="str">
        <f>TEXT(Table1[[#This Row],[Inv. date]],"mmmm")</f>
        <v>April</v>
      </c>
    </row>
    <row r="6312" spans="1:7" x14ac:dyDescent="0.3">
      <c r="A6312" s="73">
        <v>118</v>
      </c>
      <c r="B6312" s="12">
        <v>1000003857</v>
      </c>
      <c r="C6312" s="12">
        <v>600033</v>
      </c>
      <c r="D6312" s="74">
        <v>45394</v>
      </c>
      <c r="E6312" s="75">
        <v>250</v>
      </c>
      <c r="F6312" s="76">
        <v>100067.5</v>
      </c>
      <c r="G6312" s="97" t="str">
        <f>TEXT(Table1[[#This Row],[Inv. date]],"mmmm")</f>
        <v>April</v>
      </c>
    </row>
    <row r="6313" spans="1:7" x14ac:dyDescent="0.3">
      <c r="A6313" s="73">
        <v>118</v>
      </c>
      <c r="B6313" s="12">
        <v>1000003857</v>
      </c>
      <c r="C6313" s="12">
        <v>600864</v>
      </c>
      <c r="D6313" s="74">
        <v>45394</v>
      </c>
      <c r="E6313" s="75">
        <v>60</v>
      </c>
      <c r="F6313" s="76">
        <v>24016.2</v>
      </c>
      <c r="G6313" s="97" t="str">
        <f>TEXT(Table1[[#This Row],[Inv. date]],"mmmm")</f>
        <v>April</v>
      </c>
    </row>
    <row r="6314" spans="1:7" x14ac:dyDescent="0.3">
      <c r="A6314" s="73">
        <v>118</v>
      </c>
      <c r="B6314" s="12">
        <v>1000003132</v>
      </c>
      <c r="C6314" s="12">
        <v>600848</v>
      </c>
      <c r="D6314" s="74">
        <v>45394</v>
      </c>
      <c r="E6314" s="75">
        <v>80</v>
      </c>
      <c r="F6314" s="76">
        <v>20568</v>
      </c>
      <c r="G6314" s="97" t="str">
        <f>TEXT(Table1[[#This Row],[Inv. date]],"mmmm")</f>
        <v>April</v>
      </c>
    </row>
    <row r="6315" spans="1:7" x14ac:dyDescent="0.3">
      <c r="A6315" s="73">
        <v>118</v>
      </c>
      <c r="B6315" s="12">
        <v>1000003683</v>
      </c>
      <c r="C6315" s="12">
        <v>600848</v>
      </c>
      <c r="D6315" s="74">
        <v>45394</v>
      </c>
      <c r="E6315" s="75">
        <v>185</v>
      </c>
      <c r="F6315" s="76">
        <v>74049.95</v>
      </c>
      <c r="G6315" s="97" t="str">
        <f>TEXT(Table1[[#This Row],[Inv. date]],"mmmm")</f>
        <v>April</v>
      </c>
    </row>
    <row r="6316" spans="1:7" x14ac:dyDescent="0.3">
      <c r="A6316" s="73">
        <v>118</v>
      </c>
      <c r="B6316" s="12">
        <v>1000003857</v>
      </c>
      <c r="C6316" s="12">
        <v>600848</v>
      </c>
      <c r="D6316" s="74">
        <v>45394</v>
      </c>
      <c r="E6316" s="75">
        <v>148</v>
      </c>
      <c r="F6316" s="76">
        <v>59239.96</v>
      </c>
      <c r="G6316" s="97" t="str">
        <f>TEXT(Table1[[#This Row],[Inv. date]],"mmmm")</f>
        <v>April</v>
      </c>
    </row>
    <row r="6317" spans="1:7" x14ac:dyDescent="0.3">
      <c r="A6317" s="73">
        <v>118</v>
      </c>
      <c r="B6317" s="12">
        <v>1000003857</v>
      </c>
      <c r="C6317" s="12">
        <v>600848</v>
      </c>
      <c r="D6317" s="74">
        <v>45394</v>
      </c>
      <c r="E6317" s="75">
        <v>132</v>
      </c>
      <c r="F6317" s="76">
        <v>52835.64</v>
      </c>
      <c r="G6317" s="97" t="str">
        <f>TEXT(Table1[[#This Row],[Inv. date]],"mmmm")</f>
        <v>April</v>
      </c>
    </row>
    <row r="6318" spans="1:7" x14ac:dyDescent="0.3">
      <c r="A6318" s="73">
        <v>117</v>
      </c>
      <c r="B6318" s="12">
        <v>1000002976</v>
      </c>
      <c r="C6318" s="12">
        <v>600848</v>
      </c>
      <c r="D6318" s="74">
        <v>45394</v>
      </c>
      <c r="E6318" s="75">
        <v>10</v>
      </c>
      <c r="F6318" s="76">
        <v>2722.2</v>
      </c>
      <c r="G6318" s="97" t="str">
        <f>TEXT(Table1[[#This Row],[Inv. date]],"mmmm")</f>
        <v>April</v>
      </c>
    </row>
    <row r="6319" spans="1:7" x14ac:dyDescent="0.3">
      <c r="A6319" s="73">
        <v>118</v>
      </c>
      <c r="B6319" s="12">
        <v>1000003683</v>
      </c>
      <c r="C6319" s="12">
        <v>600357</v>
      </c>
      <c r="D6319" s="74">
        <v>45394</v>
      </c>
      <c r="E6319" s="75">
        <v>-1</v>
      </c>
      <c r="F6319" s="76">
        <v>-465.52</v>
      </c>
      <c r="G6319" s="97" t="str">
        <f>TEXT(Table1[[#This Row],[Inv. date]],"mmmm")</f>
        <v>April</v>
      </c>
    </row>
    <row r="6320" spans="1:7" x14ac:dyDescent="0.3">
      <c r="A6320" s="73">
        <v>118</v>
      </c>
      <c r="B6320" s="12">
        <v>1000003683</v>
      </c>
      <c r="C6320" s="12">
        <v>600357</v>
      </c>
      <c r="D6320" s="74">
        <v>45394</v>
      </c>
      <c r="E6320" s="75">
        <v>-1</v>
      </c>
      <c r="F6320" s="76">
        <v>-465.52</v>
      </c>
      <c r="G6320" s="97" t="str">
        <f>TEXT(Table1[[#This Row],[Inv. date]],"mmmm")</f>
        <v>April</v>
      </c>
    </row>
    <row r="6321" spans="1:7" x14ac:dyDescent="0.3">
      <c r="A6321" s="73">
        <v>118</v>
      </c>
      <c r="B6321" s="12">
        <v>1000003683</v>
      </c>
      <c r="C6321" s="12">
        <v>600357</v>
      </c>
      <c r="D6321" s="74">
        <v>45394</v>
      </c>
      <c r="E6321" s="75">
        <v>-4</v>
      </c>
      <c r="F6321" s="76">
        <v>-1862.08</v>
      </c>
      <c r="G6321" s="97" t="str">
        <f>TEXT(Table1[[#This Row],[Inv. date]],"mmmm")</f>
        <v>April</v>
      </c>
    </row>
    <row r="6322" spans="1:7" x14ac:dyDescent="0.3">
      <c r="A6322" s="73">
        <v>118</v>
      </c>
      <c r="B6322" s="12">
        <v>1000003857</v>
      </c>
      <c r="C6322" s="12">
        <v>600357</v>
      </c>
      <c r="D6322" s="74">
        <v>45394</v>
      </c>
      <c r="E6322" s="75">
        <v>-5</v>
      </c>
      <c r="F6322" s="76">
        <v>-2327.6</v>
      </c>
      <c r="G6322" s="97" t="str">
        <f>TEXT(Table1[[#This Row],[Inv. date]],"mmmm")</f>
        <v>April</v>
      </c>
    </row>
    <row r="6323" spans="1:7" x14ac:dyDescent="0.3">
      <c r="A6323" s="73">
        <v>118</v>
      </c>
      <c r="B6323" s="12">
        <v>1000003683</v>
      </c>
      <c r="C6323" s="12">
        <v>600357</v>
      </c>
      <c r="D6323" s="74">
        <v>45394</v>
      </c>
      <c r="E6323" s="75">
        <v>4</v>
      </c>
      <c r="F6323" s="76">
        <v>1862.08</v>
      </c>
      <c r="G6323" s="97" t="str">
        <f>TEXT(Table1[[#This Row],[Inv. date]],"mmmm")</f>
        <v>April</v>
      </c>
    </row>
    <row r="6324" spans="1:7" x14ac:dyDescent="0.3">
      <c r="A6324" s="73">
        <v>118</v>
      </c>
      <c r="B6324" s="12">
        <v>1000003857</v>
      </c>
      <c r="C6324" s="12">
        <v>600357</v>
      </c>
      <c r="D6324" s="74">
        <v>45394</v>
      </c>
      <c r="E6324" s="75">
        <v>4</v>
      </c>
      <c r="F6324" s="76">
        <v>1862.08</v>
      </c>
      <c r="G6324" s="97" t="str">
        <f>TEXT(Table1[[#This Row],[Inv. date]],"mmmm")</f>
        <v>April</v>
      </c>
    </row>
    <row r="6325" spans="1:7" x14ac:dyDescent="0.3">
      <c r="A6325" s="73">
        <v>118</v>
      </c>
      <c r="B6325" s="12">
        <v>1000003683</v>
      </c>
      <c r="C6325" s="12">
        <v>600357</v>
      </c>
      <c r="D6325" s="74">
        <v>45394</v>
      </c>
      <c r="E6325" s="75">
        <v>2</v>
      </c>
      <c r="F6325" s="76">
        <v>931.04</v>
      </c>
      <c r="G6325" s="97" t="str">
        <f>TEXT(Table1[[#This Row],[Inv. date]],"mmmm")</f>
        <v>April</v>
      </c>
    </row>
    <row r="6326" spans="1:7" x14ac:dyDescent="0.3">
      <c r="A6326" s="73">
        <v>118</v>
      </c>
      <c r="B6326" s="12">
        <v>1000003857</v>
      </c>
      <c r="C6326" s="12">
        <v>600357</v>
      </c>
      <c r="D6326" s="74">
        <v>45394</v>
      </c>
      <c r="E6326" s="75">
        <v>2</v>
      </c>
      <c r="F6326" s="76">
        <v>931.04</v>
      </c>
      <c r="G6326" s="97" t="str">
        <f>TEXT(Table1[[#This Row],[Inv. date]],"mmmm")</f>
        <v>April</v>
      </c>
    </row>
    <row r="6327" spans="1:7" x14ac:dyDescent="0.3">
      <c r="A6327" s="73">
        <v>118</v>
      </c>
      <c r="B6327" s="12">
        <v>1000003683</v>
      </c>
      <c r="C6327" s="12">
        <v>600357</v>
      </c>
      <c r="D6327" s="74">
        <v>45394</v>
      </c>
      <c r="E6327" s="75">
        <v>2</v>
      </c>
      <c r="F6327" s="76">
        <v>931.04</v>
      </c>
      <c r="G6327" s="97" t="str">
        <f>TEXT(Table1[[#This Row],[Inv. date]],"mmmm")</f>
        <v>April</v>
      </c>
    </row>
    <row r="6328" spans="1:7" x14ac:dyDescent="0.3">
      <c r="A6328" s="73">
        <v>118</v>
      </c>
      <c r="B6328" s="12">
        <v>1000003857</v>
      </c>
      <c r="C6328" s="12">
        <v>600357</v>
      </c>
      <c r="D6328" s="74">
        <v>45394</v>
      </c>
      <c r="E6328" s="75">
        <v>1</v>
      </c>
      <c r="F6328" s="76">
        <v>465.52</v>
      </c>
      <c r="G6328" s="97" t="str">
        <f>TEXT(Table1[[#This Row],[Inv. date]],"mmmm")</f>
        <v>April</v>
      </c>
    </row>
    <row r="6329" spans="1:7" x14ac:dyDescent="0.3">
      <c r="A6329" s="73">
        <v>118</v>
      </c>
      <c r="B6329" s="12">
        <v>1000003132</v>
      </c>
      <c r="C6329" s="12">
        <v>600478</v>
      </c>
      <c r="D6329" s="74">
        <v>45394</v>
      </c>
      <c r="E6329" s="75">
        <v>877</v>
      </c>
      <c r="F6329" s="76">
        <v>225476.7</v>
      </c>
      <c r="G6329" s="97" t="str">
        <f>TEXT(Table1[[#This Row],[Inv. date]],"mmmm")</f>
        <v>April</v>
      </c>
    </row>
    <row r="6330" spans="1:7" x14ac:dyDescent="0.3">
      <c r="A6330" s="73">
        <v>118</v>
      </c>
      <c r="B6330" s="12">
        <v>1000003132</v>
      </c>
      <c r="C6330" s="12">
        <v>600478</v>
      </c>
      <c r="D6330" s="74">
        <v>45394</v>
      </c>
      <c r="E6330" s="75">
        <v>223</v>
      </c>
      <c r="F6330" s="76">
        <v>57333.3</v>
      </c>
      <c r="G6330" s="97" t="str">
        <f>TEXT(Table1[[#This Row],[Inv. date]],"mmmm")</f>
        <v>April</v>
      </c>
    </row>
    <row r="6331" spans="1:7" x14ac:dyDescent="0.3">
      <c r="A6331" s="73">
        <v>118</v>
      </c>
      <c r="B6331" s="12">
        <v>1000003683</v>
      </c>
      <c r="C6331" s="12">
        <v>600478</v>
      </c>
      <c r="D6331" s="74">
        <v>45394</v>
      </c>
      <c r="E6331" s="75">
        <v>700</v>
      </c>
      <c r="F6331" s="76">
        <v>280189</v>
      </c>
      <c r="G6331" s="97" t="str">
        <f>TEXT(Table1[[#This Row],[Inv. date]],"mmmm")</f>
        <v>April</v>
      </c>
    </row>
    <row r="6332" spans="1:7" x14ac:dyDescent="0.3">
      <c r="A6332" s="73">
        <v>118</v>
      </c>
      <c r="B6332" s="12">
        <v>1000003683</v>
      </c>
      <c r="C6332" s="12">
        <v>600627</v>
      </c>
      <c r="D6332" s="74">
        <v>45394</v>
      </c>
      <c r="E6332" s="75">
        <v>1584</v>
      </c>
      <c r="F6332" s="76">
        <v>634027.68000000005</v>
      </c>
      <c r="G6332" s="97" t="str">
        <f>TEXT(Table1[[#This Row],[Inv. date]],"mmmm")</f>
        <v>April</v>
      </c>
    </row>
    <row r="6333" spans="1:7" x14ac:dyDescent="0.3">
      <c r="A6333" s="73">
        <v>118</v>
      </c>
      <c r="B6333" s="12">
        <v>1000003857</v>
      </c>
      <c r="C6333" s="12">
        <v>600627</v>
      </c>
      <c r="D6333" s="74">
        <v>45394</v>
      </c>
      <c r="E6333" s="75">
        <v>266</v>
      </c>
      <c r="F6333" s="76">
        <v>106471.82</v>
      </c>
      <c r="G6333" s="97" t="str">
        <f>TEXT(Table1[[#This Row],[Inv. date]],"mmmm")</f>
        <v>April</v>
      </c>
    </row>
    <row r="6334" spans="1:7" x14ac:dyDescent="0.3">
      <c r="A6334" s="73">
        <v>118</v>
      </c>
      <c r="B6334" s="12">
        <v>1000003132</v>
      </c>
      <c r="C6334" s="12">
        <v>600627</v>
      </c>
      <c r="D6334" s="74">
        <v>45394</v>
      </c>
      <c r="E6334" s="75">
        <v>400</v>
      </c>
      <c r="F6334" s="76">
        <v>102840</v>
      </c>
      <c r="G6334" s="97" t="str">
        <f>TEXT(Table1[[#This Row],[Inv. date]],"mmmm")</f>
        <v>April</v>
      </c>
    </row>
    <row r="6335" spans="1:7" x14ac:dyDescent="0.3">
      <c r="A6335" s="73">
        <v>118</v>
      </c>
      <c r="B6335" s="12">
        <v>1000003683</v>
      </c>
      <c r="C6335" s="12">
        <v>600063</v>
      </c>
      <c r="D6335" s="74">
        <v>45394</v>
      </c>
      <c r="E6335" s="75">
        <v>158</v>
      </c>
      <c r="F6335" s="76">
        <v>46396.7</v>
      </c>
      <c r="G6335" s="97" t="str">
        <f>TEXT(Table1[[#This Row],[Inv. date]],"mmmm")</f>
        <v>April</v>
      </c>
    </row>
    <row r="6336" spans="1:7" x14ac:dyDescent="0.3">
      <c r="A6336" s="73">
        <v>118</v>
      </c>
      <c r="B6336" s="12">
        <v>1000003132</v>
      </c>
      <c r="C6336" s="12">
        <v>600506</v>
      </c>
      <c r="D6336" s="74">
        <v>45394</v>
      </c>
      <c r="E6336" s="75">
        <v>500</v>
      </c>
      <c r="F6336" s="76">
        <v>165190</v>
      </c>
      <c r="G6336" s="97" t="str">
        <f>TEXT(Table1[[#This Row],[Inv. date]],"mmmm")</f>
        <v>April</v>
      </c>
    </row>
    <row r="6337" spans="1:7" x14ac:dyDescent="0.3">
      <c r="A6337" s="68">
        <v>118</v>
      </c>
      <c r="B6337" s="69">
        <v>1000003683</v>
      </c>
      <c r="C6337" s="69">
        <v>600628</v>
      </c>
      <c r="D6337" s="57">
        <v>45395</v>
      </c>
      <c r="E6337" s="66">
        <v>246</v>
      </c>
      <c r="F6337" s="72">
        <v>98466.42</v>
      </c>
      <c r="G6337" s="97" t="str">
        <f>TEXT(Table1[[#This Row],[Inv. date]],"mmmm")</f>
        <v>April</v>
      </c>
    </row>
    <row r="6338" spans="1:7" x14ac:dyDescent="0.3">
      <c r="A6338" s="73">
        <v>118</v>
      </c>
      <c r="B6338" s="12">
        <v>1000003683</v>
      </c>
      <c r="C6338" s="12">
        <v>600628</v>
      </c>
      <c r="D6338" s="74">
        <v>45395</v>
      </c>
      <c r="E6338" s="75">
        <v>2554</v>
      </c>
      <c r="F6338" s="76">
        <v>1022289.58</v>
      </c>
      <c r="G6338" s="97" t="str">
        <f>TEXT(Table1[[#This Row],[Inv. date]],"mmmm")</f>
        <v>April</v>
      </c>
    </row>
    <row r="6339" spans="1:7" x14ac:dyDescent="0.3">
      <c r="A6339" s="73">
        <v>118</v>
      </c>
      <c r="B6339" s="12">
        <v>1000003683</v>
      </c>
      <c r="C6339" s="12">
        <v>600056</v>
      </c>
      <c r="D6339" s="74">
        <v>45395</v>
      </c>
      <c r="E6339" s="75">
        <v>300</v>
      </c>
      <c r="F6339" s="76">
        <v>120081</v>
      </c>
      <c r="G6339" s="97" t="str">
        <f>TEXT(Table1[[#This Row],[Inv. date]],"mmmm")</f>
        <v>April</v>
      </c>
    </row>
    <row r="6340" spans="1:7" x14ac:dyDescent="0.3">
      <c r="A6340" s="73">
        <v>118</v>
      </c>
      <c r="B6340" s="12">
        <v>1000003132</v>
      </c>
      <c r="C6340" s="12">
        <v>600056</v>
      </c>
      <c r="D6340" s="74">
        <v>45395</v>
      </c>
      <c r="E6340" s="75">
        <v>1200</v>
      </c>
      <c r="F6340" s="76">
        <v>308520</v>
      </c>
      <c r="G6340" s="97" t="str">
        <f>TEXT(Table1[[#This Row],[Inv. date]],"mmmm")</f>
        <v>April</v>
      </c>
    </row>
    <row r="6341" spans="1:7" x14ac:dyDescent="0.3">
      <c r="A6341" s="73">
        <v>118</v>
      </c>
      <c r="B6341" s="12">
        <v>1000003132</v>
      </c>
      <c r="C6341" s="12">
        <v>600810</v>
      </c>
      <c r="D6341" s="74">
        <v>45395</v>
      </c>
      <c r="E6341" s="75">
        <v>1000</v>
      </c>
      <c r="F6341" s="76">
        <v>257100</v>
      </c>
      <c r="G6341" s="97" t="str">
        <f>TEXT(Table1[[#This Row],[Inv. date]],"mmmm")</f>
        <v>April</v>
      </c>
    </row>
    <row r="6342" spans="1:7" x14ac:dyDescent="0.3">
      <c r="A6342" s="73">
        <v>118</v>
      </c>
      <c r="B6342" s="12">
        <v>1000003683</v>
      </c>
      <c r="C6342" s="12">
        <v>600810</v>
      </c>
      <c r="D6342" s="74">
        <v>45395</v>
      </c>
      <c r="E6342" s="75">
        <v>2000</v>
      </c>
      <c r="F6342" s="76">
        <v>800540</v>
      </c>
      <c r="G6342" s="97" t="str">
        <f>TEXT(Table1[[#This Row],[Inv. date]],"mmmm")</f>
        <v>April</v>
      </c>
    </row>
    <row r="6343" spans="1:7" x14ac:dyDescent="0.3">
      <c r="A6343" s="68">
        <v>118</v>
      </c>
      <c r="B6343" s="69">
        <v>1000003683</v>
      </c>
      <c r="C6343" s="69">
        <v>600357</v>
      </c>
      <c r="D6343" s="57">
        <v>45397</v>
      </c>
      <c r="E6343" s="66">
        <v>3</v>
      </c>
      <c r="F6343" s="72">
        <v>1396.56</v>
      </c>
      <c r="G6343" s="97" t="str">
        <f>TEXT(Table1[[#This Row],[Inv. date]],"mmmm")</f>
        <v>April</v>
      </c>
    </row>
    <row r="6344" spans="1:7" x14ac:dyDescent="0.3">
      <c r="A6344" s="73">
        <v>118</v>
      </c>
      <c r="B6344" s="12">
        <v>1000003857</v>
      </c>
      <c r="C6344" s="12">
        <v>600357</v>
      </c>
      <c r="D6344" s="74">
        <v>45397</v>
      </c>
      <c r="E6344" s="75">
        <v>3</v>
      </c>
      <c r="F6344" s="76">
        <v>1396.56</v>
      </c>
      <c r="G6344" s="97" t="str">
        <f>TEXT(Table1[[#This Row],[Inv. date]],"mmmm")</f>
        <v>April</v>
      </c>
    </row>
    <row r="6345" spans="1:7" x14ac:dyDescent="0.3">
      <c r="A6345" s="73">
        <v>118</v>
      </c>
      <c r="B6345" s="12">
        <v>1000003683</v>
      </c>
      <c r="C6345" s="12">
        <v>600357</v>
      </c>
      <c r="D6345" s="74">
        <v>45397</v>
      </c>
      <c r="E6345" s="75">
        <v>3</v>
      </c>
      <c r="F6345" s="76">
        <v>1396.56</v>
      </c>
      <c r="G6345" s="97" t="str">
        <f>TEXT(Table1[[#This Row],[Inv. date]],"mmmm")</f>
        <v>April</v>
      </c>
    </row>
    <row r="6346" spans="1:7" x14ac:dyDescent="0.3">
      <c r="A6346" s="73">
        <v>118</v>
      </c>
      <c r="B6346" s="12">
        <v>1000003857</v>
      </c>
      <c r="C6346" s="12">
        <v>600357</v>
      </c>
      <c r="D6346" s="74">
        <v>45397</v>
      </c>
      <c r="E6346" s="75">
        <v>3</v>
      </c>
      <c r="F6346" s="76">
        <v>1396.56</v>
      </c>
      <c r="G6346" s="97" t="str">
        <f>TEXT(Table1[[#This Row],[Inv. date]],"mmmm")</f>
        <v>April</v>
      </c>
    </row>
    <row r="6347" spans="1:7" x14ac:dyDescent="0.3">
      <c r="A6347" s="73">
        <v>118</v>
      </c>
      <c r="B6347" s="12">
        <v>1000003683</v>
      </c>
      <c r="C6347" s="12">
        <v>600810</v>
      </c>
      <c r="D6347" s="74">
        <v>45397</v>
      </c>
      <c r="E6347" s="75">
        <v>1650</v>
      </c>
      <c r="F6347" s="76">
        <v>660445.5</v>
      </c>
      <c r="G6347" s="97" t="str">
        <f>TEXT(Table1[[#This Row],[Inv. date]],"mmmm")</f>
        <v>April</v>
      </c>
    </row>
    <row r="6348" spans="1:7" x14ac:dyDescent="0.3">
      <c r="A6348" s="73">
        <v>118</v>
      </c>
      <c r="B6348" s="12">
        <v>1000003132</v>
      </c>
      <c r="C6348" s="12">
        <v>600810</v>
      </c>
      <c r="D6348" s="74">
        <v>45397</v>
      </c>
      <c r="E6348" s="75">
        <v>150</v>
      </c>
      <c r="F6348" s="76">
        <v>38565</v>
      </c>
      <c r="G6348" s="97" t="str">
        <f>TEXT(Table1[[#This Row],[Inv. date]],"mmmm")</f>
        <v>April</v>
      </c>
    </row>
    <row r="6349" spans="1:7" x14ac:dyDescent="0.3">
      <c r="A6349" s="73">
        <v>118</v>
      </c>
      <c r="B6349" s="12">
        <v>1000003683</v>
      </c>
      <c r="C6349" s="12">
        <v>600035</v>
      </c>
      <c r="D6349" s="74">
        <v>45397</v>
      </c>
      <c r="E6349" s="75">
        <v>150</v>
      </c>
      <c r="F6349" s="76">
        <v>64350</v>
      </c>
      <c r="G6349" s="97" t="str">
        <f>TEXT(Table1[[#This Row],[Inv. date]],"mmmm")</f>
        <v>April</v>
      </c>
    </row>
    <row r="6350" spans="1:7" x14ac:dyDescent="0.3">
      <c r="A6350" s="73">
        <v>118</v>
      </c>
      <c r="B6350" s="12">
        <v>1000003683</v>
      </c>
      <c r="C6350" s="12">
        <v>600357</v>
      </c>
      <c r="D6350" s="74">
        <v>45397</v>
      </c>
      <c r="E6350" s="75">
        <v>5</v>
      </c>
      <c r="F6350" s="76">
        <v>2327.6</v>
      </c>
      <c r="G6350" s="97" t="str">
        <f>TEXT(Table1[[#This Row],[Inv. date]],"mmmm")</f>
        <v>April</v>
      </c>
    </row>
    <row r="6351" spans="1:7" x14ac:dyDescent="0.3">
      <c r="A6351" s="73">
        <v>118</v>
      </c>
      <c r="B6351" s="12">
        <v>1000003683</v>
      </c>
      <c r="C6351" s="12">
        <v>600357</v>
      </c>
      <c r="D6351" s="74">
        <v>45397</v>
      </c>
      <c r="E6351" s="75">
        <v>10</v>
      </c>
      <c r="F6351" s="76">
        <v>4655.2</v>
      </c>
      <c r="G6351" s="97" t="str">
        <f>TEXT(Table1[[#This Row],[Inv. date]],"mmmm")</f>
        <v>April</v>
      </c>
    </row>
    <row r="6352" spans="1:7" x14ac:dyDescent="0.3">
      <c r="A6352" s="73">
        <v>118</v>
      </c>
      <c r="B6352" s="12">
        <v>1000003857</v>
      </c>
      <c r="C6352" s="12">
        <v>600357</v>
      </c>
      <c r="D6352" s="74">
        <v>45397</v>
      </c>
      <c r="E6352" s="75">
        <v>10</v>
      </c>
      <c r="F6352" s="76">
        <v>4655.2</v>
      </c>
      <c r="G6352" s="97" t="str">
        <f>TEXT(Table1[[#This Row],[Inv. date]],"mmmm")</f>
        <v>April</v>
      </c>
    </row>
    <row r="6353" spans="1:7" x14ac:dyDescent="0.3">
      <c r="A6353" s="73">
        <v>118</v>
      </c>
      <c r="B6353" s="12">
        <v>1000003857</v>
      </c>
      <c r="C6353" s="12">
        <v>600357</v>
      </c>
      <c r="D6353" s="74">
        <v>45397</v>
      </c>
      <c r="E6353" s="75">
        <v>3</v>
      </c>
      <c r="F6353" s="76">
        <v>1396.56</v>
      </c>
      <c r="G6353" s="97" t="str">
        <f>TEXT(Table1[[#This Row],[Inv. date]],"mmmm")</f>
        <v>April</v>
      </c>
    </row>
    <row r="6354" spans="1:7" x14ac:dyDescent="0.3">
      <c r="A6354" s="73">
        <v>118</v>
      </c>
      <c r="B6354" s="12">
        <v>1000003683</v>
      </c>
      <c r="C6354" s="12">
        <v>600357</v>
      </c>
      <c r="D6354" s="74">
        <v>45397</v>
      </c>
      <c r="E6354" s="75">
        <v>3</v>
      </c>
      <c r="F6354" s="76">
        <v>1396.56</v>
      </c>
      <c r="G6354" s="97" t="str">
        <f>TEXT(Table1[[#This Row],[Inv. date]],"mmmm")</f>
        <v>April</v>
      </c>
    </row>
    <row r="6355" spans="1:7" x14ac:dyDescent="0.3">
      <c r="A6355" s="73">
        <v>118</v>
      </c>
      <c r="B6355" s="12">
        <v>1000003857</v>
      </c>
      <c r="C6355" s="12">
        <v>600357</v>
      </c>
      <c r="D6355" s="74">
        <v>45397</v>
      </c>
      <c r="E6355" s="75">
        <v>4</v>
      </c>
      <c r="F6355" s="76">
        <v>1862.08</v>
      </c>
      <c r="G6355" s="97" t="str">
        <f>TEXT(Table1[[#This Row],[Inv. date]],"mmmm")</f>
        <v>April</v>
      </c>
    </row>
    <row r="6356" spans="1:7" x14ac:dyDescent="0.3">
      <c r="A6356" s="73">
        <v>118</v>
      </c>
      <c r="B6356" s="12">
        <v>1000003132</v>
      </c>
      <c r="C6356" s="12">
        <v>600193</v>
      </c>
      <c r="D6356" s="74">
        <v>45397</v>
      </c>
      <c r="E6356" s="75">
        <v>3</v>
      </c>
      <c r="F6356" s="76">
        <v>1163.79</v>
      </c>
      <c r="G6356" s="97" t="str">
        <f>TEXT(Table1[[#This Row],[Inv. date]],"mmmm")</f>
        <v>April</v>
      </c>
    </row>
    <row r="6357" spans="1:7" x14ac:dyDescent="0.3">
      <c r="A6357" s="73">
        <v>118</v>
      </c>
      <c r="B6357" s="12">
        <v>1000003132</v>
      </c>
      <c r="C6357" s="12">
        <v>600647</v>
      </c>
      <c r="D6357" s="74">
        <v>45397</v>
      </c>
      <c r="E6357" s="75">
        <v>200</v>
      </c>
      <c r="F6357" s="76">
        <v>51420</v>
      </c>
      <c r="G6357" s="97" t="str">
        <f>TEXT(Table1[[#This Row],[Inv. date]],"mmmm")</f>
        <v>April</v>
      </c>
    </row>
    <row r="6358" spans="1:7" x14ac:dyDescent="0.3">
      <c r="A6358" s="73">
        <v>118</v>
      </c>
      <c r="B6358" s="12">
        <v>1000003683</v>
      </c>
      <c r="C6358" s="12">
        <v>600647</v>
      </c>
      <c r="D6358" s="74">
        <v>45397</v>
      </c>
      <c r="E6358" s="75">
        <v>1215</v>
      </c>
      <c r="F6358" s="76">
        <v>486328.05</v>
      </c>
      <c r="G6358" s="97" t="str">
        <f>TEXT(Table1[[#This Row],[Inv. date]],"mmmm")</f>
        <v>April</v>
      </c>
    </row>
    <row r="6359" spans="1:7" x14ac:dyDescent="0.3">
      <c r="A6359" s="73">
        <v>118</v>
      </c>
      <c r="B6359" s="12">
        <v>1000003683</v>
      </c>
      <c r="C6359" s="12">
        <v>600647</v>
      </c>
      <c r="D6359" s="74">
        <v>45397</v>
      </c>
      <c r="E6359" s="75">
        <v>1435</v>
      </c>
      <c r="F6359" s="76">
        <v>574387.44999999995</v>
      </c>
      <c r="G6359" s="97" t="str">
        <f>TEXT(Table1[[#This Row],[Inv. date]],"mmmm")</f>
        <v>April</v>
      </c>
    </row>
    <row r="6360" spans="1:7" x14ac:dyDescent="0.3">
      <c r="A6360" s="73">
        <v>118</v>
      </c>
      <c r="B6360" s="12">
        <v>1000003683</v>
      </c>
      <c r="C6360" s="12">
        <v>600026</v>
      </c>
      <c r="D6360" s="74">
        <v>45397</v>
      </c>
      <c r="E6360" s="75">
        <v>90</v>
      </c>
      <c r="F6360" s="76">
        <v>36024.300000000003</v>
      </c>
      <c r="G6360" s="97" t="str">
        <f>TEXT(Table1[[#This Row],[Inv. date]],"mmmm")</f>
        <v>April</v>
      </c>
    </row>
    <row r="6361" spans="1:7" x14ac:dyDescent="0.3">
      <c r="A6361" s="73">
        <v>118</v>
      </c>
      <c r="B6361" s="12">
        <v>1000003683</v>
      </c>
      <c r="C6361" s="12">
        <v>600026</v>
      </c>
      <c r="D6361" s="74">
        <v>45397</v>
      </c>
      <c r="E6361" s="75">
        <v>110</v>
      </c>
      <c r="F6361" s="76">
        <v>44029.7</v>
      </c>
      <c r="G6361" s="97" t="str">
        <f>TEXT(Table1[[#This Row],[Inv. date]],"mmmm")</f>
        <v>April</v>
      </c>
    </row>
    <row r="6362" spans="1:7" x14ac:dyDescent="0.3">
      <c r="A6362" s="73">
        <v>118</v>
      </c>
      <c r="B6362" s="12">
        <v>1000003132</v>
      </c>
      <c r="C6362" s="12">
        <v>600026</v>
      </c>
      <c r="D6362" s="74">
        <v>45397</v>
      </c>
      <c r="E6362" s="75">
        <v>200</v>
      </c>
      <c r="F6362" s="76">
        <v>51420</v>
      </c>
      <c r="G6362" s="97" t="str">
        <f>TEXT(Table1[[#This Row],[Inv. date]],"mmmm")</f>
        <v>April</v>
      </c>
    </row>
    <row r="6363" spans="1:7" x14ac:dyDescent="0.3">
      <c r="A6363" s="73">
        <v>117</v>
      </c>
      <c r="B6363" s="12">
        <v>1000002976</v>
      </c>
      <c r="C6363" s="12">
        <v>600026</v>
      </c>
      <c r="D6363" s="74">
        <v>45397</v>
      </c>
      <c r="E6363" s="75">
        <v>22</v>
      </c>
      <c r="F6363" s="76">
        <v>4755.96</v>
      </c>
      <c r="G6363" s="97" t="str">
        <f>TEXT(Table1[[#This Row],[Inv. date]],"mmmm")</f>
        <v>April</v>
      </c>
    </row>
    <row r="6364" spans="1:7" x14ac:dyDescent="0.3">
      <c r="A6364" s="73">
        <v>117</v>
      </c>
      <c r="B6364" s="12">
        <v>1000002976</v>
      </c>
      <c r="C6364" s="12">
        <v>600026</v>
      </c>
      <c r="D6364" s="74">
        <v>45397</v>
      </c>
      <c r="E6364" s="75">
        <v>4</v>
      </c>
      <c r="F6364" s="76">
        <v>864.72</v>
      </c>
      <c r="G6364" s="97" t="str">
        <f>TEXT(Table1[[#This Row],[Inv. date]],"mmmm")</f>
        <v>April</v>
      </c>
    </row>
    <row r="6365" spans="1:7" x14ac:dyDescent="0.3">
      <c r="A6365" s="73">
        <v>118</v>
      </c>
      <c r="B6365" s="12">
        <v>1000003132</v>
      </c>
      <c r="C6365" s="12">
        <v>600506</v>
      </c>
      <c r="D6365" s="74">
        <v>45397</v>
      </c>
      <c r="E6365" s="75">
        <v>2500</v>
      </c>
      <c r="F6365" s="76">
        <v>825950</v>
      </c>
      <c r="G6365" s="97" t="str">
        <f>TEXT(Table1[[#This Row],[Inv. date]],"mmmm")</f>
        <v>April</v>
      </c>
    </row>
    <row r="6366" spans="1:7" x14ac:dyDescent="0.3">
      <c r="A6366" s="73">
        <v>118</v>
      </c>
      <c r="B6366" s="12">
        <v>1000003683</v>
      </c>
      <c r="C6366" s="12">
        <v>600506</v>
      </c>
      <c r="D6366" s="74">
        <v>45397</v>
      </c>
      <c r="E6366" s="75">
        <v>1250</v>
      </c>
      <c r="F6366" s="76">
        <v>500337.5</v>
      </c>
      <c r="G6366" s="97" t="str">
        <f>TEXT(Table1[[#This Row],[Inv. date]],"mmmm")</f>
        <v>April</v>
      </c>
    </row>
    <row r="6367" spans="1:7" x14ac:dyDescent="0.3">
      <c r="A6367" s="73">
        <v>118</v>
      </c>
      <c r="B6367" s="12">
        <v>1000003132</v>
      </c>
      <c r="C6367" s="12">
        <v>600063</v>
      </c>
      <c r="D6367" s="74">
        <v>45397</v>
      </c>
      <c r="E6367" s="75">
        <v>70</v>
      </c>
      <c r="F6367" s="76">
        <v>9590</v>
      </c>
      <c r="G6367" s="97" t="str">
        <f>TEXT(Table1[[#This Row],[Inv. date]],"mmmm")</f>
        <v>April</v>
      </c>
    </row>
    <row r="6368" spans="1:7" x14ac:dyDescent="0.3">
      <c r="A6368" s="73">
        <v>118</v>
      </c>
      <c r="B6368" s="12">
        <v>1000003683</v>
      </c>
      <c r="C6368" s="12">
        <v>600063</v>
      </c>
      <c r="D6368" s="74">
        <v>45397</v>
      </c>
      <c r="E6368" s="75">
        <v>30</v>
      </c>
      <c r="F6368" s="76">
        <v>8809.5</v>
      </c>
      <c r="G6368" s="97" t="str">
        <f>TEXT(Table1[[#This Row],[Inv. date]],"mmmm")</f>
        <v>April</v>
      </c>
    </row>
    <row r="6369" spans="1:7" x14ac:dyDescent="0.3">
      <c r="A6369" s="68">
        <v>118</v>
      </c>
      <c r="B6369" s="69">
        <v>1000003683</v>
      </c>
      <c r="C6369" s="69">
        <v>600628</v>
      </c>
      <c r="D6369" s="57">
        <v>45398</v>
      </c>
      <c r="E6369" s="66">
        <v>1900</v>
      </c>
      <c r="F6369" s="72">
        <v>760513</v>
      </c>
      <c r="G6369" s="97" t="str">
        <f>TEXT(Table1[[#This Row],[Inv. date]],"mmmm")</f>
        <v>April</v>
      </c>
    </row>
    <row r="6370" spans="1:7" x14ac:dyDescent="0.3">
      <c r="A6370" s="73">
        <v>118</v>
      </c>
      <c r="B6370" s="12">
        <v>1000003683</v>
      </c>
      <c r="C6370" s="12">
        <v>600628</v>
      </c>
      <c r="D6370" s="74">
        <v>45398</v>
      </c>
      <c r="E6370" s="75">
        <v>1900</v>
      </c>
      <c r="F6370" s="76">
        <v>760513</v>
      </c>
      <c r="G6370" s="97" t="str">
        <f>TEXT(Table1[[#This Row],[Inv. date]],"mmmm")</f>
        <v>April</v>
      </c>
    </row>
    <row r="6371" spans="1:7" x14ac:dyDescent="0.3">
      <c r="A6371" s="73">
        <v>118</v>
      </c>
      <c r="B6371" s="12">
        <v>1000003132</v>
      </c>
      <c r="C6371" s="12">
        <v>600026</v>
      </c>
      <c r="D6371" s="74">
        <v>45398</v>
      </c>
      <c r="E6371" s="75">
        <v>700</v>
      </c>
      <c r="F6371" s="76">
        <v>179970</v>
      </c>
      <c r="G6371" s="97" t="str">
        <f>TEXT(Table1[[#This Row],[Inv. date]],"mmmm")</f>
        <v>April</v>
      </c>
    </row>
    <row r="6372" spans="1:7" x14ac:dyDescent="0.3">
      <c r="A6372" s="73">
        <v>118</v>
      </c>
      <c r="B6372" s="12">
        <v>1000003683</v>
      </c>
      <c r="C6372" s="12">
        <v>600026</v>
      </c>
      <c r="D6372" s="74">
        <v>45398</v>
      </c>
      <c r="E6372" s="75">
        <v>10</v>
      </c>
      <c r="F6372" s="76">
        <v>4002.7</v>
      </c>
      <c r="G6372" s="97" t="str">
        <f>TEXT(Table1[[#This Row],[Inv. date]],"mmmm")</f>
        <v>April</v>
      </c>
    </row>
    <row r="6373" spans="1:7" x14ac:dyDescent="0.3">
      <c r="A6373" s="73">
        <v>118</v>
      </c>
      <c r="B6373" s="12">
        <v>1000003683</v>
      </c>
      <c r="C6373" s="12">
        <v>600643</v>
      </c>
      <c r="D6373" s="74">
        <v>45398</v>
      </c>
      <c r="E6373" s="75">
        <v>-1</v>
      </c>
      <c r="F6373" s="76">
        <v>-400.27</v>
      </c>
      <c r="G6373" s="97" t="str">
        <f>TEXT(Table1[[#This Row],[Inv. date]],"mmmm")</f>
        <v>April</v>
      </c>
    </row>
    <row r="6374" spans="1:7" x14ac:dyDescent="0.3">
      <c r="A6374" s="73">
        <v>118</v>
      </c>
      <c r="B6374" s="12">
        <v>1000003683</v>
      </c>
      <c r="C6374" s="12">
        <v>600643</v>
      </c>
      <c r="D6374" s="74">
        <v>45398</v>
      </c>
      <c r="E6374" s="75">
        <v>-1</v>
      </c>
      <c r="F6374" s="76">
        <v>-400.27</v>
      </c>
      <c r="G6374" s="97" t="str">
        <f>TEXT(Table1[[#This Row],[Inv. date]],"mmmm")</f>
        <v>April</v>
      </c>
    </row>
    <row r="6375" spans="1:7" x14ac:dyDescent="0.3">
      <c r="A6375" s="73">
        <v>118</v>
      </c>
      <c r="B6375" s="12">
        <v>1000003683</v>
      </c>
      <c r="C6375" s="12">
        <v>600643</v>
      </c>
      <c r="D6375" s="74">
        <v>45398</v>
      </c>
      <c r="E6375" s="75">
        <v>-1</v>
      </c>
      <c r="F6375" s="76">
        <v>-400.27</v>
      </c>
      <c r="G6375" s="97" t="str">
        <f>TEXT(Table1[[#This Row],[Inv. date]],"mmmm")</f>
        <v>April</v>
      </c>
    </row>
    <row r="6376" spans="1:7" x14ac:dyDescent="0.3">
      <c r="A6376" s="73">
        <v>118</v>
      </c>
      <c r="B6376" s="12">
        <v>1000003132</v>
      </c>
      <c r="C6376" s="12">
        <v>600643</v>
      </c>
      <c r="D6376" s="74">
        <v>45398</v>
      </c>
      <c r="E6376" s="75">
        <v>-1</v>
      </c>
      <c r="F6376" s="76">
        <v>-313.14</v>
      </c>
      <c r="G6376" s="97" t="str">
        <f>TEXT(Table1[[#This Row],[Inv. date]],"mmmm")</f>
        <v>April</v>
      </c>
    </row>
    <row r="6377" spans="1:7" x14ac:dyDescent="0.3">
      <c r="A6377" s="73">
        <v>118</v>
      </c>
      <c r="B6377" s="12">
        <v>1000003683</v>
      </c>
      <c r="C6377" s="12">
        <v>600035</v>
      </c>
      <c r="D6377" s="74">
        <v>45398</v>
      </c>
      <c r="E6377" s="75">
        <v>-8.3000000000000004E-2</v>
      </c>
      <c r="F6377" s="76">
        <v>-35.61</v>
      </c>
      <c r="G6377" s="97" t="str">
        <f>TEXT(Table1[[#This Row],[Inv. date]],"mmmm")</f>
        <v>April</v>
      </c>
    </row>
    <row r="6378" spans="1:7" x14ac:dyDescent="0.3">
      <c r="A6378" s="73">
        <v>118</v>
      </c>
      <c r="B6378" s="12">
        <v>1000003683</v>
      </c>
      <c r="C6378" s="12">
        <v>600810</v>
      </c>
      <c r="D6378" s="74">
        <v>45398</v>
      </c>
      <c r="E6378" s="75">
        <v>-1</v>
      </c>
      <c r="F6378" s="76">
        <v>-400.27</v>
      </c>
      <c r="G6378" s="97" t="str">
        <f>TEXT(Table1[[#This Row],[Inv. date]],"mmmm")</f>
        <v>April</v>
      </c>
    </row>
    <row r="6379" spans="1:7" x14ac:dyDescent="0.3">
      <c r="A6379" s="73">
        <v>118</v>
      </c>
      <c r="B6379" s="12">
        <v>1000003683</v>
      </c>
      <c r="C6379" s="12">
        <v>600810</v>
      </c>
      <c r="D6379" s="74">
        <v>45398</v>
      </c>
      <c r="E6379" s="75">
        <v>-1</v>
      </c>
      <c r="F6379" s="76">
        <v>-400.27</v>
      </c>
      <c r="G6379" s="97" t="str">
        <f>TEXT(Table1[[#This Row],[Inv. date]],"mmmm")</f>
        <v>April</v>
      </c>
    </row>
    <row r="6380" spans="1:7" x14ac:dyDescent="0.3">
      <c r="A6380" s="73">
        <v>118</v>
      </c>
      <c r="B6380" s="12">
        <v>1000003132</v>
      </c>
      <c r="C6380" s="12">
        <v>600852</v>
      </c>
      <c r="D6380" s="74">
        <v>45398</v>
      </c>
      <c r="E6380" s="75">
        <v>203</v>
      </c>
      <c r="F6380" s="76">
        <v>52191.3</v>
      </c>
      <c r="G6380" s="97" t="str">
        <f>TEXT(Table1[[#This Row],[Inv. date]],"mmmm")</f>
        <v>April</v>
      </c>
    </row>
    <row r="6381" spans="1:7" x14ac:dyDescent="0.3">
      <c r="A6381" s="73">
        <v>118</v>
      </c>
      <c r="B6381" s="12">
        <v>1000003132</v>
      </c>
      <c r="C6381" s="12">
        <v>600852</v>
      </c>
      <c r="D6381" s="74">
        <v>45398</v>
      </c>
      <c r="E6381" s="75">
        <v>297</v>
      </c>
      <c r="F6381" s="76">
        <v>76358.7</v>
      </c>
      <c r="G6381" s="97" t="str">
        <f>TEXT(Table1[[#This Row],[Inv. date]],"mmmm")</f>
        <v>April</v>
      </c>
    </row>
    <row r="6382" spans="1:7" x14ac:dyDescent="0.3">
      <c r="A6382" s="73">
        <v>118</v>
      </c>
      <c r="B6382" s="12">
        <v>1000003683</v>
      </c>
      <c r="C6382" s="12">
        <v>600852</v>
      </c>
      <c r="D6382" s="74">
        <v>45398</v>
      </c>
      <c r="E6382" s="75">
        <v>150</v>
      </c>
      <c r="F6382" s="76">
        <v>60040.5</v>
      </c>
      <c r="G6382" s="97" t="str">
        <f>TEXT(Table1[[#This Row],[Inv. date]],"mmmm")</f>
        <v>April</v>
      </c>
    </row>
    <row r="6383" spans="1:7" x14ac:dyDescent="0.3">
      <c r="A6383" s="73">
        <v>118</v>
      </c>
      <c r="B6383" s="12">
        <v>1000003683</v>
      </c>
      <c r="C6383" s="12">
        <v>600711</v>
      </c>
      <c r="D6383" s="74">
        <v>45398</v>
      </c>
      <c r="E6383" s="75">
        <v>50</v>
      </c>
      <c r="F6383" s="76">
        <v>20445</v>
      </c>
      <c r="G6383" s="97" t="str">
        <f>TEXT(Table1[[#This Row],[Inv. date]],"mmmm")</f>
        <v>April</v>
      </c>
    </row>
    <row r="6384" spans="1:7" x14ac:dyDescent="0.3">
      <c r="A6384" s="73">
        <v>118</v>
      </c>
      <c r="B6384" s="12">
        <v>1000003683</v>
      </c>
      <c r="C6384" s="12">
        <v>600428</v>
      </c>
      <c r="D6384" s="74">
        <v>45398</v>
      </c>
      <c r="E6384" s="75">
        <v>-1</v>
      </c>
      <c r="F6384" s="76">
        <v>-400.27</v>
      </c>
      <c r="G6384" s="97" t="str">
        <f>TEXT(Table1[[#This Row],[Inv. date]],"mmmm")</f>
        <v>April</v>
      </c>
    </row>
    <row r="6385" spans="1:7" x14ac:dyDescent="0.3">
      <c r="A6385" s="73">
        <v>118</v>
      </c>
      <c r="B6385" s="12">
        <v>1000003683</v>
      </c>
      <c r="C6385" s="12">
        <v>600357</v>
      </c>
      <c r="D6385" s="74">
        <v>45398</v>
      </c>
      <c r="E6385" s="75">
        <v>6</v>
      </c>
      <c r="F6385" s="76">
        <v>2793.12</v>
      </c>
      <c r="G6385" s="97" t="str">
        <f>TEXT(Table1[[#This Row],[Inv. date]],"mmmm")</f>
        <v>April</v>
      </c>
    </row>
    <row r="6386" spans="1:7" x14ac:dyDescent="0.3">
      <c r="A6386" s="73">
        <v>118</v>
      </c>
      <c r="B6386" s="12">
        <v>1000003683</v>
      </c>
      <c r="C6386" s="12">
        <v>600357</v>
      </c>
      <c r="D6386" s="74">
        <v>45398</v>
      </c>
      <c r="E6386" s="75">
        <v>5</v>
      </c>
      <c r="F6386" s="76">
        <v>2327.6</v>
      </c>
      <c r="G6386" s="97" t="str">
        <f>TEXT(Table1[[#This Row],[Inv. date]],"mmmm")</f>
        <v>April</v>
      </c>
    </row>
    <row r="6387" spans="1:7" x14ac:dyDescent="0.3">
      <c r="A6387" s="73">
        <v>118</v>
      </c>
      <c r="B6387" s="12">
        <v>1000003132</v>
      </c>
      <c r="C6387" s="12">
        <v>600662</v>
      </c>
      <c r="D6387" s="74">
        <v>45398</v>
      </c>
      <c r="E6387" s="75">
        <v>850</v>
      </c>
      <c r="F6387" s="76">
        <v>273496</v>
      </c>
      <c r="G6387" s="97" t="str">
        <f>TEXT(Table1[[#This Row],[Inv. date]],"mmmm")</f>
        <v>April</v>
      </c>
    </row>
    <row r="6388" spans="1:7" x14ac:dyDescent="0.3">
      <c r="A6388" s="73">
        <v>118</v>
      </c>
      <c r="B6388" s="12">
        <v>1000003683</v>
      </c>
      <c r="C6388" s="12">
        <v>600357</v>
      </c>
      <c r="D6388" s="74">
        <v>45398</v>
      </c>
      <c r="E6388" s="75">
        <v>5</v>
      </c>
      <c r="F6388" s="76">
        <v>2327.6</v>
      </c>
      <c r="G6388" s="97" t="str">
        <f>TEXT(Table1[[#This Row],[Inv. date]],"mmmm")</f>
        <v>April</v>
      </c>
    </row>
    <row r="6389" spans="1:7" x14ac:dyDescent="0.3">
      <c r="A6389" s="73">
        <v>118</v>
      </c>
      <c r="B6389" s="12">
        <v>1000003683</v>
      </c>
      <c r="C6389" s="12">
        <v>600193</v>
      </c>
      <c r="D6389" s="74">
        <v>45398</v>
      </c>
      <c r="E6389" s="75">
        <v>3</v>
      </c>
      <c r="F6389" s="76">
        <v>1396.56</v>
      </c>
      <c r="G6389" s="97" t="str">
        <f>TEXT(Table1[[#This Row],[Inv. date]],"mmmm")</f>
        <v>April</v>
      </c>
    </row>
    <row r="6390" spans="1:7" x14ac:dyDescent="0.3">
      <c r="A6390" s="73">
        <v>118</v>
      </c>
      <c r="B6390" s="12">
        <v>1000003132</v>
      </c>
      <c r="C6390" s="12">
        <v>600193</v>
      </c>
      <c r="D6390" s="74">
        <v>45398</v>
      </c>
      <c r="E6390" s="75">
        <v>3</v>
      </c>
      <c r="F6390" s="76">
        <v>1163.79</v>
      </c>
      <c r="G6390" s="97" t="str">
        <f>TEXT(Table1[[#This Row],[Inv. date]],"mmmm")</f>
        <v>April</v>
      </c>
    </row>
    <row r="6391" spans="1:7" x14ac:dyDescent="0.3">
      <c r="A6391" s="73">
        <v>118</v>
      </c>
      <c r="B6391" s="12">
        <v>1000003857</v>
      </c>
      <c r="C6391" s="12">
        <v>600193</v>
      </c>
      <c r="D6391" s="74">
        <v>45398</v>
      </c>
      <c r="E6391" s="75">
        <v>3</v>
      </c>
      <c r="F6391" s="76">
        <v>1396.56</v>
      </c>
      <c r="G6391" s="97" t="str">
        <f>TEXT(Table1[[#This Row],[Inv. date]],"mmmm")</f>
        <v>April</v>
      </c>
    </row>
    <row r="6392" spans="1:7" x14ac:dyDescent="0.3">
      <c r="A6392" s="73">
        <v>118</v>
      </c>
      <c r="B6392" s="12">
        <v>1000003683</v>
      </c>
      <c r="C6392" s="12">
        <v>600771</v>
      </c>
      <c r="D6392" s="74">
        <v>45398</v>
      </c>
      <c r="E6392" s="75">
        <v>-66</v>
      </c>
      <c r="F6392" s="76">
        <v>-26417.82</v>
      </c>
      <c r="G6392" s="97" t="str">
        <f>TEXT(Table1[[#This Row],[Inv. date]],"mmmm")</f>
        <v>April</v>
      </c>
    </row>
    <row r="6393" spans="1:7" x14ac:dyDescent="0.3">
      <c r="A6393" s="73">
        <v>118</v>
      </c>
      <c r="B6393" s="12">
        <v>1000003795</v>
      </c>
      <c r="C6393" s="12">
        <v>600771</v>
      </c>
      <c r="D6393" s="74">
        <v>45398</v>
      </c>
      <c r="E6393" s="75">
        <v>-5</v>
      </c>
      <c r="F6393" s="76">
        <v>-2001.35</v>
      </c>
      <c r="G6393" s="97" t="str">
        <f>TEXT(Table1[[#This Row],[Inv. date]],"mmmm")</f>
        <v>April</v>
      </c>
    </row>
    <row r="6394" spans="1:7" x14ac:dyDescent="0.3">
      <c r="A6394" s="73">
        <v>118</v>
      </c>
      <c r="B6394" s="12">
        <v>1000003857</v>
      </c>
      <c r="C6394" s="12">
        <v>600357</v>
      </c>
      <c r="D6394" s="74">
        <v>45398</v>
      </c>
      <c r="E6394" s="75">
        <v>2</v>
      </c>
      <c r="F6394" s="76">
        <v>931.04</v>
      </c>
      <c r="G6394" s="97" t="str">
        <f>TEXT(Table1[[#This Row],[Inv. date]],"mmmm")</f>
        <v>April</v>
      </c>
    </row>
    <row r="6395" spans="1:7" x14ac:dyDescent="0.3">
      <c r="A6395" s="73">
        <v>118</v>
      </c>
      <c r="B6395" s="12">
        <v>1000003683</v>
      </c>
      <c r="C6395" s="12">
        <v>600357</v>
      </c>
      <c r="D6395" s="74">
        <v>45398</v>
      </c>
      <c r="E6395" s="75">
        <v>8</v>
      </c>
      <c r="F6395" s="76">
        <v>3724.16</v>
      </c>
      <c r="G6395" s="97" t="str">
        <f>TEXT(Table1[[#This Row],[Inv. date]],"mmmm")</f>
        <v>April</v>
      </c>
    </row>
    <row r="6396" spans="1:7" x14ac:dyDescent="0.3">
      <c r="A6396" s="73">
        <v>118</v>
      </c>
      <c r="B6396" s="12">
        <v>1000003683</v>
      </c>
      <c r="C6396" s="12">
        <v>600357</v>
      </c>
      <c r="D6396" s="74">
        <v>45398</v>
      </c>
      <c r="E6396" s="75">
        <v>5</v>
      </c>
      <c r="F6396" s="76">
        <v>2327.6</v>
      </c>
      <c r="G6396" s="97" t="str">
        <f>TEXT(Table1[[#This Row],[Inv. date]],"mmmm")</f>
        <v>April</v>
      </c>
    </row>
    <row r="6397" spans="1:7" x14ac:dyDescent="0.3">
      <c r="A6397" s="73">
        <v>118</v>
      </c>
      <c r="B6397" s="12">
        <v>1000003683</v>
      </c>
      <c r="C6397" s="12">
        <v>600771</v>
      </c>
      <c r="D6397" s="74">
        <v>45398</v>
      </c>
      <c r="E6397" s="75">
        <v>-160</v>
      </c>
      <c r="F6397" s="76">
        <v>-64043.199999999997</v>
      </c>
      <c r="G6397" s="97" t="str">
        <f>TEXT(Table1[[#This Row],[Inv. date]],"mmmm")</f>
        <v>April</v>
      </c>
    </row>
    <row r="6398" spans="1:7" x14ac:dyDescent="0.3">
      <c r="A6398" s="73">
        <v>118</v>
      </c>
      <c r="B6398" s="12">
        <v>1000003795</v>
      </c>
      <c r="C6398" s="12">
        <v>600771</v>
      </c>
      <c r="D6398" s="74">
        <v>45398</v>
      </c>
      <c r="E6398" s="75">
        <v>-120</v>
      </c>
      <c r="F6398" s="76">
        <v>-48032.4</v>
      </c>
      <c r="G6398" s="97" t="str">
        <f>TEXT(Table1[[#This Row],[Inv. date]],"mmmm")</f>
        <v>April</v>
      </c>
    </row>
    <row r="6399" spans="1:7" x14ac:dyDescent="0.3">
      <c r="A6399" s="73">
        <v>118</v>
      </c>
      <c r="B6399" s="12">
        <v>1000003132</v>
      </c>
      <c r="C6399" s="12">
        <v>600771</v>
      </c>
      <c r="D6399" s="74">
        <v>45398</v>
      </c>
      <c r="E6399" s="75">
        <v>-270</v>
      </c>
      <c r="F6399" s="76">
        <v>-84547.8</v>
      </c>
      <c r="G6399" s="97" t="str">
        <f>TEXT(Table1[[#This Row],[Inv. date]],"mmmm")</f>
        <v>April</v>
      </c>
    </row>
    <row r="6400" spans="1:7" x14ac:dyDescent="0.3">
      <c r="A6400" s="73">
        <v>118</v>
      </c>
      <c r="B6400" s="12">
        <v>1000003132</v>
      </c>
      <c r="C6400" s="12">
        <v>600506</v>
      </c>
      <c r="D6400" s="74">
        <v>45398</v>
      </c>
      <c r="E6400" s="75">
        <v>500</v>
      </c>
      <c r="F6400" s="76">
        <v>165190</v>
      </c>
      <c r="G6400" s="97" t="str">
        <f>TEXT(Table1[[#This Row],[Inv. date]],"mmmm")</f>
        <v>April</v>
      </c>
    </row>
    <row r="6401" spans="1:7" x14ac:dyDescent="0.3">
      <c r="A6401" s="73">
        <v>118</v>
      </c>
      <c r="B6401" s="12">
        <v>1000003683</v>
      </c>
      <c r="C6401" s="12">
        <v>600357</v>
      </c>
      <c r="D6401" s="74">
        <v>45398</v>
      </c>
      <c r="E6401" s="75">
        <v>4</v>
      </c>
      <c r="F6401" s="76">
        <v>1862.08</v>
      </c>
      <c r="G6401" s="97" t="str">
        <f>TEXT(Table1[[#This Row],[Inv. date]],"mmmm")</f>
        <v>April</v>
      </c>
    </row>
    <row r="6402" spans="1:7" x14ac:dyDescent="0.3">
      <c r="A6402" s="73">
        <v>117</v>
      </c>
      <c r="B6402" s="12">
        <v>1000002977</v>
      </c>
      <c r="C6402" s="12">
        <v>600572</v>
      </c>
      <c r="D6402" s="74">
        <v>45398</v>
      </c>
      <c r="E6402" s="75">
        <v>-99</v>
      </c>
      <c r="F6402" s="76">
        <v>-26949.78</v>
      </c>
      <c r="G6402" s="97" t="str">
        <f>TEXT(Table1[[#This Row],[Inv. date]],"mmmm")</f>
        <v>April</v>
      </c>
    </row>
    <row r="6403" spans="1:7" x14ac:dyDescent="0.3">
      <c r="A6403" s="73">
        <v>117</v>
      </c>
      <c r="B6403" s="12">
        <v>1000002976</v>
      </c>
      <c r="C6403" s="12">
        <v>600572</v>
      </c>
      <c r="D6403" s="74">
        <v>45398</v>
      </c>
      <c r="E6403" s="75">
        <v>-137</v>
      </c>
      <c r="F6403" s="76">
        <v>-37294.14</v>
      </c>
      <c r="G6403" s="97" t="str">
        <f>TEXT(Table1[[#This Row],[Inv. date]],"mmmm")</f>
        <v>April</v>
      </c>
    </row>
    <row r="6404" spans="1:7" x14ac:dyDescent="0.3">
      <c r="A6404" s="73">
        <v>118</v>
      </c>
      <c r="B6404" s="12">
        <v>1000003683</v>
      </c>
      <c r="C6404" s="12">
        <v>600357</v>
      </c>
      <c r="D6404" s="74">
        <v>45398</v>
      </c>
      <c r="E6404" s="75">
        <v>10</v>
      </c>
      <c r="F6404" s="76">
        <v>4655.2</v>
      </c>
      <c r="G6404" s="97" t="str">
        <f>TEXT(Table1[[#This Row],[Inv. date]],"mmmm")</f>
        <v>April</v>
      </c>
    </row>
    <row r="6405" spans="1:7" x14ac:dyDescent="0.3">
      <c r="A6405" s="68">
        <v>118</v>
      </c>
      <c r="B6405" s="69">
        <v>1000003683</v>
      </c>
      <c r="C6405" s="69">
        <v>600357</v>
      </c>
      <c r="D6405" s="57">
        <v>45399</v>
      </c>
      <c r="E6405" s="66">
        <v>1</v>
      </c>
      <c r="F6405" s="72">
        <v>465.52</v>
      </c>
      <c r="G6405" s="97" t="str">
        <f>TEXT(Table1[[#This Row],[Inv. date]],"mmmm")</f>
        <v>April</v>
      </c>
    </row>
    <row r="6406" spans="1:7" x14ac:dyDescent="0.3">
      <c r="A6406" s="73">
        <v>118</v>
      </c>
      <c r="B6406" s="12">
        <v>1000003683</v>
      </c>
      <c r="C6406" s="12">
        <v>600063</v>
      </c>
      <c r="D6406" s="74">
        <v>45399</v>
      </c>
      <c r="E6406" s="75">
        <v>4</v>
      </c>
      <c r="F6406" s="76">
        <v>1174.5999999999999</v>
      </c>
      <c r="G6406" s="97" t="str">
        <f>TEXT(Table1[[#This Row],[Inv. date]],"mmmm")</f>
        <v>April</v>
      </c>
    </row>
    <row r="6407" spans="1:7" x14ac:dyDescent="0.3">
      <c r="A6407" s="73">
        <v>118</v>
      </c>
      <c r="B6407" s="12">
        <v>1000003683</v>
      </c>
      <c r="C6407" s="12">
        <v>600357</v>
      </c>
      <c r="D6407" s="74">
        <v>45399</v>
      </c>
      <c r="E6407" s="75">
        <v>-6</v>
      </c>
      <c r="F6407" s="76">
        <v>-2793.12</v>
      </c>
      <c r="G6407" s="97" t="str">
        <f>TEXT(Table1[[#This Row],[Inv. date]],"mmmm")</f>
        <v>April</v>
      </c>
    </row>
    <row r="6408" spans="1:7" x14ac:dyDescent="0.3">
      <c r="A6408" s="73">
        <v>118</v>
      </c>
      <c r="B6408" s="12">
        <v>1000003857</v>
      </c>
      <c r="C6408" s="12">
        <v>600357</v>
      </c>
      <c r="D6408" s="74">
        <v>45399</v>
      </c>
      <c r="E6408" s="75">
        <v>-6</v>
      </c>
      <c r="F6408" s="76">
        <v>-2793.12</v>
      </c>
      <c r="G6408" s="97" t="str">
        <f>TEXT(Table1[[#This Row],[Inv. date]],"mmmm")</f>
        <v>April</v>
      </c>
    </row>
    <row r="6409" spans="1:7" x14ac:dyDescent="0.3">
      <c r="A6409" s="73">
        <v>118</v>
      </c>
      <c r="B6409" s="12">
        <v>1000003683</v>
      </c>
      <c r="C6409" s="12">
        <v>600063</v>
      </c>
      <c r="D6409" s="74">
        <v>45399</v>
      </c>
      <c r="E6409" s="75">
        <v>1</v>
      </c>
      <c r="F6409" s="76">
        <v>293.64999999999998</v>
      </c>
      <c r="G6409" s="97" t="str">
        <f>TEXT(Table1[[#This Row],[Inv. date]],"mmmm")</f>
        <v>April</v>
      </c>
    </row>
    <row r="6410" spans="1:7" x14ac:dyDescent="0.3">
      <c r="A6410" s="73">
        <v>118</v>
      </c>
      <c r="B6410" s="12">
        <v>1000003132</v>
      </c>
      <c r="C6410" s="12">
        <v>600063</v>
      </c>
      <c r="D6410" s="74">
        <v>45399</v>
      </c>
      <c r="E6410" s="75">
        <v>1</v>
      </c>
      <c r="F6410" s="76">
        <v>137</v>
      </c>
      <c r="G6410" s="97" t="str">
        <f>TEXT(Table1[[#This Row],[Inv. date]],"mmmm")</f>
        <v>April</v>
      </c>
    </row>
    <row r="6411" spans="1:7" x14ac:dyDescent="0.3">
      <c r="A6411" s="73">
        <v>118</v>
      </c>
      <c r="B6411" s="12">
        <v>1000003683</v>
      </c>
      <c r="C6411" s="12">
        <v>600357</v>
      </c>
      <c r="D6411" s="74">
        <v>45399</v>
      </c>
      <c r="E6411" s="75">
        <v>3</v>
      </c>
      <c r="F6411" s="76">
        <v>1396.56</v>
      </c>
      <c r="G6411" s="97" t="str">
        <f>TEXT(Table1[[#This Row],[Inv. date]],"mmmm")</f>
        <v>April</v>
      </c>
    </row>
    <row r="6412" spans="1:7" x14ac:dyDescent="0.3">
      <c r="A6412" s="73">
        <v>118</v>
      </c>
      <c r="B6412" s="12">
        <v>1000003683</v>
      </c>
      <c r="C6412" s="12">
        <v>600357</v>
      </c>
      <c r="D6412" s="74">
        <v>45399</v>
      </c>
      <c r="E6412" s="75">
        <v>2</v>
      </c>
      <c r="F6412" s="76">
        <v>931.04</v>
      </c>
      <c r="G6412" s="97" t="str">
        <f>TEXT(Table1[[#This Row],[Inv. date]],"mmmm")</f>
        <v>April</v>
      </c>
    </row>
    <row r="6413" spans="1:7" x14ac:dyDescent="0.3">
      <c r="A6413" s="73">
        <v>118</v>
      </c>
      <c r="B6413" s="12">
        <v>1000003683</v>
      </c>
      <c r="C6413" s="12">
        <v>600063</v>
      </c>
      <c r="D6413" s="74">
        <v>45399</v>
      </c>
      <c r="E6413" s="75">
        <v>18</v>
      </c>
      <c r="F6413" s="76">
        <v>5285.7</v>
      </c>
      <c r="G6413" s="97" t="str">
        <f>TEXT(Table1[[#This Row],[Inv. date]],"mmmm")</f>
        <v>April</v>
      </c>
    </row>
    <row r="6414" spans="1:7" x14ac:dyDescent="0.3">
      <c r="A6414" s="73">
        <v>118</v>
      </c>
      <c r="B6414" s="12">
        <v>1000003132</v>
      </c>
      <c r="C6414" s="12">
        <v>600601</v>
      </c>
      <c r="D6414" s="74">
        <v>45399</v>
      </c>
      <c r="E6414" s="75">
        <v>1500</v>
      </c>
      <c r="F6414" s="76">
        <v>385650</v>
      </c>
      <c r="G6414" s="97" t="str">
        <f>TEXT(Table1[[#This Row],[Inv. date]],"mmmm")</f>
        <v>April</v>
      </c>
    </row>
    <row r="6415" spans="1:7" x14ac:dyDescent="0.3">
      <c r="A6415" s="73">
        <v>118</v>
      </c>
      <c r="B6415" s="12">
        <v>1000003683</v>
      </c>
      <c r="C6415" s="12">
        <v>600601</v>
      </c>
      <c r="D6415" s="74">
        <v>45399</v>
      </c>
      <c r="E6415" s="75">
        <v>200</v>
      </c>
      <c r="F6415" s="76">
        <v>80054</v>
      </c>
      <c r="G6415" s="97" t="str">
        <f>TEXT(Table1[[#This Row],[Inv. date]],"mmmm")</f>
        <v>April</v>
      </c>
    </row>
    <row r="6416" spans="1:7" x14ac:dyDescent="0.3">
      <c r="A6416" s="68">
        <v>116</v>
      </c>
      <c r="B6416" s="69">
        <v>1000003393</v>
      </c>
      <c r="C6416" s="69">
        <v>600225</v>
      </c>
      <c r="D6416" s="57">
        <v>45400</v>
      </c>
      <c r="E6416" s="66">
        <v>8</v>
      </c>
      <c r="F6416" s="72">
        <v>353.68</v>
      </c>
      <c r="G6416" s="97" t="str">
        <f>TEXT(Table1[[#This Row],[Inv. date]],"mmmm")</f>
        <v>April</v>
      </c>
    </row>
    <row r="6417" spans="1:7" x14ac:dyDescent="0.3">
      <c r="A6417" s="73">
        <v>118</v>
      </c>
      <c r="B6417" s="12">
        <v>1000003132</v>
      </c>
      <c r="C6417" s="12">
        <v>600026</v>
      </c>
      <c r="D6417" s="74">
        <v>45400</v>
      </c>
      <c r="E6417" s="75">
        <v>150</v>
      </c>
      <c r="F6417" s="76">
        <v>38565</v>
      </c>
      <c r="G6417" s="97" t="str">
        <f>TEXT(Table1[[#This Row],[Inv. date]],"mmmm")</f>
        <v>April</v>
      </c>
    </row>
    <row r="6418" spans="1:7" x14ac:dyDescent="0.3">
      <c r="A6418" s="73">
        <v>117</v>
      </c>
      <c r="B6418" s="12">
        <v>1000002977</v>
      </c>
      <c r="C6418" s="12">
        <v>600026</v>
      </c>
      <c r="D6418" s="74">
        <v>45400</v>
      </c>
      <c r="E6418" s="75">
        <v>100</v>
      </c>
      <c r="F6418" s="76">
        <v>21618</v>
      </c>
      <c r="G6418" s="97" t="str">
        <f>TEXT(Table1[[#This Row],[Inv. date]],"mmmm")</f>
        <v>April</v>
      </c>
    </row>
    <row r="6419" spans="1:7" x14ac:dyDescent="0.3">
      <c r="A6419" s="73">
        <v>117</v>
      </c>
      <c r="B6419" s="12">
        <v>1000002976</v>
      </c>
      <c r="C6419" s="12">
        <v>600026</v>
      </c>
      <c r="D6419" s="74">
        <v>45400</v>
      </c>
      <c r="E6419" s="75">
        <v>300</v>
      </c>
      <c r="F6419" s="76">
        <v>64854</v>
      </c>
      <c r="G6419" s="97" t="str">
        <f>TEXT(Table1[[#This Row],[Inv. date]],"mmmm")</f>
        <v>April</v>
      </c>
    </row>
    <row r="6420" spans="1:7" x14ac:dyDescent="0.3">
      <c r="A6420" s="73">
        <v>118</v>
      </c>
      <c r="B6420" s="12">
        <v>1000003683</v>
      </c>
      <c r="C6420" s="12">
        <v>600026</v>
      </c>
      <c r="D6420" s="74">
        <v>45400</v>
      </c>
      <c r="E6420" s="75">
        <v>100</v>
      </c>
      <c r="F6420" s="76">
        <v>40027</v>
      </c>
      <c r="G6420" s="97" t="str">
        <f>TEXT(Table1[[#This Row],[Inv. date]],"mmmm")</f>
        <v>April</v>
      </c>
    </row>
    <row r="6421" spans="1:7" x14ac:dyDescent="0.3">
      <c r="A6421" s="73">
        <v>118</v>
      </c>
      <c r="B6421" s="12">
        <v>1000003683</v>
      </c>
      <c r="C6421" s="12">
        <v>600324</v>
      </c>
      <c r="D6421" s="74">
        <v>45400</v>
      </c>
      <c r="E6421" s="75">
        <v>65</v>
      </c>
      <c r="F6421" s="76">
        <v>30258.799999999999</v>
      </c>
      <c r="G6421" s="97" t="str">
        <f>TEXT(Table1[[#This Row],[Inv. date]],"mmmm")</f>
        <v>April</v>
      </c>
    </row>
    <row r="6422" spans="1:7" x14ac:dyDescent="0.3">
      <c r="A6422" s="73">
        <v>118</v>
      </c>
      <c r="B6422" s="12">
        <v>1000003683</v>
      </c>
      <c r="C6422" s="12">
        <v>600324</v>
      </c>
      <c r="D6422" s="74">
        <v>45400</v>
      </c>
      <c r="E6422" s="75">
        <v>6</v>
      </c>
      <c r="F6422" s="76">
        <v>2793.12</v>
      </c>
      <c r="G6422" s="97" t="str">
        <f>TEXT(Table1[[#This Row],[Inv. date]],"mmmm")</f>
        <v>April</v>
      </c>
    </row>
    <row r="6423" spans="1:7" x14ac:dyDescent="0.3">
      <c r="A6423" s="73">
        <v>118</v>
      </c>
      <c r="B6423" s="12">
        <v>1000003683</v>
      </c>
      <c r="C6423" s="12">
        <v>600324</v>
      </c>
      <c r="D6423" s="74">
        <v>45400</v>
      </c>
      <c r="E6423" s="75">
        <v>9</v>
      </c>
      <c r="F6423" s="76">
        <v>4189.68</v>
      </c>
      <c r="G6423" s="97" t="str">
        <f>TEXT(Table1[[#This Row],[Inv. date]],"mmmm")</f>
        <v>April</v>
      </c>
    </row>
    <row r="6424" spans="1:7" x14ac:dyDescent="0.3">
      <c r="A6424" s="73">
        <v>118</v>
      </c>
      <c r="B6424" s="12">
        <v>1000003857</v>
      </c>
      <c r="C6424" s="12">
        <v>600324</v>
      </c>
      <c r="D6424" s="74">
        <v>45400</v>
      </c>
      <c r="E6424" s="75">
        <v>6</v>
      </c>
      <c r="F6424" s="76">
        <v>2793.12</v>
      </c>
      <c r="G6424" s="97" t="str">
        <f>TEXT(Table1[[#This Row],[Inv. date]],"mmmm")</f>
        <v>April</v>
      </c>
    </row>
    <row r="6425" spans="1:7" x14ac:dyDescent="0.3">
      <c r="A6425" s="73">
        <v>118</v>
      </c>
      <c r="B6425" s="12">
        <v>1000003132</v>
      </c>
      <c r="C6425" s="12">
        <v>600324</v>
      </c>
      <c r="D6425" s="74">
        <v>45400</v>
      </c>
      <c r="E6425" s="75">
        <v>43</v>
      </c>
      <c r="F6425" s="76">
        <v>16680.990000000002</v>
      </c>
      <c r="G6425" s="97" t="str">
        <f>TEXT(Table1[[#This Row],[Inv. date]],"mmmm")</f>
        <v>April</v>
      </c>
    </row>
    <row r="6426" spans="1:7" x14ac:dyDescent="0.3">
      <c r="A6426" s="73">
        <v>118</v>
      </c>
      <c r="B6426" s="12">
        <v>1000003132</v>
      </c>
      <c r="C6426" s="12">
        <v>600324</v>
      </c>
      <c r="D6426" s="74">
        <v>45400</v>
      </c>
      <c r="E6426" s="75">
        <v>7</v>
      </c>
      <c r="F6426" s="76">
        <v>2715.51</v>
      </c>
      <c r="G6426" s="97" t="str">
        <f>TEXT(Table1[[#This Row],[Inv. date]],"mmmm")</f>
        <v>April</v>
      </c>
    </row>
    <row r="6427" spans="1:7" x14ac:dyDescent="0.3">
      <c r="A6427" s="73">
        <v>118</v>
      </c>
      <c r="B6427" s="12">
        <v>1000003683</v>
      </c>
      <c r="C6427" s="12">
        <v>600610</v>
      </c>
      <c r="D6427" s="74">
        <v>45400</v>
      </c>
      <c r="E6427" s="75">
        <v>1500</v>
      </c>
      <c r="F6427" s="76">
        <v>600405</v>
      </c>
      <c r="G6427" s="97" t="str">
        <f>TEXT(Table1[[#This Row],[Inv. date]],"mmmm")</f>
        <v>April</v>
      </c>
    </row>
    <row r="6428" spans="1:7" x14ac:dyDescent="0.3">
      <c r="A6428" s="73">
        <v>118</v>
      </c>
      <c r="B6428" s="12">
        <v>1000003132</v>
      </c>
      <c r="C6428" s="12">
        <v>600610</v>
      </c>
      <c r="D6428" s="74">
        <v>45400</v>
      </c>
      <c r="E6428" s="75">
        <v>300</v>
      </c>
      <c r="F6428" s="76">
        <v>77130</v>
      </c>
      <c r="G6428" s="97" t="str">
        <f>TEXT(Table1[[#This Row],[Inv. date]],"mmmm")</f>
        <v>April</v>
      </c>
    </row>
    <row r="6429" spans="1:7" x14ac:dyDescent="0.3">
      <c r="A6429" s="73">
        <v>118</v>
      </c>
      <c r="B6429" s="12">
        <v>1000003132</v>
      </c>
      <c r="C6429" s="12">
        <v>600315</v>
      </c>
      <c r="D6429" s="74">
        <v>45400</v>
      </c>
      <c r="E6429" s="75">
        <v>7</v>
      </c>
      <c r="F6429" s="76">
        <v>2554.02</v>
      </c>
      <c r="G6429" s="97" t="str">
        <f>TEXT(Table1[[#This Row],[Inv. date]],"mmmm")</f>
        <v>April</v>
      </c>
    </row>
    <row r="6430" spans="1:7" x14ac:dyDescent="0.3">
      <c r="A6430" s="73">
        <v>118</v>
      </c>
      <c r="B6430" s="12">
        <v>1000003683</v>
      </c>
      <c r="C6430" s="12">
        <v>600315</v>
      </c>
      <c r="D6430" s="74">
        <v>45400</v>
      </c>
      <c r="E6430" s="75">
        <v>65</v>
      </c>
      <c r="F6430" s="76">
        <v>28259.4</v>
      </c>
      <c r="G6430" s="97" t="str">
        <f>TEXT(Table1[[#This Row],[Inv. date]],"mmmm")</f>
        <v>April</v>
      </c>
    </row>
    <row r="6431" spans="1:7" x14ac:dyDescent="0.3">
      <c r="A6431" s="73">
        <v>118</v>
      </c>
      <c r="B6431" s="12">
        <v>1000003132</v>
      </c>
      <c r="C6431" s="12">
        <v>600506</v>
      </c>
      <c r="D6431" s="74">
        <v>45400</v>
      </c>
      <c r="E6431" s="75">
        <v>497</v>
      </c>
      <c r="F6431" s="76">
        <v>164198.85999999999</v>
      </c>
      <c r="G6431" s="97" t="str">
        <f>TEXT(Table1[[#This Row],[Inv. date]],"mmmm")</f>
        <v>April</v>
      </c>
    </row>
    <row r="6432" spans="1:7" x14ac:dyDescent="0.3">
      <c r="A6432" s="73">
        <v>118</v>
      </c>
      <c r="B6432" s="12">
        <v>1000003132</v>
      </c>
      <c r="C6432" s="12">
        <v>600506</v>
      </c>
      <c r="D6432" s="74">
        <v>45400</v>
      </c>
      <c r="E6432" s="75">
        <v>3</v>
      </c>
      <c r="F6432" s="76">
        <v>991.14</v>
      </c>
      <c r="G6432" s="97" t="str">
        <f>TEXT(Table1[[#This Row],[Inv. date]],"mmmm")</f>
        <v>April</v>
      </c>
    </row>
    <row r="6433" spans="1:7" x14ac:dyDescent="0.3">
      <c r="A6433" s="73">
        <v>118</v>
      </c>
      <c r="B6433" s="12">
        <v>1000003683</v>
      </c>
      <c r="C6433" s="12">
        <v>600506</v>
      </c>
      <c r="D6433" s="74">
        <v>45400</v>
      </c>
      <c r="E6433" s="75">
        <v>300</v>
      </c>
      <c r="F6433" s="76">
        <v>120081</v>
      </c>
      <c r="G6433" s="97" t="str">
        <f>TEXT(Table1[[#This Row],[Inv. date]],"mmmm")</f>
        <v>April</v>
      </c>
    </row>
    <row r="6434" spans="1:7" x14ac:dyDescent="0.3">
      <c r="A6434" s="73">
        <v>118</v>
      </c>
      <c r="B6434" s="12">
        <v>1000003857</v>
      </c>
      <c r="C6434" s="12">
        <v>600063</v>
      </c>
      <c r="D6434" s="74">
        <v>45400</v>
      </c>
      <c r="E6434" s="75">
        <v>10</v>
      </c>
      <c r="F6434" s="76">
        <v>2936.5</v>
      </c>
      <c r="G6434" s="97" t="str">
        <f>TEXT(Table1[[#This Row],[Inv. date]],"mmmm")</f>
        <v>April</v>
      </c>
    </row>
    <row r="6435" spans="1:7" x14ac:dyDescent="0.3">
      <c r="A6435" s="73">
        <v>118</v>
      </c>
      <c r="B6435" s="12">
        <v>1000003683</v>
      </c>
      <c r="C6435" s="12">
        <v>600063</v>
      </c>
      <c r="D6435" s="74">
        <v>45400</v>
      </c>
      <c r="E6435" s="75">
        <v>14</v>
      </c>
      <c r="F6435" s="76">
        <v>4111.1000000000004</v>
      </c>
      <c r="G6435" s="97" t="str">
        <f>TEXT(Table1[[#This Row],[Inv. date]],"mmmm")</f>
        <v>April</v>
      </c>
    </row>
    <row r="6436" spans="1:7" x14ac:dyDescent="0.3">
      <c r="A6436" s="73">
        <v>118</v>
      </c>
      <c r="B6436" s="12">
        <v>1000003857</v>
      </c>
      <c r="C6436" s="12">
        <v>600063</v>
      </c>
      <c r="D6436" s="74">
        <v>45400</v>
      </c>
      <c r="E6436" s="75">
        <v>3</v>
      </c>
      <c r="F6436" s="76">
        <v>880.95</v>
      </c>
      <c r="G6436" s="97" t="str">
        <f>TEXT(Table1[[#This Row],[Inv. date]],"mmmm")</f>
        <v>April</v>
      </c>
    </row>
    <row r="6437" spans="1:7" x14ac:dyDescent="0.3">
      <c r="A6437" s="73">
        <v>118</v>
      </c>
      <c r="B6437" s="12">
        <v>1000003683</v>
      </c>
      <c r="C6437" s="12">
        <v>600810</v>
      </c>
      <c r="D6437" s="74">
        <v>45400</v>
      </c>
      <c r="E6437" s="75">
        <v>450</v>
      </c>
      <c r="F6437" s="76">
        <v>180121.5</v>
      </c>
      <c r="G6437" s="97" t="str">
        <f>TEXT(Table1[[#This Row],[Inv. date]],"mmmm")</f>
        <v>April</v>
      </c>
    </row>
    <row r="6438" spans="1:7" x14ac:dyDescent="0.3">
      <c r="A6438" s="73">
        <v>118</v>
      </c>
      <c r="B6438" s="12">
        <v>1000003857</v>
      </c>
      <c r="C6438" s="12">
        <v>600810</v>
      </c>
      <c r="D6438" s="74">
        <v>45400</v>
      </c>
      <c r="E6438" s="75">
        <v>487</v>
      </c>
      <c r="F6438" s="76">
        <v>194931.49</v>
      </c>
      <c r="G6438" s="97" t="str">
        <f>TEXT(Table1[[#This Row],[Inv. date]],"mmmm")</f>
        <v>April</v>
      </c>
    </row>
    <row r="6439" spans="1:7" x14ac:dyDescent="0.3">
      <c r="A6439" s="73">
        <v>118</v>
      </c>
      <c r="B6439" s="12">
        <v>1000003857</v>
      </c>
      <c r="C6439" s="12">
        <v>600810</v>
      </c>
      <c r="D6439" s="74">
        <v>45400</v>
      </c>
      <c r="E6439" s="75">
        <v>13</v>
      </c>
      <c r="F6439" s="76">
        <v>5203.51</v>
      </c>
      <c r="G6439" s="97" t="str">
        <f>TEXT(Table1[[#This Row],[Inv. date]],"mmmm")</f>
        <v>April</v>
      </c>
    </row>
    <row r="6440" spans="1:7" x14ac:dyDescent="0.3">
      <c r="A6440" s="73">
        <v>118</v>
      </c>
      <c r="B6440" s="12">
        <v>1000003683</v>
      </c>
      <c r="C6440" s="12">
        <v>600810</v>
      </c>
      <c r="D6440" s="74">
        <v>45400</v>
      </c>
      <c r="E6440" s="75">
        <v>1550</v>
      </c>
      <c r="F6440" s="76">
        <v>620418.5</v>
      </c>
      <c r="G6440" s="97" t="str">
        <f>TEXT(Table1[[#This Row],[Inv. date]],"mmmm")</f>
        <v>April</v>
      </c>
    </row>
    <row r="6441" spans="1:7" x14ac:dyDescent="0.3">
      <c r="A6441" s="68">
        <v>117</v>
      </c>
      <c r="B6441" s="69">
        <v>1000002977</v>
      </c>
      <c r="C6441" s="69">
        <v>600572</v>
      </c>
      <c r="D6441" s="57">
        <v>45401</v>
      </c>
      <c r="E6441" s="66">
        <v>99</v>
      </c>
      <c r="F6441" s="72">
        <v>26949.78</v>
      </c>
      <c r="G6441" s="97" t="str">
        <f>TEXT(Table1[[#This Row],[Inv. date]],"mmmm")</f>
        <v>April</v>
      </c>
    </row>
    <row r="6442" spans="1:7" x14ac:dyDescent="0.3">
      <c r="A6442" s="73">
        <v>117</v>
      </c>
      <c r="B6442" s="12">
        <v>1000002976</v>
      </c>
      <c r="C6442" s="12">
        <v>600572</v>
      </c>
      <c r="D6442" s="74">
        <v>45401</v>
      </c>
      <c r="E6442" s="75">
        <v>137</v>
      </c>
      <c r="F6442" s="76">
        <v>37294.14</v>
      </c>
      <c r="G6442" s="97" t="str">
        <f>TEXT(Table1[[#This Row],[Inv. date]],"mmmm")</f>
        <v>April</v>
      </c>
    </row>
    <row r="6443" spans="1:7" x14ac:dyDescent="0.3">
      <c r="A6443" s="73">
        <v>117</v>
      </c>
      <c r="B6443" s="12">
        <v>1000002977</v>
      </c>
      <c r="C6443" s="12">
        <v>600572</v>
      </c>
      <c r="D6443" s="74">
        <v>45401</v>
      </c>
      <c r="E6443" s="75">
        <v>-100</v>
      </c>
      <c r="F6443" s="76">
        <v>-27222</v>
      </c>
      <c r="G6443" s="97" t="str">
        <f>TEXT(Table1[[#This Row],[Inv. date]],"mmmm")</f>
        <v>April</v>
      </c>
    </row>
    <row r="6444" spans="1:7" x14ac:dyDescent="0.3">
      <c r="A6444" s="73">
        <v>117</v>
      </c>
      <c r="B6444" s="12">
        <v>1000002976</v>
      </c>
      <c r="C6444" s="12">
        <v>600572</v>
      </c>
      <c r="D6444" s="74">
        <v>45401</v>
      </c>
      <c r="E6444" s="75">
        <v>-200</v>
      </c>
      <c r="F6444" s="76">
        <v>-54444</v>
      </c>
      <c r="G6444" s="97" t="str">
        <f>TEXT(Table1[[#This Row],[Inv. date]],"mmmm")</f>
        <v>April</v>
      </c>
    </row>
    <row r="6445" spans="1:7" x14ac:dyDescent="0.3">
      <c r="A6445" s="73">
        <v>118</v>
      </c>
      <c r="B6445" s="12">
        <v>1000003683</v>
      </c>
      <c r="C6445" s="12">
        <v>600572</v>
      </c>
      <c r="D6445" s="74">
        <v>45401</v>
      </c>
      <c r="E6445" s="75">
        <v>-20</v>
      </c>
      <c r="F6445" s="76">
        <v>-8005.4</v>
      </c>
      <c r="G6445" s="97" t="str">
        <f>TEXT(Table1[[#This Row],[Inv. date]],"mmmm")</f>
        <v>April</v>
      </c>
    </row>
    <row r="6446" spans="1:7" x14ac:dyDescent="0.3">
      <c r="A6446" s="73">
        <v>118</v>
      </c>
      <c r="B6446" s="12">
        <v>1000003132</v>
      </c>
      <c r="C6446" s="12">
        <v>600572</v>
      </c>
      <c r="D6446" s="74">
        <v>45401</v>
      </c>
      <c r="E6446" s="75">
        <v>-30</v>
      </c>
      <c r="F6446" s="76">
        <v>-9394.2000000000007</v>
      </c>
      <c r="G6446" s="97" t="str">
        <f>TEXT(Table1[[#This Row],[Inv. date]],"mmmm")</f>
        <v>April</v>
      </c>
    </row>
    <row r="6447" spans="1:7" x14ac:dyDescent="0.3">
      <c r="A6447" s="73">
        <v>118</v>
      </c>
      <c r="B6447" s="12">
        <v>1000003857</v>
      </c>
      <c r="C6447" s="12">
        <v>600572</v>
      </c>
      <c r="D6447" s="74">
        <v>45401</v>
      </c>
      <c r="E6447" s="75">
        <v>-20</v>
      </c>
      <c r="F6447" s="76">
        <v>-8005.4</v>
      </c>
      <c r="G6447" s="97" t="str">
        <f>TEXT(Table1[[#This Row],[Inv. date]],"mmmm")</f>
        <v>April</v>
      </c>
    </row>
    <row r="6448" spans="1:7" x14ac:dyDescent="0.3">
      <c r="A6448" s="73">
        <v>118</v>
      </c>
      <c r="B6448" s="12">
        <v>1000003857</v>
      </c>
      <c r="C6448" s="12">
        <v>600662</v>
      </c>
      <c r="D6448" s="74">
        <v>45401</v>
      </c>
      <c r="E6448" s="75">
        <v>620</v>
      </c>
      <c r="F6448" s="76">
        <v>253518</v>
      </c>
      <c r="G6448" s="97" t="str">
        <f>TEXT(Table1[[#This Row],[Inv. date]],"mmmm")</f>
        <v>April</v>
      </c>
    </row>
    <row r="6449" spans="1:7" x14ac:dyDescent="0.3">
      <c r="A6449" s="73">
        <v>118</v>
      </c>
      <c r="B6449" s="12">
        <v>1000003857</v>
      </c>
      <c r="C6449" s="12">
        <v>600868</v>
      </c>
      <c r="D6449" s="74">
        <v>45401</v>
      </c>
      <c r="E6449" s="75">
        <v>100</v>
      </c>
      <c r="F6449" s="76">
        <v>40027</v>
      </c>
      <c r="G6449" s="97" t="str">
        <f>TEXT(Table1[[#This Row],[Inv. date]],"mmmm")</f>
        <v>April</v>
      </c>
    </row>
    <row r="6450" spans="1:7" x14ac:dyDescent="0.3">
      <c r="A6450" s="73">
        <v>118</v>
      </c>
      <c r="B6450" s="12">
        <v>1000003857</v>
      </c>
      <c r="C6450" s="12">
        <v>600722</v>
      </c>
      <c r="D6450" s="74">
        <v>45401</v>
      </c>
      <c r="E6450" s="75">
        <v>50</v>
      </c>
      <c r="F6450" s="76">
        <v>20445</v>
      </c>
      <c r="G6450" s="97" t="str">
        <f>TEXT(Table1[[#This Row],[Inv. date]],"mmmm")</f>
        <v>April</v>
      </c>
    </row>
    <row r="6451" spans="1:7" x14ac:dyDescent="0.3">
      <c r="A6451" s="73">
        <v>117</v>
      </c>
      <c r="B6451" s="12">
        <v>1000002977</v>
      </c>
      <c r="C6451" s="12">
        <v>600722</v>
      </c>
      <c r="D6451" s="74">
        <v>45401</v>
      </c>
      <c r="E6451" s="75">
        <v>30</v>
      </c>
      <c r="F6451" s="76">
        <v>8166.6</v>
      </c>
      <c r="G6451" s="97" t="str">
        <f>TEXT(Table1[[#This Row],[Inv. date]],"mmmm")</f>
        <v>April</v>
      </c>
    </row>
    <row r="6452" spans="1:7" x14ac:dyDescent="0.3">
      <c r="A6452" s="73">
        <v>117</v>
      </c>
      <c r="B6452" s="12">
        <v>1000002976</v>
      </c>
      <c r="C6452" s="12">
        <v>600722</v>
      </c>
      <c r="D6452" s="74">
        <v>45401</v>
      </c>
      <c r="E6452" s="75">
        <v>50</v>
      </c>
      <c r="F6452" s="76">
        <v>13611</v>
      </c>
      <c r="G6452" s="97" t="str">
        <f>TEXT(Table1[[#This Row],[Inv. date]],"mmmm")</f>
        <v>April</v>
      </c>
    </row>
    <row r="6453" spans="1:7" x14ac:dyDescent="0.3">
      <c r="A6453" s="73">
        <v>117</v>
      </c>
      <c r="B6453" s="12">
        <v>1000002977</v>
      </c>
      <c r="C6453" s="12">
        <v>600722</v>
      </c>
      <c r="D6453" s="74">
        <v>45401</v>
      </c>
      <c r="E6453" s="75">
        <v>25</v>
      </c>
      <c r="F6453" s="76">
        <v>6805.5</v>
      </c>
      <c r="G6453" s="97" t="str">
        <f>TEXT(Table1[[#This Row],[Inv. date]],"mmmm")</f>
        <v>April</v>
      </c>
    </row>
    <row r="6454" spans="1:7" x14ac:dyDescent="0.3">
      <c r="A6454" s="73">
        <v>118</v>
      </c>
      <c r="B6454" s="12">
        <v>1000003683</v>
      </c>
      <c r="C6454" s="12">
        <v>600722</v>
      </c>
      <c r="D6454" s="74">
        <v>45401</v>
      </c>
      <c r="E6454" s="75">
        <v>50</v>
      </c>
      <c r="F6454" s="76">
        <v>20445</v>
      </c>
      <c r="G6454" s="97" t="str">
        <f>TEXT(Table1[[#This Row],[Inv. date]],"mmmm")</f>
        <v>April</v>
      </c>
    </row>
    <row r="6455" spans="1:7" x14ac:dyDescent="0.3">
      <c r="A6455" s="73">
        <v>117</v>
      </c>
      <c r="B6455" s="12">
        <v>1000002976</v>
      </c>
      <c r="C6455" s="12">
        <v>600722</v>
      </c>
      <c r="D6455" s="74">
        <v>45401</v>
      </c>
      <c r="E6455" s="75">
        <v>20</v>
      </c>
      <c r="F6455" s="76">
        <v>5444.4</v>
      </c>
      <c r="G6455" s="97" t="str">
        <f>TEXT(Table1[[#This Row],[Inv. date]],"mmmm")</f>
        <v>April</v>
      </c>
    </row>
    <row r="6456" spans="1:7" x14ac:dyDescent="0.3">
      <c r="A6456" s="68">
        <v>117</v>
      </c>
      <c r="B6456" s="69">
        <v>1000002977</v>
      </c>
      <c r="C6456" s="69">
        <v>600793</v>
      </c>
      <c r="D6456" s="57">
        <v>45401</v>
      </c>
      <c r="E6456" s="66">
        <v>50</v>
      </c>
      <c r="F6456" s="72">
        <v>13611</v>
      </c>
      <c r="G6456" s="97" t="str">
        <f>TEXT(Table1[[#This Row],[Inv. date]],"mmmm")</f>
        <v>April</v>
      </c>
    </row>
    <row r="6457" spans="1:7" x14ac:dyDescent="0.3">
      <c r="A6457" s="73">
        <v>117</v>
      </c>
      <c r="B6457" s="12">
        <v>1000002976</v>
      </c>
      <c r="C6457" s="12">
        <v>600793</v>
      </c>
      <c r="D6457" s="74">
        <v>45401</v>
      </c>
      <c r="E6457" s="75">
        <v>50</v>
      </c>
      <c r="F6457" s="76">
        <v>13611</v>
      </c>
      <c r="G6457" s="97" t="str">
        <f>TEXT(Table1[[#This Row],[Inv. date]],"mmmm")</f>
        <v>April</v>
      </c>
    </row>
    <row r="6458" spans="1:7" x14ac:dyDescent="0.3">
      <c r="A6458" s="73">
        <v>118</v>
      </c>
      <c r="B6458" s="12">
        <v>1000003132</v>
      </c>
      <c r="C6458" s="12">
        <v>600793</v>
      </c>
      <c r="D6458" s="74">
        <v>45401</v>
      </c>
      <c r="E6458" s="75">
        <v>30</v>
      </c>
      <c r="F6458" s="76">
        <v>9394.2000000000007</v>
      </c>
      <c r="G6458" s="97" t="str">
        <f>TEXT(Table1[[#This Row],[Inv. date]],"mmmm")</f>
        <v>April</v>
      </c>
    </row>
    <row r="6459" spans="1:7" x14ac:dyDescent="0.3">
      <c r="A6459" s="73">
        <v>118</v>
      </c>
      <c r="B6459" s="12">
        <v>1000003683</v>
      </c>
      <c r="C6459" s="12">
        <v>600793</v>
      </c>
      <c r="D6459" s="74">
        <v>45401</v>
      </c>
      <c r="E6459" s="75">
        <v>30</v>
      </c>
      <c r="F6459" s="76">
        <v>12008.1</v>
      </c>
      <c r="G6459" s="97" t="str">
        <f>TEXT(Table1[[#This Row],[Inv. date]],"mmmm")</f>
        <v>April</v>
      </c>
    </row>
    <row r="6460" spans="1:7" x14ac:dyDescent="0.3">
      <c r="A6460" s="73">
        <v>118</v>
      </c>
      <c r="B6460" s="12">
        <v>1000003857</v>
      </c>
      <c r="C6460" s="12">
        <v>600793</v>
      </c>
      <c r="D6460" s="74">
        <v>45401</v>
      </c>
      <c r="E6460" s="75">
        <v>50</v>
      </c>
      <c r="F6460" s="76">
        <v>20013.5</v>
      </c>
      <c r="G6460" s="97" t="str">
        <f>TEXT(Table1[[#This Row],[Inv. date]],"mmmm")</f>
        <v>April</v>
      </c>
    </row>
    <row r="6461" spans="1:7" x14ac:dyDescent="0.3">
      <c r="A6461" s="73">
        <v>118</v>
      </c>
      <c r="B6461" s="12">
        <v>1000003683</v>
      </c>
      <c r="C6461" s="12">
        <v>600810</v>
      </c>
      <c r="D6461" s="74">
        <v>45401</v>
      </c>
      <c r="E6461" s="75">
        <v>1850</v>
      </c>
      <c r="F6461" s="76">
        <v>740499.5</v>
      </c>
      <c r="G6461" s="97" t="str">
        <f>TEXT(Table1[[#This Row],[Inv. date]],"mmmm")</f>
        <v>April</v>
      </c>
    </row>
    <row r="6462" spans="1:7" x14ac:dyDescent="0.3">
      <c r="A6462" s="73">
        <v>118</v>
      </c>
      <c r="B6462" s="12">
        <v>1000003683</v>
      </c>
      <c r="C6462" s="12">
        <v>600506</v>
      </c>
      <c r="D6462" s="74">
        <v>45401</v>
      </c>
      <c r="E6462" s="75">
        <v>600</v>
      </c>
      <c r="F6462" s="76">
        <v>240162</v>
      </c>
      <c r="G6462" s="97" t="str">
        <f>TEXT(Table1[[#This Row],[Inv. date]],"mmmm")</f>
        <v>April</v>
      </c>
    </row>
    <row r="6463" spans="1:7" x14ac:dyDescent="0.3">
      <c r="A6463" s="73">
        <v>117</v>
      </c>
      <c r="B6463" s="12">
        <v>1000002977</v>
      </c>
      <c r="C6463" s="12">
        <v>600865</v>
      </c>
      <c r="D6463" s="74">
        <v>45402</v>
      </c>
      <c r="E6463" s="75">
        <v>100</v>
      </c>
      <c r="F6463" s="76">
        <v>27222</v>
      </c>
      <c r="G6463" s="97" t="str">
        <f>TEXT(Table1[[#This Row],[Inv. date]],"mmmm")</f>
        <v>April</v>
      </c>
    </row>
    <row r="6464" spans="1:7" x14ac:dyDescent="0.3">
      <c r="A6464" s="73">
        <v>117</v>
      </c>
      <c r="B6464" s="12">
        <v>1000002976</v>
      </c>
      <c r="C6464" s="12">
        <v>600865</v>
      </c>
      <c r="D6464" s="74">
        <v>45402</v>
      </c>
      <c r="E6464" s="75">
        <v>200</v>
      </c>
      <c r="F6464" s="76">
        <v>54444</v>
      </c>
      <c r="G6464" s="97" t="str">
        <f>TEXT(Table1[[#This Row],[Inv. date]],"mmmm")</f>
        <v>April</v>
      </c>
    </row>
    <row r="6465" spans="1:7" x14ac:dyDescent="0.3">
      <c r="A6465" s="73">
        <v>118</v>
      </c>
      <c r="B6465" s="12">
        <v>1000003683</v>
      </c>
      <c r="C6465" s="12">
        <v>600865</v>
      </c>
      <c r="D6465" s="74">
        <v>45402</v>
      </c>
      <c r="E6465" s="75">
        <v>20</v>
      </c>
      <c r="F6465" s="76">
        <v>8005.4</v>
      </c>
      <c r="G6465" s="97" t="str">
        <f>TEXT(Table1[[#This Row],[Inv. date]],"mmmm")</f>
        <v>April</v>
      </c>
    </row>
    <row r="6466" spans="1:7" x14ac:dyDescent="0.3">
      <c r="A6466" s="73">
        <v>118</v>
      </c>
      <c r="B6466" s="12">
        <v>1000003132</v>
      </c>
      <c r="C6466" s="12">
        <v>600865</v>
      </c>
      <c r="D6466" s="74">
        <v>45402</v>
      </c>
      <c r="E6466" s="75">
        <v>28</v>
      </c>
      <c r="F6466" s="76">
        <v>8767.92</v>
      </c>
      <c r="G6466" s="97" t="str">
        <f>TEXT(Table1[[#This Row],[Inv. date]],"mmmm")</f>
        <v>April</v>
      </c>
    </row>
    <row r="6467" spans="1:7" x14ac:dyDescent="0.3">
      <c r="A6467" s="73">
        <v>118</v>
      </c>
      <c r="B6467" s="12">
        <v>1000003132</v>
      </c>
      <c r="C6467" s="12">
        <v>600865</v>
      </c>
      <c r="D6467" s="74">
        <v>45402</v>
      </c>
      <c r="E6467" s="75">
        <v>2</v>
      </c>
      <c r="F6467" s="76">
        <v>626.28</v>
      </c>
      <c r="G6467" s="97" t="str">
        <f>TEXT(Table1[[#This Row],[Inv. date]],"mmmm")</f>
        <v>April</v>
      </c>
    </row>
    <row r="6468" spans="1:7" x14ac:dyDescent="0.3">
      <c r="A6468" s="73">
        <v>118</v>
      </c>
      <c r="B6468" s="12">
        <v>1000003857</v>
      </c>
      <c r="C6468" s="12">
        <v>600865</v>
      </c>
      <c r="D6468" s="74">
        <v>45402</v>
      </c>
      <c r="E6468" s="75">
        <v>20</v>
      </c>
      <c r="F6468" s="76">
        <v>8005.4</v>
      </c>
      <c r="G6468" s="97" t="str">
        <f>TEXT(Table1[[#This Row],[Inv. date]],"mmmm")</f>
        <v>April</v>
      </c>
    </row>
    <row r="6469" spans="1:7" x14ac:dyDescent="0.3">
      <c r="A6469" s="73">
        <v>117</v>
      </c>
      <c r="B6469" s="12">
        <v>1000002977</v>
      </c>
      <c r="C6469" s="12">
        <v>600865</v>
      </c>
      <c r="D6469" s="74">
        <v>45402</v>
      </c>
      <c r="E6469" s="75">
        <v>-99</v>
      </c>
      <c r="F6469" s="76">
        <v>-26949.78</v>
      </c>
      <c r="G6469" s="97" t="str">
        <f>TEXT(Table1[[#This Row],[Inv. date]],"mmmm")</f>
        <v>April</v>
      </c>
    </row>
    <row r="6470" spans="1:7" x14ac:dyDescent="0.3">
      <c r="A6470" s="73">
        <v>117</v>
      </c>
      <c r="B6470" s="12">
        <v>1000002976</v>
      </c>
      <c r="C6470" s="12">
        <v>600865</v>
      </c>
      <c r="D6470" s="74">
        <v>45402</v>
      </c>
      <c r="E6470" s="75">
        <v>-137</v>
      </c>
      <c r="F6470" s="76">
        <v>-37294.14</v>
      </c>
      <c r="G6470" s="97" t="str">
        <f>TEXT(Table1[[#This Row],[Inv. date]],"mmmm")</f>
        <v>April</v>
      </c>
    </row>
    <row r="6471" spans="1:7" x14ac:dyDescent="0.3">
      <c r="A6471" s="73">
        <v>118</v>
      </c>
      <c r="B6471" s="12">
        <v>1000003683</v>
      </c>
      <c r="C6471" s="12">
        <v>600810</v>
      </c>
      <c r="D6471" s="74">
        <v>45402</v>
      </c>
      <c r="E6471" s="75">
        <v>710</v>
      </c>
      <c r="F6471" s="76">
        <v>284191.7</v>
      </c>
      <c r="G6471" s="97" t="str">
        <f>TEXT(Table1[[#This Row],[Inv. date]],"mmmm")</f>
        <v>April</v>
      </c>
    </row>
    <row r="6472" spans="1:7" x14ac:dyDescent="0.3">
      <c r="A6472" s="73">
        <v>118</v>
      </c>
      <c r="B6472" s="12">
        <v>1000003683</v>
      </c>
      <c r="C6472" s="12">
        <v>600810</v>
      </c>
      <c r="D6472" s="74">
        <v>45402</v>
      </c>
      <c r="E6472" s="75">
        <v>440</v>
      </c>
      <c r="F6472" s="76">
        <v>176118.8</v>
      </c>
      <c r="G6472" s="97" t="str">
        <f>TEXT(Table1[[#This Row],[Inv. date]],"mmmm")</f>
        <v>April</v>
      </c>
    </row>
    <row r="6473" spans="1:7" x14ac:dyDescent="0.3">
      <c r="A6473" s="73">
        <v>118</v>
      </c>
      <c r="B6473" s="12">
        <v>1000003857</v>
      </c>
      <c r="C6473" s="12">
        <v>600803</v>
      </c>
      <c r="D6473" s="74">
        <v>45402</v>
      </c>
      <c r="E6473" s="75">
        <v>300</v>
      </c>
      <c r="F6473" s="76">
        <v>120081</v>
      </c>
      <c r="G6473" s="97" t="str">
        <f>TEXT(Table1[[#This Row],[Inv. date]],"mmmm")</f>
        <v>April</v>
      </c>
    </row>
    <row r="6474" spans="1:7" x14ac:dyDescent="0.3">
      <c r="A6474" s="73">
        <v>118</v>
      </c>
      <c r="B6474" s="12">
        <v>1000003857</v>
      </c>
      <c r="C6474" s="12">
        <v>600601</v>
      </c>
      <c r="D6474" s="74">
        <v>45402</v>
      </c>
      <c r="E6474" s="75">
        <v>500</v>
      </c>
      <c r="F6474" s="76">
        <v>200135</v>
      </c>
      <c r="G6474" s="97" t="str">
        <f>TEXT(Table1[[#This Row],[Inv. date]],"mmmm")</f>
        <v>April</v>
      </c>
    </row>
    <row r="6475" spans="1:7" x14ac:dyDescent="0.3">
      <c r="A6475" s="73">
        <v>118</v>
      </c>
      <c r="B6475" s="12">
        <v>1000003857</v>
      </c>
      <c r="C6475" s="12">
        <v>600018</v>
      </c>
      <c r="D6475" s="74">
        <v>45402</v>
      </c>
      <c r="E6475" s="75">
        <v>100</v>
      </c>
      <c r="F6475" s="76">
        <v>40027</v>
      </c>
      <c r="G6475" s="97" t="str">
        <f>TEXT(Table1[[#This Row],[Inv. date]],"mmmm")</f>
        <v>April</v>
      </c>
    </row>
    <row r="6476" spans="1:7" x14ac:dyDescent="0.3">
      <c r="A6476" s="73">
        <v>118</v>
      </c>
      <c r="B6476" s="12">
        <v>1000003683</v>
      </c>
      <c r="C6476" s="12">
        <v>600018</v>
      </c>
      <c r="D6476" s="74">
        <v>45402</v>
      </c>
      <c r="E6476" s="75">
        <v>30</v>
      </c>
      <c r="F6476" s="76">
        <v>12008.1</v>
      </c>
      <c r="G6476" s="97" t="str">
        <f>TEXT(Table1[[#This Row],[Inv. date]],"mmmm")</f>
        <v>April</v>
      </c>
    </row>
    <row r="6477" spans="1:7" x14ac:dyDescent="0.3">
      <c r="A6477" s="73">
        <v>118</v>
      </c>
      <c r="B6477" s="12">
        <v>1000003132</v>
      </c>
      <c r="C6477" s="12">
        <v>600018</v>
      </c>
      <c r="D6477" s="74">
        <v>45402</v>
      </c>
      <c r="E6477" s="75">
        <v>20</v>
      </c>
      <c r="F6477" s="76">
        <v>5142</v>
      </c>
      <c r="G6477" s="97" t="str">
        <f>TEXT(Table1[[#This Row],[Inv. date]],"mmmm")</f>
        <v>April</v>
      </c>
    </row>
    <row r="6478" spans="1:7" x14ac:dyDescent="0.3">
      <c r="A6478" s="73">
        <v>118</v>
      </c>
      <c r="B6478" s="12">
        <v>1000003683</v>
      </c>
      <c r="C6478" s="12">
        <v>600643</v>
      </c>
      <c r="D6478" s="74">
        <v>45402</v>
      </c>
      <c r="E6478" s="75">
        <v>1500</v>
      </c>
      <c r="F6478" s="76">
        <v>600405</v>
      </c>
      <c r="G6478" s="97" t="str">
        <f>TEXT(Table1[[#This Row],[Inv. date]],"mmmm")</f>
        <v>April</v>
      </c>
    </row>
    <row r="6479" spans="1:7" x14ac:dyDescent="0.3">
      <c r="A6479" s="73">
        <v>118</v>
      </c>
      <c r="B6479" s="12">
        <v>1000003857</v>
      </c>
      <c r="C6479" s="12">
        <v>600643</v>
      </c>
      <c r="D6479" s="74">
        <v>45402</v>
      </c>
      <c r="E6479" s="75">
        <v>400</v>
      </c>
      <c r="F6479" s="76">
        <v>160108</v>
      </c>
      <c r="G6479" s="97" t="str">
        <f>TEXT(Table1[[#This Row],[Inv. date]],"mmmm")</f>
        <v>April</v>
      </c>
    </row>
    <row r="6480" spans="1:7" x14ac:dyDescent="0.3">
      <c r="A6480" s="73">
        <v>118</v>
      </c>
      <c r="B6480" s="12">
        <v>1000003857</v>
      </c>
      <c r="C6480" s="12">
        <v>600628</v>
      </c>
      <c r="D6480" s="74">
        <v>45402</v>
      </c>
      <c r="E6480" s="75">
        <v>1000</v>
      </c>
      <c r="F6480" s="76">
        <v>400270</v>
      </c>
      <c r="G6480" s="97" t="str">
        <f>TEXT(Table1[[#This Row],[Inv. date]],"mmmm")</f>
        <v>April</v>
      </c>
    </row>
    <row r="6481" spans="1:7" x14ac:dyDescent="0.3">
      <c r="A6481" s="73">
        <v>118</v>
      </c>
      <c r="B6481" s="12">
        <v>1000003132</v>
      </c>
      <c r="C6481" s="12">
        <v>600628</v>
      </c>
      <c r="D6481" s="74">
        <v>45402</v>
      </c>
      <c r="E6481" s="75">
        <v>300</v>
      </c>
      <c r="F6481" s="76">
        <v>77130</v>
      </c>
      <c r="G6481" s="97" t="str">
        <f>TEXT(Table1[[#This Row],[Inv. date]],"mmmm")</f>
        <v>April</v>
      </c>
    </row>
    <row r="6482" spans="1:7" x14ac:dyDescent="0.3">
      <c r="A6482" s="73">
        <v>118</v>
      </c>
      <c r="B6482" s="12">
        <v>1000003683</v>
      </c>
      <c r="C6482" s="12">
        <v>600628</v>
      </c>
      <c r="D6482" s="74">
        <v>45402</v>
      </c>
      <c r="E6482" s="75">
        <v>500</v>
      </c>
      <c r="F6482" s="76">
        <v>200135</v>
      </c>
      <c r="G6482" s="97" t="str">
        <f>TEXT(Table1[[#This Row],[Inv. date]],"mmmm")</f>
        <v>April</v>
      </c>
    </row>
    <row r="6483" spans="1:7" x14ac:dyDescent="0.3">
      <c r="A6483" s="73">
        <v>118</v>
      </c>
      <c r="B6483" s="12">
        <v>1000003857</v>
      </c>
      <c r="C6483" s="12">
        <v>600018</v>
      </c>
      <c r="D6483" s="74">
        <v>45402</v>
      </c>
      <c r="E6483" s="75">
        <v>100</v>
      </c>
      <c r="F6483" s="76">
        <v>40027</v>
      </c>
      <c r="G6483" s="97" t="str">
        <f>TEXT(Table1[[#This Row],[Inv. date]],"mmmm")</f>
        <v>April</v>
      </c>
    </row>
    <row r="6484" spans="1:7" x14ac:dyDescent="0.3">
      <c r="A6484" s="73">
        <v>118</v>
      </c>
      <c r="B6484" s="12">
        <v>1000003683</v>
      </c>
      <c r="C6484" s="12">
        <v>600018</v>
      </c>
      <c r="D6484" s="74">
        <v>45402</v>
      </c>
      <c r="E6484" s="75">
        <v>50</v>
      </c>
      <c r="F6484" s="76">
        <v>20013.5</v>
      </c>
      <c r="G6484" s="97" t="str">
        <f>TEXT(Table1[[#This Row],[Inv. date]],"mmmm")</f>
        <v>April</v>
      </c>
    </row>
    <row r="6485" spans="1:7" x14ac:dyDescent="0.3">
      <c r="A6485" s="73">
        <v>118</v>
      </c>
      <c r="B6485" s="12">
        <v>1000003132</v>
      </c>
      <c r="C6485" s="12">
        <v>600018</v>
      </c>
      <c r="D6485" s="74">
        <v>45402</v>
      </c>
      <c r="E6485" s="75">
        <v>50</v>
      </c>
      <c r="F6485" s="76">
        <v>12855</v>
      </c>
      <c r="G6485" s="97" t="str">
        <f>TEXT(Table1[[#This Row],[Inv. date]],"mmmm")</f>
        <v>April</v>
      </c>
    </row>
    <row r="6486" spans="1:7" x14ac:dyDescent="0.3">
      <c r="A6486" s="73">
        <v>118</v>
      </c>
      <c r="B6486" s="12">
        <v>1000003132</v>
      </c>
      <c r="C6486" s="12">
        <v>600643</v>
      </c>
      <c r="D6486" s="74">
        <v>45402</v>
      </c>
      <c r="E6486" s="75">
        <v>300</v>
      </c>
      <c r="F6486" s="76">
        <v>77130</v>
      </c>
      <c r="G6486" s="97" t="str">
        <f>TEXT(Table1[[#This Row],[Inv. date]],"mmmm")</f>
        <v>April</v>
      </c>
    </row>
    <row r="6487" spans="1:7" x14ac:dyDescent="0.3">
      <c r="A6487" s="73">
        <v>118</v>
      </c>
      <c r="B6487" s="12">
        <v>1000003857</v>
      </c>
      <c r="C6487" s="12">
        <v>600643</v>
      </c>
      <c r="D6487" s="74">
        <v>45402</v>
      </c>
      <c r="E6487" s="75">
        <v>300</v>
      </c>
      <c r="F6487" s="76">
        <v>120081</v>
      </c>
      <c r="G6487" s="97" t="str">
        <f>TEXT(Table1[[#This Row],[Inv. date]],"mmmm")</f>
        <v>April</v>
      </c>
    </row>
    <row r="6488" spans="1:7" x14ac:dyDescent="0.3">
      <c r="A6488" s="73">
        <v>117</v>
      </c>
      <c r="B6488" s="12">
        <v>1000002977</v>
      </c>
      <c r="C6488" s="12">
        <v>600711</v>
      </c>
      <c r="D6488" s="74">
        <v>45402</v>
      </c>
      <c r="E6488" s="75">
        <v>50</v>
      </c>
      <c r="F6488" s="76">
        <v>13611</v>
      </c>
      <c r="G6488" s="97" t="str">
        <f>TEXT(Table1[[#This Row],[Inv. date]],"mmmm")</f>
        <v>April</v>
      </c>
    </row>
    <row r="6489" spans="1:7" x14ac:dyDescent="0.3">
      <c r="A6489" s="73">
        <v>117</v>
      </c>
      <c r="B6489" s="12">
        <v>1000002976</v>
      </c>
      <c r="C6489" s="12">
        <v>600711</v>
      </c>
      <c r="D6489" s="74">
        <v>45402</v>
      </c>
      <c r="E6489" s="75">
        <v>50</v>
      </c>
      <c r="F6489" s="76">
        <v>13611</v>
      </c>
      <c r="G6489" s="97" t="str">
        <f>TEXT(Table1[[#This Row],[Inv. date]],"mmmm")</f>
        <v>April</v>
      </c>
    </row>
    <row r="6490" spans="1:7" x14ac:dyDescent="0.3">
      <c r="A6490" s="73">
        <v>118</v>
      </c>
      <c r="B6490" s="12">
        <v>1000003683</v>
      </c>
      <c r="C6490" s="12">
        <v>600711</v>
      </c>
      <c r="D6490" s="74">
        <v>45402</v>
      </c>
      <c r="E6490" s="75">
        <v>124</v>
      </c>
      <c r="F6490" s="76">
        <v>50703.6</v>
      </c>
      <c r="G6490" s="97" t="str">
        <f>TEXT(Table1[[#This Row],[Inv. date]],"mmmm")</f>
        <v>April</v>
      </c>
    </row>
    <row r="6491" spans="1:7" x14ac:dyDescent="0.3">
      <c r="A6491" s="73">
        <v>118</v>
      </c>
      <c r="B6491" s="12">
        <v>1000003683</v>
      </c>
      <c r="C6491" s="12">
        <v>600711</v>
      </c>
      <c r="D6491" s="74">
        <v>45402</v>
      </c>
      <c r="E6491" s="75">
        <v>100</v>
      </c>
      <c r="F6491" s="76">
        <v>40890</v>
      </c>
      <c r="G6491" s="97" t="str">
        <f>TEXT(Table1[[#This Row],[Inv. date]],"mmmm")</f>
        <v>April</v>
      </c>
    </row>
    <row r="6492" spans="1:7" x14ac:dyDescent="0.3">
      <c r="A6492" s="73">
        <v>118</v>
      </c>
      <c r="B6492" s="12">
        <v>1000003132</v>
      </c>
      <c r="C6492" s="12">
        <v>600506</v>
      </c>
      <c r="D6492" s="74">
        <v>45402</v>
      </c>
      <c r="E6492" s="75">
        <v>1720</v>
      </c>
      <c r="F6492" s="76">
        <v>568253.6</v>
      </c>
      <c r="G6492" s="97" t="str">
        <f>TEXT(Table1[[#This Row],[Inv. date]],"mmmm")</f>
        <v>April</v>
      </c>
    </row>
    <row r="6493" spans="1:7" x14ac:dyDescent="0.3">
      <c r="A6493" s="73">
        <v>118</v>
      </c>
      <c r="B6493" s="12">
        <v>1000003683</v>
      </c>
      <c r="C6493" s="12">
        <v>600506</v>
      </c>
      <c r="D6493" s="74">
        <v>45402</v>
      </c>
      <c r="E6493" s="75">
        <v>1300</v>
      </c>
      <c r="F6493" s="76">
        <v>520351</v>
      </c>
      <c r="G6493" s="97" t="str">
        <f>TEXT(Table1[[#This Row],[Inv. date]],"mmmm")</f>
        <v>April</v>
      </c>
    </row>
    <row r="6494" spans="1:7" x14ac:dyDescent="0.3">
      <c r="A6494" s="68">
        <v>117</v>
      </c>
      <c r="B6494" s="69">
        <v>1000002977</v>
      </c>
      <c r="C6494" s="69">
        <v>600026</v>
      </c>
      <c r="D6494" s="57">
        <v>45404</v>
      </c>
      <c r="E6494" s="66">
        <v>50</v>
      </c>
      <c r="F6494" s="72">
        <v>10809</v>
      </c>
      <c r="G6494" s="97" t="str">
        <f>TEXT(Table1[[#This Row],[Inv. date]],"mmmm")</f>
        <v>April</v>
      </c>
    </row>
    <row r="6495" spans="1:7" x14ac:dyDescent="0.3">
      <c r="A6495" s="73">
        <v>117</v>
      </c>
      <c r="B6495" s="12">
        <v>1000002976</v>
      </c>
      <c r="C6495" s="12">
        <v>600026</v>
      </c>
      <c r="D6495" s="74">
        <v>45404</v>
      </c>
      <c r="E6495" s="75">
        <v>100</v>
      </c>
      <c r="F6495" s="76">
        <v>21618</v>
      </c>
      <c r="G6495" s="97" t="str">
        <f>TEXT(Table1[[#This Row],[Inv. date]],"mmmm")</f>
        <v>April</v>
      </c>
    </row>
    <row r="6496" spans="1:7" x14ac:dyDescent="0.3">
      <c r="A6496" s="73">
        <v>118</v>
      </c>
      <c r="B6496" s="12">
        <v>1000003683</v>
      </c>
      <c r="C6496" s="12">
        <v>600026</v>
      </c>
      <c r="D6496" s="74">
        <v>45404</v>
      </c>
      <c r="E6496" s="75">
        <v>50</v>
      </c>
      <c r="F6496" s="76">
        <v>20013.5</v>
      </c>
      <c r="G6496" s="97" t="str">
        <f>TEXT(Table1[[#This Row],[Inv. date]],"mmmm")</f>
        <v>April</v>
      </c>
    </row>
    <row r="6497" spans="1:7" x14ac:dyDescent="0.3">
      <c r="A6497" s="73">
        <v>118</v>
      </c>
      <c r="B6497" s="12">
        <v>1000003857</v>
      </c>
      <c r="C6497" s="12">
        <v>600026</v>
      </c>
      <c r="D6497" s="74">
        <v>45404</v>
      </c>
      <c r="E6497" s="75">
        <v>100</v>
      </c>
      <c r="F6497" s="76">
        <v>40027</v>
      </c>
      <c r="G6497" s="97" t="str">
        <f>TEXT(Table1[[#This Row],[Inv. date]],"mmmm")</f>
        <v>April</v>
      </c>
    </row>
    <row r="6498" spans="1:7" x14ac:dyDescent="0.3">
      <c r="A6498" s="73">
        <v>118</v>
      </c>
      <c r="B6498" s="12">
        <v>1000003132</v>
      </c>
      <c r="C6498" s="12">
        <v>600026</v>
      </c>
      <c r="D6498" s="74">
        <v>45404</v>
      </c>
      <c r="E6498" s="75">
        <v>150</v>
      </c>
      <c r="F6498" s="76">
        <v>38565</v>
      </c>
      <c r="G6498" s="97" t="str">
        <f>TEXT(Table1[[#This Row],[Inv. date]],"mmmm")</f>
        <v>April</v>
      </c>
    </row>
    <row r="6499" spans="1:7" x14ac:dyDescent="0.3">
      <c r="A6499" s="73">
        <v>118</v>
      </c>
      <c r="B6499" s="12">
        <v>1000003857</v>
      </c>
      <c r="C6499" s="12">
        <v>600478</v>
      </c>
      <c r="D6499" s="74">
        <v>45404</v>
      </c>
      <c r="E6499" s="75">
        <v>300</v>
      </c>
      <c r="F6499" s="76">
        <v>120081</v>
      </c>
      <c r="G6499" s="97" t="str">
        <f>TEXT(Table1[[#This Row],[Inv. date]],"mmmm")</f>
        <v>April</v>
      </c>
    </row>
    <row r="6500" spans="1:7" x14ac:dyDescent="0.3">
      <c r="A6500" s="73">
        <v>118</v>
      </c>
      <c r="B6500" s="12">
        <v>1000003683</v>
      </c>
      <c r="C6500" s="12">
        <v>600063</v>
      </c>
      <c r="D6500" s="74">
        <v>45404</v>
      </c>
      <c r="E6500" s="75">
        <v>25</v>
      </c>
      <c r="F6500" s="76">
        <v>7341.25</v>
      </c>
      <c r="G6500" s="97" t="str">
        <f>TEXT(Table1[[#This Row],[Inv. date]],"mmmm")</f>
        <v>April</v>
      </c>
    </row>
    <row r="6501" spans="1:7" x14ac:dyDescent="0.3">
      <c r="A6501" s="73">
        <v>118</v>
      </c>
      <c r="B6501" s="12">
        <v>1000003857</v>
      </c>
      <c r="C6501" s="12">
        <v>600063</v>
      </c>
      <c r="D6501" s="74">
        <v>45404</v>
      </c>
      <c r="E6501" s="75">
        <v>25</v>
      </c>
      <c r="F6501" s="76">
        <v>7341.25</v>
      </c>
      <c r="G6501" s="97" t="str">
        <f>TEXT(Table1[[#This Row],[Inv. date]],"mmmm")</f>
        <v>April</v>
      </c>
    </row>
    <row r="6502" spans="1:7" x14ac:dyDescent="0.3">
      <c r="A6502" s="73">
        <v>117</v>
      </c>
      <c r="B6502" s="12">
        <v>1000002976</v>
      </c>
      <c r="C6502" s="12">
        <v>600063</v>
      </c>
      <c r="D6502" s="74">
        <v>45404</v>
      </c>
      <c r="E6502" s="75">
        <v>5</v>
      </c>
      <c r="F6502" s="76">
        <v>524.4</v>
      </c>
      <c r="G6502" s="97" t="str">
        <f>TEXT(Table1[[#This Row],[Inv. date]],"mmmm")</f>
        <v>April</v>
      </c>
    </row>
    <row r="6503" spans="1:7" x14ac:dyDescent="0.3">
      <c r="A6503" s="73">
        <v>118</v>
      </c>
      <c r="B6503" s="12">
        <v>1000003132</v>
      </c>
      <c r="C6503" s="12">
        <v>600026</v>
      </c>
      <c r="D6503" s="74">
        <v>45404</v>
      </c>
      <c r="E6503" s="75">
        <v>500</v>
      </c>
      <c r="F6503" s="76">
        <v>128550</v>
      </c>
      <c r="G6503" s="97" t="str">
        <f>TEXT(Table1[[#This Row],[Inv. date]],"mmmm")</f>
        <v>April</v>
      </c>
    </row>
    <row r="6504" spans="1:7" x14ac:dyDescent="0.3">
      <c r="A6504" s="73">
        <v>118</v>
      </c>
      <c r="B6504" s="12">
        <v>1000003683</v>
      </c>
      <c r="C6504" s="12">
        <v>600314</v>
      </c>
      <c r="D6504" s="74">
        <v>45404</v>
      </c>
      <c r="E6504" s="75">
        <v>5</v>
      </c>
      <c r="F6504" s="76">
        <v>2001.35</v>
      </c>
      <c r="G6504" s="97" t="str">
        <f>TEXT(Table1[[#This Row],[Inv. date]],"mmmm")</f>
        <v>April</v>
      </c>
    </row>
    <row r="6505" spans="1:7" x14ac:dyDescent="0.3">
      <c r="A6505" s="73">
        <v>118</v>
      </c>
      <c r="B6505" s="12">
        <v>1000003857</v>
      </c>
      <c r="C6505" s="12">
        <v>600314</v>
      </c>
      <c r="D6505" s="74">
        <v>45404</v>
      </c>
      <c r="E6505" s="75">
        <v>5</v>
      </c>
      <c r="F6505" s="76">
        <v>2001.35</v>
      </c>
      <c r="G6505" s="97" t="str">
        <f>TEXT(Table1[[#This Row],[Inv. date]],"mmmm")</f>
        <v>April</v>
      </c>
    </row>
    <row r="6506" spans="1:7" x14ac:dyDescent="0.3">
      <c r="A6506" s="73">
        <v>118</v>
      </c>
      <c r="B6506" s="12">
        <v>1000003857</v>
      </c>
      <c r="C6506" s="12">
        <v>600555</v>
      </c>
      <c r="D6506" s="74">
        <v>45404</v>
      </c>
      <c r="E6506" s="75">
        <v>300</v>
      </c>
      <c r="F6506" s="76">
        <v>120081</v>
      </c>
      <c r="G6506" s="97" t="str">
        <f>TEXT(Table1[[#This Row],[Inv. date]],"mmmm")</f>
        <v>April</v>
      </c>
    </row>
    <row r="6507" spans="1:7" x14ac:dyDescent="0.3">
      <c r="A6507" s="73">
        <v>118</v>
      </c>
      <c r="B6507" s="12">
        <v>1000003683</v>
      </c>
      <c r="C6507" s="12">
        <v>600555</v>
      </c>
      <c r="D6507" s="74">
        <v>45404</v>
      </c>
      <c r="E6507" s="75">
        <v>1300</v>
      </c>
      <c r="F6507" s="76">
        <v>520351</v>
      </c>
      <c r="G6507" s="97" t="str">
        <f>TEXT(Table1[[#This Row],[Inv. date]],"mmmm")</f>
        <v>April</v>
      </c>
    </row>
    <row r="6508" spans="1:7" x14ac:dyDescent="0.3">
      <c r="A6508" s="73">
        <v>118</v>
      </c>
      <c r="B6508" s="12">
        <v>1000003132</v>
      </c>
      <c r="C6508" s="12">
        <v>600555</v>
      </c>
      <c r="D6508" s="74">
        <v>45404</v>
      </c>
      <c r="E6508" s="75">
        <v>300</v>
      </c>
      <c r="F6508" s="76">
        <v>77130</v>
      </c>
      <c r="G6508" s="97" t="str">
        <f>TEXT(Table1[[#This Row],[Inv. date]],"mmmm")</f>
        <v>April</v>
      </c>
    </row>
    <row r="6509" spans="1:7" x14ac:dyDescent="0.3">
      <c r="A6509" s="73">
        <v>118</v>
      </c>
      <c r="B6509" s="12">
        <v>1000003857</v>
      </c>
      <c r="C6509" s="12">
        <v>600018</v>
      </c>
      <c r="D6509" s="74">
        <v>45404</v>
      </c>
      <c r="E6509" s="75">
        <v>100</v>
      </c>
      <c r="F6509" s="76">
        <v>40027</v>
      </c>
      <c r="G6509" s="97" t="str">
        <f>TEXT(Table1[[#This Row],[Inv. date]],"mmmm")</f>
        <v>April</v>
      </c>
    </row>
    <row r="6510" spans="1:7" x14ac:dyDescent="0.3">
      <c r="A6510" s="73">
        <v>118</v>
      </c>
      <c r="B6510" s="12">
        <v>1000003683</v>
      </c>
      <c r="C6510" s="12">
        <v>600018</v>
      </c>
      <c r="D6510" s="74">
        <v>45404</v>
      </c>
      <c r="E6510" s="75">
        <v>30</v>
      </c>
      <c r="F6510" s="76">
        <v>12008.1</v>
      </c>
      <c r="G6510" s="97" t="str">
        <f>TEXT(Table1[[#This Row],[Inv. date]],"mmmm")</f>
        <v>April</v>
      </c>
    </row>
    <row r="6511" spans="1:7" x14ac:dyDescent="0.3">
      <c r="A6511" s="73">
        <v>118</v>
      </c>
      <c r="B6511" s="12">
        <v>1000003132</v>
      </c>
      <c r="C6511" s="12">
        <v>600018</v>
      </c>
      <c r="D6511" s="74">
        <v>45404</v>
      </c>
      <c r="E6511" s="75">
        <v>20</v>
      </c>
      <c r="F6511" s="76">
        <v>5142</v>
      </c>
      <c r="G6511" s="97" t="str">
        <f>TEXT(Table1[[#This Row],[Inv. date]],"mmmm")</f>
        <v>April</v>
      </c>
    </row>
    <row r="6512" spans="1:7" x14ac:dyDescent="0.3">
      <c r="A6512" s="73">
        <v>117</v>
      </c>
      <c r="B6512" s="12">
        <v>1000002977</v>
      </c>
      <c r="C6512" s="12">
        <v>600018</v>
      </c>
      <c r="D6512" s="74">
        <v>45404</v>
      </c>
      <c r="E6512" s="75">
        <v>49</v>
      </c>
      <c r="F6512" s="76">
        <v>13338.78</v>
      </c>
      <c r="G6512" s="97" t="str">
        <f>TEXT(Table1[[#This Row],[Inv. date]],"mmmm")</f>
        <v>April</v>
      </c>
    </row>
    <row r="6513" spans="1:7" x14ac:dyDescent="0.3">
      <c r="A6513" s="73">
        <v>117</v>
      </c>
      <c r="B6513" s="12">
        <v>1000002977</v>
      </c>
      <c r="C6513" s="12">
        <v>600018</v>
      </c>
      <c r="D6513" s="74">
        <v>45404</v>
      </c>
      <c r="E6513" s="75">
        <v>1</v>
      </c>
      <c r="F6513" s="76">
        <v>272.22000000000003</v>
      </c>
      <c r="G6513" s="97" t="str">
        <f>TEXT(Table1[[#This Row],[Inv. date]],"mmmm")</f>
        <v>April</v>
      </c>
    </row>
    <row r="6514" spans="1:7" x14ac:dyDescent="0.3">
      <c r="A6514" s="73">
        <v>117</v>
      </c>
      <c r="B6514" s="12">
        <v>1000002976</v>
      </c>
      <c r="C6514" s="12">
        <v>600018</v>
      </c>
      <c r="D6514" s="74">
        <v>45404</v>
      </c>
      <c r="E6514" s="75">
        <v>100</v>
      </c>
      <c r="F6514" s="76">
        <v>27222</v>
      </c>
      <c r="G6514" s="97" t="str">
        <f>TEXT(Table1[[#This Row],[Inv. date]],"mmmm")</f>
        <v>April</v>
      </c>
    </row>
    <row r="6515" spans="1:7" x14ac:dyDescent="0.3">
      <c r="A6515" s="68">
        <v>116</v>
      </c>
      <c r="B6515" s="69">
        <v>1000003393</v>
      </c>
      <c r="C6515" s="69">
        <v>600314</v>
      </c>
      <c r="D6515" s="57">
        <v>45405</v>
      </c>
      <c r="E6515" s="66">
        <v>48</v>
      </c>
      <c r="F6515" s="72">
        <v>2122.08</v>
      </c>
      <c r="G6515" s="97" t="str">
        <f>TEXT(Table1[[#This Row],[Inv. date]],"mmmm")</f>
        <v>April</v>
      </c>
    </row>
    <row r="6516" spans="1:7" x14ac:dyDescent="0.3">
      <c r="A6516" s="73">
        <v>116</v>
      </c>
      <c r="B6516" s="12">
        <v>1000003393</v>
      </c>
      <c r="C6516" s="12">
        <v>600315</v>
      </c>
      <c r="D6516" s="74">
        <v>45405</v>
      </c>
      <c r="E6516" s="75">
        <v>65</v>
      </c>
      <c r="F6516" s="76">
        <v>2873.65</v>
      </c>
      <c r="G6516" s="97" t="str">
        <f>TEXT(Table1[[#This Row],[Inv. date]],"mmmm")</f>
        <v>April</v>
      </c>
    </row>
    <row r="6517" spans="1:7" x14ac:dyDescent="0.3">
      <c r="A6517" s="73">
        <v>117</v>
      </c>
      <c r="B6517" s="12">
        <v>1000002976</v>
      </c>
      <c r="C6517" s="12">
        <v>600568</v>
      </c>
      <c r="D6517" s="74">
        <v>45405</v>
      </c>
      <c r="E6517" s="75">
        <v>101</v>
      </c>
      <c r="F6517" s="76">
        <v>27494.22</v>
      </c>
      <c r="G6517" s="97" t="str">
        <f>TEXT(Table1[[#This Row],[Inv. date]],"mmmm")</f>
        <v>April</v>
      </c>
    </row>
    <row r="6518" spans="1:7" x14ac:dyDescent="0.3">
      <c r="A6518" s="73">
        <v>117</v>
      </c>
      <c r="B6518" s="12">
        <v>1000002976</v>
      </c>
      <c r="C6518" s="12">
        <v>600568</v>
      </c>
      <c r="D6518" s="74">
        <v>45405</v>
      </c>
      <c r="E6518" s="75">
        <v>105</v>
      </c>
      <c r="F6518" s="76">
        <v>28583.1</v>
      </c>
      <c r="G6518" s="97" t="str">
        <f>TEXT(Table1[[#This Row],[Inv. date]],"mmmm")</f>
        <v>April</v>
      </c>
    </row>
    <row r="6519" spans="1:7" x14ac:dyDescent="0.3">
      <c r="A6519" s="73">
        <v>117</v>
      </c>
      <c r="B6519" s="12">
        <v>1000002977</v>
      </c>
      <c r="C6519" s="12">
        <v>600568</v>
      </c>
      <c r="D6519" s="74">
        <v>45405</v>
      </c>
      <c r="E6519" s="75">
        <v>200</v>
      </c>
      <c r="F6519" s="76">
        <v>54444</v>
      </c>
      <c r="G6519" s="97" t="str">
        <f>TEXT(Table1[[#This Row],[Inv. date]],"mmmm")</f>
        <v>April</v>
      </c>
    </row>
    <row r="6520" spans="1:7" x14ac:dyDescent="0.3">
      <c r="A6520" s="73">
        <v>118</v>
      </c>
      <c r="B6520" s="12">
        <v>1000003132</v>
      </c>
      <c r="C6520" s="12">
        <v>600568</v>
      </c>
      <c r="D6520" s="74">
        <v>45405</v>
      </c>
      <c r="E6520" s="75">
        <v>1000</v>
      </c>
      <c r="F6520" s="76">
        <v>257100</v>
      </c>
      <c r="G6520" s="97" t="str">
        <f>TEXT(Table1[[#This Row],[Inv. date]],"mmmm")</f>
        <v>April</v>
      </c>
    </row>
    <row r="6521" spans="1:7" x14ac:dyDescent="0.3">
      <c r="A6521" s="73">
        <v>118</v>
      </c>
      <c r="B6521" s="12">
        <v>1000003683</v>
      </c>
      <c r="C6521" s="12">
        <v>600568</v>
      </c>
      <c r="D6521" s="74">
        <v>45405</v>
      </c>
      <c r="E6521" s="75">
        <v>400</v>
      </c>
      <c r="F6521" s="76">
        <v>160108</v>
      </c>
      <c r="G6521" s="97" t="str">
        <f>TEXT(Table1[[#This Row],[Inv. date]],"mmmm")</f>
        <v>April</v>
      </c>
    </row>
    <row r="6522" spans="1:7" x14ac:dyDescent="0.3">
      <c r="A6522" s="73">
        <v>118</v>
      </c>
      <c r="B6522" s="12">
        <v>1000003857</v>
      </c>
      <c r="C6522" s="12">
        <v>600568</v>
      </c>
      <c r="D6522" s="74">
        <v>45405</v>
      </c>
      <c r="E6522" s="75">
        <v>400</v>
      </c>
      <c r="F6522" s="76">
        <v>160108</v>
      </c>
      <c r="G6522" s="97" t="str">
        <f>TEXT(Table1[[#This Row],[Inv. date]],"mmmm")</f>
        <v>April</v>
      </c>
    </row>
    <row r="6523" spans="1:7" x14ac:dyDescent="0.3">
      <c r="A6523" s="73">
        <v>117</v>
      </c>
      <c r="B6523" s="12">
        <v>1000002976</v>
      </c>
      <c r="C6523" s="12">
        <v>600722</v>
      </c>
      <c r="D6523" s="74">
        <v>45405</v>
      </c>
      <c r="E6523" s="75">
        <v>30</v>
      </c>
      <c r="F6523" s="76">
        <v>8166.6</v>
      </c>
      <c r="G6523" s="97" t="str">
        <f>TEXT(Table1[[#This Row],[Inv. date]],"mmmm")</f>
        <v>April</v>
      </c>
    </row>
    <row r="6524" spans="1:7" x14ac:dyDescent="0.3">
      <c r="A6524" s="73">
        <v>117</v>
      </c>
      <c r="B6524" s="12">
        <v>1000002977</v>
      </c>
      <c r="C6524" s="12">
        <v>600722</v>
      </c>
      <c r="D6524" s="74">
        <v>45405</v>
      </c>
      <c r="E6524" s="75">
        <v>30</v>
      </c>
      <c r="F6524" s="76">
        <v>8166.6</v>
      </c>
      <c r="G6524" s="97" t="str">
        <f>TEXT(Table1[[#This Row],[Inv. date]],"mmmm")</f>
        <v>April</v>
      </c>
    </row>
    <row r="6525" spans="1:7" x14ac:dyDescent="0.3">
      <c r="A6525" s="73">
        <v>118</v>
      </c>
      <c r="B6525" s="12">
        <v>1000003683</v>
      </c>
      <c r="C6525" s="12">
        <v>600722</v>
      </c>
      <c r="D6525" s="74">
        <v>45405</v>
      </c>
      <c r="E6525" s="75">
        <v>50</v>
      </c>
      <c r="F6525" s="76">
        <v>20445</v>
      </c>
      <c r="G6525" s="97" t="str">
        <f>TEXT(Table1[[#This Row],[Inv. date]],"mmmm")</f>
        <v>April</v>
      </c>
    </row>
    <row r="6526" spans="1:7" x14ac:dyDescent="0.3">
      <c r="A6526" s="73">
        <v>117</v>
      </c>
      <c r="B6526" s="12">
        <v>1000002977</v>
      </c>
      <c r="C6526" s="12">
        <v>600711</v>
      </c>
      <c r="D6526" s="74">
        <v>45405</v>
      </c>
      <c r="E6526" s="75">
        <v>60</v>
      </c>
      <c r="F6526" s="76">
        <v>16333.2</v>
      </c>
      <c r="G6526" s="97" t="str">
        <f>TEXT(Table1[[#This Row],[Inv. date]],"mmmm")</f>
        <v>April</v>
      </c>
    </row>
    <row r="6527" spans="1:7" x14ac:dyDescent="0.3">
      <c r="A6527" s="73">
        <v>118</v>
      </c>
      <c r="B6527" s="12">
        <v>1000003683</v>
      </c>
      <c r="C6527" s="12">
        <v>600711</v>
      </c>
      <c r="D6527" s="74">
        <v>45405</v>
      </c>
      <c r="E6527" s="75">
        <v>50</v>
      </c>
      <c r="F6527" s="76">
        <v>20445</v>
      </c>
      <c r="G6527" s="97" t="str">
        <f>TEXT(Table1[[#This Row],[Inv. date]],"mmmm")</f>
        <v>April</v>
      </c>
    </row>
    <row r="6528" spans="1:7" x14ac:dyDescent="0.3">
      <c r="A6528" s="73">
        <v>118</v>
      </c>
      <c r="B6528" s="12">
        <v>1000003857</v>
      </c>
      <c r="C6528" s="12">
        <v>600018</v>
      </c>
      <c r="D6528" s="74">
        <v>45405</v>
      </c>
      <c r="E6528" s="75">
        <v>100</v>
      </c>
      <c r="F6528" s="76">
        <v>40027</v>
      </c>
      <c r="G6528" s="97" t="str">
        <f>TEXT(Table1[[#This Row],[Inv. date]],"mmmm")</f>
        <v>April</v>
      </c>
    </row>
    <row r="6529" spans="1:7" x14ac:dyDescent="0.3">
      <c r="A6529" s="73">
        <v>118</v>
      </c>
      <c r="B6529" s="12">
        <v>1000003683</v>
      </c>
      <c r="C6529" s="12">
        <v>600018</v>
      </c>
      <c r="D6529" s="74">
        <v>45405</v>
      </c>
      <c r="E6529" s="75">
        <v>50</v>
      </c>
      <c r="F6529" s="76">
        <v>20013.5</v>
      </c>
      <c r="G6529" s="97" t="str">
        <f>TEXT(Table1[[#This Row],[Inv. date]],"mmmm")</f>
        <v>April</v>
      </c>
    </row>
    <row r="6530" spans="1:7" x14ac:dyDescent="0.3">
      <c r="A6530" s="73">
        <v>118</v>
      </c>
      <c r="B6530" s="12">
        <v>1000003132</v>
      </c>
      <c r="C6530" s="12">
        <v>600018</v>
      </c>
      <c r="D6530" s="74">
        <v>45405</v>
      </c>
      <c r="E6530" s="75">
        <v>50</v>
      </c>
      <c r="F6530" s="76">
        <v>12855</v>
      </c>
      <c r="G6530" s="97" t="str">
        <f>TEXT(Table1[[#This Row],[Inv. date]],"mmmm")</f>
        <v>April</v>
      </c>
    </row>
    <row r="6531" spans="1:7" x14ac:dyDescent="0.3">
      <c r="A6531" s="73">
        <v>117</v>
      </c>
      <c r="B6531" s="12">
        <v>1000002977</v>
      </c>
      <c r="C6531" s="12">
        <v>600722</v>
      </c>
      <c r="D6531" s="74">
        <v>45405</v>
      </c>
      <c r="E6531" s="75">
        <v>20</v>
      </c>
      <c r="F6531" s="76">
        <v>5444.4</v>
      </c>
      <c r="G6531" s="97" t="str">
        <f>TEXT(Table1[[#This Row],[Inv. date]],"mmmm")</f>
        <v>April</v>
      </c>
    </row>
    <row r="6532" spans="1:7" x14ac:dyDescent="0.3">
      <c r="A6532" s="73">
        <v>118</v>
      </c>
      <c r="B6532" s="12">
        <v>1000003683</v>
      </c>
      <c r="C6532" s="12">
        <v>600722</v>
      </c>
      <c r="D6532" s="74">
        <v>45405</v>
      </c>
      <c r="E6532" s="75">
        <v>50</v>
      </c>
      <c r="F6532" s="76">
        <v>20445</v>
      </c>
      <c r="G6532" s="97" t="str">
        <f>TEXT(Table1[[#This Row],[Inv. date]],"mmmm")</f>
        <v>April</v>
      </c>
    </row>
    <row r="6533" spans="1:7" x14ac:dyDescent="0.3">
      <c r="A6533" s="73">
        <v>118</v>
      </c>
      <c r="B6533" s="12">
        <v>1000003857</v>
      </c>
      <c r="C6533" s="12">
        <v>600018</v>
      </c>
      <c r="D6533" s="74">
        <v>45405</v>
      </c>
      <c r="E6533" s="75">
        <v>100</v>
      </c>
      <c r="F6533" s="76">
        <v>40027</v>
      </c>
      <c r="G6533" s="97" t="str">
        <f>TEXT(Table1[[#This Row],[Inv. date]],"mmmm")</f>
        <v>April</v>
      </c>
    </row>
    <row r="6534" spans="1:7" x14ac:dyDescent="0.3">
      <c r="A6534" s="73">
        <v>118</v>
      </c>
      <c r="B6534" s="12">
        <v>1000003683</v>
      </c>
      <c r="C6534" s="12">
        <v>600018</v>
      </c>
      <c r="D6534" s="74">
        <v>45405</v>
      </c>
      <c r="E6534" s="75">
        <v>50</v>
      </c>
      <c r="F6534" s="76">
        <v>20013.5</v>
      </c>
      <c r="G6534" s="97" t="str">
        <f>TEXT(Table1[[#This Row],[Inv. date]],"mmmm")</f>
        <v>April</v>
      </c>
    </row>
    <row r="6535" spans="1:7" x14ac:dyDescent="0.3">
      <c r="A6535" s="73">
        <v>118</v>
      </c>
      <c r="B6535" s="12">
        <v>1000003132</v>
      </c>
      <c r="C6535" s="12">
        <v>600018</v>
      </c>
      <c r="D6535" s="74">
        <v>45405</v>
      </c>
      <c r="E6535" s="75">
        <v>50</v>
      </c>
      <c r="F6535" s="76">
        <v>12855</v>
      </c>
      <c r="G6535" s="97" t="str">
        <f>TEXT(Table1[[#This Row],[Inv. date]],"mmmm")</f>
        <v>April</v>
      </c>
    </row>
    <row r="6536" spans="1:7" x14ac:dyDescent="0.3">
      <c r="A6536" s="73">
        <v>118</v>
      </c>
      <c r="B6536" s="12">
        <v>1000003683</v>
      </c>
      <c r="C6536" s="12">
        <v>600580</v>
      </c>
      <c r="D6536" s="74">
        <v>45405</v>
      </c>
      <c r="E6536" s="75">
        <v>200</v>
      </c>
      <c r="F6536" s="76">
        <v>80054</v>
      </c>
      <c r="G6536" s="97" t="str">
        <f>TEXT(Table1[[#This Row],[Inv. date]],"mmmm")</f>
        <v>April</v>
      </c>
    </row>
    <row r="6537" spans="1:7" x14ac:dyDescent="0.3">
      <c r="A6537" s="73">
        <v>118</v>
      </c>
      <c r="B6537" s="12">
        <v>1000003132</v>
      </c>
      <c r="C6537" s="12">
        <v>600580</v>
      </c>
      <c r="D6537" s="74">
        <v>45405</v>
      </c>
      <c r="E6537" s="75">
        <v>1000</v>
      </c>
      <c r="F6537" s="76">
        <v>257100</v>
      </c>
      <c r="G6537" s="97" t="str">
        <f>TEXT(Table1[[#This Row],[Inv. date]],"mmmm")</f>
        <v>April</v>
      </c>
    </row>
    <row r="6538" spans="1:7" x14ac:dyDescent="0.3">
      <c r="A6538" s="73">
        <v>118</v>
      </c>
      <c r="B6538" s="12">
        <v>1000003857</v>
      </c>
      <c r="C6538" s="12">
        <v>600580</v>
      </c>
      <c r="D6538" s="74">
        <v>45405</v>
      </c>
      <c r="E6538" s="75">
        <v>600</v>
      </c>
      <c r="F6538" s="76">
        <v>240162</v>
      </c>
      <c r="G6538" s="97" t="str">
        <f>TEXT(Table1[[#This Row],[Inv. date]],"mmmm")</f>
        <v>April</v>
      </c>
    </row>
    <row r="6539" spans="1:7" x14ac:dyDescent="0.3">
      <c r="A6539" s="73">
        <v>118</v>
      </c>
      <c r="B6539" s="12">
        <v>1000003857</v>
      </c>
      <c r="C6539" s="12">
        <v>600018</v>
      </c>
      <c r="D6539" s="74">
        <v>45405</v>
      </c>
      <c r="E6539" s="75">
        <v>100</v>
      </c>
      <c r="F6539" s="76">
        <v>40027</v>
      </c>
      <c r="G6539" s="97" t="str">
        <f>TEXT(Table1[[#This Row],[Inv. date]],"mmmm")</f>
        <v>April</v>
      </c>
    </row>
    <row r="6540" spans="1:7" x14ac:dyDescent="0.3">
      <c r="A6540" s="73">
        <v>118</v>
      </c>
      <c r="B6540" s="12">
        <v>1000003683</v>
      </c>
      <c r="C6540" s="12">
        <v>600018</v>
      </c>
      <c r="D6540" s="74">
        <v>45405</v>
      </c>
      <c r="E6540" s="75">
        <v>50</v>
      </c>
      <c r="F6540" s="76">
        <v>20013.5</v>
      </c>
      <c r="G6540" s="97" t="str">
        <f>TEXT(Table1[[#This Row],[Inv. date]],"mmmm")</f>
        <v>April</v>
      </c>
    </row>
    <row r="6541" spans="1:7" x14ac:dyDescent="0.3">
      <c r="A6541" s="73">
        <v>118</v>
      </c>
      <c r="B6541" s="12">
        <v>1000003132</v>
      </c>
      <c r="C6541" s="12">
        <v>600018</v>
      </c>
      <c r="D6541" s="74">
        <v>45405</v>
      </c>
      <c r="E6541" s="75">
        <v>50</v>
      </c>
      <c r="F6541" s="76">
        <v>12855</v>
      </c>
      <c r="G6541" s="97" t="str">
        <f>TEXT(Table1[[#This Row],[Inv. date]],"mmmm")</f>
        <v>April</v>
      </c>
    </row>
    <row r="6542" spans="1:7" x14ac:dyDescent="0.3">
      <c r="A6542" s="73">
        <v>117</v>
      </c>
      <c r="B6542" s="12">
        <v>1000002977</v>
      </c>
      <c r="C6542" s="12">
        <v>600026</v>
      </c>
      <c r="D6542" s="74">
        <v>45405</v>
      </c>
      <c r="E6542" s="75">
        <v>50</v>
      </c>
      <c r="F6542" s="76">
        <v>10809</v>
      </c>
      <c r="G6542" s="97" t="str">
        <f>TEXT(Table1[[#This Row],[Inv. date]],"mmmm")</f>
        <v>April</v>
      </c>
    </row>
    <row r="6543" spans="1:7" x14ac:dyDescent="0.3">
      <c r="A6543" s="73">
        <v>118</v>
      </c>
      <c r="B6543" s="12">
        <v>1000003683</v>
      </c>
      <c r="C6543" s="12">
        <v>600026</v>
      </c>
      <c r="D6543" s="74">
        <v>45405</v>
      </c>
      <c r="E6543" s="75">
        <v>50</v>
      </c>
      <c r="F6543" s="76">
        <v>20013.5</v>
      </c>
      <c r="G6543" s="97" t="str">
        <f>TEXT(Table1[[#This Row],[Inv. date]],"mmmm")</f>
        <v>April</v>
      </c>
    </row>
    <row r="6544" spans="1:7" x14ac:dyDescent="0.3">
      <c r="A6544" s="73">
        <v>118</v>
      </c>
      <c r="B6544" s="12">
        <v>1000003857</v>
      </c>
      <c r="C6544" s="12">
        <v>600026</v>
      </c>
      <c r="D6544" s="74">
        <v>45405</v>
      </c>
      <c r="E6544" s="75">
        <v>100</v>
      </c>
      <c r="F6544" s="76">
        <v>40027</v>
      </c>
      <c r="G6544" s="97" t="str">
        <f>TEXT(Table1[[#This Row],[Inv. date]],"mmmm")</f>
        <v>April</v>
      </c>
    </row>
    <row r="6545" spans="1:7" x14ac:dyDescent="0.3">
      <c r="A6545" s="73">
        <v>118</v>
      </c>
      <c r="B6545" s="12">
        <v>1000003132</v>
      </c>
      <c r="C6545" s="12">
        <v>600026</v>
      </c>
      <c r="D6545" s="74">
        <v>45405</v>
      </c>
      <c r="E6545" s="75">
        <v>150</v>
      </c>
      <c r="F6545" s="76">
        <v>38565</v>
      </c>
      <c r="G6545" s="97" t="str">
        <f>TEXT(Table1[[#This Row],[Inv. date]],"mmmm")</f>
        <v>April</v>
      </c>
    </row>
    <row r="6546" spans="1:7" x14ac:dyDescent="0.3">
      <c r="A6546" s="73">
        <v>118</v>
      </c>
      <c r="B6546" s="12">
        <v>1000003132</v>
      </c>
      <c r="C6546" s="12">
        <v>600506</v>
      </c>
      <c r="D6546" s="74">
        <v>45405</v>
      </c>
      <c r="E6546" s="75">
        <v>862</v>
      </c>
      <c r="F6546" s="76">
        <v>284787.56</v>
      </c>
      <c r="G6546" s="97" t="str">
        <f>TEXT(Table1[[#This Row],[Inv. date]],"mmmm")</f>
        <v>April</v>
      </c>
    </row>
    <row r="6547" spans="1:7" x14ac:dyDescent="0.3">
      <c r="A6547" s="73">
        <v>118</v>
      </c>
      <c r="B6547" s="12">
        <v>1000003857</v>
      </c>
      <c r="C6547" s="12">
        <v>600506</v>
      </c>
      <c r="D6547" s="74">
        <v>45405</v>
      </c>
      <c r="E6547" s="75">
        <v>1000</v>
      </c>
      <c r="F6547" s="76">
        <v>400270</v>
      </c>
      <c r="G6547" s="97" t="str">
        <f>TEXT(Table1[[#This Row],[Inv. date]],"mmmm")</f>
        <v>April</v>
      </c>
    </row>
    <row r="6548" spans="1:7" x14ac:dyDescent="0.3">
      <c r="A6548" s="73">
        <v>118</v>
      </c>
      <c r="B6548" s="12">
        <v>1000003683</v>
      </c>
      <c r="C6548" s="12">
        <v>600506</v>
      </c>
      <c r="D6548" s="74">
        <v>45405</v>
      </c>
      <c r="E6548" s="75">
        <v>1200</v>
      </c>
      <c r="F6548" s="76">
        <v>480324</v>
      </c>
      <c r="G6548" s="97" t="str">
        <f>TEXT(Table1[[#This Row],[Inv. date]],"mmmm")</f>
        <v>April</v>
      </c>
    </row>
    <row r="6549" spans="1:7" x14ac:dyDescent="0.3">
      <c r="A6549" s="68">
        <v>118</v>
      </c>
      <c r="B6549" s="69">
        <v>1000003683</v>
      </c>
      <c r="C6549" s="69">
        <v>600798</v>
      </c>
      <c r="D6549" s="57">
        <v>45406</v>
      </c>
      <c r="E6549" s="66">
        <v>800</v>
      </c>
      <c r="F6549" s="72">
        <v>320216</v>
      </c>
      <c r="G6549" s="97" t="str">
        <f>TEXT(Table1[[#This Row],[Inv. date]],"mmmm")</f>
        <v>April</v>
      </c>
    </row>
    <row r="6550" spans="1:7" x14ac:dyDescent="0.3">
      <c r="A6550" s="73">
        <v>118</v>
      </c>
      <c r="B6550" s="12">
        <v>1000003857</v>
      </c>
      <c r="C6550" s="12">
        <v>600798</v>
      </c>
      <c r="D6550" s="74">
        <v>45406</v>
      </c>
      <c r="E6550" s="75">
        <v>200</v>
      </c>
      <c r="F6550" s="76">
        <v>80054</v>
      </c>
      <c r="G6550" s="97" t="str">
        <f>TEXT(Table1[[#This Row],[Inv. date]],"mmmm")</f>
        <v>April</v>
      </c>
    </row>
    <row r="6551" spans="1:7" x14ac:dyDescent="0.3">
      <c r="A6551" s="73">
        <v>118</v>
      </c>
      <c r="B6551" s="12">
        <v>1000003683</v>
      </c>
      <c r="C6551" s="12">
        <v>600063</v>
      </c>
      <c r="D6551" s="74">
        <v>45406</v>
      </c>
      <c r="E6551" s="75">
        <v>5</v>
      </c>
      <c r="F6551" s="76">
        <v>1468.25</v>
      </c>
      <c r="G6551" s="97" t="str">
        <f>TEXT(Table1[[#This Row],[Inv. date]],"mmmm")</f>
        <v>April</v>
      </c>
    </row>
    <row r="6552" spans="1:7" x14ac:dyDescent="0.3">
      <c r="A6552" s="73">
        <v>118</v>
      </c>
      <c r="B6552" s="12">
        <v>1000003857</v>
      </c>
      <c r="C6552" s="12">
        <v>600063</v>
      </c>
      <c r="D6552" s="74">
        <v>45406</v>
      </c>
      <c r="E6552" s="75">
        <v>5</v>
      </c>
      <c r="F6552" s="76">
        <v>1468.25</v>
      </c>
      <c r="G6552" s="97" t="str">
        <f>TEXT(Table1[[#This Row],[Inv. date]],"mmmm")</f>
        <v>April</v>
      </c>
    </row>
    <row r="6553" spans="1:7" x14ac:dyDescent="0.3">
      <c r="A6553" s="73">
        <v>118</v>
      </c>
      <c r="B6553" s="12">
        <v>1000003683</v>
      </c>
      <c r="C6553" s="12">
        <v>600864</v>
      </c>
      <c r="D6553" s="74">
        <v>45406</v>
      </c>
      <c r="E6553" s="75">
        <v>20</v>
      </c>
      <c r="F6553" s="76">
        <v>8005.4</v>
      </c>
      <c r="G6553" s="97" t="str">
        <f>TEXT(Table1[[#This Row],[Inv. date]],"mmmm")</f>
        <v>April</v>
      </c>
    </row>
    <row r="6554" spans="1:7" x14ac:dyDescent="0.3">
      <c r="A6554" s="73">
        <v>118</v>
      </c>
      <c r="B6554" s="12">
        <v>1000003857</v>
      </c>
      <c r="C6554" s="12">
        <v>600864</v>
      </c>
      <c r="D6554" s="74">
        <v>45406</v>
      </c>
      <c r="E6554" s="75">
        <v>150</v>
      </c>
      <c r="F6554" s="76">
        <v>60040.5</v>
      </c>
      <c r="G6554" s="97" t="str">
        <f>TEXT(Table1[[#This Row],[Inv. date]],"mmmm")</f>
        <v>April</v>
      </c>
    </row>
    <row r="6555" spans="1:7" x14ac:dyDescent="0.3">
      <c r="A6555" s="73">
        <v>118</v>
      </c>
      <c r="B6555" s="12">
        <v>1000003857</v>
      </c>
      <c r="C6555" s="12">
        <v>600018</v>
      </c>
      <c r="D6555" s="74">
        <v>45406</v>
      </c>
      <c r="E6555" s="75">
        <v>100</v>
      </c>
      <c r="F6555" s="76">
        <v>40027</v>
      </c>
      <c r="G6555" s="97" t="str">
        <f>TEXT(Table1[[#This Row],[Inv. date]],"mmmm")</f>
        <v>April</v>
      </c>
    </row>
    <row r="6556" spans="1:7" x14ac:dyDescent="0.3">
      <c r="A6556" s="73">
        <v>118</v>
      </c>
      <c r="B6556" s="12">
        <v>1000003683</v>
      </c>
      <c r="C6556" s="12">
        <v>600018</v>
      </c>
      <c r="D6556" s="74">
        <v>45406</v>
      </c>
      <c r="E6556" s="75">
        <v>50</v>
      </c>
      <c r="F6556" s="76">
        <v>20013.5</v>
      </c>
      <c r="G6556" s="97" t="str">
        <f>TEXT(Table1[[#This Row],[Inv. date]],"mmmm")</f>
        <v>April</v>
      </c>
    </row>
    <row r="6557" spans="1:7" x14ac:dyDescent="0.3">
      <c r="A6557" s="73">
        <v>118</v>
      </c>
      <c r="B6557" s="12">
        <v>1000003132</v>
      </c>
      <c r="C6557" s="12">
        <v>600018</v>
      </c>
      <c r="D6557" s="74">
        <v>45406</v>
      </c>
      <c r="E6557" s="75">
        <v>50</v>
      </c>
      <c r="F6557" s="76">
        <v>12855</v>
      </c>
      <c r="G6557" s="97" t="str">
        <f>TEXT(Table1[[#This Row],[Inv. date]],"mmmm")</f>
        <v>April</v>
      </c>
    </row>
    <row r="6558" spans="1:7" x14ac:dyDescent="0.3">
      <c r="A6558" s="73">
        <v>118</v>
      </c>
      <c r="B6558" s="12">
        <v>1000003857</v>
      </c>
      <c r="C6558" s="12">
        <v>600018</v>
      </c>
      <c r="D6558" s="74">
        <v>45406</v>
      </c>
      <c r="E6558" s="75">
        <v>100</v>
      </c>
      <c r="F6558" s="76">
        <v>40027</v>
      </c>
      <c r="G6558" s="97" t="str">
        <f>TEXT(Table1[[#This Row],[Inv. date]],"mmmm")</f>
        <v>April</v>
      </c>
    </row>
    <row r="6559" spans="1:7" x14ac:dyDescent="0.3">
      <c r="A6559" s="73">
        <v>118</v>
      </c>
      <c r="B6559" s="12">
        <v>1000003683</v>
      </c>
      <c r="C6559" s="12">
        <v>600018</v>
      </c>
      <c r="D6559" s="74">
        <v>45406</v>
      </c>
      <c r="E6559" s="75">
        <v>50</v>
      </c>
      <c r="F6559" s="76">
        <v>20013.5</v>
      </c>
      <c r="G6559" s="97" t="str">
        <f>TEXT(Table1[[#This Row],[Inv. date]],"mmmm")</f>
        <v>April</v>
      </c>
    </row>
    <row r="6560" spans="1:7" x14ac:dyDescent="0.3">
      <c r="A6560" s="73">
        <v>118</v>
      </c>
      <c r="B6560" s="12">
        <v>1000003132</v>
      </c>
      <c r="C6560" s="12">
        <v>600018</v>
      </c>
      <c r="D6560" s="74">
        <v>45406</v>
      </c>
      <c r="E6560" s="75">
        <v>50</v>
      </c>
      <c r="F6560" s="76">
        <v>12855</v>
      </c>
      <c r="G6560" s="97" t="str">
        <f>TEXT(Table1[[#This Row],[Inv. date]],"mmmm")</f>
        <v>April</v>
      </c>
    </row>
    <row r="6561" spans="1:7" x14ac:dyDescent="0.3">
      <c r="A6561" s="73">
        <v>116</v>
      </c>
      <c r="B6561" s="12">
        <v>1000003393</v>
      </c>
      <c r="C6561" s="12">
        <v>600225</v>
      </c>
      <c r="D6561" s="74">
        <v>45406</v>
      </c>
      <c r="E6561" s="75">
        <v>5</v>
      </c>
      <c r="F6561" s="76">
        <v>221.05</v>
      </c>
      <c r="G6561" s="97" t="str">
        <f>TEXT(Table1[[#This Row],[Inv. date]],"mmmm")</f>
        <v>April</v>
      </c>
    </row>
    <row r="6562" spans="1:7" x14ac:dyDescent="0.3">
      <c r="A6562" s="73">
        <v>118</v>
      </c>
      <c r="B6562" s="12">
        <v>1000003132</v>
      </c>
      <c r="C6562" s="12">
        <v>600572</v>
      </c>
      <c r="D6562" s="74">
        <v>45406</v>
      </c>
      <c r="E6562" s="75">
        <v>1000</v>
      </c>
      <c r="F6562" s="76">
        <v>257100</v>
      </c>
      <c r="G6562" s="97" t="str">
        <f>TEXT(Table1[[#This Row],[Inv. date]],"mmmm")</f>
        <v>April</v>
      </c>
    </row>
    <row r="6563" spans="1:7" x14ac:dyDescent="0.3">
      <c r="A6563" s="73">
        <v>118</v>
      </c>
      <c r="B6563" s="12">
        <v>1000003683</v>
      </c>
      <c r="C6563" s="12">
        <v>600572</v>
      </c>
      <c r="D6563" s="74">
        <v>45406</v>
      </c>
      <c r="E6563" s="75">
        <v>600</v>
      </c>
      <c r="F6563" s="76">
        <v>240162</v>
      </c>
      <c r="G6563" s="97" t="str">
        <f>TEXT(Table1[[#This Row],[Inv. date]],"mmmm")</f>
        <v>April</v>
      </c>
    </row>
    <row r="6564" spans="1:7" x14ac:dyDescent="0.3">
      <c r="A6564" s="73">
        <v>118</v>
      </c>
      <c r="B6564" s="12">
        <v>1000003857</v>
      </c>
      <c r="C6564" s="12">
        <v>600572</v>
      </c>
      <c r="D6564" s="74">
        <v>45406</v>
      </c>
      <c r="E6564" s="75">
        <v>200</v>
      </c>
      <c r="F6564" s="76">
        <v>80054</v>
      </c>
      <c r="G6564" s="97" t="str">
        <f>TEXT(Table1[[#This Row],[Inv. date]],"mmmm")</f>
        <v>April</v>
      </c>
    </row>
    <row r="6565" spans="1:7" x14ac:dyDescent="0.3">
      <c r="A6565" s="73">
        <v>117</v>
      </c>
      <c r="B6565" s="12">
        <v>1000002977</v>
      </c>
      <c r="C6565" s="12">
        <v>600572</v>
      </c>
      <c r="D6565" s="74">
        <v>45406</v>
      </c>
      <c r="E6565" s="75">
        <v>100</v>
      </c>
      <c r="F6565" s="76">
        <v>27222</v>
      </c>
      <c r="G6565" s="97" t="str">
        <f>TEXT(Table1[[#This Row],[Inv. date]],"mmmm")</f>
        <v>April</v>
      </c>
    </row>
    <row r="6566" spans="1:7" x14ac:dyDescent="0.3">
      <c r="A6566" s="73">
        <v>117</v>
      </c>
      <c r="B6566" s="12">
        <v>1000002984</v>
      </c>
      <c r="C6566" s="12">
        <v>600572</v>
      </c>
      <c r="D6566" s="74">
        <v>45406</v>
      </c>
      <c r="E6566" s="75">
        <v>10</v>
      </c>
      <c r="F6566" s="76">
        <v>3114.6</v>
      </c>
      <c r="G6566" s="97" t="str">
        <f>TEXT(Table1[[#This Row],[Inv. date]],"mmmm")</f>
        <v>April</v>
      </c>
    </row>
    <row r="6567" spans="1:7" x14ac:dyDescent="0.3">
      <c r="A6567" s="73">
        <v>117</v>
      </c>
      <c r="B6567" s="12">
        <v>1000002977</v>
      </c>
      <c r="C6567" s="12">
        <v>600060</v>
      </c>
      <c r="D6567" s="74">
        <v>45406</v>
      </c>
      <c r="E6567" s="75">
        <v>20</v>
      </c>
      <c r="F6567" s="76">
        <v>5444.4</v>
      </c>
      <c r="G6567" s="97" t="str">
        <f>TEXT(Table1[[#This Row],[Inv. date]],"mmmm")</f>
        <v>April</v>
      </c>
    </row>
    <row r="6568" spans="1:7" x14ac:dyDescent="0.3">
      <c r="A6568" s="73">
        <v>117</v>
      </c>
      <c r="B6568" s="12">
        <v>1000002984</v>
      </c>
      <c r="C6568" s="12">
        <v>600060</v>
      </c>
      <c r="D6568" s="74">
        <v>45406</v>
      </c>
      <c r="E6568" s="75">
        <v>20</v>
      </c>
      <c r="F6568" s="76">
        <v>6229.2</v>
      </c>
      <c r="G6568" s="97" t="str">
        <f>TEXT(Table1[[#This Row],[Inv. date]],"mmmm")</f>
        <v>April</v>
      </c>
    </row>
    <row r="6569" spans="1:7" x14ac:dyDescent="0.3">
      <c r="A6569" s="73">
        <v>118</v>
      </c>
      <c r="B6569" s="12">
        <v>1000003857</v>
      </c>
      <c r="C6569" s="12">
        <v>600060</v>
      </c>
      <c r="D6569" s="74">
        <v>45406</v>
      </c>
      <c r="E6569" s="75">
        <v>200</v>
      </c>
      <c r="F6569" s="76">
        <v>80054</v>
      </c>
      <c r="G6569" s="97" t="str">
        <f>TEXT(Table1[[#This Row],[Inv. date]],"mmmm")</f>
        <v>April</v>
      </c>
    </row>
    <row r="6570" spans="1:7" x14ac:dyDescent="0.3">
      <c r="A6570" s="73">
        <v>118</v>
      </c>
      <c r="B6570" s="12">
        <v>1000003683</v>
      </c>
      <c r="C6570" s="12">
        <v>600060</v>
      </c>
      <c r="D6570" s="74">
        <v>45406</v>
      </c>
      <c r="E6570" s="75">
        <v>400</v>
      </c>
      <c r="F6570" s="76">
        <v>160108</v>
      </c>
      <c r="G6570" s="97" t="str">
        <f>TEXT(Table1[[#This Row],[Inv. date]],"mmmm")</f>
        <v>April</v>
      </c>
    </row>
    <row r="6571" spans="1:7" x14ac:dyDescent="0.3">
      <c r="A6571" s="73">
        <v>118</v>
      </c>
      <c r="B6571" s="12">
        <v>1000003132</v>
      </c>
      <c r="C6571" s="12">
        <v>600060</v>
      </c>
      <c r="D6571" s="74">
        <v>45406</v>
      </c>
      <c r="E6571" s="75">
        <v>1200</v>
      </c>
      <c r="F6571" s="76">
        <v>308520</v>
      </c>
      <c r="G6571" s="97" t="str">
        <f>TEXT(Table1[[#This Row],[Inv. date]],"mmmm")</f>
        <v>April</v>
      </c>
    </row>
    <row r="6572" spans="1:7" x14ac:dyDescent="0.3">
      <c r="A6572" s="68">
        <v>118</v>
      </c>
      <c r="B6572" s="69">
        <v>1000003683</v>
      </c>
      <c r="C6572" s="69">
        <v>600627</v>
      </c>
      <c r="D6572" s="57">
        <v>45407</v>
      </c>
      <c r="E6572" s="66">
        <v>1200</v>
      </c>
      <c r="F6572" s="72">
        <v>480324</v>
      </c>
      <c r="G6572" s="97" t="str">
        <f>TEXT(Table1[[#This Row],[Inv. date]],"mmmm")</f>
        <v>April</v>
      </c>
    </row>
    <row r="6573" spans="1:7" x14ac:dyDescent="0.3">
      <c r="A6573" s="73">
        <v>118</v>
      </c>
      <c r="B6573" s="12">
        <v>1000003857</v>
      </c>
      <c r="C6573" s="12">
        <v>600627</v>
      </c>
      <c r="D6573" s="74">
        <v>45407</v>
      </c>
      <c r="E6573" s="75">
        <v>800</v>
      </c>
      <c r="F6573" s="76">
        <v>320216</v>
      </c>
      <c r="G6573" s="97" t="str">
        <f>TEXT(Table1[[#This Row],[Inv. date]],"mmmm")</f>
        <v>April</v>
      </c>
    </row>
    <row r="6574" spans="1:7" x14ac:dyDescent="0.3">
      <c r="A6574" s="73">
        <v>118</v>
      </c>
      <c r="B6574" s="12">
        <v>1000003683</v>
      </c>
      <c r="C6574" s="12">
        <v>600063</v>
      </c>
      <c r="D6574" s="74">
        <v>45407</v>
      </c>
      <c r="E6574" s="75">
        <v>120</v>
      </c>
      <c r="F6574" s="76">
        <v>35238</v>
      </c>
      <c r="G6574" s="97" t="str">
        <f>TEXT(Table1[[#This Row],[Inv. date]],"mmmm")</f>
        <v>April</v>
      </c>
    </row>
    <row r="6575" spans="1:7" x14ac:dyDescent="0.3">
      <c r="A6575" s="73">
        <v>118</v>
      </c>
      <c r="B6575" s="12">
        <v>1000003857</v>
      </c>
      <c r="C6575" s="12">
        <v>600063</v>
      </c>
      <c r="D6575" s="74">
        <v>45407</v>
      </c>
      <c r="E6575" s="75">
        <v>106</v>
      </c>
      <c r="F6575" s="76">
        <v>31126.9</v>
      </c>
      <c r="G6575" s="97" t="str">
        <f>TEXT(Table1[[#This Row],[Inv. date]],"mmmm")</f>
        <v>April</v>
      </c>
    </row>
    <row r="6576" spans="1:7" x14ac:dyDescent="0.3">
      <c r="A6576" s="73">
        <v>118</v>
      </c>
      <c r="B6576" s="12">
        <v>1000003132</v>
      </c>
      <c r="C6576" s="12">
        <v>600647</v>
      </c>
      <c r="D6576" s="74">
        <v>45407</v>
      </c>
      <c r="E6576" s="75">
        <v>300</v>
      </c>
      <c r="F6576" s="76">
        <v>77130</v>
      </c>
      <c r="G6576" s="97" t="str">
        <f>TEXT(Table1[[#This Row],[Inv. date]],"mmmm")</f>
        <v>April</v>
      </c>
    </row>
    <row r="6577" spans="1:7" x14ac:dyDescent="0.3">
      <c r="A6577" s="73">
        <v>118</v>
      </c>
      <c r="B6577" s="12">
        <v>1000003857</v>
      </c>
      <c r="C6577" s="12">
        <v>600647</v>
      </c>
      <c r="D6577" s="74">
        <v>45407</v>
      </c>
      <c r="E6577" s="75">
        <v>200</v>
      </c>
      <c r="F6577" s="76">
        <v>80054</v>
      </c>
      <c r="G6577" s="97" t="str">
        <f>TEXT(Table1[[#This Row],[Inv. date]],"mmmm")</f>
        <v>April</v>
      </c>
    </row>
    <row r="6578" spans="1:7" x14ac:dyDescent="0.3">
      <c r="A6578" s="73">
        <v>118</v>
      </c>
      <c r="B6578" s="12">
        <v>1000003683</v>
      </c>
      <c r="C6578" s="12">
        <v>600647</v>
      </c>
      <c r="D6578" s="74">
        <v>45407</v>
      </c>
      <c r="E6578" s="75">
        <v>1300</v>
      </c>
      <c r="F6578" s="76">
        <v>520351</v>
      </c>
      <c r="G6578" s="97" t="str">
        <f>TEXT(Table1[[#This Row],[Inv. date]],"mmmm")</f>
        <v>April</v>
      </c>
    </row>
    <row r="6579" spans="1:7" x14ac:dyDescent="0.3">
      <c r="A6579" s="73">
        <v>118</v>
      </c>
      <c r="B6579" s="12">
        <v>1000003132</v>
      </c>
      <c r="C6579" s="12">
        <v>600506</v>
      </c>
      <c r="D6579" s="74">
        <v>45407</v>
      </c>
      <c r="E6579" s="75">
        <v>500</v>
      </c>
      <c r="F6579" s="76">
        <v>160875</v>
      </c>
      <c r="G6579" s="97" t="str">
        <f>TEXT(Table1[[#This Row],[Inv. date]],"mmmm")</f>
        <v>April</v>
      </c>
    </row>
    <row r="6580" spans="1:7" x14ac:dyDescent="0.3">
      <c r="A6580" s="73">
        <v>118</v>
      </c>
      <c r="B6580" s="12">
        <v>1000003857</v>
      </c>
      <c r="C6580" s="12">
        <v>600063</v>
      </c>
      <c r="D6580" s="74">
        <v>45407</v>
      </c>
      <c r="E6580" s="75">
        <v>3</v>
      </c>
      <c r="F6580" s="76">
        <v>880.95</v>
      </c>
      <c r="G6580" s="97" t="str">
        <f>TEXT(Table1[[#This Row],[Inv. date]],"mmmm")</f>
        <v>April</v>
      </c>
    </row>
    <row r="6581" spans="1:7" x14ac:dyDescent="0.3">
      <c r="A6581" s="73">
        <v>118</v>
      </c>
      <c r="B6581" s="12">
        <v>1000003132</v>
      </c>
      <c r="C6581" s="12">
        <v>600580</v>
      </c>
      <c r="D6581" s="74">
        <v>45407</v>
      </c>
      <c r="E6581" s="75">
        <v>1000</v>
      </c>
      <c r="F6581" s="76">
        <v>257100</v>
      </c>
      <c r="G6581" s="97" t="str">
        <f>TEXT(Table1[[#This Row],[Inv. date]],"mmmm")</f>
        <v>April</v>
      </c>
    </row>
    <row r="6582" spans="1:7" x14ac:dyDescent="0.3">
      <c r="A6582" s="73">
        <v>118</v>
      </c>
      <c r="B6582" s="12">
        <v>1000003683</v>
      </c>
      <c r="C6582" s="12">
        <v>600506</v>
      </c>
      <c r="D6582" s="74">
        <v>45407</v>
      </c>
      <c r="E6582" s="75">
        <v>350</v>
      </c>
      <c r="F6582" s="76">
        <v>140094.5</v>
      </c>
      <c r="G6582" s="97" t="str">
        <f>TEXT(Table1[[#This Row],[Inv. date]],"mmmm")</f>
        <v>April</v>
      </c>
    </row>
    <row r="6583" spans="1:7" x14ac:dyDescent="0.3">
      <c r="A6583" s="73">
        <v>118</v>
      </c>
      <c r="B6583" s="12">
        <v>1000003857</v>
      </c>
      <c r="C6583" s="12">
        <v>600003</v>
      </c>
      <c r="D6583" s="74">
        <v>45407</v>
      </c>
      <c r="E6583" s="75">
        <v>200</v>
      </c>
      <c r="F6583" s="76">
        <v>80054</v>
      </c>
      <c r="G6583" s="97" t="str">
        <f>TEXT(Table1[[#This Row],[Inv. date]],"mmmm")</f>
        <v>April</v>
      </c>
    </row>
    <row r="6584" spans="1:7" x14ac:dyDescent="0.3">
      <c r="A6584" s="73">
        <v>118</v>
      </c>
      <c r="B6584" s="12">
        <v>1000003132</v>
      </c>
      <c r="C6584" s="12">
        <v>600003</v>
      </c>
      <c r="D6584" s="74">
        <v>45407</v>
      </c>
      <c r="E6584" s="75">
        <v>300</v>
      </c>
      <c r="F6584" s="76">
        <v>77130</v>
      </c>
      <c r="G6584" s="97" t="str">
        <f>TEXT(Table1[[#This Row],[Inv. date]],"mmmm")</f>
        <v>April</v>
      </c>
    </row>
    <row r="6585" spans="1:7" x14ac:dyDescent="0.3">
      <c r="A6585" s="73">
        <v>118</v>
      </c>
      <c r="B6585" s="12">
        <v>1000003683</v>
      </c>
      <c r="C6585" s="12">
        <v>600506</v>
      </c>
      <c r="D6585" s="74">
        <v>45407</v>
      </c>
      <c r="E6585" s="75">
        <v>1651</v>
      </c>
      <c r="F6585" s="76">
        <v>660845.77</v>
      </c>
      <c r="G6585" s="97" t="str">
        <f>TEXT(Table1[[#This Row],[Inv. date]],"mmmm")</f>
        <v>April</v>
      </c>
    </row>
    <row r="6586" spans="1:7" x14ac:dyDescent="0.3">
      <c r="A6586" s="73">
        <v>118</v>
      </c>
      <c r="B6586" s="12">
        <v>1000003683</v>
      </c>
      <c r="C6586" s="12">
        <v>600506</v>
      </c>
      <c r="D6586" s="74">
        <v>45407</v>
      </c>
      <c r="E6586" s="75">
        <v>1449</v>
      </c>
      <c r="F6586" s="76">
        <v>579991.23</v>
      </c>
      <c r="G6586" s="97" t="str">
        <f>TEXT(Table1[[#This Row],[Inv. date]],"mmmm")</f>
        <v>April</v>
      </c>
    </row>
    <row r="6587" spans="1:7" x14ac:dyDescent="0.3">
      <c r="A6587" s="73">
        <v>118</v>
      </c>
      <c r="B6587" s="12">
        <v>1000003683</v>
      </c>
      <c r="C6587" s="12">
        <v>600506</v>
      </c>
      <c r="D6587" s="74">
        <v>45407</v>
      </c>
      <c r="E6587" s="75">
        <v>2900</v>
      </c>
      <c r="F6587" s="76">
        <v>1160783</v>
      </c>
      <c r="G6587" s="97" t="str">
        <f>TEXT(Table1[[#This Row],[Inv. date]],"mmmm")</f>
        <v>April</v>
      </c>
    </row>
    <row r="6588" spans="1:7" x14ac:dyDescent="0.3">
      <c r="A6588" s="68">
        <v>116</v>
      </c>
      <c r="B6588" s="69">
        <v>1000003393</v>
      </c>
      <c r="C6588" s="69">
        <v>600225</v>
      </c>
      <c r="D6588" s="57">
        <v>45408</v>
      </c>
      <c r="E6588" s="66">
        <v>5</v>
      </c>
      <c r="F6588" s="72">
        <v>221.05</v>
      </c>
      <c r="G6588" s="97" t="str">
        <f>TEXT(Table1[[#This Row],[Inv. date]],"mmmm")</f>
        <v>April</v>
      </c>
    </row>
    <row r="6589" spans="1:7" x14ac:dyDescent="0.3">
      <c r="A6589" s="73">
        <v>116</v>
      </c>
      <c r="B6589" s="12">
        <v>1000003393</v>
      </c>
      <c r="C6589" s="12">
        <v>600225</v>
      </c>
      <c r="D6589" s="74">
        <v>45408</v>
      </c>
      <c r="E6589" s="75">
        <v>2</v>
      </c>
      <c r="F6589" s="76">
        <v>88.42</v>
      </c>
      <c r="G6589" s="97" t="str">
        <f>TEXT(Table1[[#This Row],[Inv. date]],"mmmm")</f>
        <v>April</v>
      </c>
    </row>
    <row r="6590" spans="1:7" x14ac:dyDescent="0.3">
      <c r="A6590" s="73">
        <v>118</v>
      </c>
      <c r="B6590" s="12">
        <v>1000003683</v>
      </c>
      <c r="C6590" s="12">
        <v>600628</v>
      </c>
      <c r="D6590" s="74">
        <v>45408</v>
      </c>
      <c r="E6590" s="75">
        <v>1950</v>
      </c>
      <c r="F6590" s="76">
        <v>780526.5</v>
      </c>
      <c r="G6590" s="97" t="str">
        <f>TEXT(Table1[[#This Row],[Inv. date]],"mmmm")</f>
        <v>April</v>
      </c>
    </row>
    <row r="6591" spans="1:7" x14ac:dyDescent="0.3">
      <c r="A6591" s="73">
        <v>118</v>
      </c>
      <c r="B6591" s="12">
        <v>1000003132</v>
      </c>
      <c r="C6591" s="12">
        <v>600572</v>
      </c>
      <c r="D6591" s="74">
        <v>45408</v>
      </c>
      <c r="E6591" s="75">
        <v>650</v>
      </c>
      <c r="F6591" s="76">
        <v>167115</v>
      </c>
      <c r="G6591" s="97" t="str">
        <f>TEXT(Table1[[#This Row],[Inv. date]],"mmmm")</f>
        <v>April</v>
      </c>
    </row>
    <row r="6592" spans="1:7" x14ac:dyDescent="0.3">
      <c r="A6592" s="73">
        <v>118</v>
      </c>
      <c r="B6592" s="12">
        <v>1000003683</v>
      </c>
      <c r="C6592" s="12">
        <v>600506</v>
      </c>
      <c r="D6592" s="74">
        <v>45408</v>
      </c>
      <c r="E6592" s="75">
        <v>500</v>
      </c>
      <c r="F6592" s="76">
        <v>200135</v>
      </c>
      <c r="G6592" s="97" t="str">
        <f>TEXT(Table1[[#This Row],[Inv. date]],"mmmm")</f>
        <v>April</v>
      </c>
    </row>
    <row r="6593" spans="1:7" x14ac:dyDescent="0.3">
      <c r="A6593" s="73">
        <v>118</v>
      </c>
      <c r="B6593" s="12">
        <v>1000003857</v>
      </c>
      <c r="C6593" s="12">
        <v>600811</v>
      </c>
      <c r="D6593" s="74">
        <v>45408</v>
      </c>
      <c r="E6593" s="75">
        <v>500</v>
      </c>
      <c r="F6593" s="76">
        <v>200135</v>
      </c>
      <c r="G6593" s="97" t="str">
        <f>TEXT(Table1[[#This Row],[Inv. date]],"mmmm")</f>
        <v>April</v>
      </c>
    </row>
    <row r="6594" spans="1:7" x14ac:dyDescent="0.3">
      <c r="A6594" s="68">
        <v>118</v>
      </c>
      <c r="B6594" s="69">
        <v>1000003857</v>
      </c>
      <c r="C6594" s="69">
        <v>600810</v>
      </c>
      <c r="D6594" s="57">
        <v>45409</v>
      </c>
      <c r="E6594" s="66">
        <v>774</v>
      </c>
      <c r="F6594" s="72">
        <v>309808.98</v>
      </c>
      <c r="G6594" s="97" t="str">
        <f>TEXT(Table1[[#This Row],[Inv. date]],"mmmm")</f>
        <v>April</v>
      </c>
    </row>
    <row r="6595" spans="1:7" x14ac:dyDescent="0.3">
      <c r="A6595" s="73">
        <v>118</v>
      </c>
      <c r="B6595" s="12">
        <v>1000003683</v>
      </c>
      <c r="C6595" s="12">
        <v>600810</v>
      </c>
      <c r="D6595" s="74">
        <v>45409</v>
      </c>
      <c r="E6595" s="75">
        <v>266</v>
      </c>
      <c r="F6595" s="76">
        <v>106471.82</v>
      </c>
      <c r="G6595" s="97" t="str">
        <f>TEXT(Table1[[#This Row],[Inv. date]],"mmmm")</f>
        <v>April</v>
      </c>
    </row>
    <row r="6596" spans="1:7" x14ac:dyDescent="0.3">
      <c r="A6596" s="73">
        <v>118</v>
      </c>
      <c r="B6596" s="12">
        <v>1000003132</v>
      </c>
      <c r="C6596" s="12">
        <v>600810</v>
      </c>
      <c r="D6596" s="74">
        <v>45409</v>
      </c>
      <c r="E6596" s="75">
        <v>1154</v>
      </c>
      <c r="F6596" s="76">
        <v>296693.40000000002</v>
      </c>
      <c r="G6596" s="97" t="str">
        <f>TEXT(Table1[[#This Row],[Inv. date]],"mmmm")</f>
        <v>April</v>
      </c>
    </row>
    <row r="6597" spans="1:7" x14ac:dyDescent="0.3">
      <c r="A6597" s="73">
        <v>118</v>
      </c>
      <c r="B6597" s="12">
        <v>1000003683</v>
      </c>
      <c r="C6597" s="12">
        <v>600879</v>
      </c>
      <c r="D6597" s="74">
        <v>45409</v>
      </c>
      <c r="E6597" s="75">
        <v>350</v>
      </c>
      <c r="F6597" s="76">
        <v>140094.5</v>
      </c>
      <c r="G6597" s="97" t="str">
        <f>TEXT(Table1[[#This Row],[Inv. date]],"mmmm")</f>
        <v>April</v>
      </c>
    </row>
    <row r="6598" spans="1:7" x14ac:dyDescent="0.3">
      <c r="A6598" s="73">
        <v>118</v>
      </c>
      <c r="B6598" s="12">
        <v>1000003132</v>
      </c>
      <c r="C6598" s="12">
        <v>600879</v>
      </c>
      <c r="D6598" s="74">
        <v>45409</v>
      </c>
      <c r="E6598" s="75">
        <v>15</v>
      </c>
      <c r="F6598" s="76">
        <v>3856.5</v>
      </c>
      <c r="G6598" s="97" t="str">
        <f>TEXT(Table1[[#This Row],[Inv. date]],"mmmm")</f>
        <v>April</v>
      </c>
    </row>
    <row r="6599" spans="1:7" x14ac:dyDescent="0.3">
      <c r="A6599" s="73">
        <v>118</v>
      </c>
      <c r="B6599" s="12">
        <v>1000003857</v>
      </c>
      <c r="C6599" s="12">
        <v>600879</v>
      </c>
      <c r="D6599" s="74">
        <v>45409</v>
      </c>
      <c r="E6599" s="75">
        <v>150</v>
      </c>
      <c r="F6599" s="76">
        <v>60040.5</v>
      </c>
      <c r="G6599" s="97" t="str">
        <f>TEXT(Table1[[#This Row],[Inv. date]],"mmmm")</f>
        <v>April</v>
      </c>
    </row>
    <row r="6600" spans="1:7" x14ac:dyDescent="0.3">
      <c r="A6600" s="73">
        <v>118</v>
      </c>
      <c r="B6600" s="12">
        <v>1000003683</v>
      </c>
      <c r="C6600" s="12">
        <v>600063</v>
      </c>
      <c r="D6600" s="74">
        <v>45409</v>
      </c>
      <c r="E6600" s="75">
        <v>10</v>
      </c>
      <c r="F6600" s="76">
        <v>2936.5</v>
      </c>
      <c r="G6600" s="97" t="str">
        <f>TEXT(Table1[[#This Row],[Inv. date]],"mmmm")</f>
        <v>April</v>
      </c>
    </row>
    <row r="6601" spans="1:7" x14ac:dyDescent="0.3">
      <c r="A6601" s="73">
        <v>118</v>
      </c>
      <c r="B6601" s="12">
        <v>1000003857</v>
      </c>
      <c r="C6601" s="12">
        <v>600063</v>
      </c>
      <c r="D6601" s="74">
        <v>45409</v>
      </c>
      <c r="E6601" s="75">
        <v>10</v>
      </c>
      <c r="F6601" s="76">
        <v>2936.5</v>
      </c>
      <c r="G6601" s="97" t="str">
        <f>TEXT(Table1[[#This Row],[Inv. date]],"mmmm")</f>
        <v>April</v>
      </c>
    </row>
    <row r="6602" spans="1:7" x14ac:dyDescent="0.3">
      <c r="A6602" s="73">
        <v>118</v>
      </c>
      <c r="B6602" s="12">
        <v>1000003132</v>
      </c>
      <c r="C6602" s="12">
        <v>600063</v>
      </c>
      <c r="D6602" s="74">
        <v>45409</v>
      </c>
      <c r="E6602" s="75">
        <v>10</v>
      </c>
      <c r="F6602" s="76">
        <v>1370</v>
      </c>
      <c r="G6602" s="97" t="str">
        <f>TEXT(Table1[[#This Row],[Inv. date]],"mmmm")</f>
        <v>April</v>
      </c>
    </row>
    <row r="6603" spans="1:7" x14ac:dyDescent="0.3">
      <c r="A6603" s="73">
        <v>118</v>
      </c>
      <c r="B6603" s="12">
        <v>1000003132</v>
      </c>
      <c r="C6603" s="12">
        <v>600506</v>
      </c>
      <c r="D6603" s="74">
        <v>45409</v>
      </c>
      <c r="E6603" s="75">
        <v>770</v>
      </c>
      <c r="F6603" s="76">
        <v>247747.5</v>
      </c>
      <c r="G6603" s="97" t="str">
        <f>TEXT(Table1[[#This Row],[Inv. date]],"mmmm")</f>
        <v>April</v>
      </c>
    </row>
    <row r="6604" spans="1:7" x14ac:dyDescent="0.3">
      <c r="A6604" s="73">
        <v>118</v>
      </c>
      <c r="B6604" s="12">
        <v>1000003683</v>
      </c>
      <c r="C6604" s="12">
        <v>600506</v>
      </c>
      <c r="D6604" s="74">
        <v>45409</v>
      </c>
      <c r="E6604" s="75">
        <v>120</v>
      </c>
      <c r="F6604" s="76">
        <v>48032.4</v>
      </c>
      <c r="G6604" s="97" t="str">
        <f>TEXT(Table1[[#This Row],[Inv. date]],"mmmm")</f>
        <v>April</v>
      </c>
    </row>
    <row r="6605" spans="1:7" x14ac:dyDescent="0.3">
      <c r="A6605" s="73">
        <v>118</v>
      </c>
      <c r="B6605" s="12">
        <v>1000003683</v>
      </c>
      <c r="C6605" s="12">
        <v>600506</v>
      </c>
      <c r="D6605" s="74">
        <v>45409</v>
      </c>
      <c r="E6605" s="75">
        <v>880</v>
      </c>
      <c r="F6605" s="76">
        <v>352237.6</v>
      </c>
      <c r="G6605" s="97" t="str">
        <f>TEXT(Table1[[#This Row],[Inv. date]],"mmmm")</f>
        <v>April</v>
      </c>
    </row>
    <row r="6606" spans="1:7" x14ac:dyDescent="0.3">
      <c r="A6606" s="68">
        <v>118</v>
      </c>
      <c r="B6606" s="69">
        <v>1000003132</v>
      </c>
      <c r="C6606" s="69">
        <v>600026</v>
      </c>
      <c r="D6606" s="57">
        <v>45411</v>
      </c>
      <c r="E6606" s="66">
        <v>595</v>
      </c>
      <c r="F6606" s="72">
        <v>152974.5</v>
      </c>
      <c r="G6606" s="97" t="str">
        <f>TEXT(Table1[[#This Row],[Inv. date]],"mmmm")</f>
        <v>April</v>
      </c>
    </row>
    <row r="6607" spans="1:7" x14ac:dyDescent="0.3">
      <c r="A6607" s="73">
        <v>118</v>
      </c>
      <c r="B6607" s="12">
        <v>1000003132</v>
      </c>
      <c r="C6607" s="12">
        <v>600026</v>
      </c>
      <c r="D6607" s="74">
        <v>45411</v>
      </c>
      <c r="E6607" s="75">
        <v>905</v>
      </c>
      <c r="F6607" s="76">
        <v>232675.5</v>
      </c>
      <c r="G6607" s="97" t="str">
        <f>TEXT(Table1[[#This Row],[Inv. date]],"mmmm")</f>
        <v>April</v>
      </c>
    </row>
    <row r="6608" spans="1:7" x14ac:dyDescent="0.3">
      <c r="A6608" s="73">
        <v>118</v>
      </c>
      <c r="B6608" s="12">
        <v>1000003683</v>
      </c>
      <c r="C6608" s="12">
        <v>600026</v>
      </c>
      <c r="D6608" s="74">
        <v>45411</v>
      </c>
      <c r="E6608" s="75">
        <v>200</v>
      </c>
      <c r="F6608" s="76">
        <v>80054</v>
      </c>
      <c r="G6608" s="97" t="str">
        <f>TEXT(Table1[[#This Row],[Inv. date]],"mmmm")</f>
        <v>April</v>
      </c>
    </row>
    <row r="6609" spans="1:7" x14ac:dyDescent="0.3">
      <c r="A6609" s="73">
        <v>118</v>
      </c>
      <c r="B6609" s="12">
        <v>1000003857</v>
      </c>
      <c r="C6609" s="12">
        <v>600026</v>
      </c>
      <c r="D6609" s="74">
        <v>45411</v>
      </c>
      <c r="E6609" s="75">
        <v>200</v>
      </c>
      <c r="F6609" s="76">
        <v>80054</v>
      </c>
      <c r="G6609" s="97" t="str">
        <f>TEXT(Table1[[#This Row],[Inv. date]],"mmmm")</f>
        <v>April</v>
      </c>
    </row>
    <row r="6610" spans="1:7" x14ac:dyDescent="0.3">
      <c r="A6610" s="73">
        <v>118</v>
      </c>
      <c r="B6610" s="12">
        <v>1000003857</v>
      </c>
      <c r="C6610" s="12">
        <v>600026</v>
      </c>
      <c r="D6610" s="74">
        <v>45411</v>
      </c>
      <c r="E6610" s="75">
        <v>300</v>
      </c>
      <c r="F6610" s="76">
        <v>120081</v>
      </c>
      <c r="G6610" s="97" t="str">
        <f>TEXT(Table1[[#This Row],[Inv. date]],"mmmm")</f>
        <v>April</v>
      </c>
    </row>
    <row r="6611" spans="1:7" x14ac:dyDescent="0.3">
      <c r="A6611" s="73">
        <v>117</v>
      </c>
      <c r="B6611" s="12">
        <v>1000002977</v>
      </c>
      <c r="C6611" s="12">
        <v>600026</v>
      </c>
      <c r="D6611" s="74">
        <v>45411</v>
      </c>
      <c r="E6611" s="75">
        <v>99</v>
      </c>
      <c r="F6611" s="76">
        <v>21401.82</v>
      </c>
      <c r="G6611" s="97" t="str">
        <f>TEXT(Table1[[#This Row],[Inv. date]],"mmmm")</f>
        <v>April</v>
      </c>
    </row>
    <row r="6612" spans="1:7" x14ac:dyDescent="0.3">
      <c r="A6612" s="73">
        <v>117</v>
      </c>
      <c r="B6612" s="12">
        <v>1000002977</v>
      </c>
      <c r="C6612" s="12">
        <v>600026</v>
      </c>
      <c r="D6612" s="74">
        <v>45411</v>
      </c>
      <c r="E6612" s="75">
        <v>1</v>
      </c>
      <c r="F6612" s="76">
        <v>216.18</v>
      </c>
      <c r="G6612" s="97" t="str">
        <f>TEXT(Table1[[#This Row],[Inv. date]],"mmmm")</f>
        <v>April</v>
      </c>
    </row>
    <row r="6613" spans="1:7" x14ac:dyDescent="0.3">
      <c r="A6613" s="73">
        <v>118</v>
      </c>
      <c r="B6613" s="12">
        <v>1000003132</v>
      </c>
      <c r="C6613" s="12">
        <v>600026</v>
      </c>
      <c r="D6613" s="74">
        <v>45411</v>
      </c>
      <c r="E6613" s="75">
        <v>600</v>
      </c>
      <c r="F6613" s="76">
        <v>154260</v>
      </c>
      <c r="G6613" s="97" t="str">
        <f>TEXT(Table1[[#This Row],[Inv. date]],"mmmm")</f>
        <v>April</v>
      </c>
    </row>
    <row r="6614" spans="1:7" x14ac:dyDescent="0.3">
      <c r="A6614" s="73">
        <v>117</v>
      </c>
      <c r="B6614" s="12">
        <v>1000002976</v>
      </c>
      <c r="C6614" s="12">
        <v>600026</v>
      </c>
      <c r="D6614" s="74">
        <v>45411</v>
      </c>
      <c r="E6614" s="75">
        <v>50</v>
      </c>
      <c r="F6614" s="76">
        <v>10809</v>
      </c>
      <c r="G6614" s="97" t="str">
        <f>TEXT(Table1[[#This Row],[Inv. date]],"mmmm")</f>
        <v>April</v>
      </c>
    </row>
    <row r="6615" spans="1:7" x14ac:dyDescent="0.3">
      <c r="A6615" s="73">
        <v>118</v>
      </c>
      <c r="B6615" s="12">
        <v>1000003857</v>
      </c>
      <c r="C6615" s="12">
        <v>600026</v>
      </c>
      <c r="D6615" s="74">
        <v>45411</v>
      </c>
      <c r="E6615" s="75">
        <v>100</v>
      </c>
      <c r="F6615" s="76">
        <v>40027</v>
      </c>
      <c r="G6615" s="97" t="str">
        <f>TEXT(Table1[[#This Row],[Inv. date]],"mmmm")</f>
        <v>April</v>
      </c>
    </row>
    <row r="6616" spans="1:7" x14ac:dyDescent="0.3">
      <c r="A6616" s="73">
        <v>118</v>
      </c>
      <c r="B6616" s="12">
        <v>1000003683</v>
      </c>
      <c r="C6616" s="12">
        <v>600026</v>
      </c>
      <c r="D6616" s="74">
        <v>45411</v>
      </c>
      <c r="E6616" s="75">
        <v>10</v>
      </c>
      <c r="F6616" s="76">
        <v>4002.7</v>
      </c>
      <c r="G6616" s="97" t="str">
        <f>TEXT(Table1[[#This Row],[Inv. date]],"mmmm")</f>
        <v>April</v>
      </c>
    </row>
    <row r="6617" spans="1:7" x14ac:dyDescent="0.3">
      <c r="A6617" s="73">
        <v>118</v>
      </c>
      <c r="B6617" s="12">
        <v>1000003683</v>
      </c>
      <c r="C6617" s="12">
        <v>600811</v>
      </c>
      <c r="D6617" s="74">
        <v>45411</v>
      </c>
      <c r="E6617" s="75">
        <v>-76</v>
      </c>
      <c r="F6617" s="76">
        <v>-30420.52</v>
      </c>
      <c r="G6617" s="97" t="str">
        <f>TEXT(Table1[[#This Row],[Inv. date]],"mmmm")</f>
        <v>April</v>
      </c>
    </row>
    <row r="6618" spans="1:7" x14ac:dyDescent="0.3">
      <c r="A6618" s="73">
        <v>118</v>
      </c>
      <c r="B6618" s="12">
        <v>1000003683</v>
      </c>
      <c r="C6618" s="12">
        <v>600779</v>
      </c>
      <c r="D6618" s="74">
        <v>45411</v>
      </c>
      <c r="E6618" s="75">
        <v>100</v>
      </c>
      <c r="F6618" s="76">
        <v>40027</v>
      </c>
      <c r="G6618" s="97" t="str">
        <f>TEXT(Table1[[#This Row],[Inv. date]],"mmmm")</f>
        <v>April</v>
      </c>
    </row>
    <row r="6619" spans="1:7" x14ac:dyDescent="0.3">
      <c r="A6619" s="73">
        <v>118</v>
      </c>
      <c r="B6619" s="12">
        <v>1000003132</v>
      </c>
      <c r="C6619" s="12">
        <v>600779</v>
      </c>
      <c r="D6619" s="74">
        <v>45411</v>
      </c>
      <c r="E6619" s="75">
        <v>50</v>
      </c>
      <c r="F6619" s="76">
        <v>12855</v>
      </c>
      <c r="G6619" s="97" t="str">
        <f>TEXT(Table1[[#This Row],[Inv. date]],"mmmm")</f>
        <v>April</v>
      </c>
    </row>
    <row r="6620" spans="1:7" x14ac:dyDescent="0.3">
      <c r="A6620" s="73">
        <v>118</v>
      </c>
      <c r="B6620" s="12">
        <v>1000003132</v>
      </c>
      <c r="C6620" s="12">
        <v>600780</v>
      </c>
      <c r="D6620" s="74">
        <v>45411</v>
      </c>
      <c r="E6620" s="75">
        <v>40</v>
      </c>
      <c r="F6620" s="76">
        <v>10284</v>
      </c>
      <c r="G6620" s="97" t="str">
        <f>TEXT(Table1[[#This Row],[Inv. date]],"mmmm")</f>
        <v>April</v>
      </c>
    </row>
    <row r="6621" spans="1:7" x14ac:dyDescent="0.3">
      <c r="A6621" s="73">
        <v>118</v>
      </c>
      <c r="B6621" s="12">
        <v>1000003683</v>
      </c>
      <c r="C6621" s="12">
        <v>600780</v>
      </c>
      <c r="D6621" s="74">
        <v>45411</v>
      </c>
      <c r="E6621" s="75">
        <v>45</v>
      </c>
      <c r="F6621" s="76">
        <v>18012.150000000001</v>
      </c>
      <c r="G6621" s="97" t="str">
        <f>TEXT(Table1[[#This Row],[Inv. date]],"mmmm")</f>
        <v>April</v>
      </c>
    </row>
    <row r="6622" spans="1:7" x14ac:dyDescent="0.3">
      <c r="A6622" s="73">
        <v>118</v>
      </c>
      <c r="B6622" s="12">
        <v>1000003857</v>
      </c>
      <c r="C6622" s="12">
        <v>600780</v>
      </c>
      <c r="D6622" s="74">
        <v>45411</v>
      </c>
      <c r="E6622" s="75">
        <v>45</v>
      </c>
      <c r="F6622" s="76">
        <v>18012.150000000001</v>
      </c>
      <c r="G6622" s="97" t="str">
        <f>TEXT(Table1[[#This Row],[Inv. date]],"mmmm")</f>
        <v>April</v>
      </c>
    </row>
    <row r="6623" spans="1:7" x14ac:dyDescent="0.3">
      <c r="A6623" s="73">
        <v>118</v>
      </c>
      <c r="B6623" s="12">
        <v>1000003132</v>
      </c>
      <c r="C6623" s="12">
        <v>600033</v>
      </c>
      <c r="D6623" s="74">
        <v>45411</v>
      </c>
      <c r="E6623" s="75">
        <v>55</v>
      </c>
      <c r="F6623" s="76">
        <v>14140.5</v>
      </c>
      <c r="G6623" s="97" t="str">
        <f>TEXT(Table1[[#This Row],[Inv. date]],"mmmm")</f>
        <v>April</v>
      </c>
    </row>
    <row r="6624" spans="1:7" x14ac:dyDescent="0.3">
      <c r="A6624" s="73">
        <v>118</v>
      </c>
      <c r="B6624" s="12">
        <v>1000003683</v>
      </c>
      <c r="C6624" s="12">
        <v>600033</v>
      </c>
      <c r="D6624" s="74">
        <v>45411</v>
      </c>
      <c r="E6624" s="75">
        <v>60</v>
      </c>
      <c r="F6624" s="76">
        <v>24016.2</v>
      </c>
      <c r="G6624" s="97" t="str">
        <f>TEXT(Table1[[#This Row],[Inv. date]],"mmmm")</f>
        <v>April</v>
      </c>
    </row>
    <row r="6625" spans="1:7" x14ac:dyDescent="0.3">
      <c r="A6625" s="73">
        <v>118</v>
      </c>
      <c r="B6625" s="12">
        <v>1000003857</v>
      </c>
      <c r="C6625" s="12">
        <v>600033</v>
      </c>
      <c r="D6625" s="74">
        <v>45411</v>
      </c>
      <c r="E6625" s="75">
        <v>300</v>
      </c>
      <c r="F6625" s="76">
        <v>120081</v>
      </c>
      <c r="G6625" s="97" t="str">
        <f>TEXT(Table1[[#This Row],[Inv. date]],"mmmm")</f>
        <v>April</v>
      </c>
    </row>
    <row r="6626" spans="1:7" x14ac:dyDescent="0.3">
      <c r="A6626" s="73">
        <v>117</v>
      </c>
      <c r="B6626" s="12">
        <v>1000002976</v>
      </c>
      <c r="C6626" s="12">
        <v>600314</v>
      </c>
      <c r="D6626" s="74">
        <v>45411</v>
      </c>
      <c r="E6626" s="75">
        <v>60</v>
      </c>
      <c r="F6626" s="76">
        <v>16333.2</v>
      </c>
      <c r="G6626" s="97" t="str">
        <f>TEXT(Table1[[#This Row],[Inv. date]],"mmmm")</f>
        <v>April</v>
      </c>
    </row>
    <row r="6627" spans="1:7" x14ac:dyDescent="0.3">
      <c r="A6627" s="73">
        <v>118</v>
      </c>
      <c r="B6627" s="12">
        <v>1000003683</v>
      </c>
      <c r="C6627" s="12">
        <v>600314</v>
      </c>
      <c r="D6627" s="74">
        <v>45411</v>
      </c>
      <c r="E6627" s="75">
        <v>4</v>
      </c>
      <c r="F6627" s="76">
        <v>1601.08</v>
      </c>
      <c r="G6627" s="97" t="str">
        <f>TEXT(Table1[[#This Row],[Inv. date]],"mmmm")</f>
        <v>April</v>
      </c>
    </row>
    <row r="6628" spans="1:7" x14ac:dyDescent="0.3">
      <c r="A6628" s="73">
        <v>118</v>
      </c>
      <c r="B6628" s="12">
        <v>1000003683</v>
      </c>
      <c r="C6628" s="12">
        <v>600810</v>
      </c>
      <c r="D6628" s="74">
        <v>45411</v>
      </c>
      <c r="E6628" s="75">
        <v>2000</v>
      </c>
      <c r="F6628" s="76">
        <v>800540</v>
      </c>
      <c r="G6628" s="97" t="str">
        <f>TEXT(Table1[[#This Row],[Inv. date]],"mmmm")</f>
        <v>April</v>
      </c>
    </row>
    <row r="6629" spans="1:7" x14ac:dyDescent="0.3">
      <c r="A6629" s="73">
        <v>118</v>
      </c>
      <c r="B6629" s="12">
        <v>1000003132</v>
      </c>
      <c r="C6629" s="12">
        <v>600810</v>
      </c>
      <c r="D6629" s="74">
        <v>45411</v>
      </c>
      <c r="E6629" s="75">
        <v>500</v>
      </c>
      <c r="F6629" s="76">
        <v>128550</v>
      </c>
      <c r="G6629" s="97" t="str">
        <f>TEXT(Table1[[#This Row],[Inv. date]],"mmmm")</f>
        <v>April</v>
      </c>
    </row>
    <row r="6630" spans="1:7" x14ac:dyDescent="0.3">
      <c r="A6630" s="73">
        <v>118</v>
      </c>
      <c r="B6630" s="12">
        <v>1000003857</v>
      </c>
      <c r="C6630" s="12">
        <v>600018</v>
      </c>
      <c r="D6630" s="74">
        <v>45411</v>
      </c>
      <c r="E6630" s="75">
        <v>100</v>
      </c>
      <c r="F6630" s="76">
        <v>40027</v>
      </c>
      <c r="G6630" s="97" t="str">
        <f>TEXT(Table1[[#This Row],[Inv. date]],"mmmm")</f>
        <v>April</v>
      </c>
    </row>
    <row r="6631" spans="1:7" x14ac:dyDescent="0.3">
      <c r="A6631" s="73">
        <v>118</v>
      </c>
      <c r="B6631" s="12">
        <v>1000003683</v>
      </c>
      <c r="C6631" s="12">
        <v>600018</v>
      </c>
      <c r="D6631" s="74">
        <v>45411</v>
      </c>
      <c r="E6631" s="75">
        <v>50</v>
      </c>
      <c r="F6631" s="76">
        <v>20013.5</v>
      </c>
      <c r="G6631" s="97" t="str">
        <f>TEXT(Table1[[#This Row],[Inv. date]],"mmmm")</f>
        <v>April</v>
      </c>
    </row>
    <row r="6632" spans="1:7" x14ac:dyDescent="0.3">
      <c r="A6632" s="73">
        <v>118</v>
      </c>
      <c r="B6632" s="12">
        <v>1000003132</v>
      </c>
      <c r="C6632" s="12">
        <v>600018</v>
      </c>
      <c r="D6632" s="74">
        <v>45411</v>
      </c>
      <c r="E6632" s="75">
        <v>50</v>
      </c>
      <c r="F6632" s="76">
        <v>12855</v>
      </c>
      <c r="G6632" s="97" t="str">
        <f>TEXT(Table1[[#This Row],[Inv. date]],"mmmm")</f>
        <v>April</v>
      </c>
    </row>
    <row r="6633" spans="1:7" x14ac:dyDescent="0.3">
      <c r="A6633" s="73">
        <v>118</v>
      </c>
      <c r="B6633" s="12">
        <v>1000003683</v>
      </c>
      <c r="C6633" s="12">
        <v>600711</v>
      </c>
      <c r="D6633" s="74">
        <v>45411</v>
      </c>
      <c r="E6633" s="75">
        <v>335</v>
      </c>
      <c r="F6633" s="76">
        <v>136981.5</v>
      </c>
      <c r="G6633" s="97" t="str">
        <f>TEXT(Table1[[#This Row],[Inv. date]],"mmmm")</f>
        <v>April</v>
      </c>
    </row>
    <row r="6634" spans="1:7" x14ac:dyDescent="0.3">
      <c r="A6634" s="73">
        <v>118</v>
      </c>
      <c r="B6634" s="12">
        <v>1000003683</v>
      </c>
      <c r="C6634" s="12">
        <v>600711</v>
      </c>
      <c r="D6634" s="74">
        <v>45411</v>
      </c>
      <c r="E6634" s="75">
        <v>40</v>
      </c>
      <c r="F6634" s="76">
        <v>16356</v>
      </c>
      <c r="G6634" s="97" t="str">
        <f>TEXT(Table1[[#This Row],[Inv. date]],"mmmm")</f>
        <v>April</v>
      </c>
    </row>
    <row r="6635" spans="1:7" x14ac:dyDescent="0.3">
      <c r="A6635" s="73">
        <v>117</v>
      </c>
      <c r="B6635" s="12">
        <v>1000002977</v>
      </c>
      <c r="C6635" s="12">
        <v>600711</v>
      </c>
      <c r="D6635" s="74">
        <v>45411</v>
      </c>
      <c r="E6635" s="75">
        <v>60</v>
      </c>
      <c r="F6635" s="76">
        <v>16333.2</v>
      </c>
      <c r="G6635" s="97" t="str">
        <f>TEXT(Table1[[#This Row],[Inv. date]],"mmmm")</f>
        <v>April</v>
      </c>
    </row>
    <row r="6636" spans="1:7" x14ac:dyDescent="0.3">
      <c r="A6636" s="73">
        <v>118</v>
      </c>
      <c r="B6636" s="12">
        <v>1000003683</v>
      </c>
      <c r="C6636" s="12">
        <v>600506</v>
      </c>
      <c r="D6636" s="74">
        <v>45411</v>
      </c>
      <c r="E6636" s="75">
        <v>3180</v>
      </c>
      <c r="F6636" s="76">
        <v>1272858.6000000001</v>
      </c>
      <c r="G6636" s="97" t="str">
        <f>TEXT(Table1[[#This Row],[Inv. date]],"mmmm")</f>
        <v>April</v>
      </c>
    </row>
    <row r="6637" spans="1:7" x14ac:dyDescent="0.3">
      <c r="A6637" s="73">
        <v>118</v>
      </c>
      <c r="B6637" s="12">
        <v>1000003857</v>
      </c>
      <c r="C6637" s="12">
        <v>600026</v>
      </c>
      <c r="D6637" s="74">
        <v>45411</v>
      </c>
      <c r="E6637" s="75">
        <v>500</v>
      </c>
      <c r="F6637" s="76">
        <v>200135</v>
      </c>
      <c r="G6637" s="97" t="str">
        <f>TEXT(Table1[[#This Row],[Inv. date]],"mmmm")</f>
        <v>April</v>
      </c>
    </row>
    <row r="6638" spans="1:7" x14ac:dyDescent="0.3">
      <c r="A6638" s="73">
        <v>118</v>
      </c>
      <c r="B6638" s="12">
        <v>1000003683</v>
      </c>
      <c r="C6638" s="12">
        <v>600026</v>
      </c>
      <c r="D6638" s="74">
        <v>45411</v>
      </c>
      <c r="E6638" s="75">
        <v>200</v>
      </c>
      <c r="F6638" s="76">
        <v>80054</v>
      </c>
      <c r="G6638" s="97" t="str">
        <f>TEXT(Table1[[#This Row],[Inv. date]],"mmmm")</f>
        <v>April</v>
      </c>
    </row>
    <row r="6639" spans="1:7" x14ac:dyDescent="0.3">
      <c r="A6639" s="73">
        <v>117</v>
      </c>
      <c r="B6639" s="12">
        <v>1000002977</v>
      </c>
      <c r="C6639" s="12">
        <v>600026</v>
      </c>
      <c r="D6639" s="74">
        <v>45411</v>
      </c>
      <c r="E6639" s="75">
        <v>100</v>
      </c>
      <c r="F6639" s="76">
        <v>21618</v>
      </c>
      <c r="G6639" s="97" t="str">
        <f>TEXT(Table1[[#This Row],[Inv. date]],"mmmm")</f>
        <v>April</v>
      </c>
    </row>
    <row r="6640" spans="1:7" x14ac:dyDescent="0.3">
      <c r="A6640" s="73">
        <v>118</v>
      </c>
      <c r="B6640" s="12">
        <v>1000003132</v>
      </c>
      <c r="C6640" s="12">
        <v>600033</v>
      </c>
      <c r="D6640" s="74">
        <v>45411</v>
      </c>
      <c r="E6640" s="75">
        <v>1300</v>
      </c>
      <c r="F6640" s="76">
        <v>334230</v>
      </c>
      <c r="G6640" s="97" t="str">
        <f>TEXT(Table1[[#This Row],[Inv. date]],"mmmm")</f>
        <v>April</v>
      </c>
    </row>
    <row r="6641" spans="1:7" x14ac:dyDescent="0.3">
      <c r="A6641" s="73">
        <v>118</v>
      </c>
      <c r="B6641" s="12">
        <v>1000003683</v>
      </c>
      <c r="C6641" s="12">
        <v>600033</v>
      </c>
      <c r="D6641" s="74">
        <v>45411</v>
      </c>
      <c r="E6641" s="75">
        <v>500</v>
      </c>
      <c r="F6641" s="76">
        <v>200135</v>
      </c>
      <c r="G6641" s="97" t="str">
        <f>TEXT(Table1[[#This Row],[Inv. date]],"mmmm")</f>
        <v>April</v>
      </c>
    </row>
    <row r="6642" spans="1:7" x14ac:dyDescent="0.3">
      <c r="A6642" s="68">
        <v>117</v>
      </c>
      <c r="B6642" s="69">
        <v>1000002977</v>
      </c>
      <c r="C6642" s="69">
        <v>600567</v>
      </c>
      <c r="D6642" s="57">
        <v>45412</v>
      </c>
      <c r="E6642" s="66">
        <v>100</v>
      </c>
      <c r="F6642" s="72">
        <v>27222</v>
      </c>
      <c r="G6642" s="97" t="str">
        <f>TEXT(Table1[[#This Row],[Inv. date]],"mmmm")</f>
        <v>April</v>
      </c>
    </row>
    <row r="6643" spans="1:7" x14ac:dyDescent="0.3">
      <c r="A6643" s="73">
        <v>118</v>
      </c>
      <c r="B6643" s="12">
        <v>1000003683</v>
      </c>
      <c r="C6643" s="12">
        <v>600567</v>
      </c>
      <c r="D6643" s="74">
        <v>45412</v>
      </c>
      <c r="E6643" s="75">
        <v>150</v>
      </c>
      <c r="F6643" s="76">
        <v>60040.5</v>
      </c>
      <c r="G6643" s="97" t="str">
        <f>TEXT(Table1[[#This Row],[Inv. date]],"mmmm")</f>
        <v>April</v>
      </c>
    </row>
    <row r="6644" spans="1:7" x14ac:dyDescent="0.3">
      <c r="A6644" s="73">
        <v>118</v>
      </c>
      <c r="B6644" s="12">
        <v>1000003857</v>
      </c>
      <c r="C6644" s="12">
        <v>600567</v>
      </c>
      <c r="D6644" s="74">
        <v>45412</v>
      </c>
      <c r="E6644" s="75">
        <v>50</v>
      </c>
      <c r="F6644" s="76">
        <v>20013.5</v>
      </c>
      <c r="G6644" s="97" t="str">
        <f>TEXT(Table1[[#This Row],[Inv. date]],"mmmm")</f>
        <v>April</v>
      </c>
    </row>
    <row r="6645" spans="1:7" x14ac:dyDescent="0.3">
      <c r="A6645" s="73">
        <v>117</v>
      </c>
      <c r="B6645" s="12">
        <v>1000002976</v>
      </c>
      <c r="C6645" s="12">
        <v>600567</v>
      </c>
      <c r="D6645" s="74">
        <v>45412</v>
      </c>
      <c r="E6645" s="75">
        <v>200</v>
      </c>
      <c r="F6645" s="76">
        <v>54444</v>
      </c>
      <c r="G6645" s="97" t="str">
        <f>TEXT(Table1[[#This Row],[Inv. date]],"mmmm")</f>
        <v>April</v>
      </c>
    </row>
    <row r="6646" spans="1:7" x14ac:dyDescent="0.3">
      <c r="A6646" s="73">
        <v>118</v>
      </c>
      <c r="B6646" s="12">
        <v>1000003683</v>
      </c>
      <c r="C6646" s="12">
        <v>600643</v>
      </c>
      <c r="D6646" s="74">
        <v>45412</v>
      </c>
      <c r="E6646" s="75">
        <v>800</v>
      </c>
      <c r="F6646" s="76">
        <v>320216</v>
      </c>
      <c r="G6646" s="97" t="str">
        <f>TEXT(Table1[[#This Row],[Inv. date]],"mmmm")</f>
        <v>April</v>
      </c>
    </row>
    <row r="6647" spans="1:7" x14ac:dyDescent="0.3">
      <c r="A6647" s="73">
        <v>118</v>
      </c>
      <c r="B6647" s="12">
        <v>1000003857</v>
      </c>
      <c r="C6647" s="12">
        <v>600643</v>
      </c>
      <c r="D6647" s="74">
        <v>45412</v>
      </c>
      <c r="E6647" s="75">
        <v>1000</v>
      </c>
      <c r="F6647" s="76">
        <v>400270</v>
      </c>
      <c r="G6647" s="97" t="str">
        <f>TEXT(Table1[[#This Row],[Inv. date]],"mmmm")</f>
        <v>April</v>
      </c>
    </row>
    <row r="6648" spans="1:7" x14ac:dyDescent="0.3">
      <c r="A6648" s="73">
        <v>118</v>
      </c>
      <c r="B6648" s="12">
        <v>1000003683</v>
      </c>
      <c r="C6648" s="12">
        <v>600610</v>
      </c>
      <c r="D6648" s="74">
        <v>45412</v>
      </c>
      <c r="E6648" s="75">
        <v>500</v>
      </c>
      <c r="F6648" s="76">
        <v>200135</v>
      </c>
      <c r="G6648" s="97" t="str">
        <f>TEXT(Table1[[#This Row],[Inv. date]],"mmmm")</f>
        <v>April</v>
      </c>
    </row>
    <row r="6649" spans="1:7" x14ac:dyDescent="0.3">
      <c r="A6649" s="73">
        <v>118</v>
      </c>
      <c r="B6649" s="12">
        <v>1000003132</v>
      </c>
      <c r="C6649" s="12">
        <v>600601</v>
      </c>
      <c r="D6649" s="74">
        <v>45412</v>
      </c>
      <c r="E6649" s="75">
        <v>500</v>
      </c>
      <c r="F6649" s="76">
        <v>128550</v>
      </c>
      <c r="G6649" s="97" t="str">
        <f>TEXT(Table1[[#This Row],[Inv. date]],"mmmm")</f>
        <v>April</v>
      </c>
    </row>
    <row r="6650" spans="1:7" x14ac:dyDescent="0.3">
      <c r="A6650" s="73">
        <v>118</v>
      </c>
      <c r="B6650" s="12">
        <v>1000003132</v>
      </c>
      <c r="C6650" s="12">
        <v>600628</v>
      </c>
      <c r="D6650" s="74">
        <v>45412</v>
      </c>
      <c r="E6650" s="75">
        <v>1000</v>
      </c>
      <c r="F6650" s="76">
        <v>257100</v>
      </c>
      <c r="G6650" s="97" t="str">
        <f>TEXT(Table1[[#This Row],[Inv. date]],"mmmm")</f>
        <v>April</v>
      </c>
    </row>
    <row r="6651" spans="1:7" x14ac:dyDescent="0.3">
      <c r="A6651" s="73">
        <v>118</v>
      </c>
      <c r="B6651" s="12">
        <v>1000003683</v>
      </c>
      <c r="C6651" s="12">
        <v>600628</v>
      </c>
      <c r="D6651" s="74">
        <v>45412</v>
      </c>
      <c r="E6651" s="75">
        <v>200</v>
      </c>
      <c r="F6651" s="76">
        <v>80054</v>
      </c>
      <c r="G6651" s="97" t="str">
        <f>TEXT(Table1[[#This Row],[Inv. date]],"mmmm")</f>
        <v>April</v>
      </c>
    </row>
    <row r="6652" spans="1:7" x14ac:dyDescent="0.3">
      <c r="A6652" s="73">
        <v>118</v>
      </c>
      <c r="B6652" s="12">
        <v>1000003857</v>
      </c>
      <c r="C6652" s="12">
        <v>600063</v>
      </c>
      <c r="D6652" s="74">
        <v>45412</v>
      </c>
      <c r="E6652" s="75">
        <v>3</v>
      </c>
      <c r="F6652" s="76">
        <v>880.95</v>
      </c>
      <c r="G6652" s="97" t="str">
        <f>TEXT(Table1[[#This Row],[Inv. date]],"mmmm")</f>
        <v>April</v>
      </c>
    </row>
    <row r="6653" spans="1:7" x14ac:dyDescent="0.3">
      <c r="A6653" s="73">
        <v>118</v>
      </c>
      <c r="B6653" s="12">
        <v>1000003683</v>
      </c>
      <c r="C6653" s="12">
        <v>600628</v>
      </c>
      <c r="D6653" s="74">
        <v>45412</v>
      </c>
      <c r="E6653" s="75">
        <v>1900</v>
      </c>
      <c r="F6653" s="76">
        <v>760513</v>
      </c>
      <c r="G6653" s="97" t="str">
        <f>TEXT(Table1[[#This Row],[Inv. date]],"mmmm")</f>
        <v>April</v>
      </c>
    </row>
    <row r="6654" spans="1:7" x14ac:dyDescent="0.3">
      <c r="A6654" s="73">
        <v>118</v>
      </c>
      <c r="B6654" s="12">
        <v>1000003683</v>
      </c>
      <c r="C6654" s="12">
        <v>600610</v>
      </c>
      <c r="D6654" s="74">
        <v>45412</v>
      </c>
      <c r="E6654" s="75">
        <v>1300</v>
      </c>
      <c r="F6654" s="76">
        <v>520351</v>
      </c>
      <c r="G6654" s="97" t="str">
        <f>TEXT(Table1[[#This Row],[Inv. date]],"mmmm")</f>
        <v>April</v>
      </c>
    </row>
    <row r="6655" spans="1:7" x14ac:dyDescent="0.3">
      <c r="A6655" s="73">
        <v>118</v>
      </c>
      <c r="B6655" s="12">
        <v>1000003132</v>
      </c>
      <c r="C6655" s="12">
        <v>600610</v>
      </c>
      <c r="D6655" s="74">
        <v>45412</v>
      </c>
      <c r="E6655" s="75">
        <v>300</v>
      </c>
      <c r="F6655" s="76">
        <v>77130</v>
      </c>
      <c r="G6655" s="97" t="str">
        <f>TEXT(Table1[[#This Row],[Inv. date]],"mmmm")</f>
        <v>April</v>
      </c>
    </row>
    <row r="6656" spans="1:7" x14ac:dyDescent="0.3">
      <c r="A6656" s="73">
        <v>118</v>
      </c>
      <c r="B6656" s="12">
        <v>1000003857</v>
      </c>
      <c r="C6656" s="12">
        <v>600610</v>
      </c>
      <c r="D6656" s="74">
        <v>45412</v>
      </c>
      <c r="E6656" s="75">
        <v>200</v>
      </c>
      <c r="F6656" s="76">
        <v>80054</v>
      </c>
      <c r="G6656" s="97" t="str">
        <f>TEXT(Table1[[#This Row],[Inv. date]],"mmmm")</f>
        <v>April</v>
      </c>
    </row>
    <row r="6657" spans="1:7" x14ac:dyDescent="0.3">
      <c r="A6657" s="68">
        <v>118</v>
      </c>
      <c r="B6657" s="69">
        <v>1000003857</v>
      </c>
      <c r="C6657" s="69">
        <v>600824</v>
      </c>
      <c r="D6657" s="57">
        <v>45414</v>
      </c>
      <c r="E6657" s="66">
        <v>70</v>
      </c>
      <c r="F6657" s="72">
        <v>28018.9</v>
      </c>
      <c r="G6657" s="97" t="str">
        <f>TEXT(Table1[[#This Row],[Inv. date]],"mmmm")</f>
        <v>May</v>
      </c>
    </row>
    <row r="6658" spans="1:7" x14ac:dyDescent="0.3">
      <c r="A6658" s="73">
        <v>118</v>
      </c>
      <c r="B6658" s="12">
        <v>1000003683</v>
      </c>
      <c r="C6658" s="12">
        <v>600824</v>
      </c>
      <c r="D6658" s="74">
        <v>45414</v>
      </c>
      <c r="E6658" s="75">
        <v>400</v>
      </c>
      <c r="F6658" s="76">
        <v>160108</v>
      </c>
      <c r="G6658" s="97" t="str">
        <f>TEXT(Table1[[#This Row],[Inv. date]],"mmmm")</f>
        <v>May</v>
      </c>
    </row>
    <row r="6659" spans="1:7" x14ac:dyDescent="0.3">
      <c r="A6659" s="73">
        <v>118</v>
      </c>
      <c r="B6659" s="12">
        <v>1000003132</v>
      </c>
      <c r="C6659" s="12">
        <v>600824</v>
      </c>
      <c r="D6659" s="74">
        <v>45414</v>
      </c>
      <c r="E6659" s="75">
        <v>1100</v>
      </c>
      <c r="F6659" s="76">
        <v>282810</v>
      </c>
      <c r="G6659" s="97" t="str">
        <f>TEXT(Table1[[#This Row],[Inv. date]],"mmmm")</f>
        <v>May</v>
      </c>
    </row>
    <row r="6660" spans="1:7" x14ac:dyDescent="0.3">
      <c r="A6660" s="73">
        <v>118</v>
      </c>
      <c r="B6660" s="12">
        <v>1000003857</v>
      </c>
      <c r="C6660" s="12">
        <v>600868</v>
      </c>
      <c r="D6660" s="74">
        <v>45414</v>
      </c>
      <c r="E6660" s="75">
        <v>200</v>
      </c>
      <c r="F6660" s="76">
        <v>80054</v>
      </c>
      <c r="G6660" s="97" t="str">
        <f>TEXT(Table1[[#This Row],[Inv. date]],"mmmm")</f>
        <v>May</v>
      </c>
    </row>
    <row r="6661" spans="1:7" x14ac:dyDescent="0.3">
      <c r="A6661" s="73">
        <v>118</v>
      </c>
      <c r="B6661" s="12">
        <v>1000003683</v>
      </c>
      <c r="C6661" s="12">
        <v>600506</v>
      </c>
      <c r="D6661" s="74">
        <v>45414</v>
      </c>
      <c r="E6661" s="75">
        <v>100</v>
      </c>
      <c r="F6661" s="76">
        <v>40027</v>
      </c>
      <c r="G6661" s="97" t="str">
        <f>TEXT(Table1[[#This Row],[Inv. date]],"mmmm")</f>
        <v>May</v>
      </c>
    </row>
    <row r="6662" spans="1:7" x14ac:dyDescent="0.3">
      <c r="A6662" s="73">
        <v>118</v>
      </c>
      <c r="B6662" s="12">
        <v>1000003132</v>
      </c>
      <c r="C6662" s="12">
        <v>600506</v>
      </c>
      <c r="D6662" s="74">
        <v>45414</v>
      </c>
      <c r="E6662" s="75">
        <v>1000</v>
      </c>
      <c r="F6662" s="76">
        <v>321750</v>
      </c>
      <c r="G6662" s="97" t="str">
        <f>TEXT(Table1[[#This Row],[Inv. date]],"mmmm")</f>
        <v>May</v>
      </c>
    </row>
    <row r="6663" spans="1:7" x14ac:dyDescent="0.3">
      <c r="A6663" s="73">
        <v>118</v>
      </c>
      <c r="B6663" s="12">
        <v>1000003857</v>
      </c>
      <c r="C6663" s="12">
        <v>600315</v>
      </c>
      <c r="D6663" s="74">
        <v>45414</v>
      </c>
      <c r="E6663" s="75">
        <v>4</v>
      </c>
      <c r="F6663" s="76">
        <v>1601.08</v>
      </c>
      <c r="G6663" s="97" t="str">
        <f>TEXT(Table1[[#This Row],[Inv. date]],"mmmm")</f>
        <v>May</v>
      </c>
    </row>
    <row r="6664" spans="1:7" x14ac:dyDescent="0.3">
      <c r="A6664" s="73">
        <v>118</v>
      </c>
      <c r="B6664" s="12">
        <v>1000003683</v>
      </c>
      <c r="C6664" s="12">
        <v>600315</v>
      </c>
      <c r="D6664" s="74">
        <v>45414</v>
      </c>
      <c r="E6664" s="75">
        <v>2</v>
      </c>
      <c r="F6664" s="76">
        <v>869.52</v>
      </c>
      <c r="G6664" s="97" t="str">
        <f>TEXT(Table1[[#This Row],[Inv. date]],"mmmm")</f>
        <v>May</v>
      </c>
    </row>
    <row r="6665" spans="1:7" x14ac:dyDescent="0.3">
      <c r="A6665" s="73">
        <v>117</v>
      </c>
      <c r="B6665" s="12">
        <v>1000002976</v>
      </c>
      <c r="C6665" s="12">
        <v>600315</v>
      </c>
      <c r="D6665" s="74">
        <v>45414</v>
      </c>
      <c r="E6665" s="75">
        <v>4</v>
      </c>
      <c r="F6665" s="76">
        <v>1088.8800000000001</v>
      </c>
      <c r="G6665" s="97" t="str">
        <f>TEXT(Table1[[#This Row],[Inv. date]],"mmmm")</f>
        <v>May</v>
      </c>
    </row>
    <row r="6666" spans="1:7" x14ac:dyDescent="0.3">
      <c r="A6666" s="73">
        <v>118</v>
      </c>
      <c r="B6666" s="12">
        <v>1000003132</v>
      </c>
      <c r="C6666" s="12">
        <v>600315</v>
      </c>
      <c r="D6666" s="74">
        <v>45414</v>
      </c>
      <c r="E6666" s="75">
        <v>2</v>
      </c>
      <c r="F6666" s="76">
        <v>729.72</v>
      </c>
      <c r="G6666" s="97" t="str">
        <f>TEXT(Table1[[#This Row],[Inv. date]],"mmmm")</f>
        <v>May</v>
      </c>
    </row>
    <row r="6667" spans="1:7" x14ac:dyDescent="0.3">
      <c r="A6667" s="73">
        <v>117</v>
      </c>
      <c r="B6667" s="12">
        <v>1000002976</v>
      </c>
      <c r="C6667" s="12">
        <v>600063</v>
      </c>
      <c r="D6667" s="74">
        <v>45414</v>
      </c>
      <c r="E6667" s="75">
        <v>2</v>
      </c>
      <c r="F6667" s="76">
        <v>209.76</v>
      </c>
      <c r="G6667" s="97" t="str">
        <f>TEXT(Table1[[#This Row],[Inv. date]],"mmmm")</f>
        <v>May</v>
      </c>
    </row>
    <row r="6668" spans="1:7" x14ac:dyDescent="0.3">
      <c r="A6668" s="73">
        <v>118</v>
      </c>
      <c r="B6668" s="12">
        <v>1000003857</v>
      </c>
      <c r="C6668" s="12">
        <v>600063</v>
      </c>
      <c r="D6668" s="74">
        <v>45414</v>
      </c>
      <c r="E6668" s="75">
        <v>1</v>
      </c>
      <c r="F6668" s="76">
        <v>293.64999999999998</v>
      </c>
      <c r="G6668" s="97" t="str">
        <f>TEXT(Table1[[#This Row],[Inv. date]],"mmmm")</f>
        <v>May</v>
      </c>
    </row>
    <row r="6669" spans="1:7" x14ac:dyDescent="0.3">
      <c r="A6669" s="73">
        <v>118</v>
      </c>
      <c r="B6669" s="12">
        <v>1000003683</v>
      </c>
      <c r="C6669" s="12">
        <v>600063</v>
      </c>
      <c r="D6669" s="74">
        <v>45414</v>
      </c>
      <c r="E6669" s="75">
        <v>1</v>
      </c>
      <c r="F6669" s="76">
        <v>293.64999999999998</v>
      </c>
      <c r="G6669" s="97" t="str">
        <f>TEXT(Table1[[#This Row],[Inv. date]],"mmmm")</f>
        <v>May</v>
      </c>
    </row>
    <row r="6670" spans="1:7" x14ac:dyDescent="0.3">
      <c r="A6670" s="73">
        <v>118</v>
      </c>
      <c r="B6670" s="12">
        <v>1000003132</v>
      </c>
      <c r="C6670" s="12">
        <v>600063</v>
      </c>
      <c r="D6670" s="74">
        <v>45414</v>
      </c>
      <c r="E6670" s="75">
        <v>1</v>
      </c>
      <c r="F6670" s="76">
        <v>137</v>
      </c>
      <c r="G6670" s="97" t="str">
        <f>TEXT(Table1[[#This Row],[Inv. date]],"mmmm")</f>
        <v>May</v>
      </c>
    </row>
    <row r="6671" spans="1:7" x14ac:dyDescent="0.3">
      <c r="A6671" s="73">
        <v>118</v>
      </c>
      <c r="B6671" s="12">
        <v>1000003132</v>
      </c>
      <c r="C6671" s="12">
        <v>600865</v>
      </c>
      <c r="D6671" s="74">
        <v>45414</v>
      </c>
      <c r="E6671" s="75">
        <v>400</v>
      </c>
      <c r="F6671" s="76">
        <v>125256</v>
      </c>
      <c r="G6671" s="97" t="str">
        <f>TEXT(Table1[[#This Row],[Inv. date]],"mmmm")</f>
        <v>May</v>
      </c>
    </row>
    <row r="6672" spans="1:7" x14ac:dyDescent="0.3">
      <c r="A6672" s="73">
        <v>118</v>
      </c>
      <c r="B6672" s="12">
        <v>1000003857</v>
      </c>
      <c r="C6672" s="12">
        <v>600865</v>
      </c>
      <c r="D6672" s="74">
        <v>45414</v>
      </c>
      <c r="E6672" s="75">
        <v>50</v>
      </c>
      <c r="F6672" s="76">
        <v>20013.5</v>
      </c>
      <c r="G6672" s="97" t="str">
        <f>TEXT(Table1[[#This Row],[Inv. date]],"mmmm")</f>
        <v>May</v>
      </c>
    </row>
    <row r="6673" spans="1:7" x14ac:dyDescent="0.3">
      <c r="A6673" s="73">
        <v>117</v>
      </c>
      <c r="B6673" s="12">
        <v>1000002976</v>
      </c>
      <c r="C6673" s="12">
        <v>600033</v>
      </c>
      <c r="D6673" s="74">
        <v>45414</v>
      </c>
      <c r="E6673" s="75">
        <v>50</v>
      </c>
      <c r="F6673" s="76">
        <v>13611</v>
      </c>
      <c r="G6673" s="97" t="str">
        <f>TEXT(Table1[[#This Row],[Inv. date]],"mmmm")</f>
        <v>May</v>
      </c>
    </row>
    <row r="6674" spans="1:7" x14ac:dyDescent="0.3">
      <c r="A6674" s="73">
        <v>118</v>
      </c>
      <c r="B6674" s="12">
        <v>1000003683</v>
      </c>
      <c r="C6674" s="12">
        <v>600033</v>
      </c>
      <c r="D6674" s="74">
        <v>45414</v>
      </c>
      <c r="E6674" s="75">
        <v>100</v>
      </c>
      <c r="F6674" s="76">
        <v>40027</v>
      </c>
      <c r="G6674" s="97" t="str">
        <f>TEXT(Table1[[#This Row],[Inv. date]],"mmmm")</f>
        <v>May</v>
      </c>
    </row>
    <row r="6675" spans="1:7" x14ac:dyDescent="0.3">
      <c r="A6675" s="73">
        <v>118</v>
      </c>
      <c r="B6675" s="12">
        <v>1000003132</v>
      </c>
      <c r="C6675" s="12">
        <v>600033</v>
      </c>
      <c r="D6675" s="74">
        <v>45414</v>
      </c>
      <c r="E6675" s="75">
        <v>500</v>
      </c>
      <c r="F6675" s="76">
        <v>128550</v>
      </c>
      <c r="G6675" s="97" t="str">
        <f>TEXT(Table1[[#This Row],[Inv. date]],"mmmm")</f>
        <v>May</v>
      </c>
    </row>
    <row r="6676" spans="1:7" x14ac:dyDescent="0.3">
      <c r="A6676" s="68">
        <v>116</v>
      </c>
      <c r="B6676" s="69">
        <v>1000003393</v>
      </c>
      <c r="C6676" s="69">
        <v>600225</v>
      </c>
      <c r="D6676" s="57">
        <v>45415</v>
      </c>
      <c r="E6676" s="66">
        <v>5</v>
      </c>
      <c r="F6676" s="72">
        <v>221.05</v>
      </c>
      <c r="G6676" s="97" t="str">
        <f>TEXT(Table1[[#This Row],[Inv. date]],"mmmm")</f>
        <v>May</v>
      </c>
    </row>
    <row r="6677" spans="1:7" x14ac:dyDescent="0.3">
      <c r="A6677" s="73">
        <v>116</v>
      </c>
      <c r="B6677" s="12">
        <v>1000003393</v>
      </c>
      <c r="C6677" s="12">
        <v>600225</v>
      </c>
      <c r="D6677" s="74">
        <v>45415</v>
      </c>
      <c r="E6677" s="75">
        <v>1</v>
      </c>
      <c r="F6677" s="76">
        <v>44.21</v>
      </c>
      <c r="G6677" s="97" t="str">
        <f>TEXT(Table1[[#This Row],[Inv. date]],"mmmm")</f>
        <v>May</v>
      </c>
    </row>
    <row r="6678" spans="1:7" x14ac:dyDescent="0.3">
      <c r="A6678" s="73">
        <v>116</v>
      </c>
      <c r="B6678" s="12">
        <v>1000003393</v>
      </c>
      <c r="C6678" s="12">
        <v>600225</v>
      </c>
      <c r="D6678" s="74">
        <v>45415</v>
      </c>
      <c r="E6678" s="75">
        <v>1</v>
      </c>
      <c r="F6678" s="76">
        <v>44.21</v>
      </c>
      <c r="G6678" s="97" t="str">
        <f>TEXT(Table1[[#This Row],[Inv. date]],"mmmm")</f>
        <v>May</v>
      </c>
    </row>
    <row r="6679" spans="1:7" x14ac:dyDescent="0.3">
      <c r="A6679" s="73">
        <v>118</v>
      </c>
      <c r="B6679" s="12">
        <v>1000003683</v>
      </c>
      <c r="C6679" s="12">
        <v>600489</v>
      </c>
      <c r="D6679" s="74">
        <v>45415</v>
      </c>
      <c r="E6679" s="75">
        <v>2100</v>
      </c>
      <c r="F6679" s="76">
        <v>840567</v>
      </c>
      <c r="G6679" s="97" t="str">
        <f>TEXT(Table1[[#This Row],[Inv. date]],"mmmm")</f>
        <v>May</v>
      </c>
    </row>
    <row r="6680" spans="1:7" x14ac:dyDescent="0.3">
      <c r="A6680" s="73">
        <v>118</v>
      </c>
      <c r="B6680" s="12">
        <v>1000003683</v>
      </c>
      <c r="C6680" s="12">
        <v>600489</v>
      </c>
      <c r="D6680" s="74">
        <v>45415</v>
      </c>
      <c r="E6680" s="75">
        <v>2100</v>
      </c>
      <c r="F6680" s="76">
        <v>840567</v>
      </c>
      <c r="G6680" s="97" t="str">
        <f>TEXT(Table1[[#This Row],[Inv. date]],"mmmm")</f>
        <v>May</v>
      </c>
    </row>
    <row r="6681" spans="1:7" x14ac:dyDescent="0.3">
      <c r="A6681" s="73">
        <v>118</v>
      </c>
      <c r="B6681" s="12">
        <v>1000003683</v>
      </c>
      <c r="C6681" s="12">
        <v>600063</v>
      </c>
      <c r="D6681" s="74">
        <v>45415</v>
      </c>
      <c r="E6681" s="75">
        <v>3</v>
      </c>
      <c r="F6681" s="76">
        <v>880.95</v>
      </c>
      <c r="G6681" s="97" t="str">
        <f>TEXT(Table1[[#This Row],[Inv. date]],"mmmm")</f>
        <v>May</v>
      </c>
    </row>
    <row r="6682" spans="1:7" x14ac:dyDescent="0.3">
      <c r="A6682" s="73">
        <v>118</v>
      </c>
      <c r="B6682" s="12">
        <v>1000003857</v>
      </c>
      <c r="C6682" s="12">
        <v>600063</v>
      </c>
      <c r="D6682" s="74">
        <v>45415</v>
      </c>
      <c r="E6682" s="75">
        <v>3</v>
      </c>
      <c r="F6682" s="76">
        <v>880.95</v>
      </c>
      <c r="G6682" s="97" t="str">
        <f>TEXT(Table1[[#This Row],[Inv. date]],"mmmm")</f>
        <v>May</v>
      </c>
    </row>
    <row r="6683" spans="1:7" x14ac:dyDescent="0.3">
      <c r="A6683" s="73">
        <v>118</v>
      </c>
      <c r="B6683" s="12">
        <v>1000003857</v>
      </c>
      <c r="C6683" s="12">
        <v>600506</v>
      </c>
      <c r="D6683" s="74">
        <v>45415</v>
      </c>
      <c r="E6683" s="75">
        <v>1000</v>
      </c>
      <c r="F6683" s="76">
        <v>400270</v>
      </c>
      <c r="G6683" s="97" t="str">
        <f>TEXT(Table1[[#This Row],[Inv. date]],"mmmm")</f>
        <v>May</v>
      </c>
    </row>
    <row r="6684" spans="1:7" x14ac:dyDescent="0.3">
      <c r="A6684" s="73">
        <v>118</v>
      </c>
      <c r="B6684" s="12">
        <v>1000003683</v>
      </c>
      <c r="C6684" s="12">
        <v>600506</v>
      </c>
      <c r="D6684" s="74">
        <v>45415</v>
      </c>
      <c r="E6684" s="75">
        <v>2230</v>
      </c>
      <c r="F6684" s="76">
        <v>892602.1</v>
      </c>
      <c r="G6684" s="97" t="str">
        <f>TEXT(Table1[[#This Row],[Inv. date]],"mmmm")</f>
        <v>May</v>
      </c>
    </row>
    <row r="6685" spans="1:7" x14ac:dyDescent="0.3">
      <c r="A6685" s="73">
        <v>118</v>
      </c>
      <c r="B6685" s="12">
        <v>1000003683</v>
      </c>
      <c r="C6685" s="12">
        <v>600506</v>
      </c>
      <c r="D6685" s="74">
        <v>45415</v>
      </c>
      <c r="E6685" s="75">
        <v>1550</v>
      </c>
      <c r="F6685" s="76">
        <v>620418.5</v>
      </c>
      <c r="G6685" s="97" t="str">
        <f>TEXT(Table1[[#This Row],[Inv. date]],"mmmm")</f>
        <v>May</v>
      </c>
    </row>
    <row r="6686" spans="1:7" x14ac:dyDescent="0.3">
      <c r="A6686" s="68">
        <v>118</v>
      </c>
      <c r="B6686" s="69">
        <v>1000003683</v>
      </c>
      <c r="C6686" s="69">
        <v>600647</v>
      </c>
      <c r="D6686" s="57">
        <v>45418</v>
      </c>
      <c r="E6686" s="66">
        <v>-1</v>
      </c>
      <c r="F6686" s="72">
        <v>-400.27</v>
      </c>
      <c r="G6686" s="97" t="str">
        <f>TEXT(Table1[[#This Row],[Inv. date]],"mmmm")</f>
        <v>May</v>
      </c>
    </row>
    <row r="6687" spans="1:7" x14ac:dyDescent="0.3">
      <c r="A6687" s="73">
        <v>118</v>
      </c>
      <c r="B6687" s="12">
        <v>1000003683</v>
      </c>
      <c r="C6687" s="12">
        <v>600063</v>
      </c>
      <c r="D6687" s="74">
        <v>45418</v>
      </c>
      <c r="E6687" s="75">
        <v>2</v>
      </c>
      <c r="F6687" s="76">
        <v>587.29999999999995</v>
      </c>
      <c r="G6687" s="97" t="str">
        <f>TEXT(Table1[[#This Row],[Inv. date]],"mmmm")</f>
        <v>May</v>
      </c>
    </row>
    <row r="6688" spans="1:7" x14ac:dyDescent="0.3">
      <c r="A6688" s="73">
        <v>118</v>
      </c>
      <c r="B6688" s="12">
        <v>1000003857</v>
      </c>
      <c r="C6688" s="12">
        <v>600063</v>
      </c>
      <c r="D6688" s="74">
        <v>45418</v>
      </c>
      <c r="E6688" s="75">
        <v>4</v>
      </c>
      <c r="F6688" s="76">
        <v>1174.5999999999999</v>
      </c>
      <c r="G6688" s="97" t="str">
        <f>TEXT(Table1[[#This Row],[Inv. date]],"mmmm")</f>
        <v>May</v>
      </c>
    </row>
    <row r="6689" spans="1:7" x14ac:dyDescent="0.3">
      <c r="A6689" s="73">
        <v>118</v>
      </c>
      <c r="B6689" s="12">
        <v>1000003132</v>
      </c>
      <c r="C6689" s="12">
        <v>600063</v>
      </c>
      <c r="D6689" s="74">
        <v>45418</v>
      </c>
      <c r="E6689" s="75">
        <v>2</v>
      </c>
      <c r="F6689" s="76">
        <v>274</v>
      </c>
      <c r="G6689" s="97" t="str">
        <f>TEXT(Table1[[#This Row],[Inv. date]],"mmmm")</f>
        <v>May</v>
      </c>
    </row>
    <row r="6690" spans="1:7" x14ac:dyDescent="0.3">
      <c r="A6690" s="73">
        <v>118</v>
      </c>
      <c r="B6690" s="12">
        <v>1000003683</v>
      </c>
      <c r="C6690" s="12">
        <v>600810</v>
      </c>
      <c r="D6690" s="74">
        <v>45418</v>
      </c>
      <c r="E6690" s="75">
        <v>1016</v>
      </c>
      <c r="F6690" s="76">
        <v>406674.32</v>
      </c>
      <c r="G6690" s="97" t="str">
        <f>TEXT(Table1[[#This Row],[Inv. date]],"mmmm")</f>
        <v>May</v>
      </c>
    </row>
    <row r="6691" spans="1:7" x14ac:dyDescent="0.3">
      <c r="A6691" s="73">
        <v>118</v>
      </c>
      <c r="B6691" s="12">
        <v>1000003683</v>
      </c>
      <c r="C6691" s="12">
        <v>600810</v>
      </c>
      <c r="D6691" s="74">
        <v>45418</v>
      </c>
      <c r="E6691" s="75">
        <v>434</v>
      </c>
      <c r="F6691" s="76">
        <v>173717.18</v>
      </c>
      <c r="G6691" s="97" t="str">
        <f>TEXT(Table1[[#This Row],[Inv. date]],"mmmm")</f>
        <v>May</v>
      </c>
    </row>
    <row r="6692" spans="1:7" x14ac:dyDescent="0.3">
      <c r="A6692" s="73">
        <v>118</v>
      </c>
      <c r="B6692" s="12">
        <v>1000003857</v>
      </c>
      <c r="C6692" s="12">
        <v>600810</v>
      </c>
      <c r="D6692" s="74">
        <v>45418</v>
      </c>
      <c r="E6692" s="75">
        <v>200</v>
      </c>
      <c r="F6692" s="76">
        <v>80054</v>
      </c>
      <c r="G6692" s="97" t="str">
        <f>TEXT(Table1[[#This Row],[Inv. date]],"mmmm")</f>
        <v>May</v>
      </c>
    </row>
    <row r="6693" spans="1:7" x14ac:dyDescent="0.3">
      <c r="A6693" s="73">
        <v>118</v>
      </c>
      <c r="B6693" s="12">
        <v>1000003132</v>
      </c>
      <c r="C6693" s="12">
        <v>600810</v>
      </c>
      <c r="D6693" s="74">
        <v>45418</v>
      </c>
      <c r="E6693" s="75">
        <v>150</v>
      </c>
      <c r="F6693" s="76">
        <v>38565</v>
      </c>
      <c r="G6693" s="97" t="str">
        <f>TEXT(Table1[[#This Row],[Inv. date]],"mmmm")</f>
        <v>May</v>
      </c>
    </row>
    <row r="6694" spans="1:7" x14ac:dyDescent="0.3">
      <c r="A6694" s="73">
        <v>118</v>
      </c>
      <c r="B6694" s="12">
        <v>1000003132</v>
      </c>
      <c r="C6694" s="12">
        <v>600647</v>
      </c>
      <c r="D6694" s="74">
        <v>45418</v>
      </c>
      <c r="E6694" s="75">
        <v>200</v>
      </c>
      <c r="F6694" s="76">
        <v>51420</v>
      </c>
      <c r="G6694" s="97" t="str">
        <f>TEXT(Table1[[#This Row],[Inv. date]],"mmmm")</f>
        <v>May</v>
      </c>
    </row>
    <row r="6695" spans="1:7" x14ac:dyDescent="0.3">
      <c r="A6695" s="73">
        <v>118</v>
      </c>
      <c r="B6695" s="12">
        <v>1000003683</v>
      </c>
      <c r="C6695" s="12">
        <v>600647</v>
      </c>
      <c r="D6695" s="74">
        <v>45418</v>
      </c>
      <c r="E6695" s="75">
        <v>1800</v>
      </c>
      <c r="F6695" s="76">
        <v>720486</v>
      </c>
      <c r="G6695" s="97" t="str">
        <f>TEXT(Table1[[#This Row],[Inv. date]],"mmmm")</f>
        <v>May</v>
      </c>
    </row>
    <row r="6696" spans="1:7" x14ac:dyDescent="0.3">
      <c r="A6696" s="73">
        <v>118</v>
      </c>
      <c r="B6696" s="12">
        <v>1000003132</v>
      </c>
      <c r="C6696" s="12">
        <v>600572</v>
      </c>
      <c r="D6696" s="74">
        <v>45418</v>
      </c>
      <c r="E6696" s="75">
        <v>200</v>
      </c>
      <c r="F6696" s="76">
        <v>51420</v>
      </c>
      <c r="G6696" s="97" t="str">
        <f>TEXT(Table1[[#This Row],[Inv. date]],"mmmm")</f>
        <v>May</v>
      </c>
    </row>
    <row r="6697" spans="1:7" x14ac:dyDescent="0.3">
      <c r="A6697" s="73">
        <v>118</v>
      </c>
      <c r="B6697" s="12">
        <v>1000003857</v>
      </c>
      <c r="C6697" s="12">
        <v>600572</v>
      </c>
      <c r="D6697" s="74">
        <v>45418</v>
      </c>
      <c r="E6697" s="75">
        <v>300</v>
      </c>
      <c r="F6697" s="76">
        <v>120081</v>
      </c>
      <c r="G6697" s="97" t="str">
        <f>TEXT(Table1[[#This Row],[Inv. date]],"mmmm")</f>
        <v>May</v>
      </c>
    </row>
    <row r="6698" spans="1:7" x14ac:dyDescent="0.3">
      <c r="A6698" s="73">
        <v>118</v>
      </c>
      <c r="B6698" s="12">
        <v>1000003683</v>
      </c>
      <c r="C6698" s="12">
        <v>600572</v>
      </c>
      <c r="D6698" s="74">
        <v>45418</v>
      </c>
      <c r="E6698" s="75">
        <v>200</v>
      </c>
      <c r="F6698" s="76">
        <v>80054</v>
      </c>
      <c r="G6698" s="97" t="str">
        <f>TEXT(Table1[[#This Row],[Inv. date]],"mmmm")</f>
        <v>May</v>
      </c>
    </row>
    <row r="6699" spans="1:7" x14ac:dyDescent="0.3">
      <c r="A6699" s="68">
        <v>117</v>
      </c>
      <c r="B6699" s="69">
        <v>1000002976</v>
      </c>
      <c r="C6699" s="69">
        <v>600063</v>
      </c>
      <c r="D6699" s="57">
        <v>45419</v>
      </c>
      <c r="E6699" s="66">
        <v>50</v>
      </c>
      <c r="F6699" s="72">
        <v>5244</v>
      </c>
      <c r="G6699" s="97" t="str">
        <f>TEXT(Table1[[#This Row],[Inv. date]],"mmmm")</f>
        <v>May</v>
      </c>
    </row>
    <row r="6700" spans="1:7" x14ac:dyDescent="0.3">
      <c r="A6700" s="73">
        <v>118</v>
      </c>
      <c r="B6700" s="12">
        <v>1000003683</v>
      </c>
      <c r="C6700" s="12">
        <v>600063</v>
      </c>
      <c r="D6700" s="74">
        <v>45419</v>
      </c>
      <c r="E6700" s="75">
        <v>50</v>
      </c>
      <c r="F6700" s="76">
        <v>14682.5</v>
      </c>
      <c r="G6700" s="97" t="str">
        <f>TEXT(Table1[[#This Row],[Inv. date]],"mmmm")</f>
        <v>May</v>
      </c>
    </row>
    <row r="6701" spans="1:7" x14ac:dyDescent="0.3">
      <c r="A6701" s="73">
        <v>118</v>
      </c>
      <c r="B6701" s="12">
        <v>1000003857</v>
      </c>
      <c r="C6701" s="12">
        <v>600803</v>
      </c>
      <c r="D6701" s="74">
        <v>45419</v>
      </c>
      <c r="E6701" s="75">
        <v>300</v>
      </c>
      <c r="F6701" s="76">
        <v>120081</v>
      </c>
      <c r="G6701" s="97" t="str">
        <f>TEXT(Table1[[#This Row],[Inv. date]],"mmmm")</f>
        <v>May</v>
      </c>
    </row>
    <row r="6702" spans="1:7" x14ac:dyDescent="0.3">
      <c r="A6702" s="73">
        <v>118</v>
      </c>
      <c r="B6702" s="12">
        <v>1000003132</v>
      </c>
      <c r="C6702" s="12">
        <v>600803</v>
      </c>
      <c r="D6702" s="74">
        <v>45419</v>
      </c>
      <c r="E6702" s="75">
        <v>100</v>
      </c>
      <c r="F6702" s="76">
        <v>25710</v>
      </c>
      <c r="G6702" s="97" t="str">
        <f>TEXT(Table1[[#This Row],[Inv. date]],"mmmm")</f>
        <v>May</v>
      </c>
    </row>
    <row r="6703" spans="1:7" x14ac:dyDescent="0.3">
      <c r="A6703" s="73">
        <v>118</v>
      </c>
      <c r="B6703" s="12">
        <v>1000003683</v>
      </c>
      <c r="C6703" s="12">
        <v>600803</v>
      </c>
      <c r="D6703" s="74">
        <v>45419</v>
      </c>
      <c r="E6703" s="75">
        <v>100</v>
      </c>
      <c r="F6703" s="76">
        <v>40027</v>
      </c>
      <c r="G6703" s="97" t="str">
        <f>TEXT(Table1[[#This Row],[Inv. date]],"mmmm")</f>
        <v>May</v>
      </c>
    </row>
    <row r="6704" spans="1:7" x14ac:dyDescent="0.3">
      <c r="A6704" s="73">
        <v>118</v>
      </c>
      <c r="B6704" s="12">
        <v>1000003857</v>
      </c>
      <c r="C6704" s="12">
        <v>600803</v>
      </c>
      <c r="D6704" s="74">
        <v>45419</v>
      </c>
      <c r="E6704" s="75">
        <v>300</v>
      </c>
      <c r="F6704" s="76">
        <v>120081</v>
      </c>
      <c r="G6704" s="97" t="str">
        <f>TEXT(Table1[[#This Row],[Inv. date]],"mmmm")</f>
        <v>May</v>
      </c>
    </row>
    <row r="6705" spans="1:7" x14ac:dyDescent="0.3">
      <c r="A6705" s="73">
        <v>118</v>
      </c>
      <c r="B6705" s="12">
        <v>1000003132</v>
      </c>
      <c r="C6705" s="12">
        <v>600628</v>
      </c>
      <c r="D6705" s="74">
        <v>45419</v>
      </c>
      <c r="E6705" s="75">
        <v>1000</v>
      </c>
      <c r="F6705" s="76">
        <v>257100</v>
      </c>
      <c r="G6705" s="97" t="str">
        <f>TEXT(Table1[[#This Row],[Inv. date]],"mmmm")</f>
        <v>May</v>
      </c>
    </row>
    <row r="6706" spans="1:7" x14ac:dyDescent="0.3">
      <c r="A6706" s="73">
        <v>118</v>
      </c>
      <c r="B6706" s="12">
        <v>1000003857</v>
      </c>
      <c r="C6706" s="12">
        <v>600628</v>
      </c>
      <c r="D6706" s="74">
        <v>45419</v>
      </c>
      <c r="E6706" s="75">
        <v>184</v>
      </c>
      <c r="F6706" s="76">
        <v>73649.679999999993</v>
      </c>
      <c r="G6706" s="97" t="str">
        <f>TEXT(Table1[[#This Row],[Inv. date]],"mmmm")</f>
        <v>May</v>
      </c>
    </row>
    <row r="6707" spans="1:7" x14ac:dyDescent="0.3">
      <c r="A6707" s="73">
        <v>118</v>
      </c>
      <c r="B6707" s="12">
        <v>1000003857</v>
      </c>
      <c r="C6707" s="12">
        <v>600628</v>
      </c>
      <c r="D6707" s="74">
        <v>45419</v>
      </c>
      <c r="E6707" s="75">
        <v>122</v>
      </c>
      <c r="F6707" s="76">
        <v>48832.94</v>
      </c>
      <c r="G6707" s="97" t="str">
        <f>TEXT(Table1[[#This Row],[Inv. date]],"mmmm")</f>
        <v>May</v>
      </c>
    </row>
    <row r="6708" spans="1:7" x14ac:dyDescent="0.3">
      <c r="A6708" s="73">
        <v>118</v>
      </c>
      <c r="B6708" s="12">
        <v>1000003857</v>
      </c>
      <c r="C6708" s="12">
        <v>600628</v>
      </c>
      <c r="D6708" s="74">
        <v>45419</v>
      </c>
      <c r="E6708" s="75">
        <v>194</v>
      </c>
      <c r="F6708" s="76">
        <v>77652.38</v>
      </c>
      <c r="G6708" s="97" t="str">
        <f>TEXT(Table1[[#This Row],[Inv. date]],"mmmm")</f>
        <v>May</v>
      </c>
    </row>
    <row r="6709" spans="1:7" x14ac:dyDescent="0.3">
      <c r="A6709" s="73">
        <v>118</v>
      </c>
      <c r="B6709" s="12">
        <v>1000003683</v>
      </c>
      <c r="C6709" s="12">
        <v>600628</v>
      </c>
      <c r="D6709" s="74">
        <v>45419</v>
      </c>
      <c r="E6709" s="75">
        <v>1740</v>
      </c>
      <c r="F6709" s="76">
        <v>696469.8</v>
      </c>
      <c r="G6709" s="97" t="str">
        <f>TEXT(Table1[[#This Row],[Inv. date]],"mmmm")</f>
        <v>May</v>
      </c>
    </row>
    <row r="6710" spans="1:7" x14ac:dyDescent="0.3">
      <c r="A6710" s="73">
        <v>118</v>
      </c>
      <c r="B6710" s="12">
        <v>1000003132</v>
      </c>
      <c r="C6710" s="12">
        <v>600063</v>
      </c>
      <c r="D6710" s="74">
        <v>45419</v>
      </c>
      <c r="E6710" s="75">
        <v>28</v>
      </c>
      <c r="F6710" s="76">
        <v>3836</v>
      </c>
      <c r="G6710" s="97" t="str">
        <f>TEXT(Table1[[#This Row],[Inv. date]],"mmmm")</f>
        <v>May</v>
      </c>
    </row>
    <row r="6711" spans="1:7" x14ac:dyDescent="0.3">
      <c r="A6711" s="73">
        <v>118</v>
      </c>
      <c r="B6711" s="12">
        <v>1000003857</v>
      </c>
      <c r="C6711" s="12">
        <v>600063</v>
      </c>
      <c r="D6711" s="74">
        <v>45419</v>
      </c>
      <c r="E6711" s="75">
        <v>10</v>
      </c>
      <c r="F6711" s="76">
        <v>2936.5</v>
      </c>
      <c r="G6711" s="97" t="str">
        <f>TEXT(Table1[[#This Row],[Inv. date]],"mmmm")</f>
        <v>May</v>
      </c>
    </row>
    <row r="6712" spans="1:7" x14ac:dyDescent="0.3">
      <c r="A6712" s="73">
        <v>118</v>
      </c>
      <c r="B6712" s="12">
        <v>1000003132</v>
      </c>
      <c r="C6712" s="12">
        <v>600063</v>
      </c>
      <c r="D6712" s="74">
        <v>45419</v>
      </c>
      <c r="E6712" s="75">
        <v>2</v>
      </c>
      <c r="F6712" s="76">
        <v>274</v>
      </c>
      <c r="G6712" s="97" t="str">
        <f>TEXT(Table1[[#This Row],[Inv. date]],"mmmm")</f>
        <v>May</v>
      </c>
    </row>
    <row r="6713" spans="1:7" x14ac:dyDescent="0.3">
      <c r="A6713" s="73">
        <v>117</v>
      </c>
      <c r="B6713" s="12">
        <v>1000002976</v>
      </c>
      <c r="C6713" s="12">
        <v>600864</v>
      </c>
      <c r="D6713" s="74">
        <v>45419</v>
      </c>
      <c r="E6713" s="75">
        <v>30</v>
      </c>
      <c r="F6713" s="76">
        <v>8166.6</v>
      </c>
      <c r="G6713" s="97" t="str">
        <f>TEXT(Table1[[#This Row],[Inv. date]],"mmmm")</f>
        <v>May</v>
      </c>
    </row>
    <row r="6714" spans="1:7" x14ac:dyDescent="0.3">
      <c r="A6714" s="73">
        <v>117</v>
      </c>
      <c r="B6714" s="12">
        <v>1000002977</v>
      </c>
      <c r="C6714" s="12">
        <v>600864</v>
      </c>
      <c r="D6714" s="74">
        <v>45419</v>
      </c>
      <c r="E6714" s="75">
        <v>137</v>
      </c>
      <c r="F6714" s="76">
        <v>37294.14</v>
      </c>
      <c r="G6714" s="97" t="str">
        <f>TEXT(Table1[[#This Row],[Inv. date]],"mmmm")</f>
        <v>May</v>
      </c>
    </row>
    <row r="6715" spans="1:7" x14ac:dyDescent="0.3">
      <c r="A6715" s="73">
        <v>118</v>
      </c>
      <c r="B6715" s="12">
        <v>1000003683</v>
      </c>
      <c r="C6715" s="12">
        <v>600567</v>
      </c>
      <c r="D6715" s="74">
        <v>45419</v>
      </c>
      <c r="E6715" s="75">
        <v>500</v>
      </c>
      <c r="F6715" s="76">
        <v>200135</v>
      </c>
      <c r="G6715" s="97" t="str">
        <f>TEXT(Table1[[#This Row],[Inv. date]],"mmmm")</f>
        <v>May</v>
      </c>
    </row>
    <row r="6716" spans="1:7" x14ac:dyDescent="0.3">
      <c r="A6716" s="73">
        <v>118</v>
      </c>
      <c r="B6716" s="12">
        <v>1000003857</v>
      </c>
      <c r="C6716" s="12">
        <v>600567</v>
      </c>
      <c r="D6716" s="74">
        <v>45419</v>
      </c>
      <c r="E6716" s="75">
        <v>500</v>
      </c>
      <c r="F6716" s="76">
        <v>200135</v>
      </c>
      <c r="G6716" s="97" t="str">
        <f>TEXT(Table1[[#This Row],[Inv. date]],"mmmm")</f>
        <v>May</v>
      </c>
    </row>
    <row r="6717" spans="1:7" x14ac:dyDescent="0.3">
      <c r="A6717" s="73">
        <v>118</v>
      </c>
      <c r="B6717" s="12">
        <v>1000003132</v>
      </c>
      <c r="C6717" s="12">
        <v>600810</v>
      </c>
      <c r="D6717" s="74">
        <v>45419</v>
      </c>
      <c r="E6717" s="75">
        <v>250</v>
      </c>
      <c r="F6717" s="76">
        <v>64275</v>
      </c>
      <c r="G6717" s="97" t="str">
        <f>TEXT(Table1[[#This Row],[Inv. date]],"mmmm")</f>
        <v>May</v>
      </c>
    </row>
    <row r="6718" spans="1:7" x14ac:dyDescent="0.3">
      <c r="A6718" s="73">
        <v>118</v>
      </c>
      <c r="B6718" s="12">
        <v>1000003683</v>
      </c>
      <c r="C6718" s="12">
        <v>600810</v>
      </c>
      <c r="D6718" s="74">
        <v>45419</v>
      </c>
      <c r="E6718" s="75">
        <v>1800</v>
      </c>
      <c r="F6718" s="76">
        <v>720486</v>
      </c>
      <c r="G6718" s="97" t="str">
        <f>TEXT(Table1[[#This Row],[Inv. date]],"mmmm")</f>
        <v>May</v>
      </c>
    </row>
    <row r="6719" spans="1:7" x14ac:dyDescent="0.3">
      <c r="A6719" s="73">
        <v>118</v>
      </c>
      <c r="B6719" s="12">
        <v>1000003132</v>
      </c>
      <c r="C6719" s="12">
        <v>600810</v>
      </c>
      <c r="D6719" s="74">
        <v>45419</v>
      </c>
      <c r="E6719" s="75">
        <v>250</v>
      </c>
      <c r="F6719" s="76">
        <v>64275</v>
      </c>
      <c r="G6719" s="97" t="str">
        <f>TEXT(Table1[[#This Row],[Inv. date]],"mmmm")</f>
        <v>May</v>
      </c>
    </row>
    <row r="6720" spans="1:7" x14ac:dyDescent="0.3">
      <c r="A6720" s="73">
        <v>118</v>
      </c>
      <c r="B6720" s="12">
        <v>1000003683</v>
      </c>
      <c r="C6720" s="12">
        <v>600810</v>
      </c>
      <c r="D6720" s="74">
        <v>45419</v>
      </c>
      <c r="E6720" s="75">
        <v>1800</v>
      </c>
      <c r="F6720" s="76">
        <v>720486</v>
      </c>
      <c r="G6720" s="97" t="str">
        <f>TEXT(Table1[[#This Row],[Inv. date]],"mmmm")</f>
        <v>May</v>
      </c>
    </row>
    <row r="6721" spans="1:7" x14ac:dyDescent="0.3">
      <c r="A6721" s="73">
        <v>118</v>
      </c>
      <c r="B6721" s="12">
        <v>1000003132</v>
      </c>
      <c r="C6721" s="12">
        <v>600555</v>
      </c>
      <c r="D6721" s="74">
        <v>45419</v>
      </c>
      <c r="E6721" s="75">
        <v>593</v>
      </c>
      <c r="F6721" s="76">
        <v>152460.29999999999</v>
      </c>
      <c r="G6721" s="97" t="str">
        <f>TEXT(Table1[[#This Row],[Inv. date]],"mmmm")</f>
        <v>May</v>
      </c>
    </row>
    <row r="6722" spans="1:7" x14ac:dyDescent="0.3">
      <c r="A6722" s="73">
        <v>118</v>
      </c>
      <c r="B6722" s="12">
        <v>1000003132</v>
      </c>
      <c r="C6722" s="12">
        <v>600555</v>
      </c>
      <c r="D6722" s="74">
        <v>45419</v>
      </c>
      <c r="E6722" s="75">
        <v>7</v>
      </c>
      <c r="F6722" s="76">
        <v>1799.7</v>
      </c>
      <c r="G6722" s="97" t="str">
        <f>TEXT(Table1[[#This Row],[Inv. date]],"mmmm")</f>
        <v>May</v>
      </c>
    </row>
    <row r="6723" spans="1:7" x14ac:dyDescent="0.3">
      <c r="A6723" s="73">
        <v>118</v>
      </c>
      <c r="B6723" s="12">
        <v>1000003683</v>
      </c>
      <c r="C6723" s="12">
        <v>600555</v>
      </c>
      <c r="D6723" s="74">
        <v>45419</v>
      </c>
      <c r="E6723" s="75">
        <v>800</v>
      </c>
      <c r="F6723" s="76">
        <v>320216</v>
      </c>
      <c r="G6723" s="97" t="str">
        <f>TEXT(Table1[[#This Row],[Inv. date]],"mmmm")</f>
        <v>May</v>
      </c>
    </row>
    <row r="6724" spans="1:7" x14ac:dyDescent="0.3">
      <c r="A6724" s="73">
        <v>118</v>
      </c>
      <c r="B6724" s="12">
        <v>1000003857</v>
      </c>
      <c r="C6724" s="12">
        <v>600555</v>
      </c>
      <c r="D6724" s="74">
        <v>45419</v>
      </c>
      <c r="E6724" s="75">
        <v>200</v>
      </c>
      <c r="F6724" s="76">
        <v>80054</v>
      </c>
      <c r="G6724" s="97" t="str">
        <f>TEXT(Table1[[#This Row],[Inv. date]],"mmmm")</f>
        <v>May</v>
      </c>
    </row>
    <row r="6725" spans="1:7" x14ac:dyDescent="0.3">
      <c r="A6725" s="68">
        <v>116</v>
      </c>
      <c r="B6725" s="69">
        <v>1000003393</v>
      </c>
      <c r="C6725" s="69">
        <v>600225</v>
      </c>
      <c r="D6725" s="57">
        <v>45420</v>
      </c>
      <c r="E6725" s="66">
        <v>8</v>
      </c>
      <c r="F6725" s="72">
        <v>353.68</v>
      </c>
      <c r="G6725" s="97" t="str">
        <f>TEXT(Table1[[#This Row],[Inv. date]],"mmmm")</f>
        <v>May</v>
      </c>
    </row>
    <row r="6726" spans="1:7" x14ac:dyDescent="0.3">
      <c r="A6726" s="73">
        <v>117</v>
      </c>
      <c r="B6726" s="12">
        <v>1000002977</v>
      </c>
      <c r="C6726" s="12">
        <v>600063</v>
      </c>
      <c r="D6726" s="74">
        <v>45420</v>
      </c>
      <c r="E6726" s="75">
        <v>3</v>
      </c>
      <c r="F6726" s="76">
        <v>229.89</v>
      </c>
      <c r="G6726" s="97" t="str">
        <f>TEXT(Table1[[#This Row],[Inv. date]],"mmmm")</f>
        <v>May</v>
      </c>
    </row>
    <row r="6727" spans="1:7" x14ac:dyDescent="0.3">
      <c r="A6727" s="73">
        <v>117</v>
      </c>
      <c r="B6727" s="12">
        <v>1000002976</v>
      </c>
      <c r="C6727" s="12">
        <v>600063</v>
      </c>
      <c r="D6727" s="74">
        <v>45420</v>
      </c>
      <c r="E6727" s="75">
        <v>6</v>
      </c>
      <c r="F6727" s="76">
        <v>629.28</v>
      </c>
      <c r="G6727" s="97" t="str">
        <f>TEXT(Table1[[#This Row],[Inv. date]],"mmmm")</f>
        <v>May</v>
      </c>
    </row>
    <row r="6728" spans="1:7" x14ac:dyDescent="0.3">
      <c r="A6728" s="73">
        <v>118</v>
      </c>
      <c r="B6728" s="12">
        <v>1000003132</v>
      </c>
      <c r="C6728" s="12">
        <v>600063</v>
      </c>
      <c r="D6728" s="74">
        <v>45420</v>
      </c>
      <c r="E6728" s="75">
        <v>5</v>
      </c>
      <c r="F6728" s="76">
        <v>685</v>
      </c>
      <c r="G6728" s="97" t="str">
        <f>TEXT(Table1[[#This Row],[Inv. date]],"mmmm")</f>
        <v>May</v>
      </c>
    </row>
    <row r="6729" spans="1:7" x14ac:dyDescent="0.3">
      <c r="A6729" s="73">
        <v>118</v>
      </c>
      <c r="B6729" s="12">
        <v>1000003683</v>
      </c>
      <c r="C6729" s="12">
        <v>600063</v>
      </c>
      <c r="D6729" s="74">
        <v>45420</v>
      </c>
      <c r="E6729" s="75">
        <v>2</v>
      </c>
      <c r="F6729" s="76">
        <v>587.29999999999995</v>
      </c>
      <c r="G6729" s="97" t="str">
        <f>TEXT(Table1[[#This Row],[Inv. date]],"mmmm")</f>
        <v>May</v>
      </c>
    </row>
    <row r="6730" spans="1:7" x14ac:dyDescent="0.3">
      <c r="A6730" s="73">
        <v>118</v>
      </c>
      <c r="B6730" s="12">
        <v>1000003857</v>
      </c>
      <c r="C6730" s="12">
        <v>600063</v>
      </c>
      <c r="D6730" s="74">
        <v>45420</v>
      </c>
      <c r="E6730" s="75">
        <v>1</v>
      </c>
      <c r="F6730" s="76">
        <v>293.64999999999998</v>
      </c>
      <c r="G6730" s="97" t="str">
        <f>TEXT(Table1[[#This Row],[Inv. date]],"mmmm")</f>
        <v>May</v>
      </c>
    </row>
    <row r="6731" spans="1:7" x14ac:dyDescent="0.3">
      <c r="A6731" s="73">
        <v>118</v>
      </c>
      <c r="B6731" s="12">
        <v>1000003683</v>
      </c>
      <c r="C6731" s="12">
        <v>600643</v>
      </c>
      <c r="D6731" s="74">
        <v>45420</v>
      </c>
      <c r="E6731" s="75">
        <v>1700</v>
      </c>
      <c r="F6731" s="76">
        <v>680459</v>
      </c>
      <c r="G6731" s="97" t="str">
        <f>TEXT(Table1[[#This Row],[Inv. date]],"mmmm")</f>
        <v>May</v>
      </c>
    </row>
    <row r="6732" spans="1:7" x14ac:dyDescent="0.3">
      <c r="A6732" s="73">
        <v>118</v>
      </c>
      <c r="B6732" s="12">
        <v>1000003857</v>
      </c>
      <c r="C6732" s="12">
        <v>600643</v>
      </c>
      <c r="D6732" s="74">
        <v>45420</v>
      </c>
      <c r="E6732" s="75">
        <v>800</v>
      </c>
      <c r="F6732" s="76">
        <v>320216</v>
      </c>
      <c r="G6732" s="97" t="str">
        <f>TEXT(Table1[[#This Row],[Inv. date]],"mmmm")</f>
        <v>May</v>
      </c>
    </row>
    <row r="6733" spans="1:7" x14ac:dyDescent="0.3">
      <c r="A6733" s="73">
        <v>118</v>
      </c>
      <c r="B6733" s="12">
        <v>1000003857</v>
      </c>
      <c r="C6733" s="12">
        <v>600357</v>
      </c>
      <c r="D6733" s="74">
        <v>45420</v>
      </c>
      <c r="E6733" s="75">
        <v>-3</v>
      </c>
      <c r="F6733" s="76">
        <v>-1396.56</v>
      </c>
      <c r="G6733" s="97" t="str">
        <f>TEXT(Table1[[#This Row],[Inv. date]],"mmmm")</f>
        <v>May</v>
      </c>
    </row>
    <row r="6734" spans="1:7" x14ac:dyDescent="0.3">
      <c r="A6734" s="73">
        <v>118</v>
      </c>
      <c r="B6734" s="12">
        <v>1000003683</v>
      </c>
      <c r="C6734" s="12">
        <v>600357</v>
      </c>
      <c r="D6734" s="74">
        <v>45420</v>
      </c>
      <c r="E6734" s="75">
        <v>-8.3000000000000004E-2</v>
      </c>
      <c r="F6734" s="76">
        <v>-38.64</v>
      </c>
      <c r="G6734" s="97" t="str">
        <f>TEXT(Table1[[#This Row],[Inv. date]],"mmmm")</f>
        <v>May</v>
      </c>
    </row>
    <row r="6735" spans="1:7" x14ac:dyDescent="0.3">
      <c r="A6735" s="73">
        <v>118</v>
      </c>
      <c r="B6735" s="12">
        <v>1000003683</v>
      </c>
      <c r="C6735" s="12">
        <v>600506</v>
      </c>
      <c r="D6735" s="74">
        <v>45420</v>
      </c>
      <c r="E6735" s="75">
        <v>500</v>
      </c>
      <c r="F6735" s="76">
        <v>200135</v>
      </c>
      <c r="G6735" s="97" t="str">
        <f>TEXT(Table1[[#This Row],[Inv. date]],"mmmm")</f>
        <v>May</v>
      </c>
    </row>
    <row r="6736" spans="1:7" x14ac:dyDescent="0.3">
      <c r="A6736" s="73">
        <v>118</v>
      </c>
      <c r="B6736" s="12">
        <v>1000003132</v>
      </c>
      <c r="C6736" s="12">
        <v>600506</v>
      </c>
      <c r="D6736" s="74">
        <v>45420</v>
      </c>
      <c r="E6736" s="75">
        <v>700</v>
      </c>
      <c r="F6736" s="76">
        <v>219198</v>
      </c>
      <c r="G6736" s="97" t="str">
        <f>TEXT(Table1[[#This Row],[Inv. date]],"mmmm")</f>
        <v>May</v>
      </c>
    </row>
    <row r="6737" spans="1:7" x14ac:dyDescent="0.3">
      <c r="A6737" s="73">
        <v>118</v>
      </c>
      <c r="B6737" s="12">
        <v>1000003683</v>
      </c>
      <c r="C6737" s="12">
        <v>600063</v>
      </c>
      <c r="D6737" s="74">
        <v>45420</v>
      </c>
      <c r="E6737" s="75">
        <v>34</v>
      </c>
      <c r="F6737" s="76">
        <v>9984.1</v>
      </c>
      <c r="G6737" s="97" t="str">
        <f>TEXT(Table1[[#This Row],[Inv. date]],"mmmm")</f>
        <v>May</v>
      </c>
    </row>
    <row r="6738" spans="1:7" x14ac:dyDescent="0.3">
      <c r="A6738" s="68">
        <v>118</v>
      </c>
      <c r="B6738" s="69">
        <v>1000003683</v>
      </c>
      <c r="C6738" s="69">
        <v>600810</v>
      </c>
      <c r="D6738" s="57">
        <v>45421</v>
      </c>
      <c r="E6738" s="66">
        <v>1400</v>
      </c>
      <c r="F6738" s="72">
        <v>560378</v>
      </c>
      <c r="G6738" s="97" t="str">
        <f>TEXT(Table1[[#This Row],[Inv. date]],"mmmm")</f>
        <v>May</v>
      </c>
    </row>
    <row r="6739" spans="1:7" x14ac:dyDescent="0.3">
      <c r="A6739" s="73">
        <v>117</v>
      </c>
      <c r="B6739" s="12">
        <v>1000002976</v>
      </c>
      <c r="C6739" s="12">
        <v>600060</v>
      </c>
      <c r="D6739" s="74">
        <v>45421</v>
      </c>
      <c r="E6739" s="75">
        <v>50</v>
      </c>
      <c r="F6739" s="76">
        <v>13611</v>
      </c>
      <c r="G6739" s="97" t="str">
        <f>TEXT(Table1[[#This Row],[Inv. date]],"mmmm")</f>
        <v>May</v>
      </c>
    </row>
    <row r="6740" spans="1:7" x14ac:dyDescent="0.3">
      <c r="A6740" s="73">
        <v>117</v>
      </c>
      <c r="B6740" s="12">
        <v>1000002977</v>
      </c>
      <c r="C6740" s="12">
        <v>600060</v>
      </c>
      <c r="D6740" s="74">
        <v>45421</v>
      </c>
      <c r="E6740" s="75">
        <v>30</v>
      </c>
      <c r="F6740" s="76">
        <v>8166.6</v>
      </c>
      <c r="G6740" s="97" t="str">
        <f>TEXT(Table1[[#This Row],[Inv. date]],"mmmm")</f>
        <v>May</v>
      </c>
    </row>
    <row r="6741" spans="1:7" x14ac:dyDescent="0.3">
      <c r="A6741" s="73">
        <v>118</v>
      </c>
      <c r="B6741" s="12">
        <v>1000003857</v>
      </c>
      <c r="C6741" s="12">
        <v>600060</v>
      </c>
      <c r="D6741" s="74">
        <v>45421</v>
      </c>
      <c r="E6741" s="75">
        <v>300</v>
      </c>
      <c r="F6741" s="76">
        <v>120081</v>
      </c>
      <c r="G6741" s="97" t="str">
        <f>TEXT(Table1[[#This Row],[Inv. date]],"mmmm")</f>
        <v>May</v>
      </c>
    </row>
    <row r="6742" spans="1:7" x14ac:dyDescent="0.3">
      <c r="A6742" s="73">
        <v>118</v>
      </c>
      <c r="B6742" s="12">
        <v>1000003683</v>
      </c>
      <c r="C6742" s="12">
        <v>600060</v>
      </c>
      <c r="D6742" s="74">
        <v>45421</v>
      </c>
      <c r="E6742" s="75">
        <v>400</v>
      </c>
      <c r="F6742" s="76">
        <v>160108</v>
      </c>
      <c r="G6742" s="97" t="str">
        <f>TEXT(Table1[[#This Row],[Inv. date]],"mmmm")</f>
        <v>May</v>
      </c>
    </row>
    <row r="6743" spans="1:7" x14ac:dyDescent="0.3">
      <c r="A6743" s="73">
        <v>118</v>
      </c>
      <c r="B6743" s="12">
        <v>1000003132</v>
      </c>
      <c r="C6743" s="12">
        <v>600060</v>
      </c>
      <c r="D6743" s="74">
        <v>45421</v>
      </c>
      <c r="E6743" s="75">
        <v>1284</v>
      </c>
      <c r="F6743" s="76">
        <v>330116.40000000002</v>
      </c>
      <c r="G6743" s="97" t="str">
        <f>TEXT(Table1[[#This Row],[Inv. date]],"mmmm")</f>
        <v>May</v>
      </c>
    </row>
    <row r="6744" spans="1:7" x14ac:dyDescent="0.3">
      <c r="A6744" s="73">
        <v>118</v>
      </c>
      <c r="B6744" s="12">
        <v>1000003132</v>
      </c>
      <c r="C6744" s="12">
        <v>600060</v>
      </c>
      <c r="D6744" s="74">
        <v>45421</v>
      </c>
      <c r="E6744" s="75">
        <v>116</v>
      </c>
      <c r="F6744" s="76">
        <v>29823.599999999999</v>
      </c>
      <c r="G6744" s="97" t="str">
        <f>TEXT(Table1[[#This Row],[Inv. date]],"mmmm")</f>
        <v>May</v>
      </c>
    </row>
    <row r="6745" spans="1:7" x14ac:dyDescent="0.3">
      <c r="A6745" s="73">
        <v>118</v>
      </c>
      <c r="B6745" s="12">
        <v>1000003857</v>
      </c>
      <c r="C6745" s="12">
        <v>600506</v>
      </c>
      <c r="D6745" s="74">
        <v>45421</v>
      </c>
      <c r="E6745" s="75">
        <v>500</v>
      </c>
      <c r="F6745" s="76">
        <v>200135</v>
      </c>
      <c r="G6745" s="97" t="str">
        <f>TEXT(Table1[[#This Row],[Inv. date]],"mmmm")</f>
        <v>May</v>
      </c>
    </row>
    <row r="6746" spans="1:7" x14ac:dyDescent="0.3">
      <c r="A6746" s="73">
        <v>118</v>
      </c>
      <c r="B6746" s="12">
        <v>1000003683</v>
      </c>
      <c r="C6746" s="12">
        <v>600506</v>
      </c>
      <c r="D6746" s="74">
        <v>45421</v>
      </c>
      <c r="E6746" s="75">
        <v>4754</v>
      </c>
      <c r="F6746" s="76">
        <v>1902883.58</v>
      </c>
      <c r="G6746" s="97" t="str">
        <f>TEXT(Table1[[#This Row],[Inv. date]],"mmmm")</f>
        <v>May</v>
      </c>
    </row>
    <row r="6747" spans="1:7" x14ac:dyDescent="0.3">
      <c r="A6747" s="73">
        <v>118</v>
      </c>
      <c r="B6747" s="12">
        <v>1000003683</v>
      </c>
      <c r="C6747" s="12">
        <v>600838</v>
      </c>
      <c r="D6747" s="74">
        <v>45421</v>
      </c>
      <c r="E6747" s="75">
        <v>3300</v>
      </c>
      <c r="F6747" s="76">
        <v>1320891</v>
      </c>
      <c r="G6747" s="97" t="str">
        <f>TEXT(Table1[[#This Row],[Inv. date]],"mmmm")</f>
        <v>May</v>
      </c>
    </row>
    <row r="6748" spans="1:7" x14ac:dyDescent="0.3">
      <c r="A6748" s="73">
        <v>118</v>
      </c>
      <c r="B6748" s="12">
        <v>1000003683</v>
      </c>
      <c r="C6748" s="12">
        <v>600506</v>
      </c>
      <c r="D6748" s="74">
        <v>45421</v>
      </c>
      <c r="E6748" s="75">
        <v>346</v>
      </c>
      <c r="F6748" s="76">
        <v>138493.42000000001</v>
      </c>
      <c r="G6748" s="97" t="str">
        <f>TEXT(Table1[[#This Row],[Inv. date]],"mmmm")</f>
        <v>May</v>
      </c>
    </row>
    <row r="6749" spans="1:7" x14ac:dyDescent="0.3">
      <c r="A6749" s="73">
        <v>117</v>
      </c>
      <c r="B6749" s="12">
        <v>1000002972</v>
      </c>
      <c r="C6749" s="12">
        <v>600225</v>
      </c>
      <c r="D6749" s="74">
        <v>45421</v>
      </c>
      <c r="E6749" s="75">
        <v>1</v>
      </c>
      <c r="F6749" s="76">
        <v>259.73</v>
      </c>
      <c r="G6749" s="97" t="str">
        <f>TEXT(Table1[[#This Row],[Inv. date]],"mmmm")</f>
        <v>May</v>
      </c>
    </row>
    <row r="6750" spans="1:7" x14ac:dyDescent="0.3">
      <c r="A6750" s="73">
        <v>117</v>
      </c>
      <c r="B6750" s="12">
        <v>1000002976</v>
      </c>
      <c r="C6750" s="12">
        <v>600063</v>
      </c>
      <c r="D6750" s="74">
        <v>45421</v>
      </c>
      <c r="E6750" s="75">
        <v>1</v>
      </c>
      <c r="F6750" s="76">
        <v>104.88</v>
      </c>
      <c r="G6750" s="97" t="str">
        <f>TEXT(Table1[[#This Row],[Inv. date]],"mmmm")</f>
        <v>May</v>
      </c>
    </row>
    <row r="6751" spans="1:7" x14ac:dyDescent="0.3">
      <c r="A6751" s="68">
        <v>118</v>
      </c>
      <c r="B6751" s="69">
        <v>1000003857</v>
      </c>
      <c r="C6751" s="69">
        <v>600018</v>
      </c>
      <c r="D6751" s="57">
        <v>45423</v>
      </c>
      <c r="E6751" s="66">
        <v>300</v>
      </c>
      <c r="F6751" s="72">
        <v>120081</v>
      </c>
      <c r="G6751" s="97" t="str">
        <f>TEXT(Table1[[#This Row],[Inv. date]],"mmmm")</f>
        <v>May</v>
      </c>
    </row>
    <row r="6752" spans="1:7" x14ac:dyDescent="0.3">
      <c r="A6752" s="73">
        <v>118</v>
      </c>
      <c r="B6752" s="12">
        <v>1000003683</v>
      </c>
      <c r="C6752" s="12">
        <v>600018</v>
      </c>
      <c r="D6752" s="74">
        <v>45423</v>
      </c>
      <c r="E6752" s="75">
        <v>150</v>
      </c>
      <c r="F6752" s="76">
        <v>60040.5</v>
      </c>
      <c r="G6752" s="97" t="str">
        <f>TEXT(Table1[[#This Row],[Inv. date]],"mmmm")</f>
        <v>May</v>
      </c>
    </row>
    <row r="6753" spans="1:7" x14ac:dyDescent="0.3">
      <c r="A6753" s="73">
        <v>118</v>
      </c>
      <c r="B6753" s="12">
        <v>1000003132</v>
      </c>
      <c r="C6753" s="12">
        <v>600018</v>
      </c>
      <c r="D6753" s="74">
        <v>45423</v>
      </c>
      <c r="E6753" s="75">
        <v>100</v>
      </c>
      <c r="F6753" s="76">
        <v>25710</v>
      </c>
      <c r="G6753" s="97" t="str">
        <f>TEXT(Table1[[#This Row],[Inv. date]],"mmmm")</f>
        <v>May</v>
      </c>
    </row>
    <row r="6754" spans="1:7" x14ac:dyDescent="0.3">
      <c r="A6754" s="73">
        <v>118</v>
      </c>
      <c r="B6754" s="12">
        <v>1000003132</v>
      </c>
      <c r="C6754" s="12">
        <v>600647</v>
      </c>
      <c r="D6754" s="74">
        <v>45423</v>
      </c>
      <c r="E6754" s="75">
        <v>200</v>
      </c>
      <c r="F6754" s="76">
        <v>51420</v>
      </c>
      <c r="G6754" s="97" t="str">
        <f>TEXT(Table1[[#This Row],[Inv. date]],"mmmm")</f>
        <v>May</v>
      </c>
    </row>
    <row r="6755" spans="1:7" x14ac:dyDescent="0.3">
      <c r="A6755" s="73">
        <v>118</v>
      </c>
      <c r="B6755" s="12">
        <v>1000003683</v>
      </c>
      <c r="C6755" s="12">
        <v>600647</v>
      </c>
      <c r="D6755" s="74">
        <v>45423</v>
      </c>
      <c r="E6755" s="75">
        <v>1781</v>
      </c>
      <c r="F6755" s="76">
        <v>712880.87</v>
      </c>
      <c r="G6755" s="97" t="str">
        <f>TEXT(Table1[[#This Row],[Inv. date]],"mmmm")</f>
        <v>May</v>
      </c>
    </row>
    <row r="6756" spans="1:7" x14ac:dyDescent="0.3">
      <c r="A6756" s="73">
        <v>118</v>
      </c>
      <c r="B6756" s="12">
        <v>1000003683</v>
      </c>
      <c r="C6756" s="12">
        <v>600647</v>
      </c>
      <c r="D6756" s="74">
        <v>45423</v>
      </c>
      <c r="E6756" s="75">
        <v>1019</v>
      </c>
      <c r="F6756" s="76">
        <v>407875.13</v>
      </c>
      <c r="G6756" s="97" t="str">
        <f>TEXT(Table1[[#This Row],[Inv. date]],"mmmm")</f>
        <v>May</v>
      </c>
    </row>
    <row r="6757" spans="1:7" x14ac:dyDescent="0.3">
      <c r="A6757" s="68">
        <v>118</v>
      </c>
      <c r="B6757" s="69">
        <v>1000003132</v>
      </c>
      <c r="C6757" s="69">
        <v>600506</v>
      </c>
      <c r="D6757" s="57">
        <v>45425</v>
      </c>
      <c r="E6757" s="66">
        <v>1570</v>
      </c>
      <c r="F6757" s="72">
        <v>491629.8</v>
      </c>
      <c r="G6757" s="97" t="str">
        <f>TEXT(Table1[[#This Row],[Inv. date]],"mmmm")</f>
        <v>May</v>
      </c>
    </row>
    <row r="6758" spans="1:7" x14ac:dyDescent="0.3">
      <c r="A6758" s="73">
        <v>118</v>
      </c>
      <c r="B6758" s="12">
        <v>1000003132</v>
      </c>
      <c r="C6758" s="12">
        <v>600506</v>
      </c>
      <c r="D6758" s="74">
        <v>45425</v>
      </c>
      <c r="E6758" s="75">
        <v>2000</v>
      </c>
      <c r="F6758" s="76">
        <v>626280</v>
      </c>
      <c r="G6758" s="97" t="str">
        <f>TEXT(Table1[[#This Row],[Inv. date]],"mmmm")</f>
        <v>May</v>
      </c>
    </row>
    <row r="6759" spans="1:7" x14ac:dyDescent="0.3">
      <c r="A6759" s="73">
        <v>118</v>
      </c>
      <c r="B6759" s="12">
        <v>1000003683</v>
      </c>
      <c r="C6759" s="12">
        <v>600506</v>
      </c>
      <c r="D6759" s="74">
        <v>45425</v>
      </c>
      <c r="E6759" s="75">
        <v>500</v>
      </c>
      <c r="F6759" s="76">
        <v>200135</v>
      </c>
      <c r="G6759" s="97" t="str">
        <f>TEXT(Table1[[#This Row],[Inv. date]],"mmmm")</f>
        <v>May</v>
      </c>
    </row>
    <row r="6760" spans="1:7" x14ac:dyDescent="0.3">
      <c r="A6760" s="73">
        <v>118</v>
      </c>
      <c r="B6760" s="12">
        <v>1000003857</v>
      </c>
      <c r="C6760" s="12">
        <v>600506</v>
      </c>
      <c r="D6760" s="74">
        <v>45425</v>
      </c>
      <c r="E6760" s="75">
        <v>100</v>
      </c>
      <c r="F6760" s="76">
        <v>40027</v>
      </c>
      <c r="G6760" s="97" t="str">
        <f>TEXT(Table1[[#This Row],[Inv. date]],"mmmm")</f>
        <v>May</v>
      </c>
    </row>
    <row r="6761" spans="1:7" x14ac:dyDescent="0.3">
      <c r="A6761" s="73">
        <v>118</v>
      </c>
      <c r="B6761" s="12">
        <v>1000003132</v>
      </c>
      <c r="C6761" s="12">
        <v>600225</v>
      </c>
      <c r="D6761" s="74">
        <v>45425</v>
      </c>
      <c r="E6761" s="75">
        <v>20</v>
      </c>
      <c r="F6761" s="76">
        <v>6262.8</v>
      </c>
      <c r="G6761" s="97" t="str">
        <f>TEXT(Table1[[#This Row],[Inv. date]],"mmmm")</f>
        <v>May</v>
      </c>
    </row>
    <row r="6762" spans="1:7" x14ac:dyDescent="0.3">
      <c r="A6762" s="73">
        <v>118</v>
      </c>
      <c r="B6762" s="12">
        <v>1000003857</v>
      </c>
      <c r="C6762" s="12">
        <v>600628</v>
      </c>
      <c r="D6762" s="74">
        <v>45425</v>
      </c>
      <c r="E6762" s="75">
        <v>500</v>
      </c>
      <c r="F6762" s="76">
        <v>200135</v>
      </c>
      <c r="G6762" s="97" t="str">
        <f>TEXT(Table1[[#This Row],[Inv. date]],"mmmm")</f>
        <v>May</v>
      </c>
    </row>
    <row r="6763" spans="1:7" x14ac:dyDescent="0.3">
      <c r="A6763" s="73">
        <v>118</v>
      </c>
      <c r="B6763" s="12">
        <v>1000003132</v>
      </c>
      <c r="C6763" s="12">
        <v>600628</v>
      </c>
      <c r="D6763" s="74">
        <v>45425</v>
      </c>
      <c r="E6763" s="75">
        <v>1000</v>
      </c>
      <c r="F6763" s="76">
        <v>257100</v>
      </c>
      <c r="G6763" s="97" t="str">
        <f>TEXT(Table1[[#This Row],[Inv. date]],"mmmm")</f>
        <v>May</v>
      </c>
    </row>
    <row r="6764" spans="1:7" x14ac:dyDescent="0.3">
      <c r="A6764" s="73">
        <v>118</v>
      </c>
      <c r="B6764" s="12">
        <v>1000003683</v>
      </c>
      <c r="C6764" s="12">
        <v>600628</v>
      </c>
      <c r="D6764" s="74">
        <v>45425</v>
      </c>
      <c r="E6764" s="75">
        <v>930</v>
      </c>
      <c r="F6764" s="76">
        <v>372251.1</v>
      </c>
      <c r="G6764" s="97" t="str">
        <f>TEXT(Table1[[#This Row],[Inv. date]],"mmmm")</f>
        <v>May</v>
      </c>
    </row>
    <row r="6765" spans="1:7" x14ac:dyDescent="0.3">
      <c r="A6765" s="73">
        <v>118</v>
      </c>
      <c r="B6765" s="12">
        <v>1000003683</v>
      </c>
      <c r="C6765" s="12">
        <v>600628</v>
      </c>
      <c r="D6765" s="74">
        <v>45425</v>
      </c>
      <c r="E6765" s="75">
        <v>770</v>
      </c>
      <c r="F6765" s="76">
        <v>308207.90000000002</v>
      </c>
      <c r="G6765" s="97" t="str">
        <f>TEXT(Table1[[#This Row],[Inv. date]],"mmmm")</f>
        <v>May</v>
      </c>
    </row>
    <row r="6766" spans="1:7" x14ac:dyDescent="0.3">
      <c r="A6766" s="73">
        <v>118</v>
      </c>
      <c r="B6766" s="12">
        <v>1000003683</v>
      </c>
      <c r="C6766" s="12">
        <v>600722</v>
      </c>
      <c r="D6766" s="74">
        <v>45425</v>
      </c>
      <c r="E6766" s="75">
        <v>-1</v>
      </c>
      <c r="F6766" s="76">
        <v>-408.9</v>
      </c>
      <c r="G6766" s="97" t="str">
        <f>TEXT(Table1[[#This Row],[Inv. date]],"mmmm")</f>
        <v>May</v>
      </c>
    </row>
    <row r="6767" spans="1:7" x14ac:dyDescent="0.3">
      <c r="A6767" s="73">
        <v>117</v>
      </c>
      <c r="B6767" s="12">
        <v>1000002977</v>
      </c>
      <c r="C6767" s="12">
        <v>600793</v>
      </c>
      <c r="D6767" s="74">
        <v>45425</v>
      </c>
      <c r="E6767" s="75">
        <v>50</v>
      </c>
      <c r="F6767" s="76">
        <v>13611</v>
      </c>
      <c r="G6767" s="97" t="str">
        <f>TEXT(Table1[[#This Row],[Inv. date]],"mmmm")</f>
        <v>May</v>
      </c>
    </row>
    <row r="6768" spans="1:7" x14ac:dyDescent="0.3">
      <c r="A6768" s="73">
        <v>117</v>
      </c>
      <c r="B6768" s="12">
        <v>1000002976</v>
      </c>
      <c r="C6768" s="12">
        <v>600793</v>
      </c>
      <c r="D6768" s="74">
        <v>45425</v>
      </c>
      <c r="E6768" s="75">
        <v>50</v>
      </c>
      <c r="F6768" s="76">
        <v>13611</v>
      </c>
      <c r="G6768" s="97" t="str">
        <f>TEXT(Table1[[#This Row],[Inv. date]],"mmmm")</f>
        <v>May</v>
      </c>
    </row>
    <row r="6769" spans="1:7" x14ac:dyDescent="0.3">
      <c r="A6769" s="73">
        <v>118</v>
      </c>
      <c r="B6769" s="12">
        <v>1000003132</v>
      </c>
      <c r="C6769" s="12">
        <v>600793</v>
      </c>
      <c r="D6769" s="74">
        <v>45425</v>
      </c>
      <c r="E6769" s="75">
        <v>30</v>
      </c>
      <c r="F6769" s="76">
        <v>9394.2000000000007</v>
      </c>
      <c r="G6769" s="97" t="str">
        <f>TEXT(Table1[[#This Row],[Inv. date]],"mmmm")</f>
        <v>May</v>
      </c>
    </row>
    <row r="6770" spans="1:7" x14ac:dyDescent="0.3">
      <c r="A6770" s="73">
        <v>118</v>
      </c>
      <c r="B6770" s="12">
        <v>1000003683</v>
      </c>
      <c r="C6770" s="12">
        <v>600793</v>
      </c>
      <c r="D6770" s="74">
        <v>45425</v>
      </c>
      <c r="E6770" s="75">
        <v>40</v>
      </c>
      <c r="F6770" s="76">
        <v>16010.8</v>
      </c>
      <c r="G6770" s="97" t="str">
        <f>TEXT(Table1[[#This Row],[Inv. date]],"mmmm")</f>
        <v>May</v>
      </c>
    </row>
    <row r="6771" spans="1:7" x14ac:dyDescent="0.3">
      <c r="A6771" s="73">
        <v>118</v>
      </c>
      <c r="B6771" s="12">
        <v>1000003857</v>
      </c>
      <c r="C6771" s="12">
        <v>600793</v>
      </c>
      <c r="D6771" s="74">
        <v>45425</v>
      </c>
      <c r="E6771" s="75">
        <v>60</v>
      </c>
      <c r="F6771" s="76">
        <v>24016.2</v>
      </c>
      <c r="G6771" s="97" t="str">
        <f>TEXT(Table1[[#This Row],[Inv. date]],"mmmm")</f>
        <v>May</v>
      </c>
    </row>
    <row r="6772" spans="1:7" x14ac:dyDescent="0.3">
      <c r="A6772" s="73">
        <v>118</v>
      </c>
      <c r="B6772" s="12">
        <v>1000003857</v>
      </c>
      <c r="C6772" s="12">
        <v>600476</v>
      </c>
      <c r="D6772" s="74">
        <v>45425</v>
      </c>
      <c r="E6772" s="75">
        <v>200</v>
      </c>
      <c r="F6772" s="76">
        <v>80054</v>
      </c>
      <c r="G6772" s="97" t="str">
        <f>TEXT(Table1[[#This Row],[Inv. date]],"mmmm")</f>
        <v>May</v>
      </c>
    </row>
    <row r="6773" spans="1:7" x14ac:dyDescent="0.3">
      <c r="A6773" s="73">
        <v>118</v>
      </c>
      <c r="B6773" s="12">
        <v>1000003683</v>
      </c>
      <c r="C6773" s="12">
        <v>600476</v>
      </c>
      <c r="D6773" s="74">
        <v>45425</v>
      </c>
      <c r="E6773" s="75">
        <v>200</v>
      </c>
      <c r="F6773" s="76">
        <v>80054</v>
      </c>
      <c r="G6773" s="97" t="str">
        <f>TEXT(Table1[[#This Row],[Inv. date]],"mmmm")</f>
        <v>May</v>
      </c>
    </row>
    <row r="6774" spans="1:7" x14ac:dyDescent="0.3">
      <c r="A6774" s="73">
        <v>118</v>
      </c>
      <c r="B6774" s="12">
        <v>1000003132</v>
      </c>
      <c r="C6774" s="12">
        <v>600476</v>
      </c>
      <c r="D6774" s="74">
        <v>45425</v>
      </c>
      <c r="E6774" s="75">
        <v>300</v>
      </c>
      <c r="F6774" s="76">
        <v>77130</v>
      </c>
      <c r="G6774" s="97" t="str">
        <f>TEXT(Table1[[#This Row],[Inv. date]],"mmmm")</f>
        <v>May</v>
      </c>
    </row>
    <row r="6775" spans="1:7" x14ac:dyDescent="0.3">
      <c r="A6775" s="73">
        <v>117</v>
      </c>
      <c r="B6775" s="12">
        <v>1000002976</v>
      </c>
      <c r="C6775" s="12">
        <v>600476</v>
      </c>
      <c r="D6775" s="74">
        <v>45425</v>
      </c>
      <c r="E6775" s="75">
        <v>100</v>
      </c>
      <c r="F6775" s="76">
        <v>27222</v>
      </c>
      <c r="G6775" s="97" t="str">
        <f>TEXT(Table1[[#This Row],[Inv. date]],"mmmm")</f>
        <v>May</v>
      </c>
    </row>
    <row r="6776" spans="1:7" x14ac:dyDescent="0.3">
      <c r="A6776" s="73">
        <v>118</v>
      </c>
      <c r="B6776" s="12">
        <v>1000003132</v>
      </c>
      <c r="C6776" s="12">
        <v>600026</v>
      </c>
      <c r="D6776" s="74">
        <v>45425</v>
      </c>
      <c r="E6776" s="75">
        <v>1000</v>
      </c>
      <c r="F6776" s="76">
        <v>257100</v>
      </c>
      <c r="G6776" s="97" t="str">
        <f>TEXT(Table1[[#This Row],[Inv. date]],"mmmm")</f>
        <v>May</v>
      </c>
    </row>
    <row r="6777" spans="1:7" x14ac:dyDescent="0.3">
      <c r="A6777" s="73">
        <v>118</v>
      </c>
      <c r="B6777" s="12">
        <v>1000003683</v>
      </c>
      <c r="C6777" s="12">
        <v>600018</v>
      </c>
      <c r="D6777" s="74">
        <v>45425</v>
      </c>
      <c r="E6777" s="75">
        <v>100</v>
      </c>
      <c r="F6777" s="76">
        <v>40027</v>
      </c>
      <c r="G6777" s="97" t="str">
        <f>TEXT(Table1[[#This Row],[Inv. date]],"mmmm")</f>
        <v>May</v>
      </c>
    </row>
    <row r="6778" spans="1:7" x14ac:dyDescent="0.3">
      <c r="A6778" s="73">
        <v>118</v>
      </c>
      <c r="B6778" s="12">
        <v>1000003132</v>
      </c>
      <c r="C6778" s="12">
        <v>600643</v>
      </c>
      <c r="D6778" s="74">
        <v>45425</v>
      </c>
      <c r="E6778" s="75">
        <v>200</v>
      </c>
      <c r="F6778" s="76">
        <v>51420</v>
      </c>
      <c r="G6778" s="97" t="str">
        <f>TEXT(Table1[[#This Row],[Inv. date]],"mmmm")</f>
        <v>May</v>
      </c>
    </row>
    <row r="6779" spans="1:7" x14ac:dyDescent="0.3">
      <c r="A6779" s="73">
        <v>118</v>
      </c>
      <c r="B6779" s="12">
        <v>1000003683</v>
      </c>
      <c r="C6779" s="12">
        <v>600643</v>
      </c>
      <c r="D6779" s="74">
        <v>45425</v>
      </c>
      <c r="E6779" s="75">
        <v>1000</v>
      </c>
      <c r="F6779" s="76">
        <v>400270</v>
      </c>
      <c r="G6779" s="97" t="str">
        <f>TEXT(Table1[[#This Row],[Inv. date]],"mmmm")</f>
        <v>May</v>
      </c>
    </row>
    <row r="6780" spans="1:7" x14ac:dyDescent="0.3">
      <c r="A6780" s="73">
        <v>118</v>
      </c>
      <c r="B6780" s="12">
        <v>1000003857</v>
      </c>
      <c r="C6780" s="12">
        <v>600643</v>
      </c>
      <c r="D6780" s="74">
        <v>45425</v>
      </c>
      <c r="E6780" s="75">
        <v>600</v>
      </c>
      <c r="F6780" s="76">
        <v>240162</v>
      </c>
      <c r="G6780" s="97" t="str">
        <f>TEXT(Table1[[#This Row],[Inv. date]],"mmmm")</f>
        <v>May</v>
      </c>
    </row>
    <row r="6781" spans="1:7" x14ac:dyDescent="0.3">
      <c r="A6781" s="73">
        <v>118</v>
      </c>
      <c r="B6781" s="12">
        <v>1000003132</v>
      </c>
      <c r="C6781" s="12">
        <v>600810</v>
      </c>
      <c r="D6781" s="74">
        <v>45425</v>
      </c>
      <c r="E6781" s="75">
        <v>500</v>
      </c>
      <c r="F6781" s="76">
        <v>128550</v>
      </c>
      <c r="G6781" s="97" t="str">
        <f>TEXT(Table1[[#This Row],[Inv. date]],"mmmm")</f>
        <v>May</v>
      </c>
    </row>
    <row r="6782" spans="1:7" x14ac:dyDescent="0.3">
      <c r="A6782" s="73">
        <v>118</v>
      </c>
      <c r="B6782" s="12">
        <v>1000003683</v>
      </c>
      <c r="C6782" s="12">
        <v>600810</v>
      </c>
      <c r="D6782" s="74">
        <v>45425</v>
      </c>
      <c r="E6782" s="75">
        <v>2000</v>
      </c>
      <c r="F6782" s="76">
        <v>800540</v>
      </c>
      <c r="G6782" s="97" t="str">
        <f>TEXT(Table1[[#This Row],[Inv. date]],"mmmm")</f>
        <v>May</v>
      </c>
    </row>
    <row r="6783" spans="1:7" x14ac:dyDescent="0.3">
      <c r="A6783" s="73">
        <v>118</v>
      </c>
      <c r="B6783" s="12">
        <v>1000003857</v>
      </c>
      <c r="C6783" s="12">
        <v>600810</v>
      </c>
      <c r="D6783" s="74">
        <v>45425</v>
      </c>
      <c r="E6783" s="75">
        <v>500</v>
      </c>
      <c r="F6783" s="76">
        <v>200135</v>
      </c>
      <c r="G6783" s="97" t="str">
        <f>TEXT(Table1[[#This Row],[Inv. date]],"mmmm")</f>
        <v>May</v>
      </c>
    </row>
    <row r="6784" spans="1:7" x14ac:dyDescent="0.3">
      <c r="A6784" s="73">
        <v>118</v>
      </c>
      <c r="B6784" s="12">
        <v>1000003683</v>
      </c>
      <c r="C6784" s="12">
        <v>600627</v>
      </c>
      <c r="D6784" s="74">
        <v>45425</v>
      </c>
      <c r="E6784" s="75">
        <v>2000</v>
      </c>
      <c r="F6784" s="76">
        <v>800540</v>
      </c>
      <c r="G6784" s="97" t="str">
        <f>TEXT(Table1[[#This Row],[Inv. date]],"mmmm")</f>
        <v>May</v>
      </c>
    </row>
    <row r="6785" spans="1:7" x14ac:dyDescent="0.3">
      <c r="A6785" s="73">
        <v>118</v>
      </c>
      <c r="B6785" s="12">
        <v>1000003683</v>
      </c>
      <c r="C6785" s="12">
        <v>600063</v>
      </c>
      <c r="D6785" s="74">
        <v>45425</v>
      </c>
      <c r="E6785" s="75">
        <v>200</v>
      </c>
      <c r="F6785" s="76">
        <v>58730</v>
      </c>
      <c r="G6785" s="97" t="str">
        <f>TEXT(Table1[[#This Row],[Inv. date]],"mmmm")</f>
        <v>May</v>
      </c>
    </row>
    <row r="6786" spans="1:7" x14ac:dyDescent="0.3">
      <c r="A6786" s="73">
        <v>118</v>
      </c>
      <c r="B6786" s="12">
        <v>1000003132</v>
      </c>
      <c r="C6786" s="12">
        <v>700683</v>
      </c>
      <c r="D6786" s="74">
        <v>45425</v>
      </c>
      <c r="E6786" s="75">
        <v>4564</v>
      </c>
      <c r="F6786" s="76">
        <v>966818.04</v>
      </c>
      <c r="G6786" s="97" t="str">
        <f>TEXT(Table1[[#This Row],[Inv. date]],"mmmm")</f>
        <v>May</v>
      </c>
    </row>
    <row r="6787" spans="1:7" x14ac:dyDescent="0.3">
      <c r="A6787" s="73">
        <v>118</v>
      </c>
      <c r="B6787" s="12">
        <v>1000003132</v>
      </c>
      <c r="C6787" s="12">
        <v>700683</v>
      </c>
      <c r="D6787" s="74">
        <v>45425</v>
      </c>
      <c r="E6787" s="75">
        <v>1936</v>
      </c>
      <c r="F6787" s="76">
        <v>410113.88</v>
      </c>
      <c r="G6787" s="97" t="str">
        <f>TEXT(Table1[[#This Row],[Inv. date]],"mmmm")</f>
        <v>May</v>
      </c>
    </row>
    <row r="6788" spans="1:7" x14ac:dyDescent="0.3">
      <c r="A6788" s="73">
        <v>118</v>
      </c>
      <c r="B6788" s="12">
        <v>1000003857</v>
      </c>
      <c r="C6788" s="12">
        <v>600506</v>
      </c>
      <c r="D6788" s="74">
        <v>45425</v>
      </c>
      <c r="E6788" s="75">
        <v>200</v>
      </c>
      <c r="F6788" s="76">
        <v>80054</v>
      </c>
      <c r="G6788" s="97" t="str">
        <f>TEXT(Table1[[#This Row],[Inv. date]],"mmmm")</f>
        <v>May</v>
      </c>
    </row>
    <row r="6789" spans="1:7" x14ac:dyDescent="0.3">
      <c r="A6789" s="73">
        <v>118</v>
      </c>
      <c r="B6789" s="12">
        <v>1000003683</v>
      </c>
      <c r="C6789" s="12">
        <v>600506</v>
      </c>
      <c r="D6789" s="74">
        <v>45425</v>
      </c>
      <c r="E6789" s="75">
        <v>1450</v>
      </c>
      <c r="F6789" s="76">
        <v>580391.5</v>
      </c>
      <c r="G6789" s="97" t="str">
        <f>TEXT(Table1[[#This Row],[Inv. date]],"mmmm")</f>
        <v>May</v>
      </c>
    </row>
    <row r="6790" spans="1:7" x14ac:dyDescent="0.3">
      <c r="A6790" s="73">
        <v>118</v>
      </c>
      <c r="B6790" s="12">
        <v>1000003132</v>
      </c>
      <c r="C6790" s="12">
        <v>600506</v>
      </c>
      <c r="D6790" s="74">
        <v>45425</v>
      </c>
      <c r="E6790" s="75">
        <v>1450</v>
      </c>
      <c r="F6790" s="76">
        <v>454053</v>
      </c>
      <c r="G6790" s="97" t="str">
        <f>TEXT(Table1[[#This Row],[Inv. date]],"mmmm")</f>
        <v>May</v>
      </c>
    </row>
    <row r="6791" spans="1:7" x14ac:dyDescent="0.3">
      <c r="A6791" s="68">
        <v>118</v>
      </c>
      <c r="B6791" s="69">
        <v>1000003683</v>
      </c>
      <c r="C6791" s="69">
        <v>600627</v>
      </c>
      <c r="D6791" s="57">
        <v>45426</v>
      </c>
      <c r="E6791" s="66">
        <v>2000</v>
      </c>
      <c r="F6791" s="72">
        <v>800540</v>
      </c>
      <c r="G6791" s="97" t="str">
        <f>TEXT(Table1[[#This Row],[Inv. date]],"mmmm")</f>
        <v>May</v>
      </c>
    </row>
    <row r="6792" spans="1:7" x14ac:dyDescent="0.3">
      <c r="A6792" s="73">
        <v>118</v>
      </c>
      <c r="B6792" s="12">
        <v>1000003683</v>
      </c>
      <c r="C6792" s="12">
        <v>600063</v>
      </c>
      <c r="D6792" s="74">
        <v>45426</v>
      </c>
      <c r="E6792" s="75">
        <v>200</v>
      </c>
      <c r="F6792" s="76">
        <v>58730</v>
      </c>
      <c r="G6792" s="97" t="str">
        <f>TEXT(Table1[[#This Row],[Inv. date]],"mmmm")</f>
        <v>May</v>
      </c>
    </row>
    <row r="6793" spans="1:7" x14ac:dyDescent="0.3">
      <c r="A6793" s="73">
        <v>117</v>
      </c>
      <c r="B6793" s="12">
        <v>1000002976</v>
      </c>
      <c r="C6793" s="12">
        <v>600662</v>
      </c>
      <c r="D6793" s="74">
        <v>45426</v>
      </c>
      <c r="E6793" s="75">
        <v>150</v>
      </c>
      <c r="F6793" s="76">
        <v>40833</v>
      </c>
      <c r="G6793" s="97" t="str">
        <f>TEXT(Table1[[#This Row],[Inv. date]],"mmmm")</f>
        <v>May</v>
      </c>
    </row>
    <row r="6794" spans="1:7" x14ac:dyDescent="0.3">
      <c r="A6794" s="73">
        <v>117</v>
      </c>
      <c r="B6794" s="12">
        <v>1000002977</v>
      </c>
      <c r="C6794" s="12">
        <v>600662</v>
      </c>
      <c r="D6794" s="74">
        <v>45426</v>
      </c>
      <c r="E6794" s="75">
        <v>270</v>
      </c>
      <c r="F6794" s="76">
        <v>73499.399999999994</v>
      </c>
      <c r="G6794" s="97" t="str">
        <f>TEXT(Table1[[#This Row],[Inv. date]],"mmmm")</f>
        <v>May</v>
      </c>
    </row>
    <row r="6795" spans="1:7" x14ac:dyDescent="0.3">
      <c r="A6795" s="73">
        <v>118</v>
      </c>
      <c r="B6795" s="12">
        <v>1000003857</v>
      </c>
      <c r="C6795" s="12">
        <v>600662</v>
      </c>
      <c r="D6795" s="74">
        <v>45426</v>
      </c>
      <c r="E6795" s="75">
        <v>300</v>
      </c>
      <c r="F6795" s="76">
        <v>122670</v>
      </c>
      <c r="G6795" s="97" t="str">
        <f>TEXT(Table1[[#This Row],[Inv. date]],"mmmm")</f>
        <v>May</v>
      </c>
    </row>
    <row r="6796" spans="1:7" x14ac:dyDescent="0.3">
      <c r="A6796" s="73">
        <v>118</v>
      </c>
      <c r="B6796" s="12">
        <v>1000003132</v>
      </c>
      <c r="C6796" s="12">
        <v>600662</v>
      </c>
      <c r="D6796" s="74">
        <v>45426</v>
      </c>
      <c r="E6796" s="75">
        <v>100</v>
      </c>
      <c r="F6796" s="76">
        <v>32176</v>
      </c>
      <c r="G6796" s="97" t="str">
        <f>TEXT(Table1[[#This Row],[Inv. date]],"mmmm")</f>
        <v>May</v>
      </c>
    </row>
    <row r="6797" spans="1:7" x14ac:dyDescent="0.3">
      <c r="A6797" s="73">
        <v>118</v>
      </c>
      <c r="B6797" s="12">
        <v>1000003132</v>
      </c>
      <c r="C6797" s="12">
        <v>600056</v>
      </c>
      <c r="D6797" s="74">
        <v>45426</v>
      </c>
      <c r="E6797" s="75">
        <v>889</v>
      </c>
      <c r="F6797" s="76">
        <v>228561.9</v>
      </c>
      <c r="G6797" s="97" t="str">
        <f>TEXT(Table1[[#This Row],[Inv. date]],"mmmm")</f>
        <v>May</v>
      </c>
    </row>
    <row r="6798" spans="1:7" x14ac:dyDescent="0.3">
      <c r="A6798" s="73">
        <v>118</v>
      </c>
      <c r="B6798" s="12">
        <v>1000003132</v>
      </c>
      <c r="C6798" s="12">
        <v>600056</v>
      </c>
      <c r="D6798" s="74">
        <v>45426</v>
      </c>
      <c r="E6798" s="75">
        <v>411</v>
      </c>
      <c r="F6798" s="76">
        <v>105668.1</v>
      </c>
      <c r="G6798" s="97" t="str">
        <f>TEXT(Table1[[#This Row],[Inv. date]],"mmmm")</f>
        <v>May</v>
      </c>
    </row>
    <row r="6799" spans="1:7" x14ac:dyDescent="0.3">
      <c r="A6799" s="73">
        <v>118</v>
      </c>
      <c r="B6799" s="12">
        <v>1000003857</v>
      </c>
      <c r="C6799" s="12">
        <v>600056</v>
      </c>
      <c r="D6799" s="74">
        <v>45426</v>
      </c>
      <c r="E6799" s="75">
        <v>200</v>
      </c>
      <c r="F6799" s="76">
        <v>80054</v>
      </c>
      <c r="G6799" s="97" t="str">
        <f>TEXT(Table1[[#This Row],[Inv. date]],"mmmm")</f>
        <v>May</v>
      </c>
    </row>
    <row r="6800" spans="1:7" x14ac:dyDescent="0.3">
      <c r="A6800" s="73">
        <v>118</v>
      </c>
      <c r="B6800" s="12">
        <v>1000003857</v>
      </c>
      <c r="C6800" s="12">
        <v>600063</v>
      </c>
      <c r="D6800" s="74">
        <v>45426</v>
      </c>
      <c r="E6800" s="75">
        <v>5</v>
      </c>
      <c r="F6800" s="76">
        <v>1468.25</v>
      </c>
      <c r="G6800" s="97" t="str">
        <f>TEXT(Table1[[#This Row],[Inv. date]],"mmmm")</f>
        <v>May</v>
      </c>
    </row>
    <row r="6801" spans="1:7" x14ac:dyDescent="0.3">
      <c r="A6801" s="73">
        <v>118</v>
      </c>
      <c r="B6801" s="12">
        <v>1000003683</v>
      </c>
      <c r="C6801" s="12">
        <v>600063</v>
      </c>
      <c r="D6801" s="74">
        <v>45426</v>
      </c>
      <c r="E6801" s="75">
        <v>4</v>
      </c>
      <c r="F6801" s="76">
        <v>1174.5999999999999</v>
      </c>
      <c r="G6801" s="97" t="str">
        <f>TEXT(Table1[[#This Row],[Inv. date]],"mmmm")</f>
        <v>May</v>
      </c>
    </row>
    <row r="6802" spans="1:7" x14ac:dyDescent="0.3">
      <c r="A6802" s="73">
        <v>118</v>
      </c>
      <c r="B6802" s="12">
        <v>1000003683</v>
      </c>
      <c r="C6802" s="12">
        <v>600018</v>
      </c>
      <c r="D6802" s="74">
        <v>45426</v>
      </c>
      <c r="E6802" s="75">
        <v>200</v>
      </c>
      <c r="F6802" s="76">
        <v>80054</v>
      </c>
      <c r="G6802" s="97" t="str">
        <f>TEXT(Table1[[#This Row],[Inv. date]],"mmmm")</f>
        <v>May</v>
      </c>
    </row>
    <row r="6803" spans="1:7" x14ac:dyDescent="0.3">
      <c r="A6803" s="73">
        <v>118</v>
      </c>
      <c r="B6803" s="12">
        <v>1000003132</v>
      </c>
      <c r="C6803" s="12">
        <v>600018</v>
      </c>
      <c r="D6803" s="74">
        <v>45426</v>
      </c>
      <c r="E6803" s="75">
        <v>50</v>
      </c>
      <c r="F6803" s="76">
        <v>12855</v>
      </c>
      <c r="G6803" s="97" t="str">
        <f>TEXT(Table1[[#This Row],[Inv. date]],"mmmm")</f>
        <v>May</v>
      </c>
    </row>
    <row r="6804" spans="1:7" x14ac:dyDescent="0.3">
      <c r="A6804" s="73">
        <v>117</v>
      </c>
      <c r="B6804" s="12">
        <v>1000002976</v>
      </c>
      <c r="C6804" s="12">
        <v>600711</v>
      </c>
      <c r="D6804" s="74">
        <v>45426</v>
      </c>
      <c r="E6804" s="75">
        <v>100</v>
      </c>
      <c r="F6804" s="76">
        <v>27222</v>
      </c>
      <c r="G6804" s="97" t="str">
        <f>TEXT(Table1[[#This Row],[Inv. date]],"mmmm")</f>
        <v>May</v>
      </c>
    </row>
    <row r="6805" spans="1:7" x14ac:dyDescent="0.3">
      <c r="A6805" s="73">
        <v>118</v>
      </c>
      <c r="B6805" s="12">
        <v>1000003683</v>
      </c>
      <c r="C6805" s="12">
        <v>600035</v>
      </c>
      <c r="D6805" s="74">
        <v>45426</v>
      </c>
      <c r="E6805" s="75">
        <v>250</v>
      </c>
      <c r="F6805" s="76">
        <v>107250</v>
      </c>
      <c r="G6805" s="97" t="str">
        <f>TEXT(Table1[[#This Row],[Inv. date]],"mmmm")</f>
        <v>May</v>
      </c>
    </row>
    <row r="6806" spans="1:7" x14ac:dyDescent="0.3">
      <c r="A6806" s="73">
        <v>118</v>
      </c>
      <c r="B6806" s="12">
        <v>1000003132</v>
      </c>
      <c r="C6806" s="12">
        <v>600063</v>
      </c>
      <c r="D6806" s="74">
        <v>45426</v>
      </c>
      <c r="E6806" s="75">
        <v>6</v>
      </c>
      <c r="F6806" s="76">
        <v>822</v>
      </c>
      <c r="G6806" s="97" t="str">
        <f>TEXT(Table1[[#This Row],[Inv. date]],"mmmm")</f>
        <v>May</v>
      </c>
    </row>
    <row r="6807" spans="1:7" x14ac:dyDescent="0.3">
      <c r="A6807" s="73">
        <v>118</v>
      </c>
      <c r="B6807" s="12">
        <v>1000003857</v>
      </c>
      <c r="C6807" s="12">
        <v>600063</v>
      </c>
      <c r="D6807" s="74">
        <v>45426</v>
      </c>
      <c r="E6807" s="75">
        <v>6</v>
      </c>
      <c r="F6807" s="76">
        <v>1761.9</v>
      </c>
      <c r="G6807" s="97" t="str">
        <f>TEXT(Table1[[#This Row],[Inv. date]],"mmmm")</f>
        <v>May</v>
      </c>
    </row>
    <row r="6808" spans="1:7" x14ac:dyDescent="0.3">
      <c r="A6808" s="73">
        <v>118</v>
      </c>
      <c r="B6808" s="12">
        <v>1000003683</v>
      </c>
      <c r="C6808" s="12">
        <v>600063</v>
      </c>
      <c r="D6808" s="74">
        <v>45426</v>
      </c>
      <c r="E6808" s="75">
        <v>6</v>
      </c>
      <c r="F6808" s="76">
        <v>1761.9</v>
      </c>
      <c r="G6808" s="97" t="str">
        <f>TEXT(Table1[[#This Row],[Inv. date]],"mmmm")</f>
        <v>May</v>
      </c>
    </row>
    <row r="6809" spans="1:7" x14ac:dyDescent="0.3">
      <c r="A6809" s="73">
        <v>118</v>
      </c>
      <c r="B6809" s="12">
        <v>1000003683</v>
      </c>
      <c r="C6809" s="12">
        <v>600627</v>
      </c>
      <c r="D6809" s="74">
        <v>45426</v>
      </c>
      <c r="E6809" s="75">
        <v>2000</v>
      </c>
      <c r="F6809" s="76">
        <v>800540</v>
      </c>
      <c r="G6809" s="97" t="str">
        <f>TEXT(Table1[[#This Row],[Inv. date]],"mmmm")</f>
        <v>May</v>
      </c>
    </row>
    <row r="6810" spans="1:7" x14ac:dyDescent="0.3">
      <c r="A6810" s="73">
        <v>118</v>
      </c>
      <c r="B6810" s="12">
        <v>1000003683</v>
      </c>
      <c r="C6810" s="12">
        <v>600063</v>
      </c>
      <c r="D6810" s="74">
        <v>45426</v>
      </c>
      <c r="E6810" s="75">
        <v>200</v>
      </c>
      <c r="F6810" s="76">
        <v>58730</v>
      </c>
      <c r="G6810" s="97" t="str">
        <f>TEXT(Table1[[#This Row],[Inv. date]],"mmmm")</f>
        <v>May</v>
      </c>
    </row>
    <row r="6811" spans="1:7" x14ac:dyDescent="0.3">
      <c r="A6811" s="73">
        <v>118</v>
      </c>
      <c r="B6811" s="12">
        <v>1000003683</v>
      </c>
      <c r="C6811" s="12">
        <v>600315</v>
      </c>
      <c r="D6811" s="74">
        <v>45426</v>
      </c>
      <c r="E6811" s="75">
        <v>4</v>
      </c>
      <c r="F6811" s="76">
        <v>1739.04</v>
      </c>
      <c r="G6811" s="97" t="str">
        <f>TEXT(Table1[[#This Row],[Inv. date]],"mmmm")</f>
        <v>May</v>
      </c>
    </row>
    <row r="6812" spans="1:7" x14ac:dyDescent="0.3">
      <c r="A6812" s="73">
        <v>118</v>
      </c>
      <c r="B6812" s="12">
        <v>1000003132</v>
      </c>
      <c r="C6812" s="12">
        <v>600315</v>
      </c>
      <c r="D6812" s="74">
        <v>45426</v>
      </c>
      <c r="E6812" s="75">
        <v>4</v>
      </c>
      <c r="F6812" s="76">
        <v>1459.44</v>
      </c>
      <c r="G6812" s="97" t="str">
        <f>TEXT(Table1[[#This Row],[Inv. date]],"mmmm")</f>
        <v>May</v>
      </c>
    </row>
    <row r="6813" spans="1:7" x14ac:dyDescent="0.3">
      <c r="A6813" s="73">
        <v>118</v>
      </c>
      <c r="B6813" s="12">
        <v>1000003683</v>
      </c>
      <c r="C6813" s="12">
        <v>600314</v>
      </c>
      <c r="D6813" s="74">
        <v>45426</v>
      </c>
      <c r="E6813" s="75">
        <v>4</v>
      </c>
      <c r="F6813" s="76">
        <v>1601.08</v>
      </c>
      <c r="G6813" s="97" t="str">
        <f>TEXT(Table1[[#This Row],[Inv. date]],"mmmm")</f>
        <v>May</v>
      </c>
    </row>
    <row r="6814" spans="1:7" x14ac:dyDescent="0.3">
      <c r="A6814" s="73">
        <v>118</v>
      </c>
      <c r="B6814" s="12">
        <v>1000003132</v>
      </c>
      <c r="C6814" s="12">
        <v>600314</v>
      </c>
      <c r="D6814" s="74">
        <v>45426</v>
      </c>
      <c r="E6814" s="75">
        <v>4</v>
      </c>
      <c r="F6814" s="76">
        <v>1252.56</v>
      </c>
      <c r="G6814" s="97" t="str">
        <f>TEXT(Table1[[#This Row],[Inv. date]],"mmmm")</f>
        <v>May</v>
      </c>
    </row>
    <row r="6815" spans="1:7" x14ac:dyDescent="0.3">
      <c r="A6815" s="73">
        <v>118</v>
      </c>
      <c r="B6815" s="12">
        <v>1000003683</v>
      </c>
      <c r="C6815" s="12">
        <v>600627</v>
      </c>
      <c r="D6815" s="74">
        <v>45426</v>
      </c>
      <c r="E6815" s="75">
        <v>2000</v>
      </c>
      <c r="F6815" s="76">
        <v>800540</v>
      </c>
      <c r="G6815" s="97" t="str">
        <f>TEXT(Table1[[#This Row],[Inv. date]],"mmmm")</f>
        <v>May</v>
      </c>
    </row>
    <row r="6816" spans="1:7" x14ac:dyDescent="0.3">
      <c r="A6816" s="73">
        <v>118</v>
      </c>
      <c r="B6816" s="12">
        <v>1000003132</v>
      </c>
      <c r="C6816" s="12">
        <v>600026</v>
      </c>
      <c r="D6816" s="74">
        <v>45426</v>
      </c>
      <c r="E6816" s="75">
        <v>1200</v>
      </c>
      <c r="F6816" s="76">
        <v>308520</v>
      </c>
      <c r="G6816" s="97" t="str">
        <f>TEXT(Table1[[#This Row],[Inv. date]],"mmmm")</f>
        <v>May</v>
      </c>
    </row>
    <row r="6817" spans="1:7" x14ac:dyDescent="0.3">
      <c r="A6817" s="73">
        <v>118</v>
      </c>
      <c r="B6817" s="12">
        <v>1000003132</v>
      </c>
      <c r="C6817" s="12">
        <v>600026</v>
      </c>
      <c r="D6817" s="74">
        <v>45426</v>
      </c>
      <c r="E6817" s="75">
        <v>1501</v>
      </c>
      <c r="F6817" s="76">
        <v>385907.1</v>
      </c>
      <c r="G6817" s="97" t="str">
        <f>TEXT(Table1[[#This Row],[Inv. date]],"mmmm")</f>
        <v>May</v>
      </c>
    </row>
    <row r="6818" spans="1:7" x14ac:dyDescent="0.3">
      <c r="A6818" s="73">
        <v>118</v>
      </c>
      <c r="B6818" s="12">
        <v>1000003132</v>
      </c>
      <c r="C6818" s="12">
        <v>600026</v>
      </c>
      <c r="D6818" s="74">
        <v>45426</v>
      </c>
      <c r="E6818" s="75">
        <v>58</v>
      </c>
      <c r="F6818" s="76">
        <v>14911.8</v>
      </c>
      <c r="G6818" s="97" t="str">
        <f>TEXT(Table1[[#This Row],[Inv. date]],"mmmm")</f>
        <v>May</v>
      </c>
    </row>
    <row r="6819" spans="1:7" x14ac:dyDescent="0.3">
      <c r="A6819" s="73">
        <v>118</v>
      </c>
      <c r="B6819" s="12">
        <v>1000003683</v>
      </c>
      <c r="C6819" s="12">
        <v>600026</v>
      </c>
      <c r="D6819" s="74">
        <v>45426</v>
      </c>
      <c r="E6819" s="75">
        <v>200</v>
      </c>
      <c r="F6819" s="76">
        <v>80054</v>
      </c>
      <c r="G6819" s="97" t="str">
        <f>TEXT(Table1[[#This Row],[Inv. date]],"mmmm")</f>
        <v>May</v>
      </c>
    </row>
    <row r="6820" spans="1:7" x14ac:dyDescent="0.3">
      <c r="A6820" s="73">
        <v>118</v>
      </c>
      <c r="B6820" s="12">
        <v>1000003857</v>
      </c>
      <c r="C6820" s="12">
        <v>600026</v>
      </c>
      <c r="D6820" s="74">
        <v>45426</v>
      </c>
      <c r="E6820" s="75">
        <v>300</v>
      </c>
      <c r="F6820" s="76">
        <v>120081</v>
      </c>
      <c r="G6820" s="97" t="str">
        <f>TEXT(Table1[[#This Row],[Inv. date]],"mmmm")</f>
        <v>May</v>
      </c>
    </row>
    <row r="6821" spans="1:7" x14ac:dyDescent="0.3">
      <c r="A6821" s="73">
        <v>118</v>
      </c>
      <c r="B6821" s="12">
        <v>1000003683</v>
      </c>
      <c r="C6821" s="12">
        <v>600627</v>
      </c>
      <c r="D6821" s="74">
        <v>45426</v>
      </c>
      <c r="E6821" s="75">
        <v>2730</v>
      </c>
      <c r="F6821" s="76">
        <v>1092737.1000000001</v>
      </c>
      <c r="G6821" s="97" t="str">
        <f>TEXT(Table1[[#This Row],[Inv. date]],"mmmm")</f>
        <v>May</v>
      </c>
    </row>
    <row r="6822" spans="1:7" x14ac:dyDescent="0.3">
      <c r="A6822" s="73">
        <v>118</v>
      </c>
      <c r="B6822" s="12">
        <v>1000003683</v>
      </c>
      <c r="C6822" s="12">
        <v>600063</v>
      </c>
      <c r="D6822" s="74">
        <v>45426</v>
      </c>
      <c r="E6822" s="75">
        <v>273</v>
      </c>
      <c r="F6822" s="76">
        <v>80166.45</v>
      </c>
      <c r="G6822" s="97" t="str">
        <f>TEXT(Table1[[#This Row],[Inv. date]],"mmmm")</f>
        <v>May</v>
      </c>
    </row>
    <row r="6823" spans="1:7" x14ac:dyDescent="0.3">
      <c r="A6823" s="73">
        <v>118</v>
      </c>
      <c r="B6823" s="12">
        <v>1000003857</v>
      </c>
      <c r="C6823" s="12">
        <v>600506</v>
      </c>
      <c r="D6823" s="74">
        <v>45426</v>
      </c>
      <c r="E6823" s="75">
        <v>200</v>
      </c>
      <c r="F6823" s="76">
        <v>80054</v>
      </c>
      <c r="G6823" s="97" t="str">
        <f>TEXT(Table1[[#This Row],[Inv. date]],"mmmm")</f>
        <v>May</v>
      </c>
    </row>
    <row r="6824" spans="1:7" x14ac:dyDescent="0.3">
      <c r="A6824" s="73">
        <v>118</v>
      </c>
      <c r="B6824" s="12">
        <v>1000003683</v>
      </c>
      <c r="C6824" s="12">
        <v>600506</v>
      </c>
      <c r="D6824" s="74">
        <v>45426</v>
      </c>
      <c r="E6824" s="75">
        <v>1000</v>
      </c>
      <c r="F6824" s="76">
        <v>400270</v>
      </c>
      <c r="G6824" s="97" t="str">
        <f>TEXT(Table1[[#This Row],[Inv. date]],"mmmm")</f>
        <v>May</v>
      </c>
    </row>
    <row r="6825" spans="1:7" x14ac:dyDescent="0.3">
      <c r="A6825" s="68">
        <v>118</v>
      </c>
      <c r="B6825" s="69">
        <v>1000003857</v>
      </c>
      <c r="C6825" s="69">
        <v>600601</v>
      </c>
      <c r="D6825" s="57">
        <v>45427</v>
      </c>
      <c r="E6825" s="66">
        <v>500</v>
      </c>
      <c r="F6825" s="72">
        <v>200135</v>
      </c>
      <c r="G6825" s="97" t="str">
        <f>TEXT(Table1[[#This Row],[Inv. date]],"mmmm")</f>
        <v>May</v>
      </c>
    </row>
    <row r="6826" spans="1:7" x14ac:dyDescent="0.3">
      <c r="A6826" s="73">
        <v>118</v>
      </c>
      <c r="B6826" s="12">
        <v>1000003132</v>
      </c>
      <c r="C6826" s="12">
        <v>600063</v>
      </c>
      <c r="D6826" s="74">
        <v>45427</v>
      </c>
      <c r="E6826" s="75">
        <v>11</v>
      </c>
      <c r="F6826" s="76">
        <v>1507</v>
      </c>
      <c r="G6826" s="97" t="str">
        <f>TEXT(Table1[[#This Row],[Inv. date]],"mmmm")</f>
        <v>May</v>
      </c>
    </row>
    <row r="6827" spans="1:7" x14ac:dyDescent="0.3">
      <c r="A6827" s="73">
        <v>118</v>
      </c>
      <c r="B6827" s="12">
        <v>1000003683</v>
      </c>
      <c r="C6827" s="12">
        <v>600498</v>
      </c>
      <c r="D6827" s="74">
        <v>45427</v>
      </c>
      <c r="E6827" s="75">
        <v>200</v>
      </c>
      <c r="F6827" s="76">
        <v>80054</v>
      </c>
      <c r="G6827" s="97" t="str">
        <f>TEXT(Table1[[#This Row],[Inv. date]],"mmmm")</f>
        <v>May</v>
      </c>
    </row>
    <row r="6828" spans="1:7" x14ac:dyDescent="0.3">
      <c r="A6828" s="73">
        <v>118</v>
      </c>
      <c r="B6828" s="12">
        <v>1000003132</v>
      </c>
      <c r="C6828" s="12">
        <v>600498</v>
      </c>
      <c r="D6828" s="74">
        <v>45427</v>
      </c>
      <c r="E6828" s="75">
        <v>150</v>
      </c>
      <c r="F6828" s="76">
        <v>38565</v>
      </c>
      <c r="G6828" s="97" t="str">
        <f>TEXT(Table1[[#This Row],[Inv. date]],"mmmm")</f>
        <v>May</v>
      </c>
    </row>
    <row r="6829" spans="1:7" x14ac:dyDescent="0.3">
      <c r="A6829" s="73">
        <v>118</v>
      </c>
      <c r="B6829" s="12">
        <v>1000003857</v>
      </c>
      <c r="C6829" s="12">
        <v>600498</v>
      </c>
      <c r="D6829" s="74">
        <v>45427</v>
      </c>
      <c r="E6829" s="75">
        <v>150</v>
      </c>
      <c r="F6829" s="76">
        <v>60040.5</v>
      </c>
      <c r="G6829" s="97" t="str">
        <f>TEXT(Table1[[#This Row],[Inv. date]],"mmmm")</f>
        <v>May</v>
      </c>
    </row>
    <row r="6830" spans="1:7" x14ac:dyDescent="0.3">
      <c r="A6830" s="73">
        <v>118</v>
      </c>
      <c r="B6830" s="12">
        <v>1000003132</v>
      </c>
      <c r="C6830" s="12">
        <v>600555</v>
      </c>
      <c r="D6830" s="74">
        <v>45427</v>
      </c>
      <c r="E6830" s="75">
        <v>800</v>
      </c>
      <c r="F6830" s="76">
        <v>205680</v>
      </c>
      <c r="G6830" s="97" t="str">
        <f>TEXT(Table1[[#This Row],[Inv. date]],"mmmm")</f>
        <v>May</v>
      </c>
    </row>
    <row r="6831" spans="1:7" x14ac:dyDescent="0.3">
      <c r="A6831" s="73">
        <v>118</v>
      </c>
      <c r="B6831" s="12">
        <v>1000003857</v>
      </c>
      <c r="C6831" s="12">
        <v>600555</v>
      </c>
      <c r="D6831" s="74">
        <v>45427</v>
      </c>
      <c r="E6831" s="75">
        <v>200</v>
      </c>
      <c r="F6831" s="76">
        <v>80054</v>
      </c>
      <c r="G6831" s="97" t="str">
        <f>TEXT(Table1[[#This Row],[Inv. date]],"mmmm")</f>
        <v>May</v>
      </c>
    </row>
    <row r="6832" spans="1:7" x14ac:dyDescent="0.3">
      <c r="A6832" s="73">
        <v>118</v>
      </c>
      <c r="B6832" s="12">
        <v>1000003683</v>
      </c>
      <c r="C6832" s="12">
        <v>600555</v>
      </c>
      <c r="D6832" s="74">
        <v>45427</v>
      </c>
      <c r="E6832" s="75">
        <v>1200</v>
      </c>
      <c r="F6832" s="76">
        <v>480324</v>
      </c>
      <c r="G6832" s="97" t="str">
        <f>TEXT(Table1[[#This Row],[Inv. date]],"mmmm")</f>
        <v>May</v>
      </c>
    </row>
    <row r="6833" spans="1:7" x14ac:dyDescent="0.3">
      <c r="A6833" s="73">
        <v>118</v>
      </c>
      <c r="B6833" s="12">
        <v>1000003857</v>
      </c>
      <c r="C6833" s="12">
        <v>600063</v>
      </c>
      <c r="D6833" s="74">
        <v>45427</v>
      </c>
      <c r="E6833" s="75">
        <v>86</v>
      </c>
      <c r="F6833" s="76">
        <v>25253.9</v>
      </c>
      <c r="G6833" s="97" t="str">
        <f>TEXT(Table1[[#This Row],[Inv. date]],"mmmm")</f>
        <v>May</v>
      </c>
    </row>
    <row r="6834" spans="1:7" x14ac:dyDescent="0.3">
      <c r="A6834" s="73">
        <v>118</v>
      </c>
      <c r="B6834" s="12">
        <v>1000003132</v>
      </c>
      <c r="C6834" s="12">
        <v>600063</v>
      </c>
      <c r="D6834" s="74">
        <v>45427</v>
      </c>
      <c r="E6834" s="75">
        <v>31</v>
      </c>
      <c r="F6834" s="76">
        <v>4247</v>
      </c>
      <c r="G6834" s="97" t="str">
        <f>TEXT(Table1[[#This Row],[Inv. date]],"mmmm")</f>
        <v>May</v>
      </c>
    </row>
    <row r="6835" spans="1:7" x14ac:dyDescent="0.3">
      <c r="A6835" s="73">
        <v>118</v>
      </c>
      <c r="B6835" s="12">
        <v>1000003857</v>
      </c>
      <c r="C6835" s="12">
        <v>600063</v>
      </c>
      <c r="D6835" s="74">
        <v>45427</v>
      </c>
      <c r="E6835" s="75">
        <v>11</v>
      </c>
      <c r="F6835" s="76">
        <v>3230.15</v>
      </c>
      <c r="G6835" s="97" t="str">
        <f>TEXT(Table1[[#This Row],[Inv. date]],"mmmm")</f>
        <v>May</v>
      </c>
    </row>
    <row r="6836" spans="1:7" x14ac:dyDescent="0.3">
      <c r="A6836" s="73">
        <v>117</v>
      </c>
      <c r="B6836" s="12">
        <v>1000002976</v>
      </c>
      <c r="C6836" s="12">
        <v>600026</v>
      </c>
      <c r="D6836" s="74">
        <v>45427</v>
      </c>
      <c r="E6836" s="75">
        <v>150</v>
      </c>
      <c r="F6836" s="76">
        <v>32427</v>
      </c>
      <c r="G6836" s="97" t="str">
        <f>TEXT(Table1[[#This Row],[Inv. date]],"mmmm")</f>
        <v>May</v>
      </c>
    </row>
    <row r="6837" spans="1:7" x14ac:dyDescent="0.3">
      <c r="A6837" s="73">
        <v>118</v>
      </c>
      <c r="B6837" s="12">
        <v>1000003132</v>
      </c>
      <c r="C6837" s="12">
        <v>600026</v>
      </c>
      <c r="D6837" s="74">
        <v>45427</v>
      </c>
      <c r="E6837" s="75">
        <v>50</v>
      </c>
      <c r="F6837" s="76">
        <v>12855</v>
      </c>
      <c r="G6837" s="97" t="str">
        <f>TEXT(Table1[[#This Row],[Inv. date]],"mmmm")</f>
        <v>May</v>
      </c>
    </row>
    <row r="6838" spans="1:7" x14ac:dyDescent="0.3">
      <c r="A6838" s="73">
        <v>118</v>
      </c>
      <c r="B6838" s="12">
        <v>1000003683</v>
      </c>
      <c r="C6838" s="12">
        <v>600026</v>
      </c>
      <c r="D6838" s="74">
        <v>45427</v>
      </c>
      <c r="E6838" s="75">
        <v>100</v>
      </c>
      <c r="F6838" s="76">
        <v>40027</v>
      </c>
      <c r="G6838" s="97" t="str">
        <f>TEXT(Table1[[#This Row],[Inv. date]],"mmmm")</f>
        <v>May</v>
      </c>
    </row>
    <row r="6839" spans="1:7" x14ac:dyDescent="0.3">
      <c r="A6839" s="73">
        <v>118</v>
      </c>
      <c r="B6839" s="12">
        <v>1000003132</v>
      </c>
      <c r="C6839" s="12">
        <v>600643</v>
      </c>
      <c r="D6839" s="74">
        <v>45427</v>
      </c>
      <c r="E6839" s="75">
        <v>100</v>
      </c>
      <c r="F6839" s="76">
        <v>25710</v>
      </c>
      <c r="G6839" s="97" t="str">
        <f>TEXT(Table1[[#This Row],[Inv. date]],"mmmm")</f>
        <v>May</v>
      </c>
    </row>
    <row r="6840" spans="1:7" x14ac:dyDescent="0.3">
      <c r="A6840" s="73">
        <v>118</v>
      </c>
      <c r="B6840" s="12">
        <v>1000003683</v>
      </c>
      <c r="C6840" s="12">
        <v>600643</v>
      </c>
      <c r="D6840" s="74">
        <v>45427</v>
      </c>
      <c r="E6840" s="75">
        <v>130</v>
      </c>
      <c r="F6840" s="76">
        <v>52035.1</v>
      </c>
      <c r="G6840" s="97" t="str">
        <f>TEXT(Table1[[#This Row],[Inv. date]],"mmmm")</f>
        <v>May</v>
      </c>
    </row>
    <row r="6841" spans="1:7" x14ac:dyDescent="0.3">
      <c r="A6841" s="73">
        <v>118</v>
      </c>
      <c r="B6841" s="12">
        <v>1000003683</v>
      </c>
      <c r="C6841" s="12">
        <v>600643</v>
      </c>
      <c r="D6841" s="74">
        <v>45427</v>
      </c>
      <c r="E6841" s="75">
        <v>18</v>
      </c>
      <c r="F6841" s="76">
        <v>7204.86</v>
      </c>
      <c r="G6841" s="97" t="str">
        <f>TEXT(Table1[[#This Row],[Inv. date]],"mmmm")</f>
        <v>May</v>
      </c>
    </row>
    <row r="6842" spans="1:7" x14ac:dyDescent="0.3">
      <c r="A6842" s="73">
        <v>118</v>
      </c>
      <c r="B6842" s="12">
        <v>1000003683</v>
      </c>
      <c r="C6842" s="12">
        <v>600643</v>
      </c>
      <c r="D6842" s="74">
        <v>45427</v>
      </c>
      <c r="E6842" s="75">
        <v>1852</v>
      </c>
      <c r="F6842" s="76">
        <v>741300.04</v>
      </c>
      <c r="G6842" s="97" t="str">
        <f>TEXT(Table1[[#This Row],[Inv. date]],"mmmm")</f>
        <v>May</v>
      </c>
    </row>
    <row r="6843" spans="1:7" x14ac:dyDescent="0.3">
      <c r="A6843" s="73">
        <v>118</v>
      </c>
      <c r="B6843" s="12">
        <v>1000003857</v>
      </c>
      <c r="C6843" s="12">
        <v>600643</v>
      </c>
      <c r="D6843" s="74">
        <v>45427</v>
      </c>
      <c r="E6843" s="75">
        <v>400</v>
      </c>
      <c r="F6843" s="76">
        <v>160108</v>
      </c>
      <c r="G6843" s="97" t="str">
        <f>TEXT(Table1[[#This Row],[Inv. date]],"mmmm")</f>
        <v>May</v>
      </c>
    </row>
    <row r="6844" spans="1:7" x14ac:dyDescent="0.3">
      <c r="A6844" s="73">
        <v>118</v>
      </c>
      <c r="B6844" s="12">
        <v>1000003132</v>
      </c>
      <c r="C6844" s="12">
        <v>600056</v>
      </c>
      <c r="D6844" s="74">
        <v>45427</v>
      </c>
      <c r="E6844" s="75">
        <v>1500</v>
      </c>
      <c r="F6844" s="76">
        <v>385650</v>
      </c>
      <c r="G6844" s="97" t="str">
        <f>TEXT(Table1[[#This Row],[Inv. date]],"mmmm")</f>
        <v>May</v>
      </c>
    </row>
    <row r="6845" spans="1:7" x14ac:dyDescent="0.3">
      <c r="A6845" s="68">
        <v>118</v>
      </c>
      <c r="B6845" s="69">
        <v>1000003683</v>
      </c>
      <c r="C6845" s="69">
        <v>600627</v>
      </c>
      <c r="D6845" s="57">
        <v>45428</v>
      </c>
      <c r="E6845" s="58">
        <v>2000</v>
      </c>
      <c r="F6845" s="54">
        <v>800540</v>
      </c>
      <c r="G6845" s="97" t="str">
        <f>TEXT(Table1[[#This Row],[Inv. date]],"mmmm")</f>
        <v>May</v>
      </c>
    </row>
    <row r="6846" spans="1:7" x14ac:dyDescent="0.3">
      <c r="A6846" s="73">
        <v>118</v>
      </c>
      <c r="B6846" s="12">
        <v>1000003683</v>
      </c>
      <c r="C6846" s="12">
        <v>600063</v>
      </c>
      <c r="D6846" s="74">
        <v>45428</v>
      </c>
      <c r="E6846" s="79">
        <v>200</v>
      </c>
      <c r="F6846" s="77">
        <v>58730</v>
      </c>
      <c r="G6846" s="97" t="str">
        <f>TEXT(Table1[[#This Row],[Inv. date]],"mmmm")</f>
        <v>May</v>
      </c>
    </row>
    <row r="6847" spans="1:7" x14ac:dyDescent="0.3">
      <c r="A6847" s="73">
        <v>118</v>
      </c>
      <c r="B6847" s="12">
        <v>1000003857</v>
      </c>
      <c r="C6847" s="12">
        <v>600026</v>
      </c>
      <c r="D6847" s="74">
        <v>45428</v>
      </c>
      <c r="E6847" s="79">
        <v>200</v>
      </c>
      <c r="F6847" s="77">
        <v>80054</v>
      </c>
      <c r="G6847" s="97" t="str">
        <f>TEXT(Table1[[#This Row],[Inv. date]],"mmmm")</f>
        <v>May</v>
      </c>
    </row>
    <row r="6848" spans="1:7" x14ac:dyDescent="0.3">
      <c r="A6848" s="73">
        <v>118</v>
      </c>
      <c r="B6848" s="12">
        <v>1000003683</v>
      </c>
      <c r="C6848" s="12">
        <v>600026</v>
      </c>
      <c r="D6848" s="74">
        <v>45428</v>
      </c>
      <c r="E6848" s="79">
        <v>100</v>
      </c>
      <c r="F6848" s="77">
        <v>40027</v>
      </c>
      <c r="G6848" s="97" t="str">
        <f>TEXT(Table1[[#This Row],[Inv. date]],"mmmm")</f>
        <v>May</v>
      </c>
    </row>
    <row r="6849" spans="1:7" x14ac:dyDescent="0.3">
      <c r="A6849" s="73">
        <v>118</v>
      </c>
      <c r="B6849" s="12">
        <v>1000003132</v>
      </c>
      <c r="C6849" s="12">
        <v>600026</v>
      </c>
      <c r="D6849" s="74">
        <v>45428</v>
      </c>
      <c r="E6849" s="79">
        <v>58</v>
      </c>
      <c r="F6849" s="77">
        <v>14911.8</v>
      </c>
      <c r="G6849" s="97" t="str">
        <f>TEXT(Table1[[#This Row],[Inv. date]],"mmmm")</f>
        <v>May</v>
      </c>
    </row>
    <row r="6850" spans="1:7" x14ac:dyDescent="0.3">
      <c r="A6850" s="73">
        <v>118</v>
      </c>
      <c r="B6850" s="12">
        <v>1000003132</v>
      </c>
      <c r="C6850" s="12">
        <v>600026</v>
      </c>
      <c r="D6850" s="74">
        <v>45428</v>
      </c>
      <c r="E6850" s="79">
        <v>22</v>
      </c>
      <c r="F6850" s="77">
        <v>5656.2</v>
      </c>
      <c r="G6850" s="97" t="str">
        <f>TEXT(Table1[[#This Row],[Inv. date]],"mmmm")</f>
        <v>May</v>
      </c>
    </row>
    <row r="6851" spans="1:7" x14ac:dyDescent="0.3">
      <c r="A6851" s="73">
        <v>118</v>
      </c>
      <c r="B6851" s="12">
        <v>1000003132</v>
      </c>
      <c r="C6851" s="12">
        <v>600026</v>
      </c>
      <c r="D6851" s="74">
        <v>45428</v>
      </c>
      <c r="E6851" s="79">
        <v>420</v>
      </c>
      <c r="F6851" s="77">
        <v>107982</v>
      </c>
      <c r="G6851" s="97" t="str">
        <f>TEXT(Table1[[#This Row],[Inv. date]],"mmmm")</f>
        <v>May</v>
      </c>
    </row>
    <row r="6852" spans="1:7" x14ac:dyDescent="0.3">
      <c r="A6852" s="73">
        <v>117</v>
      </c>
      <c r="B6852" s="12">
        <v>1000002976</v>
      </c>
      <c r="C6852" s="12">
        <v>600722</v>
      </c>
      <c r="D6852" s="74">
        <v>45428</v>
      </c>
      <c r="E6852" s="79">
        <v>-1</v>
      </c>
      <c r="F6852" s="77">
        <v>-272.22000000000003</v>
      </c>
      <c r="G6852" s="97" t="str">
        <f>TEXT(Table1[[#This Row],[Inv. date]],"mmmm")</f>
        <v>May</v>
      </c>
    </row>
    <row r="6853" spans="1:7" x14ac:dyDescent="0.3">
      <c r="A6853" s="68">
        <v>116</v>
      </c>
      <c r="B6853" s="69">
        <v>1000003393</v>
      </c>
      <c r="C6853" s="69">
        <v>600225</v>
      </c>
      <c r="D6853" s="57">
        <v>45429</v>
      </c>
      <c r="E6853" s="66">
        <v>5</v>
      </c>
      <c r="F6853" s="72">
        <v>221.05</v>
      </c>
      <c r="G6853" s="97" t="str">
        <f>TEXT(Table1[[#This Row],[Inv. date]],"mmmm")</f>
        <v>May</v>
      </c>
    </row>
    <row r="6854" spans="1:7" x14ac:dyDescent="0.3">
      <c r="A6854" s="73">
        <v>117</v>
      </c>
      <c r="B6854" s="12">
        <v>1000002972</v>
      </c>
      <c r="C6854" s="12">
        <v>600225</v>
      </c>
      <c r="D6854" s="74">
        <v>45429</v>
      </c>
      <c r="E6854" s="75">
        <v>7</v>
      </c>
      <c r="F6854" s="76">
        <v>1818.11</v>
      </c>
      <c r="G6854" s="97" t="str">
        <f>TEXT(Table1[[#This Row],[Inv. date]],"mmmm")</f>
        <v>May</v>
      </c>
    </row>
    <row r="6855" spans="1:7" x14ac:dyDescent="0.3">
      <c r="A6855" s="73">
        <v>118</v>
      </c>
      <c r="B6855" s="12">
        <v>1000003857</v>
      </c>
      <c r="C6855" s="12">
        <v>600225</v>
      </c>
      <c r="D6855" s="74">
        <v>45429</v>
      </c>
      <c r="E6855" s="75">
        <v>2</v>
      </c>
      <c r="F6855" s="76">
        <v>800.54</v>
      </c>
      <c r="G6855" s="97" t="str">
        <f>TEXT(Table1[[#This Row],[Inv. date]],"mmmm")</f>
        <v>May</v>
      </c>
    </row>
    <row r="6856" spans="1:7" x14ac:dyDescent="0.3">
      <c r="A6856" s="73">
        <v>117</v>
      </c>
      <c r="B6856" s="12">
        <v>1000002976</v>
      </c>
      <c r="C6856" s="12">
        <v>600063</v>
      </c>
      <c r="D6856" s="74">
        <v>45429</v>
      </c>
      <c r="E6856" s="75">
        <v>1</v>
      </c>
      <c r="F6856" s="76">
        <v>104.88</v>
      </c>
      <c r="G6856" s="97" t="str">
        <f>TEXT(Table1[[#This Row],[Inv. date]],"mmmm")</f>
        <v>May</v>
      </c>
    </row>
    <row r="6857" spans="1:7" x14ac:dyDescent="0.3">
      <c r="A6857" s="73">
        <v>118</v>
      </c>
      <c r="B6857" s="12">
        <v>1000003857</v>
      </c>
      <c r="C6857" s="12">
        <v>600063</v>
      </c>
      <c r="D6857" s="74">
        <v>45429</v>
      </c>
      <c r="E6857" s="75">
        <v>1</v>
      </c>
      <c r="F6857" s="76">
        <v>293.64999999999998</v>
      </c>
      <c r="G6857" s="97" t="str">
        <f>TEXT(Table1[[#This Row],[Inv. date]],"mmmm")</f>
        <v>May</v>
      </c>
    </row>
    <row r="6858" spans="1:7" x14ac:dyDescent="0.3">
      <c r="A6858" s="73">
        <v>117</v>
      </c>
      <c r="B6858" s="12">
        <v>1000002977</v>
      </c>
      <c r="C6858" s="12">
        <v>600662</v>
      </c>
      <c r="D6858" s="74">
        <v>45429</v>
      </c>
      <c r="E6858" s="75">
        <v>300</v>
      </c>
      <c r="F6858" s="76">
        <v>81666</v>
      </c>
      <c r="G6858" s="97" t="str">
        <f>TEXT(Table1[[#This Row],[Inv. date]],"mmmm")</f>
        <v>May</v>
      </c>
    </row>
    <row r="6859" spans="1:7" x14ac:dyDescent="0.3">
      <c r="A6859" s="73">
        <v>117</v>
      </c>
      <c r="B6859" s="12">
        <v>1000002976</v>
      </c>
      <c r="C6859" s="12">
        <v>600662</v>
      </c>
      <c r="D6859" s="74">
        <v>45429</v>
      </c>
      <c r="E6859" s="75">
        <v>700</v>
      </c>
      <c r="F6859" s="76">
        <v>190554</v>
      </c>
      <c r="G6859" s="97" t="str">
        <f>TEXT(Table1[[#This Row],[Inv. date]],"mmmm")</f>
        <v>May</v>
      </c>
    </row>
    <row r="6860" spans="1:7" x14ac:dyDescent="0.3">
      <c r="A6860" s="73">
        <v>118</v>
      </c>
      <c r="B6860" s="12">
        <v>1000003857</v>
      </c>
      <c r="C6860" s="12">
        <v>600662</v>
      </c>
      <c r="D6860" s="74">
        <v>45429</v>
      </c>
      <c r="E6860" s="75">
        <v>200</v>
      </c>
      <c r="F6860" s="76">
        <v>81780</v>
      </c>
      <c r="G6860" s="97" t="str">
        <f>TEXT(Table1[[#This Row],[Inv. date]],"mmmm")</f>
        <v>May</v>
      </c>
    </row>
    <row r="6861" spans="1:7" x14ac:dyDescent="0.3">
      <c r="A6861" s="73">
        <v>118</v>
      </c>
      <c r="B6861" s="12">
        <v>1000003132</v>
      </c>
      <c r="C6861" s="12">
        <v>600662</v>
      </c>
      <c r="D6861" s="74">
        <v>45429</v>
      </c>
      <c r="E6861" s="75">
        <v>100</v>
      </c>
      <c r="F6861" s="76">
        <v>26572</v>
      </c>
      <c r="G6861" s="97" t="str">
        <f>TEXT(Table1[[#This Row],[Inv. date]],"mmmm")</f>
        <v>May</v>
      </c>
    </row>
    <row r="6862" spans="1:7" x14ac:dyDescent="0.3">
      <c r="A6862" s="73">
        <v>117</v>
      </c>
      <c r="B6862" s="12">
        <v>1000002976</v>
      </c>
      <c r="C6862" s="12">
        <v>600711</v>
      </c>
      <c r="D6862" s="74">
        <v>45429</v>
      </c>
      <c r="E6862" s="75">
        <v>20</v>
      </c>
      <c r="F6862" s="76">
        <v>5444.4</v>
      </c>
      <c r="G6862" s="97" t="str">
        <f>TEXT(Table1[[#This Row],[Inv. date]],"mmmm")</f>
        <v>May</v>
      </c>
    </row>
    <row r="6863" spans="1:7" x14ac:dyDescent="0.3">
      <c r="A6863" s="73">
        <v>118</v>
      </c>
      <c r="B6863" s="12">
        <v>1000003683</v>
      </c>
      <c r="C6863" s="12">
        <v>600711</v>
      </c>
      <c r="D6863" s="74">
        <v>45429</v>
      </c>
      <c r="E6863" s="75">
        <v>50</v>
      </c>
      <c r="F6863" s="76">
        <v>20445</v>
      </c>
      <c r="G6863" s="97" t="str">
        <f>TEXT(Table1[[#This Row],[Inv. date]],"mmmm")</f>
        <v>May</v>
      </c>
    </row>
    <row r="6864" spans="1:7" x14ac:dyDescent="0.3">
      <c r="A6864" s="73">
        <v>118</v>
      </c>
      <c r="B6864" s="12">
        <v>1000003683</v>
      </c>
      <c r="C6864" s="12">
        <v>600811</v>
      </c>
      <c r="D6864" s="74">
        <v>45429</v>
      </c>
      <c r="E6864" s="75">
        <v>100</v>
      </c>
      <c r="F6864" s="76">
        <v>40027</v>
      </c>
      <c r="G6864" s="97" t="str">
        <f>TEXT(Table1[[#This Row],[Inv. date]],"mmmm")</f>
        <v>May</v>
      </c>
    </row>
    <row r="6865" spans="1:7" x14ac:dyDescent="0.3">
      <c r="A6865" s="73">
        <v>118</v>
      </c>
      <c r="B6865" s="12">
        <v>1000003857</v>
      </c>
      <c r="C6865" s="12">
        <v>600811</v>
      </c>
      <c r="D6865" s="74">
        <v>45429</v>
      </c>
      <c r="E6865" s="75">
        <v>500</v>
      </c>
      <c r="F6865" s="76">
        <v>200135</v>
      </c>
      <c r="G6865" s="97" t="str">
        <f>TEXT(Table1[[#This Row],[Inv. date]],"mmmm")</f>
        <v>May</v>
      </c>
    </row>
    <row r="6866" spans="1:7" x14ac:dyDescent="0.3">
      <c r="A6866" s="73">
        <v>118</v>
      </c>
      <c r="B6866" s="12">
        <v>1000003683</v>
      </c>
      <c r="C6866" s="12">
        <v>600711</v>
      </c>
      <c r="D6866" s="74">
        <v>45429</v>
      </c>
      <c r="E6866" s="75">
        <v>100</v>
      </c>
      <c r="F6866" s="76">
        <v>40890</v>
      </c>
      <c r="G6866" s="97" t="str">
        <f>TEXT(Table1[[#This Row],[Inv. date]],"mmmm")</f>
        <v>May</v>
      </c>
    </row>
    <row r="6867" spans="1:7" x14ac:dyDescent="0.3">
      <c r="A6867" s="73">
        <v>118</v>
      </c>
      <c r="B6867" s="12">
        <v>1000003132</v>
      </c>
      <c r="C6867" s="12">
        <v>600063</v>
      </c>
      <c r="D6867" s="74">
        <v>45429</v>
      </c>
      <c r="E6867" s="75">
        <v>88</v>
      </c>
      <c r="F6867" s="76">
        <v>12056</v>
      </c>
      <c r="G6867" s="97" t="str">
        <f>TEXT(Table1[[#This Row],[Inv. date]],"mmmm")</f>
        <v>May</v>
      </c>
    </row>
    <row r="6868" spans="1:7" x14ac:dyDescent="0.3">
      <c r="A6868" s="73">
        <v>118</v>
      </c>
      <c r="B6868" s="12">
        <v>1000003132</v>
      </c>
      <c r="C6868" s="12">
        <v>600063</v>
      </c>
      <c r="D6868" s="74">
        <v>45429</v>
      </c>
      <c r="E6868" s="75">
        <v>8</v>
      </c>
      <c r="F6868" s="76">
        <v>1096</v>
      </c>
      <c r="G6868" s="97" t="str">
        <f>TEXT(Table1[[#This Row],[Inv. date]],"mmmm")</f>
        <v>May</v>
      </c>
    </row>
    <row r="6869" spans="1:7" x14ac:dyDescent="0.3">
      <c r="A6869" s="73">
        <v>118</v>
      </c>
      <c r="B6869" s="12">
        <v>1000003132</v>
      </c>
      <c r="C6869" s="12">
        <v>600063</v>
      </c>
      <c r="D6869" s="74">
        <v>45429</v>
      </c>
      <c r="E6869" s="75">
        <v>2</v>
      </c>
      <c r="F6869" s="76">
        <v>274</v>
      </c>
      <c r="G6869" s="97" t="str">
        <f>TEXT(Table1[[#This Row],[Inv. date]],"mmmm")</f>
        <v>May</v>
      </c>
    </row>
    <row r="6870" spans="1:7" x14ac:dyDescent="0.3">
      <c r="A6870" s="73">
        <v>118</v>
      </c>
      <c r="B6870" s="12">
        <v>1000003132</v>
      </c>
      <c r="C6870" s="12">
        <v>600063</v>
      </c>
      <c r="D6870" s="74">
        <v>45429</v>
      </c>
      <c r="E6870" s="75">
        <v>7</v>
      </c>
      <c r="F6870" s="76">
        <v>959</v>
      </c>
      <c r="G6870" s="97" t="str">
        <f>TEXT(Table1[[#This Row],[Inv. date]],"mmmm")</f>
        <v>May</v>
      </c>
    </row>
    <row r="6871" spans="1:7" x14ac:dyDescent="0.3">
      <c r="A6871" s="73">
        <v>118</v>
      </c>
      <c r="B6871" s="12">
        <v>1000003132</v>
      </c>
      <c r="C6871" s="12">
        <v>600063</v>
      </c>
      <c r="D6871" s="74">
        <v>45429</v>
      </c>
      <c r="E6871" s="75">
        <v>6</v>
      </c>
      <c r="F6871" s="76">
        <v>822</v>
      </c>
      <c r="G6871" s="97" t="str">
        <f>TEXT(Table1[[#This Row],[Inv. date]],"mmmm")</f>
        <v>May</v>
      </c>
    </row>
    <row r="6872" spans="1:7" x14ac:dyDescent="0.3">
      <c r="A6872" s="73">
        <v>118</v>
      </c>
      <c r="B6872" s="12">
        <v>1000003132</v>
      </c>
      <c r="C6872" s="12">
        <v>600063</v>
      </c>
      <c r="D6872" s="74">
        <v>45429</v>
      </c>
      <c r="E6872" s="75">
        <v>4</v>
      </c>
      <c r="F6872" s="76">
        <v>548</v>
      </c>
      <c r="G6872" s="97" t="str">
        <f>TEXT(Table1[[#This Row],[Inv. date]],"mmmm")</f>
        <v>May</v>
      </c>
    </row>
    <row r="6873" spans="1:7" x14ac:dyDescent="0.3">
      <c r="A6873" s="73">
        <v>118</v>
      </c>
      <c r="B6873" s="12">
        <v>1000003132</v>
      </c>
      <c r="C6873" s="12">
        <v>600063</v>
      </c>
      <c r="D6873" s="74">
        <v>45429</v>
      </c>
      <c r="E6873" s="75">
        <v>70</v>
      </c>
      <c r="F6873" s="76">
        <v>9590</v>
      </c>
      <c r="G6873" s="97" t="str">
        <f>TEXT(Table1[[#This Row],[Inv. date]],"mmmm")</f>
        <v>May</v>
      </c>
    </row>
    <row r="6874" spans="1:7" x14ac:dyDescent="0.3">
      <c r="A6874" s="73">
        <v>118</v>
      </c>
      <c r="B6874" s="12">
        <v>1000003132</v>
      </c>
      <c r="C6874" s="12">
        <v>600063</v>
      </c>
      <c r="D6874" s="74">
        <v>45429</v>
      </c>
      <c r="E6874" s="75">
        <v>3</v>
      </c>
      <c r="F6874" s="76">
        <v>411</v>
      </c>
      <c r="G6874" s="97" t="str">
        <f>TEXT(Table1[[#This Row],[Inv. date]],"mmmm")</f>
        <v>May</v>
      </c>
    </row>
    <row r="6875" spans="1:7" x14ac:dyDescent="0.3">
      <c r="A6875" s="73">
        <v>118</v>
      </c>
      <c r="B6875" s="12">
        <v>1000003132</v>
      </c>
      <c r="C6875" s="12">
        <v>600063</v>
      </c>
      <c r="D6875" s="74">
        <v>45429</v>
      </c>
      <c r="E6875" s="75">
        <v>33</v>
      </c>
      <c r="F6875" s="76">
        <v>4521</v>
      </c>
      <c r="G6875" s="97" t="str">
        <f>TEXT(Table1[[#This Row],[Inv. date]],"mmmm")</f>
        <v>May</v>
      </c>
    </row>
    <row r="6876" spans="1:7" x14ac:dyDescent="0.3">
      <c r="A6876" s="73">
        <v>118</v>
      </c>
      <c r="B6876" s="12">
        <v>1000003132</v>
      </c>
      <c r="C6876" s="12">
        <v>600063</v>
      </c>
      <c r="D6876" s="74">
        <v>45429</v>
      </c>
      <c r="E6876" s="75">
        <v>9</v>
      </c>
      <c r="F6876" s="76">
        <v>1233</v>
      </c>
      <c r="G6876" s="97" t="str">
        <f>TEXT(Table1[[#This Row],[Inv. date]],"mmmm")</f>
        <v>May</v>
      </c>
    </row>
    <row r="6877" spans="1:7" x14ac:dyDescent="0.3">
      <c r="A6877" s="68">
        <v>118</v>
      </c>
      <c r="B6877" s="69">
        <v>1000003857</v>
      </c>
      <c r="C6877" s="69">
        <v>600063</v>
      </c>
      <c r="D6877" s="57">
        <v>45430</v>
      </c>
      <c r="E6877" s="66">
        <v>5</v>
      </c>
      <c r="F6877" s="72">
        <v>1468.25</v>
      </c>
      <c r="G6877" s="97" t="str">
        <f>TEXT(Table1[[#This Row],[Inv. date]],"mmmm")</f>
        <v>May</v>
      </c>
    </row>
    <row r="6878" spans="1:7" x14ac:dyDescent="0.3">
      <c r="A6878" s="73">
        <v>118</v>
      </c>
      <c r="B6878" s="12">
        <v>1000003132</v>
      </c>
      <c r="C6878" s="12">
        <v>600063</v>
      </c>
      <c r="D6878" s="74">
        <v>45430</v>
      </c>
      <c r="E6878" s="75">
        <v>5</v>
      </c>
      <c r="F6878" s="76">
        <v>685</v>
      </c>
      <c r="G6878" s="97" t="str">
        <f>TEXT(Table1[[#This Row],[Inv. date]],"mmmm")</f>
        <v>May</v>
      </c>
    </row>
    <row r="6879" spans="1:7" x14ac:dyDescent="0.3">
      <c r="A6879" s="73">
        <v>118</v>
      </c>
      <c r="B6879" s="12">
        <v>1000003683</v>
      </c>
      <c r="C6879" s="12">
        <v>600063</v>
      </c>
      <c r="D6879" s="74">
        <v>45430</v>
      </c>
      <c r="E6879" s="75">
        <v>5</v>
      </c>
      <c r="F6879" s="76">
        <v>1468.25</v>
      </c>
      <c r="G6879" s="97" t="str">
        <f>TEXT(Table1[[#This Row],[Inv. date]],"mmmm")</f>
        <v>May</v>
      </c>
    </row>
    <row r="6880" spans="1:7" x14ac:dyDescent="0.3">
      <c r="A6880" s="73">
        <v>118</v>
      </c>
      <c r="B6880" s="12">
        <v>1000003132</v>
      </c>
      <c r="C6880" s="12">
        <v>600428</v>
      </c>
      <c r="D6880" s="74">
        <v>45430</v>
      </c>
      <c r="E6880" s="75">
        <v>1000</v>
      </c>
      <c r="F6880" s="76">
        <v>257100</v>
      </c>
      <c r="G6880" s="97" t="str">
        <f>TEXT(Table1[[#This Row],[Inv. date]],"mmmm")</f>
        <v>May</v>
      </c>
    </row>
    <row r="6881" spans="1:7" x14ac:dyDescent="0.3">
      <c r="A6881" s="73">
        <v>118</v>
      </c>
      <c r="B6881" s="12">
        <v>1000003683</v>
      </c>
      <c r="C6881" s="12">
        <v>600428</v>
      </c>
      <c r="D6881" s="74">
        <v>45430</v>
      </c>
      <c r="E6881" s="75">
        <v>1000</v>
      </c>
      <c r="F6881" s="76">
        <v>400270</v>
      </c>
      <c r="G6881" s="97" t="str">
        <f>TEXT(Table1[[#This Row],[Inv. date]],"mmmm")</f>
        <v>May</v>
      </c>
    </row>
    <row r="6882" spans="1:7" x14ac:dyDescent="0.3">
      <c r="A6882" s="73">
        <v>118</v>
      </c>
      <c r="B6882" s="12">
        <v>1000003857</v>
      </c>
      <c r="C6882" s="12">
        <v>600428</v>
      </c>
      <c r="D6882" s="74">
        <v>45430</v>
      </c>
      <c r="E6882" s="75">
        <v>1000</v>
      </c>
      <c r="F6882" s="76">
        <v>400270</v>
      </c>
      <c r="G6882" s="97" t="str">
        <f>TEXT(Table1[[#This Row],[Inv. date]],"mmmm")</f>
        <v>May</v>
      </c>
    </row>
    <row r="6883" spans="1:7" x14ac:dyDescent="0.3">
      <c r="A6883" s="73">
        <v>116</v>
      </c>
      <c r="B6883" s="12">
        <v>1000003393</v>
      </c>
      <c r="C6883" s="12">
        <v>600225</v>
      </c>
      <c r="D6883" s="74">
        <v>45430</v>
      </c>
      <c r="E6883" s="75">
        <v>6</v>
      </c>
      <c r="F6883" s="76">
        <v>265.26</v>
      </c>
      <c r="G6883" s="97" t="str">
        <f>TEXT(Table1[[#This Row],[Inv. date]],"mmmm")</f>
        <v>May</v>
      </c>
    </row>
    <row r="6884" spans="1:7" x14ac:dyDescent="0.3">
      <c r="A6884" s="73">
        <v>117</v>
      </c>
      <c r="B6884" s="12">
        <v>1000002977</v>
      </c>
      <c r="C6884" s="12">
        <v>600793</v>
      </c>
      <c r="D6884" s="74">
        <v>45430</v>
      </c>
      <c r="E6884" s="75">
        <v>-1</v>
      </c>
      <c r="F6884" s="76">
        <v>-272.22000000000003</v>
      </c>
      <c r="G6884" s="97" t="str">
        <f>TEXT(Table1[[#This Row],[Inv. date]],"mmmm")</f>
        <v>May</v>
      </c>
    </row>
    <row r="6885" spans="1:7" x14ac:dyDescent="0.3">
      <c r="A6885" s="73">
        <v>117</v>
      </c>
      <c r="B6885" s="12">
        <v>1000002976</v>
      </c>
      <c r="C6885" s="12">
        <v>600711</v>
      </c>
      <c r="D6885" s="74">
        <v>45430</v>
      </c>
      <c r="E6885" s="75">
        <v>50</v>
      </c>
      <c r="F6885" s="76">
        <v>13611</v>
      </c>
      <c r="G6885" s="97" t="str">
        <f>TEXT(Table1[[#This Row],[Inv. date]],"mmmm")</f>
        <v>May</v>
      </c>
    </row>
    <row r="6886" spans="1:7" x14ac:dyDescent="0.3">
      <c r="A6886" s="73">
        <v>117</v>
      </c>
      <c r="B6886" s="12">
        <v>1000002977</v>
      </c>
      <c r="C6886" s="12">
        <v>600711</v>
      </c>
      <c r="D6886" s="74">
        <v>45430</v>
      </c>
      <c r="E6886" s="75">
        <v>150</v>
      </c>
      <c r="F6886" s="76">
        <v>40833</v>
      </c>
      <c r="G6886" s="97" t="str">
        <f>TEXT(Table1[[#This Row],[Inv. date]],"mmmm")</f>
        <v>May</v>
      </c>
    </row>
    <row r="6887" spans="1:7" x14ac:dyDescent="0.3">
      <c r="A6887" s="73">
        <v>117</v>
      </c>
      <c r="B6887" s="12">
        <v>1000002976</v>
      </c>
      <c r="C6887" s="12">
        <v>600060</v>
      </c>
      <c r="D6887" s="74">
        <v>45430</v>
      </c>
      <c r="E6887" s="75">
        <v>10</v>
      </c>
      <c r="F6887" s="76">
        <v>2722.2</v>
      </c>
      <c r="G6887" s="97" t="str">
        <f>TEXT(Table1[[#This Row],[Inv. date]],"mmmm")</f>
        <v>May</v>
      </c>
    </row>
    <row r="6888" spans="1:7" x14ac:dyDescent="0.3">
      <c r="A6888" s="73">
        <v>117</v>
      </c>
      <c r="B6888" s="12">
        <v>1000002977</v>
      </c>
      <c r="C6888" s="12">
        <v>600060</v>
      </c>
      <c r="D6888" s="74">
        <v>45430</v>
      </c>
      <c r="E6888" s="75">
        <v>10</v>
      </c>
      <c r="F6888" s="76">
        <v>2722.2</v>
      </c>
      <c r="G6888" s="97" t="str">
        <f>TEXT(Table1[[#This Row],[Inv. date]],"mmmm")</f>
        <v>May</v>
      </c>
    </row>
    <row r="6889" spans="1:7" x14ac:dyDescent="0.3">
      <c r="A6889" s="73">
        <v>118</v>
      </c>
      <c r="B6889" s="12">
        <v>1000003857</v>
      </c>
      <c r="C6889" s="12">
        <v>600060</v>
      </c>
      <c r="D6889" s="74">
        <v>45430</v>
      </c>
      <c r="E6889" s="75">
        <v>200</v>
      </c>
      <c r="F6889" s="76">
        <v>80054</v>
      </c>
      <c r="G6889" s="97" t="str">
        <f>TEXT(Table1[[#This Row],[Inv. date]],"mmmm")</f>
        <v>May</v>
      </c>
    </row>
    <row r="6890" spans="1:7" x14ac:dyDescent="0.3">
      <c r="A6890" s="73">
        <v>118</v>
      </c>
      <c r="B6890" s="12">
        <v>1000003683</v>
      </c>
      <c r="C6890" s="12">
        <v>600060</v>
      </c>
      <c r="D6890" s="74">
        <v>45430</v>
      </c>
      <c r="E6890" s="75">
        <v>300</v>
      </c>
      <c r="F6890" s="76">
        <v>120081</v>
      </c>
      <c r="G6890" s="97" t="str">
        <f>TEXT(Table1[[#This Row],[Inv. date]],"mmmm")</f>
        <v>May</v>
      </c>
    </row>
    <row r="6891" spans="1:7" x14ac:dyDescent="0.3">
      <c r="A6891" s="73">
        <v>118</v>
      </c>
      <c r="B6891" s="12">
        <v>1000003132</v>
      </c>
      <c r="C6891" s="12">
        <v>600060</v>
      </c>
      <c r="D6891" s="74">
        <v>45430</v>
      </c>
      <c r="E6891" s="75">
        <v>500</v>
      </c>
      <c r="F6891" s="76">
        <v>128550</v>
      </c>
      <c r="G6891" s="97" t="str">
        <f>TEXT(Table1[[#This Row],[Inv. date]],"mmmm")</f>
        <v>May</v>
      </c>
    </row>
    <row r="6892" spans="1:7" x14ac:dyDescent="0.3">
      <c r="A6892" s="73">
        <v>116</v>
      </c>
      <c r="B6892" s="12">
        <v>1000003393</v>
      </c>
      <c r="C6892" s="12">
        <v>600314</v>
      </c>
      <c r="D6892" s="74">
        <v>45430</v>
      </c>
      <c r="E6892" s="75">
        <v>50</v>
      </c>
      <c r="F6892" s="76">
        <v>2210.5</v>
      </c>
      <c r="G6892" s="97" t="str">
        <f>TEXT(Table1[[#This Row],[Inv. date]],"mmmm")</f>
        <v>May</v>
      </c>
    </row>
    <row r="6893" spans="1:7" x14ac:dyDescent="0.3">
      <c r="A6893" s="73">
        <v>116</v>
      </c>
      <c r="B6893" s="12">
        <v>1000003393</v>
      </c>
      <c r="C6893" s="12">
        <v>600315</v>
      </c>
      <c r="D6893" s="74">
        <v>45430</v>
      </c>
      <c r="E6893" s="75">
        <v>49</v>
      </c>
      <c r="F6893" s="76">
        <v>2166.29</v>
      </c>
      <c r="G6893" s="97" t="str">
        <f>TEXT(Table1[[#This Row],[Inv. date]],"mmmm")</f>
        <v>May</v>
      </c>
    </row>
    <row r="6894" spans="1:7" x14ac:dyDescent="0.3">
      <c r="A6894" s="68">
        <v>118</v>
      </c>
      <c r="B6894" s="69">
        <v>1000003857</v>
      </c>
      <c r="C6894" s="69">
        <v>600722</v>
      </c>
      <c r="D6894" s="57">
        <v>45432</v>
      </c>
      <c r="E6894" s="66">
        <v>-1</v>
      </c>
      <c r="F6894" s="72">
        <v>-408.9</v>
      </c>
      <c r="G6894" s="97" t="str">
        <f>TEXT(Table1[[#This Row],[Inv. date]],"mmmm")</f>
        <v>May</v>
      </c>
    </row>
    <row r="6895" spans="1:7" x14ac:dyDescent="0.3">
      <c r="A6895" s="73">
        <v>118</v>
      </c>
      <c r="B6895" s="12">
        <v>1000003683</v>
      </c>
      <c r="C6895" s="12">
        <v>600647</v>
      </c>
      <c r="D6895" s="74">
        <v>45432</v>
      </c>
      <c r="E6895" s="75">
        <v>-2</v>
      </c>
      <c r="F6895" s="76">
        <v>-800.54</v>
      </c>
      <c r="G6895" s="97" t="str">
        <f>TEXT(Table1[[#This Row],[Inv. date]],"mmmm")</f>
        <v>May</v>
      </c>
    </row>
    <row r="6896" spans="1:7" x14ac:dyDescent="0.3">
      <c r="A6896" s="73">
        <v>118</v>
      </c>
      <c r="B6896" s="12">
        <v>1000003683</v>
      </c>
      <c r="C6896" s="12">
        <v>600722</v>
      </c>
      <c r="D6896" s="74">
        <v>45432</v>
      </c>
      <c r="E6896" s="75">
        <v>-1</v>
      </c>
      <c r="F6896" s="76">
        <v>-408.9</v>
      </c>
      <c r="G6896" s="97" t="str">
        <f>TEXT(Table1[[#This Row],[Inv. date]],"mmmm")</f>
        <v>May</v>
      </c>
    </row>
    <row r="6897" spans="1:7" x14ac:dyDescent="0.3">
      <c r="A6897" s="73">
        <v>118</v>
      </c>
      <c r="B6897" s="12">
        <v>1000003683</v>
      </c>
      <c r="C6897" s="12">
        <v>600810</v>
      </c>
      <c r="D6897" s="74">
        <v>45432</v>
      </c>
      <c r="E6897" s="75">
        <v>1400</v>
      </c>
      <c r="F6897" s="76">
        <v>560378</v>
      </c>
      <c r="G6897" s="97" t="str">
        <f>TEXT(Table1[[#This Row],[Inv. date]],"mmmm")</f>
        <v>May</v>
      </c>
    </row>
    <row r="6898" spans="1:7" x14ac:dyDescent="0.3">
      <c r="A6898" s="73">
        <v>118</v>
      </c>
      <c r="B6898" s="12">
        <v>1000003857</v>
      </c>
      <c r="C6898" s="12">
        <v>600810</v>
      </c>
      <c r="D6898" s="74">
        <v>45432</v>
      </c>
      <c r="E6898" s="75">
        <v>300</v>
      </c>
      <c r="F6898" s="76">
        <v>120081</v>
      </c>
      <c r="G6898" s="97" t="str">
        <f>TEXT(Table1[[#This Row],[Inv. date]],"mmmm")</f>
        <v>May</v>
      </c>
    </row>
    <row r="6899" spans="1:7" x14ac:dyDescent="0.3">
      <c r="A6899" s="73">
        <v>118</v>
      </c>
      <c r="B6899" s="12">
        <v>1000003132</v>
      </c>
      <c r="C6899" s="12">
        <v>600810</v>
      </c>
      <c r="D6899" s="74">
        <v>45432</v>
      </c>
      <c r="E6899" s="75">
        <v>300</v>
      </c>
      <c r="F6899" s="76">
        <v>77130</v>
      </c>
      <c r="G6899" s="97" t="str">
        <f>TEXT(Table1[[#This Row],[Inv. date]],"mmmm")</f>
        <v>May</v>
      </c>
    </row>
    <row r="6900" spans="1:7" x14ac:dyDescent="0.3">
      <c r="A6900" s="73">
        <v>118</v>
      </c>
      <c r="B6900" s="12">
        <v>1000003132</v>
      </c>
      <c r="C6900" s="12">
        <v>600506</v>
      </c>
      <c r="D6900" s="74">
        <v>45432</v>
      </c>
      <c r="E6900" s="75">
        <v>1000</v>
      </c>
      <c r="F6900" s="76">
        <v>313140</v>
      </c>
      <c r="G6900" s="97" t="str">
        <f>TEXT(Table1[[#This Row],[Inv. date]],"mmmm")</f>
        <v>May</v>
      </c>
    </row>
    <row r="6901" spans="1:7" x14ac:dyDescent="0.3">
      <c r="A6901" s="73">
        <v>118</v>
      </c>
      <c r="B6901" s="12">
        <v>1000003683</v>
      </c>
      <c r="C6901" s="12">
        <v>600506</v>
      </c>
      <c r="D6901" s="74">
        <v>45432</v>
      </c>
      <c r="E6901" s="75">
        <v>200</v>
      </c>
      <c r="F6901" s="76">
        <v>80054</v>
      </c>
      <c r="G6901" s="97" t="str">
        <f>TEXT(Table1[[#This Row],[Inv. date]],"mmmm")</f>
        <v>May</v>
      </c>
    </row>
    <row r="6902" spans="1:7" x14ac:dyDescent="0.3">
      <c r="A6902" s="73">
        <v>118</v>
      </c>
      <c r="B6902" s="12">
        <v>1000003132</v>
      </c>
      <c r="C6902" s="12">
        <v>600572</v>
      </c>
      <c r="D6902" s="74">
        <v>45432</v>
      </c>
      <c r="E6902" s="75">
        <v>300</v>
      </c>
      <c r="F6902" s="76">
        <v>77130</v>
      </c>
      <c r="G6902" s="97" t="str">
        <f>TEXT(Table1[[#This Row],[Inv. date]],"mmmm")</f>
        <v>May</v>
      </c>
    </row>
    <row r="6903" spans="1:7" x14ac:dyDescent="0.3">
      <c r="A6903" s="73">
        <v>118</v>
      </c>
      <c r="B6903" s="12">
        <v>1000003683</v>
      </c>
      <c r="C6903" s="12">
        <v>600572</v>
      </c>
      <c r="D6903" s="74">
        <v>45432</v>
      </c>
      <c r="E6903" s="75">
        <v>200</v>
      </c>
      <c r="F6903" s="76">
        <v>80054</v>
      </c>
      <c r="G6903" s="97" t="str">
        <f>TEXT(Table1[[#This Row],[Inv. date]],"mmmm")</f>
        <v>May</v>
      </c>
    </row>
    <row r="6904" spans="1:7" x14ac:dyDescent="0.3">
      <c r="A6904" s="73">
        <v>118</v>
      </c>
      <c r="B6904" s="12">
        <v>1000003857</v>
      </c>
      <c r="C6904" s="12">
        <v>600572</v>
      </c>
      <c r="D6904" s="74">
        <v>45432</v>
      </c>
      <c r="E6904" s="75">
        <v>200</v>
      </c>
      <c r="F6904" s="76">
        <v>80054</v>
      </c>
      <c r="G6904" s="97" t="str">
        <f>TEXT(Table1[[#This Row],[Inv. date]],"mmmm")</f>
        <v>May</v>
      </c>
    </row>
    <row r="6905" spans="1:7" x14ac:dyDescent="0.3">
      <c r="A6905" s="73">
        <v>118</v>
      </c>
      <c r="B6905" s="12">
        <v>1000003857</v>
      </c>
      <c r="C6905" s="12">
        <v>600018</v>
      </c>
      <c r="D6905" s="74">
        <v>45432</v>
      </c>
      <c r="E6905" s="75">
        <v>100</v>
      </c>
      <c r="F6905" s="76">
        <v>40027</v>
      </c>
      <c r="G6905" s="97" t="str">
        <f>TEXT(Table1[[#This Row],[Inv. date]],"mmmm")</f>
        <v>May</v>
      </c>
    </row>
    <row r="6906" spans="1:7" x14ac:dyDescent="0.3">
      <c r="A6906" s="73">
        <v>117</v>
      </c>
      <c r="B6906" s="12">
        <v>1000002977</v>
      </c>
      <c r="C6906" s="12">
        <v>600018</v>
      </c>
      <c r="D6906" s="74">
        <v>45432</v>
      </c>
      <c r="E6906" s="75">
        <v>50</v>
      </c>
      <c r="F6906" s="76">
        <v>13611</v>
      </c>
      <c r="G6906" s="97" t="str">
        <f>TEXT(Table1[[#This Row],[Inv. date]],"mmmm")</f>
        <v>May</v>
      </c>
    </row>
    <row r="6907" spans="1:7" x14ac:dyDescent="0.3">
      <c r="A6907" s="73">
        <v>117</v>
      </c>
      <c r="B6907" s="12">
        <v>1000002976</v>
      </c>
      <c r="C6907" s="12">
        <v>600018</v>
      </c>
      <c r="D6907" s="74">
        <v>45432</v>
      </c>
      <c r="E6907" s="75">
        <v>100</v>
      </c>
      <c r="F6907" s="76">
        <v>27222</v>
      </c>
      <c r="G6907" s="97" t="str">
        <f>TEXT(Table1[[#This Row],[Inv. date]],"mmmm")</f>
        <v>May</v>
      </c>
    </row>
    <row r="6908" spans="1:7" x14ac:dyDescent="0.3">
      <c r="A6908" s="73">
        <v>118</v>
      </c>
      <c r="B6908" s="12">
        <v>1000003683</v>
      </c>
      <c r="C6908" s="12">
        <v>600628</v>
      </c>
      <c r="D6908" s="74">
        <v>45432</v>
      </c>
      <c r="E6908" s="75">
        <v>771</v>
      </c>
      <c r="F6908" s="76">
        <v>308608.17</v>
      </c>
      <c r="G6908" s="97" t="str">
        <f>TEXT(Table1[[#This Row],[Inv. date]],"mmmm")</f>
        <v>May</v>
      </c>
    </row>
    <row r="6909" spans="1:7" x14ac:dyDescent="0.3">
      <c r="A6909" s="73">
        <v>118</v>
      </c>
      <c r="B6909" s="12">
        <v>1000003683</v>
      </c>
      <c r="C6909" s="12">
        <v>600628</v>
      </c>
      <c r="D6909" s="74">
        <v>45432</v>
      </c>
      <c r="E6909" s="75">
        <v>2179</v>
      </c>
      <c r="F6909" s="76">
        <v>872188.33</v>
      </c>
      <c r="G6909" s="97" t="str">
        <f>TEXT(Table1[[#This Row],[Inv. date]],"mmmm")</f>
        <v>May</v>
      </c>
    </row>
    <row r="6910" spans="1:7" x14ac:dyDescent="0.3">
      <c r="A6910" s="73">
        <v>118</v>
      </c>
      <c r="B6910" s="12">
        <v>1000003132</v>
      </c>
      <c r="C6910" s="12">
        <v>600811</v>
      </c>
      <c r="D6910" s="74">
        <v>45432</v>
      </c>
      <c r="E6910" s="75">
        <v>3500</v>
      </c>
      <c r="F6910" s="76">
        <v>899850</v>
      </c>
      <c r="G6910" s="97" t="str">
        <f>TEXT(Table1[[#This Row],[Inv. date]],"mmmm")</f>
        <v>May</v>
      </c>
    </row>
    <row r="6911" spans="1:7" x14ac:dyDescent="0.3">
      <c r="A6911" s="68">
        <v>118</v>
      </c>
      <c r="B6911" s="69">
        <v>1000003132</v>
      </c>
      <c r="C6911" s="69">
        <v>600824</v>
      </c>
      <c r="D6911" s="57">
        <v>45433</v>
      </c>
      <c r="E6911" s="66">
        <v>1000</v>
      </c>
      <c r="F6911" s="72">
        <v>257100</v>
      </c>
      <c r="G6911" s="97" t="str">
        <f>TEXT(Table1[[#This Row],[Inv. date]],"mmmm")</f>
        <v>May</v>
      </c>
    </row>
    <row r="6912" spans="1:7" x14ac:dyDescent="0.3">
      <c r="A6912" s="73">
        <v>118</v>
      </c>
      <c r="B6912" s="12">
        <v>1000003683</v>
      </c>
      <c r="C6912" s="12">
        <v>600824</v>
      </c>
      <c r="D6912" s="74">
        <v>45433</v>
      </c>
      <c r="E6912" s="75">
        <v>500</v>
      </c>
      <c r="F6912" s="76">
        <v>200135</v>
      </c>
      <c r="G6912" s="97" t="str">
        <f>TEXT(Table1[[#This Row],[Inv. date]],"mmmm")</f>
        <v>May</v>
      </c>
    </row>
    <row r="6913" spans="1:7" x14ac:dyDescent="0.3">
      <c r="A6913" s="73">
        <v>118</v>
      </c>
      <c r="B6913" s="12">
        <v>1000003857</v>
      </c>
      <c r="C6913" s="12">
        <v>600824</v>
      </c>
      <c r="D6913" s="74">
        <v>45433</v>
      </c>
      <c r="E6913" s="75">
        <v>100</v>
      </c>
      <c r="F6913" s="76">
        <v>40027</v>
      </c>
      <c r="G6913" s="97" t="str">
        <f>TEXT(Table1[[#This Row],[Inv. date]],"mmmm")</f>
        <v>May</v>
      </c>
    </row>
    <row r="6914" spans="1:7" x14ac:dyDescent="0.3">
      <c r="A6914" s="73">
        <v>118</v>
      </c>
      <c r="B6914" s="12">
        <v>1000003132</v>
      </c>
      <c r="C6914" s="12">
        <v>600506</v>
      </c>
      <c r="D6914" s="74">
        <v>45433</v>
      </c>
      <c r="E6914" s="75">
        <v>3000</v>
      </c>
      <c r="F6914" s="76">
        <v>939420</v>
      </c>
      <c r="G6914" s="97" t="str">
        <f>TEXT(Table1[[#This Row],[Inv. date]],"mmmm")</f>
        <v>May</v>
      </c>
    </row>
    <row r="6915" spans="1:7" x14ac:dyDescent="0.3">
      <c r="A6915" s="73">
        <v>118</v>
      </c>
      <c r="B6915" s="12">
        <v>1000003683</v>
      </c>
      <c r="C6915" s="12">
        <v>600506</v>
      </c>
      <c r="D6915" s="74">
        <v>45433</v>
      </c>
      <c r="E6915" s="75">
        <v>500</v>
      </c>
      <c r="F6915" s="76">
        <v>200135</v>
      </c>
      <c r="G6915" s="97" t="str">
        <f>TEXT(Table1[[#This Row],[Inv. date]],"mmmm")</f>
        <v>May</v>
      </c>
    </row>
    <row r="6916" spans="1:7" x14ac:dyDescent="0.3">
      <c r="A6916" s="73">
        <v>118</v>
      </c>
      <c r="B6916" s="12">
        <v>1000003683</v>
      </c>
      <c r="C6916" s="12">
        <v>600610</v>
      </c>
      <c r="D6916" s="74">
        <v>45433</v>
      </c>
      <c r="E6916" s="75">
        <v>244</v>
      </c>
      <c r="F6916" s="76">
        <v>97665.88</v>
      </c>
      <c r="G6916" s="97" t="str">
        <f>TEXT(Table1[[#This Row],[Inv. date]],"mmmm")</f>
        <v>May</v>
      </c>
    </row>
    <row r="6917" spans="1:7" x14ac:dyDescent="0.3">
      <c r="A6917" s="73">
        <v>118</v>
      </c>
      <c r="B6917" s="12">
        <v>1000003683</v>
      </c>
      <c r="C6917" s="12">
        <v>600610</v>
      </c>
      <c r="D6917" s="74">
        <v>45433</v>
      </c>
      <c r="E6917" s="75">
        <v>1556</v>
      </c>
      <c r="F6917" s="76">
        <v>622820.12</v>
      </c>
      <c r="G6917" s="97" t="str">
        <f>TEXT(Table1[[#This Row],[Inv. date]],"mmmm")</f>
        <v>May</v>
      </c>
    </row>
    <row r="6918" spans="1:7" x14ac:dyDescent="0.3">
      <c r="A6918" s="73">
        <v>118</v>
      </c>
      <c r="B6918" s="12">
        <v>1000003132</v>
      </c>
      <c r="C6918" s="12">
        <v>600610</v>
      </c>
      <c r="D6918" s="74">
        <v>45433</v>
      </c>
      <c r="E6918" s="75">
        <v>160</v>
      </c>
      <c r="F6918" s="76">
        <v>41136</v>
      </c>
      <c r="G6918" s="97" t="str">
        <f>TEXT(Table1[[#This Row],[Inv. date]],"mmmm")</f>
        <v>May</v>
      </c>
    </row>
    <row r="6919" spans="1:7" x14ac:dyDescent="0.3">
      <c r="A6919" s="73">
        <v>118</v>
      </c>
      <c r="B6919" s="12">
        <v>1000003857</v>
      </c>
      <c r="C6919" s="12">
        <v>600610</v>
      </c>
      <c r="D6919" s="74">
        <v>45433</v>
      </c>
      <c r="E6919" s="75">
        <v>40</v>
      </c>
      <c r="F6919" s="76">
        <v>16010.8</v>
      </c>
      <c r="G6919" s="97" t="str">
        <f>TEXT(Table1[[#This Row],[Inv. date]],"mmmm")</f>
        <v>May</v>
      </c>
    </row>
    <row r="6920" spans="1:7" x14ac:dyDescent="0.3">
      <c r="A6920" s="73">
        <v>118</v>
      </c>
      <c r="B6920" s="12">
        <v>1000003683</v>
      </c>
      <c r="C6920" s="12">
        <v>600506</v>
      </c>
      <c r="D6920" s="74">
        <v>45433</v>
      </c>
      <c r="E6920" s="75">
        <v>2000</v>
      </c>
      <c r="F6920" s="76">
        <v>800540</v>
      </c>
      <c r="G6920" s="97" t="str">
        <f>TEXT(Table1[[#This Row],[Inv. date]],"mmmm")</f>
        <v>May</v>
      </c>
    </row>
    <row r="6921" spans="1:7" x14ac:dyDescent="0.3">
      <c r="A6921" s="73">
        <v>117</v>
      </c>
      <c r="B6921" s="12">
        <v>1000002976</v>
      </c>
      <c r="C6921" s="12">
        <v>600711</v>
      </c>
      <c r="D6921" s="74">
        <v>45433</v>
      </c>
      <c r="E6921" s="75">
        <v>50</v>
      </c>
      <c r="F6921" s="76">
        <v>13611</v>
      </c>
      <c r="G6921" s="97" t="str">
        <f>TEXT(Table1[[#This Row],[Inv. date]],"mmmm")</f>
        <v>May</v>
      </c>
    </row>
    <row r="6922" spans="1:7" x14ac:dyDescent="0.3">
      <c r="A6922" s="73">
        <v>118</v>
      </c>
      <c r="B6922" s="12">
        <v>1000003683</v>
      </c>
      <c r="C6922" s="12">
        <v>600711</v>
      </c>
      <c r="D6922" s="74">
        <v>45433</v>
      </c>
      <c r="E6922" s="75">
        <v>23</v>
      </c>
      <c r="F6922" s="76">
        <v>9404.7000000000007</v>
      </c>
      <c r="G6922" s="97" t="str">
        <f>TEXT(Table1[[#This Row],[Inv. date]],"mmmm")</f>
        <v>May</v>
      </c>
    </row>
    <row r="6923" spans="1:7" x14ac:dyDescent="0.3">
      <c r="A6923" s="73">
        <v>118</v>
      </c>
      <c r="B6923" s="12">
        <v>1000003683</v>
      </c>
      <c r="C6923" s="12">
        <v>600711</v>
      </c>
      <c r="D6923" s="74">
        <v>45433</v>
      </c>
      <c r="E6923" s="75">
        <v>27</v>
      </c>
      <c r="F6923" s="76">
        <v>11040.3</v>
      </c>
      <c r="G6923" s="97" t="str">
        <f>TEXT(Table1[[#This Row],[Inv. date]],"mmmm")</f>
        <v>May</v>
      </c>
    </row>
    <row r="6924" spans="1:7" x14ac:dyDescent="0.3">
      <c r="A6924" s="73">
        <v>118</v>
      </c>
      <c r="B6924" s="12">
        <v>1000003683</v>
      </c>
      <c r="C6924" s="12">
        <v>600711</v>
      </c>
      <c r="D6924" s="74">
        <v>45433</v>
      </c>
      <c r="E6924" s="75">
        <v>100</v>
      </c>
      <c r="F6924" s="76">
        <v>40890</v>
      </c>
      <c r="G6924" s="97" t="str">
        <f>TEXT(Table1[[#This Row],[Inv. date]],"mmmm")</f>
        <v>May</v>
      </c>
    </row>
    <row r="6925" spans="1:7" x14ac:dyDescent="0.3">
      <c r="A6925" s="68">
        <v>118</v>
      </c>
      <c r="B6925" s="69">
        <v>1000003132</v>
      </c>
      <c r="C6925" s="69">
        <v>700387</v>
      </c>
      <c r="D6925" s="57">
        <v>45434</v>
      </c>
      <c r="E6925" s="58">
        <v>7000</v>
      </c>
      <c r="F6925" s="54">
        <v>1193892.7</v>
      </c>
      <c r="G6925" s="97" t="str">
        <f>TEXT(Table1[[#This Row],[Inv. date]],"mmmm")</f>
        <v>May</v>
      </c>
    </row>
    <row r="6926" spans="1:7" x14ac:dyDescent="0.3">
      <c r="A6926" s="73">
        <v>116</v>
      </c>
      <c r="B6926" s="12">
        <v>1000003393</v>
      </c>
      <c r="C6926" s="12">
        <v>600225</v>
      </c>
      <c r="D6926" s="74">
        <v>45434</v>
      </c>
      <c r="E6926" s="79">
        <v>7</v>
      </c>
      <c r="F6926" s="77">
        <v>309.47000000000003</v>
      </c>
      <c r="G6926" s="97" t="str">
        <f>TEXT(Table1[[#This Row],[Inv. date]],"mmmm")</f>
        <v>May</v>
      </c>
    </row>
    <row r="6927" spans="1:7" x14ac:dyDescent="0.3">
      <c r="A6927" s="73">
        <v>118</v>
      </c>
      <c r="B6927" s="12">
        <v>1000003132</v>
      </c>
      <c r="C6927" s="12">
        <v>600580</v>
      </c>
      <c r="D6927" s="74">
        <v>45434</v>
      </c>
      <c r="E6927" s="79">
        <v>1200</v>
      </c>
      <c r="F6927" s="77">
        <v>308520</v>
      </c>
      <c r="G6927" s="97" t="str">
        <f>TEXT(Table1[[#This Row],[Inv. date]],"mmmm")</f>
        <v>May</v>
      </c>
    </row>
    <row r="6928" spans="1:7" x14ac:dyDescent="0.3">
      <c r="A6928" s="73">
        <v>118</v>
      </c>
      <c r="B6928" s="12">
        <v>1000003683</v>
      </c>
      <c r="C6928" s="12">
        <v>600580</v>
      </c>
      <c r="D6928" s="74">
        <v>45434</v>
      </c>
      <c r="E6928" s="79">
        <v>400</v>
      </c>
      <c r="F6928" s="77">
        <v>160108</v>
      </c>
      <c r="G6928" s="97" t="str">
        <f>TEXT(Table1[[#This Row],[Inv. date]],"mmmm")</f>
        <v>May</v>
      </c>
    </row>
    <row r="6929" spans="1:7" x14ac:dyDescent="0.3">
      <c r="A6929" s="73">
        <v>118</v>
      </c>
      <c r="B6929" s="12">
        <v>1000003132</v>
      </c>
      <c r="C6929" s="12">
        <v>600506</v>
      </c>
      <c r="D6929" s="74">
        <v>45434</v>
      </c>
      <c r="E6929" s="79">
        <v>2500</v>
      </c>
      <c r="F6929" s="77">
        <v>782850</v>
      </c>
      <c r="G6929" s="97" t="str">
        <f>TEXT(Table1[[#This Row],[Inv. date]],"mmmm")</f>
        <v>May</v>
      </c>
    </row>
    <row r="6930" spans="1:7" x14ac:dyDescent="0.3">
      <c r="A6930" s="73">
        <v>118</v>
      </c>
      <c r="B6930" s="12">
        <v>1000003683</v>
      </c>
      <c r="C6930" s="12">
        <v>600506</v>
      </c>
      <c r="D6930" s="74">
        <v>45434</v>
      </c>
      <c r="E6930" s="79">
        <v>1000</v>
      </c>
      <c r="F6930" s="77">
        <v>400270</v>
      </c>
      <c r="G6930" s="97" t="str">
        <f>TEXT(Table1[[#This Row],[Inv. date]],"mmmm")</f>
        <v>May</v>
      </c>
    </row>
    <row r="6931" spans="1:7" x14ac:dyDescent="0.3">
      <c r="A6931" s="73">
        <v>118</v>
      </c>
      <c r="B6931" s="12">
        <v>1000003683</v>
      </c>
      <c r="C6931" s="12">
        <v>600489</v>
      </c>
      <c r="D6931" s="74">
        <v>45434</v>
      </c>
      <c r="E6931" s="79">
        <v>1800</v>
      </c>
      <c r="F6931" s="77">
        <v>720486</v>
      </c>
      <c r="G6931" s="97" t="str">
        <f>TEXT(Table1[[#This Row],[Inv. date]],"mmmm")</f>
        <v>May</v>
      </c>
    </row>
    <row r="6932" spans="1:7" x14ac:dyDescent="0.3">
      <c r="A6932" s="73">
        <v>117</v>
      </c>
      <c r="B6932" s="12">
        <v>1000002977</v>
      </c>
      <c r="C6932" s="12">
        <v>600662</v>
      </c>
      <c r="D6932" s="74">
        <v>45434</v>
      </c>
      <c r="E6932" s="79">
        <v>300</v>
      </c>
      <c r="F6932" s="77">
        <v>81666</v>
      </c>
      <c r="G6932" s="97" t="str">
        <f>TEXT(Table1[[#This Row],[Inv. date]],"mmmm")</f>
        <v>May</v>
      </c>
    </row>
    <row r="6933" spans="1:7" x14ac:dyDescent="0.3">
      <c r="A6933" s="73">
        <v>118</v>
      </c>
      <c r="B6933" s="12">
        <v>1000003132</v>
      </c>
      <c r="C6933" s="12">
        <v>600662</v>
      </c>
      <c r="D6933" s="74">
        <v>45434</v>
      </c>
      <c r="E6933" s="79">
        <v>500</v>
      </c>
      <c r="F6933" s="77">
        <v>132860</v>
      </c>
      <c r="G6933" s="97" t="str">
        <f>TEXT(Table1[[#This Row],[Inv. date]],"mmmm")</f>
        <v>May</v>
      </c>
    </row>
    <row r="6934" spans="1:7" x14ac:dyDescent="0.3">
      <c r="A6934" s="73">
        <v>118</v>
      </c>
      <c r="B6934" s="12">
        <v>1000003857</v>
      </c>
      <c r="C6934" s="12">
        <v>600662</v>
      </c>
      <c r="D6934" s="74">
        <v>45434</v>
      </c>
      <c r="E6934" s="79">
        <v>450</v>
      </c>
      <c r="F6934" s="77">
        <v>184005</v>
      </c>
      <c r="G6934" s="97" t="str">
        <f>TEXT(Table1[[#This Row],[Inv. date]],"mmmm")</f>
        <v>May</v>
      </c>
    </row>
    <row r="6935" spans="1:7" x14ac:dyDescent="0.3">
      <c r="A6935" s="73">
        <v>117</v>
      </c>
      <c r="B6935" s="12">
        <v>1000002976</v>
      </c>
      <c r="C6935" s="12">
        <v>600722</v>
      </c>
      <c r="D6935" s="74">
        <v>45434</v>
      </c>
      <c r="E6935" s="79">
        <v>-2</v>
      </c>
      <c r="F6935" s="77">
        <v>-544.44000000000005</v>
      </c>
      <c r="G6935" s="97" t="str">
        <f>TEXT(Table1[[#This Row],[Inv. date]],"mmmm")</f>
        <v>May</v>
      </c>
    </row>
    <row r="6936" spans="1:7" x14ac:dyDescent="0.3">
      <c r="A6936" s="73">
        <v>118</v>
      </c>
      <c r="B6936" s="12">
        <v>1000003683</v>
      </c>
      <c r="C6936" s="12">
        <v>600722</v>
      </c>
      <c r="D6936" s="74">
        <v>45434</v>
      </c>
      <c r="E6936" s="79">
        <v>-1</v>
      </c>
      <c r="F6936" s="77">
        <v>-408.9</v>
      </c>
      <c r="G6936" s="97" t="str">
        <f>TEXT(Table1[[#This Row],[Inv. date]],"mmmm")</f>
        <v>May</v>
      </c>
    </row>
    <row r="6937" spans="1:7" x14ac:dyDescent="0.3">
      <c r="A6937" s="73">
        <v>117</v>
      </c>
      <c r="B6937" s="12">
        <v>1000002976</v>
      </c>
      <c r="C6937" s="12">
        <v>600722</v>
      </c>
      <c r="D6937" s="74">
        <v>45434</v>
      </c>
      <c r="E6937" s="79">
        <v>-1</v>
      </c>
      <c r="F6937" s="77">
        <v>-272.22000000000003</v>
      </c>
      <c r="G6937" s="97" t="str">
        <f>TEXT(Table1[[#This Row],[Inv. date]],"mmmm")</f>
        <v>May</v>
      </c>
    </row>
    <row r="6938" spans="1:7" x14ac:dyDescent="0.3">
      <c r="A6938" s="73">
        <v>117</v>
      </c>
      <c r="B6938" s="12">
        <v>1000002976</v>
      </c>
      <c r="C6938" s="12">
        <v>600063</v>
      </c>
      <c r="D6938" s="74">
        <v>45434</v>
      </c>
      <c r="E6938" s="79">
        <v>6</v>
      </c>
      <c r="F6938" s="77">
        <v>629.28</v>
      </c>
      <c r="G6938" s="97" t="str">
        <f>TEXT(Table1[[#This Row],[Inv. date]],"mmmm")</f>
        <v>May</v>
      </c>
    </row>
    <row r="6939" spans="1:7" x14ac:dyDescent="0.3">
      <c r="A6939" s="73">
        <v>118</v>
      </c>
      <c r="B6939" s="12">
        <v>1000003857</v>
      </c>
      <c r="C6939" s="12">
        <v>600063</v>
      </c>
      <c r="D6939" s="74">
        <v>45434</v>
      </c>
      <c r="E6939" s="79">
        <v>4</v>
      </c>
      <c r="F6939" s="77">
        <v>1174.5999999999999</v>
      </c>
      <c r="G6939" s="97" t="str">
        <f>TEXT(Table1[[#This Row],[Inv. date]],"mmmm")</f>
        <v>May</v>
      </c>
    </row>
    <row r="6940" spans="1:7" x14ac:dyDescent="0.3">
      <c r="A6940" s="73">
        <v>118</v>
      </c>
      <c r="B6940" s="12">
        <v>1000003683</v>
      </c>
      <c r="C6940" s="12">
        <v>600063</v>
      </c>
      <c r="D6940" s="74">
        <v>45434</v>
      </c>
      <c r="E6940" s="79">
        <v>4</v>
      </c>
      <c r="F6940" s="77">
        <v>1174.5999999999999</v>
      </c>
      <c r="G6940" s="97" t="str">
        <f>TEXT(Table1[[#This Row],[Inv. date]],"mmmm")</f>
        <v>May</v>
      </c>
    </row>
    <row r="6941" spans="1:7" x14ac:dyDescent="0.3">
      <c r="A6941" s="73">
        <v>117</v>
      </c>
      <c r="B6941" s="12">
        <v>1000002972</v>
      </c>
      <c r="C6941" s="12">
        <v>600063</v>
      </c>
      <c r="D6941" s="74">
        <v>45434</v>
      </c>
      <c r="E6941" s="79">
        <v>5</v>
      </c>
      <c r="F6941" s="77">
        <v>1832.5</v>
      </c>
      <c r="G6941" s="97" t="str">
        <f>TEXT(Table1[[#This Row],[Inv. date]],"mmmm")</f>
        <v>May</v>
      </c>
    </row>
    <row r="6942" spans="1:7" x14ac:dyDescent="0.3">
      <c r="A6942" s="73">
        <v>118</v>
      </c>
      <c r="B6942" s="12">
        <v>1000003132</v>
      </c>
      <c r="C6942" s="12">
        <v>600643</v>
      </c>
      <c r="D6942" s="74">
        <v>45434</v>
      </c>
      <c r="E6942" s="79">
        <v>300</v>
      </c>
      <c r="F6942" s="77">
        <v>77130</v>
      </c>
      <c r="G6942" s="97" t="str">
        <f>TEXT(Table1[[#This Row],[Inv. date]],"mmmm")</f>
        <v>May</v>
      </c>
    </row>
    <row r="6943" spans="1:7" x14ac:dyDescent="0.3">
      <c r="A6943" s="73">
        <v>118</v>
      </c>
      <c r="B6943" s="12">
        <v>1000003683</v>
      </c>
      <c r="C6943" s="12">
        <v>600643</v>
      </c>
      <c r="D6943" s="74">
        <v>45434</v>
      </c>
      <c r="E6943" s="79">
        <v>1500</v>
      </c>
      <c r="F6943" s="77">
        <v>600405</v>
      </c>
      <c r="G6943" s="97" t="str">
        <f>TEXT(Table1[[#This Row],[Inv. date]],"mmmm")</f>
        <v>May</v>
      </c>
    </row>
    <row r="6944" spans="1:7" x14ac:dyDescent="0.3">
      <c r="A6944" s="73">
        <v>118</v>
      </c>
      <c r="B6944" s="12">
        <v>1000003857</v>
      </c>
      <c r="C6944" s="12">
        <v>600643</v>
      </c>
      <c r="D6944" s="74">
        <v>45434</v>
      </c>
      <c r="E6944" s="79">
        <v>542</v>
      </c>
      <c r="F6944" s="77">
        <v>216946.34</v>
      </c>
      <c r="G6944" s="97" t="str">
        <f>TEXT(Table1[[#This Row],[Inv. date]],"mmmm")</f>
        <v>May</v>
      </c>
    </row>
    <row r="6945" spans="1:7" x14ac:dyDescent="0.3">
      <c r="A6945" s="73">
        <v>118</v>
      </c>
      <c r="B6945" s="12">
        <v>1000003857</v>
      </c>
      <c r="C6945" s="12">
        <v>600643</v>
      </c>
      <c r="D6945" s="74">
        <v>45434</v>
      </c>
      <c r="E6945" s="79">
        <v>458</v>
      </c>
      <c r="F6945" s="77">
        <v>183323.66</v>
      </c>
      <c r="G6945" s="97" t="str">
        <f>TEXT(Table1[[#This Row],[Inv. date]],"mmmm")</f>
        <v>May</v>
      </c>
    </row>
    <row r="6946" spans="1:7" x14ac:dyDescent="0.3">
      <c r="A6946" s="68">
        <v>117</v>
      </c>
      <c r="B6946" s="69">
        <v>1000002976</v>
      </c>
      <c r="C6946" s="69">
        <v>600063</v>
      </c>
      <c r="D6946" s="57">
        <v>45435</v>
      </c>
      <c r="E6946" s="66">
        <v>6</v>
      </c>
      <c r="F6946" s="72">
        <v>629.28</v>
      </c>
      <c r="G6946" s="97" t="str">
        <f>TEXT(Table1[[#This Row],[Inv. date]],"mmmm")</f>
        <v>May</v>
      </c>
    </row>
    <row r="6947" spans="1:7" x14ac:dyDescent="0.3">
      <c r="A6947" s="73">
        <v>118</v>
      </c>
      <c r="B6947" s="12">
        <v>1000003857</v>
      </c>
      <c r="C6947" s="12">
        <v>600803</v>
      </c>
      <c r="D6947" s="74">
        <v>45435</v>
      </c>
      <c r="E6947" s="75">
        <v>-1</v>
      </c>
      <c r="F6947" s="76">
        <v>-400.27</v>
      </c>
      <c r="G6947" s="97" t="str">
        <f>TEXT(Table1[[#This Row],[Inv. date]],"mmmm")</f>
        <v>May</v>
      </c>
    </row>
    <row r="6948" spans="1:7" x14ac:dyDescent="0.3">
      <c r="A6948" s="73">
        <v>118</v>
      </c>
      <c r="B6948" s="12">
        <v>1000003132</v>
      </c>
      <c r="C6948" s="12">
        <v>600506</v>
      </c>
      <c r="D6948" s="74">
        <v>45435</v>
      </c>
      <c r="E6948" s="75">
        <v>500</v>
      </c>
      <c r="F6948" s="76">
        <v>156570</v>
      </c>
      <c r="G6948" s="97" t="str">
        <f>TEXT(Table1[[#This Row],[Inv. date]],"mmmm")</f>
        <v>May</v>
      </c>
    </row>
    <row r="6949" spans="1:7" x14ac:dyDescent="0.3">
      <c r="A6949" s="73">
        <v>118</v>
      </c>
      <c r="B6949" s="12">
        <v>1000003132</v>
      </c>
      <c r="C6949" s="12">
        <v>600647</v>
      </c>
      <c r="D6949" s="74">
        <v>45435</v>
      </c>
      <c r="E6949" s="75">
        <v>300</v>
      </c>
      <c r="F6949" s="76">
        <v>77130</v>
      </c>
      <c r="G6949" s="97" t="str">
        <f>TEXT(Table1[[#This Row],[Inv. date]],"mmmm")</f>
        <v>May</v>
      </c>
    </row>
    <row r="6950" spans="1:7" x14ac:dyDescent="0.3">
      <c r="A6950" s="73">
        <v>118</v>
      </c>
      <c r="B6950" s="12">
        <v>1000003683</v>
      </c>
      <c r="C6950" s="12">
        <v>600647</v>
      </c>
      <c r="D6950" s="74">
        <v>45435</v>
      </c>
      <c r="E6950" s="75">
        <v>2200</v>
      </c>
      <c r="F6950" s="76">
        <v>880594</v>
      </c>
      <c r="G6950" s="97" t="str">
        <f>TEXT(Table1[[#This Row],[Inv. date]],"mmmm")</f>
        <v>May</v>
      </c>
    </row>
    <row r="6951" spans="1:7" x14ac:dyDescent="0.3">
      <c r="A6951" s="73">
        <v>118</v>
      </c>
      <c r="B6951" s="12">
        <v>1000003132</v>
      </c>
      <c r="C6951" s="12">
        <v>600506</v>
      </c>
      <c r="D6951" s="74">
        <v>45435</v>
      </c>
      <c r="E6951" s="75">
        <v>500</v>
      </c>
      <c r="F6951" s="76">
        <v>156570</v>
      </c>
      <c r="G6951" s="97" t="str">
        <f>TEXT(Table1[[#This Row],[Inv. date]],"mmmm")</f>
        <v>May</v>
      </c>
    </row>
    <row r="6952" spans="1:7" x14ac:dyDescent="0.3">
      <c r="A6952" s="73">
        <v>118</v>
      </c>
      <c r="B6952" s="12">
        <v>1000003683</v>
      </c>
      <c r="C6952" s="12">
        <v>600506</v>
      </c>
      <c r="D6952" s="74">
        <v>45435</v>
      </c>
      <c r="E6952" s="75">
        <v>200</v>
      </c>
      <c r="F6952" s="76">
        <v>80054</v>
      </c>
      <c r="G6952" s="97" t="str">
        <f>TEXT(Table1[[#This Row],[Inv. date]],"mmmm")</f>
        <v>May</v>
      </c>
    </row>
    <row r="6953" spans="1:7" x14ac:dyDescent="0.3">
      <c r="A6953" s="73">
        <v>118</v>
      </c>
      <c r="B6953" s="12">
        <v>1000003683</v>
      </c>
      <c r="C6953" s="12">
        <v>600838</v>
      </c>
      <c r="D6953" s="74">
        <v>45435</v>
      </c>
      <c r="E6953" s="75">
        <v>2000</v>
      </c>
      <c r="F6953" s="76">
        <v>800540</v>
      </c>
      <c r="G6953" s="97" t="str">
        <f>TEXT(Table1[[#This Row],[Inv. date]],"mmmm")</f>
        <v>May</v>
      </c>
    </row>
    <row r="6954" spans="1:7" x14ac:dyDescent="0.3">
      <c r="A6954" s="73">
        <v>118</v>
      </c>
      <c r="B6954" s="12">
        <v>1000003683</v>
      </c>
      <c r="C6954" s="12">
        <v>600063</v>
      </c>
      <c r="D6954" s="74">
        <v>45435</v>
      </c>
      <c r="E6954" s="75">
        <v>9</v>
      </c>
      <c r="F6954" s="76">
        <v>2642.85</v>
      </c>
      <c r="G6954" s="97" t="str">
        <f>TEXT(Table1[[#This Row],[Inv. date]],"mmmm")</f>
        <v>May</v>
      </c>
    </row>
    <row r="6955" spans="1:7" x14ac:dyDescent="0.3">
      <c r="A6955" s="73">
        <v>118</v>
      </c>
      <c r="B6955" s="12">
        <v>1000003132</v>
      </c>
      <c r="C6955" s="12">
        <v>600063</v>
      </c>
      <c r="D6955" s="74">
        <v>45435</v>
      </c>
      <c r="E6955" s="75">
        <v>7</v>
      </c>
      <c r="F6955" s="76">
        <v>959</v>
      </c>
      <c r="G6955" s="97" t="str">
        <f>TEXT(Table1[[#This Row],[Inv. date]],"mmmm")</f>
        <v>May</v>
      </c>
    </row>
    <row r="6956" spans="1:7" x14ac:dyDescent="0.3">
      <c r="A6956" s="73">
        <v>118</v>
      </c>
      <c r="B6956" s="12">
        <v>1000003857</v>
      </c>
      <c r="C6956" s="12">
        <v>600063</v>
      </c>
      <c r="D6956" s="74">
        <v>45435</v>
      </c>
      <c r="E6956" s="75">
        <v>9</v>
      </c>
      <c r="F6956" s="76">
        <v>2642.85</v>
      </c>
      <c r="G6956" s="97" t="str">
        <f>TEXT(Table1[[#This Row],[Inv. date]],"mmmm")</f>
        <v>May</v>
      </c>
    </row>
    <row r="6957" spans="1:7" x14ac:dyDescent="0.3">
      <c r="A6957" s="73">
        <v>118</v>
      </c>
      <c r="B6957" s="12">
        <v>1000003683</v>
      </c>
      <c r="C6957" s="12">
        <v>600810</v>
      </c>
      <c r="D6957" s="74">
        <v>45435</v>
      </c>
      <c r="E6957" s="75">
        <v>2000</v>
      </c>
      <c r="F6957" s="76">
        <v>800540</v>
      </c>
      <c r="G6957" s="97" t="str">
        <f>TEXT(Table1[[#This Row],[Inv. date]],"mmmm")</f>
        <v>May</v>
      </c>
    </row>
    <row r="6958" spans="1:7" x14ac:dyDescent="0.3">
      <c r="A6958" s="73">
        <v>118</v>
      </c>
      <c r="B6958" s="12">
        <v>1000003132</v>
      </c>
      <c r="C6958" s="12">
        <v>600810</v>
      </c>
      <c r="D6958" s="74">
        <v>45435</v>
      </c>
      <c r="E6958" s="75">
        <v>1000</v>
      </c>
      <c r="F6958" s="76">
        <v>257100</v>
      </c>
      <c r="G6958" s="97" t="str">
        <f>TEXT(Table1[[#This Row],[Inv. date]],"mmmm")</f>
        <v>May</v>
      </c>
    </row>
    <row r="6959" spans="1:7" x14ac:dyDescent="0.3">
      <c r="A6959" s="73">
        <v>118</v>
      </c>
      <c r="B6959" s="12">
        <v>1000003857</v>
      </c>
      <c r="C6959" s="12">
        <v>600810</v>
      </c>
      <c r="D6959" s="74">
        <v>45435</v>
      </c>
      <c r="E6959" s="75">
        <v>200</v>
      </c>
      <c r="F6959" s="76">
        <v>80054</v>
      </c>
      <c r="G6959" s="97" t="str">
        <f>TEXT(Table1[[#This Row],[Inv. date]],"mmmm")</f>
        <v>May</v>
      </c>
    </row>
    <row r="6960" spans="1:7" x14ac:dyDescent="0.3">
      <c r="A6960" s="73">
        <v>118</v>
      </c>
      <c r="B6960" s="12">
        <v>1000003683</v>
      </c>
      <c r="C6960" s="12">
        <v>600838</v>
      </c>
      <c r="D6960" s="74">
        <v>45435</v>
      </c>
      <c r="E6960" s="75">
        <v>2000</v>
      </c>
      <c r="F6960" s="76">
        <v>800540</v>
      </c>
      <c r="G6960" s="97" t="str">
        <f>TEXT(Table1[[#This Row],[Inv. date]],"mmmm")</f>
        <v>May</v>
      </c>
    </row>
    <row r="6961" spans="1:7" x14ac:dyDescent="0.3">
      <c r="A6961" s="73">
        <v>118</v>
      </c>
      <c r="B6961" s="12">
        <v>1000003683</v>
      </c>
      <c r="C6961" s="12">
        <v>600572</v>
      </c>
      <c r="D6961" s="74">
        <v>45435</v>
      </c>
      <c r="E6961" s="75">
        <v>400</v>
      </c>
      <c r="F6961" s="76">
        <v>160108</v>
      </c>
      <c r="G6961" s="97" t="str">
        <f>TEXT(Table1[[#This Row],[Inv. date]],"mmmm")</f>
        <v>May</v>
      </c>
    </row>
    <row r="6962" spans="1:7" x14ac:dyDescent="0.3">
      <c r="A6962" s="73">
        <v>118</v>
      </c>
      <c r="B6962" s="12">
        <v>1000003857</v>
      </c>
      <c r="C6962" s="12">
        <v>600572</v>
      </c>
      <c r="D6962" s="74">
        <v>45435</v>
      </c>
      <c r="E6962" s="75">
        <v>300</v>
      </c>
      <c r="F6962" s="76">
        <v>120081</v>
      </c>
      <c r="G6962" s="97" t="str">
        <f>TEXT(Table1[[#This Row],[Inv. date]],"mmmm")</f>
        <v>May</v>
      </c>
    </row>
    <row r="6963" spans="1:7" x14ac:dyDescent="0.3">
      <c r="A6963" s="73">
        <v>118</v>
      </c>
      <c r="B6963" s="12">
        <v>1000003897</v>
      </c>
      <c r="C6963" s="12">
        <v>600572</v>
      </c>
      <c r="D6963" s="74">
        <v>45435</v>
      </c>
      <c r="E6963" s="75">
        <v>30</v>
      </c>
      <c r="F6963" s="76">
        <v>9264.9</v>
      </c>
      <c r="G6963" s="97" t="str">
        <f>TEXT(Table1[[#This Row],[Inv. date]],"mmmm")</f>
        <v>May</v>
      </c>
    </row>
    <row r="6964" spans="1:7" x14ac:dyDescent="0.3">
      <c r="A6964" s="73">
        <v>118</v>
      </c>
      <c r="B6964" s="12">
        <v>1000003132</v>
      </c>
      <c r="C6964" s="12">
        <v>600873</v>
      </c>
      <c r="D6964" s="74">
        <v>45435</v>
      </c>
      <c r="E6964" s="75">
        <v>50</v>
      </c>
      <c r="F6964" s="76">
        <v>12855</v>
      </c>
      <c r="G6964" s="97" t="str">
        <f>TEXT(Table1[[#This Row],[Inv. date]],"mmmm")</f>
        <v>May</v>
      </c>
    </row>
    <row r="6965" spans="1:7" x14ac:dyDescent="0.3">
      <c r="A6965" s="73">
        <v>118</v>
      </c>
      <c r="B6965" s="12">
        <v>1000003857</v>
      </c>
      <c r="C6965" s="12">
        <v>600873</v>
      </c>
      <c r="D6965" s="74">
        <v>45435</v>
      </c>
      <c r="E6965" s="75">
        <v>20</v>
      </c>
      <c r="F6965" s="76">
        <v>8005.4</v>
      </c>
      <c r="G6965" s="97" t="str">
        <f>TEXT(Table1[[#This Row],[Inv. date]],"mmmm")</f>
        <v>May</v>
      </c>
    </row>
    <row r="6966" spans="1:7" x14ac:dyDescent="0.3">
      <c r="A6966" s="73">
        <v>118</v>
      </c>
      <c r="B6966" s="12">
        <v>1000003683</v>
      </c>
      <c r="C6966" s="12">
        <v>600873</v>
      </c>
      <c r="D6966" s="74">
        <v>45435</v>
      </c>
      <c r="E6966" s="75">
        <v>10</v>
      </c>
      <c r="F6966" s="76">
        <v>4002.7</v>
      </c>
      <c r="G6966" s="97" t="str">
        <f>TEXT(Table1[[#This Row],[Inv. date]],"mmmm")</f>
        <v>May</v>
      </c>
    </row>
    <row r="6967" spans="1:7" x14ac:dyDescent="0.3">
      <c r="A6967" s="73">
        <v>118</v>
      </c>
      <c r="B6967" s="12">
        <v>1000003683</v>
      </c>
      <c r="C6967" s="12">
        <v>600506</v>
      </c>
      <c r="D6967" s="74">
        <v>45435</v>
      </c>
      <c r="E6967" s="75">
        <v>773</v>
      </c>
      <c r="F6967" s="76">
        <v>309408.71000000002</v>
      </c>
      <c r="G6967" s="97" t="str">
        <f>TEXT(Table1[[#This Row],[Inv. date]],"mmmm")</f>
        <v>May</v>
      </c>
    </row>
    <row r="6968" spans="1:7" x14ac:dyDescent="0.3">
      <c r="A6968" s="73">
        <v>118</v>
      </c>
      <c r="B6968" s="12">
        <v>1000003683</v>
      </c>
      <c r="C6968" s="12">
        <v>600506</v>
      </c>
      <c r="D6968" s="74">
        <v>45435</v>
      </c>
      <c r="E6968" s="75">
        <v>477</v>
      </c>
      <c r="F6968" s="76">
        <v>190928.79</v>
      </c>
      <c r="G6968" s="97" t="str">
        <f>TEXT(Table1[[#This Row],[Inv. date]],"mmmm")</f>
        <v>May</v>
      </c>
    </row>
    <row r="6969" spans="1:7" x14ac:dyDescent="0.3">
      <c r="A6969" s="73">
        <v>118</v>
      </c>
      <c r="B6969" s="12">
        <v>1000003683</v>
      </c>
      <c r="C6969" s="12">
        <v>600628</v>
      </c>
      <c r="D6969" s="74">
        <v>45435</v>
      </c>
      <c r="E6969" s="75">
        <v>2950</v>
      </c>
      <c r="F6969" s="76">
        <v>1180796.5</v>
      </c>
      <c r="G6969" s="97" t="str">
        <f>TEXT(Table1[[#This Row],[Inv. date]],"mmmm")</f>
        <v>May</v>
      </c>
    </row>
    <row r="6970" spans="1:7" x14ac:dyDescent="0.3">
      <c r="A6970" s="68">
        <v>118</v>
      </c>
      <c r="B6970" s="69">
        <v>1000003683</v>
      </c>
      <c r="C6970" s="69">
        <v>600506</v>
      </c>
      <c r="D6970" s="57">
        <v>45436</v>
      </c>
      <c r="E6970" s="66">
        <v>2000</v>
      </c>
      <c r="F6970" s="72">
        <v>800540</v>
      </c>
      <c r="G6970" s="97" t="str">
        <f>TEXT(Table1[[#This Row],[Inv. date]],"mmmm")</f>
        <v>May</v>
      </c>
    </row>
    <row r="6971" spans="1:7" x14ac:dyDescent="0.3">
      <c r="A6971" s="73">
        <v>118</v>
      </c>
      <c r="B6971" s="12">
        <v>1000003132</v>
      </c>
      <c r="C6971" s="12">
        <v>600063</v>
      </c>
      <c r="D6971" s="74">
        <v>45436</v>
      </c>
      <c r="E6971" s="75">
        <v>2</v>
      </c>
      <c r="F6971" s="76">
        <v>274</v>
      </c>
      <c r="G6971" s="97" t="str">
        <f>TEXT(Table1[[#This Row],[Inv. date]],"mmmm")</f>
        <v>May</v>
      </c>
    </row>
    <row r="6972" spans="1:7" x14ac:dyDescent="0.3">
      <c r="A6972" s="73">
        <v>118</v>
      </c>
      <c r="B6972" s="12">
        <v>1000003683</v>
      </c>
      <c r="C6972" s="12">
        <v>600063</v>
      </c>
      <c r="D6972" s="74">
        <v>45436</v>
      </c>
      <c r="E6972" s="75">
        <v>2</v>
      </c>
      <c r="F6972" s="76">
        <v>587.29999999999995</v>
      </c>
      <c r="G6972" s="97" t="str">
        <f>TEXT(Table1[[#This Row],[Inv. date]],"mmmm")</f>
        <v>May</v>
      </c>
    </row>
    <row r="6973" spans="1:7" x14ac:dyDescent="0.3">
      <c r="A6973" s="73">
        <v>118</v>
      </c>
      <c r="B6973" s="12">
        <v>1000003857</v>
      </c>
      <c r="C6973" s="12">
        <v>600063</v>
      </c>
      <c r="D6973" s="74">
        <v>45436</v>
      </c>
      <c r="E6973" s="75">
        <v>2</v>
      </c>
      <c r="F6973" s="76">
        <v>587.29999999999995</v>
      </c>
      <c r="G6973" s="97" t="str">
        <f>TEXT(Table1[[#This Row],[Inv. date]],"mmmm")</f>
        <v>May</v>
      </c>
    </row>
    <row r="6974" spans="1:7" x14ac:dyDescent="0.3">
      <c r="A6974" s="73">
        <v>118</v>
      </c>
      <c r="B6974" s="12">
        <v>1000003897</v>
      </c>
      <c r="C6974" s="12">
        <v>600063</v>
      </c>
      <c r="D6974" s="74">
        <v>45436</v>
      </c>
      <c r="E6974" s="75">
        <v>2</v>
      </c>
      <c r="F6974" s="76">
        <v>617.66</v>
      </c>
      <c r="G6974" s="97" t="str">
        <f>TEXT(Table1[[#This Row],[Inv. date]],"mmmm")</f>
        <v>May</v>
      </c>
    </row>
    <row r="6975" spans="1:7" x14ac:dyDescent="0.3">
      <c r="A6975" s="73">
        <v>118</v>
      </c>
      <c r="B6975" s="12">
        <v>1000003132</v>
      </c>
      <c r="C6975" s="12">
        <v>600063</v>
      </c>
      <c r="D6975" s="74">
        <v>45436</v>
      </c>
      <c r="E6975" s="75">
        <v>1</v>
      </c>
      <c r="F6975" s="76">
        <v>137</v>
      </c>
      <c r="G6975" s="97" t="str">
        <f>TEXT(Table1[[#This Row],[Inv. date]],"mmmm")</f>
        <v>May</v>
      </c>
    </row>
    <row r="6976" spans="1:7" x14ac:dyDescent="0.3">
      <c r="A6976" s="73">
        <v>118</v>
      </c>
      <c r="B6976" s="12">
        <v>1000003857</v>
      </c>
      <c r="C6976" s="12">
        <v>600063</v>
      </c>
      <c r="D6976" s="74">
        <v>45436</v>
      </c>
      <c r="E6976" s="75">
        <v>1</v>
      </c>
      <c r="F6976" s="76">
        <v>293.64999999999998</v>
      </c>
      <c r="G6976" s="97" t="str">
        <f>TEXT(Table1[[#This Row],[Inv. date]],"mmmm")</f>
        <v>May</v>
      </c>
    </row>
    <row r="6977" spans="1:7" x14ac:dyDescent="0.3">
      <c r="A6977" s="73">
        <v>118</v>
      </c>
      <c r="B6977" s="12">
        <v>1000003897</v>
      </c>
      <c r="C6977" s="12">
        <v>600063</v>
      </c>
      <c r="D6977" s="74">
        <v>45436</v>
      </c>
      <c r="E6977" s="75">
        <v>1</v>
      </c>
      <c r="F6977" s="76">
        <v>308.83</v>
      </c>
      <c r="G6977" s="97" t="str">
        <f>TEXT(Table1[[#This Row],[Inv. date]],"mmmm")</f>
        <v>May</v>
      </c>
    </row>
    <row r="6978" spans="1:7" x14ac:dyDescent="0.3">
      <c r="A6978" s="73">
        <v>118</v>
      </c>
      <c r="B6978" s="12">
        <v>1000003683</v>
      </c>
      <c r="C6978" s="12">
        <v>600063</v>
      </c>
      <c r="D6978" s="74">
        <v>45436</v>
      </c>
      <c r="E6978" s="75">
        <v>1</v>
      </c>
      <c r="F6978" s="76">
        <v>293.64999999999998</v>
      </c>
      <c r="G6978" s="97" t="str">
        <f>TEXT(Table1[[#This Row],[Inv. date]],"mmmm")</f>
        <v>May</v>
      </c>
    </row>
    <row r="6979" spans="1:7" x14ac:dyDescent="0.3">
      <c r="A6979" s="73">
        <v>118</v>
      </c>
      <c r="B6979" s="12">
        <v>1000003683</v>
      </c>
      <c r="C6979" s="12">
        <v>600627</v>
      </c>
      <c r="D6979" s="74">
        <v>45436</v>
      </c>
      <c r="E6979" s="75">
        <v>1750</v>
      </c>
      <c r="F6979" s="76">
        <v>700472.5</v>
      </c>
      <c r="G6979" s="97" t="str">
        <f>TEXT(Table1[[#This Row],[Inv. date]],"mmmm")</f>
        <v>May</v>
      </c>
    </row>
    <row r="6980" spans="1:7" x14ac:dyDescent="0.3">
      <c r="A6980" s="73">
        <v>118</v>
      </c>
      <c r="B6980" s="12">
        <v>1000003132</v>
      </c>
      <c r="C6980" s="12">
        <v>600627</v>
      </c>
      <c r="D6980" s="74">
        <v>45436</v>
      </c>
      <c r="E6980" s="75">
        <v>400</v>
      </c>
      <c r="F6980" s="76">
        <v>102840</v>
      </c>
      <c r="G6980" s="97" t="str">
        <f>TEXT(Table1[[#This Row],[Inv. date]],"mmmm")</f>
        <v>May</v>
      </c>
    </row>
    <row r="6981" spans="1:7" x14ac:dyDescent="0.3">
      <c r="A6981" s="73">
        <v>118</v>
      </c>
      <c r="B6981" s="12">
        <v>1000003683</v>
      </c>
      <c r="C6981" s="12">
        <v>600063</v>
      </c>
      <c r="D6981" s="74">
        <v>45436</v>
      </c>
      <c r="E6981" s="75">
        <v>175</v>
      </c>
      <c r="F6981" s="76">
        <v>51388.75</v>
      </c>
      <c r="G6981" s="97" t="str">
        <f>TEXT(Table1[[#This Row],[Inv. date]],"mmmm")</f>
        <v>May</v>
      </c>
    </row>
    <row r="6982" spans="1:7" x14ac:dyDescent="0.3">
      <c r="A6982" s="73">
        <v>118</v>
      </c>
      <c r="B6982" s="12">
        <v>1000003857</v>
      </c>
      <c r="C6982" s="12">
        <v>600705</v>
      </c>
      <c r="D6982" s="74">
        <v>45436</v>
      </c>
      <c r="E6982" s="75">
        <v>50</v>
      </c>
      <c r="F6982" s="76">
        <v>20013.5</v>
      </c>
      <c r="G6982" s="97" t="str">
        <f>TEXT(Table1[[#This Row],[Inv. date]],"mmmm")</f>
        <v>May</v>
      </c>
    </row>
    <row r="6983" spans="1:7" x14ac:dyDescent="0.3">
      <c r="A6983" s="73">
        <v>118</v>
      </c>
      <c r="B6983" s="12">
        <v>1000003683</v>
      </c>
      <c r="C6983" s="12">
        <v>600705</v>
      </c>
      <c r="D6983" s="74">
        <v>45436</v>
      </c>
      <c r="E6983" s="75">
        <v>50</v>
      </c>
      <c r="F6983" s="76">
        <v>20013.5</v>
      </c>
      <c r="G6983" s="97" t="str">
        <f>TEXT(Table1[[#This Row],[Inv. date]],"mmmm")</f>
        <v>May</v>
      </c>
    </row>
    <row r="6984" spans="1:7" x14ac:dyDescent="0.3">
      <c r="A6984" s="73">
        <v>118</v>
      </c>
      <c r="B6984" s="12">
        <v>1000003132</v>
      </c>
      <c r="C6984" s="12">
        <v>600063</v>
      </c>
      <c r="D6984" s="74">
        <v>45436</v>
      </c>
      <c r="E6984" s="75">
        <v>1</v>
      </c>
      <c r="F6984" s="76">
        <v>137</v>
      </c>
      <c r="G6984" s="97" t="str">
        <f>TEXT(Table1[[#This Row],[Inv. date]],"mmmm")</f>
        <v>May</v>
      </c>
    </row>
    <row r="6985" spans="1:7" x14ac:dyDescent="0.3">
      <c r="A6985" s="73">
        <v>118</v>
      </c>
      <c r="B6985" s="12">
        <v>1000003683</v>
      </c>
      <c r="C6985" s="12">
        <v>600063</v>
      </c>
      <c r="D6985" s="74">
        <v>45436</v>
      </c>
      <c r="E6985" s="75">
        <v>1</v>
      </c>
      <c r="F6985" s="76">
        <v>293.64999999999998</v>
      </c>
      <c r="G6985" s="97" t="str">
        <f>TEXT(Table1[[#This Row],[Inv. date]],"mmmm")</f>
        <v>May</v>
      </c>
    </row>
    <row r="6986" spans="1:7" x14ac:dyDescent="0.3">
      <c r="A6986" s="73">
        <v>118</v>
      </c>
      <c r="B6986" s="12">
        <v>1000003857</v>
      </c>
      <c r="C6986" s="12">
        <v>600063</v>
      </c>
      <c r="D6986" s="74">
        <v>45436</v>
      </c>
      <c r="E6986" s="75">
        <v>1</v>
      </c>
      <c r="F6986" s="76">
        <v>293.64999999999998</v>
      </c>
      <c r="G6986" s="97" t="str">
        <f>TEXT(Table1[[#This Row],[Inv. date]],"mmmm")</f>
        <v>May</v>
      </c>
    </row>
    <row r="6987" spans="1:7" x14ac:dyDescent="0.3">
      <c r="A6987" s="73">
        <v>118</v>
      </c>
      <c r="B6987" s="12">
        <v>1000003897</v>
      </c>
      <c r="C6987" s="12">
        <v>600063</v>
      </c>
      <c r="D6987" s="74">
        <v>45436</v>
      </c>
      <c r="E6987" s="75">
        <v>1</v>
      </c>
      <c r="F6987" s="76">
        <v>308.83</v>
      </c>
      <c r="G6987" s="97" t="str">
        <f>TEXT(Table1[[#This Row],[Inv. date]],"mmmm")</f>
        <v>May</v>
      </c>
    </row>
    <row r="6988" spans="1:7" x14ac:dyDescent="0.3">
      <c r="A6988" s="73">
        <v>118</v>
      </c>
      <c r="B6988" s="12">
        <v>1000003132</v>
      </c>
      <c r="C6988" s="12">
        <v>600506</v>
      </c>
      <c r="D6988" s="74">
        <v>45436</v>
      </c>
      <c r="E6988" s="75">
        <v>3234</v>
      </c>
      <c r="F6988" s="76">
        <v>1012694.76</v>
      </c>
      <c r="G6988" s="97" t="str">
        <f>TEXT(Table1[[#This Row],[Inv. date]],"mmmm")</f>
        <v>May</v>
      </c>
    </row>
    <row r="6989" spans="1:7" x14ac:dyDescent="0.3">
      <c r="A6989" s="73">
        <v>118</v>
      </c>
      <c r="B6989" s="12">
        <v>1000003132</v>
      </c>
      <c r="C6989" s="12">
        <v>600506</v>
      </c>
      <c r="D6989" s="74">
        <v>45436</v>
      </c>
      <c r="E6989" s="75">
        <v>1136</v>
      </c>
      <c r="F6989" s="76">
        <v>355727.04</v>
      </c>
      <c r="G6989" s="97" t="str">
        <f>TEXT(Table1[[#This Row],[Inv. date]],"mmmm")</f>
        <v>May</v>
      </c>
    </row>
    <row r="6990" spans="1:7" x14ac:dyDescent="0.3">
      <c r="A6990" s="73">
        <v>116</v>
      </c>
      <c r="B6990" s="12">
        <v>1000003393</v>
      </c>
      <c r="C6990" s="12">
        <v>600225</v>
      </c>
      <c r="D6990" s="74">
        <v>45436</v>
      </c>
      <c r="E6990" s="75">
        <v>11</v>
      </c>
      <c r="F6990" s="76">
        <v>486.31</v>
      </c>
      <c r="G6990" s="97" t="str">
        <f>TEXT(Table1[[#This Row],[Inv. date]],"mmmm")</f>
        <v>May</v>
      </c>
    </row>
    <row r="6991" spans="1:7" x14ac:dyDescent="0.3">
      <c r="A6991" s="73">
        <v>118</v>
      </c>
      <c r="B6991" s="12">
        <v>1000003683</v>
      </c>
      <c r="C6991" s="12">
        <v>600628</v>
      </c>
      <c r="D6991" s="74">
        <v>45436</v>
      </c>
      <c r="E6991" s="75">
        <v>2200</v>
      </c>
      <c r="F6991" s="76">
        <v>880594</v>
      </c>
      <c r="G6991" s="97" t="str">
        <f>TEXT(Table1[[#This Row],[Inv. date]],"mmmm")</f>
        <v>May</v>
      </c>
    </row>
    <row r="6992" spans="1:7" x14ac:dyDescent="0.3">
      <c r="A6992" s="73">
        <v>118</v>
      </c>
      <c r="B6992" s="12">
        <v>1000003132</v>
      </c>
      <c r="C6992" s="12">
        <v>600628</v>
      </c>
      <c r="D6992" s="74">
        <v>45436</v>
      </c>
      <c r="E6992" s="75">
        <v>1000</v>
      </c>
      <c r="F6992" s="76">
        <v>257100</v>
      </c>
      <c r="G6992" s="97" t="str">
        <f>TEXT(Table1[[#This Row],[Inv. date]],"mmmm")</f>
        <v>May</v>
      </c>
    </row>
    <row r="6993" spans="1:7" x14ac:dyDescent="0.3">
      <c r="A6993" s="73">
        <v>118</v>
      </c>
      <c r="B6993" s="12">
        <v>1000003132</v>
      </c>
      <c r="C6993" s="12">
        <v>600056</v>
      </c>
      <c r="D6993" s="74">
        <v>45436</v>
      </c>
      <c r="E6993" s="75">
        <v>300</v>
      </c>
      <c r="F6993" s="76">
        <v>77130</v>
      </c>
      <c r="G6993" s="97" t="str">
        <f>TEXT(Table1[[#This Row],[Inv. date]],"mmmm")</f>
        <v>May</v>
      </c>
    </row>
    <row r="6994" spans="1:7" x14ac:dyDescent="0.3">
      <c r="A6994" s="73">
        <v>118</v>
      </c>
      <c r="B6994" s="12">
        <v>1000003683</v>
      </c>
      <c r="C6994" s="12">
        <v>600056</v>
      </c>
      <c r="D6994" s="74">
        <v>45436</v>
      </c>
      <c r="E6994" s="75">
        <v>200</v>
      </c>
      <c r="F6994" s="76">
        <v>80054</v>
      </c>
      <c r="G6994" s="97" t="str">
        <f>TEXT(Table1[[#This Row],[Inv. date]],"mmmm")</f>
        <v>May</v>
      </c>
    </row>
    <row r="6995" spans="1:7" x14ac:dyDescent="0.3">
      <c r="A6995" s="73">
        <v>118</v>
      </c>
      <c r="B6995" s="12">
        <v>1000003857</v>
      </c>
      <c r="C6995" s="12">
        <v>600056</v>
      </c>
      <c r="D6995" s="74">
        <v>45436</v>
      </c>
      <c r="E6995" s="75">
        <v>200</v>
      </c>
      <c r="F6995" s="76">
        <v>80054</v>
      </c>
      <c r="G6995" s="97" t="str">
        <f>TEXT(Table1[[#This Row],[Inv. date]],"mmmm")</f>
        <v>May</v>
      </c>
    </row>
    <row r="6996" spans="1:7" x14ac:dyDescent="0.3">
      <c r="A6996" s="73">
        <v>118</v>
      </c>
      <c r="B6996" s="12">
        <v>1000003897</v>
      </c>
      <c r="C6996" s="12">
        <v>600056</v>
      </c>
      <c r="D6996" s="74">
        <v>45436</v>
      </c>
      <c r="E6996" s="75">
        <v>50</v>
      </c>
      <c r="F6996" s="76">
        <v>15441.5</v>
      </c>
      <c r="G6996" s="97" t="str">
        <f>TEXT(Table1[[#This Row],[Inv. date]],"mmmm")</f>
        <v>May</v>
      </c>
    </row>
    <row r="6997" spans="1:7" x14ac:dyDescent="0.3">
      <c r="A6997" s="73">
        <v>118</v>
      </c>
      <c r="B6997" s="12">
        <v>1000003857</v>
      </c>
      <c r="C6997" s="12">
        <v>600879</v>
      </c>
      <c r="D6997" s="74">
        <v>45436</v>
      </c>
      <c r="E6997" s="75">
        <v>-0.75</v>
      </c>
      <c r="F6997" s="76">
        <v>-300.2</v>
      </c>
      <c r="G6997" s="97" t="str">
        <f>TEXT(Table1[[#This Row],[Inv. date]],"mmmm")</f>
        <v>May</v>
      </c>
    </row>
    <row r="6998" spans="1:7" x14ac:dyDescent="0.3">
      <c r="A6998" s="68">
        <v>118</v>
      </c>
      <c r="B6998" s="69">
        <v>1000003857</v>
      </c>
      <c r="C6998" s="69">
        <v>600879</v>
      </c>
      <c r="D6998" s="57">
        <v>45437</v>
      </c>
      <c r="E6998" s="58">
        <v>-6.2E-2</v>
      </c>
      <c r="F6998" s="54">
        <v>-24.82</v>
      </c>
      <c r="G6998" s="97" t="str">
        <f>TEXT(Table1[[#This Row],[Inv. date]],"mmmm")</f>
        <v>May</v>
      </c>
    </row>
    <row r="6999" spans="1:7" x14ac:dyDescent="0.3">
      <c r="A6999" s="73">
        <v>118</v>
      </c>
      <c r="B6999" s="12">
        <v>1000003683</v>
      </c>
      <c r="C6999" s="12">
        <v>600879</v>
      </c>
      <c r="D6999" s="74">
        <v>45437</v>
      </c>
      <c r="E6999" s="79">
        <v>150</v>
      </c>
      <c r="F6999" s="77">
        <v>60040.5</v>
      </c>
      <c r="G6999" s="97" t="str">
        <f>TEXT(Table1[[#This Row],[Inv. date]],"mmmm")</f>
        <v>May</v>
      </c>
    </row>
    <row r="7000" spans="1:7" x14ac:dyDescent="0.3">
      <c r="A7000" s="73">
        <v>118</v>
      </c>
      <c r="B7000" s="12">
        <v>1000003857</v>
      </c>
      <c r="C7000" s="12">
        <v>600879</v>
      </c>
      <c r="D7000" s="74">
        <v>45437</v>
      </c>
      <c r="E7000" s="79">
        <v>200</v>
      </c>
      <c r="F7000" s="77">
        <v>80054</v>
      </c>
      <c r="G7000" s="97" t="str">
        <f>TEXT(Table1[[#This Row],[Inv. date]],"mmmm")</f>
        <v>May</v>
      </c>
    </row>
    <row r="7001" spans="1:7" x14ac:dyDescent="0.3">
      <c r="A7001" s="73">
        <v>118</v>
      </c>
      <c r="B7001" s="12">
        <v>1000003132</v>
      </c>
      <c r="C7001" s="12">
        <v>600803</v>
      </c>
      <c r="D7001" s="74">
        <v>45437</v>
      </c>
      <c r="E7001" s="79">
        <v>300</v>
      </c>
      <c r="F7001" s="77">
        <v>77130</v>
      </c>
      <c r="G7001" s="97" t="str">
        <f>TEXT(Table1[[#This Row],[Inv. date]],"mmmm")</f>
        <v>May</v>
      </c>
    </row>
    <row r="7002" spans="1:7" x14ac:dyDescent="0.3">
      <c r="A7002" s="73">
        <v>118</v>
      </c>
      <c r="B7002" s="12">
        <v>1000003683</v>
      </c>
      <c r="C7002" s="12">
        <v>600803</v>
      </c>
      <c r="D7002" s="74">
        <v>45437</v>
      </c>
      <c r="E7002" s="79">
        <v>200</v>
      </c>
      <c r="F7002" s="77">
        <v>80054</v>
      </c>
      <c r="G7002" s="97" t="str">
        <f>TEXT(Table1[[#This Row],[Inv. date]],"mmmm")</f>
        <v>May</v>
      </c>
    </row>
    <row r="7003" spans="1:7" x14ac:dyDescent="0.3">
      <c r="A7003" s="73">
        <v>118</v>
      </c>
      <c r="B7003" s="12">
        <v>1000003857</v>
      </c>
      <c r="C7003" s="12">
        <v>600803</v>
      </c>
      <c r="D7003" s="74">
        <v>45437</v>
      </c>
      <c r="E7003" s="79">
        <v>350</v>
      </c>
      <c r="F7003" s="77">
        <v>140094.5</v>
      </c>
      <c r="G7003" s="97" t="str">
        <f>TEXT(Table1[[#This Row],[Inv. date]],"mmmm")</f>
        <v>May</v>
      </c>
    </row>
    <row r="7004" spans="1:7" x14ac:dyDescent="0.3">
      <c r="A7004" s="73">
        <v>118</v>
      </c>
      <c r="B7004" s="12">
        <v>1000003683</v>
      </c>
      <c r="C7004" s="12">
        <v>600506</v>
      </c>
      <c r="D7004" s="74">
        <v>45437</v>
      </c>
      <c r="E7004" s="79">
        <v>3270</v>
      </c>
      <c r="F7004" s="77">
        <v>1308882.8999999999</v>
      </c>
      <c r="G7004" s="97" t="str">
        <f>TEXT(Table1[[#This Row],[Inv. date]],"mmmm")</f>
        <v>May</v>
      </c>
    </row>
    <row r="7005" spans="1:7" x14ac:dyDescent="0.3">
      <c r="A7005" s="73">
        <v>118</v>
      </c>
      <c r="B7005" s="12">
        <v>1000003683</v>
      </c>
      <c r="C7005" s="12">
        <v>600506</v>
      </c>
      <c r="D7005" s="74">
        <v>45437</v>
      </c>
      <c r="E7005" s="79">
        <v>1540</v>
      </c>
      <c r="F7005" s="77">
        <v>616415.80000000005</v>
      </c>
      <c r="G7005" s="97" t="str">
        <f>TEXT(Table1[[#This Row],[Inv. date]],"mmmm")</f>
        <v>May</v>
      </c>
    </row>
    <row r="7006" spans="1:7" x14ac:dyDescent="0.3">
      <c r="A7006" s="73">
        <v>118</v>
      </c>
      <c r="B7006" s="12">
        <v>1000003132</v>
      </c>
      <c r="C7006" s="12">
        <v>600810</v>
      </c>
      <c r="D7006" s="74">
        <v>45437</v>
      </c>
      <c r="E7006" s="79">
        <v>1000</v>
      </c>
      <c r="F7006" s="77">
        <v>257100</v>
      </c>
      <c r="G7006" s="97" t="str">
        <f>TEXT(Table1[[#This Row],[Inv. date]],"mmmm")</f>
        <v>May</v>
      </c>
    </row>
    <row r="7007" spans="1:7" x14ac:dyDescent="0.3">
      <c r="A7007" s="73">
        <v>118</v>
      </c>
      <c r="B7007" s="12">
        <v>1000003897</v>
      </c>
      <c r="C7007" s="12">
        <v>600810</v>
      </c>
      <c r="D7007" s="74">
        <v>45437</v>
      </c>
      <c r="E7007" s="79">
        <v>466</v>
      </c>
      <c r="F7007" s="77">
        <v>143914.78</v>
      </c>
      <c r="G7007" s="97" t="str">
        <f>TEXT(Table1[[#This Row],[Inv. date]],"mmmm")</f>
        <v>May</v>
      </c>
    </row>
    <row r="7008" spans="1:7" x14ac:dyDescent="0.3">
      <c r="A7008" s="73">
        <v>118</v>
      </c>
      <c r="B7008" s="12">
        <v>1000003683</v>
      </c>
      <c r="C7008" s="12">
        <v>600810</v>
      </c>
      <c r="D7008" s="74">
        <v>45437</v>
      </c>
      <c r="E7008" s="79">
        <v>632</v>
      </c>
      <c r="F7008" s="77">
        <v>252970.64</v>
      </c>
      <c r="G7008" s="97" t="str">
        <f>TEXT(Table1[[#This Row],[Inv. date]],"mmmm")</f>
        <v>May</v>
      </c>
    </row>
    <row r="7009" spans="1:7" x14ac:dyDescent="0.3">
      <c r="A7009" s="73">
        <v>118</v>
      </c>
      <c r="B7009" s="12">
        <v>1000003857</v>
      </c>
      <c r="C7009" s="12">
        <v>600810</v>
      </c>
      <c r="D7009" s="74">
        <v>45437</v>
      </c>
      <c r="E7009" s="79">
        <v>1000</v>
      </c>
      <c r="F7009" s="77">
        <v>400270</v>
      </c>
      <c r="G7009" s="97" t="str">
        <f>TEXT(Table1[[#This Row],[Inv. date]],"mmmm")</f>
        <v>May</v>
      </c>
    </row>
    <row r="7010" spans="1:7" x14ac:dyDescent="0.3">
      <c r="A7010" s="73">
        <v>118</v>
      </c>
      <c r="B7010" s="12">
        <v>1000003132</v>
      </c>
      <c r="C7010" s="12">
        <v>600810</v>
      </c>
      <c r="D7010" s="74">
        <v>45437</v>
      </c>
      <c r="E7010" s="79">
        <v>1000</v>
      </c>
      <c r="F7010" s="77">
        <v>257100</v>
      </c>
      <c r="G7010" s="97" t="str">
        <f>TEXT(Table1[[#This Row],[Inv. date]],"mmmm")</f>
        <v>May</v>
      </c>
    </row>
    <row r="7011" spans="1:7" x14ac:dyDescent="0.3">
      <c r="A7011" s="73">
        <v>118</v>
      </c>
      <c r="B7011" s="12">
        <v>1000003857</v>
      </c>
      <c r="C7011" s="12">
        <v>600810</v>
      </c>
      <c r="D7011" s="74">
        <v>45437</v>
      </c>
      <c r="E7011" s="79">
        <v>790</v>
      </c>
      <c r="F7011" s="77">
        <v>316213.3</v>
      </c>
      <c r="G7011" s="97" t="str">
        <f>TEXT(Table1[[#This Row],[Inv. date]],"mmmm")</f>
        <v>May</v>
      </c>
    </row>
    <row r="7012" spans="1:7" x14ac:dyDescent="0.3">
      <c r="A7012" s="73">
        <v>118</v>
      </c>
      <c r="B7012" s="12">
        <v>1000003132</v>
      </c>
      <c r="C7012" s="12">
        <v>600063</v>
      </c>
      <c r="D7012" s="74">
        <v>45437</v>
      </c>
      <c r="E7012" s="79">
        <v>395</v>
      </c>
      <c r="F7012" s="77">
        <v>54115</v>
      </c>
      <c r="G7012" s="97" t="str">
        <f>TEXT(Table1[[#This Row],[Inv. date]],"mmmm")</f>
        <v>May</v>
      </c>
    </row>
    <row r="7013" spans="1:7" x14ac:dyDescent="0.3">
      <c r="A7013" s="73">
        <v>118</v>
      </c>
      <c r="B7013" s="12">
        <v>1000003132</v>
      </c>
      <c r="C7013" s="12">
        <v>600063</v>
      </c>
      <c r="D7013" s="74">
        <v>45437</v>
      </c>
      <c r="E7013" s="79">
        <v>50</v>
      </c>
      <c r="F7013" s="77">
        <v>6850</v>
      </c>
      <c r="G7013" s="97" t="str">
        <f>TEXT(Table1[[#This Row],[Inv. date]],"mmmm")</f>
        <v>May</v>
      </c>
    </row>
    <row r="7014" spans="1:7" x14ac:dyDescent="0.3">
      <c r="A7014" s="68">
        <v>117</v>
      </c>
      <c r="B7014" s="69">
        <v>1000002977</v>
      </c>
      <c r="C7014" s="69">
        <v>600018</v>
      </c>
      <c r="D7014" s="57">
        <v>45439</v>
      </c>
      <c r="E7014" s="66">
        <v>100</v>
      </c>
      <c r="F7014" s="72">
        <v>27222</v>
      </c>
      <c r="G7014" s="97" t="str">
        <f>TEXT(Table1[[#This Row],[Inv. date]],"mmmm")</f>
        <v>May</v>
      </c>
    </row>
    <row r="7015" spans="1:7" x14ac:dyDescent="0.3">
      <c r="A7015" s="73">
        <v>117</v>
      </c>
      <c r="B7015" s="12">
        <v>1000002976</v>
      </c>
      <c r="C7015" s="12">
        <v>600018</v>
      </c>
      <c r="D7015" s="74">
        <v>45439</v>
      </c>
      <c r="E7015" s="75">
        <v>100</v>
      </c>
      <c r="F7015" s="76">
        <v>27222</v>
      </c>
      <c r="G7015" s="97" t="str">
        <f>TEXT(Table1[[#This Row],[Inv. date]],"mmmm")</f>
        <v>May</v>
      </c>
    </row>
    <row r="7016" spans="1:7" x14ac:dyDescent="0.3">
      <c r="A7016" s="73">
        <v>118</v>
      </c>
      <c r="B7016" s="12">
        <v>1000003857</v>
      </c>
      <c r="C7016" s="12">
        <v>600018</v>
      </c>
      <c r="D7016" s="74">
        <v>45439</v>
      </c>
      <c r="E7016" s="75">
        <v>100</v>
      </c>
      <c r="F7016" s="76">
        <v>40027</v>
      </c>
      <c r="G7016" s="97" t="str">
        <f>TEXT(Table1[[#This Row],[Inv. date]],"mmmm")</f>
        <v>May</v>
      </c>
    </row>
    <row r="7017" spans="1:7" x14ac:dyDescent="0.3">
      <c r="A7017" s="73">
        <v>118</v>
      </c>
      <c r="B7017" s="12">
        <v>1000003897</v>
      </c>
      <c r="C7017" s="12">
        <v>600026</v>
      </c>
      <c r="D7017" s="74">
        <v>45439</v>
      </c>
      <c r="E7017" s="75">
        <v>100</v>
      </c>
      <c r="F7017" s="76">
        <v>30883</v>
      </c>
      <c r="G7017" s="97" t="str">
        <f>TEXT(Table1[[#This Row],[Inv. date]],"mmmm")</f>
        <v>May</v>
      </c>
    </row>
    <row r="7018" spans="1:7" x14ac:dyDescent="0.3">
      <c r="A7018" s="73">
        <v>118</v>
      </c>
      <c r="B7018" s="12">
        <v>1000003132</v>
      </c>
      <c r="C7018" s="12">
        <v>600026</v>
      </c>
      <c r="D7018" s="74">
        <v>45439</v>
      </c>
      <c r="E7018" s="75">
        <v>100</v>
      </c>
      <c r="F7018" s="76">
        <v>25710</v>
      </c>
      <c r="G7018" s="97" t="str">
        <f>TEXT(Table1[[#This Row],[Inv. date]],"mmmm")</f>
        <v>May</v>
      </c>
    </row>
    <row r="7019" spans="1:7" x14ac:dyDescent="0.3">
      <c r="A7019" s="73">
        <v>118</v>
      </c>
      <c r="B7019" s="12">
        <v>1000003857</v>
      </c>
      <c r="C7019" s="12">
        <v>600026</v>
      </c>
      <c r="D7019" s="74">
        <v>45439</v>
      </c>
      <c r="E7019" s="75">
        <v>100</v>
      </c>
      <c r="F7019" s="76">
        <v>40027</v>
      </c>
      <c r="G7019" s="97" t="str">
        <f>TEXT(Table1[[#This Row],[Inv. date]],"mmmm")</f>
        <v>May</v>
      </c>
    </row>
    <row r="7020" spans="1:7" x14ac:dyDescent="0.3">
      <c r="A7020" s="73">
        <v>118</v>
      </c>
      <c r="B7020" s="12">
        <v>1000003683</v>
      </c>
      <c r="C7020" s="12">
        <v>600026</v>
      </c>
      <c r="D7020" s="74">
        <v>45439</v>
      </c>
      <c r="E7020" s="75">
        <v>100</v>
      </c>
      <c r="F7020" s="76">
        <v>40027</v>
      </c>
      <c r="G7020" s="97" t="str">
        <f>TEXT(Table1[[#This Row],[Inv. date]],"mmmm")</f>
        <v>May</v>
      </c>
    </row>
    <row r="7021" spans="1:7" x14ac:dyDescent="0.3">
      <c r="A7021" s="73">
        <v>117</v>
      </c>
      <c r="B7021" s="12">
        <v>1000002976</v>
      </c>
      <c r="C7021" s="12">
        <v>600060</v>
      </c>
      <c r="D7021" s="74">
        <v>45439</v>
      </c>
      <c r="E7021" s="75">
        <v>30</v>
      </c>
      <c r="F7021" s="76">
        <v>8166.6</v>
      </c>
      <c r="G7021" s="97" t="str">
        <f>TEXT(Table1[[#This Row],[Inv. date]],"mmmm")</f>
        <v>May</v>
      </c>
    </row>
    <row r="7022" spans="1:7" x14ac:dyDescent="0.3">
      <c r="A7022" s="73">
        <v>118</v>
      </c>
      <c r="B7022" s="12">
        <v>1000003857</v>
      </c>
      <c r="C7022" s="12">
        <v>600060</v>
      </c>
      <c r="D7022" s="74">
        <v>45439</v>
      </c>
      <c r="E7022" s="75">
        <v>400</v>
      </c>
      <c r="F7022" s="76">
        <v>160108</v>
      </c>
      <c r="G7022" s="97" t="str">
        <f>TEXT(Table1[[#This Row],[Inv. date]],"mmmm")</f>
        <v>May</v>
      </c>
    </row>
    <row r="7023" spans="1:7" x14ac:dyDescent="0.3">
      <c r="A7023" s="73">
        <v>118</v>
      </c>
      <c r="B7023" s="12">
        <v>1000003683</v>
      </c>
      <c r="C7023" s="12">
        <v>600060</v>
      </c>
      <c r="D7023" s="74">
        <v>45439</v>
      </c>
      <c r="E7023" s="75">
        <v>500</v>
      </c>
      <c r="F7023" s="76">
        <v>200135</v>
      </c>
      <c r="G7023" s="97" t="str">
        <f>TEXT(Table1[[#This Row],[Inv. date]],"mmmm")</f>
        <v>May</v>
      </c>
    </row>
    <row r="7024" spans="1:7" x14ac:dyDescent="0.3">
      <c r="A7024" s="73">
        <v>118</v>
      </c>
      <c r="B7024" s="12">
        <v>1000003132</v>
      </c>
      <c r="C7024" s="12">
        <v>600060</v>
      </c>
      <c r="D7024" s="74">
        <v>45439</v>
      </c>
      <c r="E7024" s="75">
        <v>1100</v>
      </c>
      <c r="F7024" s="76">
        <v>282810</v>
      </c>
      <c r="G7024" s="97" t="str">
        <f>TEXT(Table1[[#This Row],[Inv. date]],"mmmm")</f>
        <v>May</v>
      </c>
    </row>
    <row r="7025" spans="1:7" x14ac:dyDescent="0.3">
      <c r="A7025" s="73">
        <v>118</v>
      </c>
      <c r="B7025" s="12">
        <v>1000003897</v>
      </c>
      <c r="C7025" s="12">
        <v>600060</v>
      </c>
      <c r="D7025" s="74">
        <v>45439</v>
      </c>
      <c r="E7025" s="75">
        <v>200</v>
      </c>
      <c r="F7025" s="76">
        <v>61766</v>
      </c>
      <c r="G7025" s="97" t="str">
        <f>TEXT(Table1[[#This Row],[Inv. date]],"mmmm")</f>
        <v>May</v>
      </c>
    </row>
    <row r="7026" spans="1:7" x14ac:dyDescent="0.3">
      <c r="A7026" s="73">
        <v>118</v>
      </c>
      <c r="B7026" s="12">
        <v>1000003132</v>
      </c>
      <c r="C7026" s="12">
        <v>600865</v>
      </c>
      <c r="D7026" s="74">
        <v>45439</v>
      </c>
      <c r="E7026" s="75">
        <v>400</v>
      </c>
      <c r="F7026" s="76">
        <v>125256</v>
      </c>
      <c r="G7026" s="97" t="str">
        <f>TEXT(Table1[[#This Row],[Inv. date]],"mmmm")</f>
        <v>May</v>
      </c>
    </row>
    <row r="7027" spans="1:7" x14ac:dyDescent="0.3">
      <c r="A7027" s="73">
        <v>118</v>
      </c>
      <c r="B7027" s="12">
        <v>1000003857</v>
      </c>
      <c r="C7027" s="12">
        <v>600865</v>
      </c>
      <c r="D7027" s="74">
        <v>45439</v>
      </c>
      <c r="E7027" s="75">
        <v>300</v>
      </c>
      <c r="F7027" s="76">
        <v>120081</v>
      </c>
      <c r="G7027" s="97" t="str">
        <f>TEXT(Table1[[#This Row],[Inv. date]],"mmmm")</f>
        <v>May</v>
      </c>
    </row>
    <row r="7028" spans="1:7" x14ac:dyDescent="0.3">
      <c r="A7028" s="73">
        <v>118</v>
      </c>
      <c r="B7028" s="12">
        <v>1000003897</v>
      </c>
      <c r="C7028" s="12">
        <v>600865</v>
      </c>
      <c r="D7028" s="74">
        <v>45439</v>
      </c>
      <c r="E7028" s="75">
        <v>100</v>
      </c>
      <c r="F7028" s="76">
        <v>30883</v>
      </c>
      <c r="G7028" s="97" t="str">
        <f>TEXT(Table1[[#This Row],[Inv. date]],"mmmm")</f>
        <v>May</v>
      </c>
    </row>
    <row r="7029" spans="1:7" x14ac:dyDescent="0.3">
      <c r="A7029" s="73">
        <v>118</v>
      </c>
      <c r="B7029" s="12">
        <v>1000003132</v>
      </c>
      <c r="C7029" s="12">
        <v>600810</v>
      </c>
      <c r="D7029" s="74">
        <v>45439</v>
      </c>
      <c r="E7029" s="75">
        <v>150</v>
      </c>
      <c r="F7029" s="76">
        <v>38565</v>
      </c>
      <c r="G7029" s="97" t="str">
        <f>TEXT(Table1[[#This Row],[Inv. date]],"mmmm")</f>
        <v>May</v>
      </c>
    </row>
    <row r="7030" spans="1:7" x14ac:dyDescent="0.3">
      <c r="A7030" s="73">
        <v>118</v>
      </c>
      <c r="B7030" s="12">
        <v>1000003683</v>
      </c>
      <c r="C7030" s="12">
        <v>600810</v>
      </c>
      <c r="D7030" s="74">
        <v>45439</v>
      </c>
      <c r="E7030" s="75">
        <v>2000</v>
      </c>
      <c r="F7030" s="76">
        <v>800540</v>
      </c>
      <c r="G7030" s="97" t="str">
        <f>TEXT(Table1[[#This Row],[Inv. date]],"mmmm")</f>
        <v>May</v>
      </c>
    </row>
    <row r="7031" spans="1:7" x14ac:dyDescent="0.3">
      <c r="A7031" s="73">
        <v>118</v>
      </c>
      <c r="B7031" s="12">
        <v>1000003897</v>
      </c>
      <c r="C7031" s="12">
        <v>600810</v>
      </c>
      <c r="D7031" s="74">
        <v>45439</v>
      </c>
      <c r="E7031" s="75">
        <v>100</v>
      </c>
      <c r="F7031" s="76">
        <v>30883</v>
      </c>
      <c r="G7031" s="97" t="str">
        <f>TEXT(Table1[[#This Row],[Inv. date]],"mmmm")</f>
        <v>May</v>
      </c>
    </row>
    <row r="7032" spans="1:7" x14ac:dyDescent="0.3">
      <c r="A7032" s="73">
        <v>118</v>
      </c>
      <c r="B7032" s="12">
        <v>1000003132</v>
      </c>
      <c r="C7032" s="12">
        <v>600810</v>
      </c>
      <c r="D7032" s="74">
        <v>45439</v>
      </c>
      <c r="E7032" s="75">
        <v>150</v>
      </c>
      <c r="F7032" s="76">
        <v>38565</v>
      </c>
      <c r="G7032" s="97" t="str">
        <f>TEXT(Table1[[#This Row],[Inv. date]],"mmmm")</f>
        <v>May</v>
      </c>
    </row>
    <row r="7033" spans="1:7" x14ac:dyDescent="0.3">
      <c r="A7033" s="73">
        <v>118</v>
      </c>
      <c r="B7033" s="12">
        <v>1000003683</v>
      </c>
      <c r="C7033" s="12">
        <v>600810</v>
      </c>
      <c r="D7033" s="74">
        <v>45439</v>
      </c>
      <c r="E7033" s="75">
        <v>2000</v>
      </c>
      <c r="F7033" s="76">
        <v>800540</v>
      </c>
      <c r="G7033" s="97" t="str">
        <f>TEXT(Table1[[#This Row],[Inv. date]],"mmmm")</f>
        <v>May</v>
      </c>
    </row>
    <row r="7034" spans="1:7" x14ac:dyDescent="0.3">
      <c r="A7034" s="73">
        <v>118</v>
      </c>
      <c r="B7034" s="12">
        <v>1000003897</v>
      </c>
      <c r="C7034" s="12">
        <v>600810</v>
      </c>
      <c r="D7034" s="74">
        <v>45439</v>
      </c>
      <c r="E7034" s="75">
        <v>100</v>
      </c>
      <c r="F7034" s="76">
        <v>30883</v>
      </c>
      <c r="G7034" s="97" t="str">
        <f>TEXT(Table1[[#This Row],[Inv. date]],"mmmm")</f>
        <v>May</v>
      </c>
    </row>
    <row r="7035" spans="1:7" x14ac:dyDescent="0.3">
      <c r="A7035" s="73">
        <v>118</v>
      </c>
      <c r="B7035" s="12">
        <v>1000003132</v>
      </c>
      <c r="C7035" s="12">
        <v>600506</v>
      </c>
      <c r="D7035" s="74">
        <v>45439</v>
      </c>
      <c r="E7035" s="75">
        <v>2800</v>
      </c>
      <c r="F7035" s="76">
        <v>876792</v>
      </c>
      <c r="G7035" s="97" t="str">
        <f>TEXT(Table1[[#This Row],[Inv. date]],"mmmm")</f>
        <v>May</v>
      </c>
    </row>
    <row r="7036" spans="1:7" x14ac:dyDescent="0.3">
      <c r="A7036" s="73">
        <v>118</v>
      </c>
      <c r="B7036" s="12">
        <v>1000003683</v>
      </c>
      <c r="C7036" s="12">
        <v>600506</v>
      </c>
      <c r="D7036" s="74">
        <v>45439</v>
      </c>
      <c r="E7036" s="75">
        <v>500</v>
      </c>
      <c r="F7036" s="76">
        <v>200135</v>
      </c>
      <c r="G7036" s="97" t="str">
        <f>TEXT(Table1[[#This Row],[Inv. date]],"mmmm")</f>
        <v>May</v>
      </c>
    </row>
    <row r="7037" spans="1:7" x14ac:dyDescent="0.3">
      <c r="A7037" s="68">
        <v>118</v>
      </c>
      <c r="B7037" s="69">
        <v>1000003132</v>
      </c>
      <c r="C7037" s="69">
        <v>600033</v>
      </c>
      <c r="D7037" s="57">
        <v>45440</v>
      </c>
      <c r="E7037" s="58">
        <v>600</v>
      </c>
      <c r="F7037" s="54">
        <v>154260</v>
      </c>
      <c r="G7037" s="97" t="str">
        <f>TEXT(Table1[[#This Row],[Inv. date]],"mmmm")</f>
        <v>May</v>
      </c>
    </row>
    <row r="7038" spans="1:7" x14ac:dyDescent="0.3">
      <c r="A7038" s="73">
        <v>118</v>
      </c>
      <c r="B7038" s="12">
        <v>1000003683</v>
      </c>
      <c r="C7038" s="12">
        <v>600033</v>
      </c>
      <c r="D7038" s="74">
        <v>45440</v>
      </c>
      <c r="E7038" s="79">
        <v>100</v>
      </c>
      <c r="F7038" s="77">
        <v>40027</v>
      </c>
      <c r="G7038" s="97" t="str">
        <f>TEXT(Table1[[#This Row],[Inv. date]],"mmmm")</f>
        <v>May</v>
      </c>
    </row>
    <row r="7039" spans="1:7" x14ac:dyDescent="0.3">
      <c r="A7039" s="73">
        <v>118</v>
      </c>
      <c r="B7039" s="12">
        <v>1000003857</v>
      </c>
      <c r="C7039" s="12">
        <v>600033</v>
      </c>
      <c r="D7039" s="74">
        <v>45440</v>
      </c>
      <c r="E7039" s="79">
        <v>300</v>
      </c>
      <c r="F7039" s="77">
        <v>120081</v>
      </c>
      <c r="G7039" s="97" t="str">
        <f>TEXT(Table1[[#This Row],[Inv. date]],"mmmm")</f>
        <v>May</v>
      </c>
    </row>
    <row r="7040" spans="1:7" x14ac:dyDescent="0.3">
      <c r="A7040" s="73">
        <v>118</v>
      </c>
      <c r="B7040" s="12">
        <v>1000003897</v>
      </c>
      <c r="C7040" s="12">
        <v>600033</v>
      </c>
      <c r="D7040" s="74">
        <v>45440</v>
      </c>
      <c r="E7040" s="79">
        <v>50</v>
      </c>
      <c r="F7040" s="77">
        <v>15441.5</v>
      </c>
      <c r="G7040" s="97" t="str">
        <f>TEXT(Table1[[#This Row],[Inv. date]],"mmmm")</f>
        <v>May</v>
      </c>
    </row>
    <row r="7041" spans="1:7" x14ac:dyDescent="0.3">
      <c r="A7041" s="73">
        <v>118</v>
      </c>
      <c r="B7041" s="12">
        <v>1000003683</v>
      </c>
      <c r="C7041" s="12">
        <v>600026</v>
      </c>
      <c r="D7041" s="74">
        <v>45440</v>
      </c>
      <c r="E7041" s="79">
        <v>100</v>
      </c>
      <c r="F7041" s="77">
        <v>40027</v>
      </c>
      <c r="G7041" s="97" t="str">
        <f>TEXT(Table1[[#This Row],[Inv. date]],"mmmm")</f>
        <v>May</v>
      </c>
    </row>
    <row r="7042" spans="1:7" x14ac:dyDescent="0.3">
      <c r="A7042" s="73">
        <v>118</v>
      </c>
      <c r="B7042" s="12">
        <v>1000003857</v>
      </c>
      <c r="C7042" s="12">
        <v>600026</v>
      </c>
      <c r="D7042" s="74">
        <v>45440</v>
      </c>
      <c r="E7042" s="79">
        <v>200</v>
      </c>
      <c r="F7042" s="77">
        <v>80054</v>
      </c>
      <c r="G7042" s="97" t="str">
        <f>TEXT(Table1[[#This Row],[Inv. date]],"mmmm")</f>
        <v>May</v>
      </c>
    </row>
    <row r="7043" spans="1:7" x14ac:dyDescent="0.3">
      <c r="A7043" s="73">
        <v>118</v>
      </c>
      <c r="B7043" s="12">
        <v>1000003132</v>
      </c>
      <c r="C7043" s="12">
        <v>600026</v>
      </c>
      <c r="D7043" s="74">
        <v>45440</v>
      </c>
      <c r="E7043" s="79">
        <v>500</v>
      </c>
      <c r="F7043" s="77">
        <v>128550</v>
      </c>
      <c r="G7043" s="97" t="str">
        <f>TEXT(Table1[[#This Row],[Inv. date]],"mmmm")</f>
        <v>May</v>
      </c>
    </row>
    <row r="7044" spans="1:7" x14ac:dyDescent="0.3">
      <c r="A7044" s="73">
        <v>117</v>
      </c>
      <c r="B7044" s="12">
        <v>1000002977</v>
      </c>
      <c r="C7044" s="12">
        <v>600026</v>
      </c>
      <c r="D7044" s="74">
        <v>45440</v>
      </c>
      <c r="E7044" s="79">
        <v>50</v>
      </c>
      <c r="F7044" s="77">
        <v>10809</v>
      </c>
      <c r="G7044" s="97" t="str">
        <f>TEXT(Table1[[#This Row],[Inv. date]],"mmmm")</f>
        <v>May</v>
      </c>
    </row>
    <row r="7045" spans="1:7" x14ac:dyDescent="0.3">
      <c r="A7045" s="73">
        <v>118</v>
      </c>
      <c r="B7045" s="12">
        <v>1000003897</v>
      </c>
      <c r="C7045" s="12">
        <v>600026</v>
      </c>
      <c r="D7045" s="74">
        <v>45440</v>
      </c>
      <c r="E7045" s="79">
        <v>200</v>
      </c>
      <c r="F7045" s="77">
        <v>61766</v>
      </c>
      <c r="G7045" s="97" t="str">
        <f>TEXT(Table1[[#This Row],[Inv. date]],"mmmm")</f>
        <v>May</v>
      </c>
    </row>
    <row r="7046" spans="1:7" x14ac:dyDescent="0.3">
      <c r="A7046" s="73">
        <v>118</v>
      </c>
      <c r="B7046" s="12">
        <v>1000003857</v>
      </c>
      <c r="C7046" s="12">
        <v>600026</v>
      </c>
      <c r="D7046" s="74">
        <v>45440</v>
      </c>
      <c r="E7046" s="79">
        <v>150</v>
      </c>
      <c r="F7046" s="77">
        <v>60040.5</v>
      </c>
      <c r="G7046" s="97" t="str">
        <f>TEXT(Table1[[#This Row],[Inv. date]],"mmmm")</f>
        <v>May</v>
      </c>
    </row>
    <row r="7047" spans="1:7" x14ac:dyDescent="0.3">
      <c r="A7047" s="73">
        <v>118</v>
      </c>
      <c r="B7047" s="12">
        <v>1000003683</v>
      </c>
      <c r="C7047" s="12">
        <v>600026</v>
      </c>
      <c r="D7047" s="74">
        <v>45440</v>
      </c>
      <c r="E7047" s="79">
        <v>200</v>
      </c>
      <c r="F7047" s="77">
        <v>80054</v>
      </c>
      <c r="G7047" s="97" t="str">
        <f>TEXT(Table1[[#This Row],[Inv. date]],"mmmm")</f>
        <v>May</v>
      </c>
    </row>
    <row r="7048" spans="1:7" x14ac:dyDescent="0.3">
      <c r="A7048" s="73">
        <v>118</v>
      </c>
      <c r="B7048" s="12">
        <v>1000003897</v>
      </c>
      <c r="C7048" s="12">
        <v>600026</v>
      </c>
      <c r="D7048" s="74">
        <v>45440</v>
      </c>
      <c r="E7048" s="79">
        <v>150</v>
      </c>
      <c r="F7048" s="77">
        <v>46324.5</v>
      </c>
      <c r="G7048" s="97" t="str">
        <f>TEXT(Table1[[#This Row],[Inv. date]],"mmmm")</f>
        <v>May</v>
      </c>
    </row>
    <row r="7049" spans="1:7" x14ac:dyDescent="0.3">
      <c r="A7049" s="73">
        <v>118</v>
      </c>
      <c r="B7049" s="12">
        <v>1000003132</v>
      </c>
      <c r="C7049" s="12">
        <v>600033</v>
      </c>
      <c r="D7049" s="74">
        <v>45440</v>
      </c>
      <c r="E7049" s="79">
        <v>50</v>
      </c>
      <c r="F7049" s="77">
        <v>12855</v>
      </c>
      <c r="G7049" s="97" t="str">
        <f>TEXT(Table1[[#This Row],[Inv. date]],"mmmm")</f>
        <v>May</v>
      </c>
    </row>
    <row r="7050" spans="1:7" x14ac:dyDescent="0.3">
      <c r="A7050" s="73">
        <v>118</v>
      </c>
      <c r="B7050" s="12">
        <v>1000003683</v>
      </c>
      <c r="C7050" s="12">
        <v>600033</v>
      </c>
      <c r="D7050" s="74">
        <v>45440</v>
      </c>
      <c r="E7050" s="79">
        <v>100</v>
      </c>
      <c r="F7050" s="77">
        <v>40027</v>
      </c>
      <c r="G7050" s="97" t="str">
        <f>TEXT(Table1[[#This Row],[Inv. date]],"mmmm")</f>
        <v>May</v>
      </c>
    </row>
    <row r="7051" spans="1:7" x14ac:dyDescent="0.3">
      <c r="A7051" s="73">
        <v>118</v>
      </c>
      <c r="B7051" s="12">
        <v>1000003857</v>
      </c>
      <c r="C7051" s="12">
        <v>600033</v>
      </c>
      <c r="D7051" s="74">
        <v>45440</v>
      </c>
      <c r="E7051" s="79">
        <v>350</v>
      </c>
      <c r="F7051" s="77">
        <v>140094.5</v>
      </c>
      <c r="G7051" s="97" t="str">
        <f>TEXT(Table1[[#This Row],[Inv. date]],"mmmm")</f>
        <v>May</v>
      </c>
    </row>
    <row r="7052" spans="1:7" x14ac:dyDescent="0.3">
      <c r="A7052" s="73">
        <v>118</v>
      </c>
      <c r="B7052" s="12">
        <v>1000003897</v>
      </c>
      <c r="C7052" s="12">
        <v>600033</v>
      </c>
      <c r="D7052" s="74">
        <v>45440</v>
      </c>
      <c r="E7052" s="79">
        <v>50</v>
      </c>
      <c r="F7052" s="77">
        <v>15441.5</v>
      </c>
      <c r="G7052" s="97" t="str">
        <f>TEXT(Table1[[#This Row],[Inv. date]],"mmmm")</f>
        <v>May</v>
      </c>
    </row>
    <row r="7053" spans="1:7" x14ac:dyDescent="0.3">
      <c r="A7053" s="73">
        <v>118</v>
      </c>
      <c r="B7053" s="12">
        <v>1000003683</v>
      </c>
      <c r="C7053" s="12">
        <v>600428</v>
      </c>
      <c r="D7053" s="74">
        <v>45440</v>
      </c>
      <c r="E7053" s="79">
        <v>600</v>
      </c>
      <c r="F7053" s="77">
        <v>240162</v>
      </c>
      <c r="G7053" s="97" t="str">
        <f>TEXT(Table1[[#This Row],[Inv. date]],"mmmm")</f>
        <v>May</v>
      </c>
    </row>
    <row r="7054" spans="1:7" x14ac:dyDescent="0.3">
      <c r="A7054" s="73">
        <v>118</v>
      </c>
      <c r="B7054" s="12">
        <v>1000003897</v>
      </c>
      <c r="C7054" s="12">
        <v>600428</v>
      </c>
      <c r="D7054" s="74">
        <v>45440</v>
      </c>
      <c r="E7054" s="79">
        <v>50</v>
      </c>
      <c r="F7054" s="77">
        <v>15441.5</v>
      </c>
      <c r="G7054" s="97" t="str">
        <f>TEXT(Table1[[#This Row],[Inv. date]],"mmmm")</f>
        <v>May</v>
      </c>
    </row>
    <row r="7055" spans="1:7" x14ac:dyDescent="0.3">
      <c r="A7055" s="73">
        <v>118</v>
      </c>
      <c r="B7055" s="12">
        <v>1000003683</v>
      </c>
      <c r="C7055" s="12">
        <v>600810</v>
      </c>
      <c r="D7055" s="74">
        <v>45440</v>
      </c>
      <c r="E7055" s="79">
        <v>765</v>
      </c>
      <c r="F7055" s="77">
        <v>306206.55</v>
      </c>
      <c r="G7055" s="97" t="str">
        <f>TEXT(Table1[[#This Row],[Inv. date]],"mmmm")</f>
        <v>May</v>
      </c>
    </row>
    <row r="7056" spans="1:7" x14ac:dyDescent="0.3">
      <c r="A7056" s="73">
        <v>118</v>
      </c>
      <c r="B7056" s="12">
        <v>1000003683</v>
      </c>
      <c r="C7056" s="12">
        <v>600810</v>
      </c>
      <c r="D7056" s="74">
        <v>45440</v>
      </c>
      <c r="E7056" s="79">
        <v>935</v>
      </c>
      <c r="F7056" s="77">
        <v>374252.45</v>
      </c>
      <c r="G7056" s="97" t="str">
        <f>TEXT(Table1[[#This Row],[Inv. date]],"mmmm")</f>
        <v>May</v>
      </c>
    </row>
    <row r="7057" spans="1:7" x14ac:dyDescent="0.3">
      <c r="A7057" s="73">
        <v>118</v>
      </c>
      <c r="B7057" s="12">
        <v>1000003897</v>
      </c>
      <c r="C7057" s="12">
        <v>600810</v>
      </c>
      <c r="D7057" s="74">
        <v>45440</v>
      </c>
      <c r="E7057" s="79">
        <v>100</v>
      </c>
      <c r="F7057" s="77">
        <v>30883</v>
      </c>
      <c r="G7057" s="97" t="str">
        <f>TEXT(Table1[[#This Row],[Inv. date]],"mmmm")</f>
        <v>May</v>
      </c>
    </row>
    <row r="7058" spans="1:7" x14ac:dyDescent="0.3">
      <c r="A7058" s="73">
        <v>118</v>
      </c>
      <c r="B7058" s="12">
        <v>1000003857</v>
      </c>
      <c r="C7058" s="12">
        <v>600810</v>
      </c>
      <c r="D7058" s="74">
        <v>45440</v>
      </c>
      <c r="E7058" s="79">
        <v>100</v>
      </c>
      <c r="F7058" s="77">
        <v>40027</v>
      </c>
      <c r="G7058" s="97" t="str">
        <f>TEXT(Table1[[#This Row],[Inv. date]],"mmmm")</f>
        <v>May</v>
      </c>
    </row>
    <row r="7059" spans="1:7" x14ac:dyDescent="0.3">
      <c r="A7059" s="73">
        <v>118</v>
      </c>
      <c r="B7059" s="12">
        <v>1000003132</v>
      </c>
      <c r="C7059" s="12">
        <v>600810</v>
      </c>
      <c r="D7059" s="74">
        <v>45440</v>
      </c>
      <c r="E7059" s="79">
        <v>150</v>
      </c>
      <c r="F7059" s="77">
        <v>38565</v>
      </c>
      <c r="G7059" s="97" t="str">
        <f>TEXT(Table1[[#This Row],[Inv. date]],"mmmm")</f>
        <v>May</v>
      </c>
    </row>
    <row r="7060" spans="1:7" x14ac:dyDescent="0.3">
      <c r="A7060" s="73">
        <v>117</v>
      </c>
      <c r="B7060" s="12">
        <v>1000002976</v>
      </c>
      <c r="C7060" s="12">
        <v>600063</v>
      </c>
      <c r="D7060" s="74">
        <v>45440</v>
      </c>
      <c r="E7060" s="79">
        <v>1</v>
      </c>
      <c r="F7060" s="77">
        <v>104.88</v>
      </c>
      <c r="G7060" s="97" t="str">
        <f>TEXT(Table1[[#This Row],[Inv. date]],"mmmm")</f>
        <v>May</v>
      </c>
    </row>
    <row r="7061" spans="1:7" x14ac:dyDescent="0.3">
      <c r="A7061" s="73">
        <v>118</v>
      </c>
      <c r="B7061" s="12">
        <v>1000003857</v>
      </c>
      <c r="C7061" s="12">
        <v>600063</v>
      </c>
      <c r="D7061" s="74">
        <v>45440</v>
      </c>
      <c r="E7061" s="79">
        <v>1</v>
      </c>
      <c r="F7061" s="77">
        <v>293.64999999999998</v>
      </c>
      <c r="G7061" s="97" t="str">
        <f>TEXT(Table1[[#This Row],[Inv. date]],"mmmm")</f>
        <v>May</v>
      </c>
    </row>
    <row r="7062" spans="1:7" x14ac:dyDescent="0.3">
      <c r="A7062" s="73">
        <v>118</v>
      </c>
      <c r="B7062" s="12">
        <v>1000003132</v>
      </c>
      <c r="C7062" s="12">
        <v>600022</v>
      </c>
      <c r="D7062" s="74">
        <v>45440</v>
      </c>
      <c r="E7062" s="79">
        <v>80</v>
      </c>
      <c r="F7062" s="77">
        <v>20568</v>
      </c>
      <c r="G7062" s="97" t="str">
        <f>TEXT(Table1[[#This Row],[Inv. date]],"mmmm")</f>
        <v>May</v>
      </c>
    </row>
    <row r="7063" spans="1:7" x14ac:dyDescent="0.3">
      <c r="A7063" s="73">
        <v>118</v>
      </c>
      <c r="B7063" s="12">
        <v>1000003683</v>
      </c>
      <c r="C7063" s="12">
        <v>600022</v>
      </c>
      <c r="D7063" s="74">
        <v>45440</v>
      </c>
      <c r="E7063" s="79">
        <v>100</v>
      </c>
      <c r="F7063" s="77">
        <v>40027</v>
      </c>
      <c r="G7063" s="97" t="str">
        <f>TEXT(Table1[[#This Row],[Inv. date]],"mmmm")</f>
        <v>May</v>
      </c>
    </row>
    <row r="7064" spans="1:7" x14ac:dyDescent="0.3">
      <c r="A7064" s="73">
        <v>117</v>
      </c>
      <c r="B7064" s="12">
        <v>1000002977</v>
      </c>
      <c r="C7064" s="12">
        <v>600022</v>
      </c>
      <c r="D7064" s="74">
        <v>45440</v>
      </c>
      <c r="E7064" s="79">
        <v>20</v>
      </c>
      <c r="F7064" s="77">
        <v>5444.4</v>
      </c>
      <c r="G7064" s="97" t="str">
        <f>TEXT(Table1[[#This Row],[Inv. date]],"mmmm")</f>
        <v>May</v>
      </c>
    </row>
    <row r="7065" spans="1:7" x14ac:dyDescent="0.3">
      <c r="A7065" s="73">
        <v>117</v>
      </c>
      <c r="B7065" s="12">
        <v>1000002976</v>
      </c>
      <c r="C7065" s="12">
        <v>600022</v>
      </c>
      <c r="D7065" s="74">
        <v>45440</v>
      </c>
      <c r="E7065" s="79">
        <v>10</v>
      </c>
      <c r="F7065" s="77">
        <v>2722.2</v>
      </c>
      <c r="G7065" s="97" t="str">
        <f>TEXT(Table1[[#This Row],[Inv. date]],"mmmm")</f>
        <v>May</v>
      </c>
    </row>
    <row r="7066" spans="1:7" x14ac:dyDescent="0.3">
      <c r="A7066" s="68">
        <v>118</v>
      </c>
      <c r="B7066" s="69">
        <v>1000003132</v>
      </c>
      <c r="C7066" s="69">
        <v>600225</v>
      </c>
      <c r="D7066" s="57">
        <v>45441</v>
      </c>
      <c r="E7066" s="66">
        <v>1</v>
      </c>
      <c r="F7066" s="72">
        <v>313.14</v>
      </c>
      <c r="G7066" s="97" t="str">
        <f>TEXT(Table1[[#This Row],[Inv. date]],"mmmm")</f>
        <v>May</v>
      </c>
    </row>
    <row r="7067" spans="1:7" x14ac:dyDescent="0.3">
      <c r="A7067" s="73">
        <v>118</v>
      </c>
      <c r="B7067" s="12">
        <v>1000003683</v>
      </c>
      <c r="C7067" s="12">
        <v>600567</v>
      </c>
      <c r="D7067" s="74">
        <v>45441</v>
      </c>
      <c r="E7067" s="75">
        <v>300</v>
      </c>
      <c r="F7067" s="76">
        <v>120081</v>
      </c>
      <c r="G7067" s="97" t="str">
        <f>TEXT(Table1[[#This Row],[Inv. date]],"mmmm")</f>
        <v>May</v>
      </c>
    </row>
    <row r="7068" spans="1:7" x14ac:dyDescent="0.3">
      <c r="A7068" s="73">
        <v>118</v>
      </c>
      <c r="B7068" s="12">
        <v>1000003897</v>
      </c>
      <c r="C7068" s="12">
        <v>600567</v>
      </c>
      <c r="D7068" s="74">
        <v>45441</v>
      </c>
      <c r="E7068" s="75">
        <v>200</v>
      </c>
      <c r="F7068" s="76">
        <v>61766</v>
      </c>
      <c r="G7068" s="97" t="str">
        <f>TEXT(Table1[[#This Row],[Inv. date]],"mmmm")</f>
        <v>May</v>
      </c>
    </row>
    <row r="7069" spans="1:7" x14ac:dyDescent="0.3">
      <c r="A7069" s="73">
        <v>118</v>
      </c>
      <c r="B7069" s="12">
        <v>1000003132</v>
      </c>
      <c r="C7069" s="12">
        <v>600572</v>
      </c>
      <c r="D7069" s="74">
        <v>45441</v>
      </c>
      <c r="E7069" s="75">
        <v>50</v>
      </c>
      <c r="F7069" s="76">
        <v>12855</v>
      </c>
      <c r="G7069" s="97" t="str">
        <f>TEXT(Table1[[#This Row],[Inv. date]],"mmmm")</f>
        <v>May</v>
      </c>
    </row>
    <row r="7070" spans="1:7" x14ac:dyDescent="0.3">
      <c r="A7070" s="73">
        <v>118</v>
      </c>
      <c r="B7070" s="12">
        <v>1000003683</v>
      </c>
      <c r="C7070" s="12">
        <v>600572</v>
      </c>
      <c r="D7070" s="74">
        <v>45441</v>
      </c>
      <c r="E7070" s="75">
        <v>800</v>
      </c>
      <c r="F7070" s="76">
        <v>320216</v>
      </c>
      <c r="G7070" s="97" t="str">
        <f>TEXT(Table1[[#This Row],[Inv. date]],"mmmm")</f>
        <v>May</v>
      </c>
    </row>
    <row r="7071" spans="1:7" x14ac:dyDescent="0.3">
      <c r="A7071" s="73">
        <v>118</v>
      </c>
      <c r="B7071" s="12">
        <v>1000003857</v>
      </c>
      <c r="C7071" s="12">
        <v>600572</v>
      </c>
      <c r="D7071" s="74">
        <v>45441</v>
      </c>
      <c r="E7071" s="75">
        <v>115</v>
      </c>
      <c r="F7071" s="76">
        <v>46031.05</v>
      </c>
      <c r="G7071" s="97" t="str">
        <f>TEXT(Table1[[#This Row],[Inv. date]],"mmmm")</f>
        <v>May</v>
      </c>
    </row>
    <row r="7072" spans="1:7" x14ac:dyDescent="0.3">
      <c r="A7072" s="73">
        <v>118</v>
      </c>
      <c r="B7072" s="12">
        <v>1000003857</v>
      </c>
      <c r="C7072" s="12">
        <v>600572</v>
      </c>
      <c r="D7072" s="74">
        <v>45441</v>
      </c>
      <c r="E7072" s="75">
        <v>185</v>
      </c>
      <c r="F7072" s="76">
        <v>74049.95</v>
      </c>
      <c r="G7072" s="97" t="str">
        <f>TEXT(Table1[[#This Row],[Inv. date]],"mmmm")</f>
        <v>May</v>
      </c>
    </row>
    <row r="7073" spans="1:7" x14ac:dyDescent="0.3">
      <c r="A7073" s="73">
        <v>118</v>
      </c>
      <c r="B7073" s="12">
        <v>1000003683</v>
      </c>
      <c r="C7073" s="12">
        <v>600711</v>
      </c>
      <c r="D7073" s="74">
        <v>45441</v>
      </c>
      <c r="E7073" s="75">
        <v>50</v>
      </c>
      <c r="F7073" s="76">
        <v>20445</v>
      </c>
      <c r="G7073" s="97" t="str">
        <f>TEXT(Table1[[#This Row],[Inv. date]],"mmmm")</f>
        <v>May</v>
      </c>
    </row>
    <row r="7074" spans="1:7" x14ac:dyDescent="0.3">
      <c r="A7074" s="73">
        <v>118</v>
      </c>
      <c r="B7074" s="12">
        <v>1000003683</v>
      </c>
      <c r="C7074" s="12">
        <v>600722</v>
      </c>
      <c r="D7074" s="74">
        <v>45441</v>
      </c>
      <c r="E7074" s="75">
        <v>50</v>
      </c>
      <c r="F7074" s="76">
        <v>20445</v>
      </c>
      <c r="G7074" s="97" t="str">
        <f>TEXT(Table1[[#This Row],[Inv. date]],"mmmm")</f>
        <v>May</v>
      </c>
    </row>
    <row r="7075" spans="1:7" x14ac:dyDescent="0.3">
      <c r="A7075" s="73">
        <v>118</v>
      </c>
      <c r="B7075" s="12">
        <v>1000003857</v>
      </c>
      <c r="C7075" s="12">
        <v>600722</v>
      </c>
      <c r="D7075" s="74">
        <v>45441</v>
      </c>
      <c r="E7075" s="75">
        <v>30</v>
      </c>
      <c r="F7075" s="76">
        <v>12267</v>
      </c>
      <c r="G7075" s="97" t="str">
        <f>TEXT(Table1[[#This Row],[Inv. date]],"mmmm")</f>
        <v>May</v>
      </c>
    </row>
    <row r="7076" spans="1:7" x14ac:dyDescent="0.3">
      <c r="A7076" s="73">
        <v>118</v>
      </c>
      <c r="B7076" s="12">
        <v>1000003683</v>
      </c>
      <c r="C7076" s="12">
        <v>600722</v>
      </c>
      <c r="D7076" s="74">
        <v>45441</v>
      </c>
      <c r="E7076" s="75">
        <v>50</v>
      </c>
      <c r="F7076" s="76">
        <v>20445</v>
      </c>
      <c r="G7076" s="97" t="str">
        <f>TEXT(Table1[[#This Row],[Inv. date]],"mmmm")</f>
        <v>May</v>
      </c>
    </row>
    <row r="7077" spans="1:7" x14ac:dyDescent="0.3">
      <c r="A7077" s="73">
        <v>118</v>
      </c>
      <c r="B7077" s="12">
        <v>1000003683</v>
      </c>
      <c r="C7077" s="12">
        <v>600705</v>
      </c>
      <c r="D7077" s="74">
        <v>45441</v>
      </c>
      <c r="E7077" s="75">
        <v>100</v>
      </c>
      <c r="F7077" s="76">
        <v>40027</v>
      </c>
      <c r="G7077" s="97" t="str">
        <f>TEXT(Table1[[#This Row],[Inv. date]],"mmmm")</f>
        <v>May</v>
      </c>
    </row>
    <row r="7078" spans="1:7" x14ac:dyDescent="0.3">
      <c r="A7078" s="73">
        <v>118</v>
      </c>
      <c r="B7078" s="12">
        <v>1000003857</v>
      </c>
      <c r="C7078" s="12">
        <v>600705</v>
      </c>
      <c r="D7078" s="74">
        <v>45441</v>
      </c>
      <c r="E7078" s="75">
        <v>100</v>
      </c>
      <c r="F7078" s="76">
        <v>40027</v>
      </c>
      <c r="G7078" s="97" t="str">
        <f>TEXT(Table1[[#This Row],[Inv. date]],"mmmm")</f>
        <v>May</v>
      </c>
    </row>
    <row r="7079" spans="1:7" x14ac:dyDescent="0.3">
      <c r="A7079" s="73">
        <v>118</v>
      </c>
      <c r="B7079" s="12">
        <v>1000003683</v>
      </c>
      <c r="C7079" s="12">
        <v>600864</v>
      </c>
      <c r="D7079" s="74">
        <v>45441</v>
      </c>
      <c r="E7079" s="75">
        <v>20</v>
      </c>
      <c r="F7079" s="76">
        <v>8005.4</v>
      </c>
      <c r="G7079" s="97" t="str">
        <f>TEXT(Table1[[#This Row],[Inv. date]],"mmmm")</f>
        <v>May</v>
      </c>
    </row>
    <row r="7080" spans="1:7" x14ac:dyDescent="0.3">
      <c r="A7080" s="73">
        <v>118</v>
      </c>
      <c r="B7080" s="12">
        <v>1000003857</v>
      </c>
      <c r="C7080" s="12">
        <v>600864</v>
      </c>
      <c r="D7080" s="74">
        <v>45441</v>
      </c>
      <c r="E7080" s="75">
        <v>50</v>
      </c>
      <c r="F7080" s="76">
        <v>20013.5</v>
      </c>
      <c r="G7080" s="97" t="str">
        <f>TEXT(Table1[[#This Row],[Inv. date]],"mmmm")</f>
        <v>May</v>
      </c>
    </row>
    <row r="7081" spans="1:7" x14ac:dyDescent="0.3">
      <c r="A7081" s="73">
        <v>118</v>
      </c>
      <c r="B7081" s="12">
        <v>1000003897</v>
      </c>
      <c r="C7081" s="12">
        <v>600864</v>
      </c>
      <c r="D7081" s="74">
        <v>45441</v>
      </c>
      <c r="E7081" s="75">
        <v>15</v>
      </c>
      <c r="F7081" s="76">
        <v>4632.45</v>
      </c>
      <c r="G7081" s="97" t="str">
        <f>TEXT(Table1[[#This Row],[Inv. date]],"mmmm")</f>
        <v>May</v>
      </c>
    </row>
    <row r="7082" spans="1:7" x14ac:dyDescent="0.3">
      <c r="A7082" s="73">
        <v>118</v>
      </c>
      <c r="B7082" s="12">
        <v>1000003683</v>
      </c>
      <c r="C7082" s="12">
        <v>600711</v>
      </c>
      <c r="D7082" s="74">
        <v>45441</v>
      </c>
      <c r="E7082" s="75">
        <v>100</v>
      </c>
      <c r="F7082" s="76">
        <v>40890</v>
      </c>
      <c r="G7082" s="97" t="str">
        <f>TEXT(Table1[[#This Row],[Inv. date]],"mmmm")</f>
        <v>May</v>
      </c>
    </row>
    <row r="7083" spans="1:7" x14ac:dyDescent="0.3">
      <c r="A7083" s="73">
        <v>118</v>
      </c>
      <c r="B7083" s="12">
        <v>1000003683</v>
      </c>
      <c r="C7083" s="12">
        <v>600722</v>
      </c>
      <c r="D7083" s="74">
        <v>45441</v>
      </c>
      <c r="E7083" s="75">
        <v>70</v>
      </c>
      <c r="F7083" s="76">
        <v>28623</v>
      </c>
      <c r="G7083" s="97" t="str">
        <f>TEXT(Table1[[#This Row],[Inv. date]],"mmmm")</f>
        <v>May</v>
      </c>
    </row>
    <row r="7084" spans="1:7" x14ac:dyDescent="0.3">
      <c r="A7084" s="73">
        <v>118</v>
      </c>
      <c r="B7084" s="12">
        <v>1000003857</v>
      </c>
      <c r="C7084" s="12">
        <v>600722</v>
      </c>
      <c r="D7084" s="74">
        <v>45441</v>
      </c>
      <c r="E7084" s="75">
        <v>30</v>
      </c>
      <c r="F7084" s="76">
        <v>12267</v>
      </c>
      <c r="G7084" s="97" t="str">
        <f>TEXT(Table1[[#This Row],[Inv. date]],"mmmm")</f>
        <v>May</v>
      </c>
    </row>
    <row r="7085" spans="1:7" x14ac:dyDescent="0.3">
      <c r="A7085" s="73">
        <v>118</v>
      </c>
      <c r="B7085" s="12">
        <v>1000003132</v>
      </c>
      <c r="C7085" s="12">
        <v>600026</v>
      </c>
      <c r="D7085" s="74">
        <v>45441</v>
      </c>
      <c r="E7085" s="75">
        <v>600</v>
      </c>
      <c r="F7085" s="76">
        <v>154260</v>
      </c>
      <c r="G7085" s="97" t="str">
        <f>TEXT(Table1[[#This Row],[Inv. date]],"mmmm")</f>
        <v>May</v>
      </c>
    </row>
    <row r="7086" spans="1:7" x14ac:dyDescent="0.3">
      <c r="A7086" s="73">
        <v>118</v>
      </c>
      <c r="B7086" s="12">
        <v>1000003857</v>
      </c>
      <c r="C7086" s="12">
        <v>600026</v>
      </c>
      <c r="D7086" s="74">
        <v>45441</v>
      </c>
      <c r="E7086" s="75">
        <v>100</v>
      </c>
      <c r="F7086" s="76">
        <v>40027</v>
      </c>
      <c r="G7086" s="97" t="str">
        <f>TEXT(Table1[[#This Row],[Inv. date]],"mmmm")</f>
        <v>May</v>
      </c>
    </row>
    <row r="7087" spans="1:7" x14ac:dyDescent="0.3">
      <c r="A7087" s="73">
        <v>118</v>
      </c>
      <c r="B7087" s="12">
        <v>1000003897</v>
      </c>
      <c r="C7087" s="12">
        <v>600026</v>
      </c>
      <c r="D7087" s="74">
        <v>45441</v>
      </c>
      <c r="E7087" s="75">
        <v>357</v>
      </c>
      <c r="F7087" s="76">
        <v>110252.31</v>
      </c>
      <c r="G7087" s="97" t="str">
        <f>TEXT(Table1[[#This Row],[Inv. date]],"mmmm")</f>
        <v>May</v>
      </c>
    </row>
    <row r="7088" spans="1:7" x14ac:dyDescent="0.3">
      <c r="A7088" s="73">
        <v>118</v>
      </c>
      <c r="B7088" s="12">
        <v>1000003683</v>
      </c>
      <c r="C7088" s="12">
        <v>600026</v>
      </c>
      <c r="D7088" s="74">
        <v>45441</v>
      </c>
      <c r="E7088" s="75">
        <v>300</v>
      </c>
      <c r="F7088" s="76">
        <v>120081</v>
      </c>
      <c r="G7088" s="97" t="str">
        <f>TEXT(Table1[[#This Row],[Inv. date]],"mmmm")</f>
        <v>May</v>
      </c>
    </row>
    <row r="7089" spans="1:7" x14ac:dyDescent="0.3">
      <c r="A7089" s="73">
        <v>118</v>
      </c>
      <c r="B7089" s="12">
        <v>1000003132</v>
      </c>
      <c r="C7089" s="12">
        <v>600428</v>
      </c>
      <c r="D7089" s="74">
        <v>45441</v>
      </c>
      <c r="E7089" s="75">
        <v>-2</v>
      </c>
      <c r="F7089" s="76">
        <v>-514.20000000000005</v>
      </c>
      <c r="G7089" s="97" t="str">
        <f>TEXT(Table1[[#This Row],[Inv. date]],"mmmm")</f>
        <v>May</v>
      </c>
    </row>
    <row r="7090" spans="1:7" x14ac:dyDescent="0.3">
      <c r="A7090" s="68">
        <v>116</v>
      </c>
      <c r="B7090" s="69">
        <v>1000003393</v>
      </c>
      <c r="C7090" s="69">
        <v>600225</v>
      </c>
      <c r="D7090" s="57">
        <v>45442</v>
      </c>
      <c r="E7090" s="58">
        <v>8</v>
      </c>
      <c r="F7090" s="54">
        <v>353.68</v>
      </c>
      <c r="G7090" s="97" t="str">
        <f>TEXT(Table1[[#This Row],[Inv. date]],"mmmm")</f>
        <v>May</v>
      </c>
    </row>
    <row r="7091" spans="1:7" x14ac:dyDescent="0.3">
      <c r="A7091" s="73">
        <v>117</v>
      </c>
      <c r="B7091" s="12">
        <v>1000002976</v>
      </c>
      <c r="C7091" s="12">
        <v>600662</v>
      </c>
      <c r="D7091" s="74">
        <v>45442</v>
      </c>
      <c r="E7091" s="79">
        <v>250</v>
      </c>
      <c r="F7091" s="77">
        <v>68055</v>
      </c>
      <c r="G7091" s="97" t="str">
        <f>TEXT(Table1[[#This Row],[Inv. date]],"mmmm")</f>
        <v>May</v>
      </c>
    </row>
    <row r="7092" spans="1:7" x14ac:dyDescent="0.3">
      <c r="A7092" s="73">
        <v>117</v>
      </c>
      <c r="B7092" s="12">
        <v>1000002977</v>
      </c>
      <c r="C7092" s="12">
        <v>600662</v>
      </c>
      <c r="D7092" s="74">
        <v>45442</v>
      </c>
      <c r="E7092" s="79">
        <v>200</v>
      </c>
      <c r="F7092" s="77">
        <v>54444</v>
      </c>
      <c r="G7092" s="97" t="str">
        <f>TEXT(Table1[[#This Row],[Inv. date]],"mmmm")</f>
        <v>May</v>
      </c>
    </row>
    <row r="7093" spans="1:7" x14ac:dyDescent="0.3">
      <c r="A7093" s="73">
        <v>118</v>
      </c>
      <c r="B7093" s="12">
        <v>1000003132</v>
      </c>
      <c r="C7093" s="12">
        <v>600662</v>
      </c>
      <c r="D7093" s="74">
        <v>45442</v>
      </c>
      <c r="E7093" s="79">
        <v>50</v>
      </c>
      <c r="F7093" s="77">
        <v>13286</v>
      </c>
      <c r="G7093" s="97" t="str">
        <f>TEXT(Table1[[#This Row],[Inv. date]],"mmmm")</f>
        <v>May</v>
      </c>
    </row>
    <row r="7094" spans="1:7" x14ac:dyDescent="0.3">
      <c r="A7094" s="73">
        <v>118</v>
      </c>
      <c r="B7094" s="12">
        <v>1000003857</v>
      </c>
      <c r="C7094" s="12">
        <v>600662</v>
      </c>
      <c r="D7094" s="74">
        <v>45442</v>
      </c>
      <c r="E7094" s="79">
        <v>350</v>
      </c>
      <c r="F7094" s="77">
        <v>143115</v>
      </c>
      <c r="G7094" s="97" t="str">
        <f>TEXT(Table1[[#This Row],[Inv. date]],"mmmm")</f>
        <v>May</v>
      </c>
    </row>
    <row r="7095" spans="1:7" x14ac:dyDescent="0.3">
      <c r="A7095" s="73">
        <v>118</v>
      </c>
      <c r="B7095" s="12">
        <v>1000003132</v>
      </c>
      <c r="C7095" s="12">
        <v>600824</v>
      </c>
      <c r="D7095" s="74">
        <v>45442</v>
      </c>
      <c r="E7095" s="79">
        <v>1000</v>
      </c>
      <c r="F7095" s="77">
        <v>257100</v>
      </c>
      <c r="G7095" s="97" t="str">
        <f>TEXT(Table1[[#This Row],[Inv. date]],"mmmm")</f>
        <v>May</v>
      </c>
    </row>
    <row r="7096" spans="1:7" x14ac:dyDescent="0.3">
      <c r="A7096" s="73">
        <v>118</v>
      </c>
      <c r="B7096" s="12">
        <v>1000003132</v>
      </c>
      <c r="C7096" s="12">
        <v>600572</v>
      </c>
      <c r="D7096" s="74">
        <v>45442</v>
      </c>
      <c r="E7096" s="79">
        <v>500</v>
      </c>
      <c r="F7096" s="77">
        <v>128550</v>
      </c>
      <c r="G7096" s="97" t="str">
        <f>TEXT(Table1[[#This Row],[Inv. date]],"mmmm")</f>
        <v>May</v>
      </c>
    </row>
    <row r="7097" spans="1:7" x14ac:dyDescent="0.3">
      <c r="A7097" s="73">
        <v>118</v>
      </c>
      <c r="B7097" s="12">
        <v>1000003683</v>
      </c>
      <c r="C7097" s="12">
        <v>600873</v>
      </c>
      <c r="D7097" s="74">
        <v>45442</v>
      </c>
      <c r="E7097" s="79">
        <v>20</v>
      </c>
      <c r="F7097" s="77">
        <v>8005.4</v>
      </c>
      <c r="G7097" s="97" t="str">
        <f>TEXT(Table1[[#This Row],[Inv. date]],"mmmm")</f>
        <v>May</v>
      </c>
    </row>
    <row r="7098" spans="1:7" x14ac:dyDescent="0.3">
      <c r="A7098" s="73">
        <v>118</v>
      </c>
      <c r="B7098" s="12">
        <v>1000003132</v>
      </c>
      <c r="C7098" s="12">
        <v>600873</v>
      </c>
      <c r="D7098" s="74">
        <v>45442</v>
      </c>
      <c r="E7098" s="79">
        <v>50</v>
      </c>
      <c r="F7098" s="77">
        <v>12855</v>
      </c>
      <c r="G7098" s="97" t="str">
        <f>TEXT(Table1[[#This Row],[Inv. date]],"mmmm")</f>
        <v>May</v>
      </c>
    </row>
    <row r="7099" spans="1:7" x14ac:dyDescent="0.3">
      <c r="A7099" s="73">
        <v>118</v>
      </c>
      <c r="B7099" s="12">
        <v>1000003857</v>
      </c>
      <c r="C7099" s="12">
        <v>600873</v>
      </c>
      <c r="D7099" s="74">
        <v>45442</v>
      </c>
      <c r="E7099" s="79">
        <v>100</v>
      </c>
      <c r="F7099" s="77">
        <v>40027</v>
      </c>
      <c r="G7099" s="97" t="str">
        <f>TEXT(Table1[[#This Row],[Inv. date]],"mmmm")</f>
        <v>May</v>
      </c>
    </row>
    <row r="7100" spans="1:7" x14ac:dyDescent="0.3">
      <c r="A7100" s="73">
        <v>118</v>
      </c>
      <c r="B7100" s="12">
        <v>1000003683</v>
      </c>
      <c r="C7100" s="12">
        <v>600428</v>
      </c>
      <c r="D7100" s="74">
        <v>45442</v>
      </c>
      <c r="E7100" s="79">
        <v>-1</v>
      </c>
      <c r="F7100" s="77">
        <v>-400.27</v>
      </c>
      <c r="G7100" s="97" t="str">
        <f>TEXT(Table1[[#This Row],[Inv. date]],"mmmm")</f>
        <v>May</v>
      </c>
    </row>
    <row r="7101" spans="1:7" x14ac:dyDescent="0.3">
      <c r="A7101" s="73">
        <v>118</v>
      </c>
      <c r="B7101" s="12">
        <v>1000003683</v>
      </c>
      <c r="C7101" s="12">
        <v>600643</v>
      </c>
      <c r="D7101" s="74">
        <v>45442</v>
      </c>
      <c r="E7101" s="79">
        <v>1500</v>
      </c>
      <c r="F7101" s="77">
        <v>600405</v>
      </c>
      <c r="G7101" s="97" t="str">
        <f>TEXT(Table1[[#This Row],[Inv. date]],"mmmm")</f>
        <v>May</v>
      </c>
    </row>
    <row r="7102" spans="1:7" x14ac:dyDescent="0.3">
      <c r="A7102" s="73">
        <v>118</v>
      </c>
      <c r="B7102" s="12">
        <v>1000003857</v>
      </c>
      <c r="C7102" s="12">
        <v>600643</v>
      </c>
      <c r="D7102" s="74">
        <v>45442</v>
      </c>
      <c r="E7102" s="79">
        <v>1000</v>
      </c>
      <c r="F7102" s="77">
        <v>400270</v>
      </c>
      <c r="G7102" s="97" t="str">
        <f>TEXT(Table1[[#This Row],[Inv. date]],"mmmm")</f>
        <v>May</v>
      </c>
    </row>
    <row r="7103" spans="1:7" x14ac:dyDescent="0.3">
      <c r="A7103" s="73">
        <v>118</v>
      </c>
      <c r="B7103" s="12">
        <v>1000003132</v>
      </c>
      <c r="C7103" s="12">
        <v>600879</v>
      </c>
      <c r="D7103" s="74">
        <v>45442</v>
      </c>
      <c r="E7103" s="79">
        <v>100</v>
      </c>
      <c r="F7103" s="77">
        <v>25710</v>
      </c>
      <c r="G7103" s="97" t="str">
        <f>TEXT(Table1[[#This Row],[Inv. date]],"mmmm")</f>
        <v>May</v>
      </c>
    </row>
    <row r="7104" spans="1:7" x14ac:dyDescent="0.3">
      <c r="A7104" s="73">
        <v>118</v>
      </c>
      <c r="B7104" s="12">
        <v>1000003683</v>
      </c>
      <c r="C7104" s="12">
        <v>600711</v>
      </c>
      <c r="D7104" s="74">
        <v>45442</v>
      </c>
      <c r="E7104" s="79">
        <v>150</v>
      </c>
      <c r="F7104" s="77">
        <v>61335</v>
      </c>
      <c r="G7104" s="97" t="str">
        <f>TEXT(Table1[[#This Row],[Inv. date]],"mmmm")</f>
        <v>May</v>
      </c>
    </row>
    <row r="7105" spans="1:7" x14ac:dyDescent="0.3">
      <c r="A7105" s="73">
        <v>118</v>
      </c>
      <c r="B7105" s="12">
        <v>1000003683</v>
      </c>
      <c r="C7105" s="12">
        <v>600711</v>
      </c>
      <c r="D7105" s="74">
        <v>45442</v>
      </c>
      <c r="E7105" s="79">
        <v>70</v>
      </c>
      <c r="F7105" s="77">
        <v>28623</v>
      </c>
      <c r="G7105" s="97" t="str">
        <f>TEXT(Table1[[#This Row],[Inv. date]],"mmmm")</f>
        <v>May</v>
      </c>
    </row>
    <row r="7106" spans="1:7" x14ac:dyDescent="0.3">
      <c r="A7106" s="73">
        <v>117</v>
      </c>
      <c r="B7106" s="12">
        <v>1000002976</v>
      </c>
      <c r="C7106" s="12">
        <v>600225</v>
      </c>
      <c r="D7106" s="74">
        <v>45442</v>
      </c>
      <c r="E7106" s="79">
        <v>5</v>
      </c>
      <c r="F7106" s="77">
        <v>1361.1</v>
      </c>
      <c r="G7106" s="97" t="str">
        <f>TEXT(Table1[[#This Row],[Inv. date]],"mmmm")</f>
        <v>May</v>
      </c>
    </row>
    <row r="7107" spans="1:7" x14ac:dyDescent="0.3">
      <c r="A7107" s="73">
        <v>117</v>
      </c>
      <c r="B7107" s="12">
        <v>1000002976</v>
      </c>
      <c r="C7107" s="12">
        <v>600225</v>
      </c>
      <c r="D7107" s="74">
        <v>45442</v>
      </c>
      <c r="E7107" s="79">
        <v>5</v>
      </c>
      <c r="F7107" s="77">
        <v>1361.1</v>
      </c>
      <c r="G7107" s="97" t="str">
        <f>TEXT(Table1[[#This Row],[Inv. date]],"mmmm")</f>
        <v>May</v>
      </c>
    </row>
    <row r="7108" spans="1:7" x14ac:dyDescent="0.3">
      <c r="A7108" s="73">
        <v>117</v>
      </c>
      <c r="B7108" s="12">
        <v>1000002976</v>
      </c>
      <c r="C7108" s="12">
        <v>600314</v>
      </c>
      <c r="D7108" s="74">
        <v>45442</v>
      </c>
      <c r="E7108" s="79">
        <v>30</v>
      </c>
      <c r="F7108" s="77">
        <v>8166.6</v>
      </c>
      <c r="G7108" s="97" t="str">
        <f>TEXT(Table1[[#This Row],[Inv. date]],"mmmm")</f>
        <v>May</v>
      </c>
    </row>
    <row r="7109" spans="1:7" x14ac:dyDescent="0.3">
      <c r="A7109" s="73">
        <v>117</v>
      </c>
      <c r="B7109" s="12">
        <v>1000002976</v>
      </c>
      <c r="C7109" s="12">
        <v>600315</v>
      </c>
      <c r="D7109" s="74">
        <v>45442</v>
      </c>
      <c r="E7109" s="79">
        <v>20</v>
      </c>
      <c r="F7109" s="77">
        <v>5444.4</v>
      </c>
      <c r="G7109" s="97" t="str">
        <f>TEXT(Table1[[#This Row],[Inv. date]],"mmmm")</f>
        <v>May</v>
      </c>
    </row>
    <row r="7110" spans="1:7" x14ac:dyDescent="0.3">
      <c r="A7110" s="73">
        <v>118</v>
      </c>
      <c r="B7110" s="12">
        <v>1000003132</v>
      </c>
      <c r="C7110" s="12">
        <v>600063</v>
      </c>
      <c r="D7110" s="74">
        <v>45442</v>
      </c>
      <c r="E7110" s="79">
        <v>1</v>
      </c>
      <c r="F7110" s="77">
        <v>137</v>
      </c>
      <c r="G7110" s="97" t="str">
        <f>TEXT(Table1[[#This Row],[Inv. date]],"mmmm")</f>
        <v>May</v>
      </c>
    </row>
    <row r="7111" spans="1:7" x14ac:dyDescent="0.3">
      <c r="A7111" s="73">
        <v>118</v>
      </c>
      <c r="B7111" s="12">
        <v>1000003683</v>
      </c>
      <c r="C7111" s="12">
        <v>600722</v>
      </c>
      <c r="D7111" s="74">
        <v>45442</v>
      </c>
      <c r="E7111" s="79">
        <v>50</v>
      </c>
      <c r="F7111" s="77">
        <v>20445</v>
      </c>
      <c r="G7111" s="97" t="str">
        <f>TEXT(Table1[[#This Row],[Inv. date]],"mmmm")</f>
        <v>May</v>
      </c>
    </row>
    <row r="7112" spans="1:7" x14ac:dyDescent="0.3">
      <c r="A7112" s="73">
        <v>118</v>
      </c>
      <c r="B7112" s="12">
        <v>1000003683</v>
      </c>
      <c r="C7112" s="12">
        <v>600722</v>
      </c>
      <c r="D7112" s="74">
        <v>45442</v>
      </c>
      <c r="E7112" s="79">
        <v>50</v>
      </c>
      <c r="F7112" s="77">
        <v>20445</v>
      </c>
      <c r="G7112" s="97" t="str">
        <f>TEXT(Table1[[#This Row],[Inv. date]],"mmmm")</f>
        <v>May</v>
      </c>
    </row>
    <row r="7113" spans="1:7" x14ac:dyDescent="0.3">
      <c r="A7113" s="73">
        <v>118</v>
      </c>
      <c r="B7113" s="12">
        <v>1000003857</v>
      </c>
      <c r="C7113" s="12">
        <v>600018</v>
      </c>
      <c r="D7113" s="74">
        <v>45442</v>
      </c>
      <c r="E7113" s="79">
        <v>50</v>
      </c>
      <c r="F7113" s="77">
        <v>20013.5</v>
      </c>
      <c r="G7113" s="97" t="str">
        <f>TEXT(Table1[[#This Row],[Inv. date]],"mmmm")</f>
        <v>May</v>
      </c>
    </row>
    <row r="7114" spans="1:7" x14ac:dyDescent="0.3">
      <c r="A7114" s="73">
        <v>118</v>
      </c>
      <c r="B7114" s="12">
        <v>1000003683</v>
      </c>
      <c r="C7114" s="12">
        <v>600018</v>
      </c>
      <c r="D7114" s="74">
        <v>45442</v>
      </c>
      <c r="E7114" s="79">
        <v>100</v>
      </c>
      <c r="F7114" s="77">
        <v>40027</v>
      </c>
      <c r="G7114" s="97" t="str">
        <f>TEXT(Table1[[#This Row],[Inv. date]],"mmmm")</f>
        <v>May</v>
      </c>
    </row>
    <row r="7115" spans="1:7" x14ac:dyDescent="0.3">
      <c r="A7115" s="73">
        <v>118</v>
      </c>
      <c r="B7115" s="12">
        <v>1000003132</v>
      </c>
      <c r="C7115" s="12">
        <v>600018</v>
      </c>
      <c r="D7115" s="74">
        <v>45442</v>
      </c>
      <c r="E7115" s="79">
        <v>100</v>
      </c>
      <c r="F7115" s="77">
        <v>25710</v>
      </c>
      <c r="G7115" s="97" t="str">
        <f>TEXT(Table1[[#This Row],[Inv. date]],"mmmm")</f>
        <v>May</v>
      </c>
    </row>
    <row r="7116" spans="1:7" x14ac:dyDescent="0.3">
      <c r="A7116" s="73">
        <v>118</v>
      </c>
      <c r="B7116" s="12">
        <v>1000003683</v>
      </c>
      <c r="C7116" s="12">
        <v>600026</v>
      </c>
      <c r="D7116" s="74">
        <v>45442</v>
      </c>
      <c r="E7116" s="79">
        <v>70</v>
      </c>
      <c r="F7116" s="77">
        <v>28018.9</v>
      </c>
      <c r="G7116" s="97" t="str">
        <f>TEXT(Table1[[#This Row],[Inv. date]],"mmmm")</f>
        <v>May</v>
      </c>
    </row>
    <row r="7117" spans="1:7" x14ac:dyDescent="0.3">
      <c r="A7117" s="73">
        <v>118</v>
      </c>
      <c r="B7117" s="12">
        <v>1000003683</v>
      </c>
      <c r="C7117" s="12">
        <v>600722</v>
      </c>
      <c r="D7117" s="74">
        <v>45442</v>
      </c>
      <c r="E7117" s="79">
        <v>100</v>
      </c>
      <c r="F7117" s="77">
        <v>40890</v>
      </c>
      <c r="G7117" s="97" t="str">
        <f>TEXT(Table1[[#This Row],[Inv. date]],"mmmm")</f>
        <v>May</v>
      </c>
    </row>
    <row r="7118" spans="1:7" x14ac:dyDescent="0.3">
      <c r="A7118" s="73">
        <v>118</v>
      </c>
      <c r="B7118" s="12">
        <v>1000003857</v>
      </c>
      <c r="C7118" s="12">
        <v>600722</v>
      </c>
      <c r="D7118" s="74">
        <v>45442</v>
      </c>
      <c r="E7118" s="79">
        <v>30</v>
      </c>
      <c r="F7118" s="77">
        <v>12267</v>
      </c>
      <c r="G7118" s="97" t="str">
        <f>TEXT(Table1[[#This Row],[Inv. date]],"mmmm")</f>
        <v>May</v>
      </c>
    </row>
    <row r="7119" spans="1:7" x14ac:dyDescent="0.3">
      <c r="A7119" s="73">
        <v>118</v>
      </c>
      <c r="B7119" s="12">
        <v>1000003857</v>
      </c>
      <c r="C7119" s="12">
        <v>600610</v>
      </c>
      <c r="D7119" s="74">
        <v>45442</v>
      </c>
      <c r="E7119" s="79">
        <v>300</v>
      </c>
      <c r="F7119" s="77">
        <v>120081</v>
      </c>
      <c r="G7119" s="97" t="str">
        <f>TEXT(Table1[[#This Row],[Inv. date]],"mmmm")</f>
        <v>May</v>
      </c>
    </row>
    <row r="7120" spans="1:7" x14ac:dyDescent="0.3">
      <c r="A7120" s="73">
        <v>118</v>
      </c>
      <c r="B7120" s="12">
        <v>1000003683</v>
      </c>
      <c r="C7120" s="12">
        <v>600610</v>
      </c>
      <c r="D7120" s="74">
        <v>45442</v>
      </c>
      <c r="E7120" s="79">
        <v>1600</v>
      </c>
      <c r="F7120" s="77">
        <v>640432</v>
      </c>
      <c r="G7120" s="97" t="str">
        <f>TEXT(Table1[[#This Row],[Inv. date]],"mmmm")</f>
        <v>May</v>
      </c>
    </row>
    <row r="7121" spans="1:7" x14ac:dyDescent="0.3">
      <c r="A7121" s="73">
        <v>118</v>
      </c>
      <c r="B7121" s="12">
        <v>1000003132</v>
      </c>
      <c r="C7121" s="12">
        <v>600610</v>
      </c>
      <c r="D7121" s="74">
        <v>45442</v>
      </c>
      <c r="E7121" s="79">
        <v>700</v>
      </c>
      <c r="F7121" s="77">
        <v>179970</v>
      </c>
      <c r="G7121" s="97" t="str">
        <f>TEXT(Table1[[#This Row],[Inv. date]],"mmmm")</f>
        <v>May</v>
      </c>
    </row>
    <row r="7122" spans="1:7" x14ac:dyDescent="0.3">
      <c r="A7122" s="73">
        <v>118</v>
      </c>
      <c r="B7122" s="12">
        <v>1000003132</v>
      </c>
      <c r="C7122" s="12">
        <v>600506</v>
      </c>
      <c r="D7122" s="74">
        <v>45442</v>
      </c>
      <c r="E7122" s="79">
        <v>3410</v>
      </c>
      <c r="F7122" s="77">
        <v>1067807.3999999999</v>
      </c>
      <c r="G7122" s="97" t="str">
        <f>TEXT(Table1[[#This Row],[Inv. date]],"mmmm")</f>
        <v>May</v>
      </c>
    </row>
    <row r="7123" spans="1:7" x14ac:dyDescent="0.3">
      <c r="A7123" s="68">
        <v>118</v>
      </c>
      <c r="B7123" s="69">
        <v>1000003683</v>
      </c>
      <c r="C7123" s="69">
        <v>600572</v>
      </c>
      <c r="D7123" s="57">
        <v>45443</v>
      </c>
      <c r="E7123" s="66">
        <v>-1</v>
      </c>
      <c r="F7123" s="72">
        <v>-400.27</v>
      </c>
      <c r="G7123" s="97" t="str">
        <f>TEXT(Table1[[#This Row],[Inv. date]],"mmmm")</f>
        <v>May</v>
      </c>
    </row>
    <row r="7124" spans="1:7" x14ac:dyDescent="0.3">
      <c r="A7124" s="73">
        <v>118</v>
      </c>
      <c r="B7124" s="12">
        <v>1000003132</v>
      </c>
      <c r="C7124" s="12">
        <v>600572</v>
      </c>
      <c r="D7124" s="74">
        <v>45443</v>
      </c>
      <c r="E7124" s="75">
        <v>-1</v>
      </c>
      <c r="F7124" s="76">
        <v>-257.10000000000002</v>
      </c>
      <c r="G7124" s="97" t="str">
        <f>TEXT(Table1[[#This Row],[Inv. date]],"mmmm")</f>
        <v>May</v>
      </c>
    </row>
    <row r="7125" spans="1:7" x14ac:dyDescent="0.3">
      <c r="A7125" s="73">
        <v>118</v>
      </c>
      <c r="B7125" s="12">
        <v>1000003683</v>
      </c>
      <c r="C7125" s="12">
        <v>600572</v>
      </c>
      <c r="D7125" s="74">
        <v>45443</v>
      </c>
      <c r="E7125" s="75">
        <v>-3</v>
      </c>
      <c r="F7125" s="76">
        <v>-1200.81</v>
      </c>
      <c r="G7125" s="97" t="str">
        <f>TEXT(Table1[[#This Row],[Inv. date]],"mmmm")</f>
        <v>May</v>
      </c>
    </row>
    <row r="7126" spans="1:7" x14ac:dyDescent="0.3">
      <c r="A7126" s="73">
        <v>118</v>
      </c>
      <c r="B7126" s="12">
        <v>1000003132</v>
      </c>
      <c r="C7126" s="12">
        <v>600779</v>
      </c>
      <c r="D7126" s="74">
        <v>45443</v>
      </c>
      <c r="E7126" s="75">
        <v>100</v>
      </c>
      <c r="F7126" s="76">
        <v>25710</v>
      </c>
      <c r="G7126" s="97" t="str">
        <f>TEXT(Table1[[#This Row],[Inv. date]],"mmmm")</f>
        <v>May</v>
      </c>
    </row>
    <row r="7127" spans="1:7" x14ac:dyDescent="0.3">
      <c r="A7127" s="73">
        <v>118</v>
      </c>
      <c r="B7127" s="12">
        <v>1000003683</v>
      </c>
      <c r="C7127" s="12">
        <v>600779</v>
      </c>
      <c r="D7127" s="74">
        <v>45443</v>
      </c>
      <c r="E7127" s="75">
        <v>50</v>
      </c>
      <c r="F7127" s="76">
        <v>20013.5</v>
      </c>
      <c r="G7127" s="97" t="str">
        <f>TEXT(Table1[[#This Row],[Inv. date]],"mmmm")</f>
        <v>May</v>
      </c>
    </row>
    <row r="7128" spans="1:7" x14ac:dyDescent="0.3">
      <c r="A7128" s="73">
        <v>118</v>
      </c>
      <c r="B7128" s="12">
        <v>1000003683</v>
      </c>
      <c r="C7128" s="12">
        <v>600879</v>
      </c>
      <c r="D7128" s="74">
        <v>45443</v>
      </c>
      <c r="E7128" s="75">
        <v>200</v>
      </c>
      <c r="F7128" s="76">
        <v>80054</v>
      </c>
      <c r="G7128" s="97" t="str">
        <f>TEXT(Table1[[#This Row],[Inv. date]],"mmmm")</f>
        <v>May</v>
      </c>
    </row>
    <row r="7129" spans="1:7" x14ac:dyDescent="0.3">
      <c r="A7129" s="73">
        <v>118</v>
      </c>
      <c r="B7129" s="12">
        <v>1000003857</v>
      </c>
      <c r="C7129" s="12">
        <v>600879</v>
      </c>
      <c r="D7129" s="74">
        <v>45443</v>
      </c>
      <c r="E7129" s="75">
        <v>200</v>
      </c>
      <c r="F7129" s="76">
        <v>80054</v>
      </c>
      <c r="G7129" s="97" t="str">
        <f>TEXT(Table1[[#This Row],[Inv. date]],"mmmm")</f>
        <v>May</v>
      </c>
    </row>
    <row r="7130" spans="1:7" x14ac:dyDescent="0.3">
      <c r="A7130" s="73">
        <v>118</v>
      </c>
      <c r="B7130" s="12">
        <v>1000003132</v>
      </c>
      <c r="C7130" s="12">
        <v>600879</v>
      </c>
      <c r="D7130" s="74">
        <v>45443</v>
      </c>
      <c r="E7130" s="75">
        <v>100</v>
      </c>
      <c r="F7130" s="76">
        <v>25710</v>
      </c>
      <c r="G7130" s="97" t="str">
        <f>TEXT(Table1[[#This Row],[Inv. date]],"mmmm")</f>
        <v>May</v>
      </c>
    </row>
    <row r="7131" spans="1:7" x14ac:dyDescent="0.3">
      <c r="A7131" s="73">
        <v>118</v>
      </c>
      <c r="B7131" s="12">
        <v>1000003683</v>
      </c>
      <c r="C7131" s="12">
        <v>600035</v>
      </c>
      <c r="D7131" s="74">
        <v>45443</v>
      </c>
      <c r="E7131" s="75">
        <v>200</v>
      </c>
      <c r="F7131" s="76">
        <v>85800</v>
      </c>
      <c r="G7131" s="97" t="str">
        <f>TEXT(Table1[[#This Row],[Inv. date]],"mmmm")</f>
        <v>May</v>
      </c>
    </row>
    <row r="7132" spans="1:7" x14ac:dyDescent="0.3">
      <c r="A7132" s="73">
        <v>118</v>
      </c>
      <c r="B7132" s="12">
        <v>1000003857</v>
      </c>
      <c r="C7132" s="12">
        <v>600555</v>
      </c>
      <c r="D7132" s="74">
        <v>45443</v>
      </c>
      <c r="E7132" s="75">
        <v>300</v>
      </c>
      <c r="F7132" s="76">
        <v>120081</v>
      </c>
      <c r="G7132" s="97" t="str">
        <f>TEXT(Table1[[#This Row],[Inv. date]],"mmmm")</f>
        <v>May</v>
      </c>
    </row>
    <row r="7133" spans="1:7" x14ac:dyDescent="0.3">
      <c r="A7133" s="73">
        <v>118</v>
      </c>
      <c r="B7133" s="12">
        <v>1000003132</v>
      </c>
      <c r="C7133" s="12">
        <v>600555</v>
      </c>
      <c r="D7133" s="74">
        <v>45443</v>
      </c>
      <c r="E7133" s="75">
        <v>500</v>
      </c>
      <c r="F7133" s="76">
        <v>128550</v>
      </c>
      <c r="G7133" s="97" t="str">
        <f>TEXT(Table1[[#This Row],[Inv. date]],"mmmm")</f>
        <v>May</v>
      </c>
    </row>
    <row r="7134" spans="1:7" x14ac:dyDescent="0.3">
      <c r="A7134" s="73">
        <v>118</v>
      </c>
      <c r="B7134" s="12">
        <v>1000003683</v>
      </c>
      <c r="C7134" s="12">
        <v>600555</v>
      </c>
      <c r="D7134" s="74">
        <v>45443</v>
      </c>
      <c r="E7134" s="75">
        <v>900</v>
      </c>
      <c r="F7134" s="76">
        <v>360243</v>
      </c>
      <c r="G7134" s="97" t="str">
        <f>TEXT(Table1[[#This Row],[Inv. date]],"mmmm")</f>
        <v>May</v>
      </c>
    </row>
    <row r="7135" spans="1:7" x14ac:dyDescent="0.3">
      <c r="A7135" s="73">
        <v>118</v>
      </c>
      <c r="B7135" s="12">
        <v>1000003857</v>
      </c>
      <c r="C7135" s="12">
        <v>600811</v>
      </c>
      <c r="D7135" s="74">
        <v>45443</v>
      </c>
      <c r="E7135" s="75">
        <v>500</v>
      </c>
      <c r="F7135" s="76">
        <v>200135</v>
      </c>
      <c r="G7135" s="97" t="str">
        <f>TEXT(Table1[[#This Row],[Inv. date]],"mmmm")</f>
        <v>May</v>
      </c>
    </row>
    <row r="7136" spans="1:7" x14ac:dyDescent="0.3">
      <c r="A7136" s="73">
        <v>118</v>
      </c>
      <c r="B7136" s="12">
        <v>1000003857</v>
      </c>
      <c r="C7136" s="12">
        <v>600063</v>
      </c>
      <c r="D7136" s="74">
        <v>45443</v>
      </c>
      <c r="E7136" s="75">
        <v>19</v>
      </c>
      <c r="F7136" s="76">
        <v>5579.35</v>
      </c>
      <c r="G7136" s="97" t="str">
        <f>TEXT(Table1[[#This Row],[Inv. date]],"mmmm")</f>
        <v>May</v>
      </c>
    </row>
    <row r="7137" spans="1:7" x14ac:dyDescent="0.3">
      <c r="A7137" s="73">
        <v>118</v>
      </c>
      <c r="B7137" s="12">
        <v>1000003683</v>
      </c>
      <c r="C7137" s="12">
        <v>600063</v>
      </c>
      <c r="D7137" s="74">
        <v>45443</v>
      </c>
      <c r="E7137" s="75">
        <v>14</v>
      </c>
      <c r="F7137" s="76">
        <v>4111.1000000000004</v>
      </c>
      <c r="G7137" s="97" t="str">
        <f>TEXT(Table1[[#This Row],[Inv. date]],"mmmm")</f>
        <v>May</v>
      </c>
    </row>
    <row r="7138" spans="1:7" x14ac:dyDescent="0.3">
      <c r="A7138" s="73">
        <v>118</v>
      </c>
      <c r="B7138" s="12">
        <v>1000003132</v>
      </c>
      <c r="C7138" s="12">
        <v>600063</v>
      </c>
      <c r="D7138" s="74">
        <v>45443</v>
      </c>
      <c r="E7138" s="75">
        <v>6</v>
      </c>
      <c r="F7138" s="76">
        <v>822</v>
      </c>
      <c r="G7138" s="97" t="str">
        <f>TEXT(Table1[[#This Row],[Inv. date]],"mmmm")</f>
        <v>May</v>
      </c>
    </row>
    <row r="7139" spans="1:7" x14ac:dyDescent="0.3">
      <c r="A7139" s="73">
        <v>118</v>
      </c>
      <c r="B7139" s="12">
        <v>1000003857</v>
      </c>
      <c r="C7139" s="12">
        <v>600063</v>
      </c>
      <c r="D7139" s="74">
        <v>45443</v>
      </c>
      <c r="E7139" s="75">
        <v>6</v>
      </c>
      <c r="F7139" s="76">
        <v>1761.9</v>
      </c>
      <c r="G7139" s="97" t="str">
        <f>TEXT(Table1[[#This Row],[Inv. date]],"mmmm")</f>
        <v>May</v>
      </c>
    </row>
    <row r="7140" spans="1:7" x14ac:dyDescent="0.3">
      <c r="A7140" s="73">
        <v>118</v>
      </c>
      <c r="B7140" s="12">
        <v>1000003132</v>
      </c>
      <c r="C7140" s="12">
        <v>600003</v>
      </c>
      <c r="D7140" s="74">
        <v>45443</v>
      </c>
      <c r="E7140" s="75">
        <v>300</v>
      </c>
      <c r="F7140" s="76">
        <v>77130</v>
      </c>
      <c r="G7140" s="97" t="str">
        <f>TEXT(Table1[[#This Row],[Inv. date]],"mmmm")</f>
        <v>May</v>
      </c>
    </row>
    <row r="7141" spans="1:7" x14ac:dyDescent="0.3">
      <c r="A7141" s="73">
        <v>118</v>
      </c>
      <c r="B7141" s="12">
        <v>1000003857</v>
      </c>
      <c r="C7141" s="12">
        <v>600003</v>
      </c>
      <c r="D7141" s="74">
        <v>45443</v>
      </c>
      <c r="E7141" s="75">
        <v>300</v>
      </c>
      <c r="F7141" s="76">
        <v>120081</v>
      </c>
      <c r="G7141" s="97" t="str">
        <f>TEXT(Table1[[#This Row],[Inv. date]],"mmmm")</f>
        <v>May</v>
      </c>
    </row>
    <row r="7142" spans="1:7" x14ac:dyDescent="0.3">
      <c r="A7142" s="73">
        <v>118</v>
      </c>
      <c r="B7142" s="12">
        <v>1000003857</v>
      </c>
      <c r="C7142" s="12">
        <v>600063</v>
      </c>
      <c r="D7142" s="74">
        <v>45443</v>
      </c>
      <c r="E7142" s="75">
        <v>75</v>
      </c>
      <c r="F7142" s="76">
        <v>22023.75</v>
      </c>
      <c r="G7142" s="97" t="str">
        <f>TEXT(Table1[[#This Row],[Inv. date]],"mmmm")</f>
        <v>May</v>
      </c>
    </row>
    <row r="7143" spans="1:7" x14ac:dyDescent="0.3">
      <c r="A7143" s="73">
        <v>118</v>
      </c>
      <c r="B7143" s="12">
        <v>1000003683</v>
      </c>
      <c r="C7143" s="12">
        <v>600824</v>
      </c>
      <c r="D7143" s="74">
        <v>45443</v>
      </c>
      <c r="E7143" s="75">
        <v>500</v>
      </c>
      <c r="F7143" s="76">
        <v>200135</v>
      </c>
      <c r="G7143" s="97" t="str">
        <f>TEXT(Table1[[#This Row],[Inv. date]],"mmmm")</f>
        <v>May</v>
      </c>
    </row>
    <row r="7144" spans="1:7" x14ac:dyDescent="0.3">
      <c r="A7144" s="73">
        <v>117</v>
      </c>
      <c r="B7144" s="12">
        <v>1000002976</v>
      </c>
      <c r="C7144" s="12">
        <v>600026</v>
      </c>
      <c r="D7144" s="74">
        <v>45443</v>
      </c>
      <c r="E7144" s="75">
        <v>50</v>
      </c>
      <c r="F7144" s="76">
        <v>10809</v>
      </c>
      <c r="G7144" s="97" t="str">
        <f>TEXT(Table1[[#This Row],[Inv. date]],"mmmm")</f>
        <v>May</v>
      </c>
    </row>
    <row r="7145" spans="1:7" x14ac:dyDescent="0.3">
      <c r="A7145" s="68">
        <v>118</v>
      </c>
      <c r="B7145" s="69">
        <v>1000003132</v>
      </c>
      <c r="C7145" s="69">
        <v>600063</v>
      </c>
      <c r="D7145" s="57">
        <v>45446</v>
      </c>
      <c r="E7145" s="66">
        <v>3</v>
      </c>
      <c r="F7145" s="72">
        <v>411</v>
      </c>
      <c r="G7145" s="97" t="str">
        <f>TEXT(Table1[[#This Row],[Inv. date]],"mmmm")</f>
        <v>June</v>
      </c>
    </row>
    <row r="7146" spans="1:7" x14ac:dyDescent="0.3">
      <c r="A7146" s="73">
        <v>118</v>
      </c>
      <c r="B7146" s="12">
        <v>1000003132</v>
      </c>
      <c r="C7146" s="12">
        <v>600026</v>
      </c>
      <c r="D7146" s="74">
        <v>45446</v>
      </c>
      <c r="E7146" s="75">
        <v>400</v>
      </c>
      <c r="F7146" s="76">
        <v>125256</v>
      </c>
      <c r="G7146" s="97" t="str">
        <f>TEXT(Table1[[#This Row],[Inv. date]],"mmmm")</f>
        <v>June</v>
      </c>
    </row>
    <row r="7147" spans="1:7" x14ac:dyDescent="0.3">
      <c r="A7147" s="73">
        <v>118</v>
      </c>
      <c r="B7147" s="12">
        <v>1000003683</v>
      </c>
      <c r="C7147" s="12">
        <v>600026</v>
      </c>
      <c r="D7147" s="74">
        <v>45446</v>
      </c>
      <c r="E7147" s="75">
        <v>10</v>
      </c>
      <c r="F7147" s="76">
        <v>4002.7</v>
      </c>
      <c r="G7147" s="97" t="str">
        <f>TEXT(Table1[[#This Row],[Inv. date]],"mmmm")</f>
        <v>June</v>
      </c>
    </row>
    <row r="7148" spans="1:7" x14ac:dyDescent="0.3">
      <c r="A7148" s="73">
        <v>117</v>
      </c>
      <c r="B7148" s="12">
        <v>1000002976</v>
      </c>
      <c r="C7148" s="12">
        <v>600063</v>
      </c>
      <c r="D7148" s="74">
        <v>45446</v>
      </c>
      <c r="E7148" s="75">
        <v>1</v>
      </c>
      <c r="F7148" s="76">
        <v>104.88</v>
      </c>
      <c r="G7148" s="97" t="str">
        <f>TEXT(Table1[[#This Row],[Inv. date]],"mmmm")</f>
        <v>June</v>
      </c>
    </row>
    <row r="7149" spans="1:7" x14ac:dyDescent="0.3">
      <c r="A7149" s="73">
        <v>118</v>
      </c>
      <c r="B7149" s="12">
        <v>1000003897</v>
      </c>
      <c r="C7149" s="12">
        <v>600063</v>
      </c>
      <c r="D7149" s="74">
        <v>45446</v>
      </c>
      <c r="E7149" s="75">
        <v>2</v>
      </c>
      <c r="F7149" s="76">
        <v>617.66</v>
      </c>
      <c r="G7149" s="97" t="str">
        <f>TEXT(Table1[[#This Row],[Inv. date]],"mmmm")</f>
        <v>June</v>
      </c>
    </row>
    <row r="7150" spans="1:7" x14ac:dyDescent="0.3">
      <c r="A7150" s="73">
        <v>118</v>
      </c>
      <c r="B7150" s="12">
        <v>1000003132</v>
      </c>
      <c r="C7150" s="12">
        <v>600628</v>
      </c>
      <c r="D7150" s="74">
        <v>45446</v>
      </c>
      <c r="E7150" s="75">
        <v>950</v>
      </c>
      <c r="F7150" s="76">
        <v>293388.5</v>
      </c>
      <c r="G7150" s="97" t="str">
        <f>TEXT(Table1[[#This Row],[Inv. date]],"mmmm")</f>
        <v>June</v>
      </c>
    </row>
    <row r="7151" spans="1:7" x14ac:dyDescent="0.3">
      <c r="A7151" s="73">
        <v>118</v>
      </c>
      <c r="B7151" s="12">
        <v>1000003857</v>
      </c>
      <c r="C7151" s="12">
        <v>600628</v>
      </c>
      <c r="D7151" s="74">
        <v>45446</v>
      </c>
      <c r="E7151" s="75">
        <v>500</v>
      </c>
      <c r="F7151" s="76">
        <v>200135</v>
      </c>
      <c r="G7151" s="97" t="str">
        <f>TEXT(Table1[[#This Row],[Inv. date]],"mmmm")</f>
        <v>June</v>
      </c>
    </row>
    <row r="7152" spans="1:7" x14ac:dyDescent="0.3">
      <c r="A7152" s="73">
        <v>118</v>
      </c>
      <c r="B7152" s="12">
        <v>1000003683</v>
      </c>
      <c r="C7152" s="12">
        <v>600628</v>
      </c>
      <c r="D7152" s="74">
        <v>45446</v>
      </c>
      <c r="E7152" s="75">
        <v>800</v>
      </c>
      <c r="F7152" s="76">
        <v>320216</v>
      </c>
      <c r="G7152" s="97" t="str">
        <f>TEXT(Table1[[#This Row],[Inv. date]],"mmmm")</f>
        <v>June</v>
      </c>
    </row>
    <row r="7153" spans="1:7" x14ac:dyDescent="0.3">
      <c r="A7153" s="73">
        <v>118</v>
      </c>
      <c r="B7153" s="12">
        <v>1000003132</v>
      </c>
      <c r="C7153" s="12">
        <v>600506</v>
      </c>
      <c r="D7153" s="74">
        <v>45446</v>
      </c>
      <c r="E7153" s="75">
        <v>500</v>
      </c>
      <c r="F7153" s="76">
        <v>156570</v>
      </c>
      <c r="G7153" s="97" t="str">
        <f>TEXT(Table1[[#This Row],[Inv. date]],"mmmm")</f>
        <v>June</v>
      </c>
    </row>
    <row r="7154" spans="1:7" x14ac:dyDescent="0.3">
      <c r="A7154" s="73">
        <v>118</v>
      </c>
      <c r="B7154" s="12">
        <v>1000003132</v>
      </c>
      <c r="C7154" s="12">
        <v>600838</v>
      </c>
      <c r="D7154" s="74">
        <v>45446</v>
      </c>
      <c r="E7154" s="75">
        <v>2500</v>
      </c>
      <c r="F7154" s="76">
        <v>772075</v>
      </c>
      <c r="G7154" s="97" t="str">
        <f>TEXT(Table1[[#This Row],[Inv. date]],"mmmm")</f>
        <v>June</v>
      </c>
    </row>
    <row r="7155" spans="1:7" x14ac:dyDescent="0.3">
      <c r="A7155" s="73">
        <v>118</v>
      </c>
      <c r="B7155" s="12">
        <v>1000003132</v>
      </c>
      <c r="C7155" s="12">
        <v>600838</v>
      </c>
      <c r="D7155" s="74">
        <v>45446</v>
      </c>
      <c r="E7155" s="75">
        <v>2500</v>
      </c>
      <c r="F7155" s="76">
        <v>772075</v>
      </c>
      <c r="G7155" s="97" t="str">
        <f>TEXT(Table1[[#This Row],[Inv. date]],"mmmm")</f>
        <v>June</v>
      </c>
    </row>
    <row r="7156" spans="1:7" x14ac:dyDescent="0.3">
      <c r="A7156" s="73">
        <v>118</v>
      </c>
      <c r="B7156" s="12">
        <v>1000003857</v>
      </c>
      <c r="C7156" s="12">
        <v>600506</v>
      </c>
      <c r="D7156" s="74">
        <v>45446</v>
      </c>
      <c r="E7156" s="75">
        <v>1420</v>
      </c>
      <c r="F7156" s="76">
        <v>568383.4</v>
      </c>
      <c r="G7156" s="97" t="str">
        <f>TEXT(Table1[[#This Row],[Inv. date]],"mmmm")</f>
        <v>June</v>
      </c>
    </row>
    <row r="7157" spans="1:7" x14ac:dyDescent="0.3">
      <c r="A7157" s="68">
        <v>118</v>
      </c>
      <c r="B7157" s="69">
        <v>1000003132</v>
      </c>
      <c r="C7157" s="69">
        <v>600506</v>
      </c>
      <c r="D7157" s="57">
        <v>45447</v>
      </c>
      <c r="E7157" s="66">
        <v>500</v>
      </c>
      <c r="F7157" s="72">
        <v>154415</v>
      </c>
      <c r="G7157" s="97" t="str">
        <f>TEXT(Table1[[#This Row],[Inv. date]],"mmmm")</f>
        <v>June</v>
      </c>
    </row>
    <row r="7158" spans="1:7" x14ac:dyDescent="0.3">
      <c r="A7158" s="73">
        <v>116</v>
      </c>
      <c r="B7158" s="12">
        <v>1000003393</v>
      </c>
      <c r="C7158" s="12">
        <v>600225</v>
      </c>
      <c r="D7158" s="74">
        <v>45447</v>
      </c>
      <c r="E7158" s="75">
        <v>5</v>
      </c>
      <c r="F7158" s="76">
        <v>221.05</v>
      </c>
      <c r="G7158" s="97" t="str">
        <f>TEXT(Table1[[#This Row],[Inv. date]],"mmmm")</f>
        <v>June</v>
      </c>
    </row>
    <row r="7159" spans="1:7" x14ac:dyDescent="0.3">
      <c r="A7159" s="73">
        <v>116</v>
      </c>
      <c r="B7159" s="12">
        <v>1000003393</v>
      </c>
      <c r="C7159" s="12">
        <v>600225</v>
      </c>
      <c r="D7159" s="74">
        <v>45447</v>
      </c>
      <c r="E7159" s="75">
        <v>4</v>
      </c>
      <c r="F7159" s="76">
        <v>176.84</v>
      </c>
      <c r="G7159" s="97" t="str">
        <f>TEXT(Table1[[#This Row],[Inv. date]],"mmmm")</f>
        <v>June</v>
      </c>
    </row>
    <row r="7160" spans="1:7" x14ac:dyDescent="0.3">
      <c r="A7160" s="73">
        <v>117</v>
      </c>
      <c r="B7160" s="12">
        <v>1000002977</v>
      </c>
      <c r="C7160" s="12">
        <v>600662</v>
      </c>
      <c r="D7160" s="74">
        <v>45447</v>
      </c>
      <c r="E7160" s="75">
        <v>200</v>
      </c>
      <c r="F7160" s="76">
        <v>54444</v>
      </c>
      <c r="G7160" s="97" t="str">
        <f>TEXT(Table1[[#This Row],[Inv. date]],"mmmm")</f>
        <v>June</v>
      </c>
    </row>
    <row r="7161" spans="1:7" x14ac:dyDescent="0.3">
      <c r="A7161" s="73">
        <v>117</v>
      </c>
      <c r="B7161" s="12">
        <v>1000002976</v>
      </c>
      <c r="C7161" s="12">
        <v>600662</v>
      </c>
      <c r="D7161" s="74">
        <v>45447</v>
      </c>
      <c r="E7161" s="75">
        <v>300</v>
      </c>
      <c r="F7161" s="76">
        <v>81666</v>
      </c>
      <c r="G7161" s="97" t="str">
        <f>TEXT(Table1[[#This Row],[Inv. date]],"mmmm")</f>
        <v>June</v>
      </c>
    </row>
    <row r="7162" spans="1:7" x14ac:dyDescent="0.3">
      <c r="A7162" s="73">
        <v>118</v>
      </c>
      <c r="B7162" s="12">
        <v>1000003132</v>
      </c>
      <c r="C7162" s="12">
        <v>600662</v>
      </c>
      <c r="D7162" s="74">
        <v>45447</v>
      </c>
      <c r="E7162" s="75">
        <v>50</v>
      </c>
      <c r="F7162" s="76">
        <v>15656.5</v>
      </c>
      <c r="G7162" s="97" t="str">
        <f>TEXT(Table1[[#This Row],[Inv. date]],"mmmm")</f>
        <v>June</v>
      </c>
    </row>
    <row r="7163" spans="1:7" x14ac:dyDescent="0.3">
      <c r="A7163" s="73">
        <v>118</v>
      </c>
      <c r="B7163" s="12">
        <v>1000003897</v>
      </c>
      <c r="C7163" s="12">
        <v>600063</v>
      </c>
      <c r="D7163" s="74">
        <v>45447</v>
      </c>
      <c r="E7163" s="75">
        <v>10</v>
      </c>
      <c r="F7163" s="76">
        <v>3088.3</v>
      </c>
      <c r="G7163" s="97" t="str">
        <f>TEXT(Table1[[#This Row],[Inv. date]],"mmmm")</f>
        <v>June</v>
      </c>
    </row>
    <row r="7164" spans="1:7" x14ac:dyDescent="0.3">
      <c r="A7164" s="73">
        <v>118</v>
      </c>
      <c r="B7164" s="12">
        <v>1000003857</v>
      </c>
      <c r="C7164" s="12">
        <v>600225</v>
      </c>
      <c r="D7164" s="74">
        <v>45447</v>
      </c>
      <c r="E7164" s="75">
        <v>2</v>
      </c>
      <c r="F7164" s="76">
        <v>800.54</v>
      </c>
      <c r="G7164" s="97" t="str">
        <f>TEXT(Table1[[#This Row],[Inv. date]],"mmmm")</f>
        <v>June</v>
      </c>
    </row>
    <row r="7165" spans="1:7" x14ac:dyDescent="0.3">
      <c r="A7165" s="73">
        <v>117</v>
      </c>
      <c r="B7165" s="12">
        <v>1000002971</v>
      </c>
      <c r="C7165" s="12">
        <v>600060</v>
      </c>
      <c r="D7165" s="74">
        <v>45447</v>
      </c>
      <c r="E7165" s="75">
        <v>6</v>
      </c>
      <c r="F7165" s="76">
        <v>779.22</v>
      </c>
      <c r="G7165" s="97" t="str">
        <f>TEXT(Table1[[#This Row],[Inv. date]],"mmmm")</f>
        <v>June</v>
      </c>
    </row>
    <row r="7166" spans="1:7" x14ac:dyDescent="0.3">
      <c r="A7166" s="73">
        <v>117</v>
      </c>
      <c r="B7166" s="12">
        <v>1000002971</v>
      </c>
      <c r="C7166" s="12">
        <v>600060</v>
      </c>
      <c r="D7166" s="74">
        <v>45447</v>
      </c>
      <c r="E7166" s="75">
        <v>4</v>
      </c>
      <c r="F7166" s="76">
        <v>519.48</v>
      </c>
      <c r="G7166" s="97" t="str">
        <f>TEXT(Table1[[#This Row],[Inv. date]],"mmmm")</f>
        <v>June</v>
      </c>
    </row>
    <row r="7167" spans="1:7" x14ac:dyDescent="0.3">
      <c r="A7167" s="73">
        <v>118</v>
      </c>
      <c r="B7167" s="12">
        <v>1000003897</v>
      </c>
      <c r="C7167" s="12">
        <v>600060</v>
      </c>
      <c r="D7167" s="74">
        <v>45447</v>
      </c>
      <c r="E7167" s="75">
        <v>300</v>
      </c>
      <c r="F7167" s="76">
        <v>92649</v>
      </c>
      <c r="G7167" s="97" t="str">
        <f>TEXT(Table1[[#This Row],[Inv. date]],"mmmm")</f>
        <v>June</v>
      </c>
    </row>
    <row r="7168" spans="1:7" x14ac:dyDescent="0.3">
      <c r="A7168" s="73">
        <v>118</v>
      </c>
      <c r="B7168" s="12">
        <v>1000003857</v>
      </c>
      <c r="C7168" s="12">
        <v>600060</v>
      </c>
      <c r="D7168" s="74">
        <v>45447</v>
      </c>
      <c r="E7168" s="75">
        <v>100</v>
      </c>
      <c r="F7168" s="76">
        <v>40027</v>
      </c>
      <c r="G7168" s="97" t="str">
        <f>TEXT(Table1[[#This Row],[Inv. date]],"mmmm")</f>
        <v>June</v>
      </c>
    </row>
    <row r="7169" spans="1:7" x14ac:dyDescent="0.3">
      <c r="A7169" s="73">
        <v>118</v>
      </c>
      <c r="B7169" s="12">
        <v>1000003683</v>
      </c>
      <c r="C7169" s="12">
        <v>600060</v>
      </c>
      <c r="D7169" s="74">
        <v>45447</v>
      </c>
      <c r="E7169" s="75">
        <v>100</v>
      </c>
      <c r="F7169" s="76">
        <v>40027</v>
      </c>
      <c r="G7169" s="97" t="str">
        <f>TEXT(Table1[[#This Row],[Inv. date]],"mmmm")</f>
        <v>June</v>
      </c>
    </row>
    <row r="7170" spans="1:7" x14ac:dyDescent="0.3">
      <c r="A7170" s="73">
        <v>118</v>
      </c>
      <c r="B7170" s="12">
        <v>1000003132</v>
      </c>
      <c r="C7170" s="12">
        <v>600060</v>
      </c>
      <c r="D7170" s="74">
        <v>45447</v>
      </c>
      <c r="E7170" s="75">
        <v>200</v>
      </c>
      <c r="F7170" s="76">
        <v>61766</v>
      </c>
      <c r="G7170" s="97" t="str">
        <f>TEXT(Table1[[#This Row],[Inv. date]],"mmmm")</f>
        <v>June</v>
      </c>
    </row>
    <row r="7171" spans="1:7" x14ac:dyDescent="0.3">
      <c r="A7171" s="73">
        <v>118</v>
      </c>
      <c r="B7171" s="12">
        <v>1000003897</v>
      </c>
      <c r="C7171" s="12">
        <v>600063</v>
      </c>
      <c r="D7171" s="74">
        <v>45447</v>
      </c>
      <c r="E7171" s="75">
        <v>100</v>
      </c>
      <c r="F7171" s="76">
        <v>30883</v>
      </c>
      <c r="G7171" s="97" t="str">
        <f>TEXT(Table1[[#This Row],[Inv. date]],"mmmm")</f>
        <v>June</v>
      </c>
    </row>
    <row r="7172" spans="1:7" x14ac:dyDescent="0.3">
      <c r="A7172" s="73">
        <v>118</v>
      </c>
      <c r="B7172" s="12">
        <v>1000003897</v>
      </c>
      <c r="C7172" s="12">
        <v>600063</v>
      </c>
      <c r="D7172" s="74">
        <v>45447</v>
      </c>
      <c r="E7172" s="75">
        <v>40</v>
      </c>
      <c r="F7172" s="76">
        <v>12353.2</v>
      </c>
      <c r="G7172" s="97" t="str">
        <f>TEXT(Table1[[#This Row],[Inv. date]],"mmmm")</f>
        <v>June</v>
      </c>
    </row>
    <row r="7173" spans="1:7" x14ac:dyDescent="0.3">
      <c r="A7173" s="73">
        <v>117</v>
      </c>
      <c r="B7173" s="12">
        <v>1000002976</v>
      </c>
      <c r="C7173" s="12">
        <v>600060</v>
      </c>
      <c r="D7173" s="74">
        <v>45447</v>
      </c>
      <c r="E7173" s="75">
        <v>10</v>
      </c>
      <c r="F7173" s="76">
        <v>2722.2</v>
      </c>
      <c r="G7173" s="97" t="str">
        <f>TEXT(Table1[[#This Row],[Inv. date]],"mmmm")</f>
        <v>June</v>
      </c>
    </row>
    <row r="7174" spans="1:7" x14ac:dyDescent="0.3">
      <c r="A7174" s="73">
        <v>117</v>
      </c>
      <c r="B7174" s="12">
        <v>1000002977</v>
      </c>
      <c r="C7174" s="12">
        <v>600060</v>
      </c>
      <c r="D7174" s="74">
        <v>45447</v>
      </c>
      <c r="E7174" s="75">
        <v>10</v>
      </c>
      <c r="F7174" s="76">
        <v>2722.2</v>
      </c>
      <c r="G7174" s="97" t="str">
        <f>TEXT(Table1[[#This Row],[Inv. date]],"mmmm")</f>
        <v>June</v>
      </c>
    </row>
    <row r="7175" spans="1:7" x14ac:dyDescent="0.3">
      <c r="A7175" s="73">
        <v>118</v>
      </c>
      <c r="B7175" s="12">
        <v>1000003897</v>
      </c>
      <c r="C7175" s="12">
        <v>600060</v>
      </c>
      <c r="D7175" s="74">
        <v>45447</v>
      </c>
      <c r="E7175" s="75">
        <v>350</v>
      </c>
      <c r="F7175" s="76">
        <v>108090.5</v>
      </c>
      <c r="G7175" s="97" t="str">
        <f>TEXT(Table1[[#This Row],[Inv. date]],"mmmm")</f>
        <v>June</v>
      </c>
    </row>
    <row r="7176" spans="1:7" x14ac:dyDescent="0.3">
      <c r="A7176" s="73">
        <v>118</v>
      </c>
      <c r="B7176" s="12">
        <v>1000003857</v>
      </c>
      <c r="C7176" s="12">
        <v>600060</v>
      </c>
      <c r="D7176" s="74">
        <v>45447</v>
      </c>
      <c r="E7176" s="75">
        <v>100</v>
      </c>
      <c r="F7176" s="76">
        <v>40027</v>
      </c>
      <c r="G7176" s="97" t="str">
        <f>TEXT(Table1[[#This Row],[Inv. date]],"mmmm")</f>
        <v>June</v>
      </c>
    </row>
    <row r="7177" spans="1:7" x14ac:dyDescent="0.3">
      <c r="A7177" s="73">
        <v>118</v>
      </c>
      <c r="B7177" s="12">
        <v>1000003683</v>
      </c>
      <c r="C7177" s="12">
        <v>600060</v>
      </c>
      <c r="D7177" s="74">
        <v>45447</v>
      </c>
      <c r="E7177" s="75">
        <v>150</v>
      </c>
      <c r="F7177" s="76">
        <v>60040.5</v>
      </c>
      <c r="G7177" s="97" t="str">
        <f>TEXT(Table1[[#This Row],[Inv. date]],"mmmm")</f>
        <v>June</v>
      </c>
    </row>
    <row r="7178" spans="1:7" x14ac:dyDescent="0.3">
      <c r="A7178" s="73">
        <v>118</v>
      </c>
      <c r="B7178" s="12">
        <v>1000003132</v>
      </c>
      <c r="C7178" s="12">
        <v>600060</v>
      </c>
      <c r="D7178" s="74">
        <v>45447</v>
      </c>
      <c r="E7178" s="75">
        <v>400</v>
      </c>
      <c r="F7178" s="76">
        <v>123532</v>
      </c>
      <c r="G7178" s="97" t="str">
        <f>TEXT(Table1[[#This Row],[Inv. date]],"mmmm")</f>
        <v>June</v>
      </c>
    </row>
    <row r="7179" spans="1:7" x14ac:dyDescent="0.3">
      <c r="A7179" s="73">
        <v>118</v>
      </c>
      <c r="B7179" s="12">
        <v>1000003897</v>
      </c>
      <c r="C7179" s="12">
        <v>600063</v>
      </c>
      <c r="D7179" s="74">
        <v>45447</v>
      </c>
      <c r="E7179" s="75">
        <v>150</v>
      </c>
      <c r="F7179" s="76">
        <v>46324.5</v>
      </c>
      <c r="G7179" s="97" t="str">
        <f>TEXT(Table1[[#This Row],[Inv. date]],"mmmm")</f>
        <v>June</v>
      </c>
    </row>
    <row r="7180" spans="1:7" x14ac:dyDescent="0.3">
      <c r="A7180" s="73">
        <v>118</v>
      </c>
      <c r="B7180" s="12">
        <v>1000003683</v>
      </c>
      <c r="C7180" s="12">
        <v>600879</v>
      </c>
      <c r="D7180" s="74">
        <v>45447</v>
      </c>
      <c r="E7180" s="75">
        <v>200</v>
      </c>
      <c r="F7180" s="76">
        <v>80054</v>
      </c>
      <c r="G7180" s="97" t="str">
        <f>TEXT(Table1[[#This Row],[Inv. date]],"mmmm")</f>
        <v>June</v>
      </c>
    </row>
    <row r="7181" spans="1:7" x14ac:dyDescent="0.3">
      <c r="A7181" s="73">
        <v>118</v>
      </c>
      <c r="B7181" s="12">
        <v>1000003857</v>
      </c>
      <c r="C7181" s="12">
        <v>600879</v>
      </c>
      <c r="D7181" s="74">
        <v>45447</v>
      </c>
      <c r="E7181" s="75">
        <v>200</v>
      </c>
      <c r="F7181" s="76">
        <v>80054</v>
      </c>
      <c r="G7181" s="97" t="str">
        <f>TEXT(Table1[[#This Row],[Inv. date]],"mmmm")</f>
        <v>June</v>
      </c>
    </row>
    <row r="7182" spans="1:7" x14ac:dyDescent="0.3">
      <c r="A7182" s="73">
        <v>118</v>
      </c>
      <c r="B7182" s="12">
        <v>1000003897</v>
      </c>
      <c r="C7182" s="12">
        <v>600879</v>
      </c>
      <c r="D7182" s="74">
        <v>45447</v>
      </c>
      <c r="E7182" s="75">
        <v>100</v>
      </c>
      <c r="F7182" s="76">
        <v>30883</v>
      </c>
      <c r="G7182" s="97" t="str">
        <f>TEXT(Table1[[#This Row],[Inv. date]],"mmmm")</f>
        <v>June</v>
      </c>
    </row>
    <row r="7183" spans="1:7" x14ac:dyDescent="0.3">
      <c r="A7183" s="73">
        <v>118</v>
      </c>
      <c r="B7183" s="12">
        <v>1000003132</v>
      </c>
      <c r="C7183" s="12">
        <v>600879</v>
      </c>
      <c r="D7183" s="74">
        <v>45447</v>
      </c>
      <c r="E7183" s="75">
        <v>100</v>
      </c>
      <c r="F7183" s="76">
        <v>30883</v>
      </c>
      <c r="G7183" s="97" t="str">
        <f>TEXT(Table1[[#This Row],[Inv. date]],"mmmm")</f>
        <v>June</v>
      </c>
    </row>
    <row r="7184" spans="1:7" x14ac:dyDescent="0.3">
      <c r="A7184" s="73">
        <v>118</v>
      </c>
      <c r="B7184" s="12">
        <v>1000003857</v>
      </c>
      <c r="C7184" s="12">
        <v>600063</v>
      </c>
      <c r="D7184" s="74">
        <v>45447</v>
      </c>
      <c r="E7184" s="75">
        <v>7</v>
      </c>
      <c r="F7184" s="76">
        <v>2055.5500000000002</v>
      </c>
      <c r="G7184" s="97" t="str">
        <f>TEXT(Table1[[#This Row],[Inv. date]],"mmmm")</f>
        <v>June</v>
      </c>
    </row>
    <row r="7185" spans="1:7" x14ac:dyDescent="0.3">
      <c r="A7185" s="73">
        <v>118</v>
      </c>
      <c r="B7185" s="12">
        <v>1000003683</v>
      </c>
      <c r="C7185" s="12">
        <v>600063</v>
      </c>
      <c r="D7185" s="74">
        <v>45447</v>
      </c>
      <c r="E7185" s="75">
        <v>4</v>
      </c>
      <c r="F7185" s="76">
        <v>1174.5999999999999</v>
      </c>
      <c r="G7185" s="97" t="str">
        <f>TEXT(Table1[[#This Row],[Inv. date]],"mmmm")</f>
        <v>June</v>
      </c>
    </row>
    <row r="7186" spans="1:7" x14ac:dyDescent="0.3">
      <c r="A7186" s="73">
        <v>118</v>
      </c>
      <c r="B7186" s="12">
        <v>1000003132</v>
      </c>
      <c r="C7186" s="12">
        <v>600063</v>
      </c>
      <c r="D7186" s="74">
        <v>45447</v>
      </c>
      <c r="E7186" s="75">
        <v>19</v>
      </c>
      <c r="F7186" s="76">
        <v>2603</v>
      </c>
      <c r="G7186" s="97" t="str">
        <f>TEXT(Table1[[#This Row],[Inv. date]],"mmmm")</f>
        <v>June</v>
      </c>
    </row>
    <row r="7187" spans="1:7" x14ac:dyDescent="0.3">
      <c r="A7187" s="73">
        <v>117</v>
      </c>
      <c r="B7187" s="12">
        <v>1000002984</v>
      </c>
      <c r="C7187" s="12">
        <v>600063</v>
      </c>
      <c r="D7187" s="74">
        <v>45447</v>
      </c>
      <c r="E7187" s="75">
        <v>2</v>
      </c>
      <c r="F7187" s="76">
        <v>498</v>
      </c>
      <c r="G7187" s="97" t="str">
        <f>TEXT(Table1[[#This Row],[Inv. date]],"mmmm")</f>
        <v>June</v>
      </c>
    </row>
    <row r="7188" spans="1:7" x14ac:dyDescent="0.3">
      <c r="A7188" s="73">
        <v>118</v>
      </c>
      <c r="B7188" s="12">
        <v>1000003897</v>
      </c>
      <c r="C7188" s="12">
        <v>600628</v>
      </c>
      <c r="D7188" s="74">
        <v>45447</v>
      </c>
      <c r="E7188" s="75">
        <v>50</v>
      </c>
      <c r="F7188" s="76">
        <v>15441.5</v>
      </c>
      <c r="G7188" s="97" t="str">
        <f>TEXT(Table1[[#This Row],[Inv. date]],"mmmm")</f>
        <v>June</v>
      </c>
    </row>
    <row r="7189" spans="1:7" x14ac:dyDescent="0.3">
      <c r="A7189" s="73">
        <v>118</v>
      </c>
      <c r="B7189" s="12">
        <v>1000003897</v>
      </c>
      <c r="C7189" s="12">
        <v>600628</v>
      </c>
      <c r="D7189" s="74">
        <v>45447</v>
      </c>
      <c r="E7189" s="75">
        <v>50</v>
      </c>
      <c r="F7189" s="76">
        <v>15441.5</v>
      </c>
      <c r="G7189" s="97" t="str">
        <f>TEXT(Table1[[#This Row],[Inv. date]],"mmmm")</f>
        <v>June</v>
      </c>
    </row>
    <row r="7190" spans="1:7" x14ac:dyDescent="0.3">
      <c r="A7190" s="73">
        <v>118</v>
      </c>
      <c r="B7190" s="12">
        <v>1000003683</v>
      </c>
      <c r="C7190" s="12">
        <v>600628</v>
      </c>
      <c r="D7190" s="74">
        <v>45447</v>
      </c>
      <c r="E7190" s="75">
        <v>2750</v>
      </c>
      <c r="F7190" s="76">
        <v>1100742.5</v>
      </c>
      <c r="G7190" s="97" t="str">
        <f>TEXT(Table1[[#This Row],[Inv. date]],"mmmm")</f>
        <v>June</v>
      </c>
    </row>
    <row r="7191" spans="1:7" x14ac:dyDescent="0.3">
      <c r="A7191" s="73">
        <v>118</v>
      </c>
      <c r="B7191" s="12">
        <v>1000003897</v>
      </c>
      <c r="C7191" s="12">
        <v>600063</v>
      </c>
      <c r="D7191" s="74">
        <v>45447</v>
      </c>
      <c r="E7191" s="75">
        <v>232</v>
      </c>
      <c r="F7191" s="76">
        <v>71648.56</v>
      </c>
      <c r="G7191" s="97" t="str">
        <f>TEXT(Table1[[#This Row],[Inv. date]],"mmmm")</f>
        <v>June</v>
      </c>
    </row>
    <row r="7192" spans="1:7" x14ac:dyDescent="0.3">
      <c r="A7192" s="73">
        <v>118</v>
      </c>
      <c r="B7192" s="12">
        <v>1000003683</v>
      </c>
      <c r="C7192" s="12">
        <v>600478</v>
      </c>
      <c r="D7192" s="74">
        <v>45447</v>
      </c>
      <c r="E7192" s="75">
        <v>750</v>
      </c>
      <c r="F7192" s="76">
        <v>300202.5</v>
      </c>
      <c r="G7192" s="97" t="str">
        <f>TEXT(Table1[[#This Row],[Inv. date]],"mmmm")</f>
        <v>June</v>
      </c>
    </row>
    <row r="7193" spans="1:7" x14ac:dyDescent="0.3">
      <c r="A7193" s="73">
        <v>118</v>
      </c>
      <c r="B7193" s="12">
        <v>1000003857</v>
      </c>
      <c r="C7193" s="12">
        <v>600478</v>
      </c>
      <c r="D7193" s="74">
        <v>45447</v>
      </c>
      <c r="E7193" s="75">
        <v>300</v>
      </c>
      <c r="F7193" s="76">
        <v>120081</v>
      </c>
      <c r="G7193" s="97" t="str">
        <f>TEXT(Table1[[#This Row],[Inv. date]],"mmmm")</f>
        <v>June</v>
      </c>
    </row>
    <row r="7194" spans="1:7" x14ac:dyDescent="0.3">
      <c r="A7194" s="73">
        <v>118</v>
      </c>
      <c r="B7194" s="12">
        <v>1000003897</v>
      </c>
      <c r="C7194" s="12">
        <v>600478</v>
      </c>
      <c r="D7194" s="74">
        <v>45447</v>
      </c>
      <c r="E7194" s="75">
        <v>200</v>
      </c>
      <c r="F7194" s="76">
        <v>61766</v>
      </c>
      <c r="G7194" s="97" t="str">
        <f>TEXT(Table1[[#This Row],[Inv. date]],"mmmm")</f>
        <v>June</v>
      </c>
    </row>
    <row r="7195" spans="1:7" x14ac:dyDescent="0.3">
      <c r="A7195" s="73">
        <v>118</v>
      </c>
      <c r="B7195" s="12">
        <v>1000003132</v>
      </c>
      <c r="C7195" s="12">
        <v>600478</v>
      </c>
      <c r="D7195" s="74">
        <v>45447</v>
      </c>
      <c r="E7195" s="75">
        <v>1000</v>
      </c>
      <c r="F7195" s="76">
        <v>308830</v>
      </c>
      <c r="G7195" s="97" t="str">
        <f>TEXT(Table1[[#This Row],[Inv. date]],"mmmm")</f>
        <v>June</v>
      </c>
    </row>
    <row r="7196" spans="1:7" x14ac:dyDescent="0.3">
      <c r="A7196" s="73">
        <v>118</v>
      </c>
      <c r="B7196" s="12">
        <v>1000003897</v>
      </c>
      <c r="C7196" s="12">
        <v>600063</v>
      </c>
      <c r="D7196" s="74">
        <v>45447</v>
      </c>
      <c r="E7196" s="75">
        <v>240</v>
      </c>
      <c r="F7196" s="76">
        <v>74119.199999999997</v>
      </c>
      <c r="G7196" s="97" t="str">
        <f>TEXT(Table1[[#This Row],[Inv. date]],"mmmm")</f>
        <v>June</v>
      </c>
    </row>
    <row r="7197" spans="1:7" x14ac:dyDescent="0.3">
      <c r="A7197" s="73">
        <v>118</v>
      </c>
      <c r="B7197" s="12">
        <v>1000003683</v>
      </c>
      <c r="C7197" s="12">
        <v>600506</v>
      </c>
      <c r="D7197" s="74">
        <v>45447</v>
      </c>
      <c r="E7197" s="75">
        <v>150</v>
      </c>
      <c r="F7197" s="76">
        <v>60040.5</v>
      </c>
      <c r="G7197" s="97" t="str">
        <f>TEXT(Table1[[#This Row],[Inv. date]],"mmmm")</f>
        <v>June</v>
      </c>
    </row>
    <row r="7198" spans="1:7" x14ac:dyDescent="0.3">
      <c r="A7198" s="68">
        <v>116</v>
      </c>
      <c r="B7198" s="69">
        <v>1000003393</v>
      </c>
      <c r="C7198" s="69">
        <v>600315</v>
      </c>
      <c r="D7198" s="57">
        <v>45448</v>
      </c>
      <c r="E7198" s="66">
        <v>50</v>
      </c>
      <c r="F7198" s="72">
        <v>2210.5</v>
      </c>
      <c r="G7198" s="97" t="str">
        <f>TEXT(Table1[[#This Row],[Inv. date]],"mmmm")</f>
        <v>June</v>
      </c>
    </row>
    <row r="7199" spans="1:7" x14ac:dyDescent="0.3">
      <c r="A7199" s="73">
        <v>116</v>
      </c>
      <c r="B7199" s="12">
        <v>1000003393</v>
      </c>
      <c r="C7199" s="12">
        <v>600063</v>
      </c>
      <c r="D7199" s="74">
        <v>45448</v>
      </c>
      <c r="E7199" s="75">
        <v>1</v>
      </c>
      <c r="F7199" s="76">
        <v>150</v>
      </c>
      <c r="G7199" s="97" t="str">
        <f>TEXT(Table1[[#This Row],[Inv. date]],"mmmm")</f>
        <v>June</v>
      </c>
    </row>
    <row r="7200" spans="1:7" x14ac:dyDescent="0.3">
      <c r="A7200" s="73">
        <v>116</v>
      </c>
      <c r="B7200" s="12">
        <v>1000003393</v>
      </c>
      <c r="C7200" s="12">
        <v>600314</v>
      </c>
      <c r="D7200" s="74">
        <v>45448</v>
      </c>
      <c r="E7200" s="75">
        <v>59</v>
      </c>
      <c r="F7200" s="76">
        <v>2608.39</v>
      </c>
      <c r="G7200" s="97" t="str">
        <f>TEXT(Table1[[#This Row],[Inv. date]],"mmmm")</f>
        <v>June</v>
      </c>
    </row>
    <row r="7201" spans="1:7" x14ac:dyDescent="0.3">
      <c r="A7201" s="73">
        <v>118</v>
      </c>
      <c r="B7201" s="12">
        <v>1000003683</v>
      </c>
      <c r="C7201" s="12">
        <v>600506</v>
      </c>
      <c r="D7201" s="74">
        <v>45448</v>
      </c>
      <c r="E7201" s="75">
        <v>300</v>
      </c>
      <c r="F7201" s="76">
        <v>120081</v>
      </c>
      <c r="G7201" s="97" t="str">
        <f>TEXT(Table1[[#This Row],[Inv. date]],"mmmm")</f>
        <v>June</v>
      </c>
    </row>
    <row r="7202" spans="1:7" x14ac:dyDescent="0.3">
      <c r="A7202" s="73">
        <v>118</v>
      </c>
      <c r="B7202" s="12">
        <v>1000003683</v>
      </c>
      <c r="C7202" s="12">
        <v>600643</v>
      </c>
      <c r="D7202" s="74">
        <v>45448</v>
      </c>
      <c r="E7202" s="75">
        <v>1000</v>
      </c>
      <c r="F7202" s="76">
        <v>400270</v>
      </c>
      <c r="G7202" s="97" t="str">
        <f>TEXT(Table1[[#This Row],[Inv. date]],"mmmm")</f>
        <v>June</v>
      </c>
    </row>
    <row r="7203" spans="1:7" x14ac:dyDescent="0.3">
      <c r="A7203" s="73">
        <v>118</v>
      </c>
      <c r="B7203" s="12">
        <v>1000003857</v>
      </c>
      <c r="C7203" s="12">
        <v>600643</v>
      </c>
      <c r="D7203" s="74">
        <v>45448</v>
      </c>
      <c r="E7203" s="75">
        <v>150</v>
      </c>
      <c r="F7203" s="76">
        <v>60040.5</v>
      </c>
      <c r="G7203" s="97" t="str">
        <f>TEXT(Table1[[#This Row],[Inv. date]],"mmmm")</f>
        <v>June</v>
      </c>
    </row>
    <row r="7204" spans="1:7" x14ac:dyDescent="0.3">
      <c r="A7204" s="73">
        <v>118</v>
      </c>
      <c r="B7204" s="12">
        <v>1000003132</v>
      </c>
      <c r="C7204" s="12">
        <v>600643</v>
      </c>
      <c r="D7204" s="74">
        <v>45448</v>
      </c>
      <c r="E7204" s="75">
        <v>200</v>
      </c>
      <c r="F7204" s="76">
        <v>61766</v>
      </c>
      <c r="G7204" s="97" t="str">
        <f>TEXT(Table1[[#This Row],[Inv. date]],"mmmm")</f>
        <v>June</v>
      </c>
    </row>
    <row r="7205" spans="1:7" x14ac:dyDescent="0.3">
      <c r="A7205" s="73">
        <v>118</v>
      </c>
      <c r="B7205" s="12">
        <v>1000003897</v>
      </c>
      <c r="C7205" s="12">
        <v>600643</v>
      </c>
      <c r="D7205" s="74">
        <v>45448</v>
      </c>
      <c r="E7205" s="75">
        <v>50</v>
      </c>
      <c r="F7205" s="76">
        <v>15441.5</v>
      </c>
      <c r="G7205" s="97" t="str">
        <f>TEXT(Table1[[#This Row],[Inv. date]],"mmmm")</f>
        <v>June</v>
      </c>
    </row>
    <row r="7206" spans="1:7" x14ac:dyDescent="0.3">
      <c r="A7206" s="73">
        <v>118</v>
      </c>
      <c r="B7206" s="12">
        <v>1000003897</v>
      </c>
      <c r="C7206" s="12">
        <v>600063</v>
      </c>
      <c r="D7206" s="74">
        <v>45448</v>
      </c>
      <c r="E7206" s="75">
        <v>64</v>
      </c>
      <c r="F7206" s="76">
        <v>19765.12</v>
      </c>
      <c r="G7206" s="97" t="str">
        <f>TEXT(Table1[[#This Row],[Inv. date]],"mmmm")</f>
        <v>June</v>
      </c>
    </row>
    <row r="7207" spans="1:7" x14ac:dyDescent="0.3">
      <c r="A7207" s="73">
        <v>118</v>
      </c>
      <c r="B7207" s="12">
        <v>1000003132</v>
      </c>
      <c r="C7207" s="12">
        <v>600879</v>
      </c>
      <c r="D7207" s="74">
        <v>45448</v>
      </c>
      <c r="E7207" s="75">
        <v>500</v>
      </c>
      <c r="F7207" s="76">
        <v>154415</v>
      </c>
      <c r="G7207" s="97" t="str">
        <f>TEXT(Table1[[#This Row],[Inv. date]],"mmmm")</f>
        <v>June</v>
      </c>
    </row>
    <row r="7208" spans="1:7" x14ac:dyDescent="0.3">
      <c r="A7208" s="73">
        <v>118</v>
      </c>
      <c r="B7208" s="12">
        <v>1000003857</v>
      </c>
      <c r="C7208" s="12">
        <v>600879</v>
      </c>
      <c r="D7208" s="74">
        <v>45448</v>
      </c>
      <c r="E7208" s="75">
        <v>500</v>
      </c>
      <c r="F7208" s="76">
        <v>200135</v>
      </c>
      <c r="G7208" s="97" t="str">
        <f>TEXT(Table1[[#This Row],[Inv. date]],"mmmm")</f>
        <v>June</v>
      </c>
    </row>
    <row r="7209" spans="1:7" x14ac:dyDescent="0.3">
      <c r="A7209" s="73">
        <v>118</v>
      </c>
      <c r="B7209" s="12">
        <v>1000003683</v>
      </c>
      <c r="C7209" s="12">
        <v>600879</v>
      </c>
      <c r="D7209" s="74">
        <v>45448</v>
      </c>
      <c r="E7209" s="75">
        <v>500</v>
      </c>
      <c r="F7209" s="76">
        <v>200135</v>
      </c>
      <c r="G7209" s="97" t="str">
        <f>TEXT(Table1[[#This Row],[Inv. date]],"mmmm")</f>
        <v>June</v>
      </c>
    </row>
    <row r="7210" spans="1:7" x14ac:dyDescent="0.3">
      <c r="A7210" s="73">
        <v>118</v>
      </c>
      <c r="B7210" s="12">
        <v>1000003897</v>
      </c>
      <c r="C7210" s="12">
        <v>600879</v>
      </c>
      <c r="D7210" s="74">
        <v>45448</v>
      </c>
      <c r="E7210" s="75">
        <v>500</v>
      </c>
      <c r="F7210" s="76">
        <v>154415</v>
      </c>
      <c r="G7210" s="97" t="str">
        <f>TEXT(Table1[[#This Row],[Inv. date]],"mmmm")</f>
        <v>June</v>
      </c>
    </row>
    <row r="7211" spans="1:7" x14ac:dyDescent="0.3">
      <c r="A7211" s="73">
        <v>118</v>
      </c>
      <c r="B7211" s="12">
        <v>1000003132</v>
      </c>
      <c r="C7211" s="12">
        <v>600879</v>
      </c>
      <c r="D7211" s="74">
        <v>45448</v>
      </c>
      <c r="E7211" s="75">
        <v>500</v>
      </c>
      <c r="F7211" s="76">
        <v>154415</v>
      </c>
      <c r="G7211" s="97" t="str">
        <f>TEXT(Table1[[#This Row],[Inv. date]],"mmmm")</f>
        <v>June</v>
      </c>
    </row>
    <row r="7212" spans="1:7" x14ac:dyDescent="0.3">
      <c r="A7212" s="73">
        <v>118</v>
      </c>
      <c r="B7212" s="12">
        <v>1000003857</v>
      </c>
      <c r="C7212" s="12">
        <v>600879</v>
      </c>
      <c r="D7212" s="74">
        <v>45448</v>
      </c>
      <c r="E7212" s="75">
        <v>500</v>
      </c>
      <c r="F7212" s="76">
        <v>200135</v>
      </c>
      <c r="G7212" s="97" t="str">
        <f>TEXT(Table1[[#This Row],[Inv. date]],"mmmm")</f>
        <v>June</v>
      </c>
    </row>
    <row r="7213" spans="1:7" x14ac:dyDescent="0.3">
      <c r="A7213" s="73">
        <v>118</v>
      </c>
      <c r="B7213" s="12">
        <v>1000003683</v>
      </c>
      <c r="C7213" s="12">
        <v>600879</v>
      </c>
      <c r="D7213" s="74">
        <v>45448</v>
      </c>
      <c r="E7213" s="75">
        <v>500</v>
      </c>
      <c r="F7213" s="76">
        <v>200135</v>
      </c>
      <c r="G7213" s="97" t="str">
        <f>TEXT(Table1[[#This Row],[Inv. date]],"mmmm")</f>
        <v>June</v>
      </c>
    </row>
    <row r="7214" spans="1:7" x14ac:dyDescent="0.3">
      <c r="A7214" s="73">
        <v>118</v>
      </c>
      <c r="B7214" s="12">
        <v>1000003897</v>
      </c>
      <c r="C7214" s="12">
        <v>600879</v>
      </c>
      <c r="D7214" s="74">
        <v>45448</v>
      </c>
      <c r="E7214" s="75">
        <v>500</v>
      </c>
      <c r="F7214" s="76">
        <v>154415</v>
      </c>
      <c r="G7214" s="97" t="str">
        <f>TEXT(Table1[[#This Row],[Inv. date]],"mmmm")</f>
        <v>June</v>
      </c>
    </row>
    <row r="7215" spans="1:7" x14ac:dyDescent="0.3">
      <c r="A7215" s="73">
        <v>118</v>
      </c>
      <c r="B7215" s="12">
        <v>1000003897</v>
      </c>
      <c r="C7215" s="12">
        <v>600879</v>
      </c>
      <c r="D7215" s="74">
        <v>45448</v>
      </c>
      <c r="E7215" s="75">
        <v>200</v>
      </c>
      <c r="F7215" s="76">
        <v>61766</v>
      </c>
      <c r="G7215" s="97" t="str">
        <f>TEXT(Table1[[#This Row],[Inv. date]],"mmmm")</f>
        <v>June</v>
      </c>
    </row>
    <row r="7216" spans="1:7" x14ac:dyDescent="0.3">
      <c r="A7216" s="73">
        <v>118</v>
      </c>
      <c r="B7216" s="12">
        <v>1000003897</v>
      </c>
      <c r="C7216" s="12">
        <v>600063</v>
      </c>
      <c r="D7216" s="74">
        <v>45448</v>
      </c>
      <c r="E7216" s="75">
        <v>200</v>
      </c>
      <c r="F7216" s="76">
        <v>61766</v>
      </c>
      <c r="G7216" s="97" t="str">
        <f>TEXT(Table1[[#This Row],[Inv. date]],"mmmm")</f>
        <v>June</v>
      </c>
    </row>
    <row r="7217" spans="1:7" x14ac:dyDescent="0.3">
      <c r="A7217" s="73">
        <v>118</v>
      </c>
      <c r="B7217" s="12">
        <v>1000003897</v>
      </c>
      <c r="C7217" s="12">
        <v>600063</v>
      </c>
      <c r="D7217" s="74">
        <v>45448</v>
      </c>
      <c r="E7217" s="75">
        <v>200</v>
      </c>
      <c r="F7217" s="76">
        <v>61766</v>
      </c>
      <c r="G7217" s="97" t="str">
        <f>TEXT(Table1[[#This Row],[Inv. date]],"mmmm")</f>
        <v>June</v>
      </c>
    </row>
    <row r="7218" spans="1:7" x14ac:dyDescent="0.3">
      <c r="A7218" s="73">
        <v>118</v>
      </c>
      <c r="B7218" s="12">
        <v>1000003683</v>
      </c>
      <c r="C7218" s="12">
        <v>600063</v>
      </c>
      <c r="D7218" s="74">
        <v>45448</v>
      </c>
      <c r="E7218" s="75">
        <v>5</v>
      </c>
      <c r="F7218" s="76">
        <v>1468.25</v>
      </c>
      <c r="G7218" s="97" t="str">
        <f>TEXT(Table1[[#This Row],[Inv. date]],"mmmm")</f>
        <v>June</v>
      </c>
    </row>
    <row r="7219" spans="1:7" x14ac:dyDescent="0.3">
      <c r="A7219" s="73">
        <v>118</v>
      </c>
      <c r="B7219" s="12">
        <v>1000003857</v>
      </c>
      <c r="C7219" s="12">
        <v>600063</v>
      </c>
      <c r="D7219" s="74">
        <v>45448</v>
      </c>
      <c r="E7219" s="75">
        <v>5</v>
      </c>
      <c r="F7219" s="76">
        <v>1468.25</v>
      </c>
      <c r="G7219" s="97" t="str">
        <f>TEXT(Table1[[#This Row],[Inv. date]],"mmmm")</f>
        <v>June</v>
      </c>
    </row>
    <row r="7220" spans="1:7" x14ac:dyDescent="0.3">
      <c r="A7220" s="73">
        <v>118</v>
      </c>
      <c r="B7220" s="12">
        <v>1000003132</v>
      </c>
      <c r="C7220" s="12">
        <v>600838</v>
      </c>
      <c r="D7220" s="74">
        <v>45448</v>
      </c>
      <c r="E7220" s="75">
        <v>1000</v>
      </c>
      <c r="F7220" s="76">
        <v>308830</v>
      </c>
      <c r="G7220" s="97" t="str">
        <f>TEXT(Table1[[#This Row],[Inv. date]],"mmmm")</f>
        <v>June</v>
      </c>
    </row>
    <row r="7221" spans="1:7" x14ac:dyDescent="0.3">
      <c r="A7221" s="73">
        <v>118</v>
      </c>
      <c r="B7221" s="12">
        <v>1000003683</v>
      </c>
      <c r="C7221" s="12">
        <v>600838</v>
      </c>
      <c r="D7221" s="74">
        <v>45448</v>
      </c>
      <c r="E7221" s="75">
        <v>500</v>
      </c>
      <c r="F7221" s="76">
        <v>200135</v>
      </c>
      <c r="G7221" s="97" t="str">
        <f>TEXT(Table1[[#This Row],[Inv. date]],"mmmm")</f>
        <v>June</v>
      </c>
    </row>
    <row r="7222" spans="1:7" x14ac:dyDescent="0.3">
      <c r="A7222" s="73">
        <v>118</v>
      </c>
      <c r="B7222" s="12">
        <v>1000003897</v>
      </c>
      <c r="C7222" s="12">
        <v>600063</v>
      </c>
      <c r="D7222" s="74">
        <v>45448</v>
      </c>
      <c r="E7222" s="75">
        <v>1200</v>
      </c>
      <c r="F7222" s="76">
        <v>370596</v>
      </c>
      <c r="G7222" s="97" t="str">
        <f>TEXT(Table1[[#This Row],[Inv. date]],"mmmm")</f>
        <v>June</v>
      </c>
    </row>
    <row r="7223" spans="1:7" x14ac:dyDescent="0.3">
      <c r="A7223" s="73">
        <v>118</v>
      </c>
      <c r="B7223" s="12">
        <v>1000003897</v>
      </c>
      <c r="C7223" s="12">
        <v>600033</v>
      </c>
      <c r="D7223" s="74">
        <v>45448</v>
      </c>
      <c r="E7223" s="75">
        <v>150</v>
      </c>
      <c r="F7223" s="76">
        <v>46324.5</v>
      </c>
      <c r="G7223" s="97" t="str">
        <f>TEXT(Table1[[#This Row],[Inv. date]],"mmmm")</f>
        <v>June</v>
      </c>
    </row>
    <row r="7224" spans="1:7" x14ac:dyDescent="0.3">
      <c r="A7224" s="73">
        <v>118</v>
      </c>
      <c r="B7224" s="12">
        <v>1000003683</v>
      </c>
      <c r="C7224" s="12">
        <v>600033</v>
      </c>
      <c r="D7224" s="74">
        <v>45448</v>
      </c>
      <c r="E7224" s="75">
        <v>50</v>
      </c>
      <c r="F7224" s="76">
        <v>20013.5</v>
      </c>
      <c r="G7224" s="97" t="str">
        <f>TEXT(Table1[[#This Row],[Inv. date]],"mmmm")</f>
        <v>June</v>
      </c>
    </row>
    <row r="7225" spans="1:7" x14ac:dyDescent="0.3">
      <c r="A7225" s="73">
        <v>117</v>
      </c>
      <c r="B7225" s="12">
        <v>1000002977</v>
      </c>
      <c r="C7225" s="12">
        <v>600033</v>
      </c>
      <c r="D7225" s="74">
        <v>45448</v>
      </c>
      <c r="E7225" s="75">
        <v>20</v>
      </c>
      <c r="F7225" s="76">
        <v>5444.4</v>
      </c>
      <c r="G7225" s="97" t="str">
        <f>TEXT(Table1[[#This Row],[Inv. date]],"mmmm")</f>
        <v>June</v>
      </c>
    </row>
    <row r="7226" spans="1:7" x14ac:dyDescent="0.3">
      <c r="A7226" s="73">
        <v>118</v>
      </c>
      <c r="B7226" s="12">
        <v>1000003897</v>
      </c>
      <c r="C7226" s="12">
        <v>600063</v>
      </c>
      <c r="D7226" s="74">
        <v>45448</v>
      </c>
      <c r="E7226" s="75">
        <v>132</v>
      </c>
      <c r="F7226" s="76">
        <v>40765.56</v>
      </c>
      <c r="G7226" s="97" t="str">
        <f>TEXT(Table1[[#This Row],[Inv. date]],"mmmm")</f>
        <v>June</v>
      </c>
    </row>
    <row r="7227" spans="1:7" x14ac:dyDescent="0.3">
      <c r="A7227" s="73">
        <v>118</v>
      </c>
      <c r="B7227" s="12">
        <v>1000003683</v>
      </c>
      <c r="C7227" s="12">
        <v>600780</v>
      </c>
      <c r="D7227" s="74">
        <v>45448</v>
      </c>
      <c r="E7227" s="75">
        <v>50</v>
      </c>
      <c r="F7227" s="76">
        <v>20013.5</v>
      </c>
      <c r="G7227" s="97" t="str">
        <f>TEXT(Table1[[#This Row],[Inv. date]],"mmmm")</f>
        <v>June</v>
      </c>
    </row>
    <row r="7228" spans="1:7" x14ac:dyDescent="0.3">
      <c r="A7228" s="73">
        <v>118</v>
      </c>
      <c r="B7228" s="12">
        <v>1000003857</v>
      </c>
      <c r="C7228" s="12">
        <v>600780</v>
      </c>
      <c r="D7228" s="74">
        <v>45448</v>
      </c>
      <c r="E7228" s="75">
        <v>30</v>
      </c>
      <c r="F7228" s="76">
        <v>12008.1</v>
      </c>
      <c r="G7228" s="97" t="str">
        <f>TEXT(Table1[[#This Row],[Inv. date]],"mmmm")</f>
        <v>June</v>
      </c>
    </row>
    <row r="7229" spans="1:7" x14ac:dyDescent="0.3">
      <c r="A7229" s="73">
        <v>118</v>
      </c>
      <c r="B7229" s="12">
        <v>1000003897</v>
      </c>
      <c r="C7229" s="12">
        <v>600780</v>
      </c>
      <c r="D7229" s="74">
        <v>45448</v>
      </c>
      <c r="E7229" s="75">
        <v>10</v>
      </c>
      <c r="F7229" s="76">
        <v>3088.3</v>
      </c>
      <c r="G7229" s="97" t="str">
        <f>TEXT(Table1[[#This Row],[Inv. date]],"mmmm")</f>
        <v>June</v>
      </c>
    </row>
    <row r="7230" spans="1:7" x14ac:dyDescent="0.3">
      <c r="A7230" s="73">
        <v>118</v>
      </c>
      <c r="B7230" s="12">
        <v>1000003132</v>
      </c>
      <c r="C7230" s="12">
        <v>600780</v>
      </c>
      <c r="D7230" s="74">
        <v>45448</v>
      </c>
      <c r="E7230" s="75">
        <v>30</v>
      </c>
      <c r="F7230" s="76">
        <v>9264.9</v>
      </c>
      <c r="G7230" s="97" t="str">
        <f>TEXT(Table1[[#This Row],[Inv. date]],"mmmm")</f>
        <v>June</v>
      </c>
    </row>
    <row r="7231" spans="1:7" x14ac:dyDescent="0.3">
      <c r="A7231" s="73">
        <v>118</v>
      </c>
      <c r="B7231" s="12">
        <v>1000003897</v>
      </c>
      <c r="C7231" s="12">
        <v>600063</v>
      </c>
      <c r="D7231" s="74">
        <v>45448</v>
      </c>
      <c r="E7231" s="75">
        <v>8</v>
      </c>
      <c r="F7231" s="76">
        <v>2470.64</v>
      </c>
      <c r="G7231" s="97" t="str">
        <f>TEXT(Table1[[#This Row],[Inv. date]],"mmmm")</f>
        <v>June</v>
      </c>
    </row>
    <row r="7232" spans="1:7" x14ac:dyDescent="0.3">
      <c r="A7232" s="73">
        <v>118</v>
      </c>
      <c r="B7232" s="12">
        <v>1000003897</v>
      </c>
      <c r="C7232" s="12">
        <v>600428</v>
      </c>
      <c r="D7232" s="74">
        <v>45448</v>
      </c>
      <c r="E7232" s="75">
        <v>500</v>
      </c>
      <c r="F7232" s="76">
        <v>154415</v>
      </c>
      <c r="G7232" s="97" t="str">
        <f>TEXT(Table1[[#This Row],[Inv. date]],"mmmm")</f>
        <v>June</v>
      </c>
    </row>
    <row r="7233" spans="1:7" x14ac:dyDescent="0.3">
      <c r="A7233" s="73">
        <v>118</v>
      </c>
      <c r="B7233" s="12">
        <v>1000003897</v>
      </c>
      <c r="C7233" s="12">
        <v>600063</v>
      </c>
      <c r="D7233" s="74">
        <v>45448</v>
      </c>
      <c r="E7233" s="75">
        <v>31</v>
      </c>
      <c r="F7233" s="76">
        <v>9573.73</v>
      </c>
      <c r="G7233" s="97" t="str">
        <f>TEXT(Table1[[#This Row],[Inv. date]],"mmmm")</f>
        <v>June</v>
      </c>
    </row>
    <row r="7234" spans="1:7" x14ac:dyDescent="0.3">
      <c r="A7234" s="73">
        <v>118</v>
      </c>
      <c r="B7234" s="12">
        <v>1000003897</v>
      </c>
      <c r="C7234" s="12">
        <v>600026</v>
      </c>
      <c r="D7234" s="74">
        <v>45448</v>
      </c>
      <c r="E7234" s="75">
        <v>100</v>
      </c>
      <c r="F7234" s="76">
        <v>30883</v>
      </c>
      <c r="G7234" s="97" t="str">
        <f>TEXT(Table1[[#This Row],[Inv. date]],"mmmm")</f>
        <v>June</v>
      </c>
    </row>
    <row r="7235" spans="1:7" x14ac:dyDescent="0.3">
      <c r="A7235" s="73">
        <v>118</v>
      </c>
      <c r="B7235" s="12">
        <v>1000003857</v>
      </c>
      <c r="C7235" s="12">
        <v>600026</v>
      </c>
      <c r="D7235" s="74">
        <v>45448</v>
      </c>
      <c r="E7235" s="75">
        <v>100</v>
      </c>
      <c r="F7235" s="76">
        <v>40027</v>
      </c>
      <c r="G7235" s="97" t="str">
        <f>TEXT(Table1[[#This Row],[Inv. date]],"mmmm")</f>
        <v>June</v>
      </c>
    </row>
    <row r="7236" spans="1:7" x14ac:dyDescent="0.3">
      <c r="A7236" s="73">
        <v>118</v>
      </c>
      <c r="B7236" s="12">
        <v>1000003897</v>
      </c>
      <c r="C7236" s="12">
        <v>600063</v>
      </c>
      <c r="D7236" s="74">
        <v>45448</v>
      </c>
      <c r="E7236" s="75">
        <v>19</v>
      </c>
      <c r="F7236" s="76">
        <v>5867.77</v>
      </c>
      <c r="G7236" s="97" t="str">
        <f>TEXT(Table1[[#This Row],[Inv. date]],"mmmm")</f>
        <v>June</v>
      </c>
    </row>
    <row r="7237" spans="1:7" x14ac:dyDescent="0.3">
      <c r="A7237" s="73">
        <v>118</v>
      </c>
      <c r="B7237" s="12">
        <v>1000003857</v>
      </c>
      <c r="C7237" s="12">
        <v>600647</v>
      </c>
      <c r="D7237" s="74">
        <v>45448</v>
      </c>
      <c r="E7237" s="75">
        <v>50</v>
      </c>
      <c r="F7237" s="76">
        <v>20013.5</v>
      </c>
      <c r="G7237" s="97" t="str">
        <f>TEXT(Table1[[#This Row],[Inv. date]],"mmmm")</f>
        <v>June</v>
      </c>
    </row>
    <row r="7238" spans="1:7" x14ac:dyDescent="0.3">
      <c r="A7238" s="73">
        <v>118</v>
      </c>
      <c r="B7238" s="12">
        <v>1000003683</v>
      </c>
      <c r="C7238" s="12">
        <v>600647</v>
      </c>
      <c r="D7238" s="74">
        <v>45448</v>
      </c>
      <c r="E7238" s="75">
        <v>2650</v>
      </c>
      <c r="F7238" s="76">
        <v>1060715.5</v>
      </c>
      <c r="G7238" s="97" t="str">
        <f>TEXT(Table1[[#This Row],[Inv. date]],"mmmm")</f>
        <v>June</v>
      </c>
    </row>
    <row r="7239" spans="1:7" x14ac:dyDescent="0.3">
      <c r="A7239" s="73">
        <v>118</v>
      </c>
      <c r="B7239" s="12">
        <v>1000003132</v>
      </c>
      <c r="C7239" s="12">
        <v>600647</v>
      </c>
      <c r="D7239" s="74">
        <v>45448</v>
      </c>
      <c r="E7239" s="75">
        <v>250</v>
      </c>
      <c r="F7239" s="76">
        <v>77207.5</v>
      </c>
      <c r="G7239" s="97" t="str">
        <f>TEXT(Table1[[#This Row],[Inv. date]],"mmmm")</f>
        <v>June</v>
      </c>
    </row>
    <row r="7240" spans="1:7" x14ac:dyDescent="0.3">
      <c r="A7240" s="73">
        <v>118</v>
      </c>
      <c r="B7240" s="12">
        <v>1000003897</v>
      </c>
      <c r="C7240" s="12">
        <v>600063</v>
      </c>
      <c r="D7240" s="74">
        <v>45448</v>
      </c>
      <c r="E7240" s="75">
        <v>82</v>
      </c>
      <c r="F7240" s="76">
        <v>25324.06</v>
      </c>
      <c r="G7240" s="97" t="str">
        <f>TEXT(Table1[[#This Row],[Inv. date]],"mmmm")</f>
        <v>June</v>
      </c>
    </row>
    <row r="7241" spans="1:7" x14ac:dyDescent="0.3">
      <c r="A7241" s="73">
        <v>118</v>
      </c>
      <c r="B7241" s="12">
        <v>1000003897</v>
      </c>
      <c r="C7241" s="12">
        <v>600610</v>
      </c>
      <c r="D7241" s="74">
        <v>45448</v>
      </c>
      <c r="E7241" s="75">
        <v>30</v>
      </c>
      <c r="F7241" s="76">
        <v>9264.9</v>
      </c>
      <c r="G7241" s="97" t="str">
        <f>TEXT(Table1[[#This Row],[Inv. date]],"mmmm")</f>
        <v>June</v>
      </c>
    </row>
    <row r="7242" spans="1:7" x14ac:dyDescent="0.3">
      <c r="A7242" s="73">
        <v>118</v>
      </c>
      <c r="B7242" s="12">
        <v>1000003897</v>
      </c>
      <c r="C7242" s="12">
        <v>600063</v>
      </c>
      <c r="D7242" s="74">
        <v>45448</v>
      </c>
      <c r="E7242" s="75">
        <v>194</v>
      </c>
      <c r="F7242" s="76">
        <v>59913.02</v>
      </c>
      <c r="G7242" s="97" t="str">
        <f>TEXT(Table1[[#This Row],[Inv. date]],"mmmm")</f>
        <v>June</v>
      </c>
    </row>
    <row r="7243" spans="1:7" x14ac:dyDescent="0.3">
      <c r="A7243" s="73">
        <v>118</v>
      </c>
      <c r="B7243" s="12">
        <v>1000003857</v>
      </c>
      <c r="C7243" s="12">
        <v>600506</v>
      </c>
      <c r="D7243" s="74">
        <v>45448</v>
      </c>
      <c r="E7243" s="75">
        <v>500</v>
      </c>
      <c r="F7243" s="76">
        <v>200135</v>
      </c>
      <c r="G7243" s="97" t="str">
        <f>TEXT(Table1[[#This Row],[Inv. date]],"mmmm")</f>
        <v>June</v>
      </c>
    </row>
    <row r="7244" spans="1:7" x14ac:dyDescent="0.3">
      <c r="A7244" s="73">
        <v>118</v>
      </c>
      <c r="B7244" s="12">
        <v>1000003683</v>
      </c>
      <c r="C7244" s="12">
        <v>600506</v>
      </c>
      <c r="D7244" s="74">
        <v>45448</v>
      </c>
      <c r="E7244" s="75">
        <v>550</v>
      </c>
      <c r="F7244" s="76">
        <v>220148.5</v>
      </c>
      <c r="G7244" s="97" t="str">
        <f>TEXT(Table1[[#This Row],[Inv. date]],"mmmm")</f>
        <v>June</v>
      </c>
    </row>
    <row r="7245" spans="1:7" x14ac:dyDescent="0.3">
      <c r="A7245" s="73">
        <v>118</v>
      </c>
      <c r="B7245" s="12">
        <v>1000003132</v>
      </c>
      <c r="C7245" s="12">
        <v>600506</v>
      </c>
      <c r="D7245" s="74">
        <v>45448</v>
      </c>
      <c r="E7245" s="75">
        <v>1000</v>
      </c>
      <c r="F7245" s="76">
        <v>308830</v>
      </c>
      <c r="G7245" s="97" t="str">
        <f>TEXT(Table1[[#This Row],[Inv. date]],"mmmm")</f>
        <v>June</v>
      </c>
    </row>
    <row r="7246" spans="1:7" x14ac:dyDescent="0.3">
      <c r="A7246" s="73">
        <v>118</v>
      </c>
      <c r="B7246" s="12">
        <v>1000003897</v>
      </c>
      <c r="C7246" s="12">
        <v>600063</v>
      </c>
      <c r="D7246" s="74">
        <v>45448</v>
      </c>
      <c r="E7246" s="75">
        <v>400</v>
      </c>
      <c r="F7246" s="76">
        <v>123532</v>
      </c>
      <c r="G7246" s="97" t="str">
        <f>TEXT(Table1[[#This Row],[Inv. date]],"mmmm")</f>
        <v>June</v>
      </c>
    </row>
    <row r="7247" spans="1:7" x14ac:dyDescent="0.3">
      <c r="A7247" s="73">
        <v>116</v>
      </c>
      <c r="B7247" s="12">
        <v>1000003393</v>
      </c>
      <c r="C7247" s="12">
        <v>600225</v>
      </c>
      <c r="D7247" s="74">
        <v>45448</v>
      </c>
      <c r="E7247" s="75">
        <v>5</v>
      </c>
      <c r="F7247" s="76">
        <v>221.05</v>
      </c>
      <c r="G7247" s="97" t="str">
        <f>TEXT(Table1[[#This Row],[Inv. date]],"mmmm")</f>
        <v>June</v>
      </c>
    </row>
    <row r="7248" spans="1:7" x14ac:dyDescent="0.3">
      <c r="A7248" s="73">
        <v>117</v>
      </c>
      <c r="B7248" s="12">
        <v>1000002976</v>
      </c>
      <c r="C7248" s="12">
        <v>600225</v>
      </c>
      <c r="D7248" s="74">
        <v>45448</v>
      </c>
      <c r="E7248" s="75">
        <v>2</v>
      </c>
      <c r="F7248" s="76">
        <v>544.44000000000005</v>
      </c>
      <c r="G7248" s="97" t="str">
        <f>TEXT(Table1[[#This Row],[Inv. date]],"mmmm")</f>
        <v>June</v>
      </c>
    </row>
    <row r="7249" spans="1:7" x14ac:dyDescent="0.3">
      <c r="A7249" s="68">
        <v>118</v>
      </c>
      <c r="B7249" s="69">
        <v>1000003897</v>
      </c>
      <c r="C7249" s="69">
        <v>600879</v>
      </c>
      <c r="D7249" s="57">
        <v>45449</v>
      </c>
      <c r="E7249" s="66">
        <v>-200</v>
      </c>
      <c r="F7249" s="72">
        <v>-61766</v>
      </c>
      <c r="G7249" s="97" t="str">
        <f>TEXT(Table1[[#This Row],[Inv. date]],"mmmm")</f>
        <v>June</v>
      </c>
    </row>
    <row r="7250" spans="1:7" x14ac:dyDescent="0.3">
      <c r="A7250" s="73">
        <v>118</v>
      </c>
      <c r="B7250" s="12">
        <v>1000003857</v>
      </c>
      <c r="C7250" s="12">
        <v>600868</v>
      </c>
      <c r="D7250" s="74">
        <v>45449</v>
      </c>
      <c r="E7250" s="75">
        <v>200</v>
      </c>
      <c r="F7250" s="76">
        <v>80054</v>
      </c>
      <c r="G7250" s="97" t="str">
        <f>TEXT(Table1[[#This Row],[Inv. date]],"mmmm")</f>
        <v>June</v>
      </c>
    </row>
    <row r="7251" spans="1:7" x14ac:dyDescent="0.3">
      <c r="A7251" s="73">
        <v>118</v>
      </c>
      <c r="B7251" s="12">
        <v>1000003897</v>
      </c>
      <c r="C7251" s="12">
        <v>600865</v>
      </c>
      <c r="D7251" s="74">
        <v>45449</v>
      </c>
      <c r="E7251" s="75">
        <v>200</v>
      </c>
      <c r="F7251" s="76">
        <v>61766</v>
      </c>
      <c r="G7251" s="97" t="str">
        <f>TEXT(Table1[[#This Row],[Inv. date]],"mmmm")</f>
        <v>June</v>
      </c>
    </row>
    <row r="7252" spans="1:7" x14ac:dyDescent="0.3">
      <c r="A7252" s="73">
        <v>118</v>
      </c>
      <c r="B7252" s="12">
        <v>1000003897</v>
      </c>
      <c r="C7252" s="12">
        <v>600063</v>
      </c>
      <c r="D7252" s="74">
        <v>45449</v>
      </c>
      <c r="E7252" s="75">
        <v>157</v>
      </c>
      <c r="F7252" s="76">
        <v>48486.31</v>
      </c>
      <c r="G7252" s="97" t="str">
        <f>TEXT(Table1[[#This Row],[Inv. date]],"mmmm")</f>
        <v>June</v>
      </c>
    </row>
    <row r="7253" spans="1:7" x14ac:dyDescent="0.3">
      <c r="A7253" s="73">
        <v>118</v>
      </c>
      <c r="B7253" s="12">
        <v>1000003857</v>
      </c>
      <c r="C7253" s="12">
        <v>600056</v>
      </c>
      <c r="D7253" s="74">
        <v>45449</v>
      </c>
      <c r="E7253" s="75">
        <v>100</v>
      </c>
      <c r="F7253" s="76">
        <v>40027</v>
      </c>
      <c r="G7253" s="97" t="str">
        <f>TEXT(Table1[[#This Row],[Inv. date]],"mmmm")</f>
        <v>June</v>
      </c>
    </row>
    <row r="7254" spans="1:7" x14ac:dyDescent="0.3">
      <c r="A7254" s="73">
        <v>118</v>
      </c>
      <c r="B7254" s="12">
        <v>1000003897</v>
      </c>
      <c r="C7254" s="12">
        <v>600056</v>
      </c>
      <c r="D7254" s="74">
        <v>45449</v>
      </c>
      <c r="E7254" s="75">
        <v>400</v>
      </c>
      <c r="F7254" s="76">
        <v>123532</v>
      </c>
      <c r="G7254" s="97" t="str">
        <f>TEXT(Table1[[#This Row],[Inv. date]],"mmmm")</f>
        <v>June</v>
      </c>
    </row>
    <row r="7255" spans="1:7" x14ac:dyDescent="0.3">
      <c r="A7255" s="73">
        <v>118</v>
      </c>
      <c r="B7255" s="12">
        <v>1000003132</v>
      </c>
      <c r="C7255" s="12">
        <v>600056</v>
      </c>
      <c r="D7255" s="74">
        <v>45449</v>
      </c>
      <c r="E7255" s="75">
        <v>1000</v>
      </c>
      <c r="F7255" s="76">
        <v>308830</v>
      </c>
      <c r="G7255" s="97" t="str">
        <f>TEXT(Table1[[#This Row],[Inv. date]],"mmmm")</f>
        <v>June</v>
      </c>
    </row>
    <row r="7256" spans="1:7" x14ac:dyDescent="0.3">
      <c r="A7256" s="73">
        <v>118</v>
      </c>
      <c r="B7256" s="12">
        <v>1000003897</v>
      </c>
      <c r="C7256" s="12">
        <v>600580</v>
      </c>
      <c r="D7256" s="74">
        <v>45449</v>
      </c>
      <c r="E7256" s="75">
        <v>200</v>
      </c>
      <c r="F7256" s="76">
        <v>61766</v>
      </c>
      <c r="G7256" s="97" t="str">
        <f>TEXT(Table1[[#This Row],[Inv. date]],"mmmm")</f>
        <v>June</v>
      </c>
    </row>
    <row r="7257" spans="1:7" x14ac:dyDescent="0.3">
      <c r="A7257" s="73">
        <v>118</v>
      </c>
      <c r="B7257" s="12">
        <v>1000003857</v>
      </c>
      <c r="C7257" s="12">
        <v>600580</v>
      </c>
      <c r="D7257" s="74">
        <v>45449</v>
      </c>
      <c r="E7257" s="75">
        <v>200</v>
      </c>
      <c r="F7257" s="76">
        <v>80054</v>
      </c>
      <c r="G7257" s="97" t="str">
        <f>TEXT(Table1[[#This Row],[Inv. date]],"mmmm")</f>
        <v>June</v>
      </c>
    </row>
    <row r="7258" spans="1:7" x14ac:dyDescent="0.3">
      <c r="A7258" s="73">
        <v>118</v>
      </c>
      <c r="B7258" s="12">
        <v>1000003132</v>
      </c>
      <c r="C7258" s="12">
        <v>600580</v>
      </c>
      <c r="D7258" s="74">
        <v>45449</v>
      </c>
      <c r="E7258" s="75">
        <v>1000</v>
      </c>
      <c r="F7258" s="76">
        <v>308830</v>
      </c>
      <c r="G7258" s="97" t="str">
        <f>TEXT(Table1[[#This Row],[Inv. date]],"mmmm")</f>
        <v>June</v>
      </c>
    </row>
    <row r="7259" spans="1:7" x14ac:dyDescent="0.3">
      <c r="A7259" s="73">
        <v>118</v>
      </c>
      <c r="B7259" s="12">
        <v>1000003897</v>
      </c>
      <c r="C7259" s="12">
        <v>600026</v>
      </c>
      <c r="D7259" s="74">
        <v>45449</v>
      </c>
      <c r="E7259" s="75">
        <v>50</v>
      </c>
      <c r="F7259" s="76">
        <v>15441.5</v>
      </c>
      <c r="G7259" s="97" t="str">
        <f>TEXT(Table1[[#This Row],[Inv. date]],"mmmm")</f>
        <v>June</v>
      </c>
    </row>
    <row r="7260" spans="1:7" x14ac:dyDescent="0.3">
      <c r="A7260" s="73">
        <v>118</v>
      </c>
      <c r="B7260" s="12">
        <v>1000003897</v>
      </c>
      <c r="C7260" s="12">
        <v>600063</v>
      </c>
      <c r="D7260" s="74">
        <v>45449</v>
      </c>
      <c r="E7260" s="75">
        <v>79</v>
      </c>
      <c r="F7260" s="76">
        <v>24397.57</v>
      </c>
      <c r="G7260" s="97" t="str">
        <f>TEXT(Table1[[#This Row],[Inv. date]],"mmmm")</f>
        <v>June</v>
      </c>
    </row>
    <row r="7261" spans="1:7" x14ac:dyDescent="0.3">
      <c r="A7261" s="68">
        <v>118</v>
      </c>
      <c r="B7261" s="69">
        <v>1000003132</v>
      </c>
      <c r="C7261" s="69">
        <v>600063</v>
      </c>
      <c r="D7261" s="57">
        <v>45450</v>
      </c>
      <c r="E7261" s="66">
        <v>1</v>
      </c>
      <c r="F7261" s="72">
        <v>137</v>
      </c>
      <c r="G7261" s="97" t="str">
        <f>TEXT(Table1[[#This Row],[Inv. date]],"mmmm")</f>
        <v>June</v>
      </c>
    </row>
    <row r="7262" spans="1:7" x14ac:dyDescent="0.3">
      <c r="A7262" s="73">
        <v>118</v>
      </c>
      <c r="B7262" s="12">
        <v>1000003683</v>
      </c>
      <c r="C7262" s="12">
        <v>600063</v>
      </c>
      <c r="D7262" s="74">
        <v>45450</v>
      </c>
      <c r="E7262" s="75">
        <v>1</v>
      </c>
      <c r="F7262" s="76">
        <v>293.64999999999998</v>
      </c>
      <c r="G7262" s="97" t="str">
        <f>TEXT(Table1[[#This Row],[Inv. date]],"mmmm")</f>
        <v>June</v>
      </c>
    </row>
    <row r="7263" spans="1:7" x14ac:dyDescent="0.3">
      <c r="A7263" s="73">
        <v>118</v>
      </c>
      <c r="B7263" s="12">
        <v>1000003897</v>
      </c>
      <c r="C7263" s="12">
        <v>600063</v>
      </c>
      <c r="D7263" s="74">
        <v>45450</v>
      </c>
      <c r="E7263" s="75">
        <v>1</v>
      </c>
      <c r="F7263" s="76">
        <v>308.83</v>
      </c>
      <c r="G7263" s="97" t="str">
        <f>TEXT(Table1[[#This Row],[Inv. date]],"mmmm")</f>
        <v>June</v>
      </c>
    </row>
    <row r="7264" spans="1:7" x14ac:dyDescent="0.3">
      <c r="A7264" s="73">
        <v>118</v>
      </c>
      <c r="B7264" s="12">
        <v>1000003857</v>
      </c>
      <c r="C7264" s="12">
        <v>600063</v>
      </c>
      <c r="D7264" s="74">
        <v>45450</v>
      </c>
      <c r="E7264" s="75">
        <v>1</v>
      </c>
      <c r="F7264" s="76">
        <v>293.64999999999998</v>
      </c>
      <c r="G7264" s="97" t="str">
        <f>TEXT(Table1[[#This Row],[Inv. date]],"mmmm")</f>
        <v>June</v>
      </c>
    </row>
    <row r="7265" spans="1:7" x14ac:dyDescent="0.3">
      <c r="A7265" s="73">
        <v>118</v>
      </c>
      <c r="B7265" s="12">
        <v>1000003683</v>
      </c>
      <c r="C7265" s="12">
        <v>600879</v>
      </c>
      <c r="D7265" s="74">
        <v>45450</v>
      </c>
      <c r="E7265" s="75">
        <v>-6.48</v>
      </c>
      <c r="F7265" s="76">
        <v>-2593.75</v>
      </c>
      <c r="G7265" s="97" t="str">
        <f>TEXT(Table1[[#This Row],[Inv. date]],"mmmm")</f>
        <v>June</v>
      </c>
    </row>
    <row r="7266" spans="1:7" x14ac:dyDescent="0.3">
      <c r="A7266" s="73">
        <v>118</v>
      </c>
      <c r="B7266" s="12">
        <v>1000003683</v>
      </c>
      <c r="C7266" s="12">
        <v>600879</v>
      </c>
      <c r="D7266" s="74">
        <v>45450</v>
      </c>
      <c r="E7266" s="75">
        <v>6.48</v>
      </c>
      <c r="F7266" s="76">
        <v>2593.75</v>
      </c>
      <c r="G7266" s="97" t="str">
        <f>TEXT(Table1[[#This Row],[Inv. date]],"mmmm")</f>
        <v>June</v>
      </c>
    </row>
    <row r="7267" spans="1:7" x14ac:dyDescent="0.3">
      <c r="A7267" s="73">
        <v>118</v>
      </c>
      <c r="B7267" s="12">
        <v>1000003132</v>
      </c>
      <c r="C7267" s="12">
        <v>600662</v>
      </c>
      <c r="D7267" s="74">
        <v>45450</v>
      </c>
      <c r="E7267" s="75">
        <v>350</v>
      </c>
      <c r="F7267" s="76">
        <v>109595.5</v>
      </c>
      <c r="G7267" s="97" t="str">
        <f>TEXT(Table1[[#This Row],[Inv. date]],"mmmm")</f>
        <v>June</v>
      </c>
    </row>
    <row r="7268" spans="1:7" x14ac:dyDescent="0.3">
      <c r="A7268" s="73">
        <v>117</v>
      </c>
      <c r="B7268" s="12">
        <v>1000002976</v>
      </c>
      <c r="C7268" s="12">
        <v>600662</v>
      </c>
      <c r="D7268" s="74">
        <v>45450</v>
      </c>
      <c r="E7268" s="75">
        <v>200</v>
      </c>
      <c r="F7268" s="76">
        <v>54444</v>
      </c>
      <c r="G7268" s="97" t="str">
        <f>TEXT(Table1[[#This Row],[Inv. date]],"mmmm")</f>
        <v>June</v>
      </c>
    </row>
    <row r="7269" spans="1:7" x14ac:dyDescent="0.3">
      <c r="A7269" s="73">
        <v>117</v>
      </c>
      <c r="B7269" s="12">
        <v>1000002977</v>
      </c>
      <c r="C7269" s="12">
        <v>600662</v>
      </c>
      <c r="D7269" s="74">
        <v>45450</v>
      </c>
      <c r="E7269" s="75">
        <v>200</v>
      </c>
      <c r="F7269" s="76">
        <v>54444</v>
      </c>
      <c r="G7269" s="97" t="str">
        <f>TEXT(Table1[[#This Row],[Inv. date]],"mmmm")</f>
        <v>June</v>
      </c>
    </row>
    <row r="7270" spans="1:7" x14ac:dyDescent="0.3">
      <c r="A7270" s="73">
        <v>118</v>
      </c>
      <c r="B7270" s="12">
        <v>1000003897</v>
      </c>
      <c r="C7270" s="12">
        <v>600063</v>
      </c>
      <c r="D7270" s="74">
        <v>45450</v>
      </c>
      <c r="E7270" s="75">
        <v>70</v>
      </c>
      <c r="F7270" s="76">
        <v>21618.1</v>
      </c>
      <c r="G7270" s="97" t="str">
        <f>TEXT(Table1[[#This Row],[Inv. date]],"mmmm")</f>
        <v>June</v>
      </c>
    </row>
    <row r="7271" spans="1:7" x14ac:dyDescent="0.3">
      <c r="A7271" s="73">
        <v>118</v>
      </c>
      <c r="B7271" s="12">
        <v>1000003683</v>
      </c>
      <c r="C7271" s="12">
        <v>600879</v>
      </c>
      <c r="D7271" s="74">
        <v>45450</v>
      </c>
      <c r="E7271" s="75">
        <v>-0.54</v>
      </c>
      <c r="F7271" s="76">
        <v>-216.15</v>
      </c>
      <c r="G7271" s="97" t="str">
        <f>TEXT(Table1[[#This Row],[Inv. date]],"mmmm")</f>
        <v>June</v>
      </c>
    </row>
    <row r="7272" spans="1:7" x14ac:dyDescent="0.3">
      <c r="A7272" s="73">
        <v>117</v>
      </c>
      <c r="B7272" s="12">
        <v>1000002972</v>
      </c>
      <c r="C7272" s="12">
        <v>600225</v>
      </c>
      <c r="D7272" s="74">
        <v>45450</v>
      </c>
      <c r="E7272" s="75">
        <v>10</v>
      </c>
      <c r="F7272" s="76">
        <v>2597.3000000000002</v>
      </c>
      <c r="G7272" s="97" t="str">
        <f>TEXT(Table1[[#This Row],[Inv. date]],"mmmm")</f>
        <v>June</v>
      </c>
    </row>
    <row r="7273" spans="1:7" x14ac:dyDescent="0.3">
      <c r="A7273" s="73">
        <v>116</v>
      </c>
      <c r="B7273" s="12">
        <v>1000003393</v>
      </c>
      <c r="C7273" s="12">
        <v>600225</v>
      </c>
      <c r="D7273" s="74">
        <v>45450</v>
      </c>
      <c r="E7273" s="75">
        <v>5</v>
      </c>
      <c r="F7273" s="76">
        <v>221.05</v>
      </c>
      <c r="G7273" s="97" t="str">
        <f>TEXT(Table1[[#This Row],[Inv. date]],"mmmm")</f>
        <v>June</v>
      </c>
    </row>
    <row r="7274" spans="1:7" x14ac:dyDescent="0.3">
      <c r="A7274" s="73">
        <v>118</v>
      </c>
      <c r="B7274" s="12">
        <v>1000003897</v>
      </c>
      <c r="C7274" s="12">
        <v>600003</v>
      </c>
      <c r="D7274" s="74">
        <v>45450</v>
      </c>
      <c r="E7274" s="75">
        <v>200</v>
      </c>
      <c r="F7274" s="76">
        <v>61766</v>
      </c>
      <c r="G7274" s="97" t="str">
        <f>TEXT(Table1[[#This Row],[Inv. date]],"mmmm")</f>
        <v>June</v>
      </c>
    </row>
    <row r="7275" spans="1:7" x14ac:dyDescent="0.3">
      <c r="A7275" s="73">
        <v>118</v>
      </c>
      <c r="B7275" s="12">
        <v>1000003897</v>
      </c>
      <c r="C7275" s="12">
        <v>600063</v>
      </c>
      <c r="D7275" s="74">
        <v>45450</v>
      </c>
      <c r="E7275" s="75">
        <v>116</v>
      </c>
      <c r="F7275" s="76">
        <v>35824.28</v>
      </c>
      <c r="G7275" s="97" t="str">
        <f>TEXT(Table1[[#This Row],[Inv. date]],"mmmm")</f>
        <v>June</v>
      </c>
    </row>
    <row r="7276" spans="1:7" x14ac:dyDescent="0.3">
      <c r="A7276" s="68">
        <v>118</v>
      </c>
      <c r="B7276" s="69">
        <v>1000003683</v>
      </c>
      <c r="C7276" s="69">
        <v>600506</v>
      </c>
      <c r="D7276" s="57">
        <v>45451</v>
      </c>
      <c r="E7276" s="58">
        <v>600</v>
      </c>
      <c r="F7276" s="54">
        <v>240162</v>
      </c>
      <c r="G7276" s="97" t="str">
        <f>TEXT(Table1[[#This Row],[Inv. date]],"mmmm")</f>
        <v>June</v>
      </c>
    </row>
    <row r="7277" spans="1:7" x14ac:dyDescent="0.3">
      <c r="A7277" s="73">
        <v>118</v>
      </c>
      <c r="B7277" s="12">
        <v>1000003132</v>
      </c>
      <c r="C7277" s="12">
        <v>600018</v>
      </c>
      <c r="D7277" s="74">
        <v>45451</v>
      </c>
      <c r="E7277" s="79">
        <v>-1</v>
      </c>
      <c r="F7277" s="77">
        <v>-257.10000000000002</v>
      </c>
      <c r="G7277" s="97" t="str">
        <f>TEXT(Table1[[#This Row],[Inv. date]],"mmmm")</f>
        <v>June</v>
      </c>
    </row>
    <row r="7278" spans="1:7" x14ac:dyDescent="0.3">
      <c r="A7278" s="73">
        <v>118</v>
      </c>
      <c r="B7278" s="12">
        <v>1000003132</v>
      </c>
      <c r="C7278" s="12">
        <v>600643</v>
      </c>
      <c r="D7278" s="74">
        <v>45451</v>
      </c>
      <c r="E7278" s="79">
        <v>300</v>
      </c>
      <c r="F7278" s="77">
        <v>92649</v>
      </c>
      <c r="G7278" s="97" t="str">
        <f>TEXT(Table1[[#This Row],[Inv. date]],"mmmm")</f>
        <v>June</v>
      </c>
    </row>
    <row r="7279" spans="1:7" x14ac:dyDescent="0.3">
      <c r="A7279" s="73">
        <v>118</v>
      </c>
      <c r="B7279" s="12">
        <v>1000003683</v>
      </c>
      <c r="C7279" s="12">
        <v>600643</v>
      </c>
      <c r="D7279" s="74">
        <v>45451</v>
      </c>
      <c r="E7279" s="79">
        <v>700</v>
      </c>
      <c r="F7279" s="77">
        <v>280189</v>
      </c>
      <c r="G7279" s="97" t="str">
        <f>TEXT(Table1[[#This Row],[Inv. date]],"mmmm")</f>
        <v>June</v>
      </c>
    </row>
    <row r="7280" spans="1:7" x14ac:dyDescent="0.3">
      <c r="A7280" s="73">
        <v>118</v>
      </c>
      <c r="B7280" s="12">
        <v>1000003897</v>
      </c>
      <c r="C7280" s="12">
        <v>600643</v>
      </c>
      <c r="D7280" s="74">
        <v>45451</v>
      </c>
      <c r="E7280" s="79">
        <v>300</v>
      </c>
      <c r="F7280" s="77">
        <v>92649</v>
      </c>
      <c r="G7280" s="97" t="str">
        <f>TEXT(Table1[[#This Row],[Inv. date]],"mmmm")</f>
        <v>June</v>
      </c>
    </row>
    <row r="7281" spans="1:7" x14ac:dyDescent="0.3">
      <c r="A7281" s="73">
        <v>118</v>
      </c>
      <c r="B7281" s="12">
        <v>1000003857</v>
      </c>
      <c r="C7281" s="12">
        <v>600643</v>
      </c>
      <c r="D7281" s="74">
        <v>45451</v>
      </c>
      <c r="E7281" s="79">
        <v>700</v>
      </c>
      <c r="F7281" s="77">
        <v>280189</v>
      </c>
      <c r="G7281" s="97" t="str">
        <f>TEXT(Table1[[#This Row],[Inv. date]],"mmmm")</f>
        <v>June</v>
      </c>
    </row>
    <row r="7282" spans="1:7" x14ac:dyDescent="0.3">
      <c r="A7282" s="73">
        <v>118</v>
      </c>
      <c r="B7282" s="12">
        <v>1000003897</v>
      </c>
      <c r="C7282" s="12">
        <v>600063</v>
      </c>
      <c r="D7282" s="74">
        <v>45451</v>
      </c>
      <c r="E7282" s="79">
        <v>161</v>
      </c>
      <c r="F7282" s="77">
        <v>49721.63</v>
      </c>
      <c r="G7282" s="97" t="str">
        <f>TEXT(Table1[[#This Row],[Inv. date]],"mmmm")</f>
        <v>June</v>
      </c>
    </row>
    <row r="7283" spans="1:7" x14ac:dyDescent="0.3">
      <c r="A7283" s="73">
        <v>117</v>
      </c>
      <c r="B7283" s="12">
        <v>1000002976</v>
      </c>
      <c r="C7283" s="12">
        <v>600063</v>
      </c>
      <c r="D7283" s="74">
        <v>45451</v>
      </c>
      <c r="E7283" s="79">
        <v>1</v>
      </c>
      <c r="F7283" s="77">
        <v>104.88</v>
      </c>
      <c r="G7283" s="97" t="str">
        <f>TEXT(Table1[[#This Row],[Inv. date]],"mmmm")</f>
        <v>June</v>
      </c>
    </row>
    <row r="7284" spans="1:7" x14ac:dyDescent="0.3">
      <c r="A7284" s="73">
        <v>118</v>
      </c>
      <c r="B7284" s="12">
        <v>1000003683</v>
      </c>
      <c r="C7284" s="12">
        <v>600063</v>
      </c>
      <c r="D7284" s="74">
        <v>45451</v>
      </c>
      <c r="E7284" s="79">
        <v>1</v>
      </c>
      <c r="F7284" s="77">
        <v>293.64999999999998</v>
      </c>
      <c r="G7284" s="97" t="str">
        <f>TEXT(Table1[[#This Row],[Inv. date]],"mmmm")</f>
        <v>June</v>
      </c>
    </row>
    <row r="7285" spans="1:7" x14ac:dyDescent="0.3">
      <c r="A7285" s="73">
        <v>118</v>
      </c>
      <c r="B7285" s="12">
        <v>1000003857</v>
      </c>
      <c r="C7285" s="12">
        <v>600063</v>
      </c>
      <c r="D7285" s="74">
        <v>45451</v>
      </c>
      <c r="E7285" s="79">
        <v>1</v>
      </c>
      <c r="F7285" s="77">
        <v>293.64999999999998</v>
      </c>
      <c r="G7285" s="97" t="str">
        <f>TEXT(Table1[[#This Row],[Inv. date]],"mmmm")</f>
        <v>June</v>
      </c>
    </row>
    <row r="7286" spans="1:7" x14ac:dyDescent="0.3">
      <c r="A7286" s="73">
        <v>118</v>
      </c>
      <c r="B7286" s="12">
        <v>1000003132</v>
      </c>
      <c r="C7286" s="12">
        <v>600026</v>
      </c>
      <c r="D7286" s="74">
        <v>45451</v>
      </c>
      <c r="E7286" s="79">
        <v>1200</v>
      </c>
      <c r="F7286" s="77">
        <v>370596</v>
      </c>
      <c r="G7286" s="97" t="str">
        <f>TEXT(Table1[[#This Row],[Inv. date]],"mmmm")</f>
        <v>June</v>
      </c>
    </row>
    <row r="7287" spans="1:7" x14ac:dyDescent="0.3">
      <c r="A7287" s="73">
        <v>118</v>
      </c>
      <c r="B7287" s="12">
        <v>1000003857</v>
      </c>
      <c r="C7287" s="12">
        <v>600026</v>
      </c>
      <c r="D7287" s="74">
        <v>45451</v>
      </c>
      <c r="E7287" s="79">
        <v>400</v>
      </c>
      <c r="F7287" s="77">
        <v>160108</v>
      </c>
      <c r="G7287" s="97" t="str">
        <f>TEXT(Table1[[#This Row],[Inv. date]],"mmmm")</f>
        <v>June</v>
      </c>
    </row>
    <row r="7288" spans="1:7" x14ac:dyDescent="0.3">
      <c r="A7288" s="73">
        <v>118</v>
      </c>
      <c r="B7288" s="12">
        <v>1000003897</v>
      </c>
      <c r="C7288" s="12">
        <v>600026</v>
      </c>
      <c r="D7288" s="74">
        <v>45451</v>
      </c>
      <c r="E7288" s="79">
        <v>500</v>
      </c>
      <c r="F7288" s="77">
        <v>154415</v>
      </c>
      <c r="G7288" s="97" t="str">
        <f>TEXT(Table1[[#This Row],[Inv. date]],"mmmm")</f>
        <v>June</v>
      </c>
    </row>
    <row r="7289" spans="1:7" ht="15.95" customHeight="1" x14ac:dyDescent="0.3">
      <c r="A7289" s="68">
        <v>118</v>
      </c>
      <c r="B7289" s="69">
        <v>1000003683</v>
      </c>
      <c r="C7289" s="69">
        <v>600803</v>
      </c>
      <c r="D7289" s="57">
        <v>45453</v>
      </c>
      <c r="E7289" s="58">
        <v>200</v>
      </c>
      <c r="F7289" s="54">
        <v>80054</v>
      </c>
      <c r="G7289" s="97" t="str">
        <f>TEXT(Table1[[#This Row],[Inv. date]],"mmmm")</f>
        <v>June</v>
      </c>
    </row>
    <row r="7290" spans="1:7" x14ac:dyDescent="0.3">
      <c r="A7290" s="73">
        <v>118</v>
      </c>
      <c r="B7290" s="12">
        <v>1000003857</v>
      </c>
      <c r="C7290" s="12">
        <v>600803</v>
      </c>
      <c r="D7290" s="74">
        <v>45453</v>
      </c>
      <c r="E7290" s="79">
        <v>400</v>
      </c>
      <c r="F7290" s="77">
        <v>160108</v>
      </c>
      <c r="G7290" s="97" t="str">
        <f>TEXT(Table1[[#This Row],[Inv. date]],"mmmm")</f>
        <v>June</v>
      </c>
    </row>
    <row r="7291" spans="1:7" x14ac:dyDescent="0.3">
      <c r="A7291" s="73">
        <v>118</v>
      </c>
      <c r="B7291" s="12">
        <v>1000003132</v>
      </c>
      <c r="C7291" s="12">
        <v>600803</v>
      </c>
      <c r="D7291" s="74">
        <v>45453</v>
      </c>
      <c r="E7291" s="79">
        <v>350</v>
      </c>
      <c r="F7291" s="77">
        <v>108090.5</v>
      </c>
      <c r="G7291" s="97" t="str">
        <f>TEXT(Table1[[#This Row],[Inv. date]],"mmmm")</f>
        <v>June</v>
      </c>
    </row>
    <row r="7292" spans="1:7" x14ac:dyDescent="0.3">
      <c r="A7292" s="73">
        <v>118</v>
      </c>
      <c r="B7292" s="12">
        <v>1000003897</v>
      </c>
      <c r="C7292" s="12">
        <v>600063</v>
      </c>
      <c r="D7292" s="74">
        <v>45453</v>
      </c>
      <c r="E7292" s="79">
        <v>70</v>
      </c>
      <c r="F7292" s="77">
        <v>21618.1</v>
      </c>
      <c r="G7292" s="97" t="str">
        <f>TEXT(Table1[[#This Row],[Inv. date]],"mmmm")</f>
        <v>June</v>
      </c>
    </row>
    <row r="7293" spans="1:7" x14ac:dyDescent="0.3">
      <c r="A7293" s="73">
        <v>118</v>
      </c>
      <c r="B7293" s="12">
        <v>1000003897</v>
      </c>
      <c r="C7293" s="12">
        <v>600063</v>
      </c>
      <c r="D7293" s="74">
        <v>45453</v>
      </c>
      <c r="E7293" s="79">
        <v>494</v>
      </c>
      <c r="F7293" s="77">
        <v>152562.01999999999</v>
      </c>
      <c r="G7293" s="97" t="str">
        <f>TEXT(Table1[[#This Row],[Inv. date]],"mmmm")</f>
        <v>June</v>
      </c>
    </row>
    <row r="7294" spans="1:7" x14ac:dyDescent="0.3">
      <c r="A7294" s="73">
        <v>118</v>
      </c>
      <c r="B7294" s="12">
        <v>1000003857</v>
      </c>
      <c r="C7294" s="12">
        <v>600506</v>
      </c>
      <c r="D7294" s="74">
        <v>45453</v>
      </c>
      <c r="E7294" s="79">
        <v>500</v>
      </c>
      <c r="F7294" s="77">
        <v>200135</v>
      </c>
      <c r="G7294" s="97" t="str">
        <f>TEXT(Table1[[#This Row],[Inv. date]],"mmmm")</f>
        <v>June</v>
      </c>
    </row>
    <row r="7295" spans="1:7" x14ac:dyDescent="0.3">
      <c r="A7295" s="73">
        <v>118</v>
      </c>
      <c r="B7295" s="12">
        <v>1000003683</v>
      </c>
      <c r="C7295" s="12">
        <v>600506</v>
      </c>
      <c r="D7295" s="74">
        <v>45453</v>
      </c>
      <c r="E7295" s="79">
        <v>1620</v>
      </c>
      <c r="F7295" s="77">
        <v>648437.4</v>
      </c>
      <c r="G7295" s="97" t="str">
        <f>TEXT(Table1[[#This Row],[Inv. date]],"mmmm")</f>
        <v>June</v>
      </c>
    </row>
    <row r="7296" spans="1:7" x14ac:dyDescent="0.3">
      <c r="A7296" s="73">
        <v>118</v>
      </c>
      <c r="B7296" s="12">
        <v>1000003683</v>
      </c>
      <c r="C7296" s="12">
        <v>600627</v>
      </c>
      <c r="D7296" s="74">
        <v>45453</v>
      </c>
      <c r="E7296" s="79">
        <v>1500</v>
      </c>
      <c r="F7296" s="77">
        <v>600405</v>
      </c>
      <c r="G7296" s="97" t="str">
        <f>TEXT(Table1[[#This Row],[Inv. date]],"mmmm")</f>
        <v>June</v>
      </c>
    </row>
    <row r="7297" spans="1:7" x14ac:dyDescent="0.3">
      <c r="A7297" s="73">
        <v>118</v>
      </c>
      <c r="B7297" s="12">
        <v>1000003132</v>
      </c>
      <c r="C7297" s="12">
        <v>600627</v>
      </c>
      <c r="D7297" s="74">
        <v>45453</v>
      </c>
      <c r="E7297" s="79">
        <v>700</v>
      </c>
      <c r="F7297" s="77">
        <v>216181</v>
      </c>
      <c r="G7297" s="97" t="str">
        <f>TEXT(Table1[[#This Row],[Inv. date]],"mmmm")</f>
        <v>June</v>
      </c>
    </row>
    <row r="7298" spans="1:7" x14ac:dyDescent="0.3">
      <c r="A7298" s="73">
        <v>118</v>
      </c>
      <c r="B7298" s="12">
        <v>1000003897</v>
      </c>
      <c r="C7298" s="12">
        <v>600063</v>
      </c>
      <c r="D7298" s="74">
        <v>45453</v>
      </c>
      <c r="E7298" s="79">
        <v>210</v>
      </c>
      <c r="F7298" s="77">
        <v>64854.3</v>
      </c>
      <c r="G7298" s="97" t="str">
        <f>TEXT(Table1[[#This Row],[Inv. date]],"mmmm")</f>
        <v>June</v>
      </c>
    </row>
    <row r="7299" spans="1:7" x14ac:dyDescent="0.3">
      <c r="A7299" s="73">
        <v>118</v>
      </c>
      <c r="B7299" s="12">
        <v>1000003683</v>
      </c>
      <c r="C7299" s="12">
        <v>600063</v>
      </c>
      <c r="D7299" s="74">
        <v>45453</v>
      </c>
      <c r="E7299" s="79">
        <v>150</v>
      </c>
      <c r="F7299" s="77">
        <v>44047.5</v>
      </c>
      <c r="G7299" s="97" t="str">
        <f>TEXT(Table1[[#This Row],[Inv. date]],"mmmm")</f>
        <v>June</v>
      </c>
    </row>
    <row r="7300" spans="1:7" x14ac:dyDescent="0.3">
      <c r="A7300" s="73">
        <v>117</v>
      </c>
      <c r="B7300" s="12">
        <v>1000002977</v>
      </c>
      <c r="C7300" s="12">
        <v>600026</v>
      </c>
      <c r="D7300" s="74">
        <v>45453</v>
      </c>
      <c r="E7300" s="79">
        <v>50</v>
      </c>
      <c r="F7300" s="77">
        <v>10809</v>
      </c>
      <c r="G7300" s="97" t="str">
        <f>TEXT(Table1[[#This Row],[Inv. date]],"mmmm")</f>
        <v>June</v>
      </c>
    </row>
    <row r="7301" spans="1:7" x14ac:dyDescent="0.3">
      <c r="A7301" s="73">
        <v>117</v>
      </c>
      <c r="B7301" s="12">
        <v>1000002976</v>
      </c>
      <c r="C7301" s="12">
        <v>600026</v>
      </c>
      <c r="D7301" s="74">
        <v>45453</v>
      </c>
      <c r="E7301" s="79">
        <v>50</v>
      </c>
      <c r="F7301" s="77">
        <v>10809</v>
      </c>
      <c r="G7301" s="97" t="str">
        <f>TEXT(Table1[[#This Row],[Inv. date]],"mmmm")</f>
        <v>June</v>
      </c>
    </row>
    <row r="7302" spans="1:7" x14ac:dyDescent="0.3">
      <c r="A7302" s="73">
        <v>118</v>
      </c>
      <c r="B7302" s="12">
        <v>1000003897</v>
      </c>
      <c r="C7302" s="12">
        <v>600026</v>
      </c>
      <c r="D7302" s="74">
        <v>45453</v>
      </c>
      <c r="E7302" s="79">
        <v>100</v>
      </c>
      <c r="F7302" s="77">
        <v>30883</v>
      </c>
      <c r="G7302" s="97" t="str">
        <f>TEXT(Table1[[#This Row],[Inv. date]],"mmmm")</f>
        <v>June</v>
      </c>
    </row>
    <row r="7303" spans="1:7" x14ac:dyDescent="0.3">
      <c r="A7303" s="73">
        <v>118</v>
      </c>
      <c r="B7303" s="12">
        <v>1000003857</v>
      </c>
      <c r="C7303" s="12">
        <v>600026</v>
      </c>
      <c r="D7303" s="74">
        <v>45453</v>
      </c>
      <c r="E7303" s="79">
        <v>50</v>
      </c>
      <c r="F7303" s="77">
        <v>20013.5</v>
      </c>
      <c r="G7303" s="97" t="str">
        <f>TEXT(Table1[[#This Row],[Inv. date]],"mmmm")</f>
        <v>June</v>
      </c>
    </row>
    <row r="7304" spans="1:7" x14ac:dyDescent="0.3">
      <c r="A7304" s="73">
        <v>118</v>
      </c>
      <c r="B7304" s="12">
        <v>1000003683</v>
      </c>
      <c r="C7304" s="12">
        <v>600026</v>
      </c>
      <c r="D7304" s="74">
        <v>45453</v>
      </c>
      <c r="E7304" s="79">
        <v>100</v>
      </c>
      <c r="F7304" s="77">
        <v>40027</v>
      </c>
      <c r="G7304" s="97" t="str">
        <f>TEXT(Table1[[#This Row],[Inv. date]],"mmmm")</f>
        <v>June</v>
      </c>
    </row>
    <row r="7305" spans="1:7" x14ac:dyDescent="0.3">
      <c r="A7305" s="73">
        <v>118</v>
      </c>
      <c r="B7305" s="12">
        <v>1000003897</v>
      </c>
      <c r="C7305" s="12">
        <v>600063</v>
      </c>
      <c r="D7305" s="74">
        <v>45453</v>
      </c>
      <c r="E7305" s="79">
        <v>120</v>
      </c>
      <c r="F7305" s="77">
        <v>37059.599999999999</v>
      </c>
      <c r="G7305" s="97" t="str">
        <f>TEXT(Table1[[#This Row],[Inv. date]],"mmmm")</f>
        <v>June</v>
      </c>
    </row>
    <row r="7306" spans="1:7" x14ac:dyDescent="0.3">
      <c r="A7306" s="73">
        <v>118</v>
      </c>
      <c r="B7306" s="12">
        <v>1000003897</v>
      </c>
      <c r="C7306" s="12">
        <v>600063</v>
      </c>
      <c r="D7306" s="74">
        <v>45453</v>
      </c>
      <c r="E7306" s="79">
        <v>8</v>
      </c>
      <c r="F7306" s="77">
        <v>2470.64</v>
      </c>
      <c r="G7306" s="97" t="str">
        <f>TEXT(Table1[[#This Row],[Inv. date]],"mmmm")</f>
        <v>June</v>
      </c>
    </row>
    <row r="7307" spans="1:7" x14ac:dyDescent="0.3">
      <c r="A7307" s="73">
        <v>118</v>
      </c>
      <c r="B7307" s="12">
        <v>1000003897</v>
      </c>
      <c r="C7307" s="12">
        <v>600572</v>
      </c>
      <c r="D7307" s="74">
        <v>45453</v>
      </c>
      <c r="E7307" s="79">
        <v>300</v>
      </c>
      <c r="F7307" s="77">
        <v>92649</v>
      </c>
      <c r="G7307" s="97" t="str">
        <f>TEXT(Table1[[#This Row],[Inv. date]],"mmmm")</f>
        <v>June</v>
      </c>
    </row>
    <row r="7308" spans="1:7" x14ac:dyDescent="0.3">
      <c r="A7308" s="73">
        <v>117</v>
      </c>
      <c r="B7308" s="12">
        <v>1000002976</v>
      </c>
      <c r="C7308" s="12">
        <v>600572</v>
      </c>
      <c r="D7308" s="74">
        <v>45453</v>
      </c>
      <c r="E7308" s="79">
        <v>100</v>
      </c>
      <c r="F7308" s="77">
        <v>27222</v>
      </c>
      <c r="G7308" s="97" t="str">
        <f>TEXT(Table1[[#This Row],[Inv. date]],"mmmm")</f>
        <v>June</v>
      </c>
    </row>
    <row r="7309" spans="1:7" x14ac:dyDescent="0.3">
      <c r="A7309" s="73">
        <v>117</v>
      </c>
      <c r="B7309" s="12">
        <v>1000002977</v>
      </c>
      <c r="C7309" s="12">
        <v>600572</v>
      </c>
      <c r="D7309" s="74">
        <v>45453</v>
      </c>
      <c r="E7309" s="79">
        <v>100</v>
      </c>
      <c r="F7309" s="77">
        <v>27222</v>
      </c>
      <c r="G7309" s="97" t="str">
        <f>TEXT(Table1[[#This Row],[Inv. date]],"mmmm")</f>
        <v>June</v>
      </c>
    </row>
    <row r="7310" spans="1:7" x14ac:dyDescent="0.3">
      <c r="A7310" s="73">
        <v>118</v>
      </c>
      <c r="B7310" s="12">
        <v>1000003132</v>
      </c>
      <c r="C7310" s="12">
        <v>600572</v>
      </c>
      <c r="D7310" s="74">
        <v>45453</v>
      </c>
      <c r="E7310" s="79">
        <v>300</v>
      </c>
      <c r="F7310" s="77">
        <v>92649</v>
      </c>
      <c r="G7310" s="97" t="str">
        <f>TEXT(Table1[[#This Row],[Inv. date]],"mmmm")</f>
        <v>June</v>
      </c>
    </row>
    <row r="7311" spans="1:7" x14ac:dyDescent="0.3">
      <c r="A7311" s="73">
        <v>117</v>
      </c>
      <c r="B7311" s="12">
        <v>1000002977</v>
      </c>
      <c r="C7311" s="12">
        <v>600722</v>
      </c>
      <c r="D7311" s="74">
        <v>45453</v>
      </c>
      <c r="E7311" s="79">
        <v>50</v>
      </c>
      <c r="F7311" s="77">
        <v>13611</v>
      </c>
      <c r="G7311" s="97" t="str">
        <f>TEXT(Table1[[#This Row],[Inv. date]],"mmmm")</f>
        <v>June</v>
      </c>
    </row>
    <row r="7312" spans="1:7" x14ac:dyDescent="0.3">
      <c r="A7312" s="73">
        <v>117</v>
      </c>
      <c r="B7312" s="12">
        <v>1000002976</v>
      </c>
      <c r="C7312" s="12">
        <v>600722</v>
      </c>
      <c r="D7312" s="74">
        <v>45453</v>
      </c>
      <c r="E7312" s="79">
        <v>50</v>
      </c>
      <c r="F7312" s="77">
        <v>13611</v>
      </c>
      <c r="G7312" s="97" t="str">
        <f>TEXT(Table1[[#This Row],[Inv. date]],"mmmm")</f>
        <v>June</v>
      </c>
    </row>
    <row r="7313" spans="1:7" x14ac:dyDescent="0.3">
      <c r="A7313" s="73">
        <v>118</v>
      </c>
      <c r="B7313" s="12">
        <v>1000003897</v>
      </c>
      <c r="C7313" s="12">
        <v>600056</v>
      </c>
      <c r="D7313" s="74">
        <v>45453</v>
      </c>
      <c r="E7313" s="79">
        <v>200</v>
      </c>
      <c r="F7313" s="77">
        <v>61766</v>
      </c>
      <c r="G7313" s="97" t="str">
        <f>TEXT(Table1[[#This Row],[Inv. date]],"mmmm")</f>
        <v>June</v>
      </c>
    </row>
    <row r="7314" spans="1:7" x14ac:dyDescent="0.3">
      <c r="A7314" s="73">
        <v>118</v>
      </c>
      <c r="B7314" s="12">
        <v>1000003132</v>
      </c>
      <c r="C7314" s="12">
        <v>600056</v>
      </c>
      <c r="D7314" s="74">
        <v>45453</v>
      </c>
      <c r="E7314" s="79">
        <v>50</v>
      </c>
      <c r="F7314" s="77">
        <v>15441.5</v>
      </c>
      <c r="G7314" s="97" t="str">
        <f>TEXT(Table1[[#This Row],[Inv. date]],"mmmm")</f>
        <v>June</v>
      </c>
    </row>
    <row r="7315" spans="1:7" x14ac:dyDescent="0.3">
      <c r="A7315" s="73">
        <v>118</v>
      </c>
      <c r="B7315" s="12">
        <v>1000003132</v>
      </c>
      <c r="C7315" s="12">
        <v>600793</v>
      </c>
      <c r="D7315" s="74">
        <v>45453</v>
      </c>
      <c r="E7315" s="79">
        <v>40</v>
      </c>
      <c r="F7315" s="77">
        <v>12525.6</v>
      </c>
      <c r="G7315" s="97" t="str">
        <f>TEXT(Table1[[#This Row],[Inv. date]],"mmmm")</f>
        <v>June</v>
      </c>
    </row>
    <row r="7316" spans="1:7" x14ac:dyDescent="0.3">
      <c r="A7316" s="73">
        <v>118</v>
      </c>
      <c r="B7316" s="12">
        <v>1000003683</v>
      </c>
      <c r="C7316" s="12">
        <v>600793</v>
      </c>
      <c r="D7316" s="74">
        <v>45453</v>
      </c>
      <c r="E7316" s="79">
        <v>50</v>
      </c>
      <c r="F7316" s="77">
        <v>20013.5</v>
      </c>
      <c r="G7316" s="97" t="str">
        <f>TEXT(Table1[[#This Row],[Inv. date]],"mmmm")</f>
        <v>June</v>
      </c>
    </row>
    <row r="7317" spans="1:7" x14ac:dyDescent="0.3">
      <c r="A7317" s="73">
        <v>118</v>
      </c>
      <c r="B7317" s="12">
        <v>1000003857</v>
      </c>
      <c r="C7317" s="12">
        <v>600793</v>
      </c>
      <c r="D7317" s="74">
        <v>45453</v>
      </c>
      <c r="E7317" s="79">
        <v>60</v>
      </c>
      <c r="F7317" s="77">
        <v>24016.2</v>
      </c>
      <c r="G7317" s="97" t="str">
        <f>TEXT(Table1[[#This Row],[Inv. date]],"mmmm")</f>
        <v>June</v>
      </c>
    </row>
    <row r="7318" spans="1:7" x14ac:dyDescent="0.3">
      <c r="A7318" s="73">
        <v>118</v>
      </c>
      <c r="B7318" s="12">
        <v>1000003683</v>
      </c>
      <c r="C7318" s="12">
        <v>600810</v>
      </c>
      <c r="D7318" s="74">
        <v>45453</v>
      </c>
      <c r="E7318" s="79">
        <v>1020</v>
      </c>
      <c r="F7318" s="77">
        <v>408275.4</v>
      </c>
      <c r="G7318" s="97" t="str">
        <f>TEXT(Table1[[#This Row],[Inv. date]],"mmmm")</f>
        <v>June</v>
      </c>
    </row>
    <row r="7319" spans="1:7" x14ac:dyDescent="0.3">
      <c r="A7319" s="73">
        <v>118</v>
      </c>
      <c r="B7319" s="12">
        <v>1000003897</v>
      </c>
      <c r="C7319" s="12">
        <v>600810</v>
      </c>
      <c r="D7319" s="74">
        <v>45453</v>
      </c>
      <c r="E7319" s="79">
        <v>200</v>
      </c>
      <c r="F7319" s="77">
        <v>61766</v>
      </c>
      <c r="G7319" s="97" t="str">
        <f>TEXT(Table1[[#This Row],[Inv. date]],"mmmm")</f>
        <v>June</v>
      </c>
    </row>
    <row r="7320" spans="1:7" x14ac:dyDescent="0.3">
      <c r="A7320" s="73">
        <v>118</v>
      </c>
      <c r="B7320" s="12">
        <v>1000003857</v>
      </c>
      <c r="C7320" s="12">
        <v>600810</v>
      </c>
      <c r="D7320" s="74">
        <v>45453</v>
      </c>
      <c r="E7320" s="79">
        <v>200</v>
      </c>
      <c r="F7320" s="77">
        <v>80054</v>
      </c>
      <c r="G7320" s="97" t="str">
        <f>TEXT(Table1[[#This Row],[Inv. date]],"mmmm")</f>
        <v>June</v>
      </c>
    </row>
    <row r="7321" spans="1:7" x14ac:dyDescent="0.3">
      <c r="A7321" s="73">
        <v>118</v>
      </c>
      <c r="B7321" s="12">
        <v>1000003132</v>
      </c>
      <c r="C7321" s="12">
        <v>600810</v>
      </c>
      <c r="D7321" s="74">
        <v>45453</v>
      </c>
      <c r="E7321" s="79">
        <v>1000</v>
      </c>
      <c r="F7321" s="77">
        <v>308830</v>
      </c>
      <c r="G7321" s="97" t="str">
        <f>TEXT(Table1[[#This Row],[Inv. date]],"mmmm")</f>
        <v>June</v>
      </c>
    </row>
    <row r="7322" spans="1:7" x14ac:dyDescent="0.3">
      <c r="A7322" s="73">
        <v>118</v>
      </c>
      <c r="B7322" s="12">
        <v>1000003683</v>
      </c>
      <c r="C7322" s="12">
        <v>600810</v>
      </c>
      <c r="D7322" s="74">
        <v>45453</v>
      </c>
      <c r="E7322" s="79">
        <v>1480</v>
      </c>
      <c r="F7322" s="77">
        <v>592399.6</v>
      </c>
      <c r="G7322" s="97" t="str">
        <f>TEXT(Table1[[#This Row],[Inv. date]],"mmmm")</f>
        <v>June</v>
      </c>
    </row>
    <row r="7323" spans="1:7" x14ac:dyDescent="0.3">
      <c r="A7323" s="73">
        <v>118</v>
      </c>
      <c r="B7323" s="12">
        <v>1000003132</v>
      </c>
      <c r="C7323" s="12">
        <v>600628</v>
      </c>
      <c r="D7323" s="74">
        <v>45453</v>
      </c>
      <c r="E7323" s="79">
        <v>500</v>
      </c>
      <c r="F7323" s="77">
        <v>154415</v>
      </c>
      <c r="G7323" s="97" t="str">
        <f>TEXT(Table1[[#This Row],[Inv. date]],"mmmm")</f>
        <v>June</v>
      </c>
    </row>
    <row r="7324" spans="1:7" x14ac:dyDescent="0.3">
      <c r="A7324" s="73">
        <v>118</v>
      </c>
      <c r="B7324" s="12">
        <v>1000003683</v>
      </c>
      <c r="C7324" s="12">
        <v>600628</v>
      </c>
      <c r="D7324" s="74">
        <v>45453</v>
      </c>
      <c r="E7324" s="79">
        <v>2500</v>
      </c>
      <c r="F7324" s="77">
        <v>1000675</v>
      </c>
      <c r="G7324" s="97" t="str">
        <f>TEXT(Table1[[#This Row],[Inv. date]],"mmmm")</f>
        <v>June</v>
      </c>
    </row>
    <row r="7325" spans="1:7" x14ac:dyDescent="0.3">
      <c r="A7325" s="73">
        <v>118</v>
      </c>
      <c r="B7325" s="12">
        <v>1000003897</v>
      </c>
      <c r="C7325" s="12">
        <v>600063</v>
      </c>
      <c r="D7325" s="74">
        <v>45453</v>
      </c>
      <c r="E7325" s="79">
        <v>100</v>
      </c>
      <c r="F7325" s="77">
        <v>30883</v>
      </c>
      <c r="G7325" s="97" t="str">
        <f>TEXT(Table1[[#This Row],[Inv. date]],"mmmm")</f>
        <v>June</v>
      </c>
    </row>
    <row r="7326" spans="1:7" x14ac:dyDescent="0.3">
      <c r="A7326" s="73">
        <v>118</v>
      </c>
      <c r="B7326" s="12">
        <v>1000003132</v>
      </c>
      <c r="C7326" s="12">
        <v>600026</v>
      </c>
      <c r="D7326" s="74">
        <v>45453</v>
      </c>
      <c r="E7326" s="79">
        <v>100</v>
      </c>
      <c r="F7326" s="77">
        <v>30883</v>
      </c>
      <c r="G7326" s="97" t="str">
        <f>TEXT(Table1[[#This Row],[Inv. date]],"mmmm")</f>
        <v>June</v>
      </c>
    </row>
    <row r="7327" spans="1:7" x14ac:dyDescent="0.3">
      <c r="A7327" s="73">
        <v>118</v>
      </c>
      <c r="B7327" s="12">
        <v>1000003897</v>
      </c>
      <c r="C7327" s="12">
        <v>600026</v>
      </c>
      <c r="D7327" s="74">
        <v>45453</v>
      </c>
      <c r="E7327" s="79">
        <v>50</v>
      </c>
      <c r="F7327" s="77">
        <v>15441.5</v>
      </c>
      <c r="G7327" s="97" t="str">
        <f>TEXT(Table1[[#This Row],[Inv. date]],"mmmm")</f>
        <v>June</v>
      </c>
    </row>
    <row r="7328" spans="1:7" x14ac:dyDescent="0.3">
      <c r="A7328" s="73">
        <v>118</v>
      </c>
      <c r="B7328" s="12">
        <v>1000003683</v>
      </c>
      <c r="C7328" s="12">
        <v>600026</v>
      </c>
      <c r="D7328" s="74">
        <v>45453</v>
      </c>
      <c r="E7328" s="79">
        <v>100</v>
      </c>
      <c r="F7328" s="77">
        <v>40027</v>
      </c>
      <c r="G7328" s="97" t="str">
        <f>TEXT(Table1[[#This Row],[Inv. date]],"mmmm")</f>
        <v>June</v>
      </c>
    </row>
    <row r="7329" spans="1:7" x14ac:dyDescent="0.3">
      <c r="A7329" s="73">
        <v>118</v>
      </c>
      <c r="B7329" s="12">
        <v>1000003857</v>
      </c>
      <c r="C7329" s="12">
        <v>600026</v>
      </c>
      <c r="D7329" s="74">
        <v>45453</v>
      </c>
      <c r="E7329" s="79">
        <v>50</v>
      </c>
      <c r="F7329" s="77">
        <v>20013.5</v>
      </c>
      <c r="G7329" s="97" t="str">
        <f>TEXT(Table1[[#This Row],[Inv. date]],"mmmm")</f>
        <v>June</v>
      </c>
    </row>
    <row r="7330" spans="1:7" x14ac:dyDescent="0.3">
      <c r="A7330" s="73">
        <v>118</v>
      </c>
      <c r="B7330" s="12">
        <v>1000003683</v>
      </c>
      <c r="C7330" s="12">
        <v>600628</v>
      </c>
      <c r="D7330" s="74">
        <v>45453</v>
      </c>
      <c r="E7330" s="79">
        <v>2950</v>
      </c>
      <c r="F7330" s="77">
        <v>1180796.5</v>
      </c>
      <c r="G7330" s="97" t="str">
        <f>TEXT(Table1[[#This Row],[Inv. date]],"mmmm")</f>
        <v>June</v>
      </c>
    </row>
    <row r="7331" spans="1:7" x14ac:dyDescent="0.3">
      <c r="A7331" s="68">
        <v>118</v>
      </c>
      <c r="B7331" s="69">
        <v>1000003132</v>
      </c>
      <c r="C7331" s="69">
        <v>600568</v>
      </c>
      <c r="D7331" s="57">
        <v>45454</v>
      </c>
      <c r="E7331" s="58">
        <v>-1</v>
      </c>
      <c r="F7331" s="54">
        <v>-313.14</v>
      </c>
      <c r="G7331" s="97" t="str">
        <f>TEXT(Table1[[#This Row],[Inv. date]],"mmmm")</f>
        <v>June</v>
      </c>
    </row>
    <row r="7332" spans="1:7" x14ac:dyDescent="0.3">
      <c r="A7332" s="73">
        <v>118</v>
      </c>
      <c r="B7332" s="12">
        <v>1000003683</v>
      </c>
      <c r="C7332" s="12">
        <v>600568</v>
      </c>
      <c r="D7332" s="74">
        <v>45454</v>
      </c>
      <c r="E7332" s="79">
        <v>-1</v>
      </c>
      <c r="F7332" s="77">
        <v>-400.27</v>
      </c>
      <c r="G7332" s="97" t="str">
        <f>TEXT(Table1[[#This Row],[Inv. date]],"mmmm")</f>
        <v>June</v>
      </c>
    </row>
    <row r="7333" spans="1:7" x14ac:dyDescent="0.3">
      <c r="A7333" s="73">
        <v>118</v>
      </c>
      <c r="B7333" s="12">
        <v>1000003857</v>
      </c>
      <c r="C7333" s="12">
        <v>600568</v>
      </c>
      <c r="D7333" s="74">
        <v>45454</v>
      </c>
      <c r="E7333" s="79">
        <v>-1</v>
      </c>
      <c r="F7333" s="77">
        <v>-400.27</v>
      </c>
      <c r="G7333" s="97" t="str">
        <f>TEXT(Table1[[#This Row],[Inv. date]],"mmmm")</f>
        <v>June</v>
      </c>
    </row>
    <row r="7334" spans="1:7" x14ac:dyDescent="0.3">
      <c r="A7334" s="73">
        <v>117</v>
      </c>
      <c r="B7334" s="12">
        <v>1000002977</v>
      </c>
      <c r="C7334" s="12">
        <v>600568</v>
      </c>
      <c r="D7334" s="74">
        <v>45454</v>
      </c>
      <c r="E7334" s="79">
        <v>-1</v>
      </c>
      <c r="F7334" s="77">
        <v>-272.22000000000003</v>
      </c>
      <c r="G7334" s="97" t="str">
        <f>TEXT(Table1[[#This Row],[Inv. date]],"mmmm")</f>
        <v>June</v>
      </c>
    </row>
    <row r="7335" spans="1:7" x14ac:dyDescent="0.3">
      <c r="A7335" s="73">
        <v>118</v>
      </c>
      <c r="B7335" s="12">
        <v>1000003132</v>
      </c>
      <c r="C7335" s="12">
        <v>600568</v>
      </c>
      <c r="D7335" s="74">
        <v>45454</v>
      </c>
      <c r="E7335" s="79">
        <v>-6</v>
      </c>
      <c r="F7335" s="77">
        <v>-1542.6</v>
      </c>
      <c r="G7335" s="97" t="str">
        <f>TEXT(Table1[[#This Row],[Inv. date]],"mmmm")</f>
        <v>June</v>
      </c>
    </row>
    <row r="7336" spans="1:7" x14ac:dyDescent="0.3">
      <c r="A7336" s="73">
        <v>118</v>
      </c>
      <c r="B7336" s="12">
        <v>1000003683</v>
      </c>
      <c r="C7336" s="12">
        <v>600568</v>
      </c>
      <c r="D7336" s="74">
        <v>45454</v>
      </c>
      <c r="E7336" s="79">
        <v>-1</v>
      </c>
      <c r="F7336" s="77">
        <v>-400.27</v>
      </c>
      <c r="G7336" s="97" t="str">
        <f>TEXT(Table1[[#This Row],[Inv. date]],"mmmm")</f>
        <v>June</v>
      </c>
    </row>
    <row r="7337" spans="1:7" x14ac:dyDescent="0.3">
      <c r="A7337" s="73">
        <v>118</v>
      </c>
      <c r="B7337" s="12">
        <v>1000003857</v>
      </c>
      <c r="C7337" s="12">
        <v>600568</v>
      </c>
      <c r="D7337" s="74">
        <v>45454</v>
      </c>
      <c r="E7337" s="79">
        <v>-400</v>
      </c>
      <c r="F7337" s="77">
        <v>-160108</v>
      </c>
      <c r="G7337" s="97" t="str">
        <f>TEXT(Table1[[#This Row],[Inv. date]],"mmmm")</f>
        <v>June</v>
      </c>
    </row>
    <row r="7338" spans="1:7" x14ac:dyDescent="0.3">
      <c r="A7338" s="73">
        <v>118</v>
      </c>
      <c r="B7338" s="12">
        <v>1000003132</v>
      </c>
      <c r="C7338" s="12">
        <v>600568</v>
      </c>
      <c r="D7338" s="74">
        <v>45454</v>
      </c>
      <c r="E7338" s="79">
        <v>6</v>
      </c>
      <c r="F7338" s="77">
        <v>1542.6</v>
      </c>
      <c r="G7338" s="97" t="str">
        <f>TEXT(Table1[[#This Row],[Inv. date]],"mmmm")</f>
        <v>June</v>
      </c>
    </row>
    <row r="7339" spans="1:7" x14ac:dyDescent="0.3">
      <c r="A7339" s="73">
        <v>118</v>
      </c>
      <c r="B7339" s="12">
        <v>1000003683</v>
      </c>
      <c r="C7339" s="12">
        <v>600568</v>
      </c>
      <c r="D7339" s="74">
        <v>45454</v>
      </c>
      <c r="E7339" s="79">
        <v>1</v>
      </c>
      <c r="F7339" s="77">
        <v>400.27</v>
      </c>
      <c r="G7339" s="97" t="str">
        <f>TEXT(Table1[[#This Row],[Inv. date]],"mmmm")</f>
        <v>June</v>
      </c>
    </row>
    <row r="7340" spans="1:7" x14ac:dyDescent="0.3">
      <c r="A7340" s="73">
        <v>117</v>
      </c>
      <c r="B7340" s="12">
        <v>1000002977</v>
      </c>
      <c r="C7340" s="12">
        <v>600568</v>
      </c>
      <c r="D7340" s="74">
        <v>45454</v>
      </c>
      <c r="E7340" s="79">
        <v>1</v>
      </c>
      <c r="F7340" s="77">
        <v>272.22000000000003</v>
      </c>
      <c r="G7340" s="97" t="str">
        <f>TEXT(Table1[[#This Row],[Inv. date]],"mmmm")</f>
        <v>June</v>
      </c>
    </row>
    <row r="7341" spans="1:7" x14ac:dyDescent="0.3">
      <c r="A7341" s="73">
        <v>118</v>
      </c>
      <c r="B7341" s="12">
        <v>1000003857</v>
      </c>
      <c r="C7341" s="12">
        <v>600568</v>
      </c>
      <c r="D7341" s="74">
        <v>45454</v>
      </c>
      <c r="E7341" s="79">
        <v>400</v>
      </c>
      <c r="F7341" s="77">
        <v>160108</v>
      </c>
      <c r="G7341" s="97" t="str">
        <f>TEXT(Table1[[#This Row],[Inv. date]],"mmmm")</f>
        <v>June</v>
      </c>
    </row>
    <row r="7342" spans="1:7" x14ac:dyDescent="0.3">
      <c r="A7342" s="73">
        <v>117</v>
      </c>
      <c r="B7342" s="12">
        <v>1000002977</v>
      </c>
      <c r="C7342" s="12">
        <v>600568</v>
      </c>
      <c r="D7342" s="74">
        <v>45454</v>
      </c>
      <c r="E7342" s="79">
        <v>-1</v>
      </c>
      <c r="F7342" s="77">
        <v>-272.22000000000003</v>
      </c>
      <c r="G7342" s="97" t="str">
        <f>TEXT(Table1[[#This Row],[Inv. date]],"mmmm")</f>
        <v>June</v>
      </c>
    </row>
    <row r="7343" spans="1:7" x14ac:dyDescent="0.3">
      <c r="A7343" s="73">
        <v>118</v>
      </c>
      <c r="B7343" s="12">
        <v>1000003132</v>
      </c>
      <c r="C7343" s="12">
        <v>600568</v>
      </c>
      <c r="D7343" s="74">
        <v>45454</v>
      </c>
      <c r="E7343" s="79">
        <v>-6</v>
      </c>
      <c r="F7343" s="77">
        <v>-1542.6</v>
      </c>
      <c r="G7343" s="97" t="str">
        <f>TEXT(Table1[[#This Row],[Inv. date]],"mmmm")</f>
        <v>June</v>
      </c>
    </row>
    <row r="7344" spans="1:7" x14ac:dyDescent="0.3">
      <c r="A7344" s="73">
        <v>118</v>
      </c>
      <c r="B7344" s="12">
        <v>1000003683</v>
      </c>
      <c r="C7344" s="12">
        <v>600568</v>
      </c>
      <c r="D7344" s="74">
        <v>45454</v>
      </c>
      <c r="E7344" s="79">
        <v>-1</v>
      </c>
      <c r="F7344" s="77">
        <v>-400.27</v>
      </c>
      <c r="G7344" s="97" t="str">
        <f>TEXT(Table1[[#This Row],[Inv. date]],"mmmm")</f>
        <v>June</v>
      </c>
    </row>
    <row r="7345" spans="1:7" x14ac:dyDescent="0.3">
      <c r="A7345" s="73">
        <v>118</v>
      </c>
      <c r="B7345" s="12">
        <v>1000003683</v>
      </c>
      <c r="C7345" s="12">
        <v>600643</v>
      </c>
      <c r="D7345" s="74">
        <v>45454</v>
      </c>
      <c r="E7345" s="79">
        <v>2000</v>
      </c>
      <c r="F7345" s="77">
        <v>800540</v>
      </c>
      <c r="G7345" s="97" t="str">
        <f>TEXT(Table1[[#This Row],[Inv. date]],"mmmm")</f>
        <v>June</v>
      </c>
    </row>
    <row r="7346" spans="1:7" x14ac:dyDescent="0.3">
      <c r="A7346" s="73">
        <v>118</v>
      </c>
      <c r="B7346" s="12">
        <v>1000003132</v>
      </c>
      <c r="C7346" s="12">
        <v>600662</v>
      </c>
      <c r="D7346" s="74">
        <v>45454</v>
      </c>
      <c r="E7346" s="79">
        <v>-2</v>
      </c>
      <c r="F7346" s="77">
        <v>-643.52</v>
      </c>
      <c r="G7346" s="97" t="str">
        <f>TEXT(Table1[[#This Row],[Inv. date]],"mmmm")</f>
        <v>June</v>
      </c>
    </row>
    <row r="7347" spans="1:7" x14ac:dyDescent="0.3">
      <c r="A7347" s="73">
        <v>118</v>
      </c>
      <c r="B7347" s="12">
        <v>1000003132</v>
      </c>
      <c r="C7347" s="12">
        <v>600856</v>
      </c>
      <c r="D7347" s="74">
        <v>45454</v>
      </c>
      <c r="E7347" s="79">
        <v>40</v>
      </c>
      <c r="F7347" s="77">
        <v>16318.4</v>
      </c>
      <c r="G7347" s="97" t="str">
        <f>TEXT(Table1[[#This Row],[Inv. date]],"mmmm")</f>
        <v>June</v>
      </c>
    </row>
    <row r="7348" spans="1:7" x14ac:dyDescent="0.3">
      <c r="A7348" s="73">
        <v>118</v>
      </c>
      <c r="B7348" s="12">
        <v>1000003683</v>
      </c>
      <c r="C7348" s="12">
        <v>600856</v>
      </c>
      <c r="D7348" s="74">
        <v>45454</v>
      </c>
      <c r="E7348" s="79">
        <v>40</v>
      </c>
      <c r="F7348" s="77">
        <v>19458.8</v>
      </c>
      <c r="G7348" s="97" t="str">
        <f>TEXT(Table1[[#This Row],[Inv. date]],"mmmm")</f>
        <v>June</v>
      </c>
    </row>
    <row r="7349" spans="1:7" x14ac:dyDescent="0.3">
      <c r="A7349" s="73">
        <v>118</v>
      </c>
      <c r="B7349" s="12">
        <v>1000003857</v>
      </c>
      <c r="C7349" s="12">
        <v>600856</v>
      </c>
      <c r="D7349" s="74">
        <v>45454</v>
      </c>
      <c r="E7349" s="79">
        <v>340</v>
      </c>
      <c r="F7349" s="77">
        <v>165399.79999999999</v>
      </c>
      <c r="G7349" s="97" t="str">
        <f>TEXT(Table1[[#This Row],[Inv. date]],"mmmm")</f>
        <v>June</v>
      </c>
    </row>
    <row r="7350" spans="1:7" x14ac:dyDescent="0.3">
      <c r="A7350" s="73">
        <v>118</v>
      </c>
      <c r="B7350" s="12">
        <v>1000003897</v>
      </c>
      <c r="C7350" s="12">
        <v>600856</v>
      </c>
      <c r="D7350" s="74">
        <v>45454</v>
      </c>
      <c r="E7350" s="79">
        <v>40</v>
      </c>
      <c r="F7350" s="77">
        <v>16318.4</v>
      </c>
      <c r="G7350" s="97" t="str">
        <f>TEXT(Table1[[#This Row],[Inv. date]],"mmmm")</f>
        <v>June</v>
      </c>
    </row>
    <row r="7351" spans="1:7" x14ac:dyDescent="0.3">
      <c r="A7351" s="73">
        <v>118</v>
      </c>
      <c r="B7351" s="12">
        <v>1000003857</v>
      </c>
      <c r="C7351" s="12">
        <v>600705</v>
      </c>
      <c r="D7351" s="74">
        <v>45454</v>
      </c>
      <c r="E7351" s="79">
        <v>50</v>
      </c>
      <c r="F7351" s="77">
        <v>20013.5</v>
      </c>
      <c r="G7351" s="97" t="str">
        <f>TEXT(Table1[[#This Row],[Inv. date]],"mmmm")</f>
        <v>June</v>
      </c>
    </row>
    <row r="7352" spans="1:7" x14ac:dyDescent="0.3">
      <c r="A7352" s="73">
        <v>118</v>
      </c>
      <c r="B7352" s="12">
        <v>1000003857</v>
      </c>
      <c r="C7352" s="12">
        <v>600824</v>
      </c>
      <c r="D7352" s="74">
        <v>45454</v>
      </c>
      <c r="E7352" s="79">
        <v>100</v>
      </c>
      <c r="F7352" s="77">
        <v>40027</v>
      </c>
      <c r="G7352" s="97" t="str">
        <f>TEXT(Table1[[#This Row],[Inv. date]],"mmmm")</f>
        <v>June</v>
      </c>
    </row>
    <row r="7353" spans="1:7" x14ac:dyDescent="0.3">
      <c r="A7353" s="73">
        <v>118</v>
      </c>
      <c r="B7353" s="12">
        <v>1000003683</v>
      </c>
      <c r="C7353" s="12">
        <v>600824</v>
      </c>
      <c r="D7353" s="74">
        <v>45454</v>
      </c>
      <c r="E7353" s="79">
        <v>400</v>
      </c>
      <c r="F7353" s="77">
        <v>160108</v>
      </c>
      <c r="G7353" s="97" t="str">
        <f>TEXT(Table1[[#This Row],[Inv. date]],"mmmm")</f>
        <v>June</v>
      </c>
    </row>
    <row r="7354" spans="1:7" x14ac:dyDescent="0.3">
      <c r="A7354" s="73">
        <v>118</v>
      </c>
      <c r="B7354" s="12">
        <v>1000003132</v>
      </c>
      <c r="C7354" s="12">
        <v>600824</v>
      </c>
      <c r="D7354" s="74">
        <v>45454</v>
      </c>
      <c r="E7354" s="79">
        <v>500</v>
      </c>
      <c r="F7354" s="77">
        <v>154415</v>
      </c>
      <c r="G7354" s="97" t="str">
        <f>TEXT(Table1[[#This Row],[Inv. date]],"mmmm")</f>
        <v>June</v>
      </c>
    </row>
    <row r="7355" spans="1:7" x14ac:dyDescent="0.3">
      <c r="A7355" s="73">
        <v>118</v>
      </c>
      <c r="B7355" s="12">
        <v>1000003132</v>
      </c>
      <c r="C7355" s="12">
        <v>600824</v>
      </c>
      <c r="D7355" s="74">
        <v>45454</v>
      </c>
      <c r="E7355" s="79">
        <v>1500</v>
      </c>
      <c r="F7355" s="77">
        <v>463245</v>
      </c>
      <c r="G7355" s="97" t="str">
        <f>TEXT(Table1[[#This Row],[Inv. date]],"mmmm")</f>
        <v>June</v>
      </c>
    </row>
    <row r="7356" spans="1:7" x14ac:dyDescent="0.3">
      <c r="A7356" s="73">
        <v>118</v>
      </c>
      <c r="B7356" s="12">
        <v>1000003897</v>
      </c>
      <c r="C7356" s="12">
        <v>600063</v>
      </c>
      <c r="D7356" s="74">
        <v>45454</v>
      </c>
      <c r="E7356" s="79">
        <v>400</v>
      </c>
      <c r="F7356" s="77">
        <v>123532</v>
      </c>
      <c r="G7356" s="97" t="str">
        <f>TEXT(Table1[[#This Row],[Inv. date]],"mmmm")</f>
        <v>June</v>
      </c>
    </row>
    <row r="7357" spans="1:7" x14ac:dyDescent="0.3">
      <c r="A7357" s="73">
        <v>118</v>
      </c>
      <c r="B7357" s="12">
        <v>1000003132</v>
      </c>
      <c r="C7357" s="12">
        <v>600315</v>
      </c>
      <c r="D7357" s="74">
        <v>45454</v>
      </c>
      <c r="E7357" s="79">
        <v>5</v>
      </c>
      <c r="F7357" s="77">
        <v>1824.3</v>
      </c>
      <c r="G7357" s="97" t="str">
        <f>TEXT(Table1[[#This Row],[Inv. date]],"mmmm")</f>
        <v>June</v>
      </c>
    </row>
    <row r="7358" spans="1:7" x14ac:dyDescent="0.3">
      <c r="A7358" s="73">
        <v>118</v>
      </c>
      <c r="B7358" s="12">
        <v>1000003683</v>
      </c>
      <c r="C7358" s="12">
        <v>600315</v>
      </c>
      <c r="D7358" s="74">
        <v>45454</v>
      </c>
      <c r="E7358" s="79">
        <v>5</v>
      </c>
      <c r="F7358" s="77">
        <v>2173.8000000000002</v>
      </c>
      <c r="G7358" s="97" t="str">
        <f>TEXT(Table1[[#This Row],[Inv. date]],"mmmm")</f>
        <v>June</v>
      </c>
    </row>
    <row r="7359" spans="1:7" x14ac:dyDescent="0.3">
      <c r="A7359" s="73">
        <v>118</v>
      </c>
      <c r="B7359" s="12">
        <v>1000003897</v>
      </c>
      <c r="C7359" s="12">
        <v>600315</v>
      </c>
      <c r="D7359" s="74">
        <v>45454</v>
      </c>
      <c r="E7359" s="79">
        <v>5</v>
      </c>
      <c r="F7359" s="77">
        <v>1544.15</v>
      </c>
      <c r="G7359" s="97" t="str">
        <f>TEXT(Table1[[#This Row],[Inv. date]],"mmmm")</f>
        <v>June</v>
      </c>
    </row>
    <row r="7360" spans="1:7" x14ac:dyDescent="0.3">
      <c r="A7360" s="73">
        <v>118</v>
      </c>
      <c r="B7360" s="12">
        <v>1000003857</v>
      </c>
      <c r="C7360" s="12">
        <v>600315</v>
      </c>
      <c r="D7360" s="74">
        <v>45454</v>
      </c>
      <c r="E7360" s="79">
        <v>5</v>
      </c>
      <c r="F7360" s="77">
        <v>2001.35</v>
      </c>
      <c r="G7360" s="97" t="str">
        <f>TEXT(Table1[[#This Row],[Inv. date]],"mmmm")</f>
        <v>June</v>
      </c>
    </row>
    <row r="7361" spans="1:7" x14ac:dyDescent="0.3">
      <c r="A7361" s="73">
        <v>117</v>
      </c>
      <c r="B7361" s="12">
        <v>1000002976</v>
      </c>
      <c r="C7361" s="12">
        <v>600315</v>
      </c>
      <c r="D7361" s="74">
        <v>45454</v>
      </c>
      <c r="E7361" s="79">
        <v>20</v>
      </c>
      <c r="F7361" s="77">
        <v>5444.4</v>
      </c>
      <c r="G7361" s="97" t="str">
        <f>TEXT(Table1[[#This Row],[Inv. date]],"mmmm")</f>
        <v>June</v>
      </c>
    </row>
    <row r="7362" spans="1:7" x14ac:dyDescent="0.3">
      <c r="A7362" s="73">
        <v>118</v>
      </c>
      <c r="B7362" s="12">
        <v>1000003132</v>
      </c>
      <c r="C7362" s="12">
        <v>600315</v>
      </c>
      <c r="D7362" s="74">
        <v>45454</v>
      </c>
      <c r="E7362" s="79">
        <v>30</v>
      </c>
      <c r="F7362" s="77">
        <v>10945.8</v>
      </c>
      <c r="G7362" s="97" t="str">
        <f>TEXT(Table1[[#This Row],[Inv. date]],"mmmm")</f>
        <v>June</v>
      </c>
    </row>
    <row r="7363" spans="1:7" x14ac:dyDescent="0.3">
      <c r="A7363" s="73">
        <v>118</v>
      </c>
      <c r="B7363" s="12">
        <v>1000003132</v>
      </c>
      <c r="C7363" s="12">
        <v>600063</v>
      </c>
      <c r="D7363" s="74">
        <v>45454</v>
      </c>
      <c r="E7363" s="79">
        <v>1</v>
      </c>
      <c r="F7363" s="77">
        <v>137</v>
      </c>
      <c r="G7363" s="97" t="str">
        <f>TEXT(Table1[[#This Row],[Inv. date]],"mmmm")</f>
        <v>June</v>
      </c>
    </row>
    <row r="7364" spans="1:7" x14ac:dyDescent="0.3">
      <c r="A7364" s="73">
        <v>118</v>
      </c>
      <c r="B7364" s="12">
        <v>1000003897</v>
      </c>
      <c r="C7364" s="12">
        <v>600063</v>
      </c>
      <c r="D7364" s="74">
        <v>45454</v>
      </c>
      <c r="E7364" s="79">
        <v>1</v>
      </c>
      <c r="F7364" s="77">
        <v>308.83</v>
      </c>
      <c r="G7364" s="97" t="str">
        <f>TEXT(Table1[[#This Row],[Inv. date]],"mmmm")</f>
        <v>June</v>
      </c>
    </row>
    <row r="7365" spans="1:7" x14ac:dyDescent="0.3">
      <c r="A7365" s="73">
        <v>118</v>
      </c>
      <c r="B7365" s="12">
        <v>1000003683</v>
      </c>
      <c r="C7365" s="12">
        <v>600063</v>
      </c>
      <c r="D7365" s="74">
        <v>45454</v>
      </c>
      <c r="E7365" s="79">
        <v>5</v>
      </c>
      <c r="F7365" s="77">
        <v>1468.25</v>
      </c>
      <c r="G7365" s="97" t="str">
        <f>TEXT(Table1[[#This Row],[Inv. date]],"mmmm")</f>
        <v>June</v>
      </c>
    </row>
    <row r="7366" spans="1:7" x14ac:dyDescent="0.3">
      <c r="A7366" s="73">
        <v>118</v>
      </c>
      <c r="B7366" s="12">
        <v>1000003857</v>
      </c>
      <c r="C7366" s="12">
        <v>600063</v>
      </c>
      <c r="D7366" s="74">
        <v>45454</v>
      </c>
      <c r="E7366" s="79">
        <v>5</v>
      </c>
      <c r="F7366" s="77">
        <v>1468.25</v>
      </c>
      <c r="G7366" s="97" t="str">
        <f>TEXT(Table1[[#This Row],[Inv. date]],"mmmm")</f>
        <v>June</v>
      </c>
    </row>
    <row r="7367" spans="1:7" x14ac:dyDescent="0.3">
      <c r="A7367" s="68">
        <v>118</v>
      </c>
      <c r="B7367" s="69">
        <v>1000003132</v>
      </c>
      <c r="C7367" s="69">
        <v>600568</v>
      </c>
      <c r="D7367" s="57">
        <v>45455</v>
      </c>
      <c r="E7367" s="66">
        <v>-2</v>
      </c>
      <c r="F7367" s="72">
        <v>-626.28</v>
      </c>
      <c r="G7367" s="97" t="str">
        <f>TEXT(Table1[[#This Row],[Inv. date]],"mmmm")</f>
        <v>June</v>
      </c>
    </row>
    <row r="7368" spans="1:7" x14ac:dyDescent="0.3">
      <c r="A7368" s="73">
        <v>118</v>
      </c>
      <c r="B7368" s="12">
        <v>1000003857</v>
      </c>
      <c r="C7368" s="12">
        <v>600568</v>
      </c>
      <c r="D7368" s="74">
        <v>45455</v>
      </c>
      <c r="E7368" s="75">
        <v>-2</v>
      </c>
      <c r="F7368" s="76">
        <v>-800.54</v>
      </c>
      <c r="G7368" s="97" t="str">
        <f>TEXT(Table1[[#This Row],[Inv. date]],"mmmm")</f>
        <v>June</v>
      </c>
    </row>
    <row r="7369" spans="1:7" x14ac:dyDescent="0.3">
      <c r="A7369" s="73">
        <v>117</v>
      </c>
      <c r="B7369" s="12">
        <v>1000002977</v>
      </c>
      <c r="C7369" s="12">
        <v>600568</v>
      </c>
      <c r="D7369" s="74">
        <v>45455</v>
      </c>
      <c r="E7369" s="75">
        <v>-1</v>
      </c>
      <c r="F7369" s="76">
        <v>-272.22000000000003</v>
      </c>
      <c r="G7369" s="97" t="str">
        <f>TEXT(Table1[[#This Row],[Inv. date]],"mmmm")</f>
        <v>June</v>
      </c>
    </row>
    <row r="7370" spans="1:7" x14ac:dyDescent="0.3">
      <c r="A7370" s="73">
        <v>118</v>
      </c>
      <c r="B7370" s="12">
        <v>1000003132</v>
      </c>
      <c r="C7370" s="12">
        <v>600568</v>
      </c>
      <c r="D7370" s="74">
        <v>45455</v>
      </c>
      <c r="E7370" s="75">
        <v>-1</v>
      </c>
      <c r="F7370" s="76">
        <v>-313.14</v>
      </c>
      <c r="G7370" s="97" t="str">
        <f>TEXT(Table1[[#This Row],[Inv. date]],"mmmm")</f>
        <v>June</v>
      </c>
    </row>
    <row r="7371" spans="1:7" x14ac:dyDescent="0.3">
      <c r="A7371" s="73">
        <v>118</v>
      </c>
      <c r="B7371" s="12">
        <v>1000003857</v>
      </c>
      <c r="C7371" s="12">
        <v>600601</v>
      </c>
      <c r="D7371" s="74">
        <v>45455</v>
      </c>
      <c r="E7371" s="75">
        <v>500</v>
      </c>
      <c r="F7371" s="76">
        <v>200135</v>
      </c>
      <c r="G7371" s="97" t="str">
        <f>TEXT(Table1[[#This Row],[Inv. date]],"mmmm")</f>
        <v>June</v>
      </c>
    </row>
    <row r="7372" spans="1:7" x14ac:dyDescent="0.3">
      <c r="A7372" s="73">
        <v>118</v>
      </c>
      <c r="B7372" s="12">
        <v>1000003897</v>
      </c>
      <c r="C7372" s="12">
        <v>600601</v>
      </c>
      <c r="D7372" s="74">
        <v>45455</v>
      </c>
      <c r="E7372" s="75">
        <v>100</v>
      </c>
      <c r="F7372" s="76">
        <v>30883</v>
      </c>
      <c r="G7372" s="97" t="str">
        <f>TEXT(Table1[[#This Row],[Inv. date]],"mmmm")</f>
        <v>June</v>
      </c>
    </row>
    <row r="7373" spans="1:7" x14ac:dyDescent="0.3">
      <c r="A7373" s="73">
        <v>118</v>
      </c>
      <c r="B7373" s="12">
        <v>1000003897</v>
      </c>
      <c r="C7373" s="12">
        <v>600063</v>
      </c>
      <c r="D7373" s="74">
        <v>45455</v>
      </c>
      <c r="E7373" s="75">
        <v>102</v>
      </c>
      <c r="F7373" s="76">
        <v>31500.66</v>
      </c>
      <c r="G7373" s="97" t="str">
        <f>TEXT(Table1[[#This Row],[Inv. date]],"mmmm")</f>
        <v>June</v>
      </c>
    </row>
    <row r="7374" spans="1:7" x14ac:dyDescent="0.3">
      <c r="A7374" s="73">
        <v>118</v>
      </c>
      <c r="B7374" s="12">
        <v>1000003683</v>
      </c>
      <c r="C7374" s="12">
        <v>600063</v>
      </c>
      <c r="D7374" s="74">
        <v>45455</v>
      </c>
      <c r="E7374" s="75">
        <v>24</v>
      </c>
      <c r="F7374" s="76">
        <v>7047.6</v>
      </c>
      <c r="G7374" s="97" t="str">
        <f>TEXT(Table1[[#This Row],[Inv. date]],"mmmm")</f>
        <v>June</v>
      </c>
    </row>
    <row r="7375" spans="1:7" x14ac:dyDescent="0.3">
      <c r="A7375" s="73">
        <v>118</v>
      </c>
      <c r="B7375" s="12">
        <v>1000003683</v>
      </c>
      <c r="C7375" s="12">
        <v>600711</v>
      </c>
      <c r="D7375" s="74">
        <v>45455</v>
      </c>
      <c r="E7375" s="75">
        <v>100</v>
      </c>
      <c r="F7375" s="76">
        <v>40890</v>
      </c>
      <c r="G7375" s="97" t="str">
        <f>TEXT(Table1[[#This Row],[Inv. date]],"mmmm")</f>
        <v>June</v>
      </c>
    </row>
    <row r="7376" spans="1:7" x14ac:dyDescent="0.3">
      <c r="A7376" s="73">
        <v>117</v>
      </c>
      <c r="B7376" s="12">
        <v>1000002976</v>
      </c>
      <c r="C7376" s="12">
        <v>600063</v>
      </c>
      <c r="D7376" s="74">
        <v>45455</v>
      </c>
      <c r="E7376" s="75">
        <v>8</v>
      </c>
      <c r="F7376" s="76">
        <v>839.04</v>
      </c>
      <c r="G7376" s="97" t="str">
        <f>TEXT(Table1[[#This Row],[Inv. date]],"mmmm")</f>
        <v>June</v>
      </c>
    </row>
    <row r="7377" spans="1:7" x14ac:dyDescent="0.3">
      <c r="A7377" s="73">
        <v>118</v>
      </c>
      <c r="B7377" s="12">
        <v>1000003857</v>
      </c>
      <c r="C7377" s="12">
        <v>600506</v>
      </c>
      <c r="D7377" s="74">
        <v>45455</v>
      </c>
      <c r="E7377" s="75">
        <v>600</v>
      </c>
      <c r="F7377" s="76">
        <v>240162</v>
      </c>
      <c r="G7377" s="97" t="str">
        <f>TEXT(Table1[[#This Row],[Inv. date]],"mmmm")</f>
        <v>June</v>
      </c>
    </row>
    <row r="7378" spans="1:7" x14ac:dyDescent="0.3">
      <c r="A7378" s="73">
        <v>118</v>
      </c>
      <c r="B7378" s="12">
        <v>1000003683</v>
      </c>
      <c r="C7378" s="12">
        <v>600506</v>
      </c>
      <c r="D7378" s="74">
        <v>45455</v>
      </c>
      <c r="E7378" s="75">
        <v>1520</v>
      </c>
      <c r="F7378" s="76">
        <v>608410.4</v>
      </c>
      <c r="G7378" s="97" t="str">
        <f>TEXT(Table1[[#This Row],[Inv. date]],"mmmm")</f>
        <v>June</v>
      </c>
    </row>
    <row r="7379" spans="1:7" x14ac:dyDescent="0.3">
      <c r="A7379" s="73">
        <v>118</v>
      </c>
      <c r="B7379" s="12">
        <v>1000003683</v>
      </c>
      <c r="C7379" s="12">
        <v>600810</v>
      </c>
      <c r="D7379" s="74">
        <v>45455</v>
      </c>
      <c r="E7379" s="75">
        <v>1000</v>
      </c>
      <c r="F7379" s="76">
        <v>400270</v>
      </c>
      <c r="G7379" s="97" t="str">
        <f>TEXT(Table1[[#This Row],[Inv. date]],"mmmm")</f>
        <v>June</v>
      </c>
    </row>
    <row r="7380" spans="1:7" x14ac:dyDescent="0.3">
      <c r="A7380" s="73">
        <v>118</v>
      </c>
      <c r="B7380" s="12">
        <v>1000003897</v>
      </c>
      <c r="C7380" s="12">
        <v>600810</v>
      </c>
      <c r="D7380" s="74">
        <v>45455</v>
      </c>
      <c r="E7380" s="75">
        <v>300</v>
      </c>
      <c r="F7380" s="76">
        <v>92649</v>
      </c>
      <c r="G7380" s="97" t="str">
        <f>TEXT(Table1[[#This Row],[Inv. date]],"mmmm")</f>
        <v>June</v>
      </c>
    </row>
    <row r="7381" spans="1:7" x14ac:dyDescent="0.3">
      <c r="A7381" s="73">
        <v>118</v>
      </c>
      <c r="B7381" s="12">
        <v>1000003857</v>
      </c>
      <c r="C7381" s="12">
        <v>600810</v>
      </c>
      <c r="D7381" s="74">
        <v>45455</v>
      </c>
      <c r="E7381" s="75">
        <v>400</v>
      </c>
      <c r="F7381" s="76">
        <v>160108</v>
      </c>
      <c r="G7381" s="97" t="str">
        <f>TEXT(Table1[[#This Row],[Inv. date]],"mmmm")</f>
        <v>June</v>
      </c>
    </row>
    <row r="7382" spans="1:7" x14ac:dyDescent="0.3">
      <c r="A7382" s="73">
        <v>118</v>
      </c>
      <c r="B7382" s="12">
        <v>1000003132</v>
      </c>
      <c r="C7382" s="12">
        <v>600810</v>
      </c>
      <c r="D7382" s="74">
        <v>45455</v>
      </c>
      <c r="E7382" s="75">
        <v>300</v>
      </c>
      <c r="F7382" s="76">
        <v>92649</v>
      </c>
      <c r="G7382" s="97" t="str">
        <f>TEXT(Table1[[#This Row],[Inv. date]],"mmmm")</f>
        <v>June</v>
      </c>
    </row>
    <row r="7383" spans="1:7" x14ac:dyDescent="0.3">
      <c r="A7383" s="73">
        <v>118</v>
      </c>
      <c r="B7383" s="12">
        <v>1000003132</v>
      </c>
      <c r="C7383" s="12">
        <v>600643</v>
      </c>
      <c r="D7383" s="74">
        <v>45455</v>
      </c>
      <c r="E7383" s="75">
        <v>500</v>
      </c>
      <c r="F7383" s="76">
        <v>154415</v>
      </c>
      <c r="G7383" s="97" t="str">
        <f>TEXT(Table1[[#This Row],[Inv. date]],"mmmm")</f>
        <v>June</v>
      </c>
    </row>
    <row r="7384" spans="1:7" x14ac:dyDescent="0.3">
      <c r="A7384" s="73">
        <v>118</v>
      </c>
      <c r="B7384" s="12">
        <v>1000003683</v>
      </c>
      <c r="C7384" s="12">
        <v>600643</v>
      </c>
      <c r="D7384" s="74">
        <v>45455</v>
      </c>
      <c r="E7384" s="75">
        <v>800</v>
      </c>
      <c r="F7384" s="76">
        <v>320216</v>
      </c>
      <c r="G7384" s="97" t="str">
        <f>TEXT(Table1[[#This Row],[Inv. date]],"mmmm")</f>
        <v>June</v>
      </c>
    </row>
    <row r="7385" spans="1:7" x14ac:dyDescent="0.3">
      <c r="A7385" s="73">
        <v>118</v>
      </c>
      <c r="B7385" s="12">
        <v>1000003897</v>
      </c>
      <c r="C7385" s="12">
        <v>600643</v>
      </c>
      <c r="D7385" s="74">
        <v>45455</v>
      </c>
      <c r="E7385" s="75">
        <v>500</v>
      </c>
      <c r="F7385" s="76">
        <v>154415</v>
      </c>
      <c r="G7385" s="97" t="str">
        <f>TEXT(Table1[[#This Row],[Inv. date]],"mmmm")</f>
        <v>June</v>
      </c>
    </row>
    <row r="7386" spans="1:7" x14ac:dyDescent="0.3">
      <c r="A7386" s="73">
        <v>118</v>
      </c>
      <c r="B7386" s="12">
        <v>1000003857</v>
      </c>
      <c r="C7386" s="12">
        <v>600643</v>
      </c>
      <c r="D7386" s="74">
        <v>45455</v>
      </c>
      <c r="E7386" s="75">
        <v>500</v>
      </c>
      <c r="F7386" s="76">
        <v>200135</v>
      </c>
      <c r="G7386" s="97" t="str">
        <f>TEXT(Table1[[#This Row],[Inv. date]],"mmmm")</f>
        <v>June</v>
      </c>
    </row>
    <row r="7387" spans="1:7" x14ac:dyDescent="0.3">
      <c r="A7387" s="73">
        <v>118</v>
      </c>
      <c r="B7387" s="12">
        <v>1000003683</v>
      </c>
      <c r="C7387" s="12">
        <v>600506</v>
      </c>
      <c r="D7387" s="74">
        <v>45455</v>
      </c>
      <c r="E7387" s="75">
        <v>490</v>
      </c>
      <c r="F7387" s="76">
        <v>196132.3</v>
      </c>
      <c r="G7387" s="97" t="str">
        <f>TEXT(Table1[[#This Row],[Inv. date]],"mmmm")</f>
        <v>June</v>
      </c>
    </row>
    <row r="7388" spans="1:7" x14ac:dyDescent="0.3">
      <c r="A7388" s="73">
        <v>118</v>
      </c>
      <c r="B7388" s="12">
        <v>1000003897</v>
      </c>
      <c r="C7388" s="12">
        <v>600063</v>
      </c>
      <c r="D7388" s="74">
        <v>45455</v>
      </c>
      <c r="E7388" s="75">
        <v>100</v>
      </c>
      <c r="F7388" s="76">
        <v>30883</v>
      </c>
      <c r="G7388" s="97" t="str">
        <f>TEXT(Table1[[#This Row],[Inv. date]],"mmmm")</f>
        <v>June</v>
      </c>
    </row>
    <row r="7389" spans="1:7" x14ac:dyDescent="0.3">
      <c r="A7389" s="73">
        <v>118</v>
      </c>
      <c r="B7389" s="12">
        <v>1000003897</v>
      </c>
      <c r="C7389" s="12">
        <v>600063</v>
      </c>
      <c r="D7389" s="74">
        <v>45455</v>
      </c>
      <c r="E7389" s="75">
        <v>100</v>
      </c>
      <c r="F7389" s="76">
        <v>30883</v>
      </c>
      <c r="G7389" s="97" t="str">
        <f>TEXT(Table1[[#This Row],[Inv. date]],"mmmm")</f>
        <v>June</v>
      </c>
    </row>
    <row r="7390" spans="1:7" x14ac:dyDescent="0.3">
      <c r="A7390" s="68">
        <v>116</v>
      </c>
      <c r="B7390" s="69">
        <v>1000003393</v>
      </c>
      <c r="C7390" s="69">
        <v>600225</v>
      </c>
      <c r="D7390" s="57">
        <v>45456</v>
      </c>
      <c r="E7390" s="58">
        <v>10</v>
      </c>
      <c r="F7390" s="54">
        <v>442.1</v>
      </c>
      <c r="G7390" s="97" t="str">
        <f>TEXT(Table1[[#This Row],[Inv. date]],"mmmm")</f>
        <v>June</v>
      </c>
    </row>
    <row r="7391" spans="1:7" x14ac:dyDescent="0.3">
      <c r="A7391" s="73">
        <v>116</v>
      </c>
      <c r="B7391" s="12">
        <v>1000003393</v>
      </c>
      <c r="C7391" s="12">
        <v>600225</v>
      </c>
      <c r="D7391" s="74">
        <v>45456</v>
      </c>
      <c r="E7391" s="79">
        <v>3</v>
      </c>
      <c r="F7391" s="77">
        <v>132.63</v>
      </c>
      <c r="G7391" s="97" t="str">
        <f>TEXT(Table1[[#This Row],[Inv. date]],"mmmm")</f>
        <v>June</v>
      </c>
    </row>
    <row r="7392" spans="1:7" x14ac:dyDescent="0.3">
      <c r="A7392" s="73">
        <v>116</v>
      </c>
      <c r="B7392" s="12">
        <v>1000003393</v>
      </c>
      <c r="C7392" s="12">
        <v>600225</v>
      </c>
      <c r="D7392" s="74">
        <v>45456</v>
      </c>
      <c r="E7392" s="79">
        <v>2</v>
      </c>
      <c r="F7392" s="77">
        <v>88.42</v>
      </c>
      <c r="G7392" s="97" t="str">
        <f>TEXT(Table1[[#This Row],[Inv. date]],"mmmm")</f>
        <v>June</v>
      </c>
    </row>
    <row r="7393" spans="1:7" x14ac:dyDescent="0.3">
      <c r="A7393" s="73">
        <v>118</v>
      </c>
      <c r="B7393" s="12">
        <v>1000003132</v>
      </c>
      <c r="C7393" s="12">
        <v>600026</v>
      </c>
      <c r="D7393" s="74">
        <v>45456</v>
      </c>
      <c r="E7393" s="79">
        <v>2500</v>
      </c>
      <c r="F7393" s="77">
        <v>772075</v>
      </c>
      <c r="G7393" s="97" t="str">
        <f>TEXT(Table1[[#This Row],[Inv. date]],"mmmm")</f>
        <v>June</v>
      </c>
    </row>
    <row r="7394" spans="1:7" x14ac:dyDescent="0.3">
      <c r="A7394" s="73">
        <v>118</v>
      </c>
      <c r="B7394" s="12">
        <v>1000003897</v>
      </c>
      <c r="C7394" s="12">
        <v>600026</v>
      </c>
      <c r="D7394" s="74">
        <v>45456</v>
      </c>
      <c r="E7394" s="79">
        <v>500</v>
      </c>
      <c r="F7394" s="77">
        <v>154415</v>
      </c>
      <c r="G7394" s="97" t="str">
        <f>TEXT(Table1[[#This Row],[Inv. date]],"mmmm")</f>
        <v>June</v>
      </c>
    </row>
    <row r="7395" spans="1:7" x14ac:dyDescent="0.3">
      <c r="A7395" s="73">
        <v>117</v>
      </c>
      <c r="B7395" s="12">
        <v>1000002977</v>
      </c>
      <c r="C7395" s="12">
        <v>600567</v>
      </c>
      <c r="D7395" s="74">
        <v>45456</v>
      </c>
      <c r="E7395" s="79">
        <v>50</v>
      </c>
      <c r="F7395" s="77">
        <v>13611</v>
      </c>
      <c r="G7395" s="97" t="str">
        <f>TEXT(Table1[[#This Row],[Inv. date]],"mmmm")</f>
        <v>June</v>
      </c>
    </row>
    <row r="7396" spans="1:7" x14ac:dyDescent="0.3">
      <c r="A7396" s="73">
        <v>118</v>
      </c>
      <c r="B7396" s="12">
        <v>1000003897</v>
      </c>
      <c r="C7396" s="12">
        <v>600567</v>
      </c>
      <c r="D7396" s="74">
        <v>45456</v>
      </c>
      <c r="E7396" s="79">
        <v>300</v>
      </c>
      <c r="F7396" s="77">
        <v>92649</v>
      </c>
      <c r="G7396" s="97" t="str">
        <f>TEXT(Table1[[#This Row],[Inv. date]],"mmmm")</f>
        <v>June</v>
      </c>
    </row>
    <row r="7397" spans="1:7" x14ac:dyDescent="0.3">
      <c r="A7397" s="73">
        <v>118</v>
      </c>
      <c r="B7397" s="12">
        <v>1000003857</v>
      </c>
      <c r="C7397" s="12">
        <v>600567</v>
      </c>
      <c r="D7397" s="74">
        <v>45456</v>
      </c>
      <c r="E7397" s="79">
        <v>300</v>
      </c>
      <c r="F7397" s="77">
        <v>120081</v>
      </c>
      <c r="G7397" s="97" t="str">
        <f>TEXT(Table1[[#This Row],[Inv. date]],"mmmm")</f>
        <v>June</v>
      </c>
    </row>
    <row r="7398" spans="1:7" x14ac:dyDescent="0.3">
      <c r="A7398" s="73">
        <v>118</v>
      </c>
      <c r="B7398" s="12">
        <v>1000003132</v>
      </c>
      <c r="C7398" s="12">
        <v>600567</v>
      </c>
      <c r="D7398" s="74">
        <v>45456</v>
      </c>
      <c r="E7398" s="79">
        <v>400</v>
      </c>
      <c r="F7398" s="77">
        <v>123532</v>
      </c>
      <c r="G7398" s="97" t="str">
        <f>TEXT(Table1[[#This Row],[Inv. date]],"mmmm")</f>
        <v>June</v>
      </c>
    </row>
    <row r="7399" spans="1:7" x14ac:dyDescent="0.3">
      <c r="A7399" s="73">
        <v>118</v>
      </c>
      <c r="B7399" s="12">
        <v>1000003897</v>
      </c>
      <c r="C7399" s="12">
        <v>600063</v>
      </c>
      <c r="D7399" s="74">
        <v>45456</v>
      </c>
      <c r="E7399" s="79">
        <v>197</v>
      </c>
      <c r="F7399" s="77">
        <v>60839.51</v>
      </c>
      <c r="G7399" s="97" t="str">
        <f>TEXT(Table1[[#This Row],[Inv. date]],"mmmm")</f>
        <v>June</v>
      </c>
    </row>
    <row r="7400" spans="1:7" x14ac:dyDescent="0.3">
      <c r="A7400" s="73">
        <v>118</v>
      </c>
      <c r="B7400" s="12">
        <v>1000003683</v>
      </c>
      <c r="C7400" s="12">
        <v>600506</v>
      </c>
      <c r="D7400" s="74">
        <v>45456</v>
      </c>
      <c r="E7400" s="79">
        <v>1500</v>
      </c>
      <c r="F7400" s="77">
        <v>600405</v>
      </c>
      <c r="G7400" s="97" t="str">
        <f>TEXT(Table1[[#This Row],[Inv. date]],"mmmm")</f>
        <v>June</v>
      </c>
    </row>
    <row r="7401" spans="1:7" x14ac:dyDescent="0.3">
      <c r="A7401" s="73">
        <v>118</v>
      </c>
      <c r="B7401" s="12">
        <v>1000003897</v>
      </c>
      <c r="C7401" s="12">
        <v>600063</v>
      </c>
      <c r="D7401" s="74">
        <v>45456</v>
      </c>
      <c r="E7401" s="79">
        <v>300</v>
      </c>
      <c r="F7401" s="77">
        <v>92649</v>
      </c>
      <c r="G7401" s="97" t="str">
        <f>TEXT(Table1[[#This Row],[Inv. date]],"mmmm")</f>
        <v>June</v>
      </c>
    </row>
    <row r="7402" spans="1:7" x14ac:dyDescent="0.3">
      <c r="A7402" s="68">
        <v>117</v>
      </c>
      <c r="B7402" s="69">
        <v>1000002976</v>
      </c>
      <c r="C7402" s="69">
        <v>600476</v>
      </c>
      <c r="D7402" s="57">
        <v>45457</v>
      </c>
      <c r="E7402" s="66">
        <v>-1</v>
      </c>
      <c r="F7402" s="72">
        <v>-272.22000000000003</v>
      </c>
      <c r="G7402" s="97" t="str">
        <f>TEXT(Table1[[#This Row],[Inv. date]],"mmmm")</f>
        <v>June</v>
      </c>
    </row>
    <row r="7403" spans="1:7" x14ac:dyDescent="0.3">
      <c r="A7403" s="73">
        <v>118</v>
      </c>
      <c r="B7403" s="12">
        <v>1000003683</v>
      </c>
      <c r="C7403" s="12">
        <v>600476</v>
      </c>
      <c r="D7403" s="74">
        <v>45457</v>
      </c>
      <c r="E7403" s="75">
        <v>-1</v>
      </c>
      <c r="F7403" s="76">
        <v>-400.27</v>
      </c>
      <c r="G7403" s="97" t="str">
        <f>TEXT(Table1[[#This Row],[Inv. date]],"mmmm")</f>
        <v>June</v>
      </c>
    </row>
    <row r="7404" spans="1:7" x14ac:dyDescent="0.3">
      <c r="A7404" s="73">
        <v>118</v>
      </c>
      <c r="B7404" s="12">
        <v>1000003132</v>
      </c>
      <c r="C7404" s="12">
        <v>600476</v>
      </c>
      <c r="D7404" s="74">
        <v>45457</v>
      </c>
      <c r="E7404" s="75">
        <v>-1</v>
      </c>
      <c r="F7404" s="76">
        <v>-257.10000000000002</v>
      </c>
      <c r="G7404" s="97" t="str">
        <f>TEXT(Table1[[#This Row],[Inv. date]],"mmmm")</f>
        <v>June</v>
      </c>
    </row>
    <row r="7405" spans="1:7" x14ac:dyDescent="0.3">
      <c r="A7405" s="73">
        <v>118</v>
      </c>
      <c r="B7405" s="12">
        <v>1000003857</v>
      </c>
      <c r="C7405" s="12">
        <v>600476</v>
      </c>
      <c r="D7405" s="74">
        <v>45457</v>
      </c>
      <c r="E7405" s="75">
        <v>-1</v>
      </c>
      <c r="F7405" s="76">
        <v>-400.27</v>
      </c>
      <c r="G7405" s="97" t="str">
        <f>TEXT(Table1[[#This Row],[Inv. date]],"mmmm")</f>
        <v>June</v>
      </c>
    </row>
    <row r="7406" spans="1:7" x14ac:dyDescent="0.3">
      <c r="A7406" s="73">
        <v>118</v>
      </c>
      <c r="B7406" s="12">
        <v>1000003132</v>
      </c>
      <c r="C7406" s="12">
        <v>600506</v>
      </c>
      <c r="D7406" s="74">
        <v>45457</v>
      </c>
      <c r="E7406" s="75">
        <v>500</v>
      </c>
      <c r="F7406" s="76">
        <v>154415</v>
      </c>
      <c r="G7406" s="97" t="str">
        <f>TEXT(Table1[[#This Row],[Inv. date]],"mmmm")</f>
        <v>June</v>
      </c>
    </row>
    <row r="7407" spans="1:7" x14ac:dyDescent="0.3">
      <c r="A7407" s="73">
        <v>118</v>
      </c>
      <c r="B7407" s="12">
        <v>1000003897</v>
      </c>
      <c r="C7407" s="12">
        <v>600063</v>
      </c>
      <c r="D7407" s="74">
        <v>45457</v>
      </c>
      <c r="E7407" s="75">
        <v>150</v>
      </c>
      <c r="F7407" s="76">
        <v>46324.5</v>
      </c>
      <c r="G7407" s="97" t="str">
        <f>TEXT(Table1[[#This Row],[Inv. date]],"mmmm")</f>
        <v>June</v>
      </c>
    </row>
    <row r="7408" spans="1:7" x14ac:dyDescent="0.3">
      <c r="A7408" s="73">
        <v>118</v>
      </c>
      <c r="B7408" s="12">
        <v>1000003132</v>
      </c>
      <c r="C7408" s="12">
        <v>600225</v>
      </c>
      <c r="D7408" s="74">
        <v>45457</v>
      </c>
      <c r="E7408" s="75">
        <v>1</v>
      </c>
      <c r="F7408" s="76">
        <v>313.14</v>
      </c>
      <c r="G7408" s="97" t="str">
        <f>TEXT(Table1[[#This Row],[Inv. date]],"mmmm")</f>
        <v>June</v>
      </c>
    </row>
    <row r="7409" spans="1:7" x14ac:dyDescent="0.3">
      <c r="A7409" s="73">
        <v>117</v>
      </c>
      <c r="B7409" s="12">
        <v>1000002976</v>
      </c>
      <c r="C7409" s="12">
        <v>600063</v>
      </c>
      <c r="D7409" s="74">
        <v>45457</v>
      </c>
      <c r="E7409" s="75">
        <v>1</v>
      </c>
      <c r="F7409" s="76">
        <v>104.88</v>
      </c>
      <c r="G7409" s="97" t="str">
        <f>TEXT(Table1[[#This Row],[Inv. date]],"mmmm")</f>
        <v>June</v>
      </c>
    </row>
    <row r="7410" spans="1:7" x14ac:dyDescent="0.3">
      <c r="A7410" s="73">
        <v>118</v>
      </c>
      <c r="B7410" s="12">
        <v>1000003132</v>
      </c>
      <c r="C7410" s="12">
        <v>600063</v>
      </c>
      <c r="D7410" s="74">
        <v>45457</v>
      </c>
      <c r="E7410" s="75">
        <v>1</v>
      </c>
      <c r="F7410" s="76">
        <v>137</v>
      </c>
      <c r="G7410" s="97" t="str">
        <f>TEXT(Table1[[#This Row],[Inv. date]],"mmmm")</f>
        <v>June</v>
      </c>
    </row>
    <row r="7411" spans="1:7" x14ac:dyDescent="0.3">
      <c r="A7411" s="73">
        <v>118</v>
      </c>
      <c r="B7411" s="12">
        <v>1000003132</v>
      </c>
      <c r="C7411" s="12">
        <v>600647</v>
      </c>
      <c r="D7411" s="74">
        <v>45457</v>
      </c>
      <c r="E7411" s="75">
        <v>300</v>
      </c>
      <c r="F7411" s="76">
        <v>92649</v>
      </c>
      <c r="G7411" s="97" t="str">
        <f>TEXT(Table1[[#This Row],[Inv. date]],"mmmm")</f>
        <v>June</v>
      </c>
    </row>
    <row r="7412" spans="1:7" x14ac:dyDescent="0.3">
      <c r="A7412" s="73">
        <v>118</v>
      </c>
      <c r="B7412" s="12">
        <v>1000003683</v>
      </c>
      <c r="C7412" s="12">
        <v>600647</v>
      </c>
      <c r="D7412" s="74">
        <v>45457</v>
      </c>
      <c r="E7412" s="75">
        <v>2200</v>
      </c>
      <c r="F7412" s="76">
        <v>880594</v>
      </c>
      <c r="G7412" s="97" t="str">
        <f>TEXT(Table1[[#This Row],[Inv. date]],"mmmm")</f>
        <v>June</v>
      </c>
    </row>
    <row r="7413" spans="1:7" x14ac:dyDescent="0.3">
      <c r="A7413" s="73">
        <v>118</v>
      </c>
      <c r="B7413" s="12">
        <v>1000003897</v>
      </c>
      <c r="C7413" s="12">
        <v>600063</v>
      </c>
      <c r="D7413" s="74">
        <v>45457</v>
      </c>
      <c r="E7413" s="75">
        <v>25</v>
      </c>
      <c r="F7413" s="76">
        <v>7720.75</v>
      </c>
      <c r="G7413" s="97" t="str">
        <f>TEXT(Table1[[#This Row],[Inv. date]],"mmmm")</f>
        <v>June</v>
      </c>
    </row>
    <row r="7414" spans="1:7" x14ac:dyDescent="0.3">
      <c r="A7414" s="73">
        <v>118</v>
      </c>
      <c r="B7414" s="12">
        <v>1000003857</v>
      </c>
      <c r="C7414" s="12">
        <v>600063</v>
      </c>
      <c r="D7414" s="74">
        <v>45457</v>
      </c>
      <c r="E7414" s="75">
        <v>46</v>
      </c>
      <c r="F7414" s="76">
        <v>13507.9</v>
      </c>
      <c r="G7414" s="97" t="str">
        <f>TEXT(Table1[[#This Row],[Inv. date]],"mmmm")</f>
        <v>June</v>
      </c>
    </row>
    <row r="7415" spans="1:7" x14ac:dyDescent="0.3">
      <c r="A7415" s="73">
        <v>118</v>
      </c>
      <c r="B7415" s="12">
        <v>1000003897</v>
      </c>
      <c r="C7415" s="12">
        <v>600063</v>
      </c>
      <c r="D7415" s="74">
        <v>45457</v>
      </c>
      <c r="E7415" s="75">
        <v>60</v>
      </c>
      <c r="F7415" s="76">
        <v>18529.8</v>
      </c>
      <c r="G7415" s="97" t="str">
        <f>TEXT(Table1[[#This Row],[Inv. date]],"mmmm")</f>
        <v>June</v>
      </c>
    </row>
    <row r="7416" spans="1:7" x14ac:dyDescent="0.3">
      <c r="A7416" s="73">
        <v>118</v>
      </c>
      <c r="B7416" s="12">
        <v>1000003683</v>
      </c>
      <c r="C7416" s="12">
        <v>600705</v>
      </c>
      <c r="D7416" s="74">
        <v>45457</v>
      </c>
      <c r="E7416" s="75">
        <v>50</v>
      </c>
      <c r="F7416" s="76">
        <v>20013.5</v>
      </c>
      <c r="G7416" s="97" t="str">
        <f>TEXT(Table1[[#This Row],[Inv. date]],"mmmm")</f>
        <v>June</v>
      </c>
    </row>
    <row r="7417" spans="1:7" x14ac:dyDescent="0.3">
      <c r="A7417" s="73">
        <v>117</v>
      </c>
      <c r="B7417" s="12">
        <v>1000002977</v>
      </c>
      <c r="C7417" s="12">
        <v>600711</v>
      </c>
      <c r="D7417" s="74">
        <v>45457</v>
      </c>
      <c r="E7417" s="75">
        <v>10</v>
      </c>
      <c r="F7417" s="76">
        <v>2722.2</v>
      </c>
      <c r="G7417" s="97" t="str">
        <f>TEXT(Table1[[#This Row],[Inv. date]],"mmmm")</f>
        <v>June</v>
      </c>
    </row>
    <row r="7418" spans="1:7" x14ac:dyDescent="0.3">
      <c r="A7418" s="73">
        <v>117</v>
      </c>
      <c r="B7418" s="12">
        <v>1000002976</v>
      </c>
      <c r="C7418" s="12">
        <v>600711</v>
      </c>
      <c r="D7418" s="74">
        <v>45457</v>
      </c>
      <c r="E7418" s="75">
        <v>100</v>
      </c>
      <c r="F7418" s="76">
        <v>27222</v>
      </c>
      <c r="G7418" s="97" t="str">
        <f>TEXT(Table1[[#This Row],[Inv. date]],"mmmm")</f>
        <v>June</v>
      </c>
    </row>
    <row r="7419" spans="1:7" x14ac:dyDescent="0.3">
      <c r="A7419" s="73">
        <v>118</v>
      </c>
      <c r="B7419" s="12">
        <v>1000003683</v>
      </c>
      <c r="C7419" s="12">
        <v>600722</v>
      </c>
      <c r="D7419" s="74">
        <v>45457</v>
      </c>
      <c r="E7419" s="75">
        <v>70</v>
      </c>
      <c r="F7419" s="76">
        <v>28623</v>
      </c>
      <c r="G7419" s="97" t="str">
        <f>TEXT(Table1[[#This Row],[Inv. date]],"mmmm")</f>
        <v>June</v>
      </c>
    </row>
    <row r="7420" spans="1:7" x14ac:dyDescent="0.3">
      <c r="A7420" s="73">
        <v>118</v>
      </c>
      <c r="B7420" s="12">
        <v>1000003857</v>
      </c>
      <c r="C7420" s="12">
        <v>600722</v>
      </c>
      <c r="D7420" s="74">
        <v>45457</v>
      </c>
      <c r="E7420" s="75">
        <v>30</v>
      </c>
      <c r="F7420" s="76">
        <v>12267</v>
      </c>
      <c r="G7420" s="97" t="str">
        <f>TEXT(Table1[[#This Row],[Inv. date]],"mmmm")</f>
        <v>June</v>
      </c>
    </row>
    <row r="7421" spans="1:7" x14ac:dyDescent="0.3">
      <c r="A7421" s="73">
        <v>118</v>
      </c>
      <c r="B7421" s="12">
        <v>1000003683</v>
      </c>
      <c r="C7421" s="12">
        <v>600711</v>
      </c>
      <c r="D7421" s="74">
        <v>45457</v>
      </c>
      <c r="E7421" s="75">
        <v>100</v>
      </c>
      <c r="F7421" s="76">
        <v>40890</v>
      </c>
      <c r="G7421" s="97" t="str">
        <f>TEXT(Table1[[#This Row],[Inv. date]],"mmmm")</f>
        <v>June</v>
      </c>
    </row>
    <row r="7422" spans="1:7" x14ac:dyDescent="0.3">
      <c r="A7422" s="73">
        <v>117</v>
      </c>
      <c r="B7422" s="12">
        <v>1000002976</v>
      </c>
      <c r="C7422" s="12">
        <v>600225</v>
      </c>
      <c r="D7422" s="74">
        <v>45457</v>
      </c>
      <c r="E7422" s="75">
        <v>5</v>
      </c>
      <c r="F7422" s="76">
        <v>1361.1</v>
      </c>
      <c r="G7422" s="97" t="str">
        <f>TEXT(Table1[[#This Row],[Inv. date]],"mmmm")</f>
        <v>June</v>
      </c>
    </row>
    <row r="7423" spans="1:7" x14ac:dyDescent="0.3">
      <c r="A7423" s="73">
        <v>117</v>
      </c>
      <c r="B7423" s="12">
        <v>1000002976</v>
      </c>
      <c r="C7423" s="12">
        <v>600225</v>
      </c>
      <c r="D7423" s="74">
        <v>45457</v>
      </c>
      <c r="E7423" s="75">
        <v>5</v>
      </c>
      <c r="F7423" s="76">
        <v>1361.1</v>
      </c>
      <c r="G7423" s="97" t="str">
        <f>TEXT(Table1[[#This Row],[Inv. date]],"mmmm")</f>
        <v>June</v>
      </c>
    </row>
    <row r="7424" spans="1:7" x14ac:dyDescent="0.3">
      <c r="A7424" s="73">
        <v>118</v>
      </c>
      <c r="B7424" s="12">
        <v>1000003857</v>
      </c>
      <c r="C7424" s="12">
        <v>600506</v>
      </c>
      <c r="D7424" s="74">
        <v>45457</v>
      </c>
      <c r="E7424" s="75">
        <v>550</v>
      </c>
      <c r="F7424" s="76">
        <v>220148.5</v>
      </c>
      <c r="G7424" s="97" t="str">
        <f>TEXT(Table1[[#This Row],[Inv. date]],"mmmm")</f>
        <v>June</v>
      </c>
    </row>
    <row r="7425" spans="1:7" x14ac:dyDescent="0.3">
      <c r="A7425" s="73">
        <v>118</v>
      </c>
      <c r="B7425" s="12">
        <v>1000003683</v>
      </c>
      <c r="C7425" s="12">
        <v>600506</v>
      </c>
      <c r="D7425" s="74">
        <v>45457</v>
      </c>
      <c r="E7425" s="75">
        <v>1570</v>
      </c>
      <c r="F7425" s="76">
        <v>628423.9</v>
      </c>
      <c r="G7425" s="97" t="str">
        <f>TEXT(Table1[[#This Row],[Inv. date]],"mmmm")</f>
        <v>June</v>
      </c>
    </row>
    <row r="7426" spans="1:7" x14ac:dyDescent="0.3">
      <c r="A7426" s="73">
        <v>118</v>
      </c>
      <c r="B7426" s="12">
        <v>1000003683</v>
      </c>
      <c r="C7426" s="12">
        <v>600063</v>
      </c>
      <c r="D7426" s="74">
        <v>45457</v>
      </c>
      <c r="E7426" s="75">
        <v>2</v>
      </c>
      <c r="F7426" s="76">
        <v>587.29999999999995</v>
      </c>
      <c r="G7426" s="97" t="str">
        <f>TEXT(Table1[[#This Row],[Inv. date]],"mmmm")</f>
        <v>June</v>
      </c>
    </row>
    <row r="7427" spans="1:7" x14ac:dyDescent="0.3">
      <c r="A7427" s="73">
        <v>118</v>
      </c>
      <c r="B7427" s="12">
        <v>1000003857</v>
      </c>
      <c r="C7427" s="12">
        <v>600063</v>
      </c>
      <c r="D7427" s="74">
        <v>45457</v>
      </c>
      <c r="E7427" s="75">
        <v>2</v>
      </c>
      <c r="F7427" s="76">
        <v>587.29999999999995</v>
      </c>
      <c r="G7427" s="97" t="str">
        <f>TEXT(Table1[[#This Row],[Inv. date]],"mmmm")</f>
        <v>June</v>
      </c>
    </row>
    <row r="7428" spans="1:7" x14ac:dyDescent="0.3">
      <c r="A7428" s="73">
        <v>118</v>
      </c>
      <c r="B7428" s="12">
        <v>1000003132</v>
      </c>
      <c r="C7428" s="12">
        <v>600063</v>
      </c>
      <c r="D7428" s="74">
        <v>45457</v>
      </c>
      <c r="E7428" s="75">
        <v>1</v>
      </c>
      <c r="F7428" s="76">
        <v>137</v>
      </c>
      <c r="G7428" s="97" t="str">
        <f>TEXT(Table1[[#This Row],[Inv. date]],"mmmm")</f>
        <v>June</v>
      </c>
    </row>
    <row r="7429" spans="1:7" x14ac:dyDescent="0.3">
      <c r="A7429" s="73">
        <v>118</v>
      </c>
      <c r="B7429" s="12">
        <v>1000003897</v>
      </c>
      <c r="C7429" s="12">
        <v>600063</v>
      </c>
      <c r="D7429" s="74">
        <v>45457</v>
      </c>
      <c r="E7429" s="75">
        <v>1</v>
      </c>
      <c r="F7429" s="76">
        <v>308.83</v>
      </c>
      <c r="G7429" s="97" t="str">
        <f>TEXT(Table1[[#This Row],[Inv. date]],"mmmm")</f>
        <v>June</v>
      </c>
    </row>
    <row r="7430" spans="1:7" x14ac:dyDescent="0.3">
      <c r="A7430" s="73">
        <v>118</v>
      </c>
      <c r="B7430" s="12">
        <v>1000003897</v>
      </c>
      <c r="C7430" s="12">
        <v>600063</v>
      </c>
      <c r="D7430" s="74">
        <v>45457</v>
      </c>
      <c r="E7430" s="75">
        <v>7</v>
      </c>
      <c r="F7430" s="76">
        <v>2161.81</v>
      </c>
      <c r="G7430" s="97" t="str">
        <f>TEXT(Table1[[#This Row],[Inv. date]],"mmmm")</f>
        <v>June</v>
      </c>
    </row>
    <row r="7431" spans="1:7" x14ac:dyDescent="0.3">
      <c r="A7431" s="73">
        <v>118</v>
      </c>
      <c r="B7431" s="12">
        <v>1000003683</v>
      </c>
      <c r="C7431" s="12">
        <v>600063</v>
      </c>
      <c r="D7431" s="74">
        <v>45457</v>
      </c>
      <c r="E7431" s="75">
        <v>8</v>
      </c>
      <c r="F7431" s="76">
        <v>2349.1999999999998</v>
      </c>
      <c r="G7431" s="97" t="str">
        <f>TEXT(Table1[[#This Row],[Inv. date]],"mmmm")</f>
        <v>June</v>
      </c>
    </row>
    <row r="7432" spans="1:7" x14ac:dyDescent="0.3">
      <c r="A7432" s="73">
        <v>118</v>
      </c>
      <c r="B7432" s="12">
        <v>1000003857</v>
      </c>
      <c r="C7432" s="12">
        <v>600063</v>
      </c>
      <c r="D7432" s="74">
        <v>45457</v>
      </c>
      <c r="E7432" s="75">
        <v>8</v>
      </c>
      <c r="F7432" s="76">
        <v>2349.1999999999998</v>
      </c>
      <c r="G7432" s="97" t="str">
        <f>TEXT(Table1[[#This Row],[Inv. date]],"mmmm")</f>
        <v>June</v>
      </c>
    </row>
    <row r="7433" spans="1:7" x14ac:dyDescent="0.3">
      <c r="A7433" s="73">
        <v>118</v>
      </c>
      <c r="B7433" s="12">
        <v>1000003132</v>
      </c>
      <c r="C7433" s="12">
        <v>600063</v>
      </c>
      <c r="D7433" s="74">
        <v>45457</v>
      </c>
      <c r="E7433" s="75">
        <v>10</v>
      </c>
      <c r="F7433" s="76">
        <v>1370</v>
      </c>
      <c r="G7433" s="97" t="str">
        <f>TEXT(Table1[[#This Row],[Inv. date]],"mmmm")</f>
        <v>June</v>
      </c>
    </row>
    <row r="7434" spans="1:7" x14ac:dyDescent="0.3">
      <c r="A7434" s="73">
        <v>118</v>
      </c>
      <c r="B7434" s="12">
        <v>1000003897</v>
      </c>
      <c r="C7434" s="12">
        <v>600063</v>
      </c>
      <c r="D7434" s="74">
        <v>45457</v>
      </c>
      <c r="E7434" s="75">
        <v>11</v>
      </c>
      <c r="F7434" s="76">
        <v>3397.13</v>
      </c>
      <c r="G7434" s="97" t="str">
        <f>TEXT(Table1[[#This Row],[Inv. date]],"mmmm")</f>
        <v>June</v>
      </c>
    </row>
    <row r="7435" spans="1:7" x14ac:dyDescent="0.3">
      <c r="A7435" s="73">
        <v>118</v>
      </c>
      <c r="B7435" s="12">
        <v>1000003683</v>
      </c>
      <c r="C7435" s="12">
        <v>600879</v>
      </c>
      <c r="D7435" s="74">
        <v>45457</v>
      </c>
      <c r="E7435" s="75">
        <v>250</v>
      </c>
      <c r="F7435" s="76">
        <v>100067.5</v>
      </c>
      <c r="G7435" s="97" t="str">
        <f>TEXT(Table1[[#This Row],[Inv. date]],"mmmm")</f>
        <v>June</v>
      </c>
    </row>
    <row r="7436" spans="1:7" x14ac:dyDescent="0.3">
      <c r="A7436" s="73">
        <v>118</v>
      </c>
      <c r="B7436" s="12">
        <v>1000003857</v>
      </c>
      <c r="C7436" s="12">
        <v>600879</v>
      </c>
      <c r="D7436" s="74">
        <v>45457</v>
      </c>
      <c r="E7436" s="75">
        <v>250</v>
      </c>
      <c r="F7436" s="76">
        <v>100067.5</v>
      </c>
      <c r="G7436" s="97" t="str">
        <f>TEXT(Table1[[#This Row],[Inv. date]],"mmmm")</f>
        <v>June</v>
      </c>
    </row>
    <row r="7437" spans="1:7" x14ac:dyDescent="0.3">
      <c r="A7437" s="68">
        <v>118</v>
      </c>
      <c r="B7437" s="69">
        <v>1000003132</v>
      </c>
      <c r="C7437" s="69">
        <v>600026</v>
      </c>
      <c r="D7437" s="57">
        <v>45461</v>
      </c>
      <c r="E7437" s="66">
        <v>400</v>
      </c>
      <c r="F7437" s="72">
        <v>123532</v>
      </c>
      <c r="G7437" s="97" t="str">
        <f>TEXT(Table1[[#This Row],[Inv. date]],"mmmm")</f>
        <v>June</v>
      </c>
    </row>
    <row r="7438" spans="1:7" x14ac:dyDescent="0.3">
      <c r="A7438" s="73">
        <v>118</v>
      </c>
      <c r="B7438" s="12">
        <v>1000003897</v>
      </c>
      <c r="C7438" s="12">
        <v>600026</v>
      </c>
      <c r="D7438" s="74">
        <v>45461</v>
      </c>
      <c r="E7438" s="75">
        <v>100</v>
      </c>
      <c r="F7438" s="76">
        <v>30883</v>
      </c>
      <c r="G7438" s="97" t="str">
        <f>TEXT(Table1[[#This Row],[Inv. date]],"mmmm")</f>
        <v>June</v>
      </c>
    </row>
    <row r="7439" spans="1:7" x14ac:dyDescent="0.3">
      <c r="A7439" s="73">
        <v>118</v>
      </c>
      <c r="B7439" s="12">
        <v>1000003683</v>
      </c>
      <c r="C7439" s="12">
        <v>600810</v>
      </c>
      <c r="D7439" s="74">
        <v>45461</v>
      </c>
      <c r="E7439" s="75">
        <v>2000</v>
      </c>
      <c r="F7439" s="76">
        <v>800540</v>
      </c>
      <c r="G7439" s="97" t="str">
        <f>TEXT(Table1[[#This Row],[Inv. date]],"mmmm")</f>
        <v>June</v>
      </c>
    </row>
    <row r="7440" spans="1:7" x14ac:dyDescent="0.3">
      <c r="A7440" s="73">
        <v>118</v>
      </c>
      <c r="B7440" s="12">
        <v>1000003897</v>
      </c>
      <c r="C7440" s="12">
        <v>600428</v>
      </c>
      <c r="D7440" s="74">
        <v>45461</v>
      </c>
      <c r="E7440" s="75">
        <v>1000</v>
      </c>
      <c r="F7440" s="76">
        <v>308830</v>
      </c>
      <c r="G7440" s="97" t="str">
        <f>TEXT(Table1[[#This Row],[Inv. date]],"mmmm")</f>
        <v>June</v>
      </c>
    </row>
    <row r="7441" spans="1:7" x14ac:dyDescent="0.3">
      <c r="A7441" s="73">
        <v>118</v>
      </c>
      <c r="B7441" s="12">
        <v>1000003857</v>
      </c>
      <c r="C7441" s="12">
        <v>600428</v>
      </c>
      <c r="D7441" s="74">
        <v>45461</v>
      </c>
      <c r="E7441" s="75">
        <v>1000</v>
      </c>
      <c r="F7441" s="76">
        <v>400270</v>
      </c>
      <c r="G7441" s="97" t="str">
        <f>TEXT(Table1[[#This Row],[Inv. date]],"mmmm")</f>
        <v>June</v>
      </c>
    </row>
    <row r="7442" spans="1:7" x14ac:dyDescent="0.3">
      <c r="A7442" s="73">
        <v>118</v>
      </c>
      <c r="B7442" s="12">
        <v>1000003132</v>
      </c>
      <c r="C7442" s="12">
        <v>600628</v>
      </c>
      <c r="D7442" s="74">
        <v>45461</v>
      </c>
      <c r="E7442" s="75">
        <v>142</v>
      </c>
      <c r="F7442" s="76">
        <v>43853.86</v>
      </c>
      <c r="G7442" s="97" t="str">
        <f>TEXT(Table1[[#This Row],[Inv. date]],"mmmm")</f>
        <v>June</v>
      </c>
    </row>
    <row r="7443" spans="1:7" x14ac:dyDescent="0.3">
      <c r="A7443" s="73">
        <v>118</v>
      </c>
      <c r="B7443" s="12">
        <v>1000003132</v>
      </c>
      <c r="C7443" s="12">
        <v>600628</v>
      </c>
      <c r="D7443" s="74">
        <v>45461</v>
      </c>
      <c r="E7443" s="75">
        <v>803</v>
      </c>
      <c r="F7443" s="76">
        <v>247990.49</v>
      </c>
      <c r="G7443" s="97" t="str">
        <f>TEXT(Table1[[#This Row],[Inv. date]],"mmmm")</f>
        <v>June</v>
      </c>
    </row>
    <row r="7444" spans="1:7" x14ac:dyDescent="0.3">
      <c r="A7444" s="73">
        <v>118</v>
      </c>
      <c r="B7444" s="12">
        <v>1000003132</v>
      </c>
      <c r="C7444" s="12">
        <v>600628</v>
      </c>
      <c r="D7444" s="74">
        <v>45461</v>
      </c>
      <c r="E7444" s="75">
        <v>11</v>
      </c>
      <c r="F7444" s="76">
        <v>3397.13</v>
      </c>
      <c r="G7444" s="97" t="str">
        <f>TEXT(Table1[[#This Row],[Inv. date]],"mmmm")</f>
        <v>June</v>
      </c>
    </row>
    <row r="7445" spans="1:7" x14ac:dyDescent="0.3">
      <c r="A7445" s="73">
        <v>118</v>
      </c>
      <c r="B7445" s="12">
        <v>1000003132</v>
      </c>
      <c r="C7445" s="12">
        <v>600628</v>
      </c>
      <c r="D7445" s="74">
        <v>45461</v>
      </c>
      <c r="E7445" s="75">
        <v>11</v>
      </c>
      <c r="F7445" s="76">
        <v>3397.13</v>
      </c>
      <c r="G7445" s="97" t="str">
        <f>TEXT(Table1[[#This Row],[Inv. date]],"mmmm")</f>
        <v>June</v>
      </c>
    </row>
    <row r="7446" spans="1:7" x14ac:dyDescent="0.3">
      <c r="A7446" s="73">
        <v>118</v>
      </c>
      <c r="B7446" s="12">
        <v>1000003132</v>
      </c>
      <c r="C7446" s="12">
        <v>600628</v>
      </c>
      <c r="D7446" s="74">
        <v>45461</v>
      </c>
      <c r="E7446" s="75">
        <v>533</v>
      </c>
      <c r="F7446" s="76">
        <v>164606.39000000001</v>
      </c>
      <c r="G7446" s="97" t="str">
        <f>TEXT(Table1[[#This Row],[Inv. date]],"mmmm")</f>
        <v>June</v>
      </c>
    </row>
    <row r="7447" spans="1:7" x14ac:dyDescent="0.3">
      <c r="A7447" s="73">
        <v>118</v>
      </c>
      <c r="B7447" s="12">
        <v>1000003857</v>
      </c>
      <c r="C7447" s="12">
        <v>600628</v>
      </c>
      <c r="D7447" s="74">
        <v>45461</v>
      </c>
      <c r="E7447" s="75">
        <v>500</v>
      </c>
      <c r="F7447" s="76">
        <v>200135</v>
      </c>
      <c r="G7447" s="97" t="str">
        <f>TEXT(Table1[[#This Row],[Inv. date]],"mmmm")</f>
        <v>June</v>
      </c>
    </row>
    <row r="7448" spans="1:7" x14ac:dyDescent="0.3">
      <c r="A7448" s="73">
        <v>118</v>
      </c>
      <c r="B7448" s="12">
        <v>1000003897</v>
      </c>
      <c r="C7448" s="12">
        <v>600628</v>
      </c>
      <c r="D7448" s="74">
        <v>45461</v>
      </c>
      <c r="E7448" s="75">
        <v>300</v>
      </c>
      <c r="F7448" s="76">
        <v>92649</v>
      </c>
      <c r="G7448" s="97" t="str">
        <f>TEXT(Table1[[#This Row],[Inv. date]],"mmmm")</f>
        <v>June</v>
      </c>
    </row>
    <row r="7449" spans="1:7" x14ac:dyDescent="0.3">
      <c r="A7449" s="73">
        <v>118</v>
      </c>
      <c r="B7449" s="12">
        <v>1000003897</v>
      </c>
      <c r="C7449" s="12">
        <v>600063</v>
      </c>
      <c r="D7449" s="74">
        <v>45461</v>
      </c>
      <c r="E7449" s="75">
        <v>360</v>
      </c>
      <c r="F7449" s="76">
        <v>111178.8</v>
      </c>
      <c r="G7449" s="97" t="str">
        <f>TEXT(Table1[[#This Row],[Inv. date]],"mmmm")</f>
        <v>June</v>
      </c>
    </row>
    <row r="7450" spans="1:7" x14ac:dyDescent="0.3">
      <c r="A7450" s="73">
        <v>118</v>
      </c>
      <c r="B7450" s="12">
        <v>1000003897</v>
      </c>
      <c r="C7450" s="12">
        <v>600063</v>
      </c>
      <c r="D7450" s="74">
        <v>45461</v>
      </c>
      <c r="E7450" s="75">
        <v>5</v>
      </c>
      <c r="F7450" s="76">
        <v>1544.15</v>
      </c>
      <c r="G7450" s="97" t="str">
        <f>TEXT(Table1[[#This Row],[Inv. date]],"mmmm")</f>
        <v>June</v>
      </c>
    </row>
    <row r="7451" spans="1:7" x14ac:dyDescent="0.3">
      <c r="A7451" s="73">
        <v>118</v>
      </c>
      <c r="B7451" s="12">
        <v>1000003857</v>
      </c>
      <c r="C7451" s="12">
        <v>600705</v>
      </c>
      <c r="D7451" s="74">
        <v>45461</v>
      </c>
      <c r="E7451" s="75">
        <v>50</v>
      </c>
      <c r="F7451" s="76">
        <v>20013.5</v>
      </c>
      <c r="G7451" s="97" t="str">
        <f>TEXT(Table1[[#This Row],[Inv. date]],"mmmm")</f>
        <v>June</v>
      </c>
    </row>
    <row r="7452" spans="1:7" x14ac:dyDescent="0.3">
      <c r="A7452" s="73">
        <v>118</v>
      </c>
      <c r="B7452" s="12">
        <v>1000003132</v>
      </c>
      <c r="C7452" s="12">
        <v>600056</v>
      </c>
      <c r="D7452" s="74">
        <v>45461</v>
      </c>
      <c r="E7452" s="75">
        <v>300</v>
      </c>
      <c r="F7452" s="76">
        <v>92649</v>
      </c>
      <c r="G7452" s="97" t="str">
        <f>TEXT(Table1[[#This Row],[Inv. date]],"mmmm")</f>
        <v>June</v>
      </c>
    </row>
    <row r="7453" spans="1:7" x14ac:dyDescent="0.3">
      <c r="A7453" s="73">
        <v>118</v>
      </c>
      <c r="B7453" s="12">
        <v>1000003683</v>
      </c>
      <c r="C7453" s="12">
        <v>600056</v>
      </c>
      <c r="D7453" s="74">
        <v>45461</v>
      </c>
      <c r="E7453" s="75">
        <v>300</v>
      </c>
      <c r="F7453" s="76">
        <v>120081</v>
      </c>
      <c r="G7453" s="97" t="str">
        <f>TEXT(Table1[[#This Row],[Inv. date]],"mmmm")</f>
        <v>June</v>
      </c>
    </row>
    <row r="7454" spans="1:7" x14ac:dyDescent="0.3">
      <c r="A7454" s="73">
        <v>118</v>
      </c>
      <c r="B7454" s="12">
        <v>1000003897</v>
      </c>
      <c r="C7454" s="12">
        <v>600056</v>
      </c>
      <c r="D7454" s="74">
        <v>45461</v>
      </c>
      <c r="E7454" s="75">
        <v>300</v>
      </c>
      <c r="F7454" s="76">
        <v>92649</v>
      </c>
      <c r="G7454" s="97" t="str">
        <f>TEXT(Table1[[#This Row],[Inv. date]],"mmmm")</f>
        <v>June</v>
      </c>
    </row>
    <row r="7455" spans="1:7" x14ac:dyDescent="0.3">
      <c r="A7455" s="73">
        <v>118</v>
      </c>
      <c r="B7455" s="12">
        <v>1000003857</v>
      </c>
      <c r="C7455" s="12">
        <v>600056</v>
      </c>
      <c r="D7455" s="74">
        <v>45461</v>
      </c>
      <c r="E7455" s="75">
        <v>300</v>
      </c>
      <c r="F7455" s="76">
        <v>120081</v>
      </c>
      <c r="G7455" s="97" t="str">
        <f>TEXT(Table1[[#This Row],[Inv. date]],"mmmm")</f>
        <v>June</v>
      </c>
    </row>
    <row r="7456" spans="1:7" x14ac:dyDescent="0.3">
      <c r="A7456" s="73">
        <v>118</v>
      </c>
      <c r="B7456" s="12">
        <v>1000003132</v>
      </c>
      <c r="C7456" s="12">
        <v>600865</v>
      </c>
      <c r="D7456" s="74">
        <v>45461</v>
      </c>
      <c r="E7456" s="75">
        <v>-1</v>
      </c>
      <c r="F7456" s="76">
        <v>-313.14</v>
      </c>
      <c r="G7456" s="97" t="str">
        <f>TEXT(Table1[[#This Row],[Inv. date]],"mmmm")</f>
        <v>June</v>
      </c>
    </row>
    <row r="7457" spans="1:7" x14ac:dyDescent="0.3">
      <c r="A7457" s="73">
        <v>118</v>
      </c>
      <c r="B7457" s="12">
        <v>1000003897</v>
      </c>
      <c r="C7457" s="12">
        <v>600476</v>
      </c>
      <c r="D7457" s="74">
        <v>45461</v>
      </c>
      <c r="E7457" s="75">
        <v>100</v>
      </c>
      <c r="F7457" s="76">
        <v>30883</v>
      </c>
      <c r="G7457" s="97" t="str">
        <f>TEXT(Table1[[#This Row],[Inv. date]],"mmmm")</f>
        <v>June</v>
      </c>
    </row>
    <row r="7458" spans="1:7" x14ac:dyDescent="0.3">
      <c r="A7458" s="73">
        <v>118</v>
      </c>
      <c r="B7458" s="12">
        <v>1000003683</v>
      </c>
      <c r="C7458" s="12">
        <v>600476</v>
      </c>
      <c r="D7458" s="74">
        <v>45461</v>
      </c>
      <c r="E7458" s="75">
        <v>300</v>
      </c>
      <c r="F7458" s="76">
        <v>120081</v>
      </c>
      <c r="G7458" s="97" t="str">
        <f>TEXT(Table1[[#This Row],[Inv. date]],"mmmm")</f>
        <v>June</v>
      </c>
    </row>
    <row r="7459" spans="1:7" x14ac:dyDescent="0.3">
      <c r="A7459" s="73">
        <v>118</v>
      </c>
      <c r="B7459" s="12">
        <v>1000003857</v>
      </c>
      <c r="C7459" s="12">
        <v>600476</v>
      </c>
      <c r="D7459" s="74">
        <v>45461</v>
      </c>
      <c r="E7459" s="75">
        <v>300</v>
      </c>
      <c r="F7459" s="76">
        <v>120081</v>
      </c>
      <c r="G7459" s="97" t="str">
        <f>TEXT(Table1[[#This Row],[Inv. date]],"mmmm")</f>
        <v>June</v>
      </c>
    </row>
    <row r="7460" spans="1:7" x14ac:dyDescent="0.3">
      <c r="A7460" s="73">
        <v>117</v>
      </c>
      <c r="B7460" s="12">
        <v>1000002976</v>
      </c>
      <c r="C7460" s="12">
        <v>600476</v>
      </c>
      <c r="D7460" s="74">
        <v>45461</v>
      </c>
      <c r="E7460" s="75">
        <v>100</v>
      </c>
      <c r="F7460" s="76">
        <v>27222</v>
      </c>
      <c r="G7460" s="97" t="str">
        <f>TEXT(Table1[[#This Row],[Inv. date]],"mmmm")</f>
        <v>June</v>
      </c>
    </row>
    <row r="7461" spans="1:7" x14ac:dyDescent="0.3">
      <c r="A7461" s="73">
        <v>117</v>
      </c>
      <c r="B7461" s="12">
        <v>1000002977</v>
      </c>
      <c r="C7461" s="12">
        <v>600476</v>
      </c>
      <c r="D7461" s="74">
        <v>45461</v>
      </c>
      <c r="E7461" s="75">
        <v>50</v>
      </c>
      <c r="F7461" s="76">
        <v>13611</v>
      </c>
      <c r="G7461" s="97" t="str">
        <f>TEXT(Table1[[#This Row],[Inv. date]],"mmmm")</f>
        <v>June</v>
      </c>
    </row>
    <row r="7462" spans="1:7" x14ac:dyDescent="0.3">
      <c r="A7462" s="73">
        <v>118</v>
      </c>
      <c r="B7462" s="12">
        <v>1000003132</v>
      </c>
      <c r="C7462" s="12">
        <v>600476</v>
      </c>
      <c r="D7462" s="74">
        <v>45461</v>
      </c>
      <c r="E7462" s="75">
        <v>100</v>
      </c>
      <c r="F7462" s="76">
        <v>30883</v>
      </c>
      <c r="G7462" s="97" t="str">
        <f>TEXT(Table1[[#This Row],[Inv. date]],"mmmm")</f>
        <v>June</v>
      </c>
    </row>
    <row r="7463" spans="1:7" x14ac:dyDescent="0.3">
      <c r="A7463" s="73">
        <v>118</v>
      </c>
      <c r="B7463" s="12">
        <v>1000003132</v>
      </c>
      <c r="C7463" s="12">
        <v>600033</v>
      </c>
      <c r="D7463" s="74">
        <v>45461</v>
      </c>
      <c r="E7463" s="75">
        <v>800</v>
      </c>
      <c r="F7463" s="76">
        <v>247064</v>
      </c>
      <c r="G7463" s="97" t="str">
        <f>TEXT(Table1[[#This Row],[Inv. date]],"mmmm")</f>
        <v>June</v>
      </c>
    </row>
    <row r="7464" spans="1:7" x14ac:dyDescent="0.3">
      <c r="A7464" s="73">
        <v>118</v>
      </c>
      <c r="B7464" s="12">
        <v>1000003683</v>
      </c>
      <c r="C7464" s="12">
        <v>600033</v>
      </c>
      <c r="D7464" s="74">
        <v>45461</v>
      </c>
      <c r="E7464" s="75">
        <v>400</v>
      </c>
      <c r="F7464" s="76">
        <v>160108</v>
      </c>
      <c r="G7464" s="97" t="str">
        <f>TEXT(Table1[[#This Row],[Inv. date]],"mmmm")</f>
        <v>June</v>
      </c>
    </row>
    <row r="7465" spans="1:7" x14ac:dyDescent="0.3">
      <c r="A7465" s="73">
        <v>118</v>
      </c>
      <c r="B7465" s="12">
        <v>1000003857</v>
      </c>
      <c r="C7465" s="12">
        <v>600662</v>
      </c>
      <c r="D7465" s="74">
        <v>45461</v>
      </c>
      <c r="E7465" s="75">
        <v>200</v>
      </c>
      <c r="F7465" s="76">
        <v>81780</v>
      </c>
      <c r="G7465" s="97" t="str">
        <f>TEXT(Table1[[#This Row],[Inv. date]],"mmmm")</f>
        <v>June</v>
      </c>
    </row>
    <row r="7466" spans="1:7" x14ac:dyDescent="0.3">
      <c r="A7466" s="73">
        <v>118</v>
      </c>
      <c r="B7466" s="12">
        <v>1000003132</v>
      </c>
      <c r="C7466" s="12">
        <v>600662</v>
      </c>
      <c r="D7466" s="74">
        <v>45461</v>
      </c>
      <c r="E7466" s="75">
        <v>200</v>
      </c>
      <c r="F7466" s="76">
        <v>62626</v>
      </c>
      <c r="G7466" s="97" t="str">
        <f>TEXT(Table1[[#This Row],[Inv. date]],"mmmm")</f>
        <v>June</v>
      </c>
    </row>
    <row r="7467" spans="1:7" x14ac:dyDescent="0.3">
      <c r="A7467" s="73">
        <v>117</v>
      </c>
      <c r="B7467" s="12">
        <v>1000002977</v>
      </c>
      <c r="C7467" s="12">
        <v>600662</v>
      </c>
      <c r="D7467" s="74">
        <v>45461</v>
      </c>
      <c r="E7467" s="75">
        <v>200</v>
      </c>
      <c r="F7467" s="76">
        <v>54444</v>
      </c>
      <c r="G7467" s="97" t="str">
        <f>TEXT(Table1[[#This Row],[Inv. date]],"mmmm")</f>
        <v>June</v>
      </c>
    </row>
    <row r="7468" spans="1:7" x14ac:dyDescent="0.3">
      <c r="A7468" s="73">
        <v>117</v>
      </c>
      <c r="B7468" s="12">
        <v>1000002976</v>
      </c>
      <c r="C7468" s="12">
        <v>600662</v>
      </c>
      <c r="D7468" s="74">
        <v>45461</v>
      </c>
      <c r="E7468" s="75">
        <v>300</v>
      </c>
      <c r="F7468" s="76">
        <v>81666</v>
      </c>
      <c r="G7468" s="97" t="str">
        <f>TEXT(Table1[[#This Row],[Inv. date]],"mmmm")</f>
        <v>June</v>
      </c>
    </row>
    <row r="7469" spans="1:7" x14ac:dyDescent="0.3">
      <c r="A7469" s="73">
        <v>118</v>
      </c>
      <c r="B7469" s="12">
        <v>1000003897</v>
      </c>
      <c r="C7469" s="12">
        <v>600063</v>
      </c>
      <c r="D7469" s="74">
        <v>45461</v>
      </c>
      <c r="E7469" s="75">
        <v>40</v>
      </c>
      <c r="F7469" s="76">
        <v>12353.2</v>
      </c>
      <c r="G7469" s="97" t="str">
        <f>TEXT(Table1[[#This Row],[Inv. date]],"mmmm")</f>
        <v>June</v>
      </c>
    </row>
    <row r="7470" spans="1:7" x14ac:dyDescent="0.3">
      <c r="A7470" s="73">
        <v>118</v>
      </c>
      <c r="B7470" s="12">
        <v>1000003857</v>
      </c>
      <c r="C7470" s="12">
        <v>600864</v>
      </c>
      <c r="D7470" s="74">
        <v>45461</v>
      </c>
      <c r="E7470" s="75">
        <v>80</v>
      </c>
      <c r="F7470" s="76">
        <v>32021.599999999999</v>
      </c>
      <c r="G7470" s="97" t="str">
        <f>TEXT(Table1[[#This Row],[Inv. date]],"mmmm")</f>
        <v>June</v>
      </c>
    </row>
    <row r="7471" spans="1:7" x14ac:dyDescent="0.3">
      <c r="A7471" s="73">
        <v>118</v>
      </c>
      <c r="B7471" s="12">
        <v>1000003683</v>
      </c>
      <c r="C7471" s="12">
        <v>600864</v>
      </c>
      <c r="D7471" s="74">
        <v>45461</v>
      </c>
      <c r="E7471" s="75">
        <v>20</v>
      </c>
      <c r="F7471" s="76">
        <v>8005.4</v>
      </c>
      <c r="G7471" s="97" t="str">
        <f>TEXT(Table1[[#This Row],[Inv. date]],"mmmm")</f>
        <v>June</v>
      </c>
    </row>
    <row r="7472" spans="1:7" x14ac:dyDescent="0.3">
      <c r="A7472" s="73">
        <v>118</v>
      </c>
      <c r="B7472" s="12">
        <v>1000003897</v>
      </c>
      <c r="C7472" s="12">
        <v>600063</v>
      </c>
      <c r="D7472" s="74">
        <v>45461</v>
      </c>
      <c r="E7472" s="75">
        <v>160</v>
      </c>
      <c r="F7472" s="76">
        <v>49412.800000000003</v>
      </c>
      <c r="G7472" s="97" t="str">
        <f>TEXT(Table1[[#This Row],[Inv. date]],"mmmm")</f>
        <v>June</v>
      </c>
    </row>
    <row r="7473" spans="1:7" x14ac:dyDescent="0.3">
      <c r="A7473" s="73">
        <v>117</v>
      </c>
      <c r="B7473" s="12">
        <v>1000002976</v>
      </c>
      <c r="C7473" s="12">
        <v>600033</v>
      </c>
      <c r="D7473" s="74">
        <v>45461</v>
      </c>
      <c r="E7473" s="75">
        <v>20</v>
      </c>
      <c r="F7473" s="76">
        <v>5444.4</v>
      </c>
      <c r="G7473" s="97" t="str">
        <f>TEXT(Table1[[#This Row],[Inv. date]],"mmmm")</f>
        <v>June</v>
      </c>
    </row>
    <row r="7474" spans="1:7" x14ac:dyDescent="0.3">
      <c r="A7474" s="73">
        <v>118</v>
      </c>
      <c r="B7474" s="12">
        <v>1000003132</v>
      </c>
      <c r="C7474" s="12">
        <v>600033</v>
      </c>
      <c r="D7474" s="74">
        <v>45461</v>
      </c>
      <c r="E7474" s="75">
        <v>600</v>
      </c>
      <c r="F7474" s="76">
        <v>185298</v>
      </c>
      <c r="G7474" s="97" t="str">
        <f>TEXT(Table1[[#This Row],[Inv. date]],"mmmm")</f>
        <v>June</v>
      </c>
    </row>
    <row r="7475" spans="1:7" x14ac:dyDescent="0.3">
      <c r="A7475" s="73">
        <v>118</v>
      </c>
      <c r="B7475" s="12">
        <v>1000003683</v>
      </c>
      <c r="C7475" s="12">
        <v>600033</v>
      </c>
      <c r="D7475" s="74">
        <v>45461</v>
      </c>
      <c r="E7475" s="75">
        <v>50</v>
      </c>
      <c r="F7475" s="76">
        <v>20013.5</v>
      </c>
      <c r="G7475" s="97" t="str">
        <f>TEXT(Table1[[#This Row],[Inv. date]],"mmmm")</f>
        <v>June</v>
      </c>
    </row>
    <row r="7476" spans="1:7" x14ac:dyDescent="0.3">
      <c r="A7476" s="73">
        <v>118</v>
      </c>
      <c r="B7476" s="12">
        <v>1000003897</v>
      </c>
      <c r="C7476" s="12">
        <v>600033</v>
      </c>
      <c r="D7476" s="74">
        <v>45461</v>
      </c>
      <c r="E7476" s="75">
        <v>150</v>
      </c>
      <c r="F7476" s="76">
        <v>46324.5</v>
      </c>
      <c r="G7476" s="97" t="str">
        <f>TEXT(Table1[[#This Row],[Inv. date]],"mmmm")</f>
        <v>June</v>
      </c>
    </row>
    <row r="7477" spans="1:7" x14ac:dyDescent="0.3">
      <c r="A7477" s="73">
        <v>118</v>
      </c>
      <c r="B7477" s="12">
        <v>1000003857</v>
      </c>
      <c r="C7477" s="12">
        <v>600033</v>
      </c>
      <c r="D7477" s="74">
        <v>45461</v>
      </c>
      <c r="E7477" s="75">
        <v>200</v>
      </c>
      <c r="F7477" s="76">
        <v>80054</v>
      </c>
      <c r="G7477" s="97" t="str">
        <f>TEXT(Table1[[#This Row],[Inv. date]],"mmmm")</f>
        <v>June</v>
      </c>
    </row>
    <row r="7478" spans="1:7" x14ac:dyDescent="0.3">
      <c r="A7478" s="73">
        <v>118</v>
      </c>
      <c r="B7478" s="12">
        <v>1000003897</v>
      </c>
      <c r="C7478" s="12">
        <v>600063</v>
      </c>
      <c r="D7478" s="74">
        <v>45461</v>
      </c>
      <c r="E7478" s="75">
        <v>150</v>
      </c>
      <c r="F7478" s="76">
        <v>46324.5</v>
      </c>
      <c r="G7478" s="97" t="str">
        <f>TEXT(Table1[[#This Row],[Inv. date]],"mmmm")</f>
        <v>June</v>
      </c>
    </row>
    <row r="7479" spans="1:7" x14ac:dyDescent="0.3">
      <c r="A7479" s="73">
        <v>118</v>
      </c>
      <c r="B7479" s="12">
        <v>1000003857</v>
      </c>
      <c r="C7479" s="12">
        <v>600506</v>
      </c>
      <c r="D7479" s="74">
        <v>45461</v>
      </c>
      <c r="E7479" s="75">
        <v>1000</v>
      </c>
      <c r="F7479" s="76">
        <v>400270</v>
      </c>
      <c r="G7479" s="97" t="str">
        <f>TEXT(Table1[[#This Row],[Inv. date]],"mmmm")</f>
        <v>June</v>
      </c>
    </row>
    <row r="7480" spans="1:7" x14ac:dyDescent="0.3">
      <c r="A7480" s="73">
        <v>118</v>
      </c>
      <c r="B7480" s="12">
        <v>1000003683</v>
      </c>
      <c r="C7480" s="12">
        <v>600506</v>
      </c>
      <c r="D7480" s="74">
        <v>45461</v>
      </c>
      <c r="E7480" s="75">
        <v>340</v>
      </c>
      <c r="F7480" s="76">
        <v>136091.79999999999</v>
      </c>
      <c r="G7480" s="97" t="str">
        <f>TEXT(Table1[[#This Row],[Inv. date]],"mmmm")</f>
        <v>June</v>
      </c>
    </row>
    <row r="7481" spans="1:7" x14ac:dyDescent="0.3">
      <c r="A7481" s="73">
        <v>118</v>
      </c>
      <c r="B7481" s="12">
        <v>1000003683</v>
      </c>
      <c r="C7481" s="12">
        <v>600572</v>
      </c>
      <c r="D7481" s="74">
        <v>45461</v>
      </c>
      <c r="E7481" s="75">
        <v>500</v>
      </c>
      <c r="F7481" s="76">
        <v>200135</v>
      </c>
      <c r="G7481" s="97" t="str">
        <f>TEXT(Table1[[#This Row],[Inv. date]],"mmmm")</f>
        <v>June</v>
      </c>
    </row>
    <row r="7482" spans="1:7" x14ac:dyDescent="0.3">
      <c r="A7482" s="73">
        <v>118</v>
      </c>
      <c r="B7482" s="12">
        <v>1000003857</v>
      </c>
      <c r="C7482" s="12">
        <v>600572</v>
      </c>
      <c r="D7482" s="74">
        <v>45461</v>
      </c>
      <c r="E7482" s="75">
        <v>1000</v>
      </c>
      <c r="F7482" s="76">
        <v>400270</v>
      </c>
      <c r="G7482" s="97" t="str">
        <f>TEXT(Table1[[#This Row],[Inv. date]],"mmmm")</f>
        <v>June</v>
      </c>
    </row>
    <row r="7483" spans="1:7" x14ac:dyDescent="0.3">
      <c r="A7483" s="73">
        <v>118</v>
      </c>
      <c r="B7483" s="12">
        <v>1000003132</v>
      </c>
      <c r="C7483" s="12">
        <v>600803</v>
      </c>
      <c r="D7483" s="74">
        <v>45461</v>
      </c>
      <c r="E7483" s="75">
        <v>-4</v>
      </c>
      <c r="F7483" s="76">
        <v>-1028.4000000000001</v>
      </c>
      <c r="G7483" s="97" t="str">
        <f>TEXT(Table1[[#This Row],[Inv. date]],"mmmm")</f>
        <v>June</v>
      </c>
    </row>
    <row r="7484" spans="1:7" x14ac:dyDescent="0.3">
      <c r="A7484" s="73">
        <v>118</v>
      </c>
      <c r="B7484" s="12">
        <v>1000003683</v>
      </c>
      <c r="C7484" s="12">
        <v>600803</v>
      </c>
      <c r="D7484" s="74">
        <v>45461</v>
      </c>
      <c r="E7484" s="75">
        <v>-2</v>
      </c>
      <c r="F7484" s="76">
        <v>-800.54</v>
      </c>
      <c r="G7484" s="97" t="str">
        <f>TEXT(Table1[[#This Row],[Inv. date]],"mmmm")</f>
        <v>June</v>
      </c>
    </row>
    <row r="7485" spans="1:7" x14ac:dyDescent="0.3">
      <c r="A7485" s="73">
        <v>118</v>
      </c>
      <c r="B7485" s="12">
        <v>1000003857</v>
      </c>
      <c r="C7485" s="12">
        <v>600803</v>
      </c>
      <c r="D7485" s="74">
        <v>45461</v>
      </c>
      <c r="E7485" s="75">
        <v>-6</v>
      </c>
      <c r="F7485" s="76">
        <v>-2401.62</v>
      </c>
      <c r="G7485" s="97" t="str">
        <f>TEXT(Table1[[#This Row],[Inv. date]],"mmmm")</f>
        <v>June</v>
      </c>
    </row>
    <row r="7486" spans="1:7" x14ac:dyDescent="0.3">
      <c r="A7486" s="73">
        <v>118</v>
      </c>
      <c r="B7486" s="12">
        <v>1000003683</v>
      </c>
      <c r="C7486" s="12">
        <v>600506</v>
      </c>
      <c r="D7486" s="74">
        <v>45461</v>
      </c>
      <c r="E7486" s="75">
        <v>1188</v>
      </c>
      <c r="F7486" s="76">
        <v>475520.76</v>
      </c>
      <c r="G7486" s="97" t="str">
        <f>TEXT(Table1[[#This Row],[Inv. date]],"mmmm")</f>
        <v>June</v>
      </c>
    </row>
    <row r="7487" spans="1:7" x14ac:dyDescent="0.3">
      <c r="A7487" s="73">
        <v>118</v>
      </c>
      <c r="B7487" s="12">
        <v>1000003683</v>
      </c>
      <c r="C7487" s="12">
        <v>600506</v>
      </c>
      <c r="D7487" s="74">
        <v>45461</v>
      </c>
      <c r="E7487" s="75">
        <v>932</v>
      </c>
      <c r="F7487" s="76">
        <v>373051.64</v>
      </c>
      <c r="G7487" s="97" t="str">
        <f>TEXT(Table1[[#This Row],[Inv. date]],"mmmm")</f>
        <v>June</v>
      </c>
    </row>
    <row r="7488" spans="1:7" x14ac:dyDescent="0.3">
      <c r="A7488" s="73">
        <v>118</v>
      </c>
      <c r="B7488" s="12">
        <v>1000003132</v>
      </c>
      <c r="C7488" s="12">
        <v>600643</v>
      </c>
      <c r="D7488" s="74">
        <v>45461</v>
      </c>
      <c r="E7488" s="75">
        <v>600</v>
      </c>
      <c r="F7488" s="76">
        <v>185298</v>
      </c>
      <c r="G7488" s="97" t="str">
        <f>TEXT(Table1[[#This Row],[Inv. date]],"mmmm")</f>
        <v>June</v>
      </c>
    </row>
    <row r="7489" spans="1:7" x14ac:dyDescent="0.3">
      <c r="A7489" s="73">
        <v>118</v>
      </c>
      <c r="B7489" s="12">
        <v>1000003683</v>
      </c>
      <c r="C7489" s="12">
        <v>600643</v>
      </c>
      <c r="D7489" s="74">
        <v>45461</v>
      </c>
      <c r="E7489" s="75">
        <v>200</v>
      </c>
      <c r="F7489" s="76">
        <v>80054</v>
      </c>
      <c r="G7489" s="97" t="str">
        <f>TEXT(Table1[[#This Row],[Inv. date]],"mmmm")</f>
        <v>June</v>
      </c>
    </row>
    <row r="7490" spans="1:7" x14ac:dyDescent="0.3">
      <c r="A7490" s="73">
        <v>118</v>
      </c>
      <c r="B7490" s="12">
        <v>1000003897</v>
      </c>
      <c r="C7490" s="12">
        <v>600643</v>
      </c>
      <c r="D7490" s="74">
        <v>45461</v>
      </c>
      <c r="E7490" s="75">
        <v>300</v>
      </c>
      <c r="F7490" s="76">
        <v>92649</v>
      </c>
      <c r="G7490" s="97" t="str">
        <f>TEXT(Table1[[#This Row],[Inv. date]],"mmmm")</f>
        <v>June</v>
      </c>
    </row>
    <row r="7491" spans="1:7" x14ac:dyDescent="0.3">
      <c r="A7491" s="73">
        <v>118</v>
      </c>
      <c r="B7491" s="12">
        <v>1000003897</v>
      </c>
      <c r="C7491" s="12">
        <v>600063</v>
      </c>
      <c r="D7491" s="74">
        <v>45461</v>
      </c>
      <c r="E7491" s="75">
        <v>62</v>
      </c>
      <c r="F7491" s="76">
        <v>19147.46</v>
      </c>
      <c r="G7491" s="97" t="str">
        <f>TEXT(Table1[[#This Row],[Inv. date]],"mmmm")</f>
        <v>June</v>
      </c>
    </row>
    <row r="7492" spans="1:7" x14ac:dyDescent="0.3">
      <c r="A7492" s="73">
        <v>118</v>
      </c>
      <c r="B7492" s="12">
        <v>1000003897</v>
      </c>
      <c r="C7492" s="12">
        <v>600063</v>
      </c>
      <c r="D7492" s="74">
        <v>45461</v>
      </c>
      <c r="E7492" s="75">
        <v>1</v>
      </c>
      <c r="F7492" s="76">
        <v>308.83</v>
      </c>
      <c r="G7492" s="97" t="str">
        <f>TEXT(Table1[[#This Row],[Inv. date]],"mmmm")</f>
        <v>June</v>
      </c>
    </row>
    <row r="7493" spans="1:7" x14ac:dyDescent="0.3">
      <c r="A7493" s="73">
        <v>118</v>
      </c>
      <c r="B7493" s="12">
        <v>1000003897</v>
      </c>
      <c r="C7493" s="12">
        <v>600063</v>
      </c>
      <c r="D7493" s="74">
        <v>45461</v>
      </c>
      <c r="E7493" s="75">
        <v>117</v>
      </c>
      <c r="F7493" s="76">
        <v>36133.11</v>
      </c>
      <c r="G7493" s="97" t="str">
        <f>TEXT(Table1[[#This Row],[Inv. date]],"mmmm")</f>
        <v>June</v>
      </c>
    </row>
    <row r="7494" spans="1:7" x14ac:dyDescent="0.3">
      <c r="A7494" s="68">
        <v>116</v>
      </c>
      <c r="B7494" s="69">
        <v>1000003393</v>
      </c>
      <c r="C7494" s="69">
        <v>600225</v>
      </c>
      <c r="D7494" s="57">
        <v>45462</v>
      </c>
      <c r="E7494" s="66">
        <v>2</v>
      </c>
      <c r="F7494" s="72">
        <v>88.42</v>
      </c>
      <c r="G7494" s="97" t="str">
        <f>TEXT(Table1[[#This Row],[Inv. date]],"mmmm")</f>
        <v>June</v>
      </c>
    </row>
    <row r="7495" spans="1:7" x14ac:dyDescent="0.3">
      <c r="A7495" s="73">
        <v>117</v>
      </c>
      <c r="B7495" s="12">
        <v>1000002976</v>
      </c>
      <c r="C7495" s="12">
        <v>600225</v>
      </c>
      <c r="D7495" s="74">
        <v>45462</v>
      </c>
      <c r="E7495" s="75">
        <v>20</v>
      </c>
      <c r="F7495" s="76">
        <v>5444.4</v>
      </c>
      <c r="G7495" s="97" t="str">
        <f>TEXT(Table1[[#This Row],[Inv. date]],"mmmm")</f>
        <v>June</v>
      </c>
    </row>
    <row r="7496" spans="1:7" x14ac:dyDescent="0.3">
      <c r="A7496" s="73">
        <v>118</v>
      </c>
      <c r="B7496" s="12">
        <v>1000003857</v>
      </c>
      <c r="C7496" s="12">
        <v>600555</v>
      </c>
      <c r="D7496" s="74">
        <v>45462</v>
      </c>
      <c r="E7496" s="75">
        <v>200</v>
      </c>
      <c r="F7496" s="76">
        <v>80054</v>
      </c>
      <c r="G7496" s="97" t="str">
        <f>TEXT(Table1[[#This Row],[Inv. date]],"mmmm")</f>
        <v>June</v>
      </c>
    </row>
    <row r="7497" spans="1:7" x14ac:dyDescent="0.3">
      <c r="A7497" s="73">
        <v>118</v>
      </c>
      <c r="B7497" s="12">
        <v>1000003897</v>
      </c>
      <c r="C7497" s="12">
        <v>600555</v>
      </c>
      <c r="D7497" s="74">
        <v>45462</v>
      </c>
      <c r="E7497" s="75">
        <v>100</v>
      </c>
      <c r="F7497" s="76">
        <v>30883</v>
      </c>
      <c r="G7497" s="97" t="str">
        <f>TEXT(Table1[[#This Row],[Inv. date]],"mmmm")</f>
        <v>June</v>
      </c>
    </row>
    <row r="7498" spans="1:7" x14ac:dyDescent="0.3">
      <c r="A7498" s="73">
        <v>118</v>
      </c>
      <c r="B7498" s="12">
        <v>1000003683</v>
      </c>
      <c r="C7498" s="12">
        <v>600555</v>
      </c>
      <c r="D7498" s="74">
        <v>45462</v>
      </c>
      <c r="E7498" s="75">
        <v>1000</v>
      </c>
      <c r="F7498" s="76">
        <v>400270</v>
      </c>
      <c r="G7498" s="97" t="str">
        <f>TEXT(Table1[[#This Row],[Inv. date]],"mmmm")</f>
        <v>June</v>
      </c>
    </row>
    <row r="7499" spans="1:7" x14ac:dyDescent="0.3">
      <c r="A7499" s="73">
        <v>118</v>
      </c>
      <c r="B7499" s="12">
        <v>1000003132</v>
      </c>
      <c r="C7499" s="12">
        <v>600555</v>
      </c>
      <c r="D7499" s="74">
        <v>45462</v>
      </c>
      <c r="E7499" s="75">
        <v>700</v>
      </c>
      <c r="F7499" s="76">
        <v>216181</v>
      </c>
      <c r="G7499" s="97" t="str">
        <f>TEXT(Table1[[#This Row],[Inv. date]],"mmmm")</f>
        <v>June</v>
      </c>
    </row>
    <row r="7500" spans="1:7" x14ac:dyDescent="0.3">
      <c r="A7500" s="73">
        <v>118</v>
      </c>
      <c r="B7500" s="12">
        <v>1000003897</v>
      </c>
      <c r="C7500" s="12">
        <v>600063</v>
      </c>
      <c r="D7500" s="74">
        <v>45462</v>
      </c>
      <c r="E7500" s="75">
        <v>239</v>
      </c>
      <c r="F7500" s="76">
        <v>73810.37</v>
      </c>
      <c r="G7500" s="97" t="str">
        <f>TEXT(Table1[[#This Row],[Inv. date]],"mmmm")</f>
        <v>June</v>
      </c>
    </row>
    <row r="7501" spans="1:7" x14ac:dyDescent="0.3">
      <c r="A7501" s="73">
        <v>118</v>
      </c>
      <c r="B7501" s="12">
        <v>1000003683</v>
      </c>
      <c r="C7501" s="12">
        <v>600063</v>
      </c>
      <c r="D7501" s="74">
        <v>45462</v>
      </c>
      <c r="E7501" s="75">
        <v>10</v>
      </c>
      <c r="F7501" s="76">
        <v>2936.5</v>
      </c>
      <c r="G7501" s="97" t="str">
        <f>TEXT(Table1[[#This Row],[Inv. date]],"mmmm")</f>
        <v>June</v>
      </c>
    </row>
    <row r="7502" spans="1:7" x14ac:dyDescent="0.3">
      <c r="A7502" s="73">
        <v>118</v>
      </c>
      <c r="B7502" s="12">
        <v>1000003683</v>
      </c>
      <c r="C7502" s="12">
        <v>600568</v>
      </c>
      <c r="D7502" s="74">
        <v>45462</v>
      </c>
      <c r="E7502" s="75">
        <v>400</v>
      </c>
      <c r="F7502" s="76">
        <v>160108</v>
      </c>
      <c r="G7502" s="97" t="str">
        <f>TEXT(Table1[[#This Row],[Inv. date]],"mmmm")</f>
        <v>June</v>
      </c>
    </row>
    <row r="7503" spans="1:7" x14ac:dyDescent="0.3">
      <c r="A7503" s="73">
        <v>118</v>
      </c>
      <c r="B7503" s="12">
        <v>1000003857</v>
      </c>
      <c r="C7503" s="12">
        <v>600568</v>
      </c>
      <c r="D7503" s="74">
        <v>45462</v>
      </c>
      <c r="E7503" s="75">
        <v>600</v>
      </c>
      <c r="F7503" s="76">
        <v>240162</v>
      </c>
      <c r="G7503" s="97" t="str">
        <f>TEXT(Table1[[#This Row],[Inv. date]],"mmmm")</f>
        <v>June</v>
      </c>
    </row>
    <row r="7504" spans="1:7" x14ac:dyDescent="0.3">
      <c r="A7504" s="73">
        <v>118</v>
      </c>
      <c r="B7504" s="12">
        <v>1000003897</v>
      </c>
      <c r="C7504" s="12">
        <v>600568</v>
      </c>
      <c r="D7504" s="74">
        <v>45462</v>
      </c>
      <c r="E7504" s="75">
        <v>800</v>
      </c>
      <c r="F7504" s="76">
        <v>247064</v>
      </c>
      <c r="G7504" s="97" t="str">
        <f>TEXT(Table1[[#This Row],[Inv. date]],"mmmm")</f>
        <v>June</v>
      </c>
    </row>
    <row r="7505" spans="1:7" x14ac:dyDescent="0.3">
      <c r="A7505" s="73">
        <v>118</v>
      </c>
      <c r="B7505" s="12">
        <v>1000003132</v>
      </c>
      <c r="C7505" s="12">
        <v>600568</v>
      </c>
      <c r="D7505" s="74">
        <v>45462</v>
      </c>
      <c r="E7505" s="75">
        <v>600</v>
      </c>
      <c r="F7505" s="76">
        <v>185298</v>
      </c>
      <c r="G7505" s="97" t="str">
        <f>TEXT(Table1[[#This Row],[Inv. date]],"mmmm")</f>
        <v>June</v>
      </c>
    </row>
    <row r="7506" spans="1:7" x14ac:dyDescent="0.3">
      <c r="A7506" s="73">
        <v>118</v>
      </c>
      <c r="B7506" s="12">
        <v>1000003857</v>
      </c>
      <c r="C7506" s="12">
        <v>600026</v>
      </c>
      <c r="D7506" s="74">
        <v>45462</v>
      </c>
      <c r="E7506" s="75">
        <v>50</v>
      </c>
      <c r="F7506" s="76">
        <v>20013.5</v>
      </c>
      <c r="G7506" s="97" t="str">
        <f>TEXT(Table1[[#This Row],[Inv. date]],"mmmm")</f>
        <v>June</v>
      </c>
    </row>
    <row r="7507" spans="1:7" x14ac:dyDescent="0.3">
      <c r="A7507" s="73">
        <v>118</v>
      </c>
      <c r="B7507" s="12">
        <v>1000003897</v>
      </c>
      <c r="C7507" s="12">
        <v>600026</v>
      </c>
      <c r="D7507" s="74">
        <v>45462</v>
      </c>
      <c r="E7507" s="75">
        <v>200</v>
      </c>
      <c r="F7507" s="76">
        <v>61766</v>
      </c>
      <c r="G7507" s="97" t="str">
        <f>TEXT(Table1[[#This Row],[Inv. date]],"mmmm")</f>
        <v>June</v>
      </c>
    </row>
    <row r="7508" spans="1:7" x14ac:dyDescent="0.3">
      <c r="A7508" s="73">
        <v>118</v>
      </c>
      <c r="B7508" s="12">
        <v>1000003132</v>
      </c>
      <c r="C7508" s="12">
        <v>600026</v>
      </c>
      <c r="D7508" s="74">
        <v>45462</v>
      </c>
      <c r="E7508" s="75">
        <v>250</v>
      </c>
      <c r="F7508" s="76">
        <v>77207.5</v>
      </c>
      <c r="G7508" s="97" t="str">
        <f>TEXT(Table1[[#This Row],[Inv. date]],"mmmm")</f>
        <v>June</v>
      </c>
    </row>
    <row r="7509" spans="1:7" x14ac:dyDescent="0.3">
      <c r="A7509" s="73">
        <v>118</v>
      </c>
      <c r="B7509" s="12">
        <v>1000003683</v>
      </c>
      <c r="C7509" s="12">
        <v>600026</v>
      </c>
      <c r="D7509" s="74">
        <v>45462</v>
      </c>
      <c r="E7509" s="75">
        <v>50</v>
      </c>
      <c r="F7509" s="76">
        <v>20013.5</v>
      </c>
      <c r="G7509" s="97" t="str">
        <f>TEXT(Table1[[#This Row],[Inv. date]],"mmmm")</f>
        <v>June</v>
      </c>
    </row>
    <row r="7510" spans="1:7" x14ac:dyDescent="0.3">
      <c r="A7510" s="73">
        <v>118</v>
      </c>
      <c r="B7510" s="12">
        <v>1000003683</v>
      </c>
      <c r="C7510" s="12">
        <v>600810</v>
      </c>
      <c r="D7510" s="74">
        <v>45462</v>
      </c>
      <c r="E7510" s="75">
        <v>2000</v>
      </c>
      <c r="F7510" s="76">
        <v>800540</v>
      </c>
      <c r="G7510" s="97" t="str">
        <f>TEXT(Table1[[#This Row],[Inv. date]],"mmmm")</f>
        <v>June</v>
      </c>
    </row>
    <row r="7511" spans="1:7" x14ac:dyDescent="0.3">
      <c r="A7511" s="73">
        <v>118</v>
      </c>
      <c r="B7511" s="12">
        <v>1000003132</v>
      </c>
      <c r="C7511" s="12">
        <v>600647</v>
      </c>
      <c r="D7511" s="74">
        <v>45462</v>
      </c>
      <c r="E7511" s="75">
        <v>-1</v>
      </c>
      <c r="F7511" s="76">
        <v>-257.10000000000002</v>
      </c>
      <c r="G7511" s="97" t="str">
        <f>TEXT(Table1[[#This Row],[Inv. date]],"mmmm")</f>
        <v>June</v>
      </c>
    </row>
    <row r="7512" spans="1:7" x14ac:dyDescent="0.3">
      <c r="A7512" s="73">
        <v>118</v>
      </c>
      <c r="B7512" s="12">
        <v>1000003683</v>
      </c>
      <c r="C7512" s="12">
        <v>600647</v>
      </c>
      <c r="D7512" s="74">
        <v>45462</v>
      </c>
      <c r="E7512" s="75">
        <v>-1</v>
      </c>
      <c r="F7512" s="76">
        <v>-400.27</v>
      </c>
      <c r="G7512" s="97" t="str">
        <f>TEXT(Table1[[#This Row],[Inv. date]],"mmmm")</f>
        <v>June</v>
      </c>
    </row>
    <row r="7513" spans="1:7" x14ac:dyDescent="0.3">
      <c r="A7513" s="73">
        <v>116</v>
      </c>
      <c r="B7513" s="12">
        <v>1000003393</v>
      </c>
      <c r="C7513" s="12">
        <v>600225</v>
      </c>
      <c r="D7513" s="74">
        <v>45462</v>
      </c>
      <c r="E7513" s="75">
        <v>8</v>
      </c>
      <c r="F7513" s="76">
        <v>353.68</v>
      </c>
      <c r="G7513" s="97" t="str">
        <f>TEXT(Table1[[#This Row],[Inv. date]],"mmmm")</f>
        <v>June</v>
      </c>
    </row>
    <row r="7514" spans="1:7" x14ac:dyDescent="0.3">
      <c r="A7514" s="73">
        <v>118</v>
      </c>
      <c r="B7514" s="12">
        <v>1000003683</v>
      </c>
      <c r="C7514" s="12">
        <v>600063</v>
      </c>
      <c r="D7514" s="74">
        <v>45462</v>
      </c>
      <c r="E7514" s="75">
        <v>3</v>
      </c>
      <c r="F7514" s="76">
        <v>880.95</v>
      </c>
      <c r="G7514" s="97" t="str">
        <f>TEXT(Table1[[#This Row],[Inv. date]],"mmmm")</f>
        <v>June</v>
      </c>
    </row>
    <row r="7515" spans="1:7" x14ac:dyDescent="0.3">
      <c r="A7515" s="73">
        <v>117</v>
      </c>
      <c r="B7515" s="12">
        <v>1000002976</v>
      </c>
      <c r="C7515" s="12">
        <v>600063</v>
      </c>
      <c r="D7515" s="74">
        <v>45462</v>
      </c>
      <c r="E7515" s="75">
        <v>2</v>
      </c>
      <c r="F7515" s="76">
        <v>209.76</v>
      </c>
      <c r="G7515" s="97" t="str">
        <f>TEXT(Table1[[#This Row],[Inv. date]],"mmmm")</f>
        <v>June</v>
      </c>
    </row>
    <row r="7516" spans="1:7" x14ac:dyDescent="0.3">
      <c r="A7516" s="68">
        <v>118</v>
      </c>
      <c r="B7516" s="69">
        <v>1000003897</v>
      </c>
      <c r="C7516" s="69">
        <v>600063</v>
      </c>
      <c r="D7516" s="57">
        <v>45463</v>
      </c>
      <c r="E7516" s="66">
        <v>30</v>
      </c>
      <c r="F7516" s="72">
        <v>9264.9</v>
      </c>
      <c r="G7516" s="97" t="str">
        <f>TEXT(Table1[[#This Row],[Inv. date]],"mmmm")</f>
        <v>June</v>
      </c>
    </row>
    <row r="7517" spans="1:7" x14ac:dyDescent="0.3">
      <c r="A7517" s="73">
        <v>118</v>
      </c>
      <c r="B7517" s="12">
        <v>1000003683</v>
      </c>
      <c r="C7517" s="12">
        <v>600722</v>
      </c>
      <c r="D7517" s="74">
        <v>45463</v>
      </c>
      <c r="E7517" s="75">
        <v>100</v>
      </c>
      <c r="F7517" s="76">
        <v>40890</v>
      </c>
      <c r="G7517" s="97" t="str">
        <f>TEXT(Table1[[#This Row],[Inv. date]],"mmmm")</f>
        <v>June</v>
      </c>
    </row>
    <row r="7518" spans="1:7" x14ac:dyDescent="0.3">
      <c r="A7518" s="73">
        <v>118</v>
      </c>
      <c r="B7518" s="12">
        <v>1000003897</v>
      </c>
      <c r="C7518" s="12">
        <v>600141</v>
      </c>
      <c r="D7518" s="74">
        <v>45463</v>
      </c>
      <c r="E7518" s="75">
        <v>50</v>
      </c>
      <c r="F7518" s="76">
        <v>15441.5</v>
      </c>
      <c r="G7518" s="97" t="str">
        <f>TEXT(Table1[[#This Row],[Inv. date]],"mmmm")</f>
        <v>June</v>
      </c>
    </row>
    <row r="7519" spans="1:7" x14ac:dyDescent="0.3">
      <c r="A7519" s="73">
        <v>118</v>
      </c>
      <c r="B7519" s="12">
        <v>1000003132</v>
      </c>
      <c r="C7519" s="12">
        <v>600141</v>
      </c>
      <c r="D7519" s="74">
        <v>45463</v>
      </c>
      <c r="E7519" s="75">
        <v>100</v>
      </c>
      <c r="F7519" s="76">
        <v>30883</v>
      </c>
      <c r="G7519" s="97" t="str">
        <f>TEXT(Table1[[#This Row],[Inv. date]],"mmmm")</f>
        <v>June</v>
      </c>
    </row>
    <row r="7520" spans="1:7" x14ac:dyDescent="0.3">
      <c r="A7520" s="73">
        <v>116</v>
      </c>
      <c r="B7520" s="12">
        <v>1000003393</v>
      </c>
      <c r="C7520" s="12">
        <v>600225</v>
      </c>
      <c r="D7520" s="74">
        <v>45463</v>
      </c>
      <c r="E7520" s="75">
        <v>7</v>
      </c>
      <c r="F7520" s="76">
        <v>309.47000000000003</v>
      </c>
      <c r="G7520" s="97" t="str">
        <f>TEXT(Table1[[#This Row],[Inv. date]],"mmmm")</f>
        <v>June</v>
      </c>
    </row>
    <row r="7521" spans="1:7" x14ac:dyDescent="0.3">
      <c r="A7521" s="73">
        <v>118</v>
      </c>
      <c r="B7521" s="12">
        <v>1000003897</v>
      </c>
      <c r="C7521" s="12">
        <v>600811</v>
      </c>
      <c r="D7521" s="74">
        <v>45463</v>
      </c>
      <c r="E7521" s="75">
        <v>100</v>
      </c>
      <c r="F7521" s="76">
        <v>30883</v>
      </c>
      <c r="G7521" s="97" t="str">
        <f>TEXT(Table1[[#This Row],[Inv. date]],"mmmm")</f>
        <v>June</v>
      </c>
    </row>
    <row r="7522" spans="1:7" x14ac:dyDescent="0.3">
      <c r="A7522" s="73">
        <v>118</v>
      </c>
      <c r="B7522" s="12">
        <v>1000003897</v>
      </c>
      <c r="C7522" s="12">
        <v>600063</v>
      </c>
      <c r="D7522" s="74">
        <v>45463</v>
      </c>
      <c r="E7522" s="75">
        <v>678</v>
      </c>
      <c r="F7522" s="76">
        <v>209386.74</v>
      </c>
      <c r="G7522" s="97" t="str">
        <f>TEXT(Table1[[#This Row],[Inv. date]],"mmmm")</f>
        <v>June</v>
      </c>
    </row>
    <row r="7523" spans="1:7" x14ac:dyDescent="0.3">
      <c r="A7523" s="73">
        <v>118</v>
      </c>
      <c r="B7523" s="12">
        <v>1000003897</v>
      </c>
      <c r="C7523" s="12">
        <v>600873</v>
      </c>
      <c r="D7523" s="74">
        <v>45463</v>
      </c>
      <c r="E7523" s="75">
        <v>100</v>
      </c>
      <c r="F7523" s="76">
        <v>30883</v>
      </c>
      <c r="G7523" s="97" t="str">
        <f>TEXT(Table1[[#This Row],[Inv. date]],"mmmm")</f>
        <v>June</v>
      </c>
    </row>
    <row r="7524" spans="1:7" x14ac:dyDescent="0.3">
      <c r="A7524" s="73">
        <v>118</v>
      </c>
      <c r="B7524" s="12">
        <v>1000003683</v>
      </c>
      <c r="C7524" s="12">
        <v>600873</v>
      </c>
      <c r="D7524" s="74">
        <v>45463</v>
      </c>
      <c r="E7524" s="75">
        <v>50</v>
      </c>
      <c r="F7524" s="76">
        <v>20013.5</v>
      </c>
      <c r="G7524" s="97" t="str">
        <f>TEXT(Table1[[#This Row],[Inv. date]],"mmmm")</f>
        <v>June</v>
      </c>
    </row>
    <row r="7525" spans="1:7" x14ac:dyDescent="0.3">
      <c r="A7525" s="73">
        <v>118</v>
      </c>
      <c r="B7525" s="12">
        <v>1000003857</v>
      </c>
      <c r="C7525" s="12">
        <v>600873</v>
      </c>
      <c r="D7525" s="74">
        <v>45463</v>
      </c>
      <c r="E7525" s="75">
        <v>100</v>
      </c>
      <c r="F7525" s="76">
        <v>40027</v>
      </c>
      <c r="G7525" s="97" t="str">
        <f>TEXT(Table1[[#This Row],[Inv. date]],"mmmm")</f>
        <v>June</v>
      </c>
    </row>
    <row r="7526" spans="1:7" x14ac:dyDescent="0.3">
      <c r="A7526" s="73">
        <v>118</v>
      </c>
      <c r="B7526" s="12">
        <v>1000003132</v>
      </c>
      <c r="C7526" s="12">
        <v>600873</v>
      </c>
      <c r="D7526" s="74">
        <v>45463</v>
      </c>
      <c r="E7526" s="75">
        <v>100</v>
      </c>
      <c r="F7526" s="76">
        <v>30883</v>
      </c>
      <c r="G7526" s="97" t="str">
        <f>TEXT(Table1[[#This Row],[Inv. date]],"mmmm")</f>
        <v>June</v>
      </c>
    </row>
    <row r="7527" spans="1:7" x14ac:dyDescent="0.3">
      <c r="A7527" s="73">
        <v>118</v>
      </c>
      <c r="B7527" s="12">
        <v>1000003897</v>
      </c>
      <c r="C7527" s="12">
        <v>600063</v>
      </c>
      <c r="D7527" s="74">
        <v>45463</v>
      </c>
      <c r="E7527" s="75">
        <v>48</v>
      </c>
      <c r="F7527" s="76">
        <v>14823.84</v>
      </c>
      <c r="G7527" s="97" t="str">
        <f>TEXT(Table1[[#This Row],[Inv. date]],"mmmm")</f>
        <v>June</v>
      </c>
    </row>
    <row r="7528" spans="1:7" x14ac:dyDescent="0.3">
      <c r="A7528" s="73">
        <v>118</v>
      </c>
      <c r="B7528" s="12">
        <v>1000003132</v>
      </c>
      <c r="C7528" s="12">
        <v>600838</v>
      </c>
      <c r="D7528" s="74">
        <v>45463</v>
      </c>
      <c r="E7528" s="75">
        <v>1700</v>
      </c>
      <c r="F7528" s="76">
        <v>525011</v>
      </c>
      <c r="G7528" s="97" t="str">
        <f>TEXT(Table1[[#This Row],[Inv. date]],"mmmm")</f>
        <v>June</v>
      </c>
    </row>
    <row r="7529" spans="1:7" x14ac:dyDescent="0.3">
      <c r="A7529" s="73">
        <v>118</v>
      </c>
      <c r="B7529" s="12">
        <v>1000003132</v>
      </c>
      <c r="C7529" s="12">
        <v>600838</v>
      </c>
      <c r="D7529" s="74">
        <v>45463</v>
      </c>
      <c r="E7529" s="75">
        <v>3300</v>
      </c>
      <c r="F7529" s="76">
        <v>1019139</v>
      </c>
      <c r="G7529" s="97" t="str">
        <f>TEXT(Table1[[#This Row],[Inv. date]],"mmmm")</f>
        <v>June</v>
      </c>
    </row>
    <row r="7530" spans="1:7" x14ac:dyDescent="0.3">
      <c r="A7530" s="73">
        <v>118</v>
      </c>
      <c r="B7530" s="12">
        <v>1000003683</v>
      </c>
      <c r="C7530" s="12">
        <v>600838</v>
      </c>
      <c r="D7530" s="74">
        <v>45463</v>
      </c>
      <c r="E7530" s="75">
        <v>600</v>
      </c>
      <c r="F7530" s="76">
        <v>240162</v>
      </c>
      <c r="G7530" s="97" t="str">
        <f>TEXT(Table1[[#This Row],[Inv. date]],"mmmm")</f>
        <v>June</v>
      </c>
    </row>
    <row r="7531" spans="1:7" x14ac:dyDescent="0.3">
      <c r="A7531" s="73">
        <v>118</v>
      </c>
      <c r="B7531" s="12">
        <v>1000003683</v>
      </c>
      <c r="C7531" s="12">
        <v>600838</v>
      </c>
      <c r="D7531" s="74">
        <v>45463</v>
      </c>
      <c r="E7531" s="75">
        <v>1400</v>
      </c>
      <c r="F7531" s="76">
        <v>560378</v>
      </c>
      <c r="G7531" s="97" t="str">
        <f>TEXT(Table1[[#This Row],[Inv. date]],"mmmm")</f>
        <v>June</v>
      </c>
    </row>
    <row r="7532" spans="1:7" x14ac:dyDescent="0.3">
      <c r="A7532" s="73">
        <v>118</v>
      </c>
      <c r="B7532" s="12">
        <v>1000003897</v>
      </c>
      <c r="C7532" s="12">
        <v>600063</v>
      </c>
      <c r="D7532" s="74">
        <v>45463</v>
      </c>
      <c r="E7532" s="75">
        <v>1000</v>
      </c>
      <c r="F7532" s="76">
        <v>308830</v>
      </c>
      <c r="G7532" s="97" t="str">
        <f>TEXT(Table1[[#This Row],[Inv. date]],"mmmm")</f>
        <v>June</v>
      </c>
    </row>
    <row r="7533" spans="1:7" x14ac:dyDescent="0.3">
      <c r="A7533" s="68">
        <v>117</v>
      </c>
      <c r="B7533" s="69">
        <v>1000002977</v>
      </c>
      <c r="C7533" s="69">
        <v>600504</v>
      </c>
      <c r="D7533" s="57">
        <v>45464</v>
      </c>
      <c r="E7533" s="66">
        <v>-2</v>
      </c>
      <c r="F7533" s="72">
        <v>-501.34</v>
      </c>
      <c r="G7533" s="97" t="str">
        <f>TEXT(Table1[[#This Row],[Inv. date]],"mmmm")</f>
        <v>June</v>
      </c>
    </row>
    <row r="7534" spans="1:7" x14ac:dyDescent="0.3">
      <c r="A7534" s="73">
        <v>117</v>
      </c>
      <c r="B7534" s="12">
        <v>1000002977</v>
      </c>
      <c r="C7534" s="12">
        <v>600504</v>
      </c>
      <c r="D7534" s="74">
        <v>45464</v>
      </c>
      <c r="E7534" s="75">
        <v>2</v>
      </c>
      <c r="F7534" s="76">
        <v>544.44000000000005</v>
      </c>
      <c r="G7534" s="97" t="str">
        <f>TEXT(Table1[[#This Row],[Inv. date]],"mmmm")</f>
        <v>June</v>
      </c>
    </row>
    <row r="7535" spans="1:7" x14ac:dyDescent="0.3">
      <c r="A7535" s="73">
        <v>117</v>
      </c>
      <c r="B7535" s="12">
        <v>1000002977</v>
      </c>
      <c r="C7535" s="12">
        <v>600026</v>
      </c>
      <c r="D7535" s="74">
        <v>45465</v>
      </c>
      <c r="E7535" s="75">
        <v>50</v>
      </c>
      <c r="F7535" s="76">
        <v>10809</v>
      </c>
      <c r="G7535" s="97" t="str">
        <f>TEXT(Table1[[#This Row],[Inv. date]],"mmmm")</f>
        <v>June</v>
      </c>
    </row>
    <row r="7536" spans="1:7" x14ac:dyDescent="0.3">
      <c r="A7536" s="73">
        <v>117</v>
      </c>
      <c r="B7536" s="12">
        <v>1000002976</v>
      </c>
      <c r="C7536" s="12">
        <v>600026</v>
      </c>
      <c r="D7536" s="74">
        <v>45465</v>
      </c>
      <c r="E7536" s="75">
        <v>50</v>
      </c>
      <c r="F7536" s="76">
        <v>10809</v>
      </c>
      <c r="G7536" s="97" t="str">
        <f>TEXT(Table1[[#This Row],[Inv. date]],"mmmm")</f>
        <v>June</v>
      </c>
    </row>
    <row r="7537" spans="1:7" x14ac:dyDescent="0.3">
      <c r="A7537" s="73">
        <v>118</v>
      </c>
      <c r="B7537" s="12">
        <v>1000003683</v>
      </c>
      <c r="C7537" s="12">
        <v>600026</v>
      </c>
      <c r="D7537" s="74">
        <v>45465</v>
      </c>
      <c r="E7537" s="75">
        <v>100</v>
      </c>
      <c r="F7537" s="76">
        <v>40027</v>
      </c>
      <c r="G7537" s="97" t="str">
        <f>TEXT(Table1[[#This Row],[Inv. date]],"mmmm")</f>
        <v>June</v>
      </c>
    </row>
    <row r="7538" spans="1:7" x14ac:dyDescent="0.3">
      <c r="A7538" s="73">
        <v>118</v>
      </c>
      <c r="B7538" s="12">
        <v>1000003897</v>
      </c>
      <c r="C7538" s="12">
        <v>600026</v>
      </c>
      <c r="D7538" s="74">
        <v>45465</v>
      </c>
      <c r="E7538" s="75">
        <v>1000</v>
      </c>
      <c r="F7538" s="76">
        <v>308830</v>
      </c>
      <c r="G7538" s="97" t="str">
        <f>TEXT(Table1[[#This Row],[Inv. date]],"mmmm")</f>
        <v>June</v>
      </c>
    </row>
    <row r="7539" spans="1:7" x14ac:dyDescent="0.3">
      <c r="A7539" s="73">
        <v>118</v>
      </c>
      <c r="B7539" s="12">
        <v>1000003857</v>
      </c>
      <c r="C7539" s="12">
        <v>600063</v>
      </c>
      <c r="D7539" s="74">
        <v>45465</v>
      </c>
      <c r="E7539" s="75">
        <v>10</v>
      </c>
      <c r="F7539" s="76">
        <v>2936.5</v>
      </c>
      <c r="G7539" s="97" t="str">
        <f>TEXT(Table1[[#This Row],[Inv. date]],"mmmm")</f>
        <v>June</v>
      </c>
    </row>
    <row r="7540" spans="1:7" x14ac:dyDescent="0.3">
      <c r="A7540" s="73">
        <v>118</v>
      </c>
      <c r="B7540" s="12">
        <v>1000003132</v>
      </c>
      <c r="C7540" s="12">
        <v>600506</v>
      </c>
      <c r="D7540" s="74">
        <v>45465</v>
      </c>
      <c r="E7540" s="75">
        <v>2000</v>
      </c>
      <c r="F7540" s="76">
        <v>617660</v>
      </c>
      <c r="G7540" s="97" t="str">
        <f>TEXT(Table1[[#This Row],[Inv. date]],"mmmm")</f>
        <v>June</v>
      </c>
    </row>
    <row r="7541" spans="1:7" x14ac:dyDescent="0.3">
      <c r="A7541" s="73">
        <v>118</v>
      </c>
      <c r="B7541" s="12">
        <v>1000003897</v>
      </c>
      <c r="C7541" s="12">
        <v>600063</v>
      </c>
      <c r="D7541" s="74">
        <v>45465</v>
      </c>
      <c r="E7541" s="75">
        <v>600</v>
      </c>
      <c r="F7541" s="76">
        <v>185298</v>
      </c>
      <c r="G7541" s="97" t="str">
        <f>TEXT(Table1[[#This Row],[Inv. date]],"mmmm")</f>
        <v>June</v>
      </c>
    </row>
    <row r="7542" spans="1:7" x14ac:dyDescent="0.3">
      <c r="A7542" s="73">
        <v>118</v>
      </c>
      <c r="B7542" s="12">
        <v>1000003132</v>
      </c>
      <c r="C7542" s="12">
        <v>600647</v>
      </c>
      <c r="D7542" s="74">
        <v>45465</v>
      </c>
      <c r="E7542" s="75">
        <v>-1</v>
      </c>
      <c r="F7542" s="76">
        <v>-257.10000000000002</v>
      </c>
      <c r="G7542" s="97" t="str">
        <f>TEXT(Table1[[#This Row],[Inv. date]],"mmmm")</f>
        <v>June</v>
      </c>
    </row>
    <row r="7543" spans="1:7" x14ac:dyDescent="0.3">
      <c r="A7543" s="73">
        <v>118</v>
      </c>
      <c r="B7543" s="12">
        <v>1000003683</v>
      </c>
      <c r="C7543" s="12">
        <v>600647</v>
      </c>
      <c r="D7543" s="74">
        <v>45465</v>
      </c>
      <c r="E7543" s="75">
        <v>-2</v>
      </c>
      <c r="F7543" s="76">
        <v>-800.54</v>
      </c>
      <c r="G7543" s="97" t="str">
        <f>TEXT(Table1[[#This Row],[Inv. date]],"mmmm")</f>
        <v>June</v>
      </c>
    </row>
    <row r="7544" spans="1:7" x14ac:dyDescent="0.3">
      <c r="A7544" s="73">
        <v>118</v>
      </c>
      <c r="B7544" s="12">
        <v>1000003683</v>
      </c>
      <c r="C7544" s="12">
        <v>600647</v>
      </c>
      <c r="D7544" s="74">
        <v>45465</v>
      </c>
      <c r="E7544" s="75">
        <v>-1</v>
      </c>
      <c r="F7544" s="76">
        <v>-400.27</v>
      </c>
      <c r="G7544" s="97" t="str">
        <f>TEXT(Table1[[#This Row],[Inv. date]],"mmmm")</f>
        <v>June</v>
      </c>
    </row>
    <row r="7545" spans="1:7" x14ac:dyDescent="0.3">
      <c r="A7545" s="73">
        <v>118</v>
      </c>
      <c r="B7545" s="12">
        <v>1000003132</v>
      </c>
      <c r="C7545" s="12">
        <v>600647</v>
      </c>
      <c r="D7545" s="74">
        <v>45465</v>
      </c>
      <c r="E7545" s="75">
        <v>-1</v>
      </c>
      <c r="F7545" s="76">
        <v>-257.10000000000002</v>
      </c>
      <c r="G7545" s="97" t="str">
        <f>TEXT(Table1[[#This Row],[Inv. date]],"mmmm")</f>
        <v>June</v>
      </c>
    </row>
    <row r="7546" spans="1:7" x14ac:dyDescent="0.3">
      <c r="A7546" s="73">
        <v>118</v>
      </c>
      <c r="B7546" s="12">
        <v>1000003683</v>
      </c>
      <c r="C7546" s="12">
        <v>600647</v>
      </c>
      <c r="D7546" s="74">
        <v>45465</v>
      </c>
      <c r="E7546" s="75">
        <v>-2</v>
      </c>
      <c r="F7546" s="76">
        <v>-800.54</v>
      </c>
      <c r="G7546" s="97" t="str">
        <f>TEXT(Table1[[#This Row],[Inv. date]],"mmmm")</f>
        <v>June</v>
      </c>
    </row>
    <row r="7547" spans="1:7" x14ac:dyDescent="0.3">
      <c r="A7547" s="73">
        <v>118</v>
      </c>
      <c r="B7547" s="12">
        <v>1000003683</v>
      </c>
      <c r="C7547" s="12">
        <v>600647</v>
      </c>
      <c r="D7547" s="74">
        <v>45465</v>
      </c>
      <c r="E7547" s="75">
        <v>-1</v>
      </c>
      <c r="F7547" s="76">
        <v>-400.27</v>
      </c>
      <c r="G7547" s="97" t="str">
        <f>TEXT(Table1[[#This Row],[Inv. date]],"mmmm")</f>
        <v>June</v>
      </c>
    </row>
    <row r="7548" spans="1:7" x14ac:dyDescent="0.3">
      <c r="A7548" s="73">
        <v>118</v>
      </c>
      <c r="B7548" s="12">
        <v>1000003132</v>
      </c>
      <c r="C7548" s="12">
        <v>600647</v>
      </c>
      <c r="D7548" s="74">
        <v>45465</v>
      </c>
      <c r="E7548" s="75">
        <v>400</v>
      </c>
      <c r="F7548" s="76">
        <v>123532</v>
      </c>
      <c r="G7548" s="97" t="str">
        <f>TEXT(Table1[[#This Row],[Inv. date]],"mmmm")</f>
        <v>June</v>
      </c>
    </row>
    <row r="7549" spans="1:7" x14ac:dyDescent="0.3">
      <c r="A7549" s="73">
        <v>118</v>
      </c>
      <c r="B7549" s="12">
        <v>1000003857</v>
      </c>
      <c r="C7549" s="12">
        <v>600647</v>
      </c>
      <c r="D7549" s="74">
        <v>45465</v>
      </c>
      <c r="E7549" s="75">
        <v>100</v>
      </c>
      <c r="F7549" s="76">
        <v>40027</v>
      </c>
      <c r="G7549" s="97" t="str">
        <f>TEXT(Table1[[#This Row],[Inv. date]],"mmmm")</f>
        <v>June</v>
      </c>
    </row>
    <row r="7550" spans="1:7" x14ac:dyDescent="0.3">
      <c r="A7550" s="73">
        <v>118</v>
      </c>
      <c r="B7550" s="12">
        <v>1000003683</v>
      </c>
      <c r="C7550" s="12">
        <v>600647</v>
      </c>
      <c r="D7550" s="74">
        <v>45465</v>
      </c>
      <c r="E7550" s="75">
        <v>1300</v>
      </c>
      <c r="F7550" s="76">
        <v>520351</v>
      </c>
      <c r="G7550" s="97" t="str">
        <f>TEXT(Table1[[#This Row],[Inv. date]],"mmmm")</f>
        <v>June</v>
      </c>
    </row>
    <row r="7551" spans="1:7" x14ac:dyDescent="0.3">
      <c r="A7551" s="73">
        <v>118</v>
      </c>
      <c r="B7551" s="12">
        <v>1000003897</v>
      </c>
      <c r="C7551" s="12">
        <v>600063</v>
      </c>
      <c r="D7551" s="74">
        <v>45465</v>
      </c>
      <c r="E7551" s="75">
        <v>80</v>
      </c>
      <c r="F7551" s="76">
        <v>24706.400000000001</v>
      </c>
      <c r="G7551" s="97" t="str">
        <f>TEXT(Table1[[#This Row],[Inv. date]],"mmmm")</f>
        <v>June</v>
      </c>
    </row>
    <row r="7552" spans="1:7" x14ac:dyDescent="0.3">
      <c r="A7552" s="73">
        <v>118</v>
      </c>
      <c r="B7552" s="12">
        <v>1000003857</v>
      </c>
      <c r="C7552" s="12">
        <v>600063</v>
      </c>
      <c r="D7552" s="74">
        <v>45465</v>
      </c>
      <c r="E7552" s="75">
        <v>46</v>
      </c>
      <c r="F7552" s="76">
        <v>13507.9</v>
      </c>
      <c r="G7552" s="97" t="str">
        <f>TEXT(Table1[[#This Row],[Inv. date]],"mmmm")</f>
        <v>June</v>
      </c>
    </row>
    <row r="7553" spans="1:7" x14ac:dyDescent="0.3">
      <c r="A7553" s="73">
        <v>118</v>
      </c>
      <c r="B7553" s="12">
        <v>1000003897</v>
      </c>
      <c r="C7553" s="12">
        <v>600063</v>
      </c>
      <c r="D7553" s="74">
        <v>45465</v>
      </c>
      <c r="E7553" s="75">
        <v>25</v>
      </c>
      <c r="F7553" s="76">
        <v>7720.75</v>
      </c>
      <c r="G7553" s="97" t="str">
        <f>TEXT(Table1[[#This Row],[Inv. date]],"mmmm")</f>
        <v>June</v>
      </c>
    </row>
    <row r="7554" spans="1:7" x14ac:dyDescent="0.3">
      <c r="A7554" s="73">
        <v>118</v>
      </c>
      <c r="B7554" s="12">
        <v>1000003132</v>
      </c>
      <c r="C7554" s="12">
        <v>600026</v>
      </c>
      <c r="D7554" s="74">
        <v>45465</v>
      </c>
      <c r="E7554" s="75">
        <v>100</v>
      </c>
      <c r="F7554" s="76">
        <v>30883</v>
      </c>
      <c r="G7554" s="97" t="str">
        <f>TEXT(Table1[[#This Row],[Inv. date]],"mmmm")</f>
        <v>June</v>
      </c>
    </row>
    <row r="7555" spans="1:7" x14ac:dyDescent="0.3">
      <c r="A7555" s="73">
        <v>118</v>
      </c>
      <c r="B7555" s="12">
        <v>1000003897</v>
      </c>
      <c r="C7555" s="12">
        <v>600026</v>
      </c>
      <c r="D7555" s="74">
        <v>45465</v>
      </c>
      <c r="E7555" s="75">
        <v>200</v>
      </c>
      <c r="F7555" s="76">
        <v>61766</v>
      </c>
      <c r="G7555" s="97" t="str">
        <f>TEXT(Table1[[#This Row],[Inv. date]],"mmmm")</f>
        <v>June</v>
      </c>
    </row>
    <row r="7556" spans="1:7" x14ac:dyDescent="0.3">
      <c r="A7556" s="73">
        <v>118</v>
      </c>
      <c r="B7556" s="12">
        <v>1000003683</v>
      </c>
      <c r="C7556" s="12">
        <v>600628</v>
      </c>
      <c r="D7556" s="74">
        <v>45465</v>
      </c>
      <c r="E7556" s="75">
        <v>3000</v>
      </c>
      <c r="F7556" s="76">
        <v>1200810</v>
      </c>
      <c r="G7556" s="97" t="str">
        <f>TEXT(Table1[[#This Row],[Inv. date]],"mmmm")</f>
        <v>June</v>
      </c>
    </row>
    <row r="7557" spans="1:7" x14ac:dyDescent="0.3">
      <c r="A7557" s="68">
        <v>118</v>
      </c>
      <c r="B7557" s="69">
        <v>1000003132</v>
      </c>
      <c r="C7557" s="69">
        <v>600893</v>
      </c>
      <c r="D7557" s="57">
        <v>45467</v>
      </c>
      <c r="E7557" s="66">
        <v>50</v>
      </c>
      <c r="F7557" s="72">
        <v>15441.5</v>
      </c>
      <c r="G7557" s="97" t="str">
        <f>TEXT(Table1[[#This Row],[Inv. date]],"mmmm")</f>
        <v>June</v>
      </c>
    </row>
    <row r="7558" spans="1:7" x14ac:dyDescent="0.3">
      <c r="A7558" s="73">
        <v>118</v>
      </c>
      <c r="B7558" s="12">
        <v>1000003683</v>
      </c>
      <c r="C7558" s="12">
        <v>600893</v>
      </c>
      <c r="D7558" s="74">
        <v>45467</v>
      </c>
      <c r="E7558" s="75">
        <v>50</v>
      </c>
      <c r="F7558" s="76">
        <v>20013.5</v>
      </c>
      <c r="G7558" s="97" t="str">
        <f>TEXT(Table1[[#This Row],[Inv. date]],"mmmm")</f>
        <v>June</v>
      </c>
    </row>
    <row r="7559" spans="1:7" x14ac:dyDescent="0.3">
      <c r="A7559" s="73">
        <v>118</v>
      </c>
      <c r="B7559" s="12">
        <v>1000003897</v>
      </c>
      <c r="C7559" s="12">
        <v>600893</v>
      </c>
      <c r="D7559" s="74">
        <v>45467</v>
      </c>
      <c r="E7559" s="75">
        <v>50</v>
      </c>
      <c r="F7559" s="76">
        <v>15441.5</v>
      </c>
      <c r="G7559" s="97" t="str">
        <f>TEXT(Table1[[#This Row],[Inv. date]],"mmmm")</f>
        <v>June</v>
      </c>
    </row>
    <row r="7560" spans="1:7" x14ac:dyDescent="0.3">
      <c r="A7560" s="73">
        <v>118</v>
      </c>
      <c r="B7560" s="12">
        <v>1000003857</v>
      </c>
      <c r="C7560" s="12">
        <v>600893</v>
      </c>
      <c r="D7560" s="74">
        <v>45467</v>
      </c>
      <c r="E7560" s="75">
        <v>50</v>
      </c>
      <c r="F7560" s="76">
        <v>20013.5</v>
      </c>
      <c r="G7560" s="97" t="str">
        <f>TEXT(Table1[[#This Row],[Inv. date]],"mmmm")</f>
        <v>June</v>
      </c>
    </row>
    <row r="7561" spans="1:7" x14ac:dyDescent="0.3">
      <c r="A7561" s="73">
        <v>118</v>
      </c>
      <c r="B7561" s="12">
        <v>1000003897</v>
      </c>
      <c r="C7561" s="12">
        <v>600063</v>
      </c>
      <c r="D7561" s="74">
        <v>45467</v>
      </c>
      <c r="E7561" s="75">
        <v>20</v>
      </c>
      <c r="F7561" s="76">
        <v>6176.6</v>
      </c>
      <c r="G7561" s="97" t="str">
        <f>TEXT(Table1[[#This Row],[Inv. date]],"mmmm")</f>
        <v>June</v>
      </c>
    </row>
    <row r="7562" spans="1:7" x14ac:dyDescent="0.3">
      <c r="A7562" s="73">
        <v>118</v>
      </c>
      <c r="B7562" s="12">
        <v>1000003683</v>
      </c>
      <c r="C7562" s="12">
        <v>600705</v>
      </c>
      <c r="D7562" s="74">
        <v>45467</v>
      </c>
      <c r="E7562" s="75">
        <v>50</v>
      </c>
      <c r="F7562" s="76">
        <v>20013.5</v>
      </c>
      <c r="G7562" s="97" t="str">
        <f>TEXT(Table1[[#This Row],[Inv. date]],"mmmm")</f>
        <v>June</v>
      </c>
    </row>
    <row r="7563" spans="1:7" x14ac:dyDescent="0.3">
      <c r="A7563" s="73">
        <v>118</v>
      </c>
      <c r="B7563" s="12">
        <v>1000003857</v>
      </c>
      <c r="C7563" s="12">
        <v>600705</v>
      </c>
      <c r="D7563" s="74">
        <v>45467</v>
      </c>
      <c r="E7563" s="75">
        <v>100</v>
      </c>
      <c r="F7563" s="76">
        <v>40027</v>
      </c>
      <c r="G7563" s="97" t="str">
        <f>TEXT(Table1[[#This Row],[Inv. date]],"mmmm")</f>
        <v>June</v>
      </c>
    </row>
    <row r="7564" spans="1:7" x14ac:dyDescent="0.3">
      <c r="A7564" s="73">
        <v>118</v>
      </c>
      <c r="B7564" s="12">
        <v>1000003683</v>
      </c>
      <c r="C7564" s="12">
        <v>600711</v>
      </c>
      <c r="D7564" s="74">
        <v>45467</v>
      </c>
      <c r="E7564" s="75">
        <v>100</v>
      </c>
      <c r="F7564" s="76">
        <v>40890</v>
      </c>
      <c r="G7564" s="97" t="str">
        <f>TEXT(Table1[[#This Row],[Inv. date]],"mmmm")</f>
        <v>June</v>
      </c>
    </row>
    <row r="7565" spans="1:7" x14ac:dyDescent="0.3">
      <c r="A7565" s="73">
        <v>118</v>
      </c>
      <c r="B7565" s="12">
        <v>1000003683</v>
      </c>
      <c r="C7565" s="12">
        <v>600063</v>
      </c>
      <c r="D7565" s="74">
        <v>45467</v>
      </c>
      <c r="E7565" s="75">
        <v>5</v>
      </c>
      <c r="F7565" s="76">
        <v>1468.25</v>
      </c>
      <c r="G7565" s="97" t="str">
        <f>TEXT(Table1[[#This Row],[Inv. date]],"mmmm")</f>
        <v>June</v>
      </c>
    </row>
    <row r="7566" spans="1:7" x14ac:dyDescent="0.3">
      <c r="A7566" s="73">
        <v>118</v>
      </c>
      <c r="B7566" s="12">
        <v>1000003857</v>
      </c>
      <c r="C7566" s="12">
        <v>600063</v>
      </c>
      <c r="D7566" s="74">
        <v>45467</v>
      </c>
      <c r="E7566" s="75">
        <v>5</v>
      </c>
      <c r="F7566" s="76">
        <v>1468.25</v>
      </c>
      <c r="G7566" s="97" t="str">
        <f>TEXT(Table1[[#This Row],[Inv. date]],"mmmm")</f>
        <v>June</v>
      </c>
    </row>
    <row r="7567" spans="1:7" x14ac:dyDescent="0.3">
      <c r="A7567" s="73">
        <v>116</v>
      </c>
      <c r="B7567" s="12">
        <v>1000003393</v>
      </c>
      <c r="C7567" s="12">
        <v>600225</v>
      </c>
      <c r="D7567" s="74">
        <v>45467</v>
      </c>
      <c r="E7567" s="75">
        <v>6</v>
      </c>
      <c r="F7567" s="76">
        <v>265.26</v>
      </c>
      <c r="G7567" s="97" t="str">
        <f>TEXT(Table1[[#This Row],[Inv. date]],"mmmm")</f>
        <v>June</v>
      </c>
    </row>
    <row r="7568" spans="1:7" x14ac:dyDescent="0.3">
      <c r="A7568" s="73">
        <v>118</v>
      </c>
      <c r="B7568" s="12">
        <v>1000003132</v>
      </c>
      <c r="C7568" s="12">
        <v>600026</v>
      </c>
      <c r="D7568" s="74">
        <v>45467</v>
      </c>
      <c r="E7568" s="75">
        <v>600</v>
      </c>
      <c r="F7568" s="76">
        <v>185298</v>
      </c>
      <c r="G7568" s="97" t="str">
        <f>TEXT(Table1[[#This Row],[Inv. date]],"mmmm")</f>
        <v>June</v>
      </c>
    </row>
    <row r="7569" spans="1:7" x14ac:dyDescent="0.3">
      <c r="A7569" s="73">
        <v>118</v>
      </c>
      <c r="B7569" s="12">
        <v>1000003857</v>
      </c>
      <c r="C7569" s="12">
        <v>600026</v>
      </c>
      <c r="D7569" s="74">
        <v>45467</v>
      </c>
      <c r="E7569" s="75">
        <v>100</v>
      </c>
      <c r="F7569" s="76">
        <v>40027</v>
      </c>
      <c r="G7569" s="97" t="str">
        <f>TEXT(Table1[[#This Row],[Inv. date]],"mmmm")</f>
        <v>June</v>
      </c>
    </row>
    <row r="7570" spans="1:7" x14ac:dyDescent="0.3">
      <c r="A7570" s="73">
        <v>118</v>
      </c>
      <c r="B7570" s="12">
        <v>1000003897</v>
      </c>
      <c r="C7570" s="12">
        <v>600063</v>
      </c>
      <c r="D7570" s="74">
        <v>45467</v>
      </c>
      <c r="E7570" s="75">
        <v>10</v>
      </c>
      <c r="F7570" s="76">
        <v>3088.3</v>
      </c>
      <c r="G7570" s="97" t="str">
        <f>TEXT(Table1[[#This Row],[Inv. date]],"mmmm")</f>
        <v>June</v>
      </c>
    </row>
    <row r="7571" spans="1:7" x14ac:dyDescent="0.3">
      <c r="A7571" s="73">
        <v>118</v>
      </c>
      <c r="B7571" s="12">
        <v>1000003132</v>
      </c>
      <c r="C7571" s="12">
        <v>600810</v>
      </c>
      <c r="D7571" s="74">
        <v>45467</v>
      </c>
      <c r="E7571" s="75">
        <v>150</v>
      </c>
      <c r="F7571" s="76">
        <v>46324.5</v>
      </c>
      <c r="G7571" s="97" t="str">
        <f>TEXT(Table1[[#This Row],[Inv. date]],"mmmm")</f>
        <v>June</v>
      </c>
    </row>
    <row r="7572" spans="1:7" x14ac:dyDescent="0.3">
      <c r="A7572" s="73">
        <v>118</v>
      </c>
      <c r="B7572" s="12">
        <v>1000003683</v>
      </c>
      <c r="C7572" s="12">
        <v>600810</v>
      </c>
      <c r="D7572" s="74">
        <v>45467</v>
      </c>
      <c r="E7572" s="75">
        <v>2000</v>
      </c>
      <c r="F7572" s="76">
        <v>800540</v>
      </c>
      <c r="G7572" s="97" t="str">
        <f>TEXT(Table1[[#This Row],[Inv. date]],"mmmm")</f>
        <v>June</v>
      </c>
    </row>
    <row r="7573" spans="1:7" x14ac:dyDescent="0.3">
      <c r="A7573" s="73">
        <v>118</v>
      </c>
      <c r="B7573" s="12">
        <v>1000003897</v>
      </c>
      <c r="C7573" s="12">
        <v>600810</v>
      </c>
      <c r="D7573" s="74">
        <v>45467</v>
      </c>
      <c r="E7573" s="75">
        <v>100</v>
      </c>
      <c r="F7573" s="76">
        <v>30883</v>
      </c>
      <c r="G7573" s="97" t="str">
        <f>TEXT(Table1[[#This Row],[Inv. date]],"mmmm")</f>
        <v>June</v>
      </c>
    </row>
    <row r="7574" spans="1:7" x14ac:dyDescent="0.3">
      <c r="A7574" s="73">
        <v>118</v>
      </c>
      <c r="B7574" s="12">
        <v>1000003857</v>
      </c>
      <c r="C7574" s="12">
        <v>600810</v>
      </c>
      <c r="D7574" s="74">
        <v>45467</v>
      </c>
      <c r="E7574" s="75">
        <v>50</v>
      </c>
      <c r="F7574" s="76">
        <v>20013.5</v>
      </c>
      <c r="G7574" s="97" t="str">
        <f>TEXT(Table1[[#This Row],[Inv. date]],"mmmm")</f>
        <v>June</v>
      </c>
    </row>
    <row r="7575" spans="1:7" x14ac:dyDescent="0.3">
      <c r="A7575" s="73">
        <v>118</v>
      </c>
      <c r="B7575" s="12">
        <v>1000003132</v>
      </c>
      <c r="C7575" s="12">
        <v>600810</v>
      </c>
      <c r="D7575" s="74">
        <v>45467</v>
      </c>
      <c r="E7575" s="75">
        <v>150</v>
      </c>
      <c r="F7575" s="76">
        <v>46324.5</v>
      </c>
      <c r="G7575" s="97" t="str">
        <f>TEXT(Table1[[#This Row],[Inv. date]],"mmmm")</f>
        <v>June</v>
      </c>
    </row>
    <row r="7576" spans="1:7" x14ac:dyDescent="0.3">
      <c r="A7576" s="73">
        <v>118</v>
      </c>
      <c r="B7576" s="12">
        <v>1000003683</v>
      </c>
      <c r="C7576" s="12">
        <v>600810</v>
      </c>
      <c r="D7576" s="74">
        <v>45467</v>
      </c>
      <c r="E7576" s="75">
        <v>2000</v>
      </c>
      <c r="F7576" s="76">
        <v>800540</v>
      </c>
      <c r="G7576" s="97" t="str">
        <f>TEXT(Table1[[#This Row],[Inv. date]],"mmmm")</f>
        <v>June</v>
      </c>
    </row>
    <row r="7577" spans="1:7" x14ac:dyDescent="0.3">
      <c r="A7577" s="73">
        <v>118</v>
      </c>
      <c r="B7577" s="12">
        <v>1000003897</v>
      </c>
      <c r="C7577" s="12">
        <v>600810</v>
      </c>
      <c r="D7577" s="74">
        <v>45467</v>
      </c>
      <c r="E7577" s="75">
        <v>100</v>
      </c>
      <c r="F7577" s="76">
        <v>30883</v>
      </c>
      <c r="G7577" s="97" t="str">
        <f>TEXT(Table1[[#This Row],[Inv. date]],"mmmm")</f>
        <v>June</v>
      </c>
    </row>
    <row r="7578" spans="1:7" x14ac:dyDescent="0.3">
      <c r="A7578" s="73">
        <v>118</v>
      </c>
      <c r="B7578" s="12">
        <v>1000003857</v>
      </c>
      <c r="C7578" s="12">
        <v>600810</v>
      </c>
      <c r="D7578" s="74">
        <v>45467</v>
      </c>
      <c r="E7578" s="75">
        <v>50</v>
      </c>
      <c r="F7578" s="76">
        <v>20013.5</v>
      </c>
      <c r="G7578" s="97" t="str">
        <f>TEXT(Table1[[#This Row],[Inv. date]],"mmmm")</f>
        <v>June</v>
      </c>
    </row>
    <row r="7579" spans="1:7" x14ac:dyDescent="0.3">
      <c r="A7579" s="73">
        <v>118</v>
      </c>
      <c r="B7579" s="12">
        <v>1000003683</v>
      </c>
      <c r="C7579" s="12">
        <v>600506</v>
      </c>
      <c r="D7579" s="74">
        <v>45467</v>
      </c>
      <c r="E7579" s="75">
        <v>1240</v>
      </c>
      <c r="F7579" s="76">
        <v>496334.8</v>
      </c>
      <c r="G7579" s="97" t="str">
        <f>TEXT(Table1[[#This Row],[Inv. date]],"mmmm")</f>
        <v>June</v>
      </c>
    </row>
    <row r="7580" spans="1:7" x14ac:dyDescent="0.3">
      <c r="A7580" s="73">
        <v>118</v>
      </c>
      <c r="B7580" s="12">
        <v>1000003132</v>
      </c>
      <c r="C7580" s="12">
        <v>600506</v>
      </c>
      <c r="D7580" s="74">
        <v>45467</v>
      </c>
      <c r="E7580" s="75">
        <v>1200</v>
      </c>
      <c r="F7580" s="76">
        <v>370596</v>
      </c>
      <c r="G7580" s="97" t="str">
        <f>TEXT(Table1[[#This Row],[Inv. date]],"mmmm")</f>
        <v>June</v>
      </c>
    </row>
    <row r="7581" spans="1:7" x14ac:dyDescent="0.3">
      <c r="A7581" s="73">
        <v>118</v>
      </c>
      <c r="B7581" s="12">
        <v>1000003897</v>
      </c>
      <c r="C7581" s="12">
        <v>600063</v>
      </c>
      <c r="D7581" s="74">
        <v>45467</v>
      </c>
      <c r="E7581" s="75">
        <v>240</v>
      </c>
      <c r="F7581" s="76">
        <v>74119.199999999997</v>
      </c>
      <c r="G7581" s="97" t="str">
        <f>TEXT(Table1[[#This Row],[Inv. date]],"mmmm")</f>
        <v>June</v>
      </c>
    </row>
    <row r="7582" spans="1:7" x14ac:dyDescent="0.3">
      <c r="A7582" s="68">
        <v>118</v>
      </c>
      <c r="B7582" s="69">
        <v>1000003897</v>
      </c>
      <c r="C7582" s="69">
        <v>600033</v>
      </c>
      <c r="D7582" s="57">
        <v>45468</v>
      </c>
      <c r="E7582" s="66">
        <v>100</v>
      </c>
      <c r="F7582" s="72">
        <v>30883</v>
      </c>
      <c r="G7582" s="97" t="str">
        <f>TEXT(Table1[[#This Row],[Inv. date]],"mmmm")</f>
        <v>June</v>
      </c>
    </row>
    <row r="7583" spans="1:7" x14ac:dyDescent="0.3">
      <c r="A7583" s="73">
        <v>118</v>
      </c>
      <c r="B7583" s="12">
        <v>1000003132</v>
      </c>
      <c r="C7583" s="12">
        <v>600033</v>
      </c>
      <c r="D7583" s="74">
        <v>45468</v>
      </c>
      <c r="E7583" s="75">
        <v>100</v>
      </c>
      <c r="F7583" s="76">
        <v>30883</v>
      </c>
      <c r="G7583" s="97" t="str">
        <f>TEXT(Table1[[#This Row],[Inv. date]],"mmmm")</f>
        <v>June</v>
      </c>
    </row>
    <row r="7584" spans="1:7" x14ac:dyDescent="0.3">
      <c r="A7584" s="73">
        <v>118</v>
      </c>
      <c r="B7584" s="12">
        <v>1000003683</v>
      </c>
      <c r="C7584" s="12">
        <v>600033</v>
      </c>
      <c r="D7584" s="74">
        <v>45468</v>
      </c>
      <c r="E7584" s="75">
        <v>100</v>
      </c>
      <c r="F7584" s="76">
        <v>40027</v>
      </c>
      <c r="G7584" s="97" t="str">
        <f>TEXT(Table1[[#This Row],[Inv. date]],"mmmm")</f>
        <v>June</v>
      </c>
    </row>
    <row r="7585" spans="1:7" x14ac:dyDescent="0.3">
      <c r="A7585" s="73">
        <v>118</v>
      </c>
      <c r="B7585" s="12">
        <v>1000003897</v>
      </c>
      <c r="C7585" s="12">
        <v>600063</v>
      </c>
      <c r="D7585" s="74">
        <v>45468</v>
      </c>
      <c r="E7585" s="75">
        <v>40</v>
      </c>
      <c r="F7585" s="76">
        <v>12353.2</v>
      </c>
      <c r="G7585" s="97" t="str">
        <f>TEXT(Table1[[#This Row],[Inv. date]],"mmmm")</f>
        <v>June</v>
      </c>
    </row>
    <row r="7586" spans="1:7" x14ac:dyDescent="0.3">
      <c r="A7586" s="73">
        <v>118</v>
      </c>
      <c r="B7586" s="12">
        <v>1000003132</v>
      </c>
      <c r="C7586" s="12">
        <v>600848</v>
      </c>
      <c r="D7586" s="74">
        <v>45468</v>
      </c>
      <c r="E7586" s="75">
        <v>70</v>
      </c>
      <c r="F7586" s="76">
        <v>21618.1</v>
      </c>
      <c r="G7586" s="97" t="str">
        <f>TEXT(Table1[[#This Row],[Inv. date]],"mmmm")</f>
        <v>June</v>
      </c>
    </row>
    <row r="7587" spans="1:7" x14ac:dyDescent="0.3">
      <c r="A7587" s="73">
        <v>118</v>
      </c>
      <c r="B7587" s="12">
        <v>1000003683</v>
      </c>
      <c r="C7587" s="12">
        <v>600848</v>
      </c>
      <c r="D7587" s="74">
        <v>45468</v>
      </c>
      <c r="E7587" s="75">
        <v>200</v>
      </c>
      <c r="F7587" s="76">
        <v>80054</v>
      </c>
      <c r="G7587" s="97" t="str">
        <f>TEXT(Table1[[#This Row],[Inv. date]],"mmmm")</f>
        <v>June</v>
      </c>
    </row>
    <row r="7588" spans="1:7" x14ac:dyDescent="0.3">
      <c r="A7588" s="73">
        <v>118</v>
      </c>
      <c r="B7588" s="12">
        <v>1000003897</v>
      </c>
      <c r="C7588" s="12">
        <v>600848</v>
      </c>
      <c r="D7588" s="74">
        <v>45468</v>
      </c>
      <c r="E7588" s="75">
        <v>30</v>
      </c>
      <c r="F7588" s="76">
        <v>9264.9</v>
      </c>
      <c r="G7588" s="97" t="str">
        <f>TEXT(Table1[[#This Row],[Inv. date]],"mmmm")</f>
        <v>June</v>
      </c>
    </row>
    <row r="7589" spans="1:7" x14ac:dyDescent="0.3">
      <c r="A7589" s="73">
        <v>118</v>
      </c>
      <c r="B7589" s="12">
        <v>1000003897</v>
      </c>
      <c r="C7589" s="12">
        <v>600063</v>
      </c>
      <c r="D7589" s="74">
        <v>45468</v>
      </c>
      <c r="E7589" s="75">
        <v>20</v>
      </c>
      <c r="F7589" s="76">
        <v>6176.6</v>
      </c>
      <c r="G7589" s="97" t="str">
        <f>TEXT(Table1[[#This Row],[Inv. date]],"mmmm")</f>
        <v>June</v>
      </c>
    </row>
    <row r="7590" spans="1:7" x14ac:dyDescent="0.3">
      <c r="A7590" s="73">
        <v>118</v>
      </c>
      <c r="B7590" s="12">
        <v>1000003683</v>
      </c>
      <c r="C7590" s="12">
        <v>600018</v>
      </c>
      <c r="D7590" s="74">
        <v>45468</v>
      </c>
      <c r="E7590" s="75">
        <v>-1</v>
      </c>
      <c r="F7590" s="76">
        <v>-400.27</v>
      </c>
      <c r="G7590" s="97" t="str">
        <f>TEXT(Table1[[#This Row],[Inv. date]],"mmmm")</f>
        <v>June</v>
      </c>
    </row>
    <row r="7591" spans="1:7" x14ac:dyDescent="0.3">
      <c r="A7591" s="73">
        <v>118</v>
      </c>
      <c r="B7591" s="12">
        <v>1000003683</v>
      </c>
      <c r="C7591" s="12">
        <v>600018</v>
      </c>
      <c r="D7591" s="74">
        <v>45468</v>
      </c>
      <c r="E7591" s="75">
        <v>-1</v>
      </c>
      <c r="F7591" s="76">
        <v>-400.27</v>
      </c>
      <c r="G7591" s="97" t="str">
        <f>TEXT(Table1[[#This Row],[Inv. date]],"mmmm")</f>
        <v>June</v>
      </c>
    </row>
    <row r="7592" spans="1:7" x14ac:dyDescent="0.3">
      <c r="A7592" s="73">
        <v>118</v>
      </c>
      <c r="B7592" s="12">
        <v>1000003132</v>
      </c>
      <c r="C7592" s="12">
        <v>600018</v>
      </c>
      <c r="D7592" s="74">
        <v>45468</v>
      </c>
      <c r="E7592" s="75">
        <v>-1</v>
      </c>
      <c r="F7592" s="76">
        <v>-257.10000000000002</v>
      </c>
      <c r="G7592" s="97" t="str">
        <f>TEXT(Table1[[#This Row],[Inv. date]],"mmmm")</f>
        <v>June</v>
      </c>
    </row>
    <row r="7593" spans="1:7" x14ac:dyDescent="0.3">
      <c r="A7593" s="73">
        <v>116</v>
      </c>
      <c r="B7593" s="12">
        <v>1000003393</v>
      </c>
      <c r="C7593" s="12">
        <v>600315</v>
      </c>
      <c r="D7593" s="74">
        <v>45468</v>
      </c>
      <c r="E7593" s="75">
        <v>56</v>
      </c>
      <c r="F7593" s="76">
        <v>2475.7600000000002</v>
      </c>
      <c r="G7593" s="97" t="str">
        <f>TEXT(Table1[[#This Row],[Inv. date]],"mmmm")</f>
        <v>June</v>
      </c>
    </row>
    <row r="7594" spans="1:7" x14ac:dyDescent="0.3">
      <c r="A7594" s="73">
        <v>116</v>
      </c>
      <c r="B7594" s="12">
        <v>1000003393</v>
      </c>
      <c r="C7594" s="12">
        <v>600314</v>
      </c>
      <c r="D7594" s="74">
        <v>45468</v>
      </c>
      <c r="E7594" s="75">
        <v>50</v>
      </c>
      <c r="F7594" s="76">
        <v>2210.5</v>
      </c>
      <c r="G7594" s="97" t="str">
        <f>TEXT(Table1[[#This Row],[Inv. date]],"mmmm")</f>
        <v>June</v>
      </c>
    </row>
    <row r="7595" spans="1:7" x14ac:dyDescent="0.3">
      <c r="A7595" s="68">
        <v>118</v>
      </c>
      <c r="B7595" s="69">
        <v>1000003132</v>
      </c>
      <c r="C7595" s="69">
        <v>600506</v>
      </c>
      <c r="D7595" s="57">
        <v>45469</v>
      </c>
      <c r="E7595" s="66">
        <v>1500</v>
      </c>
      <c r="F7595" s="72">
        <v>463245</v>
      </c>
      <c r="G7595" s="97" t="str">
        <f>TEXT(Table1[[#This Row],[Inv. date]],"mmmm")</f>
        <v>June</v>
      </c>
    </row>
    <row r="7596" spans="1:7" x14ac:dyDescent="0.3">
      <c r="A7596" s="73">
        <v>118</v>
      </c>
      <c r="B7596" s="12">
        <v>1000003897</v>
      </c>
      <c r="C7596" s="12">
        <v>600063</v>
      </c>
      <c r="D7596" s="74">
        <v>45469</v>
      </c>
      <c r="E7596" s="75">
        <v>110</v>
      </c>
      <c r="F7596" s="76">
        <v>33971.300000000003</v>
      </c>
      <c r="G7596" s="97" t="str">
        <f>TEXT(Table1[[#This Row],[Inv. date]],"mmmm")</f>
        <v>June</v>
      </c>
    </row>
    <row r="7597" spans="1:7" x14ac:dyDescent="0.3">
      <c r="A7597" s="73">
        <v>118</v>
      </c>
      <c r="B7597" s="12">
        <v>1000003897</v>
      </c>
      <c r="C7597" s="12">
        <v>600063</v>
      </c>
      <c r="D7597" s="74">
        <v>45469</v>
      </c>
      <c r="E7597" s="75">
        <v>190</v>
      </c>
      <c r="F7597" s="76">
        <v>58677.7</v>
      </c>
      <c r="G7597" s="97" t="str">
        <f>TEXT(Table1[[#This Row],[Inv. date]],"mmmm")</f>
        <v>June</v>
      </c>
    </row>
    <row r="7598" spans="1:7" x14ac:dyDescent="0.3">
      <c r="A7598" s="73">
        <v>116</v>
      </c>
      <c r="B7598" s="12">
        <v>1000003393</v>
      </c>
      <c r="C7598" s="12">
        <v>600225</v>
      </c>
      <c r="D7598" s="74">
        <v>45469</v>
      </c>
      <c r="E7598" s="75">
        <v>5</v>
      </c>
      <c r="F7598" s="76">
        <v>221.05</v>
      </c>
      <c r="G7598" s="97" t="str">
        <f>TEXT(Table1[[#This Row],[Inv. date]],"mmmm")</f>
        <v>June</v>
      </c>
    </row>
    <row r="7599" spans="1:7" x14ac:dyDescent="0.3">
      <c r="A7599" s="73">
        <v>118</v>
      </c>
      <c r="B7599" s="12">
        <v>1000003683</v>
      </c>
      <c r="C7599" s="12">
        <v>600063</v>
      </c>
      <c r="D7599" s="74">
        <v>45469</v>
      </c>
      <c r="E7599" s="75">
        <v>2</v>
      </c>
      <c r="F7599" s="76">
        <v>587.29999999999995</v>
      </c>
      <c r="G7599" s="97" t="str">
        <f>TEXT(Table1[[#This Row],[Inv. date]],"mmmm")</f>
        <v>June</v>
      </c>
    </row>
    <row r="7600" spans="1:7" x14ac:dyDescent="0.3">
      <c r="A7600" s="73">
        <v>117</v>
      </c>
      <c r="B7600" s="12">
        <v>1000002976</v>
      </c>
      <c r="C7600" s="12">
        <v>600063</v>
      </c>
      <c r="D7600" s="74">
        <v>45469</v>
      </c>
      <c r="E7600" s="75">
        <v>4</v>
      </c>
      <c r="F7600" s="76">
        <v>419.52</v>
      </c>
      <c r="G7600" s="97" t="str">
        <f>TEXT(Table1[[#This Row],[Inv. date]],"mmmm")</f>
        <v>June</v>
      </c>
    </row>
    <row r="7601" spans="1:7" x14ac:dyDescent="0.3">
      <c r="A7601" s="73">
        <v>118</v>
      </c>
      <c r="B7601" s="12">
        <v>1000003857</v>
      </c>
      <c r="C7601" s="12">
        <v>600063</v>
      </c>
      <c r="D7601" s="74">
        <v>45469</v>
      </c>
      <c r="E7601" s="75">
        <v>16</v>
      </c>
      <c r="F7601" s="76">
        <v>4698.3999999999996</v>
      </c>
      <c r="G7601" s="97" t="str">
        <f>TEXT(Table1[[#This Row],[Inv. date]],"mmmm")</f>
        <v>June</v>
      </c>
    </row>
    <row r="7602" spans="1:7" x14ac:dyDescent="0.3">
      <c r="A7602" s="73">
        <v>118</v>
      </c>
      <c r="B7602" s="12">
        <v>1000003132</v>
      </c>
      <c r="C7602" s="12">
        <v>600063</v>
      </c>
      <c r="D7602" s="74">
        <v>45469</v>
      </c>
      <c r="E7602" s="75">
        <v>4</v>
      </c>
      <c r="F7602" s="76">
        <v>548</v>
      </c>
      <c r="G7602" s="97" t="str">
        <f>TEXT(Table1[[#This Row],[Inv. date]],"mmmm")</f>
        <v>June</v>
      </c>
    </row>
    <row r="7603" spans="1:7" x14ac:dyDescent="0.3">
      <c r="A7603" s="73">
        <v>118</v>
      </c>
      <c r="B7603" s="12">
        <v>1000003683</v>
      </c>
      <c r="C7603" s="12">
        <v>600063</v>
      </c>
      <c r="D7603" s="74">
        <v>45469</v>
      </c>
      <c r="E7603" s="75">
        <v>5</v>
      </c>
      <c r="F7603" s="76">
        <v>1468.25</v>
      </c>
      <c r="G7603" s="97" t="str">
        <f>TEXT(Table1[[#This Row],[Inv. date]],"mmmm")</f>
        <v>June</v>
      </c>
    </row>
    <row r="7604" spans="1:7" x14ac:dyDescent="0.3">
      <c r="A7604" s="73">
        <v>118</v>
      </c>
      <c r="B7604" s="12">
        <v>1000003897</v>
      </c>
      <c r="C7604" s="12">
        <v>600063</v>
      </c>
      <c r="D7604" s="74">
        <v>45469</v>
      </c>
      <c r="E7604" s="75">
        <v>6</v>
      </c>
      <c r="F7604" s="76">
        <v>1852.98</v>
      </c>
      <c r="G7604" s="97" t="str">
        <f>TEXT(Table1[[#This Row],[Inv. date]],"mmmm")</f>
        <v>June</v>
      </c>
    </row>
    <row r="7605" spans="1:7" x14ac:dyDescent="0.3">
      <c r="A7605" s="73">
        <v>118</v>
      </c>
      <c r="B7605" s="12">
        <v>1000003857</v>
      </c>
      <c r="C7605" s="12">
        <v>600063</v>
      </c>
      <c r="D7605" s="74">
        <v>45469</v>
      </c>
      <c r="E7605" s="75">
        <v>5</v>
      </c>
      <c r="F7605" s="76">
        <v>1468.25</v>
      </c>
      <c r="G7605" s="97" t="str">
        <f>TEXT(Table1[[#This Row],[Inv. date]],"mmmm")</f>
        <v>June</v>
      </c>
    </row>
    <row r="7606" spans="1:7" x14ac:dyDescent="0.3">
      <c r="A7606" s="68">
        <v>118</v>
      </c>
      <c r="B7606" s="69">
        <v>1000003132</v>
      </c>
      <c r="C7606" s="69">
        <v>600506</v>
      </c>
      <c r="D7606" s="57">
        <v>45471</v>
      </c>
      <c r="E7606" s="66">
        <v>750</v>
      </c>
      <c r="F7606" s="72">
        <v>231622.5</v>
      </c>
      <c r="G7606" s="97" t="str">
        <f>TEXT(Table1[[#This Row],[Inv. date]],"mmmm")</f>
        <v>June</v>
      </c>
    </row>
    <row r="7607" spans="1:7" x14ac:dyDescent="0.3">
      <c r="A7607" s="73">
        <v>118</v>
      </c>
      <c r="B7607" s="12">
        <v>1000003683</v>
      </c>
      <c r="C7607" s="12">
        <v>600506</v>
      </c>
      <c r="D7607" s="74">
        <v>45471</v>
      </c>
      <c r="E7607" s="75">
        <v>200</v>
      </c>
      <c r="F7607" s="76">
        <v>80054</v>
      </c>
      <c r="G7607" s="97" t="str">
        <f>TEXT(Table1[[#This Row],[Inv. date]],"mmmm")</f>
        <v>June</v>
      </c>
    </row>
    <row r="7608" spans="1:7" x14ac:dyDescent="0.3">
      <c r="A7608" s="73">
        <v>118</v>
      </c>
      <c r="B7608" s="12">
        <v>1000003897</v>
      </c>
      <c r="C7608" s="12">
        <v>600063</v>
      </c>
      <c r="D7608" s="74">
        <v>45471</v>
      </c>
      <c r="E7608" s="75">
        <v>150</v>
      </c>
      <c r="F7608" s="76">
        <v>46324.5</v>
      </c>
      <c r="G7608" s="97" t="str">
        <f>TEXT(Table1[[#This Row],[Inv. date]],"mmmm")</f>
        <v>June</v>
      </c>
    </row>
    <row r="7609" spans="1:7" x14ac:dyDescent="0.3">
      <c r="A7609" s="73">
        <v>118</v>
      </c>
      <c r="B7609" s="12">
        <v>1000003857</v>
      </c>
      <c r="C7609" s="12">
        <v>600628</v>
      </c>
      <c r="D7609" s="74">
        <v>45471</v>
      </c>
      <c r="E7609" s="75">
        <v>350</v>
      </c>
      <c r="F7609" s="76">
        <v>140094.5</v>
      </c>
      <c r="G7609" s="97" t="str">
        <f>TEXT(Table1[[#This Row],[Inv. date]],"mmmm")</f>
        <v>June</v>
      </c>
    </row>
    <row r="7610" spans="1:7" x14ac:dyDescent="0.3">
      <c r="A7610" s="73">
        <v>118</v>
      </c>
      <c r="B7610" s="12">
        <v>1000003897</v>
      </c>
      <c r="C7610" s="12">
        <v>600628</v>
      </c>
      <c r="D7610" s="74">
        <v>45471</v>
      </c>
      <c r="E7610" s="75">
        <v>350</v>
      </c>
      <c r="F7610" s="76">
        <v>108090.5</v>
      </c>
      <c r="G7610" s="97" t="str">
        <f>TEXT(Table1[[#This Row],[Inv. date]],"mmmm")</f>
        <v>June</v>
      </c>
    </row>
    <row r="7611" spans="1:7" x14ac:dyDescent="0.3">
      <c r="A7611" s="73">
        <v>118</v>
      </c>
      <c r="B7611" s="12">
        <v>1000003683</v>
      </c>
      <c r="C7611" s="12">
        <v>600628</v>
      </c>
      <c r="D7611" s="74">
        <v>45471</v>
      </c>
      <c r="E7611" s="75">
        <v>1000</v>
      </c>
      <c r="F7611" s="76">
        <v>400270</v>
      </c>
      <c r="G7611" s="97" t="str">
        <f>TEXT(Table1[[#This Row],[Inv. date]],"mmmm")</f>
        <v>June</v>
      </c>
    </row>
    <row r="7612" spans="1:7" x14ac:dyDescent="0.3">
      <c r="A7612" s="73">
        <v>118</v>
      </c>
      <c r="B7612" s="12">
        <v>1000003132</v>
      </c>
      <c r="C7612" s="12">
        <v>600628</v>
      </c>
      <c r="D7612" s="74">
        <v>45471</v>
      </c>
      <c r="E7612" s="75">
        <v>250</v>
      </c>
      <c r="F7612" s="76">
        <v>77207.5</v>
      </c>
      <c r="G7612" s="97" t="str">
        <f>TEXT(Table1[[#This Row],[Inv. date]],"mmmm")</f>
        <v>June</v>
      </c>
    </row>
    <row r="7613" spans="1:7" x14ac:dyDescent="0.3">
      <c r="A7613" s="73">
        <v>118</v>
      </c>
      <c r="B7613" s="12">
        <v>1000003857</v>
      </c>
      <c r="C7613" s="12">
        <v>600628</v>
      </c>
      <c r="D7613" s="74">
        <v>45471</v>
      </c>
      <c r="E7613" s="75">
        <v>350</v>
      </c>
      <c r="F7613" s="76">
        <v>140094.5</v>
      </c>
      <c r="G7613" s="97" t="str">
        <f>TEXT(Table1[[#This Row],[Inv. date]],"mmmm")</f>
        <v>June</v>
      </c>
    </row>
    <row r="7614" spans="1:7" x14ac:dyDescent="0.3">
      <c r="A7614" s="73">
        <v>118</v>
      </c>
      <c r="B7614" s="12">
        <v>1000003897</v>
      </c>
      <c r="C7614" s="12">
        <v>600628</v>
      </c>
      <c r="D7614" s="74">
        <v>45471</v>
      </c>
      <c r="E7614" s="75">
        <v>350</v>
      </c>
      <c r="F7614" s="76">
        <v>108090.5</v>
      </c>
      <c r="G7614" s="97" t="str">
        <f>TEXT(Table1[[#This Row],[Inv. date]],"mmmm")</f>
        <v>June</v>
      </c>
    </row>
    <row r="7615" spans="1:7" x14ac:dyDescent="0.3">
      <c r="A7615" s="73">
        <v>118</v>
      </c>
      <c r="B7615" s="12">
        <v>1000003683</v>
      </c>
      <c r="C7615" s="12">
        <v>600628</v>
      </c>
      <c r="D7615" s="74">
        <v>45471</v>
      </c>
      <c r="E7615" s="75">
        <v>1000</v>
      </c>
      <c r="F7615" s="76">
        <v>400270</v>
      </c>
      <c r="G7615" s="97" t="str">
        <f>TEXT(Table1[[#This Row],[Inv. date]],"mmmm")</f>
        <v>June</v>
      </c>
    </row>
    <row r="7616" spans="1:7" x14ac:dyDescent="0.3">
      <c r="A7616" s="73">
        <v>118</v>
      </c>
      <c r="B7616" s="12">
        <v>1000003132</v>
      </c>
      <c r="C7616" s="12">
        <v>600628</v>
      </c>
      <c r="D7616" s="74">
        <v>45471</v>
      </c>
      <c r="E7616" s="75">
        <v>250</v>
      </c>
      <c r="F7616" s="76">
        <v>77207.5</v>
      </c>
      <c r="G7616" s="97" t="str">
        <f>TEXT(Table1[[#This Row],[Inv. date]],"mmmm")</f>
        <v>June</v>
      </c>
    </row>
    <row r="7617" spans="1:7" x14ac:dyDescent="0.3">
      <c r="A7617" s="73">
        <v>118</v>
      </c>
      <c r="B7617" s="12">
        <v>1000003897</v>
      </c>
      <c r="C7617" s="12">
        <v>600063</v>
      </c>
      <c r="D7617" s="74">
        <v>45471</v>
      </c>
      <c r="E7617" s="75">
        <v>120</v>
      </c>
      <c r="F7617" s="76">
        <v>37059.599999999999</v>
      </c>
      <c r="G7617" s="97" t="str">
        <f>TEXT(Table1[[#This Row],[Inv. date]],"mmmm")</f>
        <v>June</v>
      </c>
    </row>
    <row r="7618" spans="1:7" x14ac:dyDescent="0.3">
      <c r="A7618" s="73">
        <v>118</v>
      </c>
      <c r="B7618" s="12">
        <v>1000003897</v>
      </c>
      <c r="C7618" s="12">
        <v>600063</v>
      </c>
      <c r="D7618" s="74">
        <v>45471</v>
      </c>
      <c r="E7618" s="75">
        <v>120</v>
      </c>
      <c r="F7618" s="76">
        <v>37059.599999999999</v>
      </c>
      <c r="G7618" s="97" t="str">
        <f>TEXT(Table1[[#This Row],[Inv. date]],"mmmm")</f>
        <v>June</v>
      </c>
    </row>
    <row r="7619" spans="1:7" x14ac:dyDescent="0.3">
      <c r="A7619" s="73">
        <v>118</v>
      </c>
      <c r="B7619" s="12">
        <v>1000003683</v>
      </c>
      <c r="C7619" s="12">
        <v>600506</v>
      </c>
      <c r="D7619" s="74">
        <v>45471</v>
      </c>
      <c r="E7619" s="75">
        <v>2120</v>
      </c>
      <c r="F7619" s="76">
        <v>848572.4</v>
      </c>
      <c r="G7619" s="97" t="str">
        <f>TEXT(Table1[[#This Row],[Inv. date]],"mmmm")</f>
        <v>June</v>
      </c>
    </row>
    <row r="7620" spans="1:7" x14ac:dyDescent="0.3">
      <c r="A7620" s="73">
        <v>118</v>
      </c>
      <c r="B7620" s="12">
        <v>1000003683</v>
      </c>
      <c r="C7620" s="12">
        <v>600879</v>
      </c>
      <c r="D7620" s="74">
        <v>45471</v>
      </c>
      <c r="E7620" s="75">
        <v>263</v>
      </c>
      <c r="F7620" s="76">
        <v>105271.01</v>
      </c>
      <c r="G7620" s="97" t="str">
        <f>TEXT(Table1[[#This Row],[Inv. date]],"mmmm")</f>
        <v>June</v>
      </c>
    </row>
    <row r="7621" spans="1:7" x14ac:dyDescent="0.3">
      <c r="A7621" s="73">
        <v>118</v>
      </c>
      <c r="B7621" s="12">
        <v>1000003857</v>
      </c>
      <c r="C7621" s="12">
        <v>600879</v>
      </c>
      <c r="D7621" s="74">
        <v>45471</v>
      </c>
      <c r="E7621" s="75">
        <v>236</v>
      </c>
      <c r="F7621" s="76">
        <v>94463.72</v>
      </c>
      <c r="G7621" s="97" t="str">
        <f>TEXT(Table1[[#This Row],[Inv. date]],"mmmm")</f>
        <v>June</v>
      </c>
    </row>
    <row r="7622" spans="1:7" x14ac:dyDescent="0.3">
      <c r="A7622" s="73">
        <v>118</v>
      </c>
      <c r="B7622" s="12">
        <v>1000003132</v>
      </c>
      <c r="C7622" s="12">
        <v>600879</v>
      </c>
      <c r="D7622" s="74">
        <v>45471</v>
      </c>
      <c r="E7622" s="75">
        <v>214</v>
      </c>
      <c r="F7622" s="76">
        <v>66089.62</v>
      </c>
      <c r="G7622" s="97" t="str">
        <f>TEXT(Table1[[#This Row],[Inv. date]],"mmmm")</f>
        <v>June</v>
      </c>
    </row>
    <row r="7623" spans="1:7" x14ac:dyDescent="0.3">
      <c r="A7623" s="73">
        <v>118</v>
      </c>
      <c r="B7623" s="12">
        <v>1000003132</v>
      </c>
      <c r="C7623" s="12">
        <v>600572</v>
      </c>
      <c r="D7623" s="74">
        <v>45471</v>
      </c>
      <c r="E7623" s="75">
        <v>700</v>
      </c>
      <c r="F7623" s="76">
        <v>216181</v>
      </c>
      <c r="G7623" s="97" t="str">
        <f>TEXT(Table1[[#This Row],[Inv. date]],"mmmm")</f>
        <v>June</v>
      </c>
    </row>
    <row r="7624" spans="1:7" x14ac:dyDescent="0.3">
      <c r="A7624" s="73">
        <v>118</v>
      </c>
      <c r="B7624" s="12">
        <v>1000003683</v>
      </c>
      <c r="C7624" s="12">
        <v>600572</v>
      </c>
      <c r="D7624" s="74">
        <v>45471</v>
      </c>
      <c r="E7624" s="75">
        <v>1350</v>
      </c>
      <c r="F7624" s="76">
        <v>540364.5</v>
      </c>
      <c r="G7624" s="97" t="str">
        <f>TEXT(Table1[[#This Row],[Inv. date]],"mmmm")</f>
        <v>June</v>
      </c>
    </row>
    <row r="7625" spans="1:7" x14ac:dyDescent="0.3">
      <c r="A7625" s="73">
        <v>118</v>
      </c>
      <c r="B7625" s="12">
        <v>1000003897</v>
      </c>
      <c r="C7625" s="12">
        <v>600572</v>
      </c>
      <c r="D7625" s="74">
        <v>45471</v>
      </c>
      <c r="E7625" s="75">
        <v>200</v>
      </c>
      <c r="F7625" s="76">
        <v>61766</v>
      </c>
      <c r="G7625" s="97" t="str">
        <f>TEXT(Table1[[#This Row],[Inv. date]],"mmmm")</f>
        <v>June</v>
      </c>
    </row>
    <row r="7626" spans="1:7" x14ac:dyDescent="0.3">
      <c r="A7626" s="73">
        <v>118</v>
      </c>
      <c r="B7626" s="12">
        <v>1000003857</v>
      </c>
      <c r="C7626" s="12">
        <v>600572</v>
      </c>
      <c r="D7626" s="74">
        <v>45471</v>
      </c>
      <c r="E7626" s="75">
        <v>260</v>
      </c>
      <c r="F7626" s="76">
        <v>104070.2</v>
      </c>
      <c r="G7626" s="97" t="str">
        <f>TEXT(Table1[[#This Row],[Inv. date]],"mmmm")</f>
        <v>June</v>
      </c>
    </row>
    <row r="7627" spans="1:7" x14ac:dyDescent="0.3">
      <c r="A7627" s="73">
        <v>118</v>
      </c>
      <c r="B7627" s="12">
        <v>1000003897</v>
      </c>
      <c r="C7627" s="12">
        <v>600063</v>
      </c>
      <c r="D7627" s="74">
        <v>45471</v>
      </c>
      <c r="E7627" s="75">
        <v>50</v>
      </c>
      <c r="F7627" s="76">
        <v>15441.5</v>
      </c>
      <c r="G7627" s="97" t="str">
        <f>TEXT(Table1[[#This Row],[Inv. date]],"mmmm")</f>
        <v>June</v>
      </c>
    </row>
    <row r="7628" spans="1:7" x14ac:dyDescent="0.3">
      <c r="A7628" s="73">
        <v>118</v>
      </c>
      <c r="B7628" s="12">
        <v>1000003897</v>
      </c>
      <c r="C7628" s="12">
        <v>600063</v>
      </c>
      <c r="D7628" s="74">
        <v>45471</v>
      </c>
      <c r="E7628" s="75">
        <v>1</v>
      </c>
      <c r="F7628" s="76">
        <v>308.83</v>
      </c>
      <c r="G7628" s="97" t="str">
        <f>TEXT(Table1[[#This Row],[Inv. date]],"mmmm")</f>
        <v>June</v>
      </c>
    </row>
    <row r="7629" spans="1:7" x14ac:dyDescent="0.3">
      <c r="A7629" s="73">
        <v>118</v>
      </c>
      <c r="B7629" s="12">
        <v>1000003897</v>
      </c>
      <c r="C7629" s="12">
        <v>600063</v>
      </c>
      <c r="D7629" s="74">
        <v>45471</v>
      </c>
      <c r="E7629" s="75">
        <v>5</v>
      </c>
      <c r="F7629" s="76">
        <v>1544.15</v>
      </c>
      <c r="G7629" s="97" t="str">
        <f>TEXT(Table1[[#This Row],[Inv. date]],"mmmm")</f>
        <v>June</v>
      </c>
    </row>
    <row r="7630" spans="1:7" x14ac:dyDescent="0.3">
      <c r="A7630" s="73">
        <v>118</v>
      </c>
      <c r="B7630" s="12">
        <v>1000003897</v>
      </c>
      <c r="C7630" s="12">
        <v>600063</v>
      </c>
      <c r="D7630" s="74">
        <v>45471</v>
      </c>
      <c r="E7630" s="75">
        <v>4</v>
      </c>
      <c r="F7630" s="76">
        <v>1235.32</v>
      </c>
      <c r="G7630" s="97" t="str">
        <f>TEXT(Table1[[#This Row],[Inv. date]],"mmmm")</f>
        <v>June</v>
      </c>
    </row>
    <row r="7631" spans="1:7" x14ac:dyDescent="0.3">
      <c r="A7631" s="73">
        <v>118</v>
      </c>
      <c r="B7631" s="12">
        <v>1000003897</v>
      </c>
      <c r="C7631" s="12">
        <v>600063</v>
      </c>
      <c r="D7631" s="74">
        <v>45471</v>
      </c>
      <c r="E7631" s="75">
        <v>21</v>
      </c>
      <c r="F7631" s="76">
        <v>6485.43</v>
      </c>
      <c r="G7631" s="97" t="str">
        <f>TEXT(Table1[[#This Row],[Inv. date]],"mmmm")</f>
        <v>June</v>
      </c>
    </row>
    <row r="7632" spans="1:7" x14ac:dyDescent="0.3">
      <c r="A7632" s="73">
        <v>118</v>
      </c>
      <c r="B7632" s="12">
        <v>1000003897</v>
      </c>
      <c r="C7632" s="12">
        <v>600063</v>
      </c>
      <c r="D7632" s="74">
        <v>45471</v>
      </c>
      <c r="E7632" s="75">
        <v>99</v>
      </c>
      <c r="F7632" s="76">
        <v>30574.17</v>
      </c>
      <c r="G7632" s="97" t="str">
        <f>TEXT(Table1[[#This Row],[Inv. date]],"mmmm")</f>
        <v>June</v>
      </c>
    </row>
    <row r="7633" spans="1:7" x14ac:dyDescent="0.3">
      <c r="A7633" s="73">
        <v>118</v>
      </c>
      <c r="B7633" s="12">
        <v>1000003683</v>
      </c>
      <c r="C7633" s="12">
        <v>600567</v>
      </c>
      <c r="D7633" s="74">
        <v>45471</v>
      </c>
      <c r="E7633" s="75">
        <v>408</v>
      </c>
      <c r="F7633" s="76">
        <v>163310.16</v>
      </c>
      <c r="G7633" s="97" t="str">
        <f>TEXT(Table1[[#This Row],[Inv. date]],"mmmm")</f>
        <v>June</v>
      </c>
    </row>
    <row r="7634" spans="1:7" x14ac:dyDescent="0.3">
      <c r="A7634" s="73">
        <v>118</v>
      </c>
      <c r="B7634" s="12">
        <v>1000003132</v>
      </c>
      <c r="C7634" s="12">
        <v>600567</v>
      </c>
      <c r="D7634" s="74">
        <v>45471</v>
      </c>
      <c r="E7634" s="75">
        <v>100</v>
      </c>
      <c r="F7634" s="76">
        <v>30883</v>
      </c>
      <c r="G7634" s="97" t="str">
        <f>TEXT(Table1[[#This Row],[Inv. date]],"mmmm")</f>
        <v>June</v>
      </c>
    </row>
    <row r="7635" spans="1:7" x14ac:dyDescent="0.3">
      <c r="A7635" s="73">
        <v>118</v>
      </c>
      <c r="B7635" s="12">
        <v>1000003897</v>
      </c>
      <c r="C7635" s="12">
        <v>600567</v>
      </c>
      <c r="D7635" s="74">
        <v>45471</v>
      </c>
      <c r="E7635" s="75">
        <v>300</v>
      </c>
      <c r="F7635" s="76">
        <v>92649</v>
      </c>
      <c r="G7635" s="97" t="str">
        <f>TEXT(Table1[[#This Row],[Inv. date]],"mmmm")</f>
        <v>June</v>
      </c>
    </row>
    <row r="7636" spans="1:7" x14ac:dyDescent="0.3">
      <c r="A7636" s="73">
        <v>118</v>
      </c>
      <c r="B7636" s="12">
        <v>1000003857</v>
      </c>
      <c r="C7636" s="12">
        <v>600567</v>
      </c>
      <c r="D7636" s="74">
        <v>45471</v>
      </c>
      <c r="E7636" s="75">
        <v>175</v>
      </c>
      <c r="F7636" s="76">
        <v>70047.25</v>
      </c>
      <c r="G7636" s="97" t="str">
        <f>TEXT(Table1[[#This Row],[Inv. date]],"mmmm")</f>
        <v>June</v>
      </c>
    </row>
    <row r="7637" spans="1:7" x14ac:dyDescent="0.3">
      <c r="A7637" s="73">
        <v>118</v>
      </c>
      <c r="B7637" s="12">
        <v>1000003897</v>
      </c>
      <c r="C7637" s="12">
        <v>600063</v>
      </c>
      <c r="D7637" s="74">
        <v>45471</v>
      </c>
      <c r="E7637" s="75">
        <v>80</v>
      </c>
      <c r="F7637" s="76">
        <v>24706.400000000001</v>
      </c>
      <c r="G7637" s="97" t="str">
        <f>TEXT(Table1[[#This Row],[Inv. date]],"mmmm")</f>
        <v>June</v>
      </c>
    </row>
    <row r="7638" spans="1:7" x14ac:dyDescent="0.3">
      <c r="A7638" s="73">
        <v>118</v>
      </c>
      <c r="B7638" s="12">
        <v>1000003683</v>
      </c>
      <c r="C7638" s="12">
        <v>600610</v>
      </c>
      <c r="D7638" s="74">
        <v>45471</v>
      </c>
      <c r="E7638" s="75">
        <v>600</v>
      </c>
      <c r="F7638" s="76">
        <v>240162</v>
      </c>
      <c r="G7638" s="97" t="str">
        <f>TEXT(Table1[[#This Row],[Inv. date]],"mmmm")</f>
        <v>June</v>
      </c>
    </row>
    <row r="7639" spans="1:7" x14ac:dyDescent="0.3">
      <c r="A7639" s="73">
        <v>118</v>
      </c>
      <c r="B7639" s="12">
        <v>1000003132</v>
      </c>
      <c r="C7639" s="12">
        <v>600610</v>
      </c>
      <c r="D7639" s="74">
        <v>45471</v>
      </c>
      <c r="E7639" s="75">
        <v>1200</v>
      </c>
      <c r="F7639" s="76">
        <v>370596</v>
      </c>
      <c r="G7639" s="97" t="str">
        <f>TEXT(Table1[[#This Row],[Inv. date]],"mmmm")</f>
        <v>June</v>
      </c>
    </row>
    <row r="7640" spans="1:7" x14ac:dyDescent="0.3">
      <c r="A7640" s="73">
        <v>118</v>
      </c>
      <c r="B7640" s="12">
        <v>1000003897</v>
      </c>
      <c r="C7640" s="12">
        <v>600063</v>
      </c>
      <c r="D7640" s="74">
        <v>45471</v>
      </c>
      <c r="E7640" s="75">
        <v>240</v>
      </c>
      <c r="F7640" s="76">
        <v>74119.199999999997</v>
      </c>
      <c r="G7640" s="97" t="str">
        <f>TEXT(Table1[[#This Row],[Inv. date]],"mmmm")</f>
        <v>June</v>
      </c>
    </row>
    <row r="7641" spans="1:7" x14ac:dyDescent="0.3">
      <c r="A7641" s="73">
        <v>118</v>
      </c>
      <c r="B7641" s="12">
        <v>1000003857</v>
      </c>
      <c r="C7641" s="12">
        <v>600063</v>
      </c>
      <c r="D7641" s="74">
        <v>45471</v>
      </c>
      <c r="E7641" s="75">
        <v>92</v>
      </c>
      <c r="F7641" s="76">
        <v>27015.8</v>
      </c>
      <c r="G7641" s="97" t="str">
        <f>TEXT(Table1[[#This Row],[Inv. date]],"mmmm")</f>
        <v>June</v>
      </c>
    </row>
    <row r="7642" spans="1:7" x14ac:dyDescent="0.3">
      <c r="A7642" s="73">
        <v>118</v>
      </c>
      <c r="B7642" s="12">
        <v>1000003897</v>
      </c>
      <c r="C7642" s="12">
        <v>600063</v>
      </c>
      <c r="D7642" s="74">
        <v>45471</v>
      </c>
      <c r="E7642" s="75">
        <v>50</v>
      </c>
      <c r="F7642" s="76">
        <v>15441.5</v>
      </c>
      <c r="G7642" s="97" t="str">
        <f>TEXT(Table1[[#This Row],[Inv. date]],"mmmm")</f>
        <v>June</v>
      </c>
    </row>
    <row r="7643" spans="1:7" x14ac:dyDescent="0.3">
      <c r="A7643" s="73">
        <v>118</v>
      </c>
      <c r="B7643" s="12">
        <v>1000003897</v>
      </c>
      <c r="C7643" s="12">
        <v>600601</v>
      </c>
      <c r="D7643" s="74">
        <v>45471</v>
      </c>
      <c r="E7643" s="75">
        <v>500</v>
      </c>
      <c r="F7643" s="76">
        <v>154415</v>
      </c>
      <c r="G7643" s="97" t="str">
        <f>TEXT(Table1[[#This Row],[Inv. date]],"mmmm")</f>
        <v>June</v>
      </c>
    </row>
    <row r="7644" spans="1:7" x14ac:dyDescent="0.3">
      <c r="A7644" s="73">
        <v>118</v>
      </c>
      <c r="B7644" s="12">
        <v>1000003132</v>
      </c>
      <c r="C7644" s="12">
        <v>600601</v>
      </c>
      <c r="D7644" s="74">
        <v>45471</v>
      </c>
      <c r="E7644" s="75">
        <v>1000</v>
      </c>
      <c r="F7644" s="76">
        <v>308830</v>
      </c>
      <c r="G7644" s="97" t="str">
        <f>TEXT(Table1[[#This Row],[Inv. date]],"mmmm")</f>
        <v>June</v>
      </c>
    </row>
    <row r="7645" spans="1:7" x14ac:dyDescent="0.3">
      <c r="A7645" s="73">
        <v>118</v>
      </c>
      <c r="B7645" s="12">
        <v>1000003132</v>
      </c>
      <c r="C7645" s="12">
        <v>600063</v>
      </c>
      <c r="D7645" s="74">
        <v>45471</v>
      </c>
      <c r="E7645" s="75">
        <v>1</v>
      </c>
      <c r="F7645" s="76">
        <v>137</v>
      </c>
      <c r="G7645" s="97" t="str">
        <f>TEXT(Table1[[#This Row],[Inv. date]],"mmmm")</f>
        <v>June</v>
      </c>
    </row>
    <row r="7646" spans="1:7" x14ac:dyDescent="0.3">
      <c r="A7646" s="73">
        <v>118</v>
      </c>
      <c r="B7646" s="12">
        <v>1000003683</v>
      </c>
      <c r="C7646" s="12">
        <v>600063</v>
      </c>
      <c r="D7646" s="74">
        <v>45471</v>
      </c>
      <c r="E7646" s="75">
        <v>1</v>
      </c>
      <c r="F7646" s="76">
        <v>293.64999999999998</v>
      </c>
      <c r="G7646" s="97" t="str">
        <f>TEXT(Table1[[#This Row],[Inv. date]],"mmmm")</f>
        <v>June</v>
      </c>
    </row>
    <row r="7647" spans="1:7" x14ac:dyDescent="0.3">
      <c r="A7647" s="73">
        <v>118</v>
      </c>
      <c r="B7647" s="12">
        <v>1000003897</v>
      </c>
      <c r="C7647" s="12">
        <v>600063</v>
      </c>
      <c r="D7647" s="74">
        <v>45471</v>
      </c>
      <c r="E7647" s="75">
        <v>1</v>
      </c>
      <c r="F7647" s="76">
        <v>308.83</v>
      </c>
      <c r="G7647" s="97" t="str">
        <f>TEXT(Table1[[#This Row],[Inv. date]],"mmmm")</f>
        <v>June</v>
      </c>
    </row>
    <row r="7648" spans="1:7" x14ac:dyDescent="0.3">
      <c r="A7648" s="73">
        <v>118</v>
      </c>
      <c r="B7648" s="12">
        <v>1000003857</v>
      </c>
      <c r="C7648" s="12">
        <v>600063</v>
      </c>
      <c r="D7648" s="74">
        <v>45471</v>
      </c>
      <c r="E7648" s="75">
        <v>1</v>
      </c>
      <c r="F7648" s="76">
        <v>293.64999999999998</v>
      </c>
      <c r="G7648" s="97" t="str">
        <f>TEXT(Table1[[#This Row],[Inv. date]],"mmmm")</f>
        <v>June</v>
      </c>
    </row>
    <row r="7649" spans="1:7" x14ac:dyDescent="0.3">
      <c r="A7649" s="73">
        <v>118</v>
      </c>
      <c r="B7649" s="12">
        <v>1000003132</v>
      </c>
      <c r="C7649" s="12">
        <v>600063</v>
      </c>
      <c r="D7649" s="74">
        <v>45471</v>
      </c>
      <c r="E7649" s="75">
        <v>6</v>
      </c>
      <c r="F7649" s="76">
        <v>822</v>
      </c>
      <c r="G7649" s="97" t="str">
        <f>TEXT(Table1[[#This Row],[Inv. date]],"mmmm")</f>
        <v>June</v>
      </c>
    </row>
    <row r="7650" spans="1:7" x14ac:dyDescent="0.3">
      <c r="A7650" s="73">
        <v>118</v>
      </c>
      <c r="B7650" s="12">
        <v>1000003897</v>
      </c>
      <c r="C7650" s="12">
        <v>600063</v>
      </c>
      <c r="D7650" s="74">
        <v>45471</v>
      </c>
      <c r="E7650" s="75">
        <v>300</v>
      </c>
      <c r="F7650" s="76">
        <v>92649</v>
      </c>
      <c r="G7650" s="97" t="str">
        <f>TEXT(Table1[[#This Row],[Inv. date]],"mmmm")</f>
        <v>June</v>
      </c>
    </row>
    <row r="7651" spans="1:7" x14ac:dyDescent="0.3">
      <c r="A7651" s="73">
        <v>118</v>
      </c>
      <c r="B7651" s="12">
        <v>1000003683</v>
      </c>
      <c r="C7651" s="12">
        <v>600506</v>
      </c>
      <c r="D7651" s="74">
        <v>45471</v>
      </c>
      <c r="E7651" s="75">
        <v>500</v>
      </c>
      <c r="F7651" s="76">
        <v>200135</v>
      </c>
      <c r="G7651" s="97" t="str">
        <f>TEXT(Table1[[#This Row],[Inv. date]],"mmmm")</f>
        <v>June</v>
      </c>
    </row>
    <row r="7652" spans="1:7" x14ac:dyDescent="0.3">
      <c r="A7652" s="73">
        <v>118</v>
      </c>
      <c r="B7652" s="12">
        <v>1000003132</v>
      </c>
      <c r="C7652" s="12">
        <v>600506</v>
      </c>
      <c r="D7652" s="74">
        <v>45471</v>
      </c>
      <c r="E7652" s="75">
        <v>1593</v>
      </c>
      <c r="F7652" s="76">
        <v>491966.19</v>
      </c>
      <c r="G7652" s="97" t="str">
        <f>TEXT(Table1[[#This Row],[Inv. date]],"mmmm")</f>
        <v>June</v>
      </c>
    </row>
    <row r="7653" spans="1:7" x14ac:dyDescent="0.3">
      <c r="A7653" s="73">
        <v>118</v>
      </c>
      <c r="B7653" s="12">
        <v>1000003897</v>
      </c>
      <c r="C7653" s="12">
        <v>600063</v>
      </c>
      <c r="D7653" s="74">
        <v>45471</v>
      </c>
      <c r="E7653" s="75">
        <v>400</v>
      </c>
      <c r="F7653" s="76">
        <v>123532</v>
      </c>
      <c r="G7653" s="97" t="str">
        <f>TEXT(Table1[[#This Row],[Inv. date]],"mmmm")</f>
        <v>June</v>
      </c>
    </row>
    <row r="7654" spans="1:7" x14ac:dyDescent="0.3">
      <c r="A7654" s="73">
        <v>118</v>
      </c>
      <c r="B7654" s="12">
        <v>1000003683</v>
      </c>
      <c r="C7654" s="12">
        <v>600555</v>
      </c>
      <c r="D7654" s="74">
        <v>45471</v>
      </c>
      <c r="E7654" s="75">
        <v>1000</v>
      </c>
      <c r="F7654" s="76">
        <v>400270</v>
      </c>
      <c r="G7654" s="97" t="str">
        <f>TEXT(Table1[[#This Row],[Inv. date]],"mmmm")</f>
        <v>June</v>
      </c>
    </row>
    <row r="7655" spans="1:7" x14ac:dyDescent="0.3">
      <c r="A7655" s="73">
        <v>118</v>
      </c>
      <c r="B7655" s="12">
        <v>1000003132</v>
      </c>
      <c r="C7655" s="12">
        <v>600555</v>
      </c>
      <c r="D7655" s="74">
        <v>45471</v>
      </c>
      <c r="E7655" s="75">
        <v>800</v>
      </c>
      <c r="F7655" s="76">
        <v>247064</v>
      </c>
      <c r="G7655" s="97" t="str">
        <f>TEXT(Table1[[#This Row],[Inv. date]],"mmmm")</f>
        <v>June</v>
      </c>
    </row>
    <row r="7656" spans="1:7" x14ac:dyDescent="0.3">
      <c r="A7656" s="73">
        <v>118</v>
      </c>
      <c r="B7656" s="12">
        <v>1000003857</v>
      </c>
      <c r="C7656" s="12">
        <v>600555</v>
      </c>
      <c r="D7656" s="74">
        <v>45471</v>
      </c>
      <c r="E7656" s="75">
        <v>200</v>
      </c>
      <c r="F7656" s="76">
        <v>80054</v>
      </c>
      <c r="G7656" s="97" t="str">
        <f>TEXT(Table1[[#This Row],[Inv. date]],"mmmm")</f>
        <v>June</v>
      </c>
    </row>
    <row r="7657" spans="1:7" x14ac:dyDescent="0.3">
      <c r="A7657" s="73">
        <v>118</v>
      </c>
      <c r="B7657" s="12">
        <v>1000003897</v>
      </c>
      <c r="C7657" s="12">
        <v>600063</v>
      </c>
      <c r="D7657" s="74">
        <v>45471</v>
      </c>
      <c r="E7657" s="75">
        <v>160</v>
      </c>
      <c r="F7657" s="76">
        <v>49412.800000000003</v>
      </c>
      <c r="G7657" s="97" t="str">
        <f>TEXT(Table1[[#This Row],[Inv. date]],"mmmm")</f>
        <v>June</v>
      </c>
    </row>
    <row r="7658" spans="1:7" x14ac:dyDescent="0.3">
      <c r="A7658" s="73">
        <v>118</v>
      </c>
      <c r="B7658" s="12">
        <v>1000003132</v>
      </c>
      <c r="C7658" s="12">
        <v>600810</v>
      </c>
      <c r="D7658" s="74">
        <v>45471</v>
      </c>
      <c r="E7658" s="75">
        <v>200</v>
      </c>
      <c r="F7658" s="76">
        <v>61766</v>
      </c>
      <c r="G7658" s="97" t="str">
        <f>TEXT(Table1[[#This Row],[Inv. date]],"mmmm")</f>
        <v>June</v>
      </c>
    </row>
    <row r="7659" spans="1:7" x14ac:dyDescent="0.3">
      <c r="A7659" s="73">
        <v>118</v>
      </c>
      <c r="B7659" s="12">
        <v>1000003683</v>
      </c>
      <c r="C7659" s="12">
        <v>600810</v>
      </c>
      <c r="D7659" s="74">
        <v>45471</v>
      </c>
      <c r="E7659" s="75">
        <v>1300</v>
      </c>
      <c r="F7659" s="76">
        <v>520351</v>
      </c>
      <c r="G7659" s="97" t="str">
        <f>TEXT(Table1[[#This Row],[Inv. date]],"mmmm")</f>
        <v>June</v>
      </c>
    </row>
    <row r="7660" spans="1:7" x14ac:dyDescent="0.3">
      <c r="A7660" s="73">
        <v>118</v>
      </c>
      <c r="B7660" s="12">
        <v>1000003897</v>
      </c>
      <c r="C7660" s="12">
        <v>600810</v>
      </c>
      <c r="D7660" s="74">
        <v>45471</v>
      </c>
      <c r="E7660" s="75">
        <v>150</v>
      </c>
      <c r="F7660" s="76">
        <v>46324.5</v>
      </c>
      <c r="G7660" s="97" t="str">
        <f>TEXT(Table1[[#This Row],[Inv. date]],"mmmm")</f>
        <v>June</v>
      </c>
    </row>
    <row r="7661" spans="1:7" x14ac:dyDescent="0.3">
      <c r="A7661" s="73">
        <v>118</v>
      </c>
      <c r="B7661" s="12">
        <v>1000003857</v>
      </c>
      <c r="C7661" s="12">
        <v>600810</v>
      </c>
      <c r="D7661" s="74">
        <v>45471</v>
      </c>
      <c r="E7661" s="75">
        <v>400</v>
      </c>
      <c r="F7661" s="76">
        <v>160108</v>
      </c>
      <c r="G7661" s="97" t="str">
        <f>TEXT(Table1[[#This Row],[Inv. date]],"mmmm")</f>
        <v>June</v>
      </c>
    </row>
    <row r="7662" spans="1:7" x14ac:dyDescent="0.3">
      <c r="A7662" s="73">
        <v>118</v>
      </c>
      <c r="B7662" s="12">
        <v>1000003683</v>
      </c>
      <c r="C7662" s="12">
        <v>600063</v>
      </c>
      <c r="D7662" s="74">
        <v>45471</v>
      </c>
      <c r="E7662" s="75">
        <v>2</v>
      </c>
      <c r="F7662" s="76">
        <v>587.29999999999995</v>
      </c>
      <c r="G7662" s="97" t="str">
        <f>TEXT(Table1[[#This Row],[Inv. date]],"mmmm")</f>
        <v>June</v>
      </c>
    </row>
    <row r="7663" spans="1:7" x14ac:dyDescent="0.3">
      <c r="A7663" s="73">
        <v>118</v>
      </c>
      <c r="B7663" s="12">
        <v>1000003857</v>
      </c>
      <c r="C7663" s="12">
        <v>600063</v>
      </c>
      <c r="D7663" s="74">
        <v>45471</v>
      </c>
      <c r="E7663" s="75">
        <v>1</v>
      </c>
      <c r="F7663" s="76">
        <v>293.64999999999998</v>
      </c>
      <c r="G7663" s="97" t="str">
        <f>TEXT(Table1[[#This Row],[Inv. date]],"mmmm")</f>
        <v>June</v>
      </c>
    </row>
    <row r="7664" spans="1:7" x14ac:dyDescent="0.3">
      <c r="A7664" s="73">
        <v>118</v>
      </c>
      <c r="B7664" s="12">
        <v>1000003132</v>
      </c>
      <c r="C7664" s="12">
        <v>600063</v>
      </c>
      <c r="D7664" s="74">
        <v>45471</v>
      </c>
      <c r="E7664" s="75">
        <v>5</v>
      </c>
      <c r="F7664" s="76">
        <v>685</v>
      </c>
      <c r="G7664" s="97" t="str">
        <f>TEXT(Table1[[#This Row],[Inv. date]],"mmmm")</f>
        <v>June</v>
      </c>
    </row>
    <row r="7665" spans="1:7" x14ac:dyDescent="0.3">
      <c r="A7665" s="73">
        <v>118</v>
      </c>
      <c r="B7665" s="12">
        <v>1000003132</v>
      </c>
      <c r="C7665" s="12">
        <v>600810</v>
      </c>
      <c r="D7665" s="74">
        <v>45471</v>
      </c>
      <c r="E7665" s="75">
        <v>500</v>
      </c>
      <c r="F7665" s="76">
        <v>154415</v>
      </c>
      <c r="G7665" s="97" t="str">
        <f>TEXT(Table1[[#This Row],[Inv. date]],"mmmm")</f>
        <v>June</v>
      </c>
    </row>
    <row r="7666" spans="1:7" x14ac:dyDescent="0.3">
      <c r="A7666" s="73">
        <v>118</v>
      </c>
      <c r="B7666" s="12">
        <v>1000003683</v>
      </c>
      <c r="C7666" s="12">
        <v>600810</v>
      </c>
      <c r="D7666" s="74">
        <v>45471</v>
      </c>
      <c r="E7666" s="75">
        <v>800</v>
      </c>
      <c r="F7666" s="76">
        <v>320216</v>
      </c>
      <c r="G7666" s="97" t="str">
        <f>TEXT(Table1[[#This Row],[Inv. date]],"mmmm")</f>
        <v>June</v>
      </c>
    </row>
    <row r="7667" spans="1:7" x14ac:dyDescent="0.3">
      <c r="A7667" s="73">
        <v>118</v>
      </c>
      <c r="B7667" s="12">
        <v>1000003897</v>
      </c>
      <c r="C7667" s="12">
        <v>600810</v>
      </c>
      <c r="D7667" s="74">
        <v>45471</v>
      </c>
      <c r="E7667" s="75">
        <v>300</v>
      </c>
      <c r="F7667" s="76">
        <v>92649</v>
      </c>
      <c r="G7667" s="97" t="str">
        <f>TEXT(Table1[[#This Row],[Inv. date]],"mmmm")</f>
        <v>June</v>
      </c>
    </row>
    <row r="7668" spans="1:7" x14ac:dyDescent="0.3">
      <c r="A7668" s="73">
        <v>118</v>
      </c>
      <c r="B7668" s="12">
        <v>1000003857</v>
      </c>
      <c r="C7668" s="12">
        <v>600810</v>
      </c>
      <c r="D7668" s="74">
        <v>45471</v>
      </c>
      <c r="E7668" s="75">
        <v>500</v>
      </c>
      <c r="F7668" s="76">
        <v>200135</v>
      </c>
      <c r="G7668" s="97" t="str">
        <f>TEXT(Table1[[#This Row],[Inv. date]],"mmmm")</f>
        <v>June</v>
      </c>
    </row>
    <row r="7669" spans="1:7" x14ac:dyDescent="0.3">
      <c r="A7669" s="73">
        <v>118</v>
      </c>
      <c r="B7669" s="12">
        <v>1000003683</v>
      </c>
      <c r="C7669" s="12">
        <v>600810</v>
      </c>
      <c r="D7669" s="74">
        <v>45471</v>
      </c>
      <c r="E7669" s="75">
        <v>2883</v>
      </c>
      <c r="F7669" s="76">
        <v>1153978.4099999999</v>
      </c>
      <c r="G7669" s="97" t="str">
        <f>TEXT(Table1[[#This Row],[Inv. date]],"mmmm")</f>
        <v>June</v>
      </c>
    </row>
    <row r="7670" spans="1:7" x14ac:dyDescent="0.3">
      <c r="A7670" s="73">
        <v>118</v>
      </c>
      <c r="B7670" s="12">
        <v>1000003683</v>
      </c>
      <c r="C7670" s="12">
        <v>600810</v>
      </c>
      <c r="D7670" s="74">
        <v>45471</v>
      </c>
      <c r="E7670" s="75">
        <v>17</v>
      </c>
      <c r="F7670" s="76">
        <v>6804.59</v>
      </c>
      <c r="G7670" s="97" t="str">
        <f>TEXT(Table1[[#This Row],[Inv. date]],"mmmm")</f>
        <v>June</v>
      </c>
    </row>
    <row r="7671" spans="1:7" x14ac:dyDescent="0.3">
      <c r="A7671" s="73">
        <v>118</v>
      </c>
      <c r="B7671" s="12">
        <v>1000003132</v>
      </c>
      <c r="C7671" s="12">
        <v>600428</v>
      </c>
      <c r="D7671" s="74">
        <v>45471</v>
      </c>
      <c r="E7671" s="75">
        <v>1500</v>
      </c>
      <c r="F7671" s="76">
        <v>463245</v>
      </c>
      <c r="G7671" s="97" t="str">
        <f>TEXT(Table1[[#This Row],[Inv. date]],"mmmm")</f>
        <v>June</v>
      </c>
    </row>
    <row r="7672" spans="1:7" x14ac:dyDescent="0.3">
      <c r="A7672" s="73">
        <v>118</v>
      </c>
      <c r="B7672" s="12">
        <v>1000003683</v>
      </c>
      <c r="C7672" s="12">
        <v>600428</v>
      </c>
      <c r="D7672" s="74">
        <v>45471</v>
      </c>
      <c r="E7672" s="75">
        <v>498</v>
      </c>
      <c r="F7672" s="76">
        <v>199334.46</v>
      </c>
      <c r="G7672" s="97" t="str">
        <f>TEXT(Table1[[#This Row],[Inv. date]],"mmmm")</f>
        <v>June</v>
      </c>
    </row>
    <row r="7673" spans="1:7" x14ac:dyDescent="0.3">
      <c r="A7673" s="73">
        <v>118</v>
      </c>
      <c r="B7673" s="12">
        <v>1000003683</v>
      </c>
      <c r="C7673" s="12">
        <v>600428</v>
      </c>
      <c r="D7673" s="74">
        <v>45471</v>
      </c>
      <c r="E7673" s="75">
        <v>1002</v>
      </c>
      <c r="F7673" s="76">
        <v>401070.54</v>
      </c>
      <c r="G7673" s="97" t="str">
        <f>TEXT(Table1[[#This Row],[Inv. date]],"mmmm")</f>
        <v>June</v>
      </c>
    </row>
    <row r="7674" spans="1:7" x14ac:dyDescent="0.3">
      <c r="A7674" s="73">
        <v>117</v>
      </c>
      <c r="B7674" s="12">
        <v>1000002976</v>
      </c>
      <c r="C7674" s="12">
        <v>600063</v>
      </c>
      <c r="D7674" s="74">
        <v>45471</v>
      </c>
      <c r="E7674" s="75">
        <v>108</v>
      </c>
      <c r="F7674" s="76">
        <v>11327.04</v>
      </c>
      <c r="G7674" s="97" t="str">
        <f>TEXT(Table1[[#This Row],[Inv. date]],"mmmm")</f>
        <v>June</v>
      </c>
    </row>
    <row r="7675" spans="1:7" x14ac:dyDescent="0.3">
      <c r="A7675" s="68">
        <v>118</v>
      </c>
      <c r="B7675" s="69">
        <v>1000003132</v>
      </c>
      <c r="C7675" s="69">
        <v>600033</v>
      </c>
      <c r="D7675" s="57">
        <v>45472</v>
      </c>
      <c r="E7675" s="66">
        <v>500</v>
      </c>
      <c r="F7675" s="72">
        <v>154415</v>
      </c>
      <c r="G7675" s="97" t="str">
        <f>TEXT(Table1[[#This Row],[Inv. date]],"mmmm")</f>
        <v>June</v>
      </c>
    </row>
    <row r="7676" spans="1:7" x14ac:dyDescent="0.3">
      <c r="A7676" s="73">
        <v>118</v>
      </c>
      <c r="B7676" s="12">
        <v>1000003683</v>
      </c>
      <c r="C7676" s="12">
        <v>600033</v>
      </c>
      <c r="D7676" s="74">
        <v>45472</v>
      </c>
      <c r="E7676" s="75">
        <v>50</v>
      </c>
      <c r="F7676" s="76">
        <v>20013.5</v>
      </c>
      <c r="G7676" s="97" t="str">
        <f>TEXT(Table1[[#This Row],[Inv. date]],"mmmm")</f>
        <v>June</v>
      </c>
    </row>
    <row r="7677" spans="1:7" x14ac:dyDescent="0.3">
      <c r="A7677" s="73">
        <v>118</v>
      </c>
      <c r="B7677" s="12">
        <v>1000003897</v>
      </c>
      <c r="C7677" s="12">
        <v>600033</v>
      </c>
      <c r="D7677" s="74">
        <v>45472</v>
      </c>
      <c r="E7677" s="75">
        <v>100</v>
      </c>
      <c r="F7677" s="76">
        <v>30883</v>
      </c>
      <c r="G7677" s="97" t="str">
        <f>TEXT(Table1[[#This Row],[Inv. date]],"mmmm")</f>
        <v>June</v>
      </c>
    </row>
    <row r="7678" spans="1:7" x14ac:dyDescent="0.3">
      <c r="A7678" s="73">
        <v>118</v>
      </c>
      <c r="B7678" s="12">
        <v>1000003897</v>
      </c>
      <c r="C7678" s="12">
        <v>600063</v>
      </c>
      <c r="D7678" s="74">
        <v>45472</v>
      </c>
      <c r="E7678" s="75">
        <v>120</v>
      </c>
      <c r="F7678" s="76">
        <v>37059.599999999999</v>
      </c>
      <c r="G7678" s="97" t="str">
        <f>TEXT(Table1[[#This Row],[Inv. date]],"mmmm")</f>
        <v>June</v>
      </c>
    </row>
    <row r="7679" spans="1:7" x14ac:dyDescent="0.3">
      <c r="A7679" s="73">
        <v>118</v>
      </c>
      <c r="B7679" s="12">
        <v>1000003857</v>
      </c>
      <c r="C7679" s="12">
        <v>600865</v>
      </c>
      <c r="D7679" s="74">
        <v>45472</v>
      </c>
      <c r="E7679" s="75">
        <v>200</v>
      </c>
      <c r="F7679" s="76">
        <v>80054</v>
      </c>
      <c r="G7679" s="97" t="str">
        <f>TEXT(Table1[[#This Row],[Inv. date]],"mmmm")</f>
        <v>June</v>
      </c>
    </row>
    <row r="7680" spans="1:7" x14ac:dyDescent="0.3">
      <c r="A7680" s="73">
        <v>117</v>
      </c>
      <c r="B7680" s="12">
        <v>1000002976</v>
      </c>
      <c r="C7680" s="12">
        <v>600026</v>
      </c>
      <c r="D7680" s="74">
        <v>45472</v>
      </c>
      <c r="E7680" s="75">
        <v>50</v>
      </c>
      <c r="F7680" s="76">
        <v>10809</v>
      </c>
      <c r="G7680" s="97" t="str">
        <f>TEXT(Table1[[#This Row],[Inv. date]],"mmmm")</f>
        <v>June</v>
      </c>
    </row>
    <row r="7681" spans="1:7" x14ac:dyDescent="0.3">
      <c r="A7681" s="73">
        <v>118</v>
      </c>
      <c r="B7681" s="12">
        <v>1000003897</v>
      </c>
      <c r="C7681" s="12">
        <v>600026</v>
      </c>
      <c r="D7681" s="74">
        <v>45472</v>
      </c>
      <c r="E7681" s="75">
        <v>200</v>
      </c>
      <c r="F7681" s="76">
        <v>61766</v>
      </c>
      <c r="G7681" s="97" t="str">
        <f>TEXT(Table1[[#This Row],[Inv. date]],"mmmm")</f>
        <v>June</v>
      </c>
    </row>
    <row r="7682" spans="1:7" x14ac:dyDescent="0.3">
      <c r="A7682" s="73">
        <v>118</v>
      </c>
      <c r="B7682" s="12">
        <v>1000003857</v>
      </c>
      <c r="C7682" s="12">
        <v>600026</v>
      </c>
      <c r="D7682" s="74">
        <v>45472</v>
      </c>
      <c r="E7682" s="75">
        <v>200</v>
      </c>
      <c r="F7682" s="76">
        <v>80054</v>
      </c>
      <c r="G7682" s="97" t="str">
        <f>TEXT(Table1[[#This Row],[Inv. date]],"mmmm")</f>
        <v>June</v>
      </c>
    </row>
    <row r="7683" spans="1:7" x14ac:dyDescent="0.3">
      <c r="A7683" s="73">
        <v>118</v>
      </c>
      <c r="B7683" s="12">
        <v>1000003897</v>
      </c>
      <c r="C7683" s="12">
        <v>600026</v>
      </c>
      <c r="D7683" s="74">
        <v>45472</v>
      </c>
      <c r="E7683" s="75">
        <v>700</v>
      </c>
      <c r="F7683" s="76">
        <v>216181</v>
      </c>
      <c r="G7683" s="97" t="str">
        <f>TEXT(Table1[[#This Row],[Inv. date]],"mmmm")</f>
        <v>June</v>
      </c>
    </row>
    <row r="7684" spans="1:7" x14ac:dyDescent="0.3">
      <c r="A7684" s="73">
        <v>118</v>
      </c>
      <c r="B7684" s="12">
        <v>1000003857</v>
      </c>
      <c r="C7684" s="12">
        <v>600506</v>
      </c>
      <c r="D7684" s="74">
        <v>45472</v>
      </c>
      <c r="E7684" s="75">
        <v>300</v>
      </c>
      <c r="F7684" s="76">
        <v>120081</v>
      </c>
      <c r="G7684" s="97" t="str">
        <f>TEXT(Table1[[#This Row],[Inv. date]],"mmmm")</f>
        <v>June</v>
      </c>
    </row>
    <row r="7685" spans="1:7" x14ac:dyDescent="0.3">
      <c r="A7685" s="73">
        <v>118</v>
      </c>
      <c r="B7685" s="12">
        <v>1000003683</v>
      </c>
      <c r="C7685" s="12">
        <v>600506</v>
      </c>
      <c r="D7685" s="74">
        <v>45472</v>
      </c>
      <c r="E7685" s="75">
        <v>260</v>
      </c>
      <c r="F7685" s="76">
        <v>104070.2</v>
      </c>
      <c r="G7685" s="97" t="str">
        <f>TEXT(Table1[[#This Row],[Inv. date]],"mmmm")</f>
        <v>June</v>
      </c>
    </row>
    <row r="7686" spans="1:7" x14ac:dyDescent="0.3">
      <c r="A7686" s="73">
        <v>118</v>
      </c>
      <c r="B7686" s="12">
        <v>1000003132</v>
      </c>
      <c r="C7686" s="12">
        <v>600506</v>
      </c>
      <c r="D7686" s="74">
        <v>45472</v>
      </c>
      <c r="E7686" s="75">
        <v>2042</v>
      </c>
      <c r="F7686" s="76">
        <v>630630.86</v>
      </c>
      <c r="G7686" s="97" t="str">
        <f>TEXT(Table1[[#This Row],[Inv. date]],"mmmm")</f>
        <v>June</v>
      </c>
    </row>
    <row r="7687" spans="1:7" x14ac:dyDescent="0.3">
      <c r="A7687" s="73">
        <v>118</v>
      </c>
      <c r="B7687" s="12">
        <v>1000003897</v>
      </c>
      <c r="C7687" s="12">
        <v>600063</v>
      </c>
      <c r="D7687" s="74">
        <v>45472</v>
      </c>
      <c r="E7687" s="75">
        <v>512</v>
      </c>
      <c r="F7687" s="76">
        <v>158120.95999999999</v>
      </c>
      <c r="G7687" s="97" t="str">
        <f>TEXT(Table1[[#This Row],[Inv. date]],"mmmm")</f>
        <v>June</v>
      </c>
    </row>
    <row r="7688" spans="1:7" x14ac:dyDescent="0.3">
      <c r="A7688" s="73">
        <v>118</v>
      </c>
      <c r="B7688" s="12">
        <v>1000003132</v>
      </c>
      <c r="C7688" s="12">
        <v>600506</v>
      </c>
      <c r="D7688" s="74">
        <v>45472</v>
      </c>
      <c r="E7688" s="75">
        <v>2350</v>
      </c>
      <c r="F7688" s="76">
        <v>725750.5</v>
      </c>
      <c r="G7688" s="97" t="str">
        <f>TEXT(Table1[[#This Row],[Inv. date]],"mmmm")</f>
        <v>June</v>
      </c>
    </row>
    <row r="7689" spans="1:7" x14ac:dyDescent="0.3">
      <c r="A7689" s="73">
        <v>118</v>
      </c>
      <c r="B7689" s="12">
        <v>1000003897</v>
      </c>
      <c r="C7689" s="12">
        <v>600063</v>
      </c>
      <c r="D7689" s="74">
        <v>45472</v>
      </c>
      <c r="E7689" s="75">
        <v>470</v>
      </c>
      <c r="F7689" s="76">
        <v>145150.1</v>
      </c>
      <c r="G7689" s="97" t="str">
        <f>TEXT(Table1[[#This Row],[Inv. date]],"mmmm")</f>
        <v>June</v>
      </c>
    </row>
    <row r="7690" spans="1:7" x14ac:dyDescent="0.3">
      <c r="A7690" s="73">
        <v>117</v>
      </c>
      <c r="B7690" s="12">
        <v>1000002977</v>
      </c>
      <c r="C7690" s="12">
        <v>600026</v>
      </c>
      <c r="D7690" s="74">
        <v>45472</v>
      </c>
      <c r="E7690" s="75">
        <v>30</v>
      </c>
      <c r="F7690" s="76">
        <v>6485.4</v>
      </c>
      <c r="G7690" s="97" t="str">
        <f>TEXT(Table1[[#This Row],[Inv. date]],"mmmm")</f>
        <v>June</v>
      </c>
    </row>
    <row r="7691" spans="1:7" x14ac:dyDescent="0.3">
      <c r="A7691" s="73">
        <v>117</v>
      </c>
      <c r="B7691" s="12">
        <v>1000002976</v>
      </c>
      <c r="C7691" s="12">
        <v>600026</v>
      </c>
      <c r="D7691" s="74">
        <v>45472</v>
      </c>
      <c r="E7691" s="75">
        <v>50</v>
      </c>
      <c r="F7691" s="76">
        <v>10809</v>
      </c>
      <c r="G7691" s="97" t="str">
        <f>TEXT(Table1[[#This Row],[Inv. date]],"mmmm")</f>
        <v>June</v>
      </c>
    </row>
    <row r="7692" spans="1:7" x14ac:dyDescent="0.3">
      <c r="A7692" s="73">
        <v>118</v>
      </c>
      <c r="B7692" s="12">
        <v>1000003857</v>
      </c>
      <c r="C7692" s="12">
        <v>600026</v>
      </c>
      <c r="D7692" s="74">
        <v>45472</v>
      </c>
      <c r="E7692" s="75">
        <v>100</v>
      </c>
      <c r="F7692" s="76">
        <v>40027</v>
      </c>
      <c r="G7692" s="97" t="str">
        <f>TEXT(Table1[[#This Row],[Inv. date]],"mmmm")</f>
        <v>June</v>
      </c>
    </row>
    <row r="7693" spans="1:7" x14ac:dyDescent="0.3">
      <c r="A7693" s="73">
        <v>118</v>
      </c>
      <c r="B7693" s="12">
        <v>1000003857</v>
      </c>
      <c r="C7693" s="12">
        <v>600026</v>
      </c>
      <c r="D7693" s="74">
        <v>45472</v>
      </c>
      <c r="E7693" s="75">
        <v>100</v>
      </c>
      <c r="F7693" s="76">
        <v>40027</v>
      </c>
      <c r="G7693" s="97" t="str">
        <f>TEXT(Table1[[#This Row],[Inv. date]],"mmmm")</f>
        <v>June</v>
      </c>
    </row>
    <row r="7694" spans="1:7" x14ac:dyDescent="0.3">
      <c r="A7694" s="73">
        <v>118</v>
      </c>
      <c r="B7694" s="12">
        <v>1000003897</v>
      </c>
      <c r="C7694" s="12">
        <v>600026</v>
      </c>
      <c r="D7694" s="74">
        <v>45472</v>
      </c>
      <c r="E7694" s="75">
        <v>70</v>
      </c>
      <c r="F7694" s="76">
        <v>21618.1</v>
      </c>
      <c r="G7694" s="97" t="str">
        <f>TEXT(Table1[[#This Row],[Inv. date]],"mmmm")</f>
        <v>June</v>
      </c>
    </row>
    <row r="7695" spans="1:7" x14ac:dyDescent="0.3">
      <c r="A7695" s="73">
        <v>118</v>
      </c>
      <c r="B7695" s="12">
        <v>1000003897</v>
      </c>
      <c r="C7695" s="12">
        <v>600026</v>
      </c>
      <c r="D7695" s="74">
        <v>45472</v>
      </c>
      <c r="E7695" s="75">
        <v>200</v>
      </c>
      <c r="F7695" s="76">
        <v>61766</v>
      </c>
      <c r="G7695" s="97" t="str">
        <f>TEXT(Table1[[#This Row],[Inv. date]],"mmmm")</f>
        <v>June</v>
      </c>
    </row>
    <row r="7696" spans="1:7" x14ac:dyDescent="0.3">
      <c r="A7696" s="73">
        <v>118</v>
      </c>
      <c r="B7696" s="12">
        <v>1000003857</v>
      </c>
      <c r="C7696" s="12">
        <v>600026</v>
      </c>
      <c r="D7696" s="74">
        <v>45472</v>
      </c>
      <c r="E7696" s="75">
        <v>200</v>
      </c>
      <c r="F7696" s="76">
        <v>80054</v>
      </c>
      <c r="G7696" s="97" t="str">
        <f>TEXT(Table1[[#This Row],[Inv. date]],"mmmm")</f>
        <v>June</v>
      </c>
    </row>
    <row r="7697" spans="1:7" x14ac:dyDescent="0.3">
      <c r="A7697" s="73">
        <v>118</v>
      </c>
      <c r="B7697" s="12">
        <v>1000003683</v>
      </c>
      <c r="C7697" s="12">
        <v>600567</v>
      </c>
      <c r="D7697" s="74">
        <v>45472</v>
      </c>
      <c r="E7697" s="75">
        <v>345</v>
      </c>
      <c r="F7697" s="76">
        <v>138093.15</v>
      </c>
      <c r="G7697" s="97" t="str">
        <f>TEXT(Table1[[#This Row],[Inv. date]],"mmmm")</f>
        <v>June</v>
      </c>
    </row>
    <row r="7698" spans="1:7" x14ac:dyDescent="0.3">
      <c r="A7698" s="73">
        <v>118</v>
      </c>
      <c r="B7698" s="12">
        <v>1000003683</v>
      </c>
      <c r="C7698" s="12">
        <v>600567</v>
      </c>
      <c r="D7698" s="74">
        <v>45472</v>
      </c>
      <c r="E7698" s="75">
        <v>62</v>
      </c>
      <c r="F7698" s="76">
        <v>24816.74</v>
      </c>
      <c r="G7698" s="97" t="str">
        <f>TEXT(Table1[[#This Row],[Inv. date]],"mmmm")</f>
        <v>June</v>
      </c>
    </row>
    <row r="7699" spans="1:7" x14ac:dyDescent="0.3">
      <c r="A7699" s="73">
        <v>118</v>
      </c>
      <c r="B7699" s="12">
        <v>1000003132</v>
      </c>
      <c r="C7699" s="12">
        <v>600567</v>
      </c>
      <c r="D7699" s="74">
        <v>45472</v>
      </c>
      <c r="E7699" s="75">
        <v>100</v>
      </c>
      <c r="F7699" s="76">
        <v>30883</v>
      </c>
      <c r="G7699" s="97" t="str">
        <f>TEXT(Table1[[#This Row],[Inv. date]],"mmmm")</f>
        <v>June</v>
      </c>
    </row>
    <row r="7700" spans="1:7" x14ac:dyDescent="0.3">
      <c r="A7700" s="73">
        <v>118</v>
      </c>
      <c r="B7700" s="12">
        <v>1000003897</v>
      </c>
      <c r="C7700" s="12">
        <v>600567</v>
      </c>
      <c r="D7700" s="74">
        <v>45472</v>
      </c>
      <c r="E7700" s="75">
        <v>300</v>
      </c>
      <c r="F7700" s="76">
        <v>92649</v>
      </c>
      <c r="G7700" s="97" t="str">
        <f>TEXT(Table1[[#This Row],[Inv. date]],"mmmm")</f>
        <v>June</v>
      </c>
    </row>
    <row r="7701" spans="1:7" x14ac:dyDescent="0.3">
      <c r="A7701" s="73">
        <v>118</v>
      </c>
      <c r="B7701" s="12">
        <v>1000003857</v>
      </c>
      <c r="C7701" s="12">
        <v>600567</v>
      </c>
      <c r="D7701" s="74">
        <v>45472</v>
      </c>
      <c r="E7701" s="75">
        <v>175</v>
      </c>
      <c r="F7701" s="76">
        <v>70047.25</v>
      </c>
      <c r="G7701" s="97" t="str">
        <f>TEXT(Table1[[#This Row],[Inv. date]],"mmmm")</f>
        <v>June</v>
      </c>
    </row>
    <row r="7702" spans="1:7" x14ac:dyDescent="0.3">
      <c r="A7702" s="73">
        <v>118</v>
      </c>
      <c r="B7702" s="12">
        <v>1000003897</v>
      </c>
      <c r="C7702" s="12">
        <v>600063</v>
      </c>
      <c r="D7702" s="74">
        <v>45472</v>
      </c>
      <c r="E7702" s="75">
        <v>80</v>
      </c>
      <c r="F7702" s="76">
        <v>24706.400000000001</v>
      </c>
      <c r="G7702" s="97" t="str">
        <f>TEXT(Table1[[#This Row],[Inv. date]],"mmmm")</f>
        <v>June</v>
      </c>
    </row>
    <row r="7703" spans="1:7" x14ac:dyDescent="0.3">
      <c r="A7703" s="73">
        <v>118</v>
      </c>
      <c r="B7703" s="12">
        <v>1000003132</v>
      </c>
      <c r="C7703" s="12">
        <v>600662</v>
      </c>
      <c r="D7703" s="74">
        <v>45472</v>
      </c>
      <c r="E7703" s="75">
        <v>100</v>
      </c>
      <c r="F7703" s="76">
        <v>31313</v>
      </c>
      <c r="G7703" s="97" t="str">
        <f>TEXT(Table1[[#This Row],[Inv. date]],"mmmm")</f>
        <v>June</v>
      </c>
    </row>
    <row r="7704" spans="1:7" x14ac:dyDescent="0.3">
      <c r="A7704" s="73">
        <v>117</v>
      </c>
      <c r="B7704" s="12">
        <v>1000002977</v>
      </c>
      <c r="C7704" s="12">
        <v>600662</v>
      </c>
      <c r="D7704" s="74">
        <v>45472</v>
      </c>
      <c r="E7704" s="75">
        <v>28</v>
      </c>
      <c r="F7704" s="76">
        <v>7622.16</v>
      </c>
      <c r="G7704" s="97" t="str">
        <f>TEXT(Table1[[#This Row],[Inv. date]],"mmmm")</f>
        <v>June</v>
      </c>
    </row>
    <row r="7705" spans="1:7" x14ac:dyDescent="0.3">
      <c r="A7705" s="73">
        <v>117</v>
      </c>
      <c r="B7705" s="12">
        <v>1000002977</v>
      </c>
      <c r="C7705" s="12">
        <v>600662</v>
      </c>
      <c r="D7705" s="74">
        <v>45472</v>
      </c>
      <c r="E7705" s="75">
        <v>222</v>
      </c>
      <c r="F7705" s="76">
        <v>60432.84</v>
      </c>
      <c r="G7705" s="97" t="str">
        <f>TEXT(Table1[[#This Row],[Inv. date]],"mmmm")</f>
        <v>June</v>
      </c>
    </row>
    <row r="7706" spans="1:7" x14ac:dyDescent="0.3">
      <c r="A7706" s="73">
        <v>117</v>
      </c>
      <c r="B7706" s="12">
        <v>1000002976</v>
      </c>
      <c r="C7706" s="12">
        <v>600662</v>
      </c>
      <c r="D7706" s="74">
        <v>45472</v>
      </c>
      <c r="E7706" s="75">
        <v>200</v>
      </c>
      <c r="F7706" s="76">
        <v>54444</v>
      </c>
      <c r="G7706" s="97" t="str">
        <f>TEXT(Table1[[#This Row],[Inv. date]],"mmmm")</f>
        <v>June</v>
      </c>
    </row>
    <row r="7707" spans="1:7" x14ac:dyDescent="0.3">
      <c r="A7707" s="73">
        <v>118</v>
      </c>
      <c r="B7707" s="12">
        <v>1000003897</v>
      </c>
      <c r="C7707" s="12">
        <v>600063</v>
      </c>
      <c r="D7707" s="74">
        <v>45472</v>
      </c>
      <c r="E7707" s="75">
        <v>20</v>
      </c>
      <c r="F7707" s="76">
        <v>6176.6</v>
      </c>
      <c r="G7707" s="97" t="str">
        <f>TEXT(Table1[[#This Row],[Inv. date]],"mmmm")</f>
        <v>June</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9355C-7F3D-461E-B62E-E292AB7FE39C}">
  <sheetPr filterMode="1"/>
  <dimension ref="A1:F3576"/>
  <sheetViews>
    <sheetView topLeftCell="A34" workbookViewId="0">
      <selection sqref="A1:XFD1048576"/>
    </sheetView>
  </sheetViews>
  <sheetFormatPr defaultRowHeight="15" x14ac:dyDescent="0.25"/>
  <cols>
    <col min="1" max="1" width="14.28515625" bestFit="1" customWidth="1"/>
    <col min="2" max="2" width="15.42578125" customWidth="1"/>
    <col min="3" max="3" width="41.85546875" style="91" bestFit="1" customWidth="1"/>
    <col min="4" max="4" width="11.85546875" customWidth="1"/>
    <col min="5" max="5" width="13.85546875" bestFit="1" customWidth="1"/>
    <col min="6" max="6" width="15.85546875" customWidth="1"/>
    <col min="7" max="7" width="6.28515625" customWidth="1"/>
  </cols>
  <sheetData>
    <row r="1" spans="1:6" ht="17.25" thickBot="1" x14ac:dyDescent="0.35">
      <c r="A1" s="38" t="s">
        <v>762</v>
      </c>
      <c r="B1" s="40" t="s">
        <v>763</v>
      </c>
      <c r="C1" s="82" t="s">
        <v>761</v>
      </c>
      <c r="D1" s="42" t="s">
        <v>764</v>
      </c>
      <c r="E1" s="42" t="s">
        <v>765</v>
      </c>
      <c r="F1" t="s">
        <v>773</v>
      </c>
    </row>
    <row r="2" spans="1:6" ht="17.25" thickTop="1" x14ac:dyDescent="0.3">
      <c r="A2" s="43">
        <v>1000003132</v>
      </c>
      <c r="B2" s="45">
        <v>45108</v>
      </c>
      <c r="C2" s="86" t="s">
        <v>325</v>
      </c>
      <c r="D2" s="49">
        <v>446</v>
      </c>
      <c r="E2" s="48">
        <v>131966.72468965515</v>
      </c>
      <c r="F2" t="str">
        <f>TEXT(B2,"mmmm")</f>
        <v>July</v>
      </c>
    </row>
    <row r="3" spans="1:6" ht="17.25" thickBot="1" x14ac:dyDescent="0.35">
      <c r="A3" s="50">
        <v>1000003683</v>
      </c>
      <c r="B3" s="51">
        <v>45108</v>
      </c>
      <c r="C3" s="83" t="s">
        <v>325</v>
      </c>
      <c r="D3" s="84">
        <v>222</v>
      </c>
      <c r="E3" s="85">
        <v>85031.572965517247</v>
      </c>
      <c r="F3" t="str">
        <f t="shared" ref="F3:F66" si="0">TEXT(B3,"mmmm")</f>
        <v>July</v>
      </c>
    </row>
    <row r="4" spans="1:6" ht="17.25" thickTop="1" x14ac:dyDescent="0.3">
      <c r="A4" s="43">
        <v>1000003691</v>
      </c>
      <c r="B4" s="45">
        <v>45108</v>
      </c>
      <c r="C4" s="86" t="s">
        <v>325</v>
      </c>
      <c r="D4" s="49">
        <v>506</v>
      </c>
      <c r="E4" s="48">
        <v>193810.70234482759</v>
      </c>
      <c r="F4" t="str">
        <f t="shared" si="0"/>
        <v>July</v>
      </c>
    </row>
    <row r="5" spans="1:6" ht="17.25" thickBot="1" x14ac:dyDescent="0.35">
      <c r="A5" s="50">
        <v>1000003683</v>
      </c>
      <c r="B5" s="51">
        <v>45108</v>
      </c>
      <c r="C5" s="83" t="s">
        <v>172</v>
      </c>
      <c r="D5" s="84">
        <v>4194</v>
      </c>
      <c r="E5" s="85">
        <v>1606407.2838620692</v>
      </c>
      <c r="F5" t="str">
        <f t="shared" si="0"/>
        <v>July</v>
      </c>
    </row>
    <row r="6" spans="1:6" ht="17.25" thickTop="1" x14ac:dyDescent="0.3">
      <c r="A6" s="43">
        <v>1000003691</v>
      </c>
      <c r="B6" s="45">
        <v>45108</v>
      </c>
      <c r="C6" s="86" t="s">
        <v>172</v>
      </c>
      <c r="D6" s="49">
        <v>1164</v>
      </c>
      <c r="E6" s="48">
        <v>445841.22041379317</v>
      </c>
      <c r="F6" t="str">
        <f t="shared" si="0"/>
        <v>July</v>
      </c>
    </row>
    <row r="7" spans="1:6" ht="17.25" thickBot="1" x14ac:dyDescent="0.35">
      <c r="A7" s="50">
        <v>1000003384</v>
      </c>
      <c r="B7" s="51">
        <v>45108</v>
      </c>
      <c r="C7" s="83" t="s">
        <v>133</v>
      </c>
      <c r="D7" s="84">
        <v>310</v>
      </c>
      <c r="E7" s="85">
        <v>79843.83517241379</v>
      </c>
      <c r="F7" t="str">
        <f t="shared" si="0"/>
        <v>July</v>
      </c>
    </row>
    <row r="8" spans="1:6" ht="17.25" thickTop="1" x14ac:dyDescent="0.3">
      <c r="A8" s="43">
        <v>1000003389</v>
      </c>
      <c r="B8" s="45">
        <v>45108</v>
      </c>
      <c r="C8" s="86" t="s">
        <v>133</v>
      </c>
      <c r="D8" s="49">
        <v>76</v>
      </c>
      <c r="E8" s="48">
        <v>19574.617655172413</v>
      </c>
      <c r="F8" t="str">
        <f t="shared" si="0"/>
        <v>July</v>
      </c>
    </row>
    <row r="9" spans="1:6" ht="17.25" thickBot="1" x14ac:dyDescent="0.35">
      <c r="A9" s="50">
        <v>1000003132</v>
      </c>
      <c r="B9" s="51">
        <v>45108</v>
      </c>
      <c r="C9" s="83" t="s">
        <v>133</v>
      </c>
      <c r="D9" s="84">
        <v>665</v>
      </c>
      <c r="E9" s="85">
        <v>196766.52896551721</v>
      </c>
      <c r="F9" t="str">
        <f t="shared" si="0"/>
        <v>July</v>
      </c>
    </row>
    <row r="10" spans="1:6" ht="17.25" thickTop="1" x14ac:dyDescent="0.3">
      <c r="A10" s="43">
        <v>1000003691</v>
      </c>
      <c r="B10" s="45">
        <v>45108</v>
      </c>
      <c r="C10" s="86" t="s">
        <v>133</v>
      </c>
      <c r="D10" s="49">
        <v>409</v>
      </c>
      <c r="E10" s="48">
        <v>156657.26731034485</v>
      </c>
      <c r="F10" t="str">
        <f t="shared" si="0"/>
        <v>July</v>
      </c>
    </row>
    <row r="11" spans="1:6" ht="17.25" thickBot="1" x14ac:dyDescent="0.35">
      <c r="A11" s="50">
        <v>1000002836</v>
      </c>
      <c r="B11" s="51">
        <v>45108</v>
      </c>
      <c r="C11" s="83" t="s">
        <v>344</v>
      </c>
      <c r="D11" s="84">
        <v>108</v>
      </c>
      <c r="E11" s="85">
        <v>25539.12496551724</v>
      </c>
      <c r="F11" t="str">
        <f t="shared" si="0"/>
        <v>July</v>
      </c>
    </row>
    <row r="12" spans="1:6" ht="17.25" thickTop="1" x14ac:dyDescent="0.3">
      <c r="A12" s="43">
        <v>1000002917</v>
      </c>
      <c r="B12" s="45">
        <v>45108</v>
      </c>
      <c r="C12" s="86" t="s">
        <v>344</v>
      </c>
      <c r="D12" s="49">
        <v>3</v>
      </c>
      <c r="E12" s="48">
        <v>709.42013793103445</v>
      </c>
      <c r="F12" t="str">
        <f t="shared" si="0"/>
        <v>July</v>
      </c>
    </row>
    <row r="13" spans="1:6" ht="17.25" thickBot="1" x14ac:dyDescent="0.35">
      <c r="A13" s="50">
        <v>1000002976</v>
      </c>
      <c r="B13" s="51">
        <v>45108</v>
      </c>
      <c r="C13" s="83" t="s">
        <v>344</v>
      </c>
      <c r="D13" s="84">
        <v>1</v>
      </c>
      <c r="E13" s="85">
        <v>211.87310344827586</v>
      </c>
      <c r="F13" t="str">
        <f t="shared" si="0"/>
        <v>July</v>
      </c>
    </row>
    <row r="14" spans="1:6" ht="17.25" thickTop="1" x14ac:dyDescent="0.3">
      <c r="A14" s="43">
        <v>1000002984</v>
      </c>
      <c r="B14" s="45">
        <v>45108</v>
      </c>
      <c r="C14" s="86" t="s">
        <v>344</v>
      </c>
      <c r="D14" s="49">
        <v>8</v>
      </c>
      <c r="E14" s="48">
        <v>2491.6413793103447</v>
      </c>
      <c r="F14" t="str">
        <f t="shared" si="0"/>
        <v>July</v>
      </c>
    </row>
    <row r="15" spans="1:6" ht="17.25" thickBot="1" x14ac:dyDescent="0.35">
      <c r="A15" s="50">
        <v>1000003132</v>
      </c>
      <c r="B15" s="51">
        <v>45108</v>
      </c>
      <c r="C15" s="83" t="s">
        <v>344</v>
      </c>
      <c r="D15" s="84">
        <v>99</v>
      </c>
      <c r="E15" s="85">
        <v>29293.062206896546</v>
      </c>
      <c r="F15" t="str">
        <f t="shared" si="0"/>
        <v>July</v>
      </c>
    </row>
    <row r="16" spans="1:6" ht="17.25" thickTop="1" x14ac:dyDescent="0.3">
      <c r="A16" s="43">
        <v>1000003683</v>
      </c>
      <c r="B16" s="45">
        <v>45108</v>
      </c>
      <c r="C16" s="86" t="s">
        <v>344</v>
      </c>
      <c r="D16" s="49">
        <v>-32</v>
      </c>
      <c r="E16" s="48">
        <v>-12256.803310344829</v>
      </c>
      <c r="F16" t="str">
        <f t="shared" si="0"/>
        <v>July</v>
      </c>
    </row>
    <row r="17" spans="1:6" ht="17.25" thickBot="1" x14ac:dyDescent="0.35">
      <c r="A17" s="50">
        <v>1000003691</v>
      </c>
      <c r="B17" s="51">
        <v>45108</v>
      </c>
      <c r="C17" s="83" t="s">
        <v>344</v>
      </c>
      <c r="D17" s="84">
        <v>558</v>
      </c>
      <c r="E17" s="85">
        <v>213728.00772413795</v>
      </c>
      <c r="F17" t="str">
        <f t="shared" si="0"/>
        <v>July</v>
      </c>
    </row>
    <row r="18" spans="1:6" ht="17.25" thickTop="1" x14ac:dyDescent="0.3">
      <c r="A18" s="43">
        <v>1000003132</v>
      </c>
      <c r="B18" s="45">
        <v>45108</v>
      </c>
      <c r="C18" s="86" t="s">
        <v>174</v>
      </c>
      <c r="D18" s="49">
        <v>185</v>
      </c>
      <c r="E18" s="48">
        <v>54739.560689655169</v>
      </c>
      <c r="F18" t="str">
        <f t="shared" si="0"/>
        <v>July</v>
      </c>
    </row>
    <row r="19" spans="1:6" ht="17.25" thickBot="1" x14ac:dyDescent="0.35">
      <c r="A19" s="50">
        <v>1000003683</v>
      </c>
      <c r="B19" s="51">
        <v>45108</v>
      </c>
      <c r="C19" s="83" t="s">
        <v>174</v>
      </c>
      <c r="D19" s="84">
        <v>172</v>
      </c>
      <c r="E19" s="85">
        <v>65880.317793103459</v>
      </c>
      <c r="F19" t="str">
        <f t="shared" si="0"/>
        <v>July</v>
      </c>
    </row>
    <row r="20" spans="1:6" ht="17.25" thickTop="1" x14ac:dyDescent="0.3">
      <c r="A20" s="43">
        <v>1000003691</v>
      </c>
      <c r="B20" s="45">
        <v>45108</v>
      </c>
      <c r="C20" s="86" t="s">
        <v>174</v>
      </c>
      <c r="D20" s="49">
        <v>362</v>
      </c>
      <c r="E20" s="48">
        <v>138655.08744827588</v>
      </c>
      <c r="F20" t="str">
        <f t="shared" si="0"/>
        <v>July</v>
      </c>
    </row>
    <row r="21" spans="1:6" ht="17.25" thickBot="1" x14ac:dyDescent="0.35">
      <c r="A21" s="50">
        <v>1000002976</v>
      </c>
      <c r="B21" s="51">
        <v>45108</v>
      </c>
      <c r="C21" s="83" t="s">
        <v>456</v>
      </c>
      <c r="D21" s="84">
        <v>28</v>
      </c>
      <c r="E21" s="85">
        <v>5932.4468965517235</v>
      </c>
      <c r="F21" t="str">
        <f t="shared" si="0"/>
        <v>July</v>
      </c>
    </row>
    <row r="22" spans="1:6" ht="17.25" thickTop="1" x14ac:dyDescent="0.3">
      <c r="A22" s="43">
        <v>1000003132</v>
      </c>
      <c r="B22" s="45">
        <v>45108</v>
      </c>
      <c r="C22" s="86" t="s">
        <v>456</v>
      </c>
      <c r="D22" s="49">
        <v>25</v>
      </c>
      <c r="E22" s="48">
        <v>7397.2379310344822</v>
      </c>
      <c r="F22" t="str">
        <f t="shared" si="0"/>
        <v>July</v>
      </c>
    </row>
    <row r="23" spans="1:6" ht="17.25" thickBot="1" x14ac:dyDescent="0.35">
      <c r="A23" s="50">
        <v>1000003683</v>
      </c>
      <c r="B23" s="51">
        <v>45108</v>
      </c>
      <c r="C23" s="83" t="s">
        <v>456</v>
      </c>
      <c r="D23" s="84">
        <v>35</v>
      </c>
      <c r="E23" s="85">
        <v>13405.878620689655</v>
      </c>
      <c r="F23" t="str">
        <f t="shared" si="0"/>
        <v>July</v>
      </c>
    </row>
    <row r="24" spans="1:6" ht="17.25" thickTop="1" x14ac:dyDescent="0.3">
      <c r="A24" s="43">
        <v>1000002977</v>
      </c>
      <c r="B24" s="45">
        <v>45108</v>
      </c>
      <c r="C24" s="86" t="s">
        <v>347</v>
      </c>
      <c r="D24" s="49">
        <v>1</v>
      </c>
      <c r="E24" s="48">
        <v>211.87310344827586</v>
      </c>
      <c r="F24" t="str">
        <f t="shared" si="0"/>
        <v>July</v>
      </c>
    </row>
    <row r="25" spans="1:6" ht="17.25" thickBot="1" x14ac:dyDescent="0.35">
      <c r="A25" s="50">
        <v>1000002976</v>
      </c>
      <c r="B25" s="51">
        <v>45108</v>
      </c>
      <c r="C25" s="83" t="s">
        <v>347</v>
      </c>
      <c r="D25" s="84">
        <v>46</v>
      </c>
      <c r="E25" s="85">
        <v>9746.1627586206887</v>
      </c>
      <c r="F25" t="str">
        <f t="shared" si="0"/>
        <v>July</v>
      </c>
    </row>
    <row r="26" spans="1:6" ht="17.25" thickTop="1" x14ac:dyDescent="0.3">
      <c r="A26" s="43">
        <v>1000003683</v>
      </c>
      <c r="B26" s="45">
        <v>45108</v>
      </c>
      <c r="C26" s="86" t="s">
        <v>347</v>
      </c>
      <c r="D26" s="49">
        <v>27</v>
      </c>
      <c r="E26" s="48">
        <v>10341.677793103448</v>
      </c>
      <c r="F26" t="str">
        <f t="shared" si="0"/>
        <v>July</v>
      </c>
    </row>
    <row r="27" spans="1:6" ht="17.25" thickBot="1" x14ac:dyDescent="0.35">
      <c r="A27" s="50">
        <v>1000003691</v>
      </c>
      <c r="B27" s="51">
        <v>45108</v>
      </c>
      <c r="C27" s="83" t="s">
        <v>347</v>
      </c>
      <c r="D27" s="84">
        <v>201</v>
      </c>
      <c r="E27" s="85">
        <v>76988.045793103462</v>
      </c>
      <c r="F27" t="str">
        <f t="shared" si="0"/>
        <v>July</v>
      </c>
    </row>
    <row r="28" spans="1:6" ht="17.25" thickTop="1" x14ac:dyDescent="0.3">
      <c r="A28" s="43">
        <v>1000002977</v>
      </c>
      <c r="B28" s="45">
        <v>45108</v>
      </c>
      <c r="C28" s="86" t="s">
        <v>165</v>
      </c>
      <c r="D28" s="49">
        <v>145</v>
      </c>
      <c r="E28" s="48">
        <v>30721.599999999999</v>
      </c>
      <c r="F28" t="str">
        <f t="shared" si="0"/>
        <v>July</v>
      </c>
    </row>
    <row r="29" spans="1:6" ht="17.25" thickBot="1" x14ac:dyDescent="0.35">
      <c r="A29" s="50">
        <v>1000002976</v>
      </c>
      <c r="B29" s="51">
        <v>45108</v>
      </c>
      <c r="C29" s="83" t="s">
        <v>165</v>
      </c>
      <c r="D29" s="84">
        <v>40</v>
      </c>
      <c r="E29" s="85">
        <v>8474.9241379310351</v>
      </c>
      <c r="F29" t="str">
        <f t="shared" si="0"/>
        <v>July</v>
      </c>
    </row>
    <row r="30" spans="1:6" ht="17.25" thickTop="1" x14ac:dyDescent="0.3">
      <c r="A30" s="43">
        <v>1000002984</v>
      </c>
      <c r="B30" s="45">
        <v>45108</v>
      </c>
      <c r="C30" s="86" t="s">
        <v>165</v>
      </c>
      <c r="D30" s="49">
        <v>23</v>
      </c>
      <c r="E30" s="48">
        <v>7163.4689655172415</v>
      </c>
      <c r="F30" t="str">
        <f t="shared" si="0"/>
        <v>July</v>
      </c>
    </row>
    <row r="31" spans="1:6" ht="17.25" thickBot="1" x14ac:dyDescent="0.35">
      <c r="A31" s="50">
        <v>1000003132</v>
      </c>
      <c r="B31" s="51">
        <v>45108</v>
      </c>
      <c r="C31" s="83" t="s">
        <v>165</v>
      </c>
      <c r="D31" s="84">
        <v>224</v>
      </c>
      <c r="E31" s="85">
        <v>66279.251862068952</v>
      </c>
      <c r="F31" t="str">
        <f t="shared" si="0"/>
        <v>July</v>
      </c>
    </row>
    <row r="32" spans="1:6" ht="17.25" thickTop="1" x14ac:dyDescent="0.3">
      <c r="A32" s="43">
        <v>1000003683</v>
      </c>
      <c r="B32" s="45">
        <v>45108</v>
      </c>
      <c r="C32" s="86" t="s">
        <v>165</v>
      </c>
      <c r="D32" s="49">
        <v>3203</v>
      </c>
      <c r="E32" s="48">
        <v>1226829.4063448277</v>
      </c>
      <c r="F32" t="str">
        <f t="shared" si="0"/>
        <v>July</v>
      </c>
    </row>
    <row r="33" spans="1:6" ht="17.25" thickBot="1" x14ac:dyDescent="0.35">
      <c r="A33" s="50">
        <v>1000003691</v>
      </c>
      <c r="B33" s="51">
        <v>45108</v>
      </c>
      <c r="C33" s="83" t="s">
        <v>165</v>
      </c>
      <c r="D33" s="84">
        <v>271</v>
      </c>
      <c r="E33" s="85">
        <v>103799.80303448277</v>
      </c>
      <c r="F33" t="str">
        <f t="shared" si="0"/>
        <v>July</v>
      </c>
    </row>
    <row r="34" spans="1:6" ht="17.25" thickTop="1" x14ac:dyDescent="0.3">
      <c r="A34" s="43">
        <v>1000003683</v>
      </c>
      <c r="B34" s="45">
        <v>45108</v>
      </c>
      <c r="C34" s="86" t="s">
        <v>183</v>
      </c>
      <c r="D34" s="49">
        <v>900</v>
      </c>
      <c r="E34" s="48">
        <v>344722.59310344834</v>
      </c>
      <c r="F34" t="str">
        <f t="shared" si="0"/>
        <v>July</v>
      </c>
    </row>
    <row r="35" spans="1:6" ht="17.25" thickBot="1" x14ac:dyDescent="0.35">
      <c r="A35" s="50">
        <v>1000003683</v>
      </c>
      <c r="B35" s="51">
        <v>45108</v>
      </c>
      <c r="C35" s="83" t="s">
        <v>541</v>
      </c>
      <c r="D35" s="84">
        <v>1788</v>
      </c>
      <c r="E35" s="85">
        <v>684848.88496551733</v>
      </c>
      <c r="F35" t="str">
        <f t="shared" si="0"/>
        <v>July</v>
      </c>
    </row>
    <row r="36" spans="1:6" ht="17.25" thickTop="1" x14ac:dyDescent="0.3">
      <c r="A36" s="43">
        <v>1000003691</v>
      </c>
      <c r="B36" s="45">
        <v>45108</v>
      </c>
      <c r="C36" s="86" t="s">
        <v>541</v>
      </c>
      <c r="D36" s="49">
        <v>255</v>
      </c>
      <c r="E36" s="48">
        <v>97671.401379310351</v>
      </c>
      <c r="F36" t="str">
        <f t="shared" si="0"/>
        <v>July</v>
      </c>
    </row>
    <row r="37" spans="1:6" ht="17.25" thickBot="1" x14ac:dyDescent="0.35">
      <c r="A37" s="50">
        <v>1000003384</v>
      </c>
      <c r="B37" s="51">
        <v>45108</v>
      </c>
      <c r="C37" s="83" t="s">
        <v>173</v>
      </c>
      <c r="D37" s="84">
        <v>270</v>
      </c>
      <c r="E37" s="85">
        <v>69541.404827586201</v>
      </c>
      <c r="F37" t="str">
        <f t="shared" si="0"/>
        <v>July</v>
      </c>
    </row>
    <row r="38" spans="1:6" ht="17.25" thickTop="1" x14ac:dyDescent="0.3">
      <c r="A38" s="43">
        <v>1000003683</v>
      </c>
      <c r="B38" s="45">
        <v>45108</v>
      </c>
      <c r="C38" s="86" t="s">
        <v>173</v>
      </c>
      <c r="D38" s="49">
        <v>1154</v>
      </c>
      <c r="E38" s="48">
        <v>442010.96937931038</v>
      </c>
      <c r="F38" t="str">
        <f t="shared" si="0"/>
        <v>July</v>
      </c>
    </row>
    <row r="39" spans="1:6" ht="17.25" thickBot="1" x14ac:dyDescent="0.35">
      <c r="A39" s="50">
        <v>1000003691</v>
      </c>
      <c r="B39" s="51">
        <v>45108</v>
      </c>
      <c r="C39" s="83" t="s">
        <v>173</v>
      </c>
      <c r="D39" s="84">
        <v>400</v>
      </c>
      <c r="E39" s="85">
        <v>153210.04137931037</v>
      </c>
      <c r="F39" t="str">
        <f t="shared" si="0"/>
        <v>July</v>
      </c>
    </row>
    <row r="40" spans="1:6" ht="17.25" thickTop="1" x14ac:dyDescent="0.3">
      <c r="A40" s="43">
        <v>1000003132</v>
      </c>
      <c r="B40" s="45">
        <v>45108</v>
      </c>
      <c r="C40" s="86" t="s">
        <v>176</v>
      </c>
      <c r="D40" s="49">
        <v>285</v>
      </c>
      <c r="E40" s="48">
        <v>84328.512413793098</v>
      </c>
      <c r="F40" t="str">
        <f t="shared" si="0"/>
        <v>July</v>
      </c>
    </row>
    <row r="41" spans="1:6" ht="17.25" thickBot="1" x14ac:dyDescent="0.35">
      <c r="A41" s="50">
        <v>1000003683</v>
      </c>
      <c r="B41" s="51">
        <v>45108</v>
      </c>
      <c r="C41" s="83" t="s">
        <v>158</v>
      </c>
      <c r="D41" s="84">
        <v>1500</v>
      </c>
      <c r="E41" s="85">
        <v>574537.6551724138</v>
      </c>
      <c r="F41" t="str">
        <f t="shared" si="0"/>
        <v>July</v>
      </c>
    </row>
    <row r="42" spans="1:6" ht="17.25" thickTop="1" x14ac:dyDescent="0.3">
      <c r="A42" s="43">
        <v>1000003683</v>
      </c>
      <c r="B42" s="45">
        <v>45108</v>
      </c>
      <c r="C42" s="86" t="s">
        <v>343</v>
      </c>
      <c r="D42" s="49">
        <v>8907</v>
      </c>
      <c r="E42" s="48">
        <v>3411604.596413793</v>
      </c>
      <c r="F42" t="str">
        <f t="shared" si="0"/>
        <v>July</v>
      </c>
    </row>
    <row r="43" spans="1:6" ht="17.25" thickBot="1" x14ac:dyDescent="0.35">
      <c r="A43" s="50">
        <v>1000003691</v>
      </c>
      <c r="B43" s="51">
        <v>45108</v>
      </c>
      <c r="C43" s="83" t="s">
        <v>343</v>
      </c>
      <c r="D43" s="84">
        <v>1569</v>
      </c>
      <c r="E43" s="85">
        <v>600966.38731034484</v>
      </c>
      <c r="F43" t="str">
        <f t="shared" si="0"/>
        <v>July</v>
      </c>
    </row>
    <row r="44" spans="1:6" ht="17.25" thickTop="1" x14ac:dyDescent="0.3">
      <c r="A44" s="43">
        <v>1000002977</v>
      </c>
      <c r="B44" s="45">
        <v>45108</v>
      </c>
      <c r="C44" s="86" t="s">
        <v>503</v>
      </c>
      <c r="D44" s="49">
        <v>31</v>
      </c>
      <c r="E44" s="48">
        <v>6568.0662068965521</v>
      </c>
      <c r="F44" t="str">
        <f t="shared" si="0"/>
        <v>July</v>
      </c>
    </row>
    <row r="45" spans="1:6" ht="17.25" thickBot="1" x14ac:dyDescent="0.35">
      <c r="A45" s="50">
        <v>1000002976</v>
      </c>
      <c r="B45" s="51">
        <v>45108</v>
      </c>
      <c r="C45" s="83" t="s">
        <v>503</v>
      </c>
      <c r="D45" s="84">
        <v>239</v>
      </c>
      <c r="E45" s="85">
        <v>50637.67172413793</v>
      </c>
      <c r="F45" t="str">
        <f t="shared" si="0"/>
        <v>July</v>
      </c>
    </row>
    <row r="46" spans="1:6" ht="17.25" thickTop="1" x14ac:dyDescent="0.3">
      <c r="A46" s="43">
        <v>1000003683</v>
      </c>
      <c r="B46" s="45">
        <v>45108</v>
      </c>
      <c r="C46" s="86" t="s">
        <v>503</v>
      </c>
      <c r="D46" s="49">
        <v>405</v>
      </c>
      <c r="E46" s="48">
        <v>155125.16689655173</v>
      </c>
      <c r="F46" t="str">
        <f t="shared" si="0"/>
        <v>July</v>
      </c>
    </row>
    <row r="47" spans="1:6" ht="17.25" thickBot="1" x14ac:dyDescent="0.35">
      <c r="A47" s="50">
        <v>1000003683</v>
      </c>
      <c r="B47" s="51">
        <v>45108</v>
      </c>
      <c r="C47" s="83" t="s">
        <v>503</v>
      </c>
      <c r="D47" s="84">
        <v>2198</v>
      </c>
      <c r="E47" s="85">
        <v>841889.17737931036</v>
      </c>
      <c r="F47" t="str">
        <f t="shared" si="0"/>
        <v>July</v>
      </c>
    </row>
    <row r="48" spans="1:6" ht="17.25" thickTop="1" x14ac:dyDescent="0.3">
      <c r="A48" s="43">
        <v>1000003691</v>
      </c>
      <c r="B48" s="45">
        <v>45108</v>
      </c>
      <c r="C48" s="86" t="s">
        <v>503</v>
      </c>
      <c r="D48" s="49">
        <v>128</v>
      </c>
      <c r="E48" s="48">
        <v>49027.213241379315</v>
      </c>
      <c r="F48" t="str">
        <f t="shared" si="0"/>
        <v>July</v>
      </c>
    </row>
    <row r="49" spans="1:6" ht="17.25" thickBot="1" x14ac:dyDescent="0.35">
      <c r="A49" s="50">
        <v>1000003132</v>
      </c>
      <c r="B49" s="51">
        <v>45108</v>
      </c>
      <c r="C49" s="83" t="s">
        <v>150</v>
      </c>
      <c r="D49" s="84">
        <v>1245</v>
      </c>
      <c r="E49" s="85">
        <v>368382.44896551722</v>
      </c>
      <c r="F49" t="str">
        <f t="shared" si="0"/>
        <v>July</v>
      </c>
    </row>
    <row r="50" spans="1:6" ht="17.25" thickTop="1" x14ac:dyDescent="0.3">
      <c r="A50" s="43">
        <v>1000003683</v>
      </c>
      <c r="B50" s="45">
        <v>45108</v>
      </c>
      <c r="C50" s="86" t="s">
        <v>150</v>
      </c>
      <c r="D50" s="49">
        <v>3418</v>
      </c>
      <c r="E50" s="48">
        <v>1309179.8035862069</v>
      </c>
      <c r="F50" t="str">
        <f t="shared" si="0"/>
        <v>July</v>
      </c>
    </row>
    <row r="51" spans="1:6" ht="17.25" thickBot="1" x14ac:dyDescent="0.35">
      <c r="A51" s="50">
        <v>1000003691</v>
      </c>
      <c r="B51" s="51">
        <v>45108</v>
      </c>
      <c r="C51" s="83" t="s">
        <v>150</v>
      </c>
      <c r="D51" s="84">
        <v>335</v>
      </c>
      <c r="E51" s="85">
        <v>128313.40965517242</v>
      </c>
      <c r="F51" t="str">
        <f t="shared" si="0"/>
        <v>July</v>
      </c>
    </row>
    <row r="52" spans="1:6" ht="17.25" thickTop="1" x14ac:dyDescent="0.3">
      <c r="A52" s="43">
        <v>1000002977</v>
      </c>
      <c r="B52" s="45">
        <v>45108</v>
      </c>
      <c r="C52" s="86" t="s">
        <v>431</v>
      </c>
      <c r="D52" s="49">
        <v>423</v>
      </c>
      <c r="E52" s="48">
        <v>89622.322758620692</v>
      </c>
      <c r="F52" t="str">
        <f t="shared" si="0"/>
        <v>July</v>
      </c>
    </row>
    <row r="53" spans="1:6" ht="17.25" thickBot="1" x14ac:dyDescent="0.35">
      <c r="A53" s="50">
        <v>1000002976</v>
      </c>
      <c r="B53" s="51">
        <v>45108</v>
      </c>
      <c r="C53" s="83" t="s">
        <v>431</v>
      </c>
      <c r="D53" s="84">
        <v>1381</v>
      </c>
      <c r="E53" s="85">
        <v>292596.75586206897</v>
      </c>
      <c r="F53" t="str">
        <f t="shared" si="0"/>
        <v>July</v>
      </c>
    </row>
    <row r="54" spans="1:6" ht="17.25" thickTop="1" x14ac:dyDescent="0.3">
      <c r="A54" s="43">
        <v>1000003132</v>
      </c>
      <c r="B54" s="45">
        <v>45108</v>
      </c>
      <c r="C54" s="86" t="s">
        <v>431</v>
      </c>
      <c r="D54" s="49">
        <v>1362</v>
      </c>
      <c r="E54" s="48">
        <v>403001.52248275856</v>
      </c>
      <c r="F54" t="str">
        <f t="shared" si="0"/>
        <v>July</v>
      </c>
    </row>
    <row r="55" spans="1:6" ht="17.25" thickBot="1" x14ac:dyDescent="0.35">
      <c r="A55" s="50">
        <v>1000003683</v>
      </c>
      <c r="B55" s="51">
        <v>45108</v>
      </c>
      <c r="C55" s="83" t="s">
        <v>431</v>
      </c>
      <c r="D55" s="84">
        <v>1257</v>
      </c>
      <c r="E55" s="85">
        <v>481462.55503448274</v>
      </c>
      <c r="F55" t="str">
        <f t="shared" si="0"/>
        <v>July</v>
      </c>
    </row>
    <row r="56" spans="1:6" ht="17.25" thickTop="1" x14ac:dyDescent="0.3">
      <c r="A56" s="43">
        <v>1000003691</v>
      </c>
      <c r="B56" s="45">
        <v>45108</v>
      </c>
      <c r="C56" s="86" t="s">
        <v>431</v>
      </c>
      <c r="D56" s="49">
        <v>1352</v>
      </c>
      <c r="E56" s="48">
        <v>517849.93986206903</v>
      </c>
      <c r="F56" t="str">
        <f t="shared" si="0"/>
        <v>July</v>
      </c>
    </row>
    <row r="57" spans="1:6" ht="17.25" thickBot="1" x14ac:dyDescent="0.35">
      <c r="A57" s="50">
        <v>1000002977</v>
      </c>
      <c r="B57" s="51">
        <v>45108</v>
      </c>
      <c r="C57" s="83" t="s">
        <v>455</v>
      </c>
      <c r="D57" s="84">
        <v>222</v>
      </c>
      <c r="E57" s="85">
        <v>47035.828965517241</v>
      </c>
      <c r="F57" t="str">
        <f t="shared" si="0"/>
        <v>July</v>
      </c>
    </row>
    <row r="58" spans="1:6" ht="17.25" thickTop="1" x14ac:dyDescent="0.3">
      <c r="A58" s="43">
        <v>1000002971</v>
      </c>
      <c r="B58" s="45">
        <v>45108</v>
      </c>
      <c r="C58" s="86" t="s">
        <v>455</v>
      </c>
      <c r="D58" s="49">
        <v>5</v>
      </c>
      <c r="E58" s="48">
        <v>649.32758620689651</v>
      </c>
      <c r="F58" t="str">
        <f t="shared" si="0"/>
        <v>July</v>
      </c>
    </row>
    <row r="59" spans="1:6" ht="17.25" thickBot="1" x14ac:dyDescent="0.35">
      <c r="A59" s="50">
        <v>1000002972</v>
      </c>
      <c r="B59" s="51">
        <v>45108</v>
      </c>
      <c r="C59" s="83" t="s">
        <v>455</v>
      </c>
      <c r="D59" s="84">
        <v>1</v>
      </c>
      <c r="E59" s="85">
        <v>259.73103448275862</v>
      </c>
      <c r="F59" t="str">
        <f t="shared" si="0"/>
        <v>July</v>
      </c>
    </row>
    <row r="60" spans="1:6" ht="17.25" thickTop="1" x14ac:dyDescent="0.3">
      <c r="A60" s="43">
        <v>1000002976</v>
      </c>
      <c r="B60" s="45">
        <v>45108</v>
      </c>
      <c r="C60" s="86" t="s">
        <v>455</v>
      </c>
      <c r="D60" s="49">
        <v>399</v>
      </c>
      <c r="E60" s="48">
        <v>84537.368275862071</v>
      </c>
      <c r="F60" t="str">
        <f t="shared" si="0"/>
        <v>July</v>
      </c>
    </row>
    <row r="61" spans="1:6" ht="17.25" thickBot="1" x14ac:dyDescent="0.35">
      <c r="A61" s="50">
        <v>1000002984</v>
      </c>
      <c r="B61" s="51">
        <v>45108</v>
      </c>
      <c r="C61" s="83" t="s">
        <v>455</v>
      </c>
      <c r="D61" s="84">
        <v>3</v>
      </c>
      <c r="E61" s="85">
        <v>934.36551724137928</v>
      </c>
      <c r="F61" t="str">
        <f t="shared" si="0"/>
        <v>July</v>
      </c>
    </row>
    <row r="62" spans="1:6" ht="17.25" thickTop="1" x14ac:dyDescent="0.3">
      <c r="A62" s="43">
        <v>1000003683</v>
      </c>
      <c r="B62" s="45">
        <v>45108</v>
      </c>
      <c r="C62" s="86" t="s">
        <v>455</v>
      </c>
      <c r="D62" s="49">
        <v>2523</v>
      </c>
      <c r="E62" s="48">
        <v>966372.33600000013</v>
      </c>
      <c r="F62" t="str">
        <f t="shared" si="0"/>
        <v>July</v>
      </c>
    </row>
    <row r="63" spans="1:6" ht="17.25" thickBot="1" x14ac:dyDescent="0.35">
      <c r="A63" s="50">
        <v>1000003691</v>
      </c>
      <c r="B63" s="51">
        <v>45108</v>
      </c>
      <c r="C63" s="83" t="s">
        <v>455</v>
      </c>
      <c r="D63" s="84">
        <v>760</v>
      </c>
      <c r="E63" s="85">
        <v>291099.07862068969</v>
      </c>
      <c r="F63" t="str">
        <f t="shared" si="0"/>
        <v>July</v>
      </c>
    </row>
    <row r="64" spans="1:6" ht="17.25" thickTop="1" x14ac:dyDescent="0.3">
      <c r="A64" s="43">
        <v>1000003132</v>
      </c>
      <c r="B64" s="45">
        <v>45108</v>
      </c>
      <c r="C64" s="86" t="s">
        <v>160</v>
      </c>
      <c r="D64" s="49">
        <v>400</v>
      </c>
      <c r="E64" s="48">
        <v>118355.80689655172</v>
      </c>
      <c r="F64" t="str">
        <f t="shared" si="0"/>
        <v>July</v>
      </c>
    </row>
    <row r="65" spans="1:6" ht="17.25" thickBot="1" x14ac:dyDescent="0.35">
      <c r="A65" s="50">
        <v>1000003683</v>
      </c>
      <c r="B65" s="51">
        <v>45108</v>
      </c>
      <c r="C65" s="83" t="s">
        <v>160</v>
      </c>
      <c r="D65" s="84">
        <v>430</v>
      </c>
      <c r="E65" s="85">
        <v>164700.79448275865</v>
      </c>
      <c r="F65" t="str">
        <f t="shared" si="0"/>
        <v>July</v>
      </c>
    </row>
    <row r="66" spans="1:6" ht="17.25" thickTop="1" x14ac:dyDescent="0.3">
      <c r="A66" s="43">
        <v>1000003691</v>
      </c>
      <c r="B66" s="45">
        <v>45108</v>
      </c>
      <c r="C66" s="86" t="s">
        <v>160</v>
      </c>
      <c r="D66" s="49">
        <v>469</v>
      </c>
      <c r="E66" s="48">
        <v>179638.77351724141</v>
      </c>
      <c r="F66" t="str">
        <f t="shared" si="0"/>
        <v>July</v>
      </c>
    </row>
    <row r="67" spans="1:6" ht="17.25" thickBot="1" x14ac:dyDescent="0.35">
      <c r="A67" s="50">
        <v>1000002836</v>
      </c>
      <c r="B67" s="51">
        <v>45108</v>
      </c>
      <c r="C67" s="83" t="s">
        <v>361</v>
      </c>
      <c r="D67" s="84">
        <v>32</v>
      </c>
      <c r="E67" s="85">
        <v>7567.1481379310344</v>
      </c>
      <c r="F67" t="str">
        <f t="shared" ref="F67:F130" si="1">TEXT(B67,"mmmm")</f>
        <v>July</v>
      </c>
    </row>
    <row r="68" spans="1:6" ht="17.25" thickTop="1" x14ac:dyDescent="0.3">
      <c r="A68" s="43">
        <v>1000002917</v>
      </c>
      <c r="B68" s="45">
        <v>45108</v>
      </c>
      <c r="C68" s="86" t="s">
        <v>361</v>
      </c>
      <c r="D68" s="49">
        <v>383</v>
      </c>
      <c r="E68" s="48">
        <v>90569.304275862072</v>
      </c>
      <c r="F68" t="str">
        <f t="shared" si="1"/>
        <v>July</v>
      </c>
    </row>
    <row r="69" spans="1:6" ht="17.25" thickBot="1" x14ac:dyDescent="0.35">
      <c r="A69" s="50">
        <v>1000002977</v>
      </c>
      <c r="B69" s="51">
        <v>45108</v>
      </c>
      <c r="C69" s="83" t="s">
        <v>361</v>
      </c>
      <c r="D69" s="84">
        <v>50</v>
      </c>
      <c r="E69" s="85">
        <v>10593.655172413793</v>
      </c>
      <c r="F69" t="str">
        <f t="shared" si="1"/>
        <v>July</v>
      </c>
    </row>
    <row r="70" spans="1:6" ht="17.25" thickTop="1" x14ac:dyDescent="0.3">
      <c r="A70" s="43">
        <v>1000002976</v>
      </c>
      <c r="B70" s="45">
        <v>45108</v>
      </c>
      <c r="C70" s="86" t="s">
        <v>361</v>
      </c>
      <c r="D70" s="49">
        <v>63</v>
      </c>
      <c r="E70" s="48">
        <v>13348.005517241378</v>
      </c>
      <c r="F70" t="str">
        <f t="shared" si="1"/>
        <v>July</v>
      </c>
    </row>
    <row r="71" spans="1:6" ht="17.25" thickBot="1" x14ac:dyDescent="0.35">
      <c r="A71" s="50">
        <v>1000002984</v>
      </c>
      <c r="B71" s="51">
        <v>45108</v>
      </c>
      <c r="C71" s="83" t="s">
        <v>361</v>
      </c>
      <c r="D71" s="84">
        <v>42</v>
      </c>
      <c r="E71" s="85">
        <v>13081.11724137931</v>
      </c>
      <c r="F71" t="str">
        <f t="shared" si="1"/>
        <v>July</v>
      </c>
    </row>
    <row r="72" spans="1:6" ht="17.25" thickTop="1" x14ac:dyDescent="0.3">
      <c r="A72" s="43">
        <v>1000003132</v>
      </c>
      <c r="B72" s="45">
        <v>45108</v>
      </c>
      <c r="C72" s="86" t="s">
        <v>361</v>
      </c>
      <c r="D72" s="49">
        <v>489</v>
      </c>
      <c r="E72" s="48">
        <v>144689.97393103444</v>
      </c>
      <c r="F72" t="str">
        <f t="shared" si="1"/>
        <v>July</v>
      </c>
    </row>
    <row r="73" spans="1:6" ht="17.25" thickBot="1" x14ac:dyDescent="0.35">
      <c r="A73" s="50">
        <v>1000003683</v>
      </c>
      <c r="B73" s="51">
        <v>45108</v>
      </c>
      <c r="C73" s="83" t="s">
        <v>361</v>
      </c>
      <c r="D73" s="84">
        <v>478</v>
      </c>
      <c r="E73" s="85">
        <v>183085.99944827589</v>
      </c>
      <c r="F73" t="str">
        <f t="shared" si="1"/>
        <v>July</v>
      </c>
    </row>
    <row r="74" spans="1:6" ht="17.25" thickTop="1" x14ac:dyDescent="0.3">
      <c r="A74" s="43">
        <v>1000003691</v>
      </c>
      <c r="B74" s="45">
        <v>45108</v>
      </c>
      <c r="C74" s="86" t="s">
        <v>361</v>
      </c>
      <c r="D74" s="49">
        <v>131</v>
      </c>
      <c r="E74" s="48">
        <v>50176.288551724138</v>
      </c>
      <c r="F74" t="str">
        <f t="shared" si="1"/>
        <v>July</v>
      </c>
    </row>
    <row r="75" spans="1:6" ht="17.25" thickBot="1" x14ac:dyDescent="0.35">
      <c r="A75" s="50">
        <v>1000003132</v>
      </c>
      <c r="B75" s="51">
        <v>45108</v>
      </c>
      <c r="C75" s="83" t="s">
        <v>130</v>
      </c>
      <c r="D75" s="84">
        <v>2074</v>
      </c>
      <c r="E75" s="85">
        <v>613674.85875862068</v>
      </c>
      <c r="F75" t="str">
        <f t="shared" si="1"/>
        <v>July</v>
      </c>
    </row>
    <row r="76" spans="1:6" ht="17.25" thickTop="1" x14ac:dyDescent="0.3">
      <c r="A76" s="43">
        <v>1000003683</v>
      </c>
      <c r="B76" s="45">
        <v>45108</v>
      </c>
      <c r="C76" s="86" t="s">
        <v>130</v>
      </c>
      <c r="D76" s="49">
        <v>23479</v>
      </c>
      <c r="E76" s="48">
        <v>8993046.4038620684</v>
      </c>
      <c r="F76" t="str">
        <f t="shared" si="1"/>
        <v>July</v>
      </c>
    </row>
    <row r="77" spans="1:6" ht="17.25" thickBot="1" x14ac:dyDescent="0.35">
      <c r="A77" s="50">
        <v>1000003691</v>
      </c>
      <c r="B77" s="51">
        <v>45108</v>
      </c>
      <c r="C77" s="83" t="s">
        <v>130</v>
      </c>
      <c r="D77" s="84">
        <v>1640</v>
      </c>
      <c r="E77" s="85">
        <v>628161.16965517239</v>
      </c>
      <c r="F77" t="str">
        <f t="shared" si="1"/>
        <v>July</v>
      </c>
    </row>
    <row r="78" spans="1:6" ht="17.25" thickTop="1" x14ac:dyDescent="0.3">
      <c r="A78" s="43">
        <v>1000003683</v>
      </c>
      <c r="B78" s="45">
        <v>45108</v>
      </c>
      <c r="C78" s="86" t="s">
        <v>491</v>
      </c>
      <c r="D78" s="49">
        <v>730</v>
      </c>
      <c r="E78" s="48">
        <v>279608.32551724138</v>
      </c>
      <c r="F78" t="str">
        <f t="shared" si="1"/>
        <v>July</v>
      </c>
    </row>
    <row r="79" spans="1:6" ht="17.25" thickBot="1" x14ac:dyDescent="0.35">
      <c r="A79" s="50">
        <v>1000003691</v>
      </c>
      <c r="B79" s="51">
        <v>45108</v>
      </c>
      <c r="C79" s="83" t="s">
        <v>491</v>
      </c>
      <c r="D79" s="84">
        <v>118</v>
      </c>
      <c r="E79" s="85">
        <v>45196.962206896555</v>
      </c>
      <c r="F79" t="str">
        <f t="shared" si="1"/>
        <v>July</v>
      </c>
    </row>
    <row r="80" spans="1:6" ht="17.25" thickTop="1" x14ac:dyDescent="0.3">
      <c r="A80" s="43">
        <v>1000003683</v>
      </c>
      <c r="B80" s="45">
        <v>45108</v>
      </c>
      <c r="C80" s="86" t="s">
        <v>121</v>
      </c>
      <c r="D80" s="49">
        <v>1730</v>
      </c>
      <c r="E80" s="48">
        <v>662633.42896551732</v>
      </c>
      <c r="F80" t="str">
        <f t="shared" si="1"/>
        <v>July</v>
      </c>
    </row>
    <row r="81" spans="1:6" ht="17.25" thickBot="1" x14ac:dyDescent="0.35">
      <c r="A81" s="50">
        <v>1000003691</v>
      </c>
      <c r="B81" s="51">
        <v>45108</v>
      </c>
      <c r="C81" s="83" t="s">
        <v>121</v>
      </c>
      <c r="D81" s="84">
        <v>188</v>
      </c>
      <c r="E81" s="85">
        <v>72008.719448275864</v>
      </c>
      <c r="F81" t="str">
        <f t="shared" si="1"/>
        <v>July</v>
      </c>
    </row>
    <row r="82" spans="1:6" ht="17.25" thickTop="1" x14ac:dyDescent="0.3">
      <c r="A82" s="43">
        <v>1000003384</v>
      </c>
      <c r="B82" s="45">
        <v>45108</v>
      </c>
      <c r="C82" s="86" t="s">
        <v>170</v>
      </c>
      <c r="D82" s="49">
        <v>23</v>
      </c>
      <c r="E82" s="48">
        <v>5923.8974482758622</v>
      </c>
      <c r="F82" t="str">
        <f t="shared" si="1"/>
        <v>July</v>
      </c>
    </row>
    <row r="83" spans="1:6" ht="17.25" thickBot="1" x14ac:dyDescent="0.35">
      <c r="A83" s="50">
        <v>1000003389</v>
      </c>
      <c r="B83" s="51">
        <v>45108</v>
      </c>
      <c r="C83" s="83" t="s">
        <v>170</v>
      </c>
      <c r="D83" s="84">
        <v>8</v>
      </c>
      <c r="E83" s="85">
        <v>2060.486068965517</v>
      </c>
      <c r="F83" t="str">
        <f t="shared" si="1"/>
        <v>July</v>
      </c>
    </row>
    <row r="84" spans="1:6" ht="17.25" thickTop="1" x14ac:dyDescent="0.3">
      <c r="A84" s="43">
        <v>1000002977</v>
      </c>
      <c r="B84" s="45">
        <v>45108</v>
      </c>
      <c r="C84" s="86" t="s">
        <v>170</v>
      </c>
      <c r="D84" s="49">
        <v>19.25</v>
      </c>
      <c r="E84" s="48">
        <v>4078.5572413793097</v>
      </c>
      <c r="F84" t="str">
        <f t="shared" si="1"/>
        <v>July</v>
      </c>
    </row>
    <row r="85" spans="1:6" ht="17.25" thickBot="1" x14ac:dyDescent="0.35">
      <c r="A85" s="50">
        <v>1000002972</v>
      </c>
      <c r="B85" s="51">
        <v>45108</v>
      </c>
      <c r="C85" s="83" t="s">
        <v>170</v>
      </c>
      <c r="D85" s="84">
        <v>1</v>
      </c>
      <c r="E85" s="85">
        <v>259.73103448275862</v>
      </c>
      <c r="F85" t="str">
        <f t="shared" si="1"/>
        <v>July</v>
      </c>
    </row>
    <row r="86" spans="1:6" ht="17.25" thickTop="1" x14ac:dyDescent="0.3">
      <c r="A86" s="43">
        <v>1000002976</v>
      </c>
      <c r="B86" s="45">
        <v>45108</v>
      </c>
      <c r="C86" s="86" t="s">
        <v>170</v>
      </c>
      <c r="D86" s="49">
        <v>6</v>
      </c>
      <c r="E86" s="48">
        <v>1271.2386206896549</v>
      </c>
      <c r="F86" t="str">
        <f t="shared" si="1"/>
        <v>July</v>
      </c>
    </row>
    <row r="87" spans="1:6" ht="17.25" thickBot="1" x14ac:dyDescent="0.35">
      <c r="A87" s="50">
        <v>1000002984</v>
      </c>
      <c r="B87" s="51">
        <v>45108</v>
      </c>
      <c r="C87" s="83" t="s">
        <v>170</v>
      </c>
      <c r="D87" s="84">
        <v>6</v>
      </c>
      <c r="E87" s="85">
        <v>1868.7310344827588</v>
      </c>
      <c r="F87" t="str">
        <f t="shared" si="1"/>
        <v>July</v>
      </c>
    </row>
    <row r="88" spans="1:6" ht="17.25" thickTop="1" x14ac:dyDescent="0.3">
      <c r="A88" s="43">
        <v>1000003132</v>
      </c>
      <c r="B88" s="45">
        <v>45108</v>
      </c>
      <c r="C88" s="86" t="s">
        <v>170</v>
      </c>
      <c r="D88" s="49">
        <v>817</v>
      </c>
      <c r="E88" s="48">
        <v>241741.73558620689</v>
      </c>
      <c r="F88" t="str">
        <f t="shared" si="1"/>
        <v>July</v>
      </c>
    </row>
    <row r="89" spans="1:6" ht="17.25" thickBot="1" x14ac:dyDescent="0.35">
      <c r="A89" s="50">
        <v>1000003683</v>
      </c>
      <c r="B89" s="51">
        <v>45108</v>
      </c>
      <c r="C89" s="83" t="s">
        <v>170</v>
      </c>
      <c r="D89" s="84">
        <v>797</v>
      </c>
      <c r="E89" s="85">
        <v>305271.00744827586</v>
      </c>
      <c r="F89" t="str">
        <f t="shared" si="1"/>
        <v>July</v>
      </c>
    </row>
    <row r="90" spans="1:6" ht="17.25" thickTop="1" x14ac:dyDescent="0.3">
      <c r="A90" s="43">
        <v>1000003133</v>
      </c>
      <c r="B90" s="45">
        <v>45108</v>
      </c>
      <c r="C90" s="86" t="s">
        <v>170</v>
      </c>
      <c r="D90" s="49">
        <v>287</v>
      </c>
      <c r="E90" s="48">
        <v>132728.89000000001</v>
      </c>
      <c r="F90" t="str">
        <f t="shared" si="1"/>
        <v>July</v>
      </c>
    </row>
    <row r="91" spans="1:6" ht="17.25" thickBot="1" x14ac:dyDescent="0.35">
      <c r="A91" s="50">
        <v>1000003691</v>
      </c>
      <c r="B91" s="51">
        <v>45108</v>
      </c>
      <c r="C91" s="83" t="s">
        <v>170</v>
      </c>
      <c r="D91" s="84">
        <v>581</v>
      </c>
      <c r="E91" s="85">
        <v>222537.58510344831</v>
      </c>
      <c r="F91" t="str">
        <f t="shared" si="1"/>
        <v>July</v>
      </c>
    </row>
    <row r="92" spans="1:6" ht="17.25" thickTop="1" x14ac:dyDescent="0.3">
      <c r="A92" s="43">
        <v>1000003683</v>
      </c>
      <c r="B92" s="45">
        <v>45108</v>
      </c>
      <c r="C92" s="86" t="s">
        <v>507</v>
      </c>
      <c r="D92" s="49">
        <v>3996</v>
      </c>
      <c r="E92" s="48">
        <v>1530568.3133793105</v>
      </c>
      <c r="F92" t="str">
        <f t="shared" si="1"/>
        <v>July</v>
      </c>
    </row>
    <row r="93" spans="1:6" ht="17.25" thickBot="1" x14ac:dyDescent="0.35">
      <c r="A93" s="50">
        <v>1000003691</v>
      </c>
      <c r="B93" s="51">
        <v>45108</v>
      </c>
      <c r="C93" s="83" t="s">
        <v>507</v>
      </c>
      <c r="D93" s="84">
        <v>512</v>
      </c>
      <c r="E93" s="85">
        <v>196108.85296551726</v>
      </c>
      <c r="F93" t="str">
        <f t="shared" si="1"/>
        <v>July</v>
      </c>
    </row>
    <row r="94" spans="1:6" ht="17.25" thickTop="1" x14ac:dyDescent="0.3">
      <c r="A94" s="43">
        <v>1000003132</v>
      </c>
      <c r="B94" s="45">
        <v>45108</v>
      </c>
      <c r="C94" s="86" t="s">
        <v>118</v>
      </c>
      <c r="D94" s="49">
        <v>414</v>
      </c>
      <c r="E94" s="48">
        <v>122498.26013793102</v>
      </c>
      <c r="F94" t="str">
        <f t="shared" si="1"/>
        <v>July</v>
      </c>
    </row>
    <row r="95" spans="1:6" ht="17.25" thickBot="1" x14ac:dyDescent="0.35">
      <c r="A95" s="50">
        <v>1000003683</v>
      </c>
      <c r="B95" s="51">
        <v>45108</v>
      </c>
      <c r="C95" s="83" t="s">
        <v>118</v>
      </c>
      <c r="D95" s="84">
        <v>670</v>
      </c>
      <c r="E95" s="85">
        <v>256626.81931034487</v>
      </c>
      <c r="F95" t="str">
        <f t="shared" si="1"/>
        <v>July</v>
      </c>
    </row>
    <row r="96" spans="1:6" ht="17.25" thickTop="1" x14ac:dyDescent="0.3">
      <c r="A96" s="43">
        <v>1000003691</v>
      </c>
      <c r="B96" s="45">
        <v>45108</v>
      </c>
      <c r="C96" s="86" t="s">
        <v>118</v>
      </c>
      <c r="D96" s="49">
        <v>133</v>
      </c>
      <c r="E96" s="48">
        <v>50942.338758620695</v>
      </c>
      <c r="F96" t="str">
        <f t="shared" si="1"/>
        <v>July</v>
      </c>
    </row>
    <row r="97" spans="1:6" ht="17.25" thickBot="1" x14ac:dyDescent="0.35">
      <c r="A97" s="50">
        <v>1000003683</v>
      </c>
      <c r="B97" s="51">
        <v>45108</v>
      </c>
      <c r="C97" s="83" t="s">
        <v>496</v>
      </c>
      <c r="D97" s="84">
        <v>5083</v>
      </c>
      <c r="E97" s="85">
        <v>1946916.6008275864</v>
      </c>
      <c r="F97" t="str">
        <f t="shared" si="1"/>
        <v>July</v>
      </c>
    </row>
    <row r="98" spans="1:6" ht="17.25" thickTop="1" x14ac:dyDescent="0.3">
      <c r="A98" s="43">
        <v>1000003691</v>
      </c>
      <c r="B98" s="45">
        <v>45108</v>
      </c>
      <c r="C98" s="86" t="s">
        <v>496</v>
      </c>
      <c r="D98" s="49">
        <v>1874</v>
      </c>
      <c r="E98" s="48">
        <v>717789.04386206903</v>
      </c>
      <c r="F98" t="str">
        <f t="shared" si="1"/>
        <v>July</v>
      </c>
    </row>
    <row r="99" spans="1:6" ht="17.25" thickBot="1" x14ac:dyDescent="0.35">
      <c r="A99" s="50">
        <v>1000002976</v>
      </c>
      <c r="B99" s="51">
        <v>45108</v>
      </c>
      <c r="C99" s="83" t="s">
        <v>532</v>
      </c>
      <c r="D99" s="84">
        <v>190</v>
      </c>
      <c r="E99" s="85">
        <v>40255.88965517241</v>
      </c>
      <c r="F99" t="str">
        <f t="shared" si="1"/>
        <v>July</v>
      </c>
    </row>
    <row r="100" spans="1:6" ht="17.25" thickTop="1" x14ac:dyDescent="0.3">
      <c r="A100" s="43">
        <v>1000003132</v>
      </c>
      <c r="B100" s="45">
        <v>45108</v>
      </c>
      <c r="C100" s="86" t="s">
        <v>532</v>
      </c>
      <c r="D100" s="49">
        <v>1029</v>
      </c>
      <c r="E100" s="48">
        <v>304470.31324137928</v>
      </c>
      <c r="F100" t="str">
        <f t="shared" si="1"/>
        <v>July</v>
      </c>
    </row>
    <row r="101" spans="1:6" ht="17.25" thickBot="1" x14ac:dyDescent="0.35">
      <c r="A101" s="50">
        <v>1000003683</v>
      </c>
      <c r="B101" s="51">
        <v>45108</v>
      </c>
      <c r="C101" s="83" t="s">
        <v>532</v>
      </c>
      <c r="D101" s="84">
        <v>570</v>
      </c>
      <c r="E101" s="85">
        <v>218324.3089655173</v>
      </c>
      <c r="F101" t="str">
        <f t="shared" si="1"/>
        <v>July</v>
      </c>
    </row>
    <row r="102" spans="1:6" ht="17.25" thickTop="1" x14ac:dyDescent="0.3">
      <c r="A102" s="43">
        <v>1000003691</v>
      </c>
      <c r="B102" s="45">
        <v>45108</v>
      </c>
      <c r="C102" s="86" t="s">
        <v>532</v>
      </c>
      <c r="D102" s="49">
        <v>662</v>
      </c>
      <c r="E102" s="48">
        <v>253562.61848275864</v>
      </c>
      <c r="F102" t="str">
        <f t="shared" si="1"/>
        <v>July</v>
      </c>
    </row>
    <row r="103" spans="1:6" ht="17.25" thickBot="1" x14ac:dyDescent="0.35">
      <c r="A103" s="50">
        <v>1000003384</v>
      </c>
      <c r="B103" s="51">
        <v>45108</v>
      </c>
      <c r="C103" s="83" t="s">
        <v>366</v>
      </c>
      <c r="D103" s="84">
        <v>-2</v>
      </c>
      <c r="E103" s="85">
        <v>-515.12151724137925</v>
      </c>
      <c r="F103" t="str">
        <f t="shared" si="1"/>
        <v>July</v>
      </c>
    </row>
    <row r="104" spans="1:6" ht="17.25" thickTop="1" x14ac:dyDescent="0.3">
      <c r="A104" s="43">
        <v>1000002917</v>
      </c>
      <c r="B104" s="45">
        <v>45108</v>
      </c>
      <c r="C104" s="86" t="s">
        <v>366</v>
      </c>
      <c r="D104" s="49">
        <v>2</v>
      </c>
      <c r="E104" s="48">
        <v>472.94675862068965</v>
      </c>
      <c r="F104" t="str">
        <f t="shared" si="1"/>
        <v>July</v>
      </c>
    </row>
    <row r="105" spans="1:6" ht="17.25" thickBot="1" x14ac:dyDescent="0.35">
      <c r="A105" s="50">
        <v>1000002977</v>
      </c>
      <c r="B105" s="51">
        <v>45108</v>
      </c>
      <c r="C105" s="83" t="s">
        <v>366</v>
      </c>
      <c r="D105" s="84">
        <v>95</v>
      </c>
      <c r="E105" s="85">
        <v>20127.944827586209</v>
      </c>
      <c r="F105" t="str">
        <f t="shared" si="1"/>
        <v>July</v>
      </c>
    </row>
    <row r="106" spans="1:6" ht="17.25" thickTop="1" x14ac:dyDescent="0.3">
      <c r="A106" s="43">
        <v>1000002976</v>
      </c>
      <c r="B106" s="45">
        <v>45108</v>
      </c>
      <c r="C106" s="86" t="s">
        <v>366</v>
      </c>
      <c r="D106" s="49">
        <v>200</v>
      </c>
      <c r="E106" s="48">
        <v>42374.620689655174</v>
      </c>
      <c r="F106" t="str">
        <f t="shared" si="1"/>
        <v>July</v>
      </c>
    </row>
    <row r="107" spans="1:6" ht="17.25" thickBot="1" x14ac:dyDescent="0.35">
      <c r="A107" s="50">
        <v>1000003132</v>
      </c>
      <c r="B107" s="51">
        <v>45108</v>
      </c>
      <c r="C107" s="83" t="s">
        <v>366</v>
      </c>
      <c r="D107" s="84">
        <v>136</v>
      </c>
      <c r="E107" s="85">
        <v>40240.974344827584</v>
      </c>
      <c r="F107" t="str">
        <f t="shared" si="1"/>
        <v>July</v>
      </c>
    </row>
    <row r="108" spans="1:6" ht="17.25" thickTop="1" x14ac:dyDescent="0.3">
      <c r="A108" s="43">
        <v>1000003683</v>
      </c>
      <c r="B108" s="45">
        <v>45108</v>
      </c>
      <c r="C108" s="86" t="s">
        <v>366</v>
      </c>
      <c r="D108" s="49">
        <v>377</v>
      </c>
      <c r="E108" s="48">
        <v>144400.46400000001</v>
      </c>
      <c r="F108" t="str">
        <f t="shared" si="1"/>
        <v>July</v>
      </c>
    </row>
    <row r="109" spans="1:6" ht="17.25" thickBot="1" x14ac:dyDescent="0.35">
      <c r="A109" s="50">
        <v>1000003691</v>
      </c>
      <c r="B109" s="51">
        <v>45108</v>
      </c>
      <c r="C109" s="83" t="s">
        <v>366</v>
      </c>
      <c r="D109" s="84">
        <v>166</v>
      </c>
      <c r="E109" s="85">
        <v>63582.1671724138</v>
      </c>
      <c r="F109" t="str">
        <f t="shared" si="1"/>
        <v>July</v>
      </c>
    </row>
    <row r="110" spans="1:6" ht="17.25" thickTop="1" x14ac:dyDescent="0.3">
      <c r="A110" s="43">
        <v>1000002977</v>
      </c>
      <c r="B110" s="45">
        <v>45108</v>
      </c>
      <c r="C110" s="86" t="s">
        <v>154</v>
      </c>
      <c r="D110" s="49">
        <v>43</v>
      </c>
      <c r="E110" s="48">
        <v>9110.5434482758628</v>
      </c>
      <c r="F110" t="str">
        <f t="shared" si="1"/>
        <v>July</v>
      </c>
    </row>
    <row r="111" spans="1:6" ht="17.25" thickBot="1" x14ac:dyDescent="0.35">
      <c r="A111" s="50">
        <v>1000002976</v>
      </c>
      <c r="B111" s="51">
        <v>45108</v>
      </c>
      <c r="C111" s="83" t="s">
        <v>154</v>
      </c>
      <c r="D111" s="84">
        <v>36</v>
      </c>
      <c r="E111" s="85">
        <v>7627.4317241379313</v>
      </c>
      <c r="F111" t="str">
        <f t="shared" si="1"/>
        <v>July</v>
      </c>
    </row>
    <row r="112" spans="1:6" ht="17.25" thickTop="1" x14ac:dyDescent="0.3">
      <c r="A112" s="43">
        <v>1000003132</v>
      </c>
      <c r="B112" s="45">
        <v>45108</v>
      </c>
      <c r="C112" s="86" t="s">
        <v>154</v>
      </c>
      <c r="D112" s="49">
        <v>6221</v>
      </c>
      <c r="E112" s="48">
        <v>1840728.6867586204</v>
      </c>
      <c r="F112" t="str">
        <f t="shared" si="1"/>
        <v>July</v>
      </c>
    </row>
    <row r="113" spans="1:6" ht="17.25" thickBot="1" x14ac:dyDescent="0.35">
      <c r="A113" s="50">
        <v>1000003683</v>
      </c>
      <c r="B113" s="51">
        <v>45108</v>
      </c>
      <c r="C113" s="83" t="s">
        <v>154</v>
      </c>
      <c r="D113" s="84">
        <v>495</v>
      </c>
      <c r="E113" s="85">
        <v>189597.42620689658</v>
      </c>
      <c r="F113" t="str">
        <f t="shared" si="1"/>
        <v>July</v>
      </c>
    </row>
    <row r="114" spans="1:6" ht="17.25" thickTop="1" x14ac:dyDescent="0.3">
      <c r="A114" s="43">
        <v>1000003691</v>
      </c>
      <c r="B114" s="45">
        <v>45108</v>
      </c>
      <c r="C114" s="86" t="s">
        <v>154</v>
      </c>
      <c r="D114" s="49">
        <v>356</v>
      </c>
      <c r="E114" s="48">
        <v>136356.93682758624</v>
      </c>
      <c r="F114" t="str">
        <f t="shared" si="1"/>
        <v>July</v>
      </c>
    </row>
    <row r="115" spans="1:6" ht="17.25" thickBot="1" x14ac:dyDescent="0.35">
      <c r="A115" s="50">
        <v>1000002977</v>
      </c>
      <c r="B115" s="51">
        <v>45108</v>
      </c>
      <c r="C115" s="83" t="s">
        <v>436</v>
      </c>
      <c r="D115" s="84">
        <v>135</v>
      </c>
      <c r="E115" s="85">
        <v>28602.868965517242</v>
      </c>
      <c r="F115" t="str">
        <f t="shared" si="1"/>
        <v>July</v>
      </c>
    </row>
    <row r="116" spans="1:6" ht="17.25" thickTop="1" x14ac:dyDescent="0.3">
      <c r="A116" s="43">
        <v>1000002976</v>
      </c>
      <c r="B116" s="45">
        <v>45108</v>
      </c>
      <c r="C116" s="86" t="s">
        <v>436</v>
      </c>
      <c r="D116" s="49">
        <v>201</v>
      </c>
      <c r="E116" s="48">
        <v>42586.493793103444</v>
      </c>
      <c r="F116" t="str">
        <f t="shared" si="1"/>
        <v>July</v>
      </c>
    </row>
    <row r="117" spans="1:6" ht="17.25" thickBot="1" x14ac:dyDescent="0.35">
      <c r="A117" s="50">
        <v>1000003132</v>
      </c>
      <c r="B117" s="51">
        <v>45108</v>
      </c>
      <c r="C117" s="83" t="s">
        <v>436</v>
      </c>
      <c r="D117" s="84">
        <v>348</v>
      </c>
      <c r="E117" s="85">
        <v>102969.552</v>
      </c>
      <c r="F117" t="str">
        <f t="shared" si="1"/>
        <v>July</v>
      </c>
    </row>
    <row r="118" spans="1:6" ht="17.25" thickTop="1" x14ac:dyDescent="0.3">
      <c r="A118" s="43">
        <v>1000003683</v>
      </c>
      <c r="B118" s="45">
        <v>45108</v>
      </c>
      <c r="C118" s="86" t="s">
        <v>436</v>
      </c>
      <c r="D118" s="49">
        <v>394</v>
      </c>
      <c r="E118" s="48">
        <v>150911.89075862072</v>
      </c>
      <c r="F118" t="str">
        <f t="shared" si="1"/>
        <v>July</v>
      </c>
    </row>
    <row r="119" spans="1:6" ht="17.25" thickBot="1" x14ac:dyDescent="0.35">
      <c r="A119" s="50">
        <v>1000003691</v>
      </c>
      <c r="B119" s="51">
        <v>45108</v>
      </c>
      <c r="C119" s="83" t="s">
        <v>436</v>
      </c>
      <c r="D119" s="84">
        <v>216</v>
      </c>
      <c r="E119" s="85">
        <v>82733.422344827588</v>
      </c>
      <c r="F119" t="str">
        <f t="shared" si="1"/>
        <v>July</v>
      </c>
    </row>
    <row r="120" spans="1:6" ht="17.25" thickTop="1" x14ac:dyDescent="0.3">
      <c r="A120" s="43">
        <v>1000002977</v>
      </c>
      <c r="B120" s="45">
        <v>45108</v>
      </c>
      <c r="C120" s="86" t="s">
        <v>114</v>
      </c>
      <c r="D120" s="49">
        <v>213</v>
      </c>
      <c r="E120" s="48">
        <v>45128.971034482754</v>
      </c>
      <c r="F120" t="str">
        <f t="shared" si="1"/>
        <v>July</v>
      </c>
    </row>
    <row r="121" spans="1:6" ht="17.25" thickBot="1" x14ac:dyDescent="0.35">
      <c r="A121" s="50">
        <v>1000002976</v>
      </c>
      <c r="B121" s="51">
        <v>45108</v>
      </c>
      <c r="C121" s="83" t="s">
        <v>114</v>
      </c>
      <c r="D121" s="84">
        <v>307</v>
      </c>
      <c r="E121" s="85">
        <v>65045.042758620686</v>
      </c>
      <c r="F121" t="str">
        <f t="shared" si="1"/>
        <v>July</v>
      </c>
    </row>
    <row r="122" spans="1:6" ht="17.25" thickTop="1" x14ac:dyDescent="0.3">
      <c r="A122" s="43">
        <v>1000003132</v>
      </c>
      <c r="B122" s="45">
        <v>45108</v>
      </c>
      <c r="C122" s="86" t="s">
        <v>114</v>
      </c>
      <c r="D122" s="49">
        <v>205</v>
      </c>
      <c r="E122" s="48">
        <v>60657.351034482752</v>
      </c>
      <c r="F122" t="str">
        <f t="shared" si="1"/>
        <v>July</v>
      </c>
    </row>
    <row r="123" spans="1:6" ht="17.25" thickBot="1" x14ac:dyDescent="0.35">
      <c r="A123" s="50">
        <v>1000003683</v>
      </c>
      <c r="B123" s="51">
        <v>45108</v>
      </c>
      <c r="C123" s="83" t="s">
        <v>114</v>
      </c>
      <c r="D123" s="84">
        <v>362</v>
      </c>
      <c r="E123" s="85">
        <v>138655.08744827588</v>
      </c>
      <c r="F123" t="str">
        <f t="shared" si="1"/>
        <v>July</v>
      </c>
    </row>
    <row r="124" spans="1:6" ht="17.25" thickTop="1" x14ac:dyDescent="0.3">
      <c r="A124" s="43">
        <v>1000003691</v>
      </c>
      <c r="B124" s="45">
        <v>45108</v>
      </c>
      <c r="C124" s="86" t="s">
        <v>114</v>
      </c>
      <c r="D124" s="49">
        <v>166</v>
      </c>
      <c r="E124" s="48">
        <v>63582.1671724138</v>
      </c>
      <c r="F124" t="str">
        <f t="shared" si="1"/>
        <v>July</v>
      </c>
    </row>
    <row r="125" spans="1:6" ht="17.25" thickBot="1" x14ac:dyDescent="0.35">
      <c r="A125" s="50">
        <v>1000002836</v>
      </c>
      <c r="B125" s="51">
        <v>45108</v>
      </c>
      <c r="C125" s="83" t="s">
        <v>469</v>
      </c>
      <c r="D125" s="84">
        <v>3</v>
      </c>
      <c r="E125" s="85">
        <v>709.42013793103445</v>
      </c>
      <c r="F125" t="str">
        <f t="shared" si="1"/>
        <v>July</v>
      </c>
    </row>
    <row r="126" spans="1:6" ht="17.25" thickTop="1" x14ac:dyDescent="0.3">
      <c r="A126" s="43">
        <v>1000002917</v>
      </c>
      <c r="B126" s="45">
        <v>45108</v>
      </c>
      <c r="C126" s="86" t="s">
        <v>469</v>
      </c>
      <c r="D126" s="49">
        <v>7</v>
      </c>
      <c r="E126" s="48">
        <v>1655.3136551724137</v>
      </c>
      <c r="F126" t="str">
        <f t="shared" si="1"/>
        <v>July</v>
      </c>
    </row>
    <row r="127" spans="1:6" ht="17.25" thickBot="1" x14ac:dyDescent="0.35">
      <c r="A127" s="50">
        <v>1000002977</v>
      </c>
      <c r="B127" s="51">
        <v>45108</v>
      </c>
      <c r="C127" s="83" t="s">
        <v>469</v>
      </c>
      <c r="D127" s="84">
        <v>216</v>
      </c>
      <c r="E127" s="85">
        <v>45764.590344827579</v>
      </c>
      <c r="F127" t="str">
        <f t="shared" si="1"/>
        <v>July</v>
      </c>
    </row>
    <row r="128" spans="1:6" ht="17.25" thickTop="1" x14ac:dyDescent="0.3">
      <c r="A128" s="43">
        <v>1000002985</v>
      </c>
      <c r="B128" s="45">
        <v>45108</v>
      </c>
      <c r="C128" s="86" t="s">
        <v>469</v>
      </c>
      <c r="D128" s="49">
        <v>5</v>
      </c>
      <c r="E128" s="48">
        <v>540.45862068965516</v>
      </c>
      <c r="F128" t="str">
        <f t="shared" si="1"/>
        <v>July</v>
      </c>
    </row>
    <row r="129" spans="1:6" ht="17.25" thickBot="1" x14ac:dyDescent="0.35">
      <c r="A129" s="50">
        <v>1000002976</v>
      </c>
      <c r="B129" s="51">
        <v>45108</v>
      </c>
      <c r="C129" s="83" t="s">
        <v>469</v>
      </c>
      <c r="D129" s="84">
        <v>571</v>
      </c>
      <c r="E129" s="85">
        <v>120979.54206896553</v>
      </c>
      <c r="F129" t="str">
        <f t="shared" si="1"/>
        <v>July</v>
      </c>
    </row>
    <row r="130" spans="1:6" ht="17.25" thickTop="1" x14ac:dyDescent="0.3">
      <c r="A130" s="43">
        <v>1000002984</v>
      </c>
      <c r="B130" s="45">
        <v>45108</v>
      </c>
      <c r="C130" s="86" t="s">
        <v>469</v>
      </c>
      <c r="D130" s="49">
        <v>1</v>
      </c>
      <c r="E130" s="48">
        <v>311.45517241379309</v>
      </c>
      <c r="F130" t="str">
        <f t="shared" si="1"/>
        <v>July</v>
      </c>
    </row>
    <row r="131" spans="1:6" ht="17.25" thickBot="1" x14ac:dyDescent="0.35">
      <c r="A131" s="50">
        <v>1000003132</v>
      </c>
      <c r="B131" s="51">
        <v>45108</v>
      </c>
      <c r="C131" s="83" t="s">
        <v>469</v>
      </c>
      <c r="D131" s="84">
        <v>76</v>
      </c>
      <c r="E131" s="85">
        <v>22487.603310344824</v>
      </c>
      <c r="F131" t="str">
        <f t="shared" ref="F131:F194" si="2">TEXT(B131,"mmmm")</f>
        <v>July</v>
      </c>
    </row>
    <row r="132" spans="1:6" ht="17.25" thickTop="1" x14ac:dyDescent="0.3">
      <c r="A132" s="43">
        <v>1000003683</v>
      </c>
      <c r="B132" s="45">
        <v>45108</v>
      </c>
      <c r="C132" s="86" t="s">
        <v>469</v>
      </c>
      <c r="D132" s="49">
        <v>755</v>
      </c>
      <c r="E132" s="48">
        <v>289184</v>
      </c>
      <c r="F132" t="str">
        <f t="shared" si="2"/>
        <v>July</v>
      </c>
    </row>
    <row r="133" spans="1:6" ht="17.25" thickBot="1" x14ac:dyDescent="0.35">
      <c r="A133" s="50">
        <v>1000003691</v>
      </c>
      <c r="B133" s="51">
        <v>45108</v>
      </c>
      <c r="C133" s="83" t="s">
        <v>469</v>
      </c>
      <c r="D133" s="84">
        <v>504</v>
      </c>
      <c r="E133" s="85">
        <v>193044.65213793106</v>
      </c>
      <c r="F133" t="str">
        <f t="shared" si="2"/>
        <v>July</v>
      </c>
    </row>
    <row r="134" spans="1:6" ht="17.25" thickTop="1" x14ac:dyDescent="0.3">
      <c r="A134" s="43">
        <v>1000003683</v>
      </c>
      <c r="B134" s="45">
        <v>45108</v>
      </c>
      <c r="C134" s="86" t="s">
        <v>481</v>
      </c>
      <c r="D134" s="49">
        <v>49</v>
      </c>
      <c r="E134" s="48">
        <v>18768</v>
      </c>
      <c r="F134" t="str">
        <f t="shared" si="2"/>
        <v>July</v>
      </c>
    </row>
    <row r="135" spans="1:6" ht="17.25" thickBot="1" x14ac:dyDescent="0.35">
      <c r="A135" s="50">
        <v>1000003691</v>
      </c>
      <c r="B135" s="51">
        <v>45108</v>
      </c>
      <c r="C135" s="83" t="s">
        <v>481</v>
      </c>
      <c r="D135" s="84">
        <v>29</v>
      </c>
      <c r="E135" s="85">
        <v>11108</v>
      </c>
      <c r="F135" t="str">
        <f t="shared" si="2"/>
        <v>July</v>
      </c>
    </row>
    <row r="136" spans="1:6" ht="17.25" thickTop="1" x14ac:dyDescent="0.3">
      <c r="A136" s="43">
        <v>1000003683</v>
      </c>
      <c r="B136" s="45">
        <v>45108</v>
      </c>
      <c r="C136" s="86" t="s">
        <v>155</v>
      </c>
      <c r="D136" s="49">
        <v>88</v>
      </c>
      <c r="E136" s="48">
        <v>33706.20910344828</v>
      </c>
      <c r="F136" t="str">
        <f t="shared" si="2"/>
        <v>July</v>
      </c>
    </row>
    <row r="137" spans="1:6" ht="17.25" thickBot="1" x14ac:dyDescent="0.35">
      <c r="A137" s="50">
        <v>1000003691</v>
      </c>
      <c r="B137" s="51">
        <v>45108</v>
      </c>
      <c r="C137" s="83" t="s">
        <v>155</v>
      </c>
      <c r="D137" s="84">
        <v>33</v>
      </c>
      <c r="E137" s="85">
        <v>12639.828413793104</v>
      </c>
      <c r="F137" t="str">
        <f t="shared" si="2"/>
        <v>July</v>
      </c>
    </row>
    <row r="138" spans="1:6" ht="17.25" thickTop="1" x14ac:dyDescent="0.3">
      <c r="A138" s="43">
        <v>1000002977</v>
      </c>
      <c r="B138" s="45">
        <v>45108</v>
      </c>
      <c r="C138" s="86" t="s">
        <v>20</v>
      </c>
      <c r="D138" s="49">
        <v>177</v>
      </c>
      <c r="E138" s="48">
        <v>37501.53931034483</v>
      </c>
      <c r="F138" t="str">
        <f t="shared" si="2"/>
        <v>July</v>
      </c>
    </row>
    <row r="139" spans="1:6" ht="17.25" thickBot="1" x14ac:dyDescent="0.35">
      <c r="A139" s="50">
        <v>1000002976</v>
      </c>
      <c r="B139" s="51">
        <v>45108</v>
      </c>
      <c r="C139" s="83" t="s">
        <v>20</v>
      </c>
      <c r="D139" s="84">
        <v>213</v>
      </c>
      <c r="E139" s="85">
        <v>45128.971034482762</v>
      </c>
      <c r="F139" t="str">
        <f t="shared" si="2"/>
        <v>July</v>
      </c>
    </row>
    <row r="140" spans="1:6" ht="17.25" thickTop="1" x14ac:dyDescent="0.3">
      <c r="A140" s="43">
        <v>1000003132</v>
      </c>
      <c r="B140" s="45">
        <v>45108</v>
      </c>
      <c r="C140" s="86" t="s">
        <v>20</v>
      </c>
      <c r="D140" s="49">
        <v>264</v>
      </c>
      <c r="E140" s="48">
        <v>78114.832551724132</v>
      </c>
      <c r="F140" t="str">
        <f t="shared" si="2"/>
        <v>July</v>
      </c>
    </row>
    <row r="141" spans="1:6" ht="17.25" thickBot="1" x14ac:dyDescent="0.35">
      <c r="A141" s="50">
        <v>1000003683</v>
      </c>
      <c r="B141" s="51">
        <v>45108</v>
      </c>
      <c r="C141" s="83" t="s">
        <v>20</v>
      </c>
      <c r="D141" s="84">
        <v>267</v>
      </c>
      <c r="E141" s="85">
        <v>102267.70262068967</v>
      </c>
      <c r="F141" t="str">
        <f t="shared" si="2"/>
        <v>July</v>
      </c>
    </row>
    <row r="142" spans="1:6" ht="17.25" thickTop="1" x14ac:dyDescent="0.3">
      <c r="A142" s="43">
        <v>1000003691</v>
      </c>
      <c r="B142" s="45">
        <v>45108</v>
      </c>
      <c r="C142" s="86" t="s">
        <v>20</v>
      </c>
      <c r="D142" s="49">
        <v>78</v>
      </c>
      <c r="E142" s="48">
        <v>29875.958068965523</v>
      </c>
      <c r="F142" t="str">
        <f t="shared" si="2"/>
        <v>July</v>
      </c>
    </row>
    <row r="143" spans="1:6" ht="17.25" thickBot="1" x14ac:dyDescent="0.35">
      <c r="A143" s="50">
        <v>1000003683</v>
      </c>
      <c r="B143" s="51">
        <v>45108</v>
      </c>
      <c r="C143" s="83" t="s">
        <v>180</v>
      </c>
      <c r="D143" s="84">
        <v>220</v>
      </c>
      <c r="E143" s="85">
        <v>84265.522758620704</v>
      </c>
      <c r="F143" t="str">
        <f t="shared" si="2"/>
        <v>July</v>
      </c>
    </row>
    <row r="144" spans="1:6" ht="17.25" thickTop="1" x14ac:dyDescent="0.3">
      <c r="A144" s="43">
        <v>1000003691</v>
      </c>
      <c r="B144" s="45">
        <v>45108</v>
      </c>
      <c r="C144" s="86" t="s">
        <v>180</v>
      </c>
      <c r="D144" s="49">
        <v>42</v>
      </c>
      <c r="E144" s="48">
        <v>16087.054344827588</v>
      </c>
      <c r="F144" t="str">
        <f t="shared" si="2"/>
        <v>July</v>
      </c>
    </row>
    <row r="145" spans="1:6" ht="17.25" thickBot="1" x14ac:dyDescent="0.35">
      <c r="A145" s="50">
        <v>1000003683</v>
      </c>
      <c r="B145" s="51">
        <v>45108</v>
      </c>
      <c r="C145" s="83" t="s">
        <v>476</v>
      </c>
      <c r="D145" s="84">
        <v>27</v>
      </c>
      <c r="E145" s="85">
        <v>10341.677793103448</v>
      </c>
      <c r="F145" t="str">
        <f t="shared" si="2"/>
        <v>July</v>
      </c>
    </row>
    <row r="146" spans="1:6" ht="17.25" thickTop="1" x14ac:dyDescent="0.3">
      <c r="A146" s="43">
        <v>1000003691</v>
      </c>
      <c r="B146" s="45">
        <v>45108</v>
      </c>
      <c r="C146" s="86" t="s">
        <v>476</v>
      </c>
      <c r="D146" s="49">
        <v>41</v>
      </c>
      <c r="E146" s="48">
        <v>15704.029241379314</v>
      </c>
      <c r="F146" t="str">
        <f t="shared" si="2"/>
        <v>July</v>
      </c>
    </row>
    <row r="147" spans="1:6" ht="17.25" thickBot="1" x14ac:dyDescent="0.35">
      <c r="A147" s="50">
        <v>1000003132</v>
      </c>
      <c r="B147" s="51">
        <v>45139</v>
      </c>
      <c r="C147" s="83" t="s">
        <v>325</v>
      </c>
      <c r="D147" s="84">
        <v>548</v>
      </c>
      <c r="E147" s="85">
        <v>162147.45544827584</v>
      </c>
      <c r="F147" t="str">
        <f t="shared" si="2"/>
        <v>August</v>
      </c>
    </row>
    <row r="148" spans="1:6" ht="17.25" thickTop="1" x14ac:dyDescent="0.3">
      <c r="A148" s="43">
        <v>1000003683</v>
      </c>
      <c r="B148" s="45">
        <v>45139</v>
      </c>
      <c r="C148" s="86" t="s">
        <v>325</v>
      </c>
      <c r="D148" s="49">
        <v>82</v>
      </c>
      <c r="E148" s="48">
        <v>31408.058482758621</v>
      </c>
      <c r="F148" t="str">
        <f t="shared" si="2"/>
        <v>August</v>
      </c>
    </row>
    <row r="149" spans="1:6" ht="17.25" thickBot="1" x14ac:dyDescent="0.35">
      <c r="A149" s="50">
        <v>1000003691</v>
      </c>
      <c r="B149" s="51">
        <v>45139</v>
      </c>
      <c r="C149" s="83" t="s">
        <v>325</v>
      </c>
      <c r="D149" s="84">
        <v>312</v>
      </c>
      <c r="E149" s="85">
        <v>119503.83227586206</v>
      </c>
      <c r="F149" t="str">
        <f t="shared" si="2"/>
        <v>August</v>
      </c>
    </row>
    <row r="150" spans="1:6" ht="17.25" thickTop="1" x14ac:dyDescent="0.3">
      <c r="A150" s="43">
        <v>1000003683</v>
      </c>
      <c r="B150" s="45">
        <v>45139</v>
      </c>
      <c r="C150" s="86" t="s">
        <v>172</v>
      </c>
      <c r="D150" s="49">
        <v>13684</v>
      </c>
      <c r="E150" s="48">
        <v>5241315.5155862076</v>
      </c>
      <c r="F150" t="str">
        <f t="shared" si="2"/>
        <v>August</v>
      </c>
    </row>
    <row r="151" spans="1:6" ht="17.25" thickBot="1" x14ac:dyDescent="0.35">
      <c r="A151" s="50">
        <v>1000003691</v>
      </c>
      <c r="B151" s="51">
        <v>45139</v>
      </c>
      <c r="C151" s="83" t="s">
        <v>172</v>
      </c>
      <c r="D151" s="84">
        <v>774</v>
      </c>
      <c r="E151" s="85">
        <v>296461.43006896554</v>
      </c>
      <c r="F151" t="str">
        <f t="shared" si="2"/>
        <v>August</v>
      </c>
    </row>
    <row r="152" spans="1:6" ht="17.25" thickTop="1" x14ac:dyDescent="0.3">
      <c r="A152" s="43">
        <v>1000003384</v>
      </c>
      <c r="B152" s="45">
        <v>45139</v>
      </c>
      <c r="C152" s="86" t="s">
        <v>133</v>
      </c>
      <c r="D152" s="49">
        <v>276</v>
      </c>
      <c r="E152" s="48">
        <v>71086.769379310339</v>
      </c>
      <c r="F152" t="str">
        <f t="shared" si="2"/>
        <v>August</v>
      </c>
    </row>
    <row r="153" spans="1:6" ht="17.25" thickBot="1" x14ac:dyDescent="0.35">
      <c r="A153" s="50">
        <v>1000003389</v>
      </c>
      <c r="B153" s="51">
        <v>45139</v>
      </c>
      <c r="C153" s="83" t="s">
        <v>133</v>
      </c>
      <c r="D153" s="84">
        <v>72</v>
      </c>
      <c r="E153" s="85">
        <v>18544.374620689654</v>
      </c>
      <c r="F153" t="str">
        <f t="shared" si="2"/>
        <v>August</v>
      </c>
    </row>
    <row r="154" spans="1:6" ht="17.25" thickTop="1" x14ac:dyDescent="0.3">
      <c r="A154" s="43">
        <v>1000003132</v>
      </c>
      <c r="B154" s="45">
        <v>45139</v>
      </c>
      <c r="C154" s="86" t="s">
        <v>133</v>
      </c>
      <c r="D154" s="49">
        <v>567</v>
      </c>
      <c r="E154" s="48">
        <v>167769.35627586205</v>
      </c>
      <c r="F154" t="str">
        <f t="shared" si="2"/>
        <v>August</v>
      </c>
    </row>
    <row r="155" spans="1:6" ht="17.25" thickBot="1" x14ac:dyDescent="0.35">
      <c r="A155" s="50">
        <v>1000003683</v>
      </c>
      <c r="B155" s="51">
        <v>45139</v>
      </c>
      <c r="C155" s="83" t="s">
        <v>133</v>
      </c>
      <c r="D155" s="84">
        <v>-40</v>
      </c>
      <c r="E155" s="85">
        <v>-15321.004137931035</v>
      </c>
      <c r="F155" t="str">
        <f t="shared" si="2"/>
        <v>August</v>
      </c>
    </row>
    <row r="156" spans="1:6" ht="17.25" thickTop="1" x14ac:dyDescent="0.3">
      <c r="A156" s="43">
        <v>1000003691</v>
      </c>
      <c r="B156" s="45">
        <v>45139</v>
      </c>
      <c r="C156" s="86" t="s">
        <v>133</v>
      </c>
      <c r="D156" s="49">
        <v>381</v>
      </c>
      <c r="E156" s="48">
        <v>145932.56441379309</v>
      </c>
      <c r="F156" t="str">
        <f t="shared" si="2"/>
        <v>August</v>
      </c>
    </row>
    <row r="157" spans="1:6" ht="17.25" thickBot="1" x14ac:dyDescent="0.35">
      <c r="A157" s="50">
        <v>1000002836</v>
      </c>
      <c r="B157" s="51">
        <v>45139</v>
      </c>
      <c r="C157" s="83" t="s">
        <v>344</v>
      </c>
      <c r="D157" s="84">
        <v>142</v>
      </c>
      <c r="E157" s="85">
        <v>33579.219862068967</v>
      </c>
      <c r="F157" t="str">
        <f t="shared" si="2"/>
        <v>August</v>
      </c>
    </row>
    <row r="158" spans="1:6" ht="17.25" thickTop="1" x14ac:dyDescent="0.3">
      <c r="A158" s="43">
        <v>1000002917</v>
      </c>
      <c r="B158" s="45">
        <v>45139</v>
      </c>
      <c r="C158" s="86" t="s">
        <v>344</v>
      </c>
      <c r="D158" s="49">
        <v>20</v>
      </c>
      <c r="E158" s="48">
        <v>4729.4675862068962</v>
      </c>
      <c r="F158" t="str">
        <f t="shared" si="2"/>
        <v>August</v>
      </c>
    </row>
    <row r="159" spans="1:6" ht="17.25" thickBot="1" x14ac:dyDescent="0.35">
      <c r="A159" s="50">
        <v>1000002976</v>
      </c>
      <c r="B159" s="51">
        <v>45139</v>
      </c>
      <c r="C159" s="83" t="s">
        <v>344</v>
      </c>
      <c r="D159" s="84">
        <v>42</v>
      </c>
      <c r="E159" s="85">
        <v>8898.6703448275857</v>
      </c>
      <c r="F159" t="str">
        <f t="shared" si="2"/>
        <v>August</v>
      </c>
    </row>
    <row r="160" spans="1:6" ht="17.25" thickTop="1" x14ac:dyDescent="0.3">
      <c r="A160" s="43">
        <v>1000002984</v>
      </c>
      <c r="B160" s="45">
        <v>45139</v>
      </c>
      <c r="C160" s="86" t="s">
        <v>344</v>
      </c>
      <c r="D160" s="49">
        <v>-6</v>
      </c>
      <c r="E160" s="48">
        <v>-1868.7310344827586</v>
      </c>
      <c r="F160" t="str">
        <f t="shared" si="2"/>
        <v>August</v>
      </c>
    </row>
    <row r="161" spans="1:6" ht="17.25" thickBot="1" x14ac:dyDescent="0.35">
      <c r="A161" s="50">
        <v>1000003132</v>
      </c>
      <c r="B161" s="51">
        <v>45139</v>
      </c>
      <c r="C161" s="83" t="s">
        <v>344</v>
      </c>
      <c r="D161" s="84">
        <v>582</v>
      </c>
      <c r="E161" s="85">
        <v>172207.69903448276</v>
      </c>
      <c r="F161" t="str">
        <f t="shared" si="2"/>
        <v>August</v>
      </c>
    </row>
    <row r="162" spans="1:6" ht="17.25" thickTop="1" x14ac:dyDescent="0.3">
      <c r="A162" s="43">
        <v>1000003691</v>
      </c>
      <c r="B162" s="45">
        <v>45139</v>
      </c>
      <c r="C162" s="86" t="s">
        <v>344</v>
      </c>
      <c r="D162" s="49">
        <v>444</v>
      </c>
      <c r="E162" s="48">
        <v>170063.14593103452</v>
      </c>
      <c r="F162" t="str">
        <f t="shared" si="2"/>
        <v>August</v>
      </c>
    </row>
    <row r="163" spans="1:6" ht="17.25" thickBot="1" x14ac:dyDescent="0.35">
      <c r="A163" s="50">
        <v>1000003132</v>
      </c>
      <c r="B163" s="51">
        <v>45139</v>
      </c>
      <c r="C163" s="83" t="s">
        <v>174</v>
      </c>
      <c r="D163" s="84">
        <v>160</v>
      </c>
      <c r="E163" s="85">
        <v>47342.322758620678</v>
      </c>
      <c r="F163" t="str">
        <f t="shared" si="2"/>
        <v>August</v>
      </c>
    </row>
    <row r="164" spans="1:6" ht="17.25" thickTop="1" x14ac:dyDescent="0.3">
      <c r="A164" s="43">
        <v>1000003683</v>
      </c>
      <c r="B164" s="45">
        <v>45139</v>
      </c>
      <c r="C164" s="86" t="s">
        <v>174</v>
      </c>
      <c r="D164" s="49">
        <v>128</v>
      </c>
      <c r="E164" s="48">
        <v>49027.213241379315</v>
      </c>
      <c r="F164" t="str">
        <f t="shared" si="2"/>
        <v>August</v>
      </c>
    </row>
    <row r="165" spans="1:6" ht="17.25" thickBot="1" x14ac:dyDescent="0.35">
      <c r="A165" s="50">
        <v>1000003691</v>
      </c>
      <c r="B165" s="51">
        <v>45139</v>
      </c>
      <c r="C165" s="83" t="s">
        <v>174</v>
      </c>
      <c r="D165" s="84">
        <v>247</v>
      </c>
      <c r="E165" s="85">
        <v>94607.200551724149</v>
      </c>
      <c r="F165" t="str">
        <f t="shared" si="2"/>
        <v>August</v>
      </c>
    </row>
    <row r="166" spans="1:6" ht="17.25" thickTop="1" x14ac:dyDescent="0.3">
      <c r="A166" s="43">
        <v>1000002977</v>
      </c>
      <c r="B166" s="45">
        <v>45139</v>
      </c>
      <c r="C166" s="86" t="s">
        <v>456</v>
      </c>
      <c r="D166" s="49">
        <v>5</v>
      </c>
      <c r="E166" s="48">
        <v>1059.3655172413792</v>
      </c>
      <c r="F166" t="str">
        <f t="shared" si="2"/>
        <v>August</v>
      </c>
    </row>
    <row r="167" spans="1:6" ht="17.25" thickBot="1" x14ac:dyDescent="0.35">
      <c r="A167" s="50">
        <v>1000003132</v>
      </c>
      <c r="B167" s="51">
        <v>45139</v>
      </c>
      <c r="C167" s="83" t="s">
        <v>456</v>
      </c>
      <c r="D167" s="84">
        <v>25</v>
      </c>
      <c r="E167" s="85">
        <v>7397.2379310344822</v>
      </c>
      <c r="F167" t="str">
        <f t="shared" si="2"/>
        <v>August</v>
      </c>
    </row>
    <row r="168" spans="1:6" ht="17.25" thickTop="1" x14ac:dyDescent="0.3">
      <c r="A168" s="43">
        <v>1000003683</v>
      </c>
      <c r="B168" s="45">
        <v>45139</v>
      </c>
      <c r="C168" s="86" t="s">
        <v>456</v>
      </c>
      <c r="D168" s="49">
        <v>85</v>
      </c>
      <c r="E168" s="48">
        <v>32557.13379310345</v>
      </c>
      <c r="F168" t="str">
        <f t="shared" si="2"/>
        <v>August</v>
      </c>
    </row>
    <row r="169" spans="1:6" ht="17.25" thickBot="1" x14ac:dyDescent="0.35">
      <c r="A169" s="50">
        <v>1000003691</v>
      </c>
      <c r="B169" s="51">
        <v>45139</v>
      </c>
      <c r="C169" s="83" t="s">
        <v>456</v>
      </c>
      <c r="D169" s="84">
        <v>320</v>
      </c>
      <c r="E169" s="85">
        <v>122568.03310344828</v>
      </c>
      <c r="F169" t="str">
        <f t="shared" si="2"/>
        <v>August</v>
      </c>
    </row>
    <row r="170" spans="1:6" ht="17.25" thickTop="1" x14ac:dyDescent="0.3">
      <c r="A170" s="43">
        <v>1000002977</v>
      </c>
      <c r="B170" s="45">
        <v>45139</v>
      </c>
      <c r="C170" s="86" t="s">
        <v>347</v>
      </c>
      <c r="D170" s="49">
        <v>83</v>
      </c>
      <c r="E170" s="48">
        <v>17585.467586206898</v>
      </c>
      <c r="F170" t="str">
        <f t="shared" si="2"/>
        <v>August</v>
      </c>
    </row>
    <row r="171" spans="1:6" ht="17.25" thickBot="1" x14ac:dyDescent="0.35">
      <c r="A171" s="50">
        <v>1000002976</v>
      </c>
      <c r="B171" s="51">
        <v>45139</v>
      </c>
      <c r="C171" s="83" t="s">
        <v>347</v>
      </c>
      <c r="D171" s="84">
        <v>118</v>
      </c>
      <c r="E171" s="85">
        <v>25001.026206896553</v>
      </c>
      <c r="F171" t="str">
        <f t="shared" si="2"/>
        <v>August</v>
      </c>
    </row>
    <row r="172" spans="1:6" ht="17.25" thickTop="1" x14ac:dyDescent="0.3">
      <c r="A172" s="43">
        <v>1000003132</v>
      </c>
      <c r="B172" s="45">
        <v>45139</v>
      </c>
      <c r="C172" s="86" t="s">
        <v>347</v>
      </c>
      <c r="D172" s="49">
        <v>400</v>
      </c>
      <c r="E172" s="48">
        <v>118355.80689655172</v>
      </c>
      <c r="F172" t="str">
        <f t="shared" si="2"/>
        <v>August</v>
      </c>
    </row>
    <row r="173" spans="1:6" ht="17.25" thickBot="1" x14ac:dyDescent="0.35">
      <c r="A173" s="50">
        <v>1000003683</v>
      </c>
      <c r="B173" s="51">
        <v>45139</v>
      </c>
      <c r="C173" s="83" t="s">
        <v>347</v>
      </c>
      <c r="D173" s="84">
        <v>30</v>
      </c>
      <c r="E173" s="85">
        <v>11490.753103448276</v>
      </c>
      <c r="F173" t="str">
        <f t="shared" si="2"/>
        <v>August</v>
      </c>
    </row>
    <row r="174" spans="1:6" ht="17.25" thickTop="1" x14ac:dyDescent="0.3">
      <c r="A174" s="43">
        <v>1000003691</v>
      </c>
      <c r="B174" s="45">
        <v>45139</v>
      </c>
      <c r="C174" s="86" t="s">
        <v>347</v>
      </c>
      <c r="D174" s="49">
        <v>99</v>
      </c>
      <c r="E174" s="48">
        <v>37919.485241379312</v>
      </c>
      <c r="F174" t="str">
        <f t="shared" si="2"/>
        <v>August</v>
      </c>
    </row>
    <row r="175" spans="1:6" ht="17.25" thickBot="1" x14ac:dyDescent="0.35">
      <c r="A175" s="50">
        <v>1000002977</v>
      </c>
      <c r="B175" s="51">
        <v>45139</v>
      </c>
      <c r="C175" s="83" t="s">
        <v>165</v>
      </c>
      <c r="D175" s="84">
        <v>28</v>
      </c>
      <c r="E175" s="85">
        <v>5932.4468965517244</v>
      </c>
      <c r="F175" t="str">
        <f t="shared" si="2"/>
        <v>August</v>
      </c>
    </row>
    <row r="176" spans="1:6" ht="17.25" thickTop="1" x14ac:dyDescent="0.3">
      <c r="A176" s="43">
        <v>1000002976</v>
      </c>
      <c r="B176" s="45">
        <v>45139</v>
      </c>
      <c r="C176" s="86" t="s">
        <v>165</v>
      </c>
      <c r="D176" s="49">
        <v>71</v>
      </c>
      <c r="E176" s="48">
        <v>15042.990344827585</v>
      </c>
      <c r="F176" t="str">
        <f t="shared" si="2"/>
        <v>August</v>
      </c>
    </row>
    <row r="177" spans="1:6" ht="17.25" thickBot="1" x14ac:dyDescent="0.35">
      <c r="A177" s="50">
        <v>1000002984</v>
      </c>
      <c r="B177" s="51">
        <v>45139</v>
      </c>
      <c r="C177" s="83" t="s">
        <v>165</v>
      </c>
      <c r="D177" s="84">
        <v>2</v>
      </c>
      <c r="E177" s="85">
        <v>622.91034482758619</v>
      </c>
      <c r="F177" t="str">
        <f t="shared" si="2"/>
        <v>August</v>
      </c>
    </row>
    <row r="178" spans="1:6" ht="17.25" thickTop="1" x14ac:dyDescent="0.3">
      <c r="A178" s="43">
        <v>1000003132</v>
      </c>
      <c r="B178" s="45">
        <v>45139</v>
      </c>
      <c r="C178" s="86" t="s">
        <v>165</v>
      </c>
      <c r="D178" s="49">
        <v>254</v>
      </c>
      <c r="E178" s="48">
        <v>75155.937379310344</v>
      </c>
      <c r="F178" t="str">
        <f t="shared" si="2"/>
        <v>August</v>
      </c>
    </row>
    <row r="179" spans="1:6" ht="17.25" thickBot="1" x14ac:dyDescent="0.35">
      <c r="A179" s="50">
        <v>1000003683</v>
      </c>
      <c r="B179" s="51">
        <v>45139</v>
      </c>
      <c r="C179" s="83" t="s">
        <v>165</v>
      </c>
      <c r="D179" s="84">
        <v>5330</v>
      </c>
      <c r="E179" s="85">
        <v>2041523.8013793109</v>
      </c>
      <c r="F179" t="str">
        <f t="shared" si="2"/>
        <v>August</v>
      </c>
    </row>
    <row r="180" spans="1:6" ht="17.25" thickTop="1" x14ac:dyDescent="0.3">
      <c r="A180" s="43">
        <v>1000003691</v>
      </c>
      <c r="B180" s="45">
        <v>45139</v>
      </c>
      <c r="C180" s="86" t="s">
        <v>165</v>
      </c>
      <c r="D180" s="49">
        <v>955</v>
      </c>
      <c r="E180" s="48">
        <v>365788.97379310348</v>
      </c>
      <c r="F180" t="str">
        <f t="shared" si="2"/>
        <v>August</v>
      </c>
    </row>
    <row r="181" spans="1:6" ht="17.25" thickBot="1" x14ac:dyDescent="0.35">
      <c r="A181" s="50">
        <v>1000003683</v>
      </c>
      <c r="B181" s="51">
        <v>45139</v>
      </c>
      <c r="C181" s="83" t="s">
        <v>183</v>
      </c>
      <c r="D181" s="84">
        <v>3200</v>
      </c>
      <c r="E181" s="85">
        <v>1225680.3310344829</v>
      </c>
      <c r="F181" t="str">
        <f t="shared" si="2"/>
        <v>August</v>
      </c>
    </row>
    <row r="182" spans="1:6" ht="17.25" thickTop="1" x14ac:dyDescent="0.3">
      <c r="A182" s="43">
        <v>1000003691</v>
      </c>
      <c r="B182" s="45">
        <v>45139</v>
      </c>
      <c r="C182" s="86" t="s">
        <v>183</v>
      </c>
      <c r="D182" s="49">
        <v>499</v>
      </c>
      <c r="E182" s="48">
        <v>191129.52662068966</v>
      </c>
      <c r="F182" t="str">
        <f t="shared" si="2"/>
        <v>August</v>
      </c>
    </row>
    <row r="183" spans="1:6" ht="17.25" thickBot="1" x14ac:dyDescent="0.35">
      <c r="A183" s="50">
        <v>1000003132</v>
      </c>
      <c r="B183" s="51">
        <v>45139</v>
      </c>
      <c r="C183" s="83" t="s">
        <v>541</v>
      </c>
      <c r="D183" s="84">
        <v>847</v>
      </c>
      <c r="E183" s="85">
        <v>250618.42110344826</v>
      </c>
      <c r="F183" t="str">
        <f t="shared" si="2"/>
        <v>August</v>
      </c>
    </row>
    <row r="184" spans="1:6" ht="17.25" thickTop="1" x14ac:dyDescent="0.3">
      <c r="A184" s="43">
        <v>1000003683</v>
      </c>
      <c r="B184" s="45">
        <v>45139</v>
      </c>
      <c r="C184" s="86" t="s">
        <v>541</v>
      </c>
      <c r="D184" s="49">
        <v>2144</v>
      </c>
      <c r="E184" s="48">
        <v>821205.82179310359</v>
      </c>
      <c r="F184" t="str">
        <f t="shared" si="2"/>
        <v>August</v>
      </c>
    </row>
    <row r="185" spans="1:6" ht="17.25" thickBot="1" x14ac:dyDescent="0.35">
      <c r="A185" s="50">
        <v>1000003691</v>
      </c>
      <c r="B185" s="51">
        <v>45139</v>
      </c>
      <c r="C185" s="83" t="s">
        <v>541</v>
      </c>
      <c r="D185" s="84">
        <v>189</v>
      </c>
      <c r="E185" s="85">
        <v>72391.744551724143</v>
      </c>
      <c r="F185" t="str">
        <f t="shared" si="2"/>
        <v>August</v>
      </c>
    </row>
    <row r="186" spans="1:6" ht="17.25" thickTop="1" x14ac:dyDescent="0.3">
      <c r="A186" s="43">
        <v>1000003384</v>
      </c>
      <c r="B186" s="45">
        <v>45139</v>
      </c>
      <c r="C186" s="86" t="s">
        <v>173</v>
      </c>
      <c r="D186" s="49">
        <v>338</v>
      </c>
      <c r="E186" s="48">
        <v>87055.536413793088</v>
      </c>
      <c r="F186" t="str">
        <f t="shared" si="2"/>
        <v>August</v>
      </c>
    </row>
    <row r="187" spans="1:6" ht="17.25" thickBot="1" x14ac:dyDescent="0.35">
      <c r="A187" s="50">
        <v>1000003389</v>
      </c>
      <c r="B187" s="51">
        <v>45139</v>
      </c>
      <c r="C187" s="83" t="s">
        <v>173</v>
      </c>
      <c r="D187" s="84">
        <v>192</v>
      </c>
      <c r="E187" s="85">
        <v>49451.665655172408</v>
      </c>
      <c r="F187" t="str">
        <f t="shared" si="2"/>
        <v>August</v>
      </c>
    </row>
    <row r="188" spans="1:6" ht="17.25" thickTop="1" x14ac:dyDescent="0.3">
      <c r="A188" s="43">
        <v>1000003132</v>
      </c>
      <c r="B188" s="45">
        <v>45139</v>
      </c>
      <c r="C188" s="86" t="s">
        <v>173</v>
      </c>
      <c r="D188" s="49">
        <v>444</v>
      </c>
      <c r="E188" s="48">
        <v>131374.9456551724</v>
      </c>
      <c r="F188" t="str">
        <f t="shared" si="2"/>
        <v>August</v>
      </c>
    </row>
    <row r="189" spans="1:6" ht="17.25" thickBot="1" x14ac:dyDescent="0.35">
      <c r="A189" s="50">
        <v>1000003683</v>
      </c>
      <c r="B189" s="51">
        <v>45139</v>
      </c>
      <c r="C189" s="83" t="s">
        <v>173</v>
      </c>
      <c r="D189" s="84">
        <v>1564</v>
      </c>
      <c r="E189" s="85">
        <v>599051.26179310353</v>
      </c>
      <c r="F189" t="str">
        <f t="shared" si="2"/>
        <v>August</v>
      </c>
    </row>
    <row r="190" spans="1:6" ht="17.25" thickTop="1" x14ac:dyDescent="0.3">
      <c r="A190" s="43">
        <v>1000003691</v>
      </c>
      <c r="B190" s="45">
        <v>45139</v>
      </c>
      <c r="C190" s="86" t="s">
        <v>173</v>
      </c>
      <c r="D190" s="49">
        <v>500</v>
      </c>
      <c r="E190" s="48">
        <v>191512.55172413797</v>
      </c>
      <c r="F190" t="str">
        <f t="shared" si="2"/>
        <v>August</v>
      </c>
    </row>
    <row r="191" spans="1:6" ht="17.25" thickBot="1" x14ac:dyDescent="0.35">
      <c r="A191" s="50">
        <v>1000002977</v>
      </c>
      <c r="B191" s="51">
        <v>45139</v>
      </c>
      <c r="C191" s="83" t="s">
        <v>343</v>
      </c>
      <c r="D191" s="84">
        <v>288</v>
      </c>
      <c r="E191" s="85">
        <v>61019.453793103443</v>
      </c>
      <c r="F191" t="str">
        <f t="shared" si="2"/>
        <v>August</v>
      </c>
    </row>
    <row r="192" spans="1:6" ht="17.25" thickTop="1" x14ac:dyDescent="0.3">
      <c r="A192" s="43">
        <v>1000002976</v>
      </c>
      <c r="B192" s="45">
        <v>45139</v>
      </c>
      <c r="C192" s="86" t="s">
        <v>343</v>
      </c>
      <c r="D192" s="49">
        <v>1523</v>
      </c>
      <c r="E192" s="48">
        <v>322682.73655172408</v>
      </c>
      <c r="F192" t="str">
        <f t="shared" si="2"/>
        <v>August</v>
      </c>
    </row>
    <row r="193" spans="1:6" ht="17.25" thickBot="1" x14ac:dyDescent="0.35">
      <c r="A193" s="50">
        <v>1000003683</v>
      </c>
      <c r="B193" s="51">
        <v>45139</v>
      </c>
      <c r="C193" s="83" t="s">
        <v>343</v>
      </c>
      <c r="D193" s="84">
        <v>14907</v>
      </c>
      <c r="E193" s="85">
        <v>5709755.2171034487</v>
      </c>
      <c r="F193" t="str">
        <f t="shared" si="2"/>
        <v>August</v>
      </c>
    </row>
    <row r="194" spans="1:6" ht="17.25" thickTop="1" x14ac:dyDescent="0.3">
      <c r="A194" s="43">
        <v>1000003691</v>
      </c>
      <c r="B194" s="45">
        <v>45139</v>
      </c>
      <c r="C194" s="86" t="s">
        <v>343</v>
      </c>
      <c r="D194" s="49">
        <v>1292</v>
      </c>
      <c r="E194" s="48">
        <v>494868.43365517247</v>
      </c>
      <c r="F194" t="str">
        <f t="shared" si="2"/>
        <v>August</v>
      </c>
    </row>
    <row r="195" spans="1:6" ht="17.25" thickBot="1" x14ac:dyDescent="0.35">
      <c r="A195" s="50">
        <v>1000002976</v>
      </c>
      <c r="B195" s="51">
        <v>45139</v>
      </c>
      <c r="C195" s="83" t="s">
        <v>503</v>
      </c>
      <c r="D195" s="84">
        <v>34</v>
      </c>
      <c r="E195" s="85">
        <v>7203.6855172413789</v>
      </c>
      <c r="F195" t="str">
        <f t="shared" ref="F195:F258" si="3">TEXT(B195,"mmmm")</f>
        <v>August</v>
      </c>
    </row>
    <row r="196" spans="1:6" ht="17.25" thickTop="1" x14ac:dyDescent="0.3">
      <c r="A196" s="43">
        <v>1000003683</v>
      </c>
      <c r="B196" s="45">
        <v>45139</v>
      </c>
      <c r="C196" s="86" t="s">
        <v>503</v>
      </c>
      <c r="D196" s="49">
        <v>749</v>
      </c>
      <c r="E196" s="48">
        <v>286885.80248275865</v>
      </c>
      <c r="F196" t="str">
        <f t="shared" si="3"/>
        <v>August</v>
      </c>
    </row>
    <row r="197" spans="1:6" ht="17.25" thickBot="1" x14ac:dyDescent="0.35">
      <c r="A197" s="50">
        <v>1000003691</v>
      </c>
      <c r="B197" s="51">
        <v>45139</v>
      </c>
      <c r="C197" s="83" t="s">
        <v>503</v>
      </c>
      <c r="D197" s="84">
        <v>37</v>
      </c>
      <c r="E197" s="85">
        <v>14171.928827586209</v>
      </c>
      <c r="F197" t="str">
        <f t="shared" si="3"/>
        <v>August</v>
      </c>
    </row>
    <row r="198" spans="1:6" ht="17.25" thickTop="1" x14ac:dyDescent="0.3">
      <c r="A198" s="43">
        <v>1000003683</v>
      </c>
      <c r="B198" s="45">
        <v>45139</v>
      </c>
      <c r="C198" s="86" t="s">
        <v>503</v>
      </c>
      <c r="D198" s="49">
        <v>3792</v>
      </c>
      <c r="E198" s="48">
        <v>1452431.1922758624</v>
      </c>
      <c r="F198" t="str">
        <f t="shared" si="3"/>
        <v>August</v>
      </c>
    </row>
    <row r="199" spans="1:6" ht="17.25" thickBot="1" x14ac:dyDescent="0.35">
      <c r="A199" s="50">
        <v>1000003691</v>
      </c>
      <c r="B199" s="51">
        <v>45139</v>
      </c>
      <c r="C199" s="83" t="s">
        <v>503</v>
      </c>
      <c r="D199" s="84">
        <v>267</v>
      </c>
      <c r="E199" s="85">
        <v>102267.70262068967</v>
      </c>
      <c r="F199" t="str">
        <f t="shared" si="3"/>
        <v>August</v>
      </c>
    </row>
    <row r="200" spans="1:6" ht="17.25" thickTop="1" x14ac:dyDescent="0.3">
      <c r="A200" s="43">
        <v>1000003132</v>
      </c>
      <c r="B200" s="45">
        <v>45139</v>
      </c>
      <c r="C200" s="86" t="s">
        <v>150</v>
      </c>
      <c r="D200" s="49">
        <v>1072</v>
      </c>
      <c r="E200" s="48">
        <v>317193.5624827586</v>
      </c>
      <c r="F200" t="str">
        <f t="shared" si="3"/>
        <v>August</v>
      </c>
    </row>
    <row r="201" spans="1:6" ht="17.25" thickBot="1" x14ac:dyDescent="0.35">
      <c r="A201" s="50">
        <v>1000003683</v>
      </c>
      <c r="B201" s="51">
        <v>45139</v>
      </c>
      <c r="C201" s="83" t="s">
        <v>150</v>
      </c>
      <c r="D201" s="84">
        <v>2918</v>
      </c>
      <c r="E201" s="85">
        <v>1117667.2518620691</v>
      </c>
      <c r="F201" t="str">
        <f t="shared" si="3"/>
        <v>August</v>
      </c>
    </row>
    <row r="202" spans="1:6" ht="17.25" thickTop="1" x14ac:dyDescent="0.3">
      <c r="A202" s="43">
        <v>1000003691</v>
      </c>
      <c r="B202" s="45">
        <v>45139</v>
      </c>
      <c r="C202" s="86" t="s">
        <v>150</v>
      </c>
      <c r="D202" s="49">
        <v>434</v>
      </c>
      <c r="E202" s="48">
        <v>166232.89489655173</v>
      </c>
      <c r="F202" t="str">
        <f t="shared" si="3"/>
        <v>August</v>
      </c>
    </row>
    <row r="203" spans="1:6" ht="17.25" thickBot="1" x14ac:dyDescent="0.35">
      <c r="A203" s="50">
        <v>1000003389</v>
      </c>
      <c r="B203" s="51">
        <v>45139</v>
      </c>
      <c r="C203" s="83" t="s">
        <v>431</v>
      </c>
      <c r="D203" s="84">
        <v>-5</v>
      </c>
      <c r="E203" s="85">
        <v>-1287.8037931034482</v>
      </c>
      <c r="F203" t="str">
        <f t="shared" si="3"/>
        <v>August</v>
      </c>
    </row>
    <row r="204" spans="1:6" ht="17.25" thickTop="1" x14ac:dyDescent="0.3">
      <c r="A204" s="43">
        <v>1000002977</v>
      </c>
      <c r="B204" s="45">
        <v>45139</v>
      </c>
      <c r="C204" s="86" t="s">
        <v>431</v>
      </c>
      <c r="D204" s="49">
        <v>918</v>
      </c>
      <c r="E204" s="48">
        <v>194499.50896551722</v>
      </c>
      <c r="F204" t="str">
        <f t="shared" si="3"/>
        <v>August</v>
      </c>
    </row>
    <row r="205" spans="1:6" ht="17.25" thickBot="1" x14ac:dyDescent="0.35">
      <c r="A205" s="50">
        <v>1000002976</v>
      </c>
      <c r="B205" s="51">
        <v>45139</v>
      </c>
      <c r="C205" s="83" t="s">
        <v>431</v>
      </c>
      <c r="D205" s="84">
        <v>2231</v>
      </c>
      <c r="E205" s="85">
        <v>472688.8937931034</v>
      </c>
      <c r="F205" t="str">
        <f t="shared" si="3"/>
        <v>August</v>
      </c>
    </row>
    <row r="206" spans="1:6" ht="17.25" thickTop="1" x14ac:dyDescent="0.3">
      <c r="A206" s="43">
        <v>1000003132</v>
      </c>
      <c r="B206" s="45">
        <v>45139</v>
      </c>
      <c r="C206" s="86" t="s">
        <v>431</v>
      </c>
      <c r="D206" s="49">
        <v>2312</v>
      </c>
      <c r="E206" s="48">
        <v>684096.56386206881</v>
      </c>
      <c r="F206" t="str">
        <f t="shared" si="3"/>
        <v>August</v>
      </c>
    </row>
    <row r="207" spans="1:6" ht="17.25" thickBot="1" x14ac:dyDescent="0.35">
      <c r="A207" s="50">
        <v>1000003683</v>
      </c>
      <c r="B207" s="51">
        <v>45139</v>
      </c>
      <c r="C207" s="83" t="s">
        <v>431</v>
      </c>
      <c r="D207" s="84">
        <v>1612</v>
      </c>
      <c r="E207" s="85">
        <v>617436.46675862069</v>
      </c>
      <c r="F207" t="str">
        <f t="shared" si="3"/>
        <v>August</v>
      </c>
    </row>
    <row r="208" spans="1:6" ht="17.25" thickTop="1" x14ac:dyDescent="0.3">
      <c r="A208" s="43">
        <v>1000003691</v>
      </c>
      <c r="B208" s="45">
        <v>45139</v>
      </c>
      <c r="C208" s="86" t="s">
        <v>431</v>
      </c>
      <c r="D208" s="49">
        <v>1479</v>
      </c>
      <c r="E208" s="48">
        <v>566494.12800000003</v>
      </c>
      <c r="F208" t="str">
        <f t="shared" si="3"/>
        <v>August</v>
      </c>
    </row>
    <row r="209" spans="1:6" ht="17.25" thickBot="1" x14ac:dyDescent="0.35">
      <c r="A209" s="50">
        <v>1000002977</v>
      </c>
      <c r="B209" s="51">
        <v>45139</v>
      </c>
      <c r="C209" s="83" t="s">
        <v>455</v>
      </c>
      <c r="D209" s="84">
        <v>420</v>
      </c>
      <c r="E209" s="85">
        <v>88986.703448275861</v>
      </c>
      <c r="F209" t="str">
        <f t="shared" si="3"/>
        <v>August</v>
      </c>
    </row>
    <row r="210" spans="1:6" ht="17.25" thickTop="1" x14ac:dyDescent="0.3">
      <c r="A210" s="43">
        <v>1000002976</v>
      </c>
      <c r="B210" s="45">
        <v>45139</v>
      </c>
      <c r="C210" s="86" t="s">
        <v>455</v>
      </c>
      <c r="D210" s="49">
        <v>1293</v>
      </c>
      <c r="E210" s="48">
        <v>273951.9227586207</v>
      </c>
      <c r="F210" t="str">
        <f t="shared" si="3"/>
        <v>August</v>
      </c>
    </row>
    <row r="211" spans="1:6" ht="17.25" thickBot="1" x14ac:dyDescent="0.35">
      <c r="A211" s="50">
        <v>1000002984</v>
      </c>
      <c r="B211" s="51">
        <v>45139</v>
      </c>
      <c r="C211" s="83" t="s">
        <v>455</v>
      </c>
      <c r="D211" s="84">
        <v>-1</v>
      </c>
      <c r="E211" s="85">
        <v>-311.45517241379309</v>
      </c>
      <c r="F211" t="str">
        <f t="shared" si="3"/>
        <v>August</v>
      </c>
    </row>
    <row r="212" spans="1:6" ht="17.25" thickTop="1" x14ac:dyDescent="0.3">
      <c r="A212" s="43">
        <v>1000003683</v>
      </c>
      <c r="B212" s="45">
        <v>45139</v>
      </c>
      <c r="C212" s="86" t="s">
        <v>455</v>
      </c>
      <c r="D212" s="49">
        <v>2185</v>
      </c>
      <c r="E212" s="48">
        <v>836909.85103448271</v>
      </c>
      <c r="F212" t="str">
        <f t="shared" si="3"/>
        <v>August</v>
      </c>
    </row>
    <row r="213" spans="1:6" ht="17.25" thickBot="1" x14ac:dyDescent="0.35">
      <c r="A213" s="50">
        <v>1000003691</v>
      </c>
      <c r="B213" s="51">
        <v>45139</v>
      </c>
      <c r="C213" s="83" t="s">
        <v>455</v>
      </c>
      <c r="D213" s="84">
        <v>613</v>
      </c>
      <c r="E213" s="85">
        <v>234794.38841379312</v>
      </c>
      <c r="F213" t="str">
        <f t="shared" si="3"/>
        <v>August</v>
      </c>
    </row>
    <row r="214" spans="1:6" ht="17.25" thickTop="1" x14ac:dyDescent="0.3">
      <c r="A214" s="43">
        <v>1000003132</v>
      </c>
      <c r="B214" s="45">
        <v>45139</v>
      </c>
      <c r="C214" s="86" t="s">
        <v>160</v>
      </c>
      <c r="D214" s="49">
        <v>434</v>
      </c>
      <c r="E214" s="48">
        <v>128416.05048275861</v>
      </c>
      <c r="F214" t="str">
        <f t="shared" si="3"/>
        <v>August</v>
      </c>
    </row>
    <row r="215" spans="1:6" ht="17.25" thickBot="1" x14ac:dyDescent="0.35">
      <c r="A215" s="50">
        <v>1000003683</v>
      </c>
      <c r="B215" s="51">
        <v>45139</v>
      </c>
      <c r="C215" s="83" t="s">
        <v>160</v>
      </c>
      <c r="D215" s="84">
        <v>1002</v>
      </c>
      <c r="E215" s="85">
        <v>383791.1536551725</v>
      </c>
      <c r="F215" t="str">
        <f t="shared" si="3"/>
        <v>August</v>
      </c>
    </row>
    <row r="216" spans="1:6" ht="17.25" thickTop="1" x14ac:dyDescent="0.3">
      <c r="A216" s="43">
        <v>1000003691</v>
      </c>
      <c r="B216" s="45">
        <v>45139</v>
      </c>
      <c r="C216" s="86" t="s">
        <v>160</v>
      </c>
      <c r="D216" s="49">
        <v>113</v>
      </c>
      <c r="E216" s="48">
        <v>43281.836689655174</v>
      </c>
      <c r="F216" t="str">
        <f t="shared" si="3"/>
        <v>August</v>
      </c>
    </row>
    <row r="217" spans="1:6" ht="17.25" thickBot="1" x14ac:dyDescent="0.35">
      <c r="A217" s="50">
        <v>1000002836</v>
      </c>
      <c r="B217" s="51">
        <v>45139</v>
      </c>
      <c r="C217" s="83" t="s">
        <v>361</v>
      </c>
      <c r="D217" s="84">
        <v>99</v>
      </c>
      <c r="E217" s="85">
        <v>23410.864551724138</v>
      </c>
      <c r="F217" t="str">
        <f t="shared" si="3"/>
        <v>August</v>
      </c>
    </row>
    <row r="218" spans="1:6" ht="17.25" thickTop="1" x14ac:dyDescent="0.3">
      <c r="A218" s="43">
        <v>1000002977</v>
      </c>
      <c r="B218" s="45">
        <v>45139</v>
      </c>
      <c r="C218" s="86" t="s">
        <v>361</v>
      </c>
      <c r="D218" s="49">
        <v>70</v>
      </c>
      <c r="E218" s="48">
        <v>14831.11724137931</v>
      </c>
      <c r="F218" t="str">
        <f t="shared" si="3"/>
        <v>August</v>
      </c>
    </row>
    <row r="219" spans="1:6" ht="17.25" thickBot="1" x14ac:dyDescent="0.35">
      <c r="A219" s="50">
        <v>1000002971</v>
      </c>
      <c r="B219" s="51">
        <v>45139</v>
      </c>
      <c r="C219" s="83" t="s">
        <v>361</v>
      </c>
      <c r="D219" s="84">
        <v>7</v>
      </c>
      <c r="E219" s="85">
        <v>909.05862068965519</v>
      </c>
      <c r="F219" t="str">
        <f t="shared" si="3"/>
        <v>August</v>
      </c>
    </row>
    <row r="220" spans="1:6" ht="17.25" thickTop="1" x14ac:dyDescent="0.3">
      <c r="A220" s="43">
        <v>1000002972</v>
      </c>
      <c r="B220" s="45">
        <v>45139</v>
      </c>
      <c r="C220" s="86" t="s">
        <v>361</v>
      </c>
      <c r="D220" s="49">
        <v>2</v>
      </c>
      <c r="E220" s="48">
        <v>519.46206896551723</v>
      </c>
      <c r="F220" t="str">
        <f t="shared" si="3"/>
        <v>August</v>
      </c>
    </row>
    <row r="221" spans="1:6" ht="17.25" thickBot="1" x14ac:dyDescent="0.35">
      <c r="A221" s="50">
        <v>1000002976</v>
      </c>
      <c r="B221" s="51">
        <v>45139</v>
      </c>
      <c r="C221" s="83" t="s">
        <v>361</v>
      </c>
      <c r="D221" s="84">
        <v>434</v>
      </c>
      <c r="E221" s="85">
        <v>91952.926896551726</v>
      </c>
      <c r="F221" t="str">
        <f t="shared" si="3"/>
        <v>August</v>
      </c>
    </row>
    <row r="222" spans="1:6" ht="17.25" thickTop="1" x14ac:dyDescent="0.3">
      <c r="A222" s="43">
        <v>1000002984</v>
      </c>
      <c r="B222" s="45">
        <v>45139</v>
      </c>
      <c r="C222" s="86" t="s">
        <v>361</v>
      </c>
      <c r="D222" s="49">
        <v>39</v>
      </c>
      <c r="E222" s="48">
        <v>12146.751724137936</v>
      </c>
      <c r="F222" t="str">
        <f t="shared" si="3"/>
        <v>August</v>
      </c>
    </row>
    <row r="223" spans="1:6" ht="17.25" thickBot="1" x14ac:dyDescent="0.35">
      <c r="A223" s="50">
        <v>1000003132</v>
      </c>
      <c r="B223" s="51">
        <v>45139</v>
      </c>
      <c r="C223" s="83" t="s">
        <v>361</v>
      </c>
      <c r="D223" s="84">
        <v>506</v>
      </c>
      <c r="E223" s="85">
        <v>149720.09572413791</v>
      </c>
      <c r="F223" t="str">
        <f t="shared" si="3"/>
        <v>August</v>
      </c>
    </row>
    <row r="224" spans="1:6" ht="17.25" thickTop="1" x14ac:dyDescent="0.3">
      <c r="A224" s="43">
        <v>1000003683</v>
      </c>
      <c r="B224" s="45">
        <v>45139</v>
      </c>
      <c r="C224" s="86" t="s">
        <v>361</v>
      </c>
      <c r="D224" s="49">
        <v>530</v>
      </c>
      <c r="E224" s="48">
        <v>203003.30482758622</v>
      </c>
      <c r="F224" t="str">
        <f t="shared" si="3"/>
        <v>August</v>
      </c>
    </row>
    <row r="225" spans="1:6" ht="17.25" thickBot="1" x14ac:dyDescent="0.35">
      <c r="A225" s="50">
        <v>1000003691</v>
      </c>
      <c r="B225" s="51">
        <v>45139</v>
      </c>
      <c r="C225" s="83" t="s">
        <v>361</v>
      </c>
      <c r="D225" s="84">
        <v>332</v>
      </c>
      <c r="E225" s="85">
        <v>127164.3343448276</v>
      </c>
      <c r="F225" t="str">
        <f t="shared" si="3"/>
        <v>August</v>
      </c>
    </row>
    <row r="226" spans="1:6" ht="17.25" thickTop="1" x14ac:dyDescent="0.3">
      <c r="A226" s="43">
        <v>1000003132</v>
      </c>
      <c r="B226" s="45">
        <v>45139</v>
      </c>
      <c r="C226" s="86" t="s">
        <v>130</v>
      </c>
      <c r="D226" s="49">
        <v>8269</v>
      </c>
      <c r="E226" s="48">
        <v>2446710.418068965</v>
      </c>
      <c r="F226" t="str">
        <f t="shared" si="3"/>
        <v>August</v>
      </c>
    </row>
    <row r="227" spans="1:6" ht="17.25" thickBot="1" x14ac:dyDescent="0.35">
      <c r="A227" s="50">
        <v>1000003683</v>
      </c>
      <c r="B227" s="51">
        <v>45139</v>
      </c>
      <c r="C227" s="83" t="s">
        <v>130</v>
      </c>
      <c r="D227" s="84">
        <v>40676</v>
      </c>
      <c r="E227" s="85">
        <v>15579929.10786207</v>
      </c>
      <c r="F227" t="str">
        <f t="shared" si="3"/>
        <v>August</v>
      </c>
    </row>
    <row r="228" spans="1:6" ht="17.25" thickTop="1" x14ac:dyDescent="0.3">
      <c r="A228" s="43">
        <v>1000003691</v>
      </c>
      <c r="B228" s="45">
        <v>45139</v>
      </c>
      <c r="C228" s="86" t="s">
        <v>130</v>
      </c>
      <c r="D228" s="49">
        <v>1280</v>
      </c>
      <c r="E228" s="48">
        <v>490272.13241379312</v>
      </c>
      <c r="F228" t="str">
        <f t="shared" si="3"/>
        <v>August</v>
      </c>
    </row>
    <row r="229" spans="1:6" ht="17.25" thickBot="1" x14ac:dyDescent="0.35">
      <c r="A229" s="50">
        <v>1000002976</v>
      </c>
      <c r="B229" s="51">
        <v>45139</v>
      </c>
      <c r="C229" s="83" t="s">
        <v>491</v>
      </c>
      <c r="D229" s="84">
        <v>6</v>
      </c>
      <c r="E229" s="85">
        <v>1271.2386206896551</v>
      </c>
      <c r="F229" t="str">
        <f t="shared" si="3"/>
        <v>August</v>
      </c>
    </row>
    <row r="230" spans="1:6" ht="17.25" thickTop="1" x14ac:dyDescent="0.3">
      <c r="A230" s="43">
        <v>1000003683</v>
      </c>
      <c r="B230" s="45">
        <v>45139</v>
      </c>
      <c r="C230" s="86" t="s">
        <v>491</v>
      </c>
      <c r="D230" s="49">
        <v>205</v>
      </c>
      <c r="E230" s="48">
        <v>78520.146206896563</v>
      </c>
      <c r="F230" t="str">
        <f t="shared" si="3"/>
        <v>August</v>
      </c>
    </row>
    <row r="231" spans="1:6" ht="17.25" thickBot="1" x14ac:dyDescent="0.35">
      <c r="A231" s="50">
        <v>1000003691</v>
      </c>
      <c r="B231" s="51">
        <v>45139</v>
      </c>
      <c r="C231" s="83" t="s">
        <v>491</v>
      </c>
      <c r="D231" s="84">
        <v>158</v>
      </c>
      <c r="E231" s="85">
        <v>60517.966344827597</v>
      </c>
      <c r="F231" t="str">
        <f t="shared" si="3"/>
        <v>August</v>
      </c>
    </row>
    <row r="232" spans="1:6" ht="17.25" thickTop="1" x14ac:dyDescent="0.3">
      <c r="A232" s="43">
        <v>1000003683</v>
      </c>
      <c r="B232" s="45">
        <v>45139</v>
      </c>
      <c r="C232" s="86" t="s">
        <v>121</v>
      </c>
      <c r="D232" s="49">
        <v>3301</v>
      </c>
      <c r="E232" s="48">
        <v>1264365.8664827589</v>
      </c>
      <c r="F232" t="str">
        <f t="shared" si="3"/>
        <v>August</v>
      </c>
    </row>
    <row r="233" spans="1:6" ht="17.25" thickBot="1" x14ac:dyDescent="0.35">
      <c r="A233" s="50">
        <v>1000003691</v>
      </c>
      <c r="B233" s="51">
        <v>45139</v>
      </c>
      <c r="C233" s="83" t="s">
        <v>121</v>
      </c>
      <c r="D233" s="84">
        <v>354</v>
      </c>
      <c r="E233" s="85">
        <v>135590.88662068968</v>
      </c>
      <c r="F233" t="str">
        <f t="shared" si="3"/>
        <v>August</v>
      </c>
    </row>
    <row r="234" spans="1:6" ht="17.25" thickTop="1" x14ac:dyDescent="0.3">
      <c r="A234" s="43">
        <v>1000003384</v>
      </c>
      <c r="B234" s="45">
        <v>45139</v>
      </c>
      <c r="C234" s="86" t="s">
        <v>170</v>
      </c>
      <c r="D234" s="49">
        <v>102</v>
      </c>
      <c r="E234" s="48">
        <v>26271.197379310343</v>
      </c>
      <c r="F234" t="str">
        <f t="shared" si="3"/>
        <v>August</v>
      </c>
    </row>
    <row r="235" spans="1:6" ht="17.25" thickBot="1" x14ac:dyDescent="0.35">
      <c r="A235" s="50">
        <v>1000003389</v>
      </c>
      <c r="B235" s="51">
        <v>45139</v>
      </c>
      <c r="C235" s="83" t="s">
        <v>170</v>
      </c>
      <c r="D235" s="84">
        <v>105</v>
      </c>
      <c r="E235" s="85">
        <v>27043.879655172412</v>
      </c>
      <c r="F235" t="str">
        <f t="shared" si="3"/>
        <v>August</v>
      </c>
    </row>
    <row r="236" spans="1:6" ht="17.25" thickTop="1" x14ac:dyDescent="0.3">
      <c r="A236" s="43">
        <v>1000002977</v>
      </c>
      <c r="B236" s="45">
        <v>45139</v>
      </c>
      <c r="C236" s="86" t="s">
        <v>170</v>
      </c>
      <c r="D236" s="49">
        <v>45</v>
      </c>
      <c r="E236" s="48">
        <v>9534.2896551724134</v>
      </c>
      <c r="F236" t="str">
        <f t="shared" si="3"/>
        <v>August</v>
      </c>
    </row>
    <row r="237" spans="1:6" ht="17.25" thickBot="1" x14ac:dyDescent="0.35">
      <c r="A237" s="50">
        <v>1000002971</v>
      </c>
      <c r="B237" s="51">
        <v>45139</v>
      </c>
      <c r="C237" s="83" t="s">
        <v>170</v>
      </c>
      <c r="D237" s="84">
        <v>15</v>
      </c>
      <c r="E237" s="85">
        <v>1947.9827586206895</v>
      </c>
      <c r="F237" t="str">
        <f t="shared" si="3"/>
        <v>August</v>
      </c>
    </row>
    <row r="238" spans="1:6" ht="17.25" thickTop="1" x14ac:dyDescent="0.3">
      <c r="A238" s="43">
        <v>1000002972</v>
      </c>
      <c r="B238" s="45">
        <v>45139</v>
      </c>
      <c r="C238" s="86" t="s">
        <v>170</v>
      </c>
      <c r="D238" s="49">
        <v>13</v>
      </c>
      <c r="E238" s="48">
        <v>3376.503448275862</v>
      </c>
      <c r="F238" t="str">
        <f t="shared" si="3"/>
        <v>August</v>
      </c>
    </row>
    <row r="239" spans="1:6" ht="17.25" thickBot="1" x14ac:dyDescent="0.35">
      <c r="A239" s="50">
        <v>1000002976</v>
      </c>
      <c r="B239" s="51">
        <v>45139</v>
      </c>
      <c r="C239" s="83" t="s">
        <v>170</v>
      </c>
      <c r="D239" s="84">
        <v>35</v>
      </c>
      <c r="E239" s="85">
        <v>7415.5586206896551</v>
      </c>
      <c r="F239" t="str">
        <f t="shared" si="3"/>
        <v>August</v>
      </c>
    </row>
    <row r="240" spans="1:6" ht="17.25" thickTop="1" x14ac:dyDescent="0.3">
      <c r="A240" s="43">
        <v>1000002984</v>
      </c>
      <c r="B240" s="45">
        <v>45139</v>
      </c>
      <c r="C240" s="86" t="s">
        <v>170</v>
      </c>
      <c r="D240" s="49">
        <v>27</v>
      </c>
      <c r="E240" s="48">
        <v>8409.2896551724134</v>
      </c>
      <c r="F240" t="str">
        <f t="shared" si="3"/>
        <v>August</v>
      </c>
    </row>
    <row r="241" spans="1:6" ht="17.25" thickBot="1" x14ac:dyDescent="0.35">
      <c r="A241" s="50">
        <v>1000003132</v>
      </c>
      <c r="B241" s="51">
        <v>45139</v>
      </c>
      <c r="C241" s="83" t="s">
        <v>170</v>
      </c>
      <c r="D241" s="84">
        <v>1226</v>
      </c>
      <c r="E241" s="85">
        <v>362760.54813793098</v>
      </c>
      <c r="F241" t="str">
        <f t="shared" si="3"/>
        <v>August</v>
      </c>
    </row>
    <row r="242" spans="1:6" ht="17.25" thickTop="1" x14ac:dyDescent="0.3">
      <c r="A242" s="43">
        <v>1000003683</v>
      </c>
      <c r="B242" s="45">
        <v>45139</v>
      </c>
      <c r="C242" s="86" t="s">
        <v>170</v>
      </c>
      <c r="D242" s="49">
        <v>1363</v>
      </c>
      <c r="E242" s="48">
        <v>522063.21600000001</v>
      </c>
      <c r="F242" t="str">
        <f t="shared" si="3"/>
        <v>August</v>
      </c>
    </row>
    <row r="243" spans="1:6" ht="17.25" thickBot="1" x14ac:dyDescent="0.35">
      <c r="A243" s="50">
        <v>1000003133</v>
      </c>
      <c r="B243" s="51">
        <v>45139</v>
      </c>
      <c r="C243" s="83" t="s">
        <v>170</v>
      </c>
      <c r="D243" s="84">
        <v>-2</v>
      </c>
      <c r="E243" s="85">
        <v>-924.94</v>
      </c>
      <c r="F243" t="str">
        <f t="shared" si="3"/>
        <v>August</v>
      </c>
    </row>
    <row r="244" spans="1:6" ht="17.25" thickTop="1" x14ac:dyDescent="0.3">
      <c r="A244" s="43">
        <v>1000003691</v>
      </c>
      <c r="B244" s="45">
        <v>45139</v>
      </c>
      <c r="C244" s="86" t="s">
        <v>170</v>
      </c>
      <c r="D244" s="49">
        <v>579</v>
      </c>
      <c r="E244" s="48">
        <v>221771.53489655178</v>
      </c>
      <c r="F244" t="str">
        <f t="shared" si="3"/>
        <v>August</v>
      </c>
    </row>
    <row r="245" spans="1:6" ht="17.25" thickBot="1" x14ac:dyDescent="0.35">
      <c r="A245" s="50">
        <v>1000003683</v>
      </c>
      <c r="B245" s="51">
        <v>45139</v>
      </c>
      <c r="C245" s="83" t="s">
        <v>507</v>
      </c>
      <c r="D245" s="84">
        <v>6018</v>
      </c>
      <c r="E245" s="85">
        <v>2305045.0725517245</v>
      </c>
      <c r="F245" t="str">
        <f t="shared" si="3"/>
        <v>August</v>
      </c>
    </row>
    <row r="246" spans="1:6" ht="17.25" thickTop="1" x14ac:dyDescent="0.3">
      <c r="A246" s="43">
        <v>1000003691</v>
      </c>
      <c r="B246" s="45">
        <v>45139</v>
      </c>
      <c r="C246" s="86" t="s">
        <v>507</v>
      </c>
      <c r="D246" s="49">
        <v>32</v>
      </c>
      <c r="E246" s="48">
        <v>12256.80331034484</v>
      </c>
      <c r="F246" t="str">
        <f t="shared" si="3"/>
        <v>August</v>
      </c>
    </row>
    <row r="247" spans="1:6" ht="17.25" thickBot="1" x14ac:dyDescent="0.35">
      <c r="A247" s="50">
        <v>1000003132</v>
      </c>
      <c r="B247" s="51">
        <v>45139</v>
      </c>
      <c r="C247" s="83" t="s">
        <v>118</v>
      </c>
      <c r="D247" s="84">
        <v>451</v>
      </c>
      <c r="E247" s="85">
        <v>133446.17227586205</v>
      </c>
      <c r="F247" t="str">
        <f t="shared" si="3"/>
        <v>August</v>
      </c>
    </row>
    <row r="248" spans="1:6" ht="17.25" thickTop="1" x14ac:dyDescent="0.3">
      <c r="A248" s="43">
        <v>1000003683</v>
      </c>
      <c r="B248" s="45">
        <v>45139</v>
      </c>
      <c r="C248" s="86" t="s">
        <v>118</v>
      </c>
      <c r="D248" s="49">
        <v>710</v>
      </c>
      <c r="E248" s="48">
        <v>271947.82344827586</v>
      </c>
      <c r="F248" t="str">
        <f t="shared" si="3"/>
        <v>August</v>
      </c>
    </row>
    <row r="249" spans="1:6" ht="17.25" thickBot="1" x14ac:dyDescent="0.35">
      <c r="A249" s="50">
        <v>1000003691</v>
      </c>
      <c r="B249" s="51">
        <v>45139</v>
      </c>
      <c r="C249" s="83" t="s">
        <v>118</v>
      </c>
      <c r="D249" s="84">
        <v>257</v>
      </c>
      <c r="E249" s="85">
        <v>98437.451586206909</v>
      </c>
      <c r="F249" t="str">
        <f t="shared" si="3"/>
        <v>August</v>
      </c>
    </row>
    <row r="250" spans="1:6" ht="17.25" thickTop="1" x14ac:dyDescent="0.3">
      <c r="A250" s="43">
        <v>1000003683</v>
      </c>
      <c r="B250" s="45">
        <v>45139</v>
      </c>
      <c r="C250" s="86" t="s">
        <v>496</v>
      </c>
      <c r="D250" s="49">
        <v>9708</v>
      </c>
      <c r="E250" s="48">
        <v>3718407.7042758623</v>
      </c>
      <c r="F250" t="str">
        <f t="shared" si="3"/>
        <v>August</v>
      </c>
    </row>
    <row r="251" spans="1:6" ht="17.25" thickBot="1" x14ac:dyDescent="0.35">
      <c r="A251" s="50">
        <v>1000003691</v>
      </c>
      <c r="B251" s="51">
        <v>45139</v>
      </c>
      <c r="C251" s="83" t="s">
        <v>496</v>
      </c>
      <c r="D251" s="84">
        <v>2425</v>
      </c>
      <c r="E251" s="85">
        <v>928835.87586206908</v>
      </c>
      <c r="F251" t="str">
        <f t="shared" si="3"/>
        <v>August</v>
      </c>
    </row>
    <row r="252" spans="1:6" ht="17.25" thickTop="1" x14ac:dyDescent="0.3">
      <c r="A252" s="43">
        <v>1000002977</v>
      </c>
      <c r="B252" s="45">
        <v>45139</v>
      </c>
      <c r="C252" s="86" t="s">
        <v>532</v>
      </c>
      <c r="D252" s="49">
        <v>10</v>
      </c>
      <c r="E252" s="48">
        <v>2118.7310344827583</v>
      </c>
      <c r="F252" t="str">
        <f t="shared" si="3"/>
        <v>August</v>
      </c>
    </row>
    <row r="253" spans="1:6" ht="17.25" thickBot="1" x14ac:dyDescent="0.35">
      <c r="A253" s="50">
        <v>1000003132</v>
      </c>
      <c r="B253" s="51">
        <v>45139</v>
      </c>
      <c r="C253" s="83" t="s">
        <v>532</v>
      </c>
      <c r="D253" s="84">
        <v>1170</v>
      </c>
      <c r="E253" s="85">
        <v>346190.73517241381</v>
      </c>
      <c r="F253" t="str">
        <f t="shared" si="3"/>
        <v>August</v>
      </c>
    </row>
    <row r="254" spans="1:6" ht="17.25" thickTop="1" x14ac:dyDescent="0.3">
      <c r="A254" s="43">
        <v>1000003683</v>
      </c>
      <c r="B254" s="45">
        <v>45139</v>
      </c>
      <c r="C254" s="86" t="s">
        <v>532</v>
      </c>
      <c r="D254" s="49">
        <v>1210</v>
      </c>
      <c r="E254" s="48">
        <v>463460.37517241383</v>
      </c>
      <c r="F254" t="str">
        <f t="shared" si="3"/>
        <v>August</v>
      </c>
    </row>
    <row r="255" spans="1:6" ht="17.25" thickBot="1" x14ac:dyDescent="0.35">
      <c r="A255" s="50">
        <v>1000003691</v>
      </c>
      <c r="B255" s="51">
        <v>45139</v>
      </c>
      <c r="C255" s="83" t="s">
        <v>532</v>
      </c>
      <c r="D255" s="84">
        <v>880</v>
      </c>
      <c r="E255" s="85">
        <v>337062.09103448276</v>
      </c>
      <c r="F255" t="str">
        <f t="shared" si="3"/>
        <v>August</v>
      </c>
    </row>
    <row r="256" spans="1:6" ht="17.25" thickTop="1" x14ac:dyDescent="0.3">
      <c r="A256" s="43">
        <v>1000002917</v>
      </c>
      <c r="B256" s="45">
        <v>45139</v>
      </c>
      <c r="C256" s="86" t="s">
        <v>366</v>
      </c>
      <c r="D256" s="49">
        <v>3</v>
      </c>
      <c r="E256" s="48">
        <v>709.42013793103445</v>
      </c>
      <c r="F256" t="str">
        <f t="shared" si="3"/>
        <v>August</v>
      </c>
    </row>
    <row r="257" spans="1:6" ht="17.25" thickBot="1" x14ac:dyDescent="0.35">
      <c r="A257" s="50">
        <v>1000002977</v>
      </c>
      <c r="B257" s="51">
        <v>45139</v>
      </c>
      <c r="C257" s="83" t="s">
        <v>366</v>
      </c>
      <c r="D257" s="84">
        <v>118</v>
      </c>
      <c r="E257" s="85">
        <v>25001.026206896553</v>
      </c>
      <c r="F257" t="str">
        <f t="shared" si="3"/>
        <v>August</v>
      </c>
    </row>
    <row r="258" spans="1:6" ht="17.25" thickTop="1" x14ac:dyDescent="0.3">
      <c r="A258" s="43">
        <v>1000002976</v>
      </c>
      <c r="B258" s="45">
        <v>45139</v>
      </c>
      <c r="C258" s="86" t="s">
        <v>366</v>
      </c>
      <c r="D258" s="49">
        <v>393</v>
      </c>
      <c r="E258" s="48">
        <v>83266.129655172408</v>
      </c>
      <c r="F258" t="str">
        <f t="shared" si="3"/>
        <v>August</v>
      </c>
    </row>
    <row r="259" spans="1:6" ht="17.25" thickBot="1" x14ac:dyDescent="0.35">
      <c r="A259" s="50">
        <v>1000003132</v>
      </c>
      <c r="B259" s="51">
        <v>45139</v>
      </c>
      <c r="C259" s="83" t="s">
        <v>366</v>
      </c>
      <c r="D259" s="84">
        <v>270</v>
      </c>
      <c r="E259" s="85">
        <v>79890.169655172416</v>
      </c>
      <c r="F259" t="str">
        <f t="shared" ref="F259:F322" si="4">TEXT(B259,"mmmm")</f>
        <v>August</v>
      </c>
    </row>
    <row r="260" spans="1:6" ht="17.25" thickTop="1" x14ac:dyDescent="0.3">
      <c r="A260" s="43">
        <v>1000003683</v>
      </c>
      <c r="B260" s="45">
        <v>45139</v>
      </c>
      <c r="C260" s="86" t="s">
        <v>366</v>
      </c>
      <c r="D260" s="49">
        <v>588</v>
      </c>
      <c r="E260" s="48">
        <v>225218.76082758623</v>
      </c>
      <c r="F260" t="str">
        <f t="shared" si="4"/>
        <v>August</v>
      </c>
    </row>
    <row r="261" spans="1:6" ht="17.25" thickBot="1" x14ac:dyDescent="0.35">
      <c r="A261" s="50">
        <v>1000003691</v>
      </c>
      <c r="B261" s="51">
        <v>45139</v>
      </c>
      <c r="C261" s="83" t="s">
        <v>366</v>
      </c>
      <c r="D261" s="84">
        <v>191</v>
      </c>
      <c r="E261" s="85">
        <v>73157.794758620701</v>
      </c>
      <c r="F261" t="str">
        <f t="shared" si="4"/>
        <v>August</v>
      </c>
    </row>
    <row r="262" spans="1:6" ht="17.25" thickTop="1" x14ac:dyDescent="0.3">
      <c r="A262" s="43">
        <v>1000002977</v>
      </c>
      <c r="B262" s="45">
        <v>45139</v>
      </c>
      <c r="C262" s="86" t="s">
        <v>154</v>
      </c>
      <c r="D262" s="49">
        <v>62</v>
      </c>
      <c r="E262" s="48">
        <v>13136.132413793102</v>
      </c>
      <c r="F262" t="str">
        <f t="shared" si="4"/>
        <v>August</v>
      </c>
    </row>
    <row r="263" spans="1:6" ht="17.25" thickBot="1" x14ac:dyDescent="0.35">
      <c r="A263" s="50">
        <v>1000002976</v>
      </c>
      <c r="B263" s="51">
        <v>45139</v>
      </c>
      <c r="C263" s="83" t="s">
        <v>154</v>
      </c>
      <c r="D263" s="84">
        <v>51</v>
      </c>
      <c r="E263" s="85">
        <v>10805.528275862067</v>
      </c>
      <c r="F263" t="str">
        <f t="shared" si="4"/>
        <v>August</v>
      </c>
    </row>
    <row r="264" spans="1:6" ht="17.25" thickTop="1" x14ac:dyDescent="0.3">
      <c r="A264" s="43">
        <v>1000003132</v>
      </c>
      <c r="B264" s="45">
        <v>45139</v>
      </c>
      <c r="C264" s="86" t="s">
        <v>154</v>
      </c>
      <c r="D264" s="49">
        <v>1873</v>
      </c>
      <c r="E264" s="48">
        <v>554201.06579310342</v>
      </c>
      <c r="F264" t="str">
        <f t="shared" si="4"/>
        <v>August</v>
      </c>
    </row>
    <row r="265" spans="1:6" ht="17.25" thickBot="1" x14ac:dyDescent="0.35">
      <c r="A265" s="50">
        <v>1000003683</v>
      </c>
      <c r="B265" s="51">
        <v>45139</v>
      </c>
      <c r="C265" s="83" t="s">
        <v>154</v>
      </c>
      <c r="D265" s="84">
        <v>782</v>
      </c>
      <c r="E265" s="85">
        <v>299525.63089655177</v>
      </c>
      <c r="F265" t="str">
        <f t="shared" si="4"/>
        <v>August</v>
      </c>
    </row>
    <row r="266" spans="1:6" ht="17.25" thickTop="1" x14ac:dyDescent="0.3">
      <c r="A266" s="43">
        <v>1000003691</v>
      </c>
      <c r="B266" s="45">
        <v>45139</v>
      </c>
      <c r="C266" s="86" t="s">
        <v>154</v>
      </c>
      <c r="D266" s="49">
        <v>714</v>
      </c>
      <c r="E266" s="48">
        <v>273479.92386206897</v>
      </c>
      <c r="F266" t="str">
        <f t="shared" si="4"/>
        <v>August</v>
      </c>
    </row>
    <row r="267" spans="1:6" ht="17.25" thickBot="1" x14ac:dyDescent="0.35">
      <c r="A267" s="50">
        <v>1000002977</v>
      </c>
      <c r="B267" s="51">
        <v>45139</v>
      </c>
      <c r="C267" s="83" t="s">
        <v>436</v>
      </c>
      <c r="D267" s="84">
        <v>121</v>
      </c>
      <c r="E267" s="85">
        <v>25636.645517241377</v>
      </c>
      <c r="F267" t="str">
        <f t="shared" si="4"/>
        <v>August</v>
      </c>
    </row>
    <row r="268" spans="1:6" ht="17.25" thickTop="1" x14ac:dyDescent="0.3">
      <c r="A268" s="43">
        <v>1000002976</v>
      </c>
      <c r="B268" s="45">
        <v>45139</v>
      </c>
      <c r="C268" s="86" t="s">
        <v>436</v>
      </c>
      <c r="D268" s="49">
        <v>429</v>
      </c>
      <c r="E268" s="48">
        <v>90893.561379310355</v>
      </c>
      <c r="F268" t="str">
        <f t="shared" si="4"/>
        <v>August</v>
      </c>
    </row>
    <row r="269" spans="1:6" ht="17.25" thickBot="1" x14ac:dyDescent="0.35">
      <c r="A269" s="50">
        <v>1000003132</v>
      </c>
      <c r="B269" s="51">
        <v>45139</v>
      </c>
      <c r="C269" s="83" t="s">
        <v>436</v>
      </c>
      <c r="D269" s="84">
        <v>612</v>
      </c>
      <c r="E269" s="85">
        <v>181084.38455172413</v>
      </c>
      <c r="F269" t="str">
        <f t="shared" si="4"/>
        <v>August</v>
      </c>
    </row>
    <row r="270" spans="1:6" ht="17.25" thickTop="1" x14ac:dyDescent="0.3">
      <c r="A270" s="43">
        <v>1000003683</v>
      </c>
      <c r="B270" s="45">
        <v>45139</v>
      </c>
      <c r="C270" s="86" t="s">
        <v>436</v>
      </c>
      <c r="D270" s="49">
        <v>112</v>
      </c>
      <c r="E270" s="48">
        <v>42898.811586206903</v>
      </c>
      <c r="F270" t="str">
        <f t="shared" si="4"/>
        <v>August</v>
      </c>
    </row>
    <row r="271" spans="1:6" ht="17.25" thickBot="1" x14ac:dyDescent="0.35">
      <c r="A271" s="50">
        <v>1000003691</v>
      </c>
      <c r="B271" s="51">
        <v>45139</v>
      </c>
      <c r="C271" s="83" t="s">
        <v>436</v>
      </c>
      <c r="D271" s="84">
        <v>278</v>
      </c>
      <c r="E271" s="85">
        <v>106480.97875862069</v>
      </c>
      <c r="F271" t="str">
        <f t="shared" si="4"/>
        <v>August</v>
      </c>
    </row>
    <row r="272" spans="1:6" ht="17.25" thickTop="1" x14ac:dyDescent="0.3">
      <c r="A272" s="43">
        <v>1000002977</v>
      </c>
      <c r="B272" s="45">
        <v>45139</v>
      </c>
      <c r="C272" s="86" t="s">
        <v>114</v>
      </c>
      <c r="D272" s="49">
        <v>222</v>
      </c>
      <c r="E272" s="48">
        <v>47035.828965517241</v>
      </c>
      <c r="F272" t="str">
        <f t="shared" si="4"/>
        <v>August</v>
      </c>
    </row>
    <row r="273" spans="1:6" ht="17.25" thickBot="1" x14ac:dyDescent="0.35">
      <c r="A273" s="50">
        <v>1000002976</v>
      </c>
      <c r="B273" s="51">
        <v>45139</v>
      </c>
      <c r="C273" s="83" t="s">
        <v>114</v>
      </c>
      <c r="D273" s="84">
        <v>1110</v>
      </c>
      <c r="E273" s="85">
        <v>235179.14482758619</v>
      </c>
      <c r="F273" t="str">
        <f t="shared" si="4"/>
        <v>August</v>
      </c>
    </row>
    <row r="274" spans="1:6" ht="17.25" thickTop="1" x14ac:dyDescent="0.3">
      <c r="A274" s="43">
        <v>1000003132</v>
      </c>
      <c r="B274" s="45">
        <v>45139</v>
      </c>
      <c r="C274" s="86" t="s">
        <v>114</v>
      </c>
      <c r="D274" s="49">
        <v>223</v>
      </c>
      <c r="E274" s="48">
        <v>65983.362344827576</v>
      </c>
      <c r="F274" t="str">
        <f t="shared" si="4"/>
        <v>August</v>
      </c>
    </row>
    <row r="275" spans="1:6" ht="17.25" thickBot="1" x14ac:dyDescent="0.35">
      <c r="A275" s="50">
        <v>1000003683</v>
      </c>
      <c r="B275" s="51">
        <v>45139</v>
      </c>
      <c r="C275" s="83" t="s">
        <v>114</v>
      </c>
      <c r="D275" s="84">
        <v>440</v>
      </c>
      <c r="E275" s="85">
        <v>168531.04551724138</v>
      </c>
      <c r="F275" t="str">
        <f t="shared" si="4"/>
        <v>August</v>
      </c>
    </row>
    <row r="276" spans="1:6" ht="17.25" thickTop="1" x14ac:dyDescent="0.3">
      <c r="A276" s="43">
        <v>1000003691</v>
      </c>
      <c r="B276" s="45">
        <v>45139</v>
      </c>
      <c r="C276" s="86" t="s">
        <v>114</v>
      </c>
      <c r="D276" s="49">
        <v>300</v>
      </c>
      <c r="E276" s="48">
        <v>114907.53103448277</v>
      </c>
      <c r="F276" t="str">
        <f t="shared" si="4"/>
        <v>August</v>
      </c>
    </row>
    <row r="277" spans="1:6" ht="17.25" thickBot="1" x14ac:dyDescent="0.35">
      <c r="A277" s="50">
        <v>1000002836</v>
      </c>
      <c r="B277" s="51">
        <v>45139</v>
      </c>
      <c r="C277" s="83" t="s">
        <v>469</v>
      </c>
      <c r="D277" s="84">
        <v>-2</v>
      </c>
      <c r="E277" s="85">
        <v>-472.94675862068965</v>
      </c>
      <c r="F277" t="str">
        <f t="shared" si="4"/>
        <v>August</v>
      </c>
    </row>
    <row r="278" spans="1:6" ht="17.25" thickTop="1" x14ac:dyDescent="0.3">
      <c r="A278" s="43">
        <v>1000002917</v>
      </c>
      <c r="B278" s="45">
        <v>45139</v>
      </c>
      <c r="C278" s="86" t="s">
        <v>469</v>
      </c>
      <c r="D278" s="49">
        <v>4</v>
      </c>
      <c r="E278" s="48">
        <v>945.8935172413793</v>
      </c>
      <c r="F278" t="str">
        <f t="shared" si="4"/>
        <v>August</v>
      </c>
    </row>
    <row r="279" spans="1:6" ht="17.25" thickBot="1" x14ac:dyDescent="0.35">
      <c r="A279" s="50">
        <v>1000002977</v>
      </c>
      <c r="B279" s="51">
        <v>45139</v>
      </c>
      <c r="C279" s="83" t="s">
        <v>469</v>
      </c>
      <c r="D279" s="84">
        <v>207</v>
      </c>
      <c r="E279" s="85">
        <v>43857.732413793099</v>
      </c>
      <c r="F279" t="str">
        <f t="shared" si="4"/>
        <v>August</v>
      </c>
    </row>
    <row r="280" spans="1:6" ht="17.25" thickTop="1" x14ac:dyDescent="0.3">
      <c r="A280" s="43">
        <v>1000002971</v>
      </c>
      <c r="B280" s="45">
        <v>45139</v>
      </c>
      <c r="C280" s="86" t="s">
        <v>469</v>
      </c>
      <c r="D280" s="49">
        <v>2</v>
      </c>
      <c r="E280" s="48">
        <v>259.73103448275862</v>
      </c>
      <c r="F280" t="str">
        <f t="shared" si="4"/>
        <v>August</v>
      </c>
    </row>
    <row r="281" spans="1:6" ht="17.25" thickBot="1" x14ac:dyDescent="0.35">
      <c r="A281" s="50">
        <v>1000002985</v>
      </c>
      <c r="B281" s="51">
        <v>45139</v>
      </c>
      <c r="C281" s="83" t="s">
        <v>469</v>
      </c>
      <c r="D281" s="84">
        <v>2</v>
      </c>
      <c r="E281" s="85">
        <v>216.18344827586216</v>
      </c>
      <c r="F281" t="str">
        <f t="shared" si="4"/>
        <v>August</v>
      </c>
    </row>
    <row r="282" spans="1:6" ht="17.25" thickTop="1" x14ac:dyDescent="0.3">
      <c r="A282" s="43">
        <v>1000002976</v>
      </c>
      <c r="B282" s="45">
        <v>45139</v>
      </c>
      <c r="C282" s="86" t="s">
        <v>469</v>
      </c>
      <c r="D282" s="49">
        <v>716</v>
      </c>
      <c r="E282" s="48">
        <v>151701.14206896554</v>
      </c>
      <c r="F282" t="str">
        <f t="shared" si="4"/>
        <v>August</v>
      </c>
    </row>
    <row r="283" spans="1:6" ht="17.25" thickBot="1" x14ac:dyDescent="0.35">
      <c r="A283" s="50">
        <v>1000002984</v>
      </c>
      <c r="B283" s="51">
        <v>45139</v>
      </c>
      <c r="C283" s="83" t="s">
        <v>469</v>
      </c>
      <c r="D283" s="84">
        <v>6</v>
      </c>
      <c r="E283" s="85">
        <v>1868.7310344827586</v>
      </c>
      <c r="F283" t="str">
        <f t="shared" si="4"/>
        <v>August</v>
      </c>
    </row>
    <row r="284" spans="1:6" ht="17.25" thickTop="1" x14ac:dyDescent="0.3">
      <c r="A284" s="43">
        <v>1000003132</v>
      </c>
      <c r="B284" s="45">
        <v>45139</v>
      </c>
      <c r="C284" s="86" t="s">
        <v>469</v>
      </c>
      <c r="D284" s="49">
        <v>250</v>
      </c>
      <c r="E284" s="48">
        <v>73972.379310344812</v>
      </c>
      <c r="F284" t="str">
        <f t="shared" si="4"/>
        <v>August</v>
      </c>
    </row>
    <row r="285" spans="1:6" ht="17.25" thickBot="1" x14ac:dyDescent="0.35">
      <c r="A285" s="50">
        <v>1000003683</v>
      </c>
      <c r="B285" s="51">
        <v>45139</v>
      </c>
      <c r="C285" s="83" t="s">
        <v>469</v>
      </c>
      <c r="D285" s="84">
        <v>1851</v>
      </c>
      <c r="E285" s="85">
        <v>708979.46648275875</v>
      </c>
      <c r="F285" t="str">
        <f t="shared" si="4"/>
        <v>August</v>
      </c>
    </row>
    <row r="286" spans="1:6" ht="17.25" thickTop="1" x14ac:dyDescent="0.3">
      <c r="A286" s="43">
        <v>1000003691</v>
      </c>
      <c r="B286" s="45">
        <v>45139</v>
      </c>
      <c r="C286" s="86" t="s">
        <v>469</v>
      </c>
      <c r="D286" s="49">
        <v>1147</v>
      </c>
      <c r="E286" s="48">
        <v>439329.7936551724</v>
      </c>
      <c r="F286" t="str">
        <f t="shared" si="4"/>
        <v>August</v>
      </c>
    </row>
    <row r="287" spans="1:6" ht="17.25" thickBot="1" x14ac:dyDescent="0.35">
      <c r="A287" s="50">
        <v>1000003132</v>
      </c>
      <c r="B287" s="51">
        <v>45139</v>
      </c>
      <c r="C287" s="83" t="s">
        <v>481</v>
      </c>
      <c r="D287" s="84">
        <v>8</v>
      </c>
      <c r="E287" s="85">
        <v>2367.1161379310342</v>
      </c>
      <c r="F287" t="str">
        <f t="shared" si="4"/>
        <v>August</v>
      </c>
    </row>
    <row r="288" spans="1:6" ht="17.25" thickTop="1" x14ac:dyDescent="0.3">
      <c r="A288" s="43">
        <v>1000003683</v>
      </c>
      <c r="B288" s="45">
        <v>45139</v>
      </c>
      <c r="C288" s="86" t="s">
        <v>481</v>
      </c>
      <c r="D288" s="49">
        <v>61</v>
      </c>
      <c r="E288" s="48">
        <v>23364.531310344828</v>
      </c>
      <c r="F288" t="str">
        <f t="shared" si="4"/>
        <v>August</v>
      </c>
    </row>
    <row r="289" spans="1:6" ht="17.25" thickBot="1" x14ac:dyDescent="0.35">
      <c r="A289" s="50">
        <v>1000003691</v>
      </c>
      <c r="B289" s="51">
        <v>45139</v>
      </c>
      <c r="C289" s="83" t="s">
        <v>481</v>
      </c>
      <c r="D289" s="84">
        <v>22</v>
      </c>
      <c r="E289" s="85">
        <v>8426.5522758620682</v>
      </c>
      <c r="F289" t="str">
        <f t="shared" si="4"/>
        <v>August</v>
      </c>
    </row>
    <row r="290" spans="1:6" ht="17.25" thickTop="1" x14ac:dyDescent="0.3">
      <c r="A290" s="43">
        <v>1000003389</v>
      </c>
      <c r="B290" s="45">
        <v>45139</v>
      </c>
      <c r="C290" s="86" t="s">
        <v>155</v>
      </c>
      <c r="D290" s="49">
        <v>-5</v>
      </c>
      <c r="E290" s="48">
        <v>-1287.8037931034482</v>
      </c>
      <c r="F290" t="str">
        <f t="shared" si="4"/>
        <v>August</v>
      </c>
    </row>
    <row r="291" spans="1:6" ht="17.25" thickBot="1" x14ac:dyDescent="0.35">
      <c r="A291" s="50">
        <v>1000003683</v>
      </c>
      <c r="B291" s="51">
        <v>45139</v>
      </c>
      <c r="C291" s="83" t="s">
        <v>155</v>
      </c>
      <c r="D291" s="84">
        <v>100</v>
      </c>
      <c r="E291" s="85">
        <v>38302.510344827591</v>
      </c>
      <c r="F291" t="str">
        <f t="shared" si="4"/>
        <v>August</v>
      </c>
    </row>
    <row r="292" spans="1:6" ht="17.25" thickTop="1" x14ac:dyDescent="0.3">
      <c r="A292" s="43">
        <v>1000003691</v>
      </c>
      <c r="B292" s="45">
        <v>45139</v>
      </c>
      <c r="C292" s="86" t="s">
        <v>155</v>
      </c>
      <c r="D292" s="49">
        <v>32</v>
      </c>
      <c r="E292" s="48">
        <v>12256.803310344827</v>
      </c>
      <c r="F292" t="str">
        <f t="shared" si="4"/>
        <v>August</v>
      </c>
    </row>
    <row r="293" spans="1:6" ht="17.25" thickBot="1" x14ac:dyDescent="0.35">
      <c r="A293" s="50">
        <v>1000002977</v>
      </c>
      <c r="B293" s="51">
        <v>45139</v>
      </c>
      <c r="C293" s="83" t="s">
        <v>20</v>
      </c>
      <c r="D293" s="84">
        <v>360</v>
      </c>
      <c r="E293" s="85">
        <v>76274.317241379307</v>
      </c>
      <c r="F293" t="str">
        <f t="shared" si="4"/>
        <v>August</v>
      </c>
    </row>
    <row r="294" spans="1:6" ht="17.25" thickTop="1" x14ac:dyDescent="0.3">
      <c r="A294" s="43">
        <v>1000002976</v>
      </c>
      <c r="B294" s="45">
        <v>45139</v>
      </c>
      <c r="C294" s="86" t="s">
        <v>20</v>
      </c>
      <c r="D294" s="49">
        <v>1107</v>
      </c>
      <c r="E294" s="48">
        <v>234543.52551724139</v>
      </c>
      <c r="F294" t="str">
        <f t="shared" si="4"/>
        <v>August</v>
      </c>
    </row>
    <row r="295" spans="1:6" ht="17.25" thickBot="1" x14ac:dyDescent="0.35">
      <c r="A295" s="50">
        <v>1000003132</v>
      </c>
      <c r="B295" s="51">
        <v>45139</v>
      </c>
      <c r="C295" s="83" t="s">
        <v>20</v>
      </c>
      <c r="D295" s="84">
        <v>450</v>
      </c>
      <c r="E295" s="85">
        <v>133150.28275862068</v>
      </c>
      <c r="F295" t="str">
        <f t="shared" si="4"/>
        <v>August</v>
      </c>
    </row>
    <row r="296" spans="1:6" ht="17.25" thickTop="1" x14ac:dyDescent="0.3">
      <c r="A296" s="43">
        <v>1000003683</v>
      </c>
      <c r="B296" s="45">
        <v>45139</v>
      </c>
      <c r="C296" s="86" t="s">
        <v>20</v>
      </c>
      <c r="D296" s="49">
        <v>934</v>
      </c>
      <c r="E296" s="48">
        <v>357745.44662068971</v>
      </c>
      <c r="F296" t="str">
        <f t="shared" si="4"/>
        <v>August</v>
      </c>
    </row>
    <row r="297" spans="1:6" ht="17.25" thickBot="1" x14ac:dyDescent="0.35">
      <c r="A297" s="50">
        <v>1000003691</v>
      </c>
      <c r="B297" s="51">
        <v>45139</v>
      </c>
      <c r="C297" s="83" t="s">
        <v>20</v>
      </c>
      <c r="D297" s="84">
        <v>282</v>
      </c>
      <c r="E297" s="85">
        <v>108013.07917241381</v>
      </c>
      <c r="F297" t="str">
        <f t="shared" si="4"/>
        <v>August</v>
      </c>
    </row>
    <row r="298" spans="1:6" ht="17.25" thickTop="1" x14ac:dyDescent="0.3">
      <c r="A298" s="43">
        <v>1000003683</v>
      </c>
      <c r="B298" s="45">
        <v>45139</v>
      </c>
      <c r="C298" s="86" t="s">
        <v>180</v>
      </c>
      <c r="D298" s="49">
        <v>522</v>
      </c>
      <c r="E298" s="48">
        <v>199939.10400000002</v>
      </c>
      <c r="F298" t="str">
        <f t="shared" si="4"/>
        <v>August</v>
      </c>
    </row>
    <row r="299" spans="1:6" ht="17.25" thickBot="1" x14ac:dyDescent="0.35">
      <c r="A299" s="50">
        <v>1000003691</v>
      </c>
      <c r="B299" s="51">
        <v>45139</v>
      </c>
      <c r="C299" s="83" t="s">
        <v>180</v>
      </c>
      <c r="D299" s="84">
        <v>74</v>
      </c>
      <c r="E299" s="85">
        <v>28343.857655172415</v>
      </c>
      <c r="F299" t="str">
        <f t="shared" si="4"/>
        <v>August</v>
      </c>
    </row>
    <row r="300" spans="1:6" ht="17.25" thickTop="1" x14ac:dyDescent="0.3">
      <c r="A300" s="43">
        <v>1000003132</v>
      </c>
      <c r="B300" s="45">
        <v>45139</v>
      </c>
      <c r="C300" s="86" t="s">
        <v>476</v>
      </c>
      <c r="D300" s="49">
        <v>20</v>
      </c>
      <c r="E300" s="48">
        <v>5917.7903448275856</v>
      </c>
      <c r="F300" t="str">
        <f t="shared" si="4"/>
        <v>August</v>
      </c>
    </row>
    <row r="301" spans="1:6" ht="17.25" thickBot="1" x14ac:dyDescent="0.35">
      <c r="A301" s="50">
        <v>1000003683</v>
      </c>
      <c r="B301" s="51">
        <v>45139</v>
      </c>
      <c r="C301" s="83" t="s">
        <v>476</v>
      </c>
      <c r="D301" s="84">
        <v>174</v>
      </c>
      <c r="E301" s="85">
        <v>66646.368000000002</v>
      </c>
      <c r="F301" t="str">
        <f t="shared" si="4"/>
        <v>August</v>
      </c>
    </row>
    <row r="302" spans="1:6" ht="17.25" thickTop="1" x14ac:dyDescent="0.3">
      <c r="A302" s="43">
        <v>1000003691</v>
      </c>
      <c r="B302" s="45">
        <v>45139</v>
      </c>
      <c r="C302" s="86" t="s">
        <v>476</v>
      </c>
      <c r="D302" s="49">
        <v>200</v>
      </c>
      <c r="E302" s="48">
        <v>76605.020689655183</v>
      </c>
      <c r="F302" t="str">
        <f t="shared" si="4"/>
        <v>August</v>
      </c>
    </row>
    <row r="303" spans="1:6" ht="17.25" thickBot="1" x14ac:dyDescent="0.35">
      <c r="A303" s="50">
        <v>1000003132</v>
      </c>
      <c r="B303" s="51">
        <v>45170</v>
      </c>
      <c r="C303" s="83" t="s">
        <v>325</v>
      </c>
      <c r="D303" s="84">
        <v>690</v>
      </c>
      <c r="E303" s="85">
        <v>204163.76689655171</v>
      </c>
      <c r="F303" t="str">
        <f t="shared" si="4"/>
        <v>September</v>
      </c>
    </row>
    <row r="304" spans="1:6" ht="17.25" thickTop="1" x14ac:dyDescent="0.3">
      <c r="A304" s="43">
        <v>1000003683</v>
      </c>
      <c r="B304" s="45">
        <v>45170</v>
      </c>
      <c r="C304" s="86" t="s">
        <v>325</v>
      </c>
      <c r="D304" s="49">
        <v>111</v>
      </c>
      <c r="E304" s="48">
        <v>42515.786482758624</v>
      </c>
      <c r="F304" t="str">
        <f t="shared" si="4"/>
        <v>September</v>
      </c>
    </row>
    <row r="305" spans="1:6" ht="17.25" thickBot="1" x14ac:dyDescent="0.35">
      <c r="A305" s="50">
        <v>1000003691</v>
      </c>
      <c r="B305" s="51">
        <v>45170</v>
      </c>
      <c r="C305" s="83" t="s">
        <v>325</v>
      </c>
      <c r="D305" s="84">
        <v>181</v>
      </c>
      <c r="E305" s="85">
        <v>69327.54372413794</v>
      </c>
      <c r="F305" t="str">
        <f t="shared" si="4"/>
        <v>September</v>
      </c>
    </row>
    <row r="306" spans="1:6" ht="17.25" thickTop="1" x14ac:dyDescent="0.3">
      <c r="A306" s="43">
        <v>1000003132</v>
      </c>
      <c r="B306" s="45">
        <v>45170</v>
      </c>
      <c r="C306" s="86" t="s">
        <v>172</v>
      </c>
      <c r="D306" s="49">
        <v>1173</v>
      </c>
      <c r="E306" s="48">
        <v>347078.40372413793</v>
      </c>
      <c r="F306" t="str">
        <f t="shared" si="4"/>
        <v>September</v>
      </c>
    </row>
    <row r="307" spans="1:6" ht="17.25" thickBot="1" x14ac:dyDescent="0.35">
      <c r="A307" s="50">
        <v>1000003683</v>
      </c>
      <c r="B307" s="51">
        <v>45170</v>
      </c>
      <c r="C307" s="83" t="s">
        <v>172</v>
      </c>
      <c r="D307" s="84">
        <v>17447</v>
      </c>
      <c r="E307" s="85">
        <v>6682638.9798620688</v>
      </c>
      <c r="F307" t="str">
        <f t="shared" si="4"/>
        <v>September</v>
      </c>
    </row>
    <row r="308" spans="1:6" ht="17.25" thickTop="1" x14ac:dyDescent="0.3">
      <c r="A308" s="43">
        <v>1000003691</v>
      </c>
      <c r="B308" s="45">
        <v>45170</v>
      </c>
      <c r="C308" s="86" t="s">
        <v>172</v>
      </c>
      <c r="D308" s="49">
        <v>1334</v>
      </c>
      <c r="E308" s="48">
        <v>510955.48800000001</v>
      </c>
      <c r="F308" t="str">
        <f t="shared" si="4"/>
        <v>September</v>
      </c>
    </row>
    <row r="309" spans="1:6" ht="17.25" thickBot="1" x14ac:dyDescent="0.35">
      <c r="A309" s="50">
        <v>1000003384</v>
      </c>
      <c r="B309" s="51">
        <v>45170</v>
      </c>
      <c r="C309" s="83" t="s">
        <v>133</v>
      </c>
      <c r="D309" s="84">
        <v>14</v>
      </c>
      <c r="E309" s="85">
        <v>3605.850620689655</v>
      </c>
      <c r="F309" t="str">
        <f t="shared" si="4"/>
        <v>September</v>
      </c>
    </row>
    <row r="310" spans="1:6" ht="17.25" thickTop="1" x14ac:dyDescent="0.3">
      <c r="A310" s="43">
        <v>1000003389</v>
      </c>
      <c r="B310" s="45">
        <v>45170</v>
      </c>
      <c r="C310" s="86" t="s">
        <v>133</v>
      </c>
      <c r="D310" s="49">
        <v>43</v>
      </c>
      <c r="E310" s="48">
        <v>11075.112620689653</v>
      </c>
      <c r="F310" t="str">
        <f t="shared" si="4"/>
        <v>September</v>
      </c>
    </row>
    <row r="311" spans="1:6" ht="17.25" thickBot="1" x14ac:dyDescent="0.35">
      <c r="A311" s="50">
        <v>1000003691</v>
      </c>
      <c r="B311" s="51">
        <v>45170</v>
      </c>
      <c r="C311" s="83" t="s">
        <v>133</v>
      </c>
      <c r="D311" s="84">
        <v>137</v>
      </c>
      <c r="E311" s="85">
        <v>52474.439172413797</v>
      </c>
      <c r="F311" t="str">
        <f t="shared" si="4"/>
        <v>September</v>
      </c>
    </row>
    <row r="312" spans="1:6" ht="17.25" thickTop="1" x14ac:dyDescent="0.3">
      <c r="A312" s="43">
        <v>1000002976</v>
      </c>
      <c r="B312" s="45">
        <v>45170</v>
      </c>
      <c r="C312" s="86" t="s">
        <v>344</v>
      </c>
      <c r="D312" s="49">
        <v>213</v>
      </c>
      <c r="E312" s="48">
        <v>45128.971034482754</v>
      </c>
      <c r="F312" t="str">
        <f t="shared" si="4"/>
        <v>September</v>
      </c>
    </row>
    <row r="313" spans="1:6" ht="17.25" thickBot="1" x14ac:dyDescent="0.35">
      <c r="A313" s="50">
        <v>1000003132</v>
      </c>
      <c r="B313" s="51">
        <v>45170</v>
      </c>
      <c r="C313" s="83" t="s">
        <v>344</v>
      </c>
      <c r="D313" s="84">
        <v>1128</v>
      </c>
      <c r="E313" s="85">
        <v>333763.37544827582</v>
      </c>
      <c r="F313" t="str">
        <f t="shared" si="4"/>
        <v>September</v>
      </c>
    </row>
    <row r="314" spans="1:6" ht="17.25" thickTop="1" x14ac:dyDescent="0.3">
      <c r="A314" s="43">
        <v>1000003683</v>
      </c>
      <c r="B314" s="45">
        <v>45170</v>
      </c>
      <c r="C314" s="86" t="s">
        <v>344</v>
      </c>
      <c r="D314" s="49">
        <v>23</v>
      </c>
      <c r="E314" s="48">
        <v>8809.5773793103453</v>
      </c>
      <c r="F314" t="str">
        <f t="shared" si="4"/>
        <v>September</v>
      </c>
    </row>
    <row r="315" spans="1:6" ht="17.25" thickBot="1" x14ac:dyDescent="0.35">
      <c r="A315" s="50">
        <v>1000003691</v>
      </c>
      <c r="B315" s="51">
        <v>45170</v>
      </c>
      <c r="C315" s="83" t="s">
        <v>344</v>
      </c>
      <c r="D315" s="84">
        <v>502</v>
      </c>
      <c r="E315" s="85">
        <v>192278.6019310345</v>
      </c>
      <c r="F315" t="str">
        <f t="shared" si="4"/>
        <v>September</v>
      </c>
    </row>
    <row r="316" spans="1:6" ht="17.25" thickTop="1" x14ac:dyDescent="0.3">
      <c r="A316" s="43">
        <v>1000003132</v>
      </c>
      <c r="B316" s="45">
        <v>45170</v>
      </c>
      <c r="C316" s="86" t="s">
        <v>174</v>
      </c>
      <c r="D316" s="49">
        <v>1253</v>
      </c>
      <c r="E316" s="48">
        <v>370749.56510344823</v>
      </c>
      <c r="F316" t="str">
        <f t="shared" si="4"/>
        <v>September</v>
      </c>
    </row>
    <row r="317" spans="1:6" ht="17.25" thickBot="1" x14ac:dyDescent="0.35">
      <c r="A317" s="50">
        <v>1000003683</v>
      </c>
      <c r="B317" s="51">
        <v>45170</v>
      </c>
      <c r="C317" s="83" t="s">
        <v>174</v>
      </c>
      <c r="D317" s="84">
        <v>403</v>
      </c>
      <c r="E317" s="85">
        <v>154359.1166896552</v>
      </c>
      <c r="F317" t="str">
        <f t="shared" si="4"/>
        <v>September</v>
      </c>
    </row>
    <row r="318" spans="1:6" ht="17.25" thickTop="1" x14ac:dyDescent="0.3">
      <c r="A318" s="43">
        <v>1000003691</v>
      </c>
      <c r="B318" s="45">
        <v>45170</v>
      </c>
      <c r="C318" s="86" t="s">
        <v>174</v>
      </c>
      <c r="D318" s="49">
        <v>651</v>
      </c>
      <c r="E318" s="48">
        <v>249349.34234482763</v>
      </c>
      <c r="F318" t="str">
        <f t="shared" si="4"/>
        <v>September</v>
      </c>
    </row>
    <row r="319" spans="1:6" ht="17.25" thickBot="1" x14ac:dyDescent="0.35">
      <c r="A319" s="50">
        <v>1000002976</v>
      </c>
      <c r="B319" s="51">
        <v>45170</v>
      </c>
      <c r="C319" s="83" t="s">
        <v>347</v>
      </c>
      <c r="D319" s="84">
        <v>55</v>
      </c>
      <c r="E319" s="85">
        <v>11653.020689655172</v>
      </c>
      <c r="F319" t="str">
        <f t="shared" si="4"/>
        <v>September</v>
      </c>
    </row>
    <row r="320" spans="1:6" ht="17.25" thickTop="1" x14ac:dyDescent="0.3">
      <c r="A320" s="43">
        <v>1000003132</v>
      </c>
      <c r="B320" s="45">
        <v>45170</v>
      </c>
      <c r="C320" s="86" t="s">
        <v>347</v>
      </c>
      <c r="D320" s="49">
        <v>148</v>
      </c>
      <c r="E320" s="48">
        <v>43791.648551724131</v>
      </c>
      <c r="F320" t="str">
        <f t="shared" si="4"/>
        <v>September</v>
      </c>
    </row>
    <row r="321" spans="1:6" ht="17.25" thickBot="1" x14ac:dyDescent="0.35">
      <c r="A321" s="50">
        <v>1000003683</v>
      </c>
      <c r="B321" s="51">
        <v>45170</v>
      </c>
      <c r="C321" s="83" t="s">
        <v>347</v>
      </c>
      <c r="D321" s="84">
        <v>175</v>
      </c>
      <c r="E321" s="85">
        <v>67029.393103448281</v>
      </c>
      <c r="F321" t="str">
        <f t="shared" si="4"/>
        <v>September</v>
      </c>
    </row>
    <row r="322" spans="1:6" ht="17.25" thickTop="1" x14ac:dyDescent="0.3">
      <c r="A322" s="43">
        <v>1000003691</v>
      </c>
      <c r="B322" s="45">
        <v>45170</v>
      </c>
      <c r="C322" s="86" t="s">
        <v>347</v>
      </c>
      <c r="D322" s="49">
        <v>37</v>
      </c>
      <c r="E322" s="48">
        <v>14171.928827586209</v>
      </c>
      <c r="F322" t="str">
        <f t="shared" si="4"/>
        <v>September</v>
      </c>
    </row>
    <row r="323" spans="1:6" ht="17.25" thickBot="1" x14ac:dyDescent="0.35">
      <c r="A323" s="50">
        <v>1000002977</v>
      </c>
      <c r="B323" s="51">
        <v>45170</v>
      </c>
      <c r="C323" s="83" t="s">
        <v>165</v>
      </c>
      <c r="D323" s="84">
        <v>3</v>
      </c>
      <c r="E323" s="85">
        <v>635.61931034482757</v>
      </c>
      <c r="F323" t="str">
        <f t="shared" ref="F323:F386" si="5">TEXT(B323,"mmmm")</f>
        <v>September</v>
      </c>
    </row>
    <row r="324" spans="1:6" ht="17.25" thickTop="1" x14ac:dyDescent="0.3">
      <c r="A324" s="43">
        <v>1000002976</v>
      </c>
      <c r="B324" s="45">
        <v>45170</v>
      </c>
      <c r="C324" s="86" t="s">
        <v>165</v>
      </c>
      <c r="D324" s="49">
        <v>62</v>
      </c>
      <c r="E324" s="48">
        <v>13136.132413793104</v>
      </c>
      <c r="F324" t="str">
        <f t="shared" si="5"/>
        <v>September</v>
      </c>
    </row>
    <row r="325" spans="1:6" ht="17.25" thickBot="1" x14ac:dyDescent="0.35">
      <c r="A325" s="50">
        <v>1000003132</v>
      </c>
      <c r="B325" s="51">
        <v>45170</v>
      </c>
      <c r="C325" s="83" t="s">
        <v>165</v>
      </c>
      <c r="D325" s="84">
        <v>252</v>
      </c>
      <c r="E325" s="85">
        <v>74564.158344827578</v>
      </c>
      <c r="F325" t="str">
        <f t="shared" si="5"/>
        <v>September</v>
      </c>
    </row>
    <row r="326" spans="1:6" ht="17.25" thickTop="1" x14ac:dyDescent="0.3">
      <c r="A326" s="43">
        <v>1000003683</v>
      </c>
      <c r="B326" s="45">
        <v>45170</v>
      </c>
      <c r="C326" s="86" t="s">
        <v>165</v>
      </c>
      <c r="D326" s="49">
        <v>3004</v>
      </c>
      <c r="E326" s="48">
        <v>1150607.4107586208</v>
      </c>
      <c r="F326" t="str">
        <f t="shared" si="5"/>
        <v>September</v>
      </c>
    </row>
    <row r="327" spans="1:6" ht="17.25" thickBot="1" x14ac:dyDescent="0.35">
      <c r="A327" s="50">
        <v>1000003691</v>
      </c>
      <c r="B327" s="51">
        <v>45170</v>
      </c>
      <c r="C327" s="83" t="s">
        <v>165</v>
      </c>
      <c r="D327" s="84">
        <v>339</v>
      </c>
      <c r="E327" s="85">
        <v>129845.51006896552</v>
      </c>
      <c r="F327" t="str">
        <f t="shared" si="5"/>
        <v>September</v>
      </c>
    </row>
    <row r="328" spans="1:6" ht="17.25" thickTop="1" x14ac:dyDescent="0.3">
      <c r="A328" s="43">
        <v>1000003132</v>
      </c>
      <c r="B328" s="45">
        <v>45170</v>
      </c>
      <c r="C328" s="86" t="s">
        <v>183</v>
      </c>
      <c r="D328" s="49">
        <v>300</v>
      </c>
      <c r="E328" s="48">
        <v>88766.855172413794</v>
      </c>
      <c r="F328" t="str">
        <f t="shared" si="5"/>
        <v>September</v>
      </c>
    </row>
    <row r="329" spans="1:6" ht="17.25" thickBot="1" x14ac:dyDescent="0.35">
      <c r="A329" s="50">
        <v>1000003683</v>
      </c>
      <c r="B329" s="51">
        <v>45170</v>
      </c>
      <c r="C329" s="83" t="s">
        <v>183</v>
      </c>
      <c r="D329" s="84">
        <v>3800</v>
      </c>
      <c r="E329" s="85">
        <v>1455495.3931034484</v>
      </c>
      <c r="F329" t="str">
        <f t="shared" si="5"/>
        <v>September</v>
      </c>
    </row>
    <row r="330" spans="1:6" ht="17.25" thickTop="1" x14ac:dyDescent="0.3">
      <c r="A330" s="43">
        <v>1000003132</v>
      </c>
      <c r="B330" s="45">
        <v>45170</v>
      </c>
      <c r="C330" s="86" t="s">
        <v>541</v>
      </c>
      <c r="D330" s="49">
        <v>702</v>
      </c>
      <c r="E330" s="48">
        <v>207714.44110344825</v>
      </c>
      <c r="F330" t="str">
        <f t="shared" si="5"/>
        <v>September</v>
      </c>
    </row>
    <row r="331" spans="1:6" ht="17.25" thickBot="1" x14ac:dyDescent="0.35">
      <c r="A331" s="50">
        <v>1000003683</v>
      </c>
      <c r="B331" s="51">
        <v>45170</v>
      </c>
      <c r="C331" s="83" t="s">
        <v>541</v>
      </c>
      <c r="D331" s="84">
        <v>1787</v>
      </c>
      <c r="E331" s="85">
        <v>684465.85986206913</v>
      </c>
      <c r="F331" t="str">
        <f t="shared" si="5"/>
        <v>September</v>
      </c>
    </row>
    <row r="332" spans="1:6" ht="17.25" thickTop="1" x14ac:dyDescent="0.3">
      <c r="A332" s="43">
        <v>1000003691</v>
      </c>
      <c r="B332" s="45">
        <v>45170</v>
      </c>
      <c r="C332" s="86" t="s">
        <v>541</v>
      </c>
      <c r="D332" s="49">
        <v>339</v>
      </c>
      <c r="E332" s="48">
        <v>129845.51006896554</v>
      </c>
      <c r="F332" t="str">
        <f t="shared" si="5"/>
        <v>September</v>
      </c>
    </row>
    <row r="333" spans="1:6" ht="17.25" thickBot="1" x14ac:dyDescent="0.35">
      <c r="A333" s="50">
        <v>1000003384</v>
      </c>
      <c r="B333" s="51">
        <v>45170</v>
      </c>
      <c r="C333" s="83" t="s">
        <v>173</v>
      </c>
      <c r="D333" s="84">
        <v>100</v>
      </c>
      <c r="E333" s="85">
        <v>25756.075862068959</v>
      </c>
      <c r="F333" t="str">
        <f t="shared" si="5"/>
        <v>September</v>
      </c>
    </row>
    <row r="334" spans="1:6" ht="17.25" thickTop="1" x14ac:dyDescent="0.3">
      <c r="A334" s="43">
        <v>1000003132</v>
      </c>
      <c r="B334" s="45">
        <v>45170</v>
      </c>
      <c r="C334" s="86" t="s">
        <v>173</v>
      </c>
      <c r="D334" s="49">
        <v>300</v>
      </c>
      <c r="E334" s="48">
        <v>88766.85517241378</v>
      </c>
      <c r="F334" t="str">
        <f t="shared" si="5"/>
        <v>September</v>
      </c>
    </row>
    <row r="335" spans="1:6" ht="17.25" thickBot="1" x14ac:dyDescent="0.35">
      <c r="A335" s="50">
        <v>1000003683</v>
      </c>
      <c r="B335" s="51">
        <v>45170</v>
      </c>
      <c r="C335" s="83" t="s">
        <v>173</v>
      </c>
      <c r="D335" s="84">
        <v>1100</v>
      </c>
      <c r="E335" s="85">
        <v>421327.61379310349</v>
      </c>
      <c r="F335" t="str">
        <f t="shared" si="5"/>
        <v>September</v>
      </c>
    </row>
    <row r="336" spans="1:6" ht="17.25" thickTop="1" x14ac:dyDescent="0.3">
      <c r="A336" s="43">
        <v>1000003691</v>
      </c>
      <c r="B336" s="45">
        <v>45170</v>
      </c>
      <c r="C336" s="86" t="s">
        <v>173</v>
      </c>
      <c r="D336" s="49">
        <v>280</v>
      </c>
      <c r="E336" s="48">
        <v>107247.02896551725</v>
      </c>
      <c r="F336" t="str">
        <f t="shared" si="5"/>
        <v>September</v>
      </c>
    </row>
    <row r="337" spans="1:6" ht="17.25" thickBot="1" x14ac:dyDescent="0.35">
      <c r="A337" s="50">
        <v>1000002977</v>
      </c>
      <c r="B337" s="51">
        <v>45170</v>
      </c>
      <c r="C337" s="83" t="s">
        <v>343</v>
      </c>
      <c r="D337" s="84">
        <v>561</v>
      </c>
      <c r="E337" s="85">
        <v>118860.81103448274</v>
      </c>
      <c r="F337" t="str">
        <f t="shared" si="5"/>
        <v>September</v>
      </c>
    </row>
    <row r="338" spans="1:6" ht="17.25" thickTop="1" x14ac:dyDescent="0.3">
      <c r="A338" s="43">
        <v>1000002976</v>
      </c>
      <c r="B338" s="45">
        <v>45170</v>
      </c>
      <c r="C338" s="86" t="s">
        <v>343</v>
      </c>
      <c r="D338" s="49">
        <v>2208</v>
      </c>
      <c r="E338" s="48">
        <v>467815.81241379312</v>
      </c>
      <c r="F338" t="str">
        <f t="shared" si="5"/>
        <v>September</v>
      </c>
    </row>
    <row r="339" spans="1:6" ht="17.25" thickBot="1" x14ac:dyDescent="0.35">
      <c r="A339" s="50">
        <v>1000003683</v>
      </c>
      <c r="B339" s="51">
        <v>45170</v>
      </c>
      <c r="C339" s="83" t="s">
        <v>343</v>
      </c>
      <c r="D339" s="84">
        <v>13929</v>
      </c>
      <c r="E339" s="85">
        <v>5335156.6659310348</v>
      </c>
      <c r="F339" t="str">
        <f t="shared" si="5"/>
        <v>September</v>
      </c>
    </row>
    <row r="340" spans="1:6" ht="17.25" thickTop="1" x14ac:dyDescent="0.3">
      <c r="A340" s="43">
        <v>1000003691</v>
      </c>
      <c r="B340" s="45">
        <v>45170</v>
      </c>
      <c r="C340" s="86" t="s">
        <v>343</v>
      </c>
      <c r="D340" s="49">
        <v>1418</v>
      </c>
      <c r="E340" s="48">
        <v>543129.59668965521</v>
      </c>
      <c r="F340" t="str">
        <f t="shared" si="5"/>
        <v>September</v>
      </c>
    </row>
    <row r="341" spans="1:6" ht="17.25" thickBot="1" x14ac:dyDescent="0.35">
      <c r="A341" s="50">
        <v>1000003683</v>
      </c>
      <c r="B341" s="51">
        <v>45170</v>
      </c>
      <c r="C341" s="83" t="s">
        <v>503</v>
      </c>
      <c r="D341" s="84">
        <v>401</v>
      </c>
      <c r="E341" s="85">
        <v>153593.06648275864</v>
      </c>
      <c r="F341" t="str">
        <f t="shared" si="5"/>
        <v>September</v>
      </c>
    </row>
    <row r="342" spans="1:6" ht="17.25" thickTop="1" x14ac:dyDescent="0.3">
      <c r="A342" s="43">
        <v>1000003691</v>
      </c>
      <c r="B342" s="45">
        <v>45170</v>
      </c>
      <c r="C342" s="86" t="s">
        <v>503</v>
      </c>
      <c r="D342" s="49">
        <v>15</v>
      </c>
      <c r="E342" s="48">
        <v>5745.3765517241382</v>
      </c>
      <c r="F342" t="str">
        <f t="shared" si="5"/>
        <v>September</v>
      </c>
    </row>
    <row r="343" spans="1:6" ht="17.25" thickBot="1" x14ac:dyDescent="0.35">
      <c r="A343" s="50">
        <v>1000003683</v>
      </c>
      <c r="B343" s="51">
        <v>45170</v>
      </c>
      <c r="C343" s="83" t="s">
        <v>503</v>
      </c>
      <c r="D343" s="84">
        <v>2853</v>
      </c>
      <c r="E343" s="85">
        <v>1092770.6201379313</v>
      </c>
      <c r="F343" t="str">
        <f t="shared" si="5"/>
        <v>September</v>
      </c>
    </row>
    <row r="344" spans="1:6" ht="17.25" thickTop="1" x14ac:dyDescent="0.3">
      <c r="A344" s="43">
        <v>1000003691</v>
      </c>
      <c r="B344" s="45">
        <v>45170</v>
      </c>
      <c r="C344" s="86" t="s">
        <v>503</v>
      </c>
      <c r="D344" s="49">
        <v>92</v>
      </c>
      <c r="E344" s="48">
        <v>35238.309517241381</v>
      </c>
      <c r="F344" t="str">
        <f t="shared" si="5"/>
        <v>September</v>
      </c>
    </row>
    <row r="345" spans="1:6" ht="17.25" thickBot="1" x14ac:dyDescent="0.35">
      <c r="A345" s="50">
        <v>1000003132</v>
      </c>
      <c r="B345" s="51">
        <v>45170</v>
      </c>
      <c r="C345" s="83" t="s">
        <v>150</v>
      </c>
      <c r="D345" s="84">
        <v>674</v>
      </c>
      <c r="E345" s="85">
        <v>199429.53462068964</v>
      </c>
      <c r="F345" t="str">
        <f t="shared" si="5"/>
        <v>September</v>
      </c>
    </row>
    <row r="346" spans="1:6" ht="17.25" thickTop="1" x14ac:dyDescent="0.3">
      <c r="A346" s="43">
        <v>1000003683</v>
      </c>
      <c r="B346" s="45">
        <v>45170</v>
      </c>
      <c r="C346" s="86" t="s">
        <v>150</v>
      </c>
      <c r="D346" s="49">
        <v>2380</v>
      </c>
      <c r="E346" s="48">
        <v>911599.74620689661</v>
      </c>
      <c r="F346" t="str">
        <f t="shared" si="5"/>
        <v>September</v>
      </c>
    </row>
    <row r="347" spans="1:6" ht="17.25" thickBot="1" x14ac:dyDescent="0.35">
      <c r="A347" s="50">
        <v>1000003691</v>
      </c>
      <c r="B347" s="51">
        <v>45170</v>
      </c>
      <c r="C347" s="83" t="s">
        <v>150</v>
      </c>
      <c r="D347" s="84">
        <v>89</v>
      </c>
      <c r="E347" s="85">
        <v>34089.234206896559</v>
      </c>
      <c r="F347" t="str">
        <f t="shared" si="5"/>
        <v>September</v>
      </c>
    </row>
    <row r="348" spans="1:6" ht="17.25" thickTop="1" x14ac:dyDescent="0.3">
      <c r="A348" s="43">
        <v>1000002977</v>
      </c>
      <c r="B348" s="45">
        <v>45170</v>
      </c>
      <c r="C348" s="86" t="s">
        <v>431</v>
      </c>
      <c r="D348" s="49">
        <v>1152</v>
      </c>
      <c r="E348" s="48">
        <v>244077.81517241377</v>
      </c>
      <c r="F348" t="str">
        <f t="shared" si="5"/>
        <v>September</v>
      </c>
    </row>
    <row r="349" spans="1:6" ht="17.25" thickBot="1" x14ac:dyDescent="0.35">
      <c r="A349" s="50">
        <v>1000002976</v>
      </c>
      <c r="B349" s="51">
        <v>45170</v>
      </c>
      <c r="C349" s="83" t="s">
        <v>431</v>
      </c>
      <c r="D349" s="84">
        <v>1987</v>
      </c>
      <c r="E349" s="85">
        <v>420991.85655172414</v>
      </c>
      <c r="F349" t="str">
        <f t="shared" si="5"/>
        <v>September</v>
      </c>
    </row>
    <row r="350" spans="1:6" ht="17.25" thickTop="1" x14ac:dyDescent="0.3">
      <c r="A350" s="43">
        <v>1000003132</v>
      </c>
      <c r="B350" s="45">
        <v>45170</v>
      </c>
      <c r="C350" s="86" t="s">
        <v>431</v>
      </c>
      <c r="D350" s="49">
        <v>2402</v>
      </c>
      <c r="E350" s="48">
        <v>710726.62041379302</v>
      </c>
      <c r="F350" t="str">
        <f t="shared" si="5"/>
        <v>September</v>
      </c>
    </row>
    <row r="351" spans="1:6" ht="17.25" thickBot="1" x14ac:dyDescent="0.35">
      <c r="A351" s="50">
        <v>1000003683</v>
      </c>
      <c r="B351" s="51">
        <v>45170</v>
      </c>
      <c r="C351" s="83" t="s">
        <v>431</v>
      </c>
      <c r="D351" s="84">
        <v>1749</v>
      </c>
      <c r="E351" s="85">
        <v>669910.90593103459</v>
      </c>
      <c r="F351" t="str">
        <f t="shared" si="5"/>
        <v>September</v>
      </c>
    </row>
    <row r="352" spans="1:6" ht="17.25" thickTop="1" x14ac:dyDescent="0.3">
      <c r="A352" s="43">
        <v>1000003691</v>
      </c>
      <c r="B352" s="45">
        <v>45170</v>
      </c>
      <c r="C352" s="86" t="s">
        <v>431</v>
      </c>
      <c r="D352" s="49">
        <v>1355</v>
      </c>
      <c r="E352" s="48">
        <v>518999.0151724139</v>
      </c>
      <c r="F352" t="str">
        <f t="shared" si="5"/>
        <v>September</v>
      </c>
    </row>
    <row r="353" spans="1:6" ht="17.25" thickBot="1" x14ac:dyDescent="0.35">
      <c r="A353" s="50">
        <v>1000002977</v>
      </c>
      <c r="B353" s="51">
        <v>45170</v>
      </c>
      <c r="C353" s="83" t="s">
        <v>455</v>
      </c>
      <c r="D353" s="84">
        <v>539</v>
      </c>
      <c r="E353" s="85">
        <v>114199.60275862069</v>
      </c>
      <c r="F353" t="str">
        <f t="shared" si="5"/>
        <v>September</v>
      </c>
    </row>
    <row r="354" spans="1:6" ht="17.25" thickTop="1" x14ac:dyDescent="0.3">
      <c r="A354" s="43">
        <v>1000002972</v>
      </c>
      <c r="B354" s="45">
        <v>45170</v>
      </c>
      <c r="C354" s="86" t="s">
        <v>455</v>
      </c>
      <c r="D354" s="49">
        <v>1</v>
      </c>
      <c r="E354" s="48">
        <v>259.73103448275862</v>
      </c>
      <c r="F354" t="str">
        <f t="shared" si="5"/>
        <v>September</v>
      </c>
    </row>
    <row r="355" spans="1:6" ht="17.25" thickBot="1" x14ac:dyDescent="0.35">
      <c r="A355" s="50">
        <v>1000002976</v>
      </c>
      <c r="B355" s="51">
        <v>45170</v>
      </c>
      <c r="C355" s="83" t="s">
        <v>455</v>
      </c>
      <c r="D355" s="84">
        <v>2131</v>
      </c>
      <c r="E355" s="85">
        <v>451501.58344827581</v>
      </c>
      <c r="F355" t="str">
        <f t="shared" si="5"/>
        <v>September</v>
      </c>
    </row>
    <row r="356" spans="1:6" ht="17.25" thickTop="1" x14ac:dyDescent="0.3">
      <c r="A356" s="43">
        <v>1000003683</v>
      </c>
      <c r="B356" s="45">
        <v>45170</v>
      </c>
      <c r="C356" s="86" t="s">
        <v>455</v>
      </c>
      <c r="D356" s="49">
        <v>2140</v>
      </c>
      <c r="E356" s="48">
        <v>819673.72137931036</v>
      </c>
      <c r="F356" t="str">
        <f t="shared" si="5"/>
        <v>September</v>
      </c>
    </row>
    <row r="357" spans="1:6" ht="17.25" thickBot="1" x14ac:dyDescent="0.35">
      <c r="A357" s="50">
        <v>1000003691</v>
      </c>
      <c r="B357" s="51">
        <v>45170</v>
      </c>
      <c r="C357" s="83" t="s">
        <v>455</v>
      </c>
      <c r="D357" s="84">
        <v>723</v>
      </c>
      <c r="E357" s="85">
        <v>276927.14979310345</v>
      </c>
      <c r="F357" t="str">
        <f t="shared" si="5"/>
        <v>September</v>
      </c>
    </row>
    <row r="358" spans="1:6" ht="17.25" thickTop="1" x14ac:dyDescent="0.3">
      <c r="A358" s="43">
        <v>1000003132</v>
      </c>
      <c r="B358" s="45">
        <v>45170</v>
      </c>
      <c r="C358" s="86" t="s">
        <v>160</v>
      </c>
      <c r="D358" s="49">
        <v>80</v>
      </c>
      <c r="E358" s="48">
        <v>23671.161379310342</v>
      </c>
      <c r="F358" t="str">
        <f t="shared" si="5"/>
        <v>September</v>
      </c>
    </row>
    <row r="359" spans="1:6" ht="17.25" thickBot="1" x14ac:dyDescent="0.35">
      <c r="A359" s="50">
        <v>1000003683</v>
      </c>
      <c r="B359" s="51">
        <v>45170</v>
      </c>
      <c r="C359" s="83" t="s">
        <v>160</v>
      </c>
      <c r="D359" s="84">
        <v>170</v>
      </c>
      <c r="E359" s="85">
        <v>65114.267586206901</v>
      </c>
      <c r="F359" t="str">
        <f t="shared" si="5"/>
        <v>September</v>
      </c>
    </row>
    <row r="360" spans="1:6" ht="17.25" thickTop="1" x14ac:dyDescent="0.3">
      <c r="A360" s="43">
        <v>1000003691</v>
      </c>
      <c r="B360" s="45">
        <v>45170</v>
      </c>
      <c r="C360" s="86" t="s">
        <v>160</v>
      </c>
      <c r="D360" s="49">
        <v>90</v>
      </c>
      <c r="E360" s="48">
        <v>34472.259310344831</v>
      </c>
      <c r="F360" t="str">
        <f t="shared" si="5"/>
        <v>September</v>
      </c>
    </row>
    <row r="361" spans="1:6" ht="17.25" thickBot="1" x14ac:dyDescent="0.35">
      <c r="A361" s="50">
        <v>1000002917</v>
      </c>
      <c r="B361" s="51">
        <v>45170</v>
      </c>
      <c r="C361" s="83" t="s">
        <v>361</v>
      </c>
      <c r="D361" s="84">
        <v>5</v>
      </c>
      <c r="E361" s="85">
        <v>1182.366896551724</v>
      </c>
      <c r="F361" t="str">
        <f t="shared" si="5"/>
        <v>September</v>
      </c>
    </row>
    <row r="362" spans="1:6" ht="17.25" thickTop="1" x14ac:dyDescent="0.3">
      <c r="A362" s="43">
        <v>1000002977</v>
      </c>
      <c r="B362" s="45">
        <v>45170</v>
      </c>
      <c r="C362" s="86" t="s">
        <v>361</v>
      </c>
      <c r="D362" s="49">
        <v>38</v>
      </c>
      <c r="E362" s="48">
        <v>8051.1779310344828</v>
      </c>
      <c r="F362" t="str">
        <f t="shared" si="5"/>
        <v>September</v>
      </c>
    </row>
    <row r="363" spans="1:6" ht="17.25" thickBot="1" x14ac:dyDescent="0.35">
      <c r="A363" s="50">
        <v>1000002971</v>
      </c>
      <c r="B363" s="51">
        <v>45170</v>
      </c>
      <c r="C363" s="83" t="s">
        <v>361</v>
      </c>
      <c r="D363" s="84">
        <v>8</v>
      </c>
      <c r="E363" s="85">
        <v>1038.9241379310345</v>
      </c>
      <c r="F363" t="str">
        <f t="shared" si="5"/>
        <v>September</v>
      </c>
    </row>
    <row r="364" spans="1:6" ht="17.25" thickTop="1" x14ac:dyDescent="0.3">
      <c r="A364" s="43">
        <v>1000002976</v>
      </c>
      <c r="B364" s="45">
        <v>45170</v>
      </c>
      <c r="C364" s="86" t="s">
        <v>361</v>
      </c>
      <c r="D364" s="49">
        <v>101</v>
      </c>
      <c r="E364" s="48">
        <v>21399.18344827586</v>
      </c>
      <c r="F364" t="str">
        <f t="shared" si="5"/>
        <v>September</v>
      </c>
    </row>
    <row r="365" spans="1:6" ht="17.25" thickBot="1" x14ac:dyDescent="0.35">
      <c r="A365" s="50">
        <v>1000002984</v>
      </c>
      <c r="B365" s="51">
        <v>45170</v>
      </c>
      <c r="C365" s="83" t="s">
        <v>361</v>
      </c>
      <c r="D365" s="84">
        <v>21</v>
      </c>
      <c r="E365" s="85">
        <v>6540.5586206896542</v>
      </c>
      <c r="F365" t="str">
        <f t="shared" si="5"/>
        <v>September</v>
      </c>
    </row>
    <row r="366" spans="1:6" ht="17.25" thickTop="1" x14ac:dyDescent="0.3">
      <c r="A366" s="43">
        <v>1000003132</v>
      </c>
      <c r="B366" s="45">
        <v>45170</v>
      </c>
      <c r="C366" s="86" t="s">
        <v>361</v>
      </c>
      <c r="D366" s="49">
        <v>1012</v>
      </c>
      <c r="E366" s="48">
        <v>299440.19144827581</v>
      </c>
      <c r="F366" t="str">
        <f t="shared" si="5"/>
        <v>September</v>
      </c>
    </row>
    <row r="367" spans="1:6" ht="17.25" thickBot="1" x14ac:dyDescent="0.35">
      <c r="A367" s="50">
        <v>1000003683</v>
      </c>
      <c r="B367" s="51">
        <v>45170</v>
      </c>
      <c r="C367" s="83" t="s">
        <v>361</v>
      </c>
      <c r="D367" s="84">
        <v>573</v>
      </c>
      <c r="E367" s="85">
        <v>219473.38427586207</v>
      </c>
      <c r="F367" t="str">
        <f t="shared" si="5"/>
        <v>September</v>
      </c>
    </row>
    <row r="368" spans="1:6" ht="17.25" thickTop="1" x14ac:dyDescent="0.3">
      <c r="A368" s="43">
        <v>1000003691</v>
      </c>
      <c r="B368" s="45">
        <v>45170</v>
      </c>
      <c r="C368" s="86" t="s">
        <v>361</v>
      </c>
      <c r="D368" s="49">
        <v>199</v>
      </c>
      <c r="E368" s="48">
        <v>76221.995586206904</v>
      </c>
      <c r="F368" t="str">
        <f t="shared" si="5"/>
        <v>September</v>
      </c>
    </row>
    <row r="369" spans="1:6" ht="17.25" thickBot="1" x14ac:dyDescent="0.35">
      <c r="A369" s="50">
        <v>1000003132</v>
      </c>
      <c r="B369" s="51">
        <v>45170</v>
      </c>
      <c r="C369" s="83" t="s">
        <v>130</v>
      </c>
      <c r="D369" s="84">
        <v>9388</v>
      </c>
      <c r="E369" s="85">
        <v>2777810.787862069</v>
      </c>
      <c r="F369" t="str">
        <f t="shared" si="5"/>
        <v>September</v>
      </c>
    </row>
    <row r="370" spans="1:6" ht="17.25" thickTop="1" x14ac:dyDescent="0.3">
      <c r="A370" s="43">
        <v>1000003683</v>
      </c>
      <c r="B370" s="45">
        <v>45170</v>
      </c>
      <c r="C370" s="86" t="s">
        <v>130</v>
      </c>
      <c r="D370" s="49">
        <v>39077</v>
      </c>
      <c r="E370" s="48">
        <v>14967471.967448279</v>
      </c>
      <c r="F370" t="str">
        <f t="shared" si="5"/>
        <v>September</v>
      </c>
    </row>
    <row r="371" spans="1:6" ht="17.25" thickBot="1" x14ac:dyDescent="0.35">
      <c r="A371" s="50">
        <v>1000003691</v>
      </c>
      <c r="B371" s="51">
        <v>45170</v>
      </c>
      <c r="C371" s="83" t="s">
        <v>130</v>
      </c>
      <c r="D371" s="84">
        <v>450</v>
      </c>
      <c r="E371" s="85">
        <v>172361.29655172417</v>
      </c>
      <c r="F371" t="str">
        <f t="shared" si="5"/>
        <v>September</v>
      </c>
    </row>
    <row r="372" spans="1:6" ht="17.25" thickTop="1" x14ac:dyDescent="0.3">
      <c r="A372" s="43">
        <v>1000003683</v>
      </c>
      <c r="B372" s="45">
        <v>45170</v>
      </c>
      <c r="C372" s="86" t="s">
        <v>491</v>
      </c>
      <c r="D372" s="49">
        <v>159</v>
      </c>
      <c r="E372" s="48">
        <v>60900.991448275876</v>
      </c>
      <c r="F372" t="str">
        <f t="shared" si="5"/>
        <v>September</v>
      </c>
    </row>
    <row r="373" spans="1:6" ht="17.25" thickBot="1" x14ac:dyDescent="0.35">
      <c r="A373" s="50">
        <v>1000003691</v>
      </c>
      <c r="B373" s="51">
        <v>45170</v>
      </c>
      <c r="C373" s="83" t="s">
        <v>491</v>
      </c>
      <c r="D373" s="84">
        <v>40</v>
      </c>
      <c r="E373" s="85">
        <v>15321.004137931037</v>
      </c>
      <c r="F373" t="str">
        <f t="shared" si="5"/>
        <v>September</v>
      </c>
    </row>
    <row r="374" spans="1:6" ht="17.25" thickTop="1" x14ac:dyDescent="0.3">
      <c r="A374" s="43">
        <v>1000003683</v>
      </c>
      <c r="B374" s="45">
        <v>45170</v>
      </c>
      <c r="C374" s="86" t="s">
        <v>121</v>
      </c>
      <c r="D374" s="49">
        <v>3791</v>
      </c>
      <c r="E374" s="48">
        <v>1452048.1671724138</v>
      </c>
      <c r="F374" t="str">
        <f t="shared" si="5"/>
        <v>September</v>
      </c>
    </row>
    <row r="375" spans="1:6" ht="17.25" thickBot="1" x14ac:dyDescent="0.35">
      <c r="A375" s="50">
        <v>1000003691</v>
      </c>
      <c r="B375" s="51">
        <v>45170</v>
      </c>
      <c r="C375" s="83" t="s">
        <v>121</v>
      </c>
      <c r="D375" s="84">
        <v>343</v>
      </c>
      <c r="E375" s="85">
        <v>131377.61048275864</v>
      </c>
      <c r="F375" t="str">
        <f t="shared" si="5"/>
        <v>September</v>
      </c>
    </row>
    <row r="376" spans="1:6" ht="17.25" thickTop="1" x14ac:dyDescent="0.3">
      <c r="A376" s="43">
        <v>1000003384</v>
      </c>
      <c r="B376" s="45">
        <v>45170</v>
      </c>
      <c r="C376" s="86" t="s">
        <v>170</v>
      </c>
      <c r="D376" s="49">
        <v>3</v>
      </c>
      <c r="E376" s="48">
        <v>772.68227586206888</v>
      </c>
      <c r="F376" t="str">
        <f t="shared" si="5"/>
        <v>September</v>
      </c>
    </row>
    <row r="377" spans="1:6" ht="17.25" thickBot="1" x14ac:dyDescent="0.35">
      <c r="A377" s="50">
        <v>1000003389</v>
      </c>
      <c r="B377" s="51">
        <v>45170</v>
      </c>
      <c r="C377" s="83" t="s">
        <v>170</v>
      </c>
      <c r="D377" s="84">
        <v>-43</v>
      </c>
      <c r="E377" s="85">
        <v>-11075.112620689653</v>
      </c>
      <c r="F377" t="str">
        <f t="shared" si="5"/>
        <v>September</v>
      </c>
    </row>
    <row r="378" spans="1:6" ht="17.25" thickTop="1" x14ac:dyDescent="0.3">
      <c r="A378" s="43">
        <v>1000002977</v>
      </c>
      <c r="B378" s="45">
        <v>45170</v>
      </c>
      <c r="C378" s="86" t="s">
        <v>170</v>
      </c>
      <c r="D378" s="49">
        <v>45</v>
      </c>
      <c r="E378" s="48">
        <v>9534.2896551724152</v>
      </c>
      <c r="F378" t="str">
        <f t="shared" si="5"/>
        <v>September</v>
      </c>
    </row>
    <row r="379" spans="1:6" ht="17.25" thickBot="1" x14ac:dyDescent="0.35">
      <c r="A379" s="50">
        <v>1000002971</v>
      </c>
      <c r="B379" s="51">
        <v>45170</v>
      </c>
      <c r="C379" s="83" t="s">
        <v>170</v>
      </c>
      <c r="D379" s="84">
        <v>11</v>
      </c>
      <c r="E379" s="85">
        <v>1428.5206896551724</v>
      </c>
      <c r="F379" t="str">
        <f t="shared" si="5"/>
        <v>September</v>
      </c>
    </row>
    <row r="380" spans="1:6" ht="17.25" thickTop="1" x14ac:dyDescent="0.3">
      <c r="A380" s="43">
        <v>1000002972</v>
      </c>
      <c r="B380" s="45">
        <v>45170</v>
      </c>
      <c r="C380" s="86" t="s">
        <v>170</v>
      </c>
      <c r="D380" s="49">
        <v>12</v>
      </c>
      <c r="E380" s="48">
        <v>3116.7724137931036</v>
      </c>
      <c r="F380" t="str">
        <f t="shared" si="5"/>
        <v>September</v>
      </c>
    </row>
    <row r="381" spans="1:6" ht="17.25" thickBot="1" x14ac:dyDescent="0.35">
      <c r="A381" s="50">
        <v>1000002976</v>
      </c>
      <c r="B381" s="51">
        <v>45170</v>
      </c>
      <c r="C381" s="83" t="s">
        <v>170</v>
      </c>
      <c r="D381" s="84">
        <v>60</v>
      </c>
      <c r="E381" s="85">
        <v>12712.386206896552</v>
      </c>
      <c r="F381" t="str">
        <f t="shared" si="5"/>
        <v>September</v>
      </c>
    </row>
    <row r="382" spans="1:6" ht="17.25" thickTop="1" x14ac:dyDescent="0.3">
      <c r="A382" s="43">
        <v>1000002984</v>
      </c>
      <c r="B382" s="45">
        <v>45170</v>
      </c>
      <c r="C382" s="86" t="s">
        <v>170</v>
      </c>
      <c r="D382" s="49">
        <v>14.75</v>
      </c>
      <c r="E382" s="48">
        <v>4593.9637931034486</v>
      </c>
      <c r="F382" t="str">
        <f t="shared" si="5"/>
        <v>September</v>
      </c>
    </row>
    <row r="383" spans="1:6" ht="17.25" thickBot="1" x14ac:dyDescent="0.35">
      <c r="A383" s="50">
        <v>1000003132</v>
      </c>
      <c r="B383" s="51">
        <v>45170</v>
      </c>
      <c r="C383" s="83" t="s">
        <v>170</v>
      </c>
      <c r="D383" s="84">
        <v>2202</v>
      </c>
      <c r="E383" s="85">
        <v>651548.71696551715</v>
      </c>
      <c r="F383" t="str">
        <f t="shared" si="5"/>
        <v>September</v>
      </c>
    </row>
    <row r="384" spans="1:6" ht="17.25" thickTop="1" x14ac:dyDescent="0.3">
      <c r="A384" s="43">
        <v>1000003683</v>
      </c>
      <c r="B384" s="45">
        <v>45170</v>
      </c>
      <c r="C384" s="86" t="s">
        <v>170</v>
      </c>
      <c r="D384" s="49">
        <v>1386.75</v>
      </c>
      <c r="E384" s="48">
        <v>531160.0622068966</v>
      </c>
      <c r="F384" t="str">
        <f t="shared" si="5"/>
        <v>September</v>
      </c>
    </row>
    <row r="385" spans="1:6" ht="17.25" thickBot="1" x14ac:dyDescent="0.35">
      <c r="A385" s="50">
        <v>1000003691</v>
      </c>
      <c r="B385" s="51">
        <v>45170</v>
      </c>
      <c r="C385" s="83" t="s">
        <v>170</v>
      </c>
      <c r="D385" s="84">
        <v>967</v>
      </c>
      <c r="E385" s="85">
        <v>370385.27503448282</v>
      </c>
      <c r="F385" t="str">
        <f t="shared" si="5"/>
        <v>September</v>
      </c>
    </row>
    <row r="386" spans="1:6" ht="17.25" thickTop="1" x14ac:dyDescent="0.3">
      <c r="A386" s="43">
        <v>1000003683</v>
      </c>
      <c r="B386" s="45">
        <v>45170</v>
      </c>
      <c r="C386" s="86" t="s">
        <v>507</v>
      </c>
      <c r="D386" s="49">
        <v>4536</v>
      </c>
      <c r="E386" s="48">
        <v>1737401.8692413794</v>
      </c>
      <c r="F386" t="str">
        <f t="shared" si="5"/>
        <v>September</v>
      </c>
    </row>
    <row r="387" spans="1:6" ht="17.25" thickBot="1" x14ac:dyDescent="0.35">
      <c r="A387" s="50">
        <v>1000003691</v>
      </c>
      <c r="B387" s="51">
        <v>45170</v>
      </c>
      <c r="C387" s="83" t="s">
        <v>507</v>
      </c>
      <c r="D387" s="84">
        <v>261</v>
      </c>
      <c r="E387" s="85">
        <v>99969.552000000011</v>
      </c>
      <c r="F387" t="str">
        <f t="shared" ref="F387:F450" si="6">TEXT(B387,"mmmm")</f>
        <v>September</v>
      </c>
    </row>
    <row r="388" spans="1:6" ht="17.25" thickTop="1" x14ac:dyDescent="0.3">
      <c r="A388" s="43">
        <v>1000003132</v>
      </c>
      <c r="B388" s="45">
        <v>45170</v>
      </c>
      <c r="C388" s="86" t="s">
        <v>118</v>
      </c>
      <c r="D388" s="49">
        <v>361</v>
      </c>
      <c r="E388" s="48">
        <v>106816.11572413793</v>
      </c>
      <c r="F388" t="str">
        <f t="shared" si="6"/>
        <v>September</v>
      </c>
    </row>
    <row r="389" spans="1:6" ht="17.25" thickBot="1" x14ac:dyDescent="0.35">
      <c r="A389" s="50">
        <v>1000003683</v>
      </c>
      <c r="B389" s="51">
        <v>45170</v>
      </c>
      <c r="C389" s="83" t="s">
        <v>118</v>
      </c>
      <c r="D389" s="84">
        <v>548</v>
      </c>
      <c r="E389" s="85">
        <v>209897.75668965519</v>
      </c>
      <c r="F389" t="str">
        <f t="shared" si="6"/>
        <v>September</v>
      </c>
    </row>
    <row r="390" spans="1:6" ht="17.25" thickTop="1" x14ac:dyDescent="0.3">
      <c r="A390" s="43">
        <v>1000003691</v>
      </c>
      <c r="B390" s="45">
        <v>45170</v>
      </c>
      <c r="C390" s="86" t="s">
        <v>118</v>
      </c>
      <c r="D390" s="49">
        <v>280</v>
      </c>
      <c r="E390" s="48">
        <v>107247.02896551725</v>
      </c>
      <c r="F390" t="str">
        <f t="shared" si="6"/>
        <v>September</v>
      </c>
    </row>
    <row r="391" spans="1:6" ht="17.25" thickBot="1" x14ac:dyDescent="0.35">
      <c r="A391" s="50">
        <v>1000003683</v>
      </c>
      <c r="B391" s="51">
        <v>45170</v>
      </c>
      <c r="C391" s="83" t="s">
        <v>496</v>
      </c>
      <c r="D391" s="84">
        <v>7462</v>
      </c>
      <c r="E391" s="85">
        <v>2858133.3219310348</v>
      </c>
      <c r="F391" t="str">
        <f t="shared" si="6"/>
        <v>September</v>
      </c>
    </row>
    <row r="392" spans="1:6" ht="17.25" thickTop="1" x14ac:dyDescent="0.3">
      <c r="A392" s="43">
        <v>1000003691</v>
      </c>
      <c r="B392" s="45">
        <v>45170</v>
      </c>
      <c r="C392" s="86" t="s">
        <v>496</v>
      </c>
      <c r="D392" s="49">
        <v>1558</v>
      </c>
      <c r="E392" s="48">
        <v>596753.11117241392</v>
      </c>
      <c r="F392" t="str">
        <f t="shared" si="6"/>
        <v>September</v>
      </c>
    </row>
    <row r="393" spans="1:6" ht="17.25" thickBot="1" x14ac:dyDescent="0.35">
      <c r="A393" s="50">
        <v>1000003132</v>
      </c>
      <c r="B393" s="51">
        <v>45170</v>
      </c>
      <c r="C393" s="83" t="s">
        <v>532</v>
      </c>
      <c r="D393" s="84">
        <v>1180</v>
      </c>
      <c r="E393" s="85">
        <v>349149.63034482754</v>
      </c>
      <c r="F393" t="str">
        <f t="shared" si="6"/>
        <v>September</v>
      </c>
    </row>
    <row r="394" spans="1:6" ht="17.25" thickTop="1" x14ac:dyDescent="0.3">
      <c r="A394" s="43">
        <v>1000003683</v>
      </c>
      <c r="B394" s="45">
        <v>45170</v>
      </c>
      <c r="C394" s="86" t="s">
        <v>532</v>
      </c>
      <c r="D394" s="49">
        <v>540</v>
      </c>
      <c r="E394" s="48">
        <v>206833.55586206898</v>
      </c>
      <c r="F394" t="str">
        <f t="shared" si="6"/>
        <v>September</v>
      </c>
    </row>
    <row r="395" spans="1:6" ht="17.25" thickBot="1" x14ac:dyDescent="0.35">
      <c r="A395" s="50">
        <v>1000003691</v>
      </c>
      <c r="B395" s="51">
        <v>45170</v>
      </c>
      <c r="C395" s="83" t="s">
        <v>532</v>
      </c>
      <c r="D395" s="84">
        <v>420</v>
      </c>
      <c r="E395" s="85">
        <v>160870.54344827589</v>
      </c>
      <c r="F395" t="str">
        <f t="shared" si="6"/>
        <v>September</v>
      </c>
    </row>
    <row r="396" spans="1:6" ht="17.25" thickTop="1" x14ac:dyDescent="0.3">
      <c r="A396" s="43">
        <v>1000002917</v>
      </c>
      <c r="B396" s="45">
        <v>45170</v>
      </c>
      <c r="C396" s="86" t="s">
        <v>366</v>
      </c>
      <c r="D396" s="49">
        <v>-1</v>
      </c>
      <c r="E396" s="48">
        <v>-236.47337931034482</v>
      </c>
      <c r="F396" t="str">
        <f t="shared" si="6"/>
        <v>September</v>
      </c>
    </row>
    <row r="397" spans="1:6" ht="17.25" thickBot="1" x14ac:dyDescent="0.35">
      <c r="A397" s="50">
        <v>1000002977</v>
      </c>
      <c r="B397" s="51">
        <v>45170</v>
      </c>
      <c r="C397" s="83" t="s">
        <v>366</v>
      </c>
      <c r="D397" s="84">
        <v>208</v>
      </c>
      <c r="E397" s="85">
        <v>44069.605517241376</v>
      </c>
      <c r="F397" t="str">
        <f t="shared" si="6"/>
        <v>September</v>
      </c>
    </row>
    <row r="398" spans="1:6" ht="17.25" thickTop="1" x14ac:dyDescent="0.3">
      <c r="A398" s="43">
        <v>1000002976</v>
      </c>
      <c r="B398" s="45">
        <v>45170</v>
      </c>
      <c r="C398" s="86" t="s">
        <v>366</v>
      </c>
      <c r="D398" s="49">
        <v>216</v>
      </c>
      <c r="E398" s="48">
        <v>45764.590344827586</v>
      </c>
      <c r="F398" t="str">
        <f t="shared" si="6"/>
        <v>September</v>
      </c>
    </row>
    <row r="399" spans="1:6" ht="17.25" thickBot="1" x14ac:dyDescent="0.35">
      <c r="A399" s="50">
        <v>1000003132</v>
      </c>
      <c r="B399" s="51">
        <v>45170</v>
      </c>
      <c r="C399" s="83" t="s">
        <v>366</v>
      </c>
      <c r="D399" s="84">
        <v>617</v>
      </c>
      <c r="E399" s="85">
        <v>182563.83213793102</v>
      </c>
      <c r="F399" t="str">
        <f t="shared" si="6"/>
        <v>September</v>
      </c>
    </row>
    <row r="400" spans="1:6" ht="17.25" thickTop="1" x14ac:dyDescent="0.3">
      <c r="A400" s="43">
        <v>1000003683</v>
      </c>
      <c r="B400" s="45">
        <v>45170</v>
      </c>
      <c r="C400" s="86" t="s">
        <v>366</v>
      </c>
      <c r="D400" s="49">
        <v>506</v>
      </c>
      <c r="E400" s="48">
        <v>193810.70234482759</v>
      </c>
      <c r="F400" t="str">
        <f t="shared" si="6"/>
        <v>September</v>
      </c>
    </row>
    <row r="401" spans="1:6" ht="17.25" thickBot="1" x14ac:dyDescent="0.35">
      <c r="A401" s="50">
        <v>1000003691</v>
      </c>
      <c r="B401" s="51">
        <v>45170</v>
      </c>
      <c r="C401" s="83" t="s">
        <v>366</v>
      </c>
      <c r="D401" s="84">
        <v>208</v>
      </c>
      <c r="E401" s="85">
        <v>79669.221517241385</v>
      </c>
      <c r="F401" t="str">
        <f t="shared" si="6"/>
        <v>September</v>
      </c>
    </row>
    <row r="402" spans="1:6" ht="17.25" thickTop="1" x14ac:dyDescent="0.3">
      <c r="A402" s="43">
        <v>1000003132</v>
      </c>
      <c r="B402" s="45">
        <v>45170</v>
      </c>
      <c r="C402" s="86" t="s">
        <v>154</v>
      </c>
      <c r="D402" s="49">
        <v>5804</v>
      </c>
      <c r="E402" s="48">
        <v>1717342.7580689653</v>
      </c>
      <c r="F402" t="str">
        <f t="shared" si="6"/>
        <v>September</v>
      </c>
    </row>
    <row r="403" spans="1:6" ht="17.25" thickBot="1" x14ac:dyDescent="0.35">
      <c r="A403" s="50">
        <v>1000003683</v>
      </c>
      <c r="B403" s="51">
        <v>45170</v>
      </c>
      <c r="C403" s="83" t="s">
        <v>154</v>
      </c>
      <c r="D403" s="84">
        <v>1204</v>
      </c>
      <c r="E403" s="85">
        <v>461162.22455172415</v>
      </c>
      <c r="F403" t="str">
        <f t="shared" si="6"/>
        <v>September</v>
      </c>
    </row>
    <row r="404" spans="1:6" ht="17.25" thickTop="1" x14ac:dyDescent="0.3">
      <c r="A404" s="43">
        <v>1000003691</v>
      </c>
      <c r="B404" s="45">
        <v>45170</v>
      </c>
      <c r="C404" s="86" t="s">
        <v>154</v>
      </c>
      <c r="D404" s="49">
        <v>581</v>
      </c>
      <c r="E404" s="48">
        <v>222537.58510344831</v>
      </c>
      <c r="F404" t="str">
        <f t="shared" si="6"/>
        <v>September</v>
      </c>
    </row>
    <row r="405" spans="1:6" ht="17.25" thickBot="1" x14ac:dyDescent="0.35">
      <c r="A405" s="50">
        <v>1000002977</v>
      </c>
      <c r="B405" s="51">
        <v>45170</v>
      </c>
      <c r="C405" s="83" t="s">
        <v>436</v>
      </c>
      <c r="D405" s="84">
        <v>115</v>
      </c>
      <c r="E405" s="85">
        <v>24365.406896551725</v>
      </c>
      <c r="F405" t="str">
        <f t="shared" si="6"/>
        <v>September</v>
      </c>
    </row>
    <row r="406" spans="1:6" ht="17.25" thickTop="1" x14ac:dyDescent="0.3">
      <c r="A406" s="43">
        <v>1000002976</v>
      </c>
      <c r="B406" s="45">
        <v>45170</v>
      </c>
      <c r="C406" s="86" t="s">
        <v>436</v>
      </c>
      <c r="D406" s="49">
        <v>181</v>
      </c>
      <c r="E406" s="48">
        <v>38349.031724137931</v>
      </c>
      <c r="F406" t="str">
        <f t="shared" si="6"/>
        <v>September</v>
      </c>
    </row>
    <row r="407" spans="1:6" ht="17.25" thickBot="1" x14ac:dyDescent="0.35">
      <c r="A407" s="50">
        <v>1000003132</v>
      </c>
      <c r="B407" s="51">
        <v>45170</v>
      </c>
      <c r="C407" s="83" t="s">
        <v>436</v>
      </c>
      <c r="D407" s="84">
        <v>759</v>
      </c>
      <c r="E407" s="85">
        <v>224580.14358620689</v>
      </c>
      <c r="F407" t="str">
        <f t="shared" si="6"/>
        <v>September</v>
      </c>
    </row>
    <row r="408" spans="1:6" ht="17.25" thickTop="1" x14ac:dyDescent="0.3">
      <c r="A408" s="43">
        <v>1000003683</v>
      </c>
      <c r="B408" s="45">
        <v>45170</v>
      </c>
      <c r="C408" s="86" t="s">
        <v>436</v>
      </c>
      <c r="D408" s="49">
        <v>265</v>
      </c>
      <c r="E408" s="48">
        <v>101501.65241379311</v>
      </c>
      <c r="F408" t="str">
        <f t="shared" si="6"/>
        <v>September</v>
      </c>
    </row>
    <row r="409" spans="1:6" ht="17.25" thickBot="1" x14ac:dyDescent="0.35">
      <c r="A409" s="50">
        <v>1000003691</v>
      </c>
      <c r="B409" s="51">
        <v>45170</v>
      </c>
      <c r="C409" s="83" t="s">
        <v>436</v>
      </c>
      <c r="D409" s="84">
        <v>167</v>
      </c>
      <c r="E409" s="85">
        <v>63965.192275862079</v>
      </c>
      <c r="F409" t="str">
        <f t="shared" si="6"/>
        <v>September</v>
      </c>
    </row>
    <row r="410" spans="1:6" ht="17.25" thickTop="1" x14ac:dyDescent="0.3">
      <c r="A410" s="43">
        <v>1000002977</v>
      </c>
      <c r="B410" s="45">
        <v>45170</v>
      </c>
      <c r="C410" s="86" t="s">
        <v>114</v>
      </c>
      <c r="D410" s="49">
        <v>277</v>
      </c>
      <c r="E410" s="48">
        <v>58688.849655172409</v>
      </c>
      <c r="F410" t="str">
        <f t="shared" si="6"/>
        <v>September</v>
      </c>
    </row>
    <row r="411" spans="1:6" ht="17.25" thickBot="1" x14ac:dyDescent="0.35">
      <c r="A411" s="50">
        <v>1000002976</v>
      </c>
      <c r="B411" s="51">
        <v>45170</v>
      </c>
      <c r="C411" s="83" t="s">
        <v>114</v>
      </c>
      <c r="D411" s="84">
        <v>392</v>
      </c>
      <c r="E411" s="85">
        <v>83054.256551724146</v>
      </c>
      <c r="F411" t="str">
        <f t="shared" si="6"/>
        <v>September</v>
      </c>
    </row>
    <row r="412" spans="1:6" ht="17.25" thickTop="1" x14ac:dyDescent="0.3">
      <c r="A412" s="43">
        <v>1000003132</v>
      </c>
      <c r="B412" s="45">
        <v>45170</v>
      </c>
      <c r="C412" s="86" t="s">
        <v>114</v>
      </c>
      <c r="D412" s="49">
        <v>151</v>
      </c>
      <c r="E412" s="48">
        <v>44679.317103448273</v>
      </c>
      <c r="F412" t="str">
        <f t="shared" si="6"/>
        <v>September</v>
      </c>
    </row>
    <row r="413" spans="1:6" ht="17.25" thickBot="1" x14ac:dyDescent="0.35">
      <c r="A413" s="50">
        <v>1000003683</v>
      </c>
      <c r="B413" s="51">
        <v>45170</v>
      </c>
      <c r="C413" s="83" t="s">
        <v>114</v>
      </c>
      <c r="D413" s="84">
        <v>444</v>
      </c>
      <c r="E413" s="85">
        <v>170063.14593103449</v>
      </c>
      <c r="F413" t="str">
        <f t="shared" si="6"/>
        <v>September</v>
      </c>
    </row>
    <row r="414" spans="1:6" ht="17.25" thickTop="1" x14ac:dyDescent="0.3">
      <c r="A414" s="43">
        <v>1000003691</v>
      </c>
      <c r="B414" s="45">
        <v>45170</v>
      </c>
      <c r="C414" s="86" t="s">
        <v>114</v>
      </c>
      <c r="D414" s="49">
        <v>228</v>
      </c>
      <c r="E414" s="48">
        <v>87329.723586206906</v>
      </c>
      <c r="F414" t="str">
        <f t="shared" si="6"/>
        <v>September</v>
      </c>
    </row>
    <row r="415" spans="1:6" ht="17.25" thickBot="1" x14ac:dyDescent="0.35">
      <c r="A415" s="50">
        <v>1000002836</v>
      </c>
      <c r="B415" s="51">
        <v>45170</v>
      </c>
      <c r="C415" s="83" t="s">
        <v>469</v>
      </c>
      <c r="D415" s="84">
        <v>2</v>
      </c>
      <c r="E415" s="85">
        <v>472.94675862068965</v>
      </c>
      <c r="F415" t="str">
        <f t="shared" si="6"/>
        <v>September</v>
      </c>
    </row>
    <row r="416" spans="1:6" ht="17.25" thickTop="1" x14ac:dyDescent="0.3">
      <c r="A416" s="43">
        <v>1000002977</v>
      </c>
      <c r="B416" s="45">
        <v>45170</v>
      </c>
      <c r="C416" s="86" t="s">
        <v>469</v>
      </c>
      <c r="D416" s="49">
        <v>326</v>
      </c>
      <c r="E416" s="48">
        <v>69070.631724137929</v>
      </c>
      <c r="F416" t="str">
        <f t="shared" si="6"/>
        <v>September</v>
      </c>
    </row>
    <row r="417" spans="1:6" ht="17.25" thickBot="1" x14ac:dyDescent="0.35">
      <c r="A417" s="50">
        <v>1000002971</v>
      </c>
      <c r="B417" s="51">
        <v>45170</v>
      </c>
      <c r="C417" s="83" t="s">
        <v>469</v>
      </c>
      <c r="D417" s="84">
        <v>2</v>
      </c>
      <c r="E417" s="85">
        <v>259.73103448275867</v>
      </c>
      <c r="F417" t="str">
        <f t="shared" si="6"/>
        <v>September</v>
      </c>
    </row>
    <row r="418" spans="1:6" ht="17.25" thickTop="1" x14ac:dyDescent="0.3">
      <c r="A418" s="43">
        <v>1000002985</v>
      </c>
      <c r="B418" s="45">
        <v>45170</v>
      </c>
      <c r="C418" s="86" t="s">
        <v>469</v>
      </c>
      <c r="D418" s="49">
        <v>-1</v>
      </c>
      <c r="E418" s="48">
        <v>-108.09172413793112</v>
      </c>
      <c r="F418" t="str">
        <f t="shared" si="6"/>
        <v>September</v>
      </c>
    </row>
    <row r="419" spans="1:6" ht="17.25" thickBot="1" x14ac:dyDescent="0.35">
      <c r="A419" s="50">
        <v>1000002972</v>
      </c>
      <c r="B419" s="51">
        <v>45170</v>
      </c>
      <c r="C419" s="83" t="s">
        <v>469</v>
      </c>
      <c r="D419" s="84">
        <v>3</v>
      </c>
      <c r="E419" s="85">
        <v>779.19310344827591</v>
      </c>
      <c r="F419" t="str">
        <f t="shared" si="6"/>
        <v>September</v>
      </c>
    </row>
    <row r="420" spans="1:6" ht="17.25" thickTop="1" x14ac:dyDescent="0.3">
      <c r="A420" s="43">
        <v>1000002976</v>
      </c>
      <c r="B420" s="45">
        <v>45170</v>
      </c>
      <c r="C420" s="86" t="s">
        <v>469</v>
      </c>
      <c r="D420" s="49">
        <v>1092</v>
      </c>
      <c r="E420" s="48">
        <v>231365.4289655172</v>
      </c>
      <c r="F420" t="str">
        <f t="shared" si="6"/>
        <v>September</v>
      </c>
    </row>
    <row r="421" spans="1:6" ht="17.25" thickBot="1" x14ac:dyDescent="0.35">
      <c r="A421" s="50">
        <v>1000002984</v>
      </c>
      <c r="B421" s="51">
        <v>45170</v>
      </c>
      <c r="C421" s="83" t="s">
        <v>469</v>
      </c>
      <c r="D421" s="84">
        <v>3</v>
      </c>
      <c r="E421" s="85">
        <v>934.36551724137928</v>
      </c>
      <c r="F421" t="str">
        <f t="shared" si="6"/>
        <v>September</v>
      </c>
    </row>
    <row r="422" spans="1:6" ht="17.25" thickTop="1" x14ac:dyDescent="0.3">
      <c r="A422" s="43">
        <v>1000003132</v>
      </c>
      <c r="B422" s="45">
        <v>45170</v>
      </c>
      <c r="C422" s="86" t="s">
        <v>469</v>
      </c>
      <c r="D422" s="49">
        <v>249</v>
      </c>
      <c r="E422" s="48">
        <v>73676.48979310345</v>
      </c>
      <c r="F422" t="str">
        <f t="shared" si="6"/>
        <v>September</v>
      </c>
    </row>
    <row r="423" spans="1:6" ht="17.25" thickBot="1" x14ac:dyDescent="0.35">
      <c r="A423" s="50">
        <v>1000003683</v>
      </c>
      <c r="B423" s="51">
        <v>45170</v>
      </c>
      <c r="C423" s="83" t="s">
        <v>469</v>
      </c>
      <c r="D423" s="84">
        <v>1986</v>
      </c>
      <c r="E423" s="85">
        <v>760687.85544827592</v>
      </c>
      <c r="F423" t="str">
        <f t="shared" si="6"/>
        <v>September</v>
      </c>
    </row>
    <row r="424" spans="1:6" ht="17.25" thickTop="1" x14ac:dyDescent="0.3">
      <c r="A424" s="43">
        <v>1000003691</v>
      </c>
      <c r="B424" s="45">
        <v>45170</v>
      </c>
      <c r="C424" s="86" t="s">
        <v>469</v>
      </c>
      <c r="D424" s="49">
        <v>1271</v>
      </c>
      <c r="E424" s="48">
        <v>486824.9064827587</v>
      </c>
      <c r="F424" t="str">
        <f t="shared" si="6"/>
        <v>September</v>
      </c>
    </row>
    <row r="425" spans="1:6" ht="17.25" thickBot="1" x14ac:dyDescent="0.35">
      <c r="A425" s="50">
        <v>1000003132</v>
      </c>
      <c r="B425" s="51">
        <v>45170</v>
      </c>
      <c r="C425" s="83" t="s">
        <v>481</v>
      </c>
      <c r="D425" s="84">
        <v>7</v>
      </c>
      <c r="E425" s="85">
        <v>2071.2266206896547</v>
      </c>
      <c r="F425" t="str">
        <f t="shared" si="6"/>
        <v>September</v>
      </c>
    </row>
    <row r="426" spans="1:6" ht="17.25" thickTop="1" x14ac:dyDescent="0.3">
      <c r="A426" s="43">
        <v>1000003683</v>
      </c>
      <c r="B426" s="45">
        <v>45170</v>
      </c>
      <c r="C426" s="86" t="s">
        <v>481</v>
      </c>
      <c r="D426" s="49">
        <v>60</v>
      </c>
      <c r="E426" s="48">
        <v>22981.506206896556</v>
      </c>
      <c r="F426" t="str">
        <f t="shared" si="6"/>
        <v>September</v>
      </c>
    </row>
    <row r="427" spans="1:6" ht="17.25" thickBot="1" x14ac:dyDescent="0.35">
      <c r="A427" s="50">
        <v>1000003691</v>
      </c>
      <c r="B427" s="51">
        <v>45170</v>
      </c>
      <c r="C427" s="83" t="s">
        <v>481</v>
      </c>
      <c r="D427" s="84">
        <v>26</v>
      </c>
      <c r="E427" s="85">
        <v>9958.6526896551732</v>
      </c>
      <c r="F427" t="str">
        <f t="shared" si="6"/>
        <v>September</v>
      </c>
    </row>
    <row r="428" spans="1:6" ht="17.25" thickTop="1" x14ac:dyDescent="0.3">
      <c r="A428" s="43">
        <v>1000003132</v>
      </c>
      <c r="B428" s="45">
        <v>45170</v>
      </c>
      <c r="C428" s="86" t="s">
        <v>155</v>
      </c>
      <c r="D428" s="49">
        <v>3</v>
      </c>
      <c r="E428" s="48">
        <v>887.66855172413784</v>
      </c>
      <c r="F428" t="str">
        <f t="shared" si="6"/>
        <v>September</v>
      </c>
    </row>
    <row r="429" spans="1:6" ht="17.25" thickBot="1" x14ac:dyDescent="0.35">
      <c r="A429" s="50">
        <v>1000003683</v>
      </c>
      <c r="B429" s="51">
        <v>45170</v>
      </c>
      <c r="C429" s="83" t="s">
        <v>155</v>
      </c>
      <c r="D429" s="84">
        <v>108</v>
      </c>
      <c r="E429" s="85">
        <v>41366.711172413794</v>
      </c>
      <c r="F429" t="str">
        <f t="shared" si="6"/>
        <v>September</v>
      </c>
    </row>
    <row r="430" spans="1:6" ht="17.25" thickTop="1" x14ac:dyDescent="0.3">
      <c r="A430" s="43">
        <v>1000003691</v>
      </c>
      <c r="B430" s="45">
        <v>45170</v>
      </c>
      <c r="C430" s="86" t="s">
        <v>155</v>
      </c>
      <c r="D430" s="49">
        <v>50</v>
      </c>
      <c r="E430" s="48">
        <v>19151.255172413796</v>
      </c>
      <c r="F430" t="str">
        <f t="shared" si="6"/>
        <v>September</v>
      </c>
    </row>
    <row r="431" spans="1:6" ht="17.25" thickBot="1" x14ac:dyDescent="0.35">
      <c r="A431" s="50">
        <v>1000002977</v>
      </c>
      <c r="B431" s="51">
        <v>45170</v>
      </c>
      <c r="C431" s="83" t="s">
        <v>20</v>
      </c>
      <c r="D431" s="84">
        <v>256</v>
      </c>
      <c r="E431" s="85">
        <v>54239.514482758619</v>
      </c>
      <c r="F431" t="str">
        <f t="shared" si="6"/>
        <v>September</v>
      </c>
    </row>
    <row r="432" spans="1:6" ht="17.25" thickTop="1" x14ac:dyDescent="0.3">
      <c r="A432" s="43">
        <v>1000002976</v>
      </c>
      <c r="B432" s="45">
        <v>45170</v>
      </c>
      <c r="C432" s="86" t="s">
        <v>20</v>
      </c>
      <c r="D432" s="49">
        <v>832</v>
      </c>
      <c r="E432" s="48">
        <v>176278.4220689655</v>
      </c>
      <c r="F432" t="str">
        <f t="shared" si="6"/>
        <v>September</v>
      </c>
    </row>
    <row r="433" spans="1:6" ht="17.25" thickBot="1" x14ac:dyDescent="0.35">
      <c r="A433" s="50">
        <v>1000003132</v>
      </c>
      <c r="B433" s="51">
        <v>45170</v>
      </c>
      <c r="C433" s="83" t="s">
        <v>20</v>
      </c>
      <c r="D433" s="84">
        <v>790</v>
      </c>
      <c r="E433" s="85">
        <v>233752.71862068964</v>
      </c>
      <c r="F433" t="str">
        <f t="shared" si="6"/>
        <v>September</v>
      </c>
    </row>
    <row r="434" spans="1:6" ht="17.25" thickTop="1" x14ac:dyDescent="0.3">
      <c r="A434" s="43">
        <v>1000003683</v>
      </c>
      <c r="B434" s="45">
        <v>45170</v>
      </c>
      <c r="C434" s="86" t="s">
        <v>20</v>
      </c>
      <c r="D434" s="49">
        <v>68</v>
      </c>
      <c r="E434" s="48">
        <v>26045.707034482766</v>
      </c>
      <c r="F434" t="str">
        <f t="shared" si="6"/>
        <v>September</v>
      </c>
    </row>
    <row r="435" spans="1:6" ht="17.25" thickBot="1" x14ac:dyDescent="0.35">
      <c r="A435" s="50">
        <v>1000003691</v>
      </c>
      <c r="B435" s="51">
        <v>45170</v>
      </c>
      <c r="C435" s="83" t="s">
        <v>20</v>
      </c>
      <c r="D435" s="84">
        <v>515</v>
      </c>
      <c r="E435" s="85">
        <v>197257.9282758621</v>
      </c>
      <c r="F435" t="str">
        <f t="shared" si="6"/>
        <v>September</v>
      </c>
    </row>
    <row r="436" spans="1:6" ht="17.25" thickTop="1" x14ac:dyDescent="0.3">
      <c r="A436" s="43">
        <v>1000003683</v>
      </c>
      <c r="B436" s="45">
        <v>45170</v>
      </c>
      <c r="C436" s="86" t="s">
        <v>180</v>
      </c>
      <c r="D436" s="49">
        <v>411</v>
      </c>
      <c r="E436" s="48">
        <v>157423.3175172414</v>
      </c>
      <c r="F436" t="str">
        <f t="shared" si="6"/>
        <v>September</v>
      </c>
    </row>
    <row r="437" spans="1:6" ht="17.25" thickBot="1" x14ac:dyDescent="0.35">
      <c r="A437" s="50">
        <v>1000003691</v>
      </c>
      <c r="B437" s="51">
        <v>45170</v>
      </c>
      <c r="C437" s="83" t="s">
        <v>180</v>
      </c>
      <c r="D437" s="84">
        <v>111</v>
      </c>
      <c r="E437" s="85">
        <v>42515.786482758631</v>
      </c>
      <c r="F437" t="str">
        <f t="shared" si="6"/>
        <v>September</v>
      </c>
    </row>
    <row r="438" spans="1:6" ht="17.25" thickTop="1" x14ac:dyDescent="0.3">
      <c r="A438" s="43">
        <v>1000003132</v>
      </c>
      <c r="B438" s="45">
        <v>45170</v>
      </c>
      <c r="C438" s="86" t="s">
        <v>476</v>
      </c>
      <c r="D438" s="49">
        <v>49</v>
      </c>
      <c r="E438" s="48">
        <v>14498.586344827585</v>
      </c>
      <c r="F438" t="str">
        <f t="shared" si="6"/>
        <v>September</v>
      </c>
    </row>
    <row r="439" spans="1:6" ht="17.25" thickBot="1" x14ac:dyDescent="0.35">
      <c r="A439" s="50">
        <v>1000003683</v>
      </c>
      <c r="B439" s="51">
        <v>45170</v>
      </c>
      <c r="C439" s="83" t="s">
        <v>476</v>
      </c>
      <c r="D439" s="84">
        <v>189</v>
      </c>
      <c r="E439" s="85">
        <v>72391.744551724143</v>
      </c>
      <c r="F439" t="str">
        <f t="shared" si="6"/>
        <v>September</v>
      </c>
    </row>
    <row r="440" spans="1:6" ht="17.25" thickTop="1" x14ac:dyDescent="0.3">
      <c r="A440" s="43">
        <v>1000003691</v>
      </c>
      <c r="B440" s="45">
        <v>45170</v>
      </c>
      <c r="C440" s="86" t="s">
        <v>476</v>
      </c>
      <c r="D440" s="49">
        <v>123</v>
      </c>
      <c r="E440" s="48">
        <v>47112.087724137935</v>
      </c>
      <c r="F440" t="str">
        <f t="shared" si="6"/>
        <v>September</v>
      </c>
    </row>
    <row r="441" spans="1:6" ht="17.25" thickBot="1" x14ac:dyDescent="0.35">
      <c r="A441" s="50">
        <v>1000003132</v>
      </c>
      <c r="B441" s="51">
        <v>45200</v>
      </c>
      <c r="C441" s="83" t="s">
        <v>325</v>
      </c>
      <c r="D441" s="84">
        <v>1611</v>
      </c>
      <c r="E441" s="85">
        <v>476678.01227586204</v>
      </c>
      <c r="F441" t="str">
        <f t="shared" si="6"/>
        <v>October</v>
      </c>
    </row>
    <row r="442" spans="1:6" ht="17.25" thickTop="1" x14ac:dyDescent="0.3">
      <c r="A442" s="43">
        <v>1000003683</v>
      </c>
      <c r="B442" s="45">
        <v>45200</v>
      </c>
      <c r="C442" s="86" t="s">
        <v>325</v>
      </c>
      <c r="D442" s="49">
        <v>91</v>
      </c>
      <c r="E442" s="48">
        <v>34855.284413793102</v>
      </c>
      <c r="F442" t="str">
        <f t="shared" si="6"/>
        <v>October</v>
      </c>
    </row>
    <row r="443" spans="1:6" ht="17.25" thickBot="1" x14ac:dyDescent="0.35">
      <c r="A443" s="50">
        <v>1000003691</v>
      </c>
      <c r="B443" s="51">
        <v>45200</v>
      </c>
      <c r="C443" s="83" t="s">
        <v>325</v>
      </c>
      <c r="D443" s="84">
        <v>336</v>
      </c>
      <c r="E443" s="85">
        <v>128696.4347586207</v>
      </c>
      <c r="F443" t="str">
        <f t="shared" si="6"/>
        <v>October</v>
      </c>
    </row>
    <row r="444" spans="1:6" ht="17.25" thickTop="1" x14ac:dyDescent="0.3">
      <c r="A444" s="43">
        <v>1000003132</v>
      </c>
      <c r="B444" s="45">
        <v>45200</v>
      </c>
      <c r="C444" s="86" t="s">
        <v>172</v>
      </c>
      <c r="D444" s="49">
        <v>415</v>
      </c>
      <c r="E444" s="48">
        <v>122794.1496551724</v>
      </c>
      <c r="F444" t="str">
        <f t="shared" si="6"/>
        <v>October</v>
      </c>
    </row>
    <row r="445" spans="1:6" ht="17.25" thickBot="1" x14ac:dyDescent="0.35">
      <c r="A445" s="50">
        <v>1000003683</v>
      </c>
      <c r="B445" s="51">
        <v>45200</v>
      </c>
      <c r="C445" s="83" t="s">
        <v>172</v>
      </c>
      <c r="D445" s="84">
        <v>13996</v>
      </c>
      <c r="E445" s="85">
        <v>5360819.3478620695</v>
      </c>
      <c r="F445" t="str">
        <f t="shared" si="6"/>
        <v>October</v>
      </c>
    </row>
    <row r="446" spans="1:6" ht="17.25" thickTop="1" x14ac:dyDescent="0.3">
      <c r="A446" s="43">
        <v>1000003691</v>
      </c>
      <c r="B446" s="45">
        <v>45200</v>
      </c>
      <c r="C446" s="86" t="s">
        <v>172</v>
      </c>
      <c r="D446" s="49">
        <v>987</v>
      </c>
      <c r="E446" s="48">
        <v>378045.77710344829</v>
      </c>
      <c r="F446" t="str">
        <f t="shared" si="6"/>
        <v>October</v>
      </c>
    </row>
    <row r="447" spans="1:6" ht="17.25" thickBot="1" x14ac:dyDescent="0.35">
      <c r="A447" s="50">
        <v>1000003691</v>
      </c>
      <c r="B447" s="51">
        <v>45200</v>
      </c>
      <c r="C447" s="83" t="s">
        <v>133</v>
      </c>
      <c r="D447" s="84">
        <v>173</v>
      </c>
      <c r="E447" s="85">
        <v>66263.342896551738</v>
      </c>
      <c r="F447" t="str">
        <f t="shared" si="6"/>
        <v>October</v>
      </c>
    </row>
    <row r="448" spans="1:6" ht="17.25" thickTop="1" x14ac:dyDescent="0.3">
      <c r="A448" s="43">
        <v>1000002917</v>
      </c>
      <c r="B448" s="45">
        <v>45200</v>
      </c>
      <c r="C448" s="86" t="s">
        <v>344</v>
      </c>
      <c r="D448" s="49">
        <v>-20</v>
      </c>
      <c r="E448" s="48">
        <v>-4729.4675862068962</v>
      </c>
      <c r="F448" t="str">
        <f t="shared" si="6"/>
        <v>October</v>
      </c>
    </row>
    <row r="449" spans="1:6" ht="17.25" thickBot="1" x14ac:dyDescent="0.35">
      <c r="A449" s="50">
        <v>1000002976</v>
      </c>
      <c r="B449" s="51">
        <v>45200</v>
      </c>
      <c r="C449" s="83" t="s">
        <v>344</v>
      </c>
      <c r="D449" s="84">
        <v>56</v>
      </c>
      <c r="E449" s="85">
        <v>11864.893793103449</v>
      </c>
      <c r="F449" t="str">
        <f t="shared" si="6"/>
        <v>October</v>
      </c>
    </row>
    <row r="450" spans="1:6" ht="17.25" thickTop="1" x14ac:dyDescent="0.3">
      <c r="A450" s="43">
        <v>1000002984</v>
      </c>
      <c r="B450" s="45">
        <v>45200</v>
      </c>
      <c r="C450" s="86" t="s">
        <v>344</v>
      </c>
      <c r="D450" s="49">
        <v>7</v>
      </c>
      <c r="E450" s="48">
        <v>2180.1862068965515</v>
      </c>
      <c r="F450" t="str">
        <f t="shared" si="6"/>
        <v>October</v>
      </c>
    </row>
    <row r="451" spans="1:6" ht="17.25" thickBot="1" x14ac:dyDescent="0.35">
      <c r="A451" s="50">
        <v>1000003132</v>
      </c>
      <c r="B451" s="51">
        <v>45200</v>
      </c>
      <c r="C451" s="83" t="s">
        <v>344</v>
      </c>
      <c r="D451" s="84">
        <v>1512</v>
      </c>
      <c r="E451" s="85">
        <v>447384.95006896544</v>
      </c>
      <c r="F451" t="str">
        <f t="shared" ref="F451:F514" si="7">TEXT(B451,"mmmm")</f>
        <v>October</v>
      </c>
    </row>
    <row r="452" spans="1:6" ht="17.25" thickTop="1" x14ac:dyDescent="0.3">
      <c r="A452" s="43">
        <v>1000003683</v>
      </c>
      <c r="B452" s="45">
        <v>45200</v>
      </c>
      <c r="C452" s="86" t="s">
        <v>344</v>
      </c>
      <c r="D452" s="49">
        <v>195</v>
      </c>
      <c r="E452" s="48">
        <v>74689.895172413802</v>
      </c>
      <c r="F452" t="str">
        <f t="shared" si="7"/>
        <v>October</v>
      </c>
    </row>
    <row r="453" spans="1:6" ht="17.25" thickBot="1" x14ac:dyDescent="0.35">
      <c r="A453" s="50">
        <v>1000003691</v>
      </c>
      <c r="B453" s="51">
        <v>45200</v>
      </c>
      <c r="C453" s="83" t="s">
        <v>344</v>
      </c>
      <c r="D453" s="84">
        <v>333</v>
      </c>
      <c r="E453" s="85">
        <v>127547.35944827586</v>
      </c>
      <c r="F453" t="str">
        <f t="shared" si="7"/>
        <v>October</v>
      </c>
    </row>
    <row r="454" spans="1:6" ht="17.25" thickTop="1" x14ac:dyDescent="0.3">
      <c r="A454" s="43">
        <v>1000003132</v>
      </c>
      <c r="B454" s="45">
        <v>45200</v>
      </c>
      <c r="C454" s="86" t="s">
        <v>174</v>
      </c>
      <c r="D454" s="49">
        <v>4897</v>
      </c>
      <c r="E454" s="48">
        <v>1448970.9659310344</v>
      </c>
      <c r="F454" t="str">
        <f t="shared" si="7"/>
        <v>October</v>
      </c>
    </row>
    <row r="455" spans="1:6" ht="17.25" thickBot="1" x14ac:dyDescent="0.35">
      <c r="A455" s="50">
        <v>1000003683</v>
      </c>
      <c r="B455" s="51">
        <v>45200</v>
      </c>
      <c r="C455" s="83" t="s">
        <v>174</v>
      </c>
      <c r="D455" s="84">
        <v>365</v>
      </c>
      <c r="E455" s="85">
        <v>139804.16275862069</v>
      </c>
      <c r="F455" t="str">
        <f t="shared" si="7"/>
        <v>October</v>
      </c>
    </row>
    <row r="456" spans="1:6" ht="17.25" thickTop="1" x14ac:dyDescent="0.3">
      <c r="A456" s="43">
        <v>1000003691</v>
      </c>
      <c r="B456" s="45">
        <v>45200</v>
      </c>
      <c r="C456" s="86" t="s">
        <v>174</v>
      </c>
      <c r="D456" s="49">
        <v>219</v>
      </c>
      <c r="E456" s="48">
        <v>83882.497655172425</v>
      </c>
      <c r="F456" t="str">
        <f t="shared" si="7"/>
        <v>October</v>
      </c>
    </row>
    <row r="457" spans="1:6" ht="17.25" thickBot="1" x14ac:dyDescent="0.35">
      <c r="A457" s="50">
        <v>1000002976</v>
      </c>
      <c r="B457" s="51">
        <v>45200</v>
      </c>
      <c r="C457" s="83" t="s">
        <v>347</v>
      </c>
      <c r="D457" s="84">
        <v>365</v>
      </c>
      <c r="E457" s="85">
        <v>77333.682758620678</v>
      </c>
      <c r="F457" t="str">
        <f t="shared" si="7"/>
        <v>October</v>
      </c>
    </row>
    <row r="458" spans="1:6" ht="17.25" thickTop="1" x14ac:dyDescent="0.3">
      <c r="A458" s="43">
        <v>1000003132</v>
      </c>
      <c r="B458" s="45">
        <v>45200</v>
      </c>
      <c r="C458" s="86" t="s">
        <v>347</v>
      </c>
      <c r="D458" s="49">
        <v>236</v>
      </c>
      <c r="E458" s="48">
        <v>69829.926068965506</v>
      </c>
      <c r="F458" t="str">
        <f t="shared" si="7"/>
        <v>October</v>
      </c>
    </row>
    <row r="459" spans="1:6" ht="17.25" thickBot="1" x14ac:dyDescent="0.35">
      <c r="A459" s="50">
        <v>1000003683</v>
      </c>
      <c r="B459" s="51">
        <v>45200</v>
      </c>
      <c r="C459" s="83" t="s">
        <v>347</v>
      </c>
      <c r="D459" s="84">
        <v>89</v>
      </c>
      <c r="E459" s="85">
        <v>34089.234206896559</v>
      </c>
      <c r="F459" t="str">
        <f t="shared" si="7"/>
        <v>October</v>
      </c>
    </row>
    <row r="460" spans="1:6" ht="17.25" thickTop="1" x14ac:dyDescent="0.3">
      <c r="A460" s="43">
        <v>1000003691</v>
      </c>
      <c r="B460" s="45">
        <v>45200</v>
      </c>
      <c r="C460" s="86" t="s">
        <v>347</v>
      </c>
      <c r="D460" s="49">
        <v>118</v>
      </c>
      <c r="E460" s="48">
        <v>45196.962206896555</v>
      </c>
      <c r="F460" t="str">
        <f t="shared" si="7"/>
        <v>October</v>
      </c>
    </row>
    <row r="461" spans="1:6" ht="17.25" thickBot="1" x14ac:dyDescent="0.35">
      <c r="A461" s="50">
        <v>1000002977</v>
      </c>
      <c r="B461" s="51">
        <v>45200</v>
      </c>
      <c r="C461" s="83" t="s">
        <v>165</v>
      </c>
      <c r="D461" s="84">
        <v>1</v>
      </c>
      <c r="E461" s="85">
        <v>211.87310344827586</v>
      </c>
      <c r="F461" t="str">
        <f t="shared" si="7"/>
        <v>October</v>
      </c>
    </row>
    <row r="462" spans="1:6" ht="17.25" thickTop="1" x14ac:dyDescent="0.3">
      <c r="A462" s="43">
        <v>1000002976</v>
      </c>
      <c r="B462" s="45">
        <v>45200</v>
      </c>
      <c r="C462" s="86" t="s">
        <v>165</v>
      </c>
      <c r="D462" s="49">
        <v>21</v>
      </c>
      <c r="E462" s="48">
        <v>4449.3351724137929</v>
      </c>
      <c r="F462" t="str">
        <f t="shared" si="7"/>
        <v>October</v>
      </c>
    </row>
    <row r="463" spans="1:6" ht="17.25" thickBot="1" x14ac:dyDescent="0.35">
      <c r="A463" s="50">
        <v>1000003132</v>
      </c>
      <c r="B463" s="51">
        <v>45200</v>
      </c>
      <c r="C463" s="83" t="s">
        <v>165</v>
      </c>
      <c r="D463" s="84">
        <v>820</v>
      </c>
      <c r="E463" s="85">
        <v>242629.40413793101</v>
      </c>
      <c r="F463" t="str">
        <f t="shared" si="7"/>
        <v>October</v>
      </c>
    </row>
    <row r="464" spans="1:6" ht="17.25" thickTop="1" x14ac:dyDescent="0.3">
      <c r="A464" s="43">
        <v>1000003683</v>
      </c>
      <c r="B464" s="45">
        <v>45200</v>
      </c>
      <c r="C464" s="86" t="s">
        <v>165</v>
      </c>
      <c r="D464" s="49">
        <v>714</v>
      </c>
      <c r="E464" s="48">
        <v>273479.92386206903</v>
      </c>
      <c r="F464" t="str">
        <f t="shared" si="7"/>
        <v>October</v>
      </c>
    </row>
    <row r="465" spans="1:6" ht="17.25" thickBot="1" x14ac:dyDescent="0.35">
      <c r="A465" s="50">
        <v>1000003691</v>
      </c>
      <c r="B465" s="51">
        <v>45200</v>
      </c>
      <c r="C465" s="83" t="s">
        <v>165</v>
      </c>
      <c r="D465" s="84">
        <v>889</v>
      </c>
      <c r="E465" s="85">
        <v>340509.31696551724</v>
      </c>
      <c r="F465" t="str">
        <f t="shared" si="7"/>
        <v>October</v>
      </c>
    </row>
    <row r="466" spans="1:6" ht="17.25" thickTop="1" x14ac:dyDescent="0.3">
      <c r="A466" s="43">
        <v>1000003132</v>
      </c>
      <c r="B466" s="45">
        <v>45200</v>
      </c>
      <c r="C466" s="86" t="s">
        <v>183</v>
      </c>
      <c r="D466" s="49">
        <v>900</v>
      </c>
      <c r="E466" s="48">
        <v>266300.56551724137</v>
      </c>
      <c r="F466" t="str">
        <f t="shared" si="7"/>
        <v>October</v>
      </c>
    </row>
    <row r="467" spans="1:6" ht="17.25" thickBot="1" x14ac:dyDescent="0.35">
      <c r="A467" s="50">
        <v>1000003683</v>
      </c>
      <c r="B467" s="51">
        <v>45200</v>
      </c>
      <c r="C467" s="83" t="s">
        <v>183</v>
      </c>
      <c r="D467" s="84">
        <v>3750</v>
      </c>
      <c r="E467" s="85">
        <v>1436344.1379310347</v>
      </c>
      <c r="F467" t="str">
        <f t="shared" si="7"/>
        <v>October</v>
      </c>
    </row>
    <row r="468" spans="1:6" ht="17.25" thickTop="1" x14ac:dyDescent="0.3">
      <c r="A468" s="43">
        <v>1000003132</v>
      </c>
      <c r="B468" s="45">
        <v>45200</v>
      </c>
      <c r="C468" s="86" t="s">
        <v>541</v>
      </c>
      <c r="D468" s="49">
        <v>943</v>
      </c>
      <c r="E468" s="48">
        <v>279023.81475862069</v>
      </c>
      <c r="F468" t="str">
        <f t="shared" si="7"/>
        <v>October</v>
      </c>
    </row>
    <row r="469" spans="1:6" ht="17.25" thickBot="1" x14ac:dyDescent="0.35">
      <c r="A469" s="50">
        <v>1000003683</v>
      </c>
      <c r="B469" s="51">
        <v>45200</v>
      </c>
      <c r="C469" s="83" t="s">
        <v>541</v>
      </c>
      <c r="D469" s="84">
        <v>2112</v>
      </c>
      <c r="E469" s="85">
        <v>808949.01848275866</v>
      </c>
      <c r="F469" t="str">
        <f t="shared" si="7"/>
        <v>October</v>
      </c>
    </row>
    <row r="470" spans="1:6" ht="17.25" thickTop="1" x14ac:dyDescent="0.3">
      <c r="A470" s="43">
        <v>1000003691</v>
      </c>
      <c r="B470" s="45">
        <v>45200</v>
      </c>
      <c r="C470" s="86" t="s">
        <v>541</v>
      </c>
      <c r="D470" s="49">
        <v>479</v>
      </c>
      <c r="E470" s="48">
        <v>183469.02455172417</v>
      </c>
      <c r="F470" t="str">
        <f t="shared" si="7"/>
        <v>October</v>
      </c>
    </row>
    <row r="471" spans="1:6" ht="17.25" thickBot="1" x14ac:dyDescent="0.35">
      <c r="A471" s="50">
        <v>1000003384</v>
      </c>
      <c r="B471" s="51">
        <v>45200</v>
      </c>
      <c r="C471" s="83" t="s">
        <v>173</v>
      </c>
      <c r="D471" s="84">
        <v>432</v>
      </c>
      <c r="E471" s="85">
        <v>111266.24772413791</v>
      </c>
      <c r="F471" t="str">
        <f t="shared" si="7"/>
        <v>October</v>
      </c>
    </row>
    <row r="472" spans="1:6" ht="17.25" thickTop="1" x14ac:dyDescent="0.3">
      <c r="A472" s="43">
        <v>1000003132</v>
      </c>
      <c r="B472" s="45">
        <v>45200</v>
      </c>
      <c r="C472" s="86" t="s">
        <v>173</v>
      </c>
      <c r="D472" s="49">
        <v>-120</v>
      </c>
      <c r="E472" s="48">
        <v>-35506.742068965526</v>
      </c>
      <c r="F472" t="str">
        <f t="shared" si="7"/>
        <v>October</v>
      </c>
    </row>
    <row r="473" spans="1:6" ht="17.25" thickBot="1" x14ac:dyDescent="0.35">
      <c r="A473" s="50">
        <v>1000003683</v>
      </c>
      <c r="B473" s="51">
        <v>45200</v>
      </c>
      <c r="C473" s="83" t="s">
        <v>173</v>
      </c>
      <c r="D473" s="84">
        <v>1370</v>
      </c>
      <c r="E473" s="85">
        <v>524744.39172413794</v>
      </c>
      <c r="F473" t="str">
        <f t="shared" si="7"/>
        <v>October</v>
      </c>
    </row>
    <row r="474" spans="1:6" ht="17.25" thickTop="1" x14ac:dyDescent="0.3">
      <c r="A474" s="43">
        <v>1000003691</v>
      </c>
      <c r="B474" s="45">
        <v>45200</v>
      </c>
      <c r="C474" s="86" t="s">
        <v>173</v>
      </c>
      <c r="D474" s="49">
        <v>220</v>
      </c>
      <c r="E474" s="48">
        <v>84265.522758620689</v>
      </c>
      <c r="F474" t="str">
        <f t="shared" si="7"/>
        <v>October</v>
      </c>
    </row>
    <row r="475" spans="1:6" ht="17.25" thickBot="1" x14ac:dyDescent="0.35">
      <c r="A475" s="50">
        <v>1000002977</v>
      </c>
      <c r="B475" s="51">
        <v>45200</v>
      </c>
      <c r="C475" s="83" t="s">
        <v>343</v>
      </c>
      <c r="D475" s="84">
        <v>350</v>
      </c>
      <c r="E475" s="85">
        <v>74155.586206896565</v>
      </c>
      <c r="F475" t="str">
        <f t="shared" si="7"/>
        <v>October</v>
      </c>
    </row>
    <row r="476" spans="1:6" ht="17.25" thickTop="1" x14ac:dyDescent="0.3">
      <c r="A476" s="43">
        <v>1000002976</v>
      </c>
      <c r="B476" s="45">
        <v>45200</v>
      </c>
      <c r="C476" s="86" t="s">
        <v>343</v>
      </c>
      <c r="D476" s="49">
        <v>1055</v>
      </c>
      <c r="E476" s="48">
        <v>223526.12413793104</v>
      </c>
      <c r="F476" t="str">
        <f t="shared" si="7"/>
        <v>October</v>
      </c>
    </row>
    <row r="477" spans="1:6" ht="17.25" thickBot="1" x14ac:dyDescent="0.35">
      <c r="A477" s="50">
        <v>1000003683</v>
      </c>
      <c r="B477" s="51">
        <v>45200</v>
      </c>
      <c r="C477" s="83" t="s">
        <v>343</v>
      </c>
      <c r="D477" s="84">
        <v>12740</v>
      </c>
      <c r="E477" s="85">
        <v>4879739.8179310355</v>
      </c>
      <c r="F477" t="str">
        <f t="shared" si="7"/>
        <v>October</v>
      </c>
    </row>
    <row r="478" spans="1:6" ht="17.25" thickTop="1" x14ac:dyDescent="0.3">
      <c r="A478" s="43">
        <v>1000003691</v>
      </c>
      <c r="B478" s="45">
        <v>45200</v>
      </c>
      <c r="C478" s="86" t="s">
        <v>343</v>
      </c>
      <c r="D478" s="49">
        <v>851</v>
      </c>
      <c r="E478" s="48">
        <v>325954.36303448281</v>
      </c>
      <c r="F478" t="str">
        <f t="shared" si="7"/>
        <v>October</v>
      </c>
    </row>
    <row r="479" spans="1:6" ht="17.25" thickBot="1" x14ac:dyDescent="0.35">
      <c r="A479" s="50">
        <v>1000003683</v>
      </c>
      <c r="B479" s="51">
        <v>45200</v>
      </c>
      <c r="C479" s="83" t="s">
        <v>503</v>
      </c>
      <c r="D479" s="84">
        <v>209</v>
      </c>
      <c r="E479" s="85">
        <v>80052.246620689664</v>
      </c>
      <c r="F479" t="str">
        <f t="shared" si="7"/>
        <v>October</v>
      </c>
    </row>
    <row r="480" spans="1:6" ht="17.25" thickTop="1" x14ac:dyDescent="0.3">
      <c r="A480" s="43">
        <v>1000003691</v>
      </c>
      <c r="B480" s="45">
        <v>45200</v>
      </c>
      <c r="C480" s="86" t="s">
        <v>503</v>
      </c>
      <c r="D480" s="49">
        <v>15</v>
      </c>
      <c r="E480" s="48">
        <v>5745.3765517241382</v>
      </c>
      <c r="F480" t="str">
        <f t="shared" si="7"/>
        <v>October</v>
      </c>
    </row>
    <row r="481" spans="1:6" ht="17.25" thickBot="1" x14ac:dyDescent="0.35">
      <c r="A481" s="50">
        <v>1000003683</v>
      </c>
      <c r="B481" s="51">
        <v>45200</v>
      </c>
      <c r="C481" s="83" t="s">
        <v>503</v>
      </c>
      <c r="D481" s="84">
        <v>2211</v>
      </c>
      <c r="E481" s="85">
        <v>846868.50372413802</v>
      </c>
      <c r="F481" t="str">
        <f t="shared" si="7"/>
        <v>October</v>
      </c>
    </row>
    <row r="482" spans="1:6" ht="17.25" thickTop="1" x14ac:dyDescent="0.3">
      <c r="A482" s="43">
        <v>1000003691</v>
      </c>
      <c r="B482" s="45">
        <v>45200</v>
      </c>
      <c r="C482" s="86" t="s">
        <v>503</v>
      </c>
      <c r="D482" s="49">
        <v>112</v>
      </c>
      <c r="E482" s="48">
        <v>42898.811586206903</v>
      </c>
      <c r="F482" t="str">
        <f t="shared" si="7"/>
        <v>October</v>
      </c>
    </row>
    <row r="483" spans="1:6" ht="17.25" thickBot="1" x14ac:dyDescent="0.35">
      <c r="A483" s="50">
        <v>1000003132</v>
      </c>
      <c r="B483" s="51">
        <v>45200</v>
      </c>
      <c r="C483" s="83" t="s">
        <v>150</v>
      </c>
      <c r="D483" s="84">
        <v>790</v>
      </c>
      <c r="E483" s="85">
        <v>233752.71862068964</v>
      </c>
      <c r="F483" t="str">
        <f t="shared" si="7"/>
        <v>October</v>
      </c>
    </row>
    <row r="484" spans="1:6" ht="17.25" thickTop="1" x14ac:dyDescent="0.3">
      <c r="A484" s="43">
        <v>1000003683</v>
      </c>
      <c r="B484" s="45">
        <v>45200</v>
      </c>
      <c r="C484" s="86" t="s">
        <v>150</v>
      </c>
      <c r="D484" s="49">
        <v>3373</v>
      </c>
      <c r="E484" s="48">
        <v>1291943.6739310347</v>
      </c>
      <c r="F484" t="str">
        <f t="shared" si="7"/>
        <v>October</v>
      </c>
    </row>
    <row r="485" spans="1:6" ht="17.25" thickBot="1" x14ac:dyDescent="0.35">
      <c r="A485" s="50">
        <v>1000003691</v>
      </c>
      <c r="B485" s="51">
        <v>45200</v>
      </c>
      <c r="C485" s="83" t="s">
        <v>150</v>
      </c>
      <c r="D485" s="84">
        <v>338</v>
      </c>
      <c r="E485" s="85">
        <v>129462.48496551724</v>
      </c>
      <c r="F485" t="str">
        <f t="shared" si="7"/>
        <v>October</v>
      </c>
    </row>
    <row r="486" spans="1:6" ht="17.25" thickTop="1" x14ac:dyDescent="0.3">
      <c r="A486" s="43">
        <v>1000002977</v>
      </c>
      <c r="B486" s="45">
        <v>45200</v>
      </c>
      <c r="C486" s="86" t="s">
        <v>431</v>
      </c>
      <c r="D486" s="49">
        <v>1151</v>
      </c>
      <c r="E486" s="48">
        <v>243865.94206896552</v>
      </c>
      <c r="F486" t="str">
        <f t="shared" si="7"/>
        <v>October</v>
      </c>
    </row>
    <row r="487" spans="1:6" ht="17.25" thickBot="1" x14ac:dyDescent="0.35">
      <c r="A487" s="50">
        <v>1000002976</v>
      </c>
      <c r="B487" s="51">
        <v>45200</v>
      </c>
      <c r="C487" s="83" t="s">
        <v>431</v>
      </c>
      <c r="D487" s="84">
        <v>2547</v>
      </c>
      <c r="E487" s="85">
        <v>539640.79448275862</v>
      </c>
      <c r="F487" t="str">
        <f t="shared" si="7"/>
        <v>October</v>
      </c>
    </row>
    <row r="488" spans="1:6" ht="17.25" thickTop="1" x14ac:dyDescent="0.3">
      <c r="A488" s="43">
        <v>1000003132</v>
      </c>
      <c r="B488" s="45">
        <v>45200</v>
      </c>
      <c r="C488" s="86" t="s">
        <v>431</v>
      </c>
      <c r="D488" s="49">
        <v>956</v>
      </c>
      <c r="E488" s="48">
        <v>282870.37848275859</v>
      </c>
      <c r="F488" t="str">
        <f t="shared" si="7"/>
        <v>October</v>
      </c>
    </row>
    <row r="489" spans="1:6" ht="17.25" thickBot="1" x14ac:dyDescent="0.35">
      <c r="A489" s="50">
        <v>1000003683</v>
      </c>
      <c r="B489" s="51">
        <v>45200</v>
      </c>
      <c r="C489" s="83" t="s">
        <v>431</v>
      </c>
      <c r="D489" s="84">
        <v>1139</v>
      </c>
      <c r="E489" s="85">
        <v>436265.59282758622</v>
      </c>
      <c r="F489" t="str">
        <f t="shared" si="7"/>
        <v>October</v>
      </c>
    </row>
    <row r="490" spans="1:6" ht="17.25" thickTop="1" x14ac:dyDescent="0.3">
      <c r="A490" s="43">
        <v>1000003691</v>
      </c>
      <c r="B490" s="45">
        <v>45200</v>
      </c>
      <c r="C490" s="86" t="s">
        <v>431</v>
      </c>
      <c r="D490" s="49">
        <v>995</v>
      </c>
      <c r="E490" s="48">
        <v>381109.97793103452</v>
      </c>
      <c r="F490" t="str">
        <f t="shared" si="7"/>
        <v>October</v>
      </c>
    </row>
    <row r="491" spans="1:6" ht="17.25" thickBot="1" x14ac:dyDescent="0.35">
      <c r="A491" s="50">
        <v>1000002977</v>
      </c>
      <c r="B491" s="51">
        <v>45200</v>
      </c>
      <c r="C491" s="83" t="s">
        <v>455</v>
      </c>
      <c r="D491" s="84">
        <v>1114</v>
      </c>
      <c r="E491" s="85">
        <v>236026.6372413793</v>
      </c>
      <c r="F491" t="str">
        <f t="shared" si="7"/>
        <v>October</v>
      </c>
    </row>
    <row r="492" spans="1:6" ht="17.25" thickTop="1" x14ac:dyDescent="0.3">
      <c r="A492" s="43">
        <v>1000002976</v>
      </c>
      <c r="B492" s="45">
        <v>45200</v>
      </c>
      <c r="C492" s="86" t="s">
        <v>455</v>
      </c>
      <c r="D492" s="49">
        <v>3302</v>
      </c>
      <c r="E492" s="48">
        <v>699604.98758620687</v>
      </c>
      <c r="F492" t="str">
        <f t="shared" si="7"/>
        <v>October</v>
      </c>
    </row>
    <row r="493" spans="1:6" ht="17.25" thickBot="1" x14ac:dyDescent="0.35">
      <c r="A493" s="50">
        <v>1000003132</v>
      </c>
      <c r="B493" s="51">
        <v>45200</v>
      </c>
      <c r="C493" s="83" t="s">
        <v>455</v>
      </c>
      <c r="D493" s="84">
        <v>489</v>
      </c>
      <c r="E493" s="85">
        <v>144689.97393103447</v>
      </c>
      <c r="F493" t="str">
        <f t="shared" si="7"/>
        <v>October</v>
      </c>
    </row>
    <row r="494" spans="1:6" ht="17.25" thickTop="1" x14ac:dyDescent="0.3">
      <c r="A494" s="43">
        <v>1000003683</v>
      </c>
      <c r="B494" s="45">
        <v>45200</v>
      </c>
      <c r="C494" s="86" t="s">
        <v>455</v>
      </c>
      <c r="D494" s="49">
        <v>1822</v>
      </c>
      <c r="E494" s="48">
        <v>697871.73848275864</v>
      </c>
      <c r="F494" t="str">
        <f t="shared" si="7"/>
        <v>October</v>
      </c>
    </row>
    <row r="495" spans="1:6" ht="17.25" thickBot="1" x14ac:dyDescent="0.35">
      <c r="A495" s="50">
        <v>1000003691</v>
      </c>
      <c r="B495" s="51">
        <v>45200</v>
      </c>
      <c r="C495" s="83" t="s">
        <v>455</v>
      </c>
      <c r="D495" s="84">
        <v>925</v>
      </c>
      <c r="E495" s="85">
        <v>354298.22068965522</v>
      </c>
      <c r="F495" t="str">
        <f t="shared" si="7"/>
        <v>October</v>
      </c>
    </row>
    <row r="496" spans="1:6" ht="17.25" thickTop="1" x14ac:dyDescent="0.3">
      <c r="A496" s="43">
        <v>1000002836</v>
      </c>
      <c r="B496" s="45">
        <v>45200</v>
      </c>
      <c r="C496" s="86" t="s">
        <v>361</v>
      </c>
      <c r="D496" s="49">
        <v>2</v>
      </c>
      <c r="E496" s="48">
        <v>472.94675862068965</v>
      </c>
      <c r="F496" t="str">
        <f t="shared" si="7"/>
        <v>October</v>
      </c>
    </row>
    <row r="497" spans="1:6" ht="17.25" thickBot="1" x14ac:dyDescent="0.35">
      <c r="A497" s="50">
        <v>1000002917</v>
      </c>
      <c r="B497" s="51">
        <v>45200</v>
      </c>
      <c r="C497" s="83" t="s">
        <v>361</v>
      </c>
      <c r="D497" s="84">
        <v>227</v>
      </c>
      <c r="E497" s="85">
        <v>53679.457103448272</v>
      </c>
      <c r="F497" t="str">
        <f t="shared" si="7"/>
        <v>October</v>
      </c>
    </row>
    <row r="498" spans="1:6" ht="17.25" thickTop="1" x14ac:dyDescent="0.3">
      <c r="A498" s="43">
        <v>1000002977</v>
      </c>
      <c r="B498" s="45">
        <v>45200</v>
      </c>
      <c r="C498" s="86" t="s">
        <v>361</v>
      </c>
      <c r="D498" s="49">
        <v>91</v>
      </c>
      <c r="E498" s="48">
        <v>19280.452413793104</v>
      </c>
      <c r="F498" t="str">
        <f t="shared" si="7"/>
        <v>October</v>
      </c>
    </row>
    <row r="499" spans="1:6" ht="17.25" thickBot="1" x14ac:dyDescent="0.35">
      <c r="A499" s="50">
        <v>1000002971</v>
      </c>
      <c r="B499" s="51">
        <v>45200</v>
      </c>
      <c r="C499" s="83" t="s">
        <v>361</v>
      </c>
      <c r="D499" s="84">
        <v>15</v>
      </c>
      <c r="E499" s="85">
        <v>1947.9827586206895</v>
      </c>
      <c r="F499" t="str">
        <f t="shared" si="7"/>
        <v>October</v>
      </c>
    </row>
    <row r="500" spans="1:6" ht="17.25" thickTop="1" x14ac:dyDescent="0.3">
      <c r="A500" s="43">
        <v>1000002976</v>
      </c>
      <c r="B500" s="45">
        <v>45200</v>
      </c>
      <c r="C500" s="86" t="s">
        <v>361</v>
      </c>
      <c r="D500" s="49">
        <v>619</v>
      </c>
      <c r="E500" s="48">
        <v>131149.45103448274</v>
      </c>
      <c r="F500" t="str">
        <f t="shared" si="7"/>
        <v>October</v>
      </c>
    </row>
    <row r="501" spans="1:6" ht="17.25" thickBot="1" x14ac:dyDescent="0.35">
      <c r="A501" s="50">
        <v>1000002984</v>
      </c>
      <c r="B501" s="51">
        <v>45200</v>
      </c>
      <c r="C501" s="83" t="s">
        <v>361</v>
      </c>
      <c r="D501" s="84">
        <v>33</v>
      </c>
      <c r="E501" s="85">
        <v>10278.020689655172</v>
      </c>
      <c r="F501" t="str">
        <f t="shared" si="7"/>
        <v>October</v>
      </c>
    </row>
    <row r="502" spans="1:6" ht="17.25" thickTop="1" x14ac:dyDescent="0.3">
      <c r="A502" s="43">
        <v>1000003132</v>
      </c>
      <c r="B502" s="45">
        <v>45200</v>
      </c>
      <c r="C502" s="86" t="s">
        <v>361</v>
      </c>
      <c r="D502" s="49">
        <v>1528</v>
      </c>
      <c r="E502" s="48">
        <v>452119.18234482757</v>
      </c>
      <c r="F502" t="str">
        <f t="shared" si="7"/>
        <v>October</v>
      </c>
    </row>
    <row r="503" spans="1:6" ht="17.25" thickBot="1" x14ac:dyDescent="0.35">
      <c r="A503" s="50">
        <v>1000003683</v>
      </c>
      <c r="B503" s="51">
        <v>45200</v>
      </c>
      <c r="C503" s="83" t="s">
        <v>361</v>
      </c>
      <c r="D503" s="84">
        <v>629</v>
      </c>
      <c r="E503" s="85">
        <v>240922.79006896552</v>
      </c>
      <c r="F503" t="str">
        <f t="shared" si="7"/>
        <v>October</v>
      </c>
    </row>
    <row r="504" spans="1:6" ht="17.25" thickTop="1" x14ac:dyDescent="0.3">
      <c r="A504" s="43">
        <v>1000003691</v>
      </c>
      <c r="B504" s="45">
        <v>45200</v>
      </c>
      <c r="C504" s="86" t="s">
        <v>361</v>
      </c>
      <c r="D504" s="49">
        <v>221</v>
      </c>
      <c r="E504" s="48">
        <v>84648.547862068968</v>
      </c>
      <c r="F504" t="str">
        <f t="shared" si="7"/>
        <v>October</v>
      </c>
    </row>
    <row r="505" spans="1:6" ht="17.25" thickBot="1" x14ac:dyDescent="0.35">
      <c r="A505" s="50">
        <v>1000003132</v>
      </c>
      <c r="B505" s="51">
        <v>45200</v>
      </c>
      <c r="C505" s="83" t="s">
        <v>130</v>
      </c>
      <c r="D505" s="84">
        <v>10322</v>
      </c>
      <c r="E505" s="85">
        <v>3054171.5969655174</v>
      </c>
      <c r="F505" t="str">
        <f t="shared" si="7"/>
        <v>October</v>
      </c>
    </row>
    <row r="506" spans="1:6" ht="17.25" thickTop="1" x14ac:dyDescent="0.3">
      <c r="A506" s="43">
        <v>1000003683</v>
      </c>
      <c r="B506" s="45">
        <v>45200</v>
      </c>
      <c r="C506" s="86" t="s">
        <v>130</v>
      </c>
      <c r="D506" s="49">
        <v>37542</v>
      </c>
      <c r="E506" s="48">
        <v>14379528.433655173</v>
      </c>
      <c r="F506" t="str">
        <f t="shared" si="7"/>
        <v>October</v>
      </c>
    </row>
    <row r="507" spans="1:6" ht="17.25" thickBot="1" x14ac:dyDescent="0.35">
      <c r="A507" s="50">
        <v>1000003691</v>
      </c>
      <c r="B507" s="51">
        <v>45200</v>
      </c>
      <c r="C507" s="83" t="s">
        <v>130</v>
      </c>
      <c r="D507" s="84">
        <v>250</v>
      </c>
      <c r="E507" s="85">
        <v>95756.275862068971</v>
      </c>
      <c r="F507" t="str">
        <f t="shared" si="7"/>
        <v>October</v>
      </c>
    </row>
    <row r="508" spans="1:6" ht="17.25" thickTop="1" x14ac:dyDescent="0.3">
      <c r="A508" s="43">
        <v>1000002976</v>
      </c>
      <c r="B508" s="45">
        <v>45200</v>
      </c>
      <c r="C508" s="86" t="s">
        <v>491</v>
      </c>
      <c r="D508" s="49">
        <v>2</v>
      </c>
      <c r="E508" s="48">
        <v>423.74620689655171</v>
      </c>
      <c r="F508" t="str">
        <f t="shared" si="7"/>
        <v>October</v>
      </c>
    </row>
    <row r="509" spans="1:6" ht="17.25" thickBot="1" x14ac:dyDescent="0.35">
      <c r="A509" s="50">
        <v>1000003683</v>
      </c>
      <c r="B509" s="51">
        <v>45200</v>
      </c>
      <c r="C509" s="83" t="s">
        <v>491</v>
      </c>
      <c r="D509" s="84">
        <v>754</v>
      </c>
      <c r="E509" s="85">
        <v>288800.92800000007</v>
      </c>
      <c r="F509" t="str">
        <f t="shared" si="7"/>
        <v>October</v>
      </c>
    </row>
    <row r="510" spans="1:6" ht="17.25" thickTop="1" x14ac:dyDescent="0.3">
      <c r="A510" s="43">
        <v>1000003691</v>
      </c>
      <c r="B510" s="45">
        <v>45200</v>
      </c>
      <c r="C510" s="86" t="s">
        <v>491</v>
      </c>
      <c r="D510" s="49">
        <v>33</v>
      </c>
      <c r="E510" s="48">
        <v>12639.828413793106</v>
      </c>
      <c r="F510" t="str">
        <f t="shared" si="7"/>
        <v>October</v>
      </c>
    </row>
    <row r="511" spans="1:6" ht="17.25" thickBot="1" x14ac:dyDescent="0.35">
      <c r="A511" s="50">
        <v>1000002836</v>
      </c>
      <c r="B511" s="51">
        <v>45200</v>
      </c>
      <c r="C511" s="83" t="s">
        <v>121</v>
      </c>
      <c r="D511" s="84">
        <v>548</v>
      </c>
      <c r="E511" s="85">
        <v>129587.41186206896</v>
      </c>
      <c r="F511" t="str">
        <f t="shared" si="7"/>
        <v>October</v>
      </c>
    </row>
    <row r="512" spans="1:6" ht="17.25" thickTop="1" x14ac:dyDescent="0.3">
      <c r="A512" s="43">
        <v>1000002917</v>
      </c>
      <c r="B512" s="45">
        <v>45200</v>
      </c>
      <c r="C512" s="86" t="s">
        <v>121</v>
      </c>
      <c r="D512" s="49">
        <v>745</v>
      </c>
      <c r="E512" s="48">
        <v>176172.6675862069</v>
      </c>
      <c r="F512" t="str">
        <f t="shared" si="7"/>
        <v>October</v>
      </c>
    </row>
    <row r="513" spans="1:6" ht="17.25" thickBot="1" x14ac:dyDescent="0.35">
      <c r="A513" s="50">
        <v>1000003683</v>
      </c>
      <c r="B513" s="51">
        <v>45200</v>
      </c>
      <c r="C513" s="83" t="s">
        <v>121</v>
      </c>
      <c r="D513" s="84">
        <v>4605</v>
      </c>
      <c r="E513" s="85">
        <v>1763830.6013793105</v>
      </c>
      <c r="F513" t="str">
        <f t="shared" si="7"/>
        <v>October</v>
      </c>
    </row>
    <row r="514" spans="1:6" ht="17.25" thickTop="1" x14ac:dyDescent="0.3">
      <c r="A514" s="43">
        <v>1000003691</v>
      </c>
      <c r="B514" s="45">
        <v>45200</v>
      </c>
      <c r="C514" s="86" t="s">
        <v>121</v>
      </c>
      <c r="D514" s="49">
        <v>336</v>
      </c>
      <c r="E514" s="48">
        <v>128696.4347586207</v>
      </c>
      <c r="F514" t="str">
        <f t="shared" si="7"/>
        <v>October</v>
      </c>
    </row>
    <row r="515" spans="1:6" ht="17.25" thickBot="1" x14ac:dyDescent="0.35">
      <c r="A515" s="50">
        <v>1000003384</v>
      </c>
      <c r="B515" s="51">
        <v>45200</v>
      </c>
      <c r="C515" s="83" t="s">
        <v>170</v>
      </c>
      <c r="D515" s="84">
        <v>37</v>
      </c>
      <c r="E515" s="85">
        <v>9529.7480689655149</v>
      </c>
      <c r="F515" t="str">
        <f t="shared" ref="F515:F578" si="8">TEXT(B515,"mmmm")</f>
        <v>October</v>
      </c>
    </row>
    <row r="516" spans="1:6" ht="17.25" thickTop="1" x14ac:dyDescent="0.3">
      <c r="A516" s="43">
        <v>1000003389</v>
      </c>
      <c r="B516" s="45">
        <v>45200</v>
      </c>
      <c r="C516" s="86" t="s">
        <v>170</v>
      </c>
      <c r="D516" s="49">
        <v>27</v>
      </c>
      <c r="E516" s="48">
        <v>6954.1404827586193</v>
      </c>
      <c r="F516" t="str">
        <f t="shared" si="8"/>
        <v>October</v>
      </c>
    </row>
    <row r="517" spans="1:6" ht="17.25" thickBot="1" x14ac:dyDescent="0.35">
      <c r="A517" s="50">
        <v>1000002977</v>
      </c>
      <c r="B517" s="51">
        <v>45200</v>
      </c>
      <c r="C517" s="83" t="s">
        <v>170</v>
      </c>
      <c r="D517" s="84">
        <v>650</v>
      </c>
      <c r="E517" s="85">
        <v>137717.5172413793</v>
      </c>
      <c r="F517" t="str">
        <f t="shared" si="8"/>
        <v>October</v>
      </c>
    </row>
    <row r="518" spans="1:6" ht="17.25" thickTop="1" x14ac:dyDescent="0.3">
      <c r="A518" s="43">
        <v>1000002971</v>
      </c>
      <c r="B518" s="45">
        <v>45200</v>
      </c>
      <c r="C518" s="86" t="s">
        <v>170</v>
      </c>
      <c r="D518" s="49">
        <v>25</v>
      </c>
      <c r="E518" s="48">
        <v>3246.6379310344828</v>
      </c>
      <c r="F518" t="str">
        <f t="shared" si="8"/>
        <v>October</v>
      </c>
    </row>
    <row r="519" spans="1:6" ht="17.25" thickBot="1" x14ac:dyDescent="0.35">
      <c r="A519" s="50">
        <v>1000002972</v>
      </c>
      <c r="B519" s="51">
        <v>45200</v>
      </c>
      <c r="C519" s="83" t="s">
        <v>170</v>
      </c>
      <c r="D519" s="84">
        <v>25</v>
      </c>
      <c r="E519" s="85">
        <v>6493.2758620689656</v>
      </c>
      <c r="F519" t="str">
        <f t="shared" si="8"/>
        <v>October</v>
      </c>
    </row>
    <row r="520" spans="1:6" ht="17.25" thickTop="1" x14ac:dyDescent="0.3">
      <c r="A520" s="43">
        <v>1000002976</v>
      </c>
      <c r="B520" s="45">
        <v>45200</v>
      </c>
      <c r="C520" s="86" t="s">
        <v>170</v>
      </c>
      <c r="D520" s="49">
        <v>4171</v>
      </c>
      <c r="E520" s="48">
        <v>883722.71448275854</v>
      </c>
      <c r="F520" t="str">
        <f t="shared" si="8"/>
        <v>October</v>
      </c>
    </row>
    <row r="521" spans="1:6" ht="17.25" thickBot="1" x14ac:dyDescent="0.35">
      <c r="A521" s="50">
        <v>1000002984</v>
      </c>
      <c r="B521" s="51">
        <v>45200</v>
      </c>
      <c r="C521" s="83" t="s">
        <v>170</v>
      </c>
      <c r="D521" s="84">
        <v>36</v>
      </c>
      <c r="E521" s="85">
        <v>11212.386206896552</v>
      </c>
      <c r="F521" t="str">
        <f t="shared" si="8"/>
        <v>October</v>
      </c>
    </row>
    <row r="522" spans="1:6" ht="17.25" thickTop="1" x14ac:dyDescent="0.3">
      <c r="A522" s="43">
        <v>1000003132</v>
      </c>
      <c r="B522" s="45">
        <v>45200</v>
      </c>
      <c r="C522" s="86" t="s">
        <v>170</v>
      </c>
      <c r="D522" s="49">
        <v>3368</v>
      </c>
      <c r="E522" s="48">
        <v>996555.89406896546</v>
      </c>
      <c r="F522" t="str">
        <f t="shared" si="8"/>
        <v>October</v>
      </c>
    </row>
    <row r="523" spans="1:6" ht="17.25" thickBot="1" x14ac:dyDescent="0.35">
      <c r="A523" s="50">
        <v>1000003683</v>
      </c>
      <c r="B523" s="51">
        <v>45200</v>
      </c>
      <c r="C523" s="83" t="s">
        <v>170</v>
      </c>
      <c r="D523" s="84">
        <v>1981</v>
      </c>
      <c r="E523" s="85">
        <v>758772.72993103461</v>
      </c>
      <c r="F523" t="str">
        <f t="shared" si="8"/>
        <v>October</v>
      </c>
    </row>
    <row r="524" spans="1:6" ht="17.25" thickTop="1" x14ac:dyDescent="0.3">
      <c r="A524" s="43">
        <v>1000003691</v>
      </c>
      <c r="B524" s="45">
        <v>45200</v>
      </c>
      <c r="C524" s="86" t="s">
        <v>170</v>
      </c>
      <c r="D524" s="49">
        <v>780</v>
      </c>
      <c r="E524" s="48">
        <v>298759.58068965521</v>
      </c>
      <c r="F524" t="str">
        <f t="shared" si="8"/>
        <v>October</v>
      </c>
    </row>
    <row r="525" spans="1:6" ht="17.25" thickBot="1" x14ac:dyDescent="0.35">
      <c r="A525" s="50">
        <v>1000003683</v>
      </c>
      <c r="B525" s="51">
        <v>45200</v>
      </c>
      <c r="C525" s="83" t="s">
        <v>507</v>
      </c>
      <c r="D525" s="84">
        <v>3592</v>
      </c>
      <c r="E525" s="85">
        <v>1375826.1715862071</v>
      </c>
      <c r="F525" t="str">
        <f t="shared" si="8"/>
        <v>October</v>
      </c>
    </row>
    <row r="526" spans="1:6" ht="17.25" thickTop="1" x14ac:dyDescent="0.3">
      <c r="A526" s="43">
        <v>1000003691</v>
      </c>
      <c r="B526" s="45">
        <v>45200</v>
      </c>
      <c r="C526" s="86" t="s">
        <v>507</v>
      </c>
      <c r="D526" s="49">
        <v>255</v>
      </c>
      <c r="E526" s="48">
        <v>97671.401379310351</v>
      </c>
      <c r="F526" t="str">
        <f t="shared" si="8"/>
        <v>October</v>
      </c>
    </row>
    <row r="527" spans="1:6" ht="17.25" thickBot="1" x14ac:dyDescent="0.35">
      <c r="A527" s="50">
        <v>1000002836</v>
      </c>
      <c r="B527" s="51">
        <v>45200</v>
      </c>
      <c r="C527" s="83" t="s">
        <v>118</v>
      </c>
      <c r="D527" s="84">
        <v>60</v>
      </c>
      <c r="E527" s="85">
        <v>14188.40275862069</v>
      </c>
      <c r="F527" t="str">
        <f t="shared" si="8"/>
        <v>October</v>
      </c>
    </row>
    <row r="528" spans="1:6" ht="17.25" thickTop="1" x14ac:dyDescent="0.3">
      <c r="A528" s="43">
        <v>1000002917</v>
      </c>
      <c r="B528" s="45">
        <v>45200</v>
      </c>
      <c r="C528" s="86" t="s">
        <v>118</v>
      </c>
      <c r="D528" s="49">
        <v>297</v>
      </c>
      <c r="E528" s="48">
        <v>70232.593655172415</v>
      </c>
      <c r="F528" t="str">
        <f t="shared" si="8"/>
        <v>October</v>
      </c>
    </row>
    <row r="529" spans="1:6" ht="17.25" thickBot="1" x14ac:dyDescent="0.35">
      <c r="A529" s="50">
        <v>1000003132</v>
      </c>
      <c r="B529" s="51">
        <v>45200</v>
      </c>
      <c r="C529" s="83" t="s">
        <v>118</v>
      </c>
      <c r="D529" s="84">
        <v>704</v>
      </c>
      <c r="E529" s="85">
        <v>208306.220137931</v>
      </c>
      <c r="F529" t="str">
        <f t="shared" si="8"/>
        <v>October</v>
      </c>
    </row>
    <row r="530" spans="1:6" ht="17.25" thickTop="1" x14ac:dyDescent="0.3">
      <c r="A530" s="43">
        <v>1000003683</v>
      </c>
      <c r="B530" s="45">
        <v>45200</v>
      </c>
      <c r="C530" s="86" t="s">
        <v>118</v>
      </c>
      <c r="D530" s="49">
        <v>702</v>
      </c>
      <c r="E530" s="48">
        <v>268883.62262068968</v>
      </c>
      <c r="F530" t="str">
        <f t="shared" si="8"/>
        <v>October</v>
      </c>
    </row>
    <row r="531" spans="1:6" ht="17.25" thickBot="1" x14ac:dyDescent="0.35">
      <c r="A531" s="50">
        <v>1000003691</v>
      </c>
      <c r="B531" s="51">
        <v>45200</v>
      </c>
      <c r="C531" s="83" t="s">
        <v>118</v>
      </c>
      <c r="D531" s="84">
        <v>327</v>
      </c>
      <c r="E531" s="85">
        <v>125249.2088275862</v>
      </c>
      <c r="F531" t="str">
        <f t="shared" si="8"/>
        <v>October</v>
      </c>
    </row>
    <row r="532" spans="1:6" ht="17.25" thickTop="1" x14ac:dyDescent="0.3">
      <c r="A532" s="43">
        <v>1000003683</v>
      </c>
      <c r="B532" s="45">
        <v>45200</v>
      </c>
      <c r="C532" s="86" t="s">
        <v>496</v>
      </c>
      <c r="D532" s="49">
        <v>4209</v>
      </c>
      <c r="E532" s="48">
        <v>1612152.6604137933</v>
      </c>
      <c r="F532" t="str">
        <f t="shared" si="8"/>
        <v>October</v>
      </c>
    </row>
    <row r="533" spans="1:6" ht="17.25" thickBot="1" x14ac:dyDescent="0.35">
      <c r="A533" s="50">
        <v>1000003691</v>
      </c>
      <c r="B533" s="51">
        <v>45200</v>
      </c>
      <c r="C533" s="83" t="s">
        <v>496</v>
      </c>
      <c r="D533" s="84">
        <v>1268</v>
      </c>
      <c r="E533" s="85">
        <v>485675.83117241383</v>
      </c>
      <c r="F533" t="str">
        <f t="shared" si="8"/>
        <v>October</v>
      </c>
    </row>
    <row r="534" spans="1:6" ht="17.25" thickTop="1" x14ac:dyDescent="0.3">
      <c r="A534" s="43">
        <v>1000003132</v>
      </c>
      <c r="B534" s="45">
        <v>45200</v>
      </c>
      <c r="C534" s="86" t="s">
        <v>532</v>
      </c>
      <c r="D534" s="49">
        <v>778</v>
      </c>
      <c r="E534" s="48">
        <v>230202.04441379308</v>
      </c>
      <c r="F534" t="str">
        <f t="shared" si="8"/>
        <v>October</v>
      </c>
    </row>
    <row r="535" spans="1:6" ht="17.25" thickBot="1" x14ac:dyDescent="0.35">
      <c r="A535" s="50">
        <v>1000003683</v>
      </c>
      <c r="B535" s="51">
        <v>45200</v>
      </c>
      <c r="C535" s="83" t="s">
        <v>532</v>
      </c>
      <c r="D535" s="84">
        <v>224</v>
      </c>
      <c r="E535" s="85">
        <v>85797.623172413805</v>
      </c>
      <c r="F535" t="str">
        <f t="shared" si="8"/>
        <v>October</v>
      </c>
    </row>
    <row r="536" spans="1:6" ht="17.25" thickTop="1" x14ac:dyDescent="0.3">
      <c r="A536" s="43">
        <v>1000003691</v>
      </c>
      <c r="B536" s="45">
        <v>45200</v>
      </c>
      <c r="C536" s="86" t="s">
        <v>532</v>
      </c>
      <c r="D536" s="49">
        <v>495</v>
      </c>
      <c r="E536" s="48">
        <v>189597.42620689661</v>
      </c>
      <c r="F536" t="str">
        <f t="shared" si="8"/>
        <v>October</v>
      </c>
    </row>
    <row r="537" spans="1:6" ht="17.25" thickBot="1" x14ac:dyDescent="0.35">
      <c r="A537" s="50">
        <v>1000002977</v>
      </c>
      <c r="B537" s="51">
        <v>45200</v>
      </c>
      <c r="C537" s="83" t="s">
        <v>366</v>
      </c>
      <c r="D537" s="84">
        <v>114</v>
      </c>
      <c r="E537" s="85">
        <v>24153.533793103448</v>
      </c>
      <c r="F537" t="str">
        <f t="shared" si="8"/>
        <v>October</v>
      </c>
    </row>
    <row r="538" spans="1:6" ht="17.25" thickTop="1" x14ac:dyDescent="0.3">
      <c r="A538" s="43">
        <v>1000002976</v>
      </c>
      <c r="B538" s="45">
        <v>45200</v>
      </c>
      <c r="C538" s="86" t="s">
        <v>366</v>
      </c>
      <c r="D538" s="49">
        <v>187</v>
      </c>
      <c r="E538" s="48">
        <v>39620.270344827593</v>
      </c>
      <c r="F538" t="str">
        <f t="shared" si="8"/>
        <v>October</v>
      </c>
    </row>
    <row r="539" spans="1:6" ht="17.25" thickBot="1" x14ac:dyDescent="0.35">
      <c r="A539" s="50">
        <v>1000003132</v>
      </c>
      <c r="B539" s="51">
        <v>45200</v>
      </c>
      <c r="C539" s="83" t="s">
        <v>366</v>
      </c>
      <c r="D539" s="84">
        <v>777</v>
      </c>
      <c r="E539" s="85">
        <v>229906.15489655168</v>
      </c>
      <c r="F539" t="str">
        <f t="shared" si="8"/>
        <v>October</v>
      </c>
    </row>
    <row r="540" spans="1:6" ht="17.25" thickTop="1" x14ac:dyDescent="0.3">
      <c r="A540" s="43">
        <v>1000003683</v>
      </c>
      <c r="B540" s="45">
        <v>45200</v>
      </c>
      <c r="C540" s="86" t="s">
        <v>366</v>
      </c>
      <c r="D540" s="49">
        <v>668</v>
      </c>
      <c r="E540" s="48">
        <v>255860.76910344829</v>
      </c>
      <c r="F540" t="str">
        <f t="shared" si="8"/>
        <v>October</v>
      </c>
    </row>
    <row r="541" spans="1:6" ht="17.25" thickBot="1" x14ac:dyDescent="0.35">
      <c r="A541" s="50">
        <v>1000003691</v>
      </c>
      <c r="B541" s="51">
        <v>45200</v>
      </c>
      <c r="C541" s="83" t="s">
        <v>366</v>
      </c>
      <c r="D541" s="84">
        <v>241</v>
      </c>
      <c r="E541" s="85">
        <v>92309.049931034489</v>
      </c>
      <c r="F541" t="str">
        <f t="shared" si="8"/>
        <v>October</v>
      </c>
    </row>
    <row r="542" spans="1:6" ht="17.25" thickTop="1" x14ac:dyDescent="0.3">
      <c r="A542" s="43">
        <v>1000003132</v>
      </c>
      <c r="B542" s="45">
        <v>45200</v>
      </c>
      <c r="C542" s="86" t="s">
        <v>154</v>
      </c>
      <c r="D542" s="49">
        <v>1391</v>
      </c>
      <c r="E542" s="48">
        <v>411582.31848275854</v>
      </c>
      <c r="F542" t="str">
        <f t="shared" si="8"/>
        <v>October</v>
      </c>
    </row>
    <row r="543" spans="1:6" ht="17.25" thickBot="1" x14ac:dyDescent="0.35">
      <c r="A543" s="50">
        <v>1000003683</v>
      </c>
      <c r="B543" s="51">
        <v>45200</v>
      </c>
      <c r="C543" s="83" t="s">
        <v>154</v>
      </c>
      <c r="D543" s="84">
        <v>870</v>
      </c>
      <c r="E543" s="85">
        <v>333231.84000000003</v>
      </c>
      <c r="F543" t="str">
        <f t="shared" si="8"/>
        <v>October</v>
      </c>
    </row>
    <row r="544" spans="1:6" ht="17.25" thickTop="1" x14ac:dyDescent="0.3">
      <c r="A544" s="43">
        <v>1000003691</v>
      </c>
      <c r="B544" s="45">
        <v>45200</v>
      </c>
      <c r="C544" s="86" t="s">
        <v>154</v>
      </c>
      <c r="D544" s="49">
        <v>661</v>
      </c>
      <c r="E544" s="48">
        <v>253179.59337931039</v>
      </c>
      <c r="F544" t="str">
        <f t="shared" si="8"/>
        <v>October</v>
      </c>
    </row>
    <row r="545" spans="1:6" ht="17.25" thickBot="1" x14ac:dyDescent="0.35">
      <c r="A545" s="50">
        <v>1000002977</v>
      </c>
      <c r="B545" s="51">
        <v>45200</v>
      </c>
      <c r="C545" s="83" t="s">
        <v>436</v>
      </c>
      <c r="D545" s="84">
        <v>166</v>
      </c>
      <c r="E545" s="85">
        <v>35170.935172413796</v>
      </c>
      <c r="F545" t="str">
        <f t="shared" si="8"/>
        <v>October</v>
      </c>
    </row>
    <row r="546" spans="1:6" ht="17.25" thickTop="1" x14ac:dyDescent="0.3">
      <c r="A546" s="43">
        <v>1000002976</v>
      </c>
      <c r="B546" s="45">
        <v>45200</v>
      </c>
      <c r="C546" s="86" t="s">
        <v>436</v>
      </c>
      <c r="D546" s="49">
        <v>295</v>
      </c>
      <c r="E546" s="48">
        <v>62502.565517241368</v>
      </c>
      <c r="F546" t="str">
        <f t="shared" si="8"/>
        <v>October</v>
      </c>
    </row>
    <row r="547" spans="1:6" ht="17.25" thickBot="1" x14ac:dyDescent="0.35">
      <c r="A547" s="50">
        <v>1000003132</v>
      </c>
      <c r="B547" s="51">
        <v>45200</v>
      </c>
      <c r="C547" s="83" t="s">
        <v>436</v>
      </c>
      <c r="D547" s="84">
        <v>718</v>
      </c>
      <c r="E547" s="85">
        <v>212448.67337931035</v>
      </c>
      <c r="F547" t="str">
        <f t="shared" si="8"/>
        <v>October</v>
      </c>
    </row>
    <row r="548" spans="1:6" ht="17.25" thickTop="1" x14ac:dyDescent="0.3">
      <c r="A548" s="43">
        <v>1000003683</v>
      </c>
      <c r="B548" s="45">
        <v>45200</v>
      </c>
      <c r="C548" s="86" t="s">
        <v>436</v>
      </c>
      <c r="D548" s="49">
        <v>297</v>
      </c>
      <c r="E548" s="48">
        <v>113758.45572413795</v>
      </c>
      <c r="F548" t="str">
        <f t="shared" si="8"/>
        <v>October</v>
      </c>
    </row>
    <row r="549" spans="1:6" ht="17.25" thickBot="1" x14ac:dyDescent="0.35">
      <c r="A549" s="50">
        <v>1000003691</v>
      </c>
      <c r="B549" s="51">
        <v>45200</v>
      </c>
      <c r="C549" s="83" t="s">
        <v>436</v>
      </c>
      <c r="D549" s="84">
        <v>258</v>
      </c>
      <c r="E549" s="85">
        <v>98820.476689655188</v>
      </c>
      <c r="F549" t="str">
        <f t="shared" si="8"/>
        <v>October</v>
      </c>
    </row>
    <row r="550" spans="1:6" ht="17.25" thickTop="1" x14ac:dyDescent="0.3">
      <c r="A550" s="43">
        <v>1000002977</v>
      </c>
      <c r="B550" s="45">
        <v>45200</v>
      </c>
      <c r="C550" s="86" t="s">
        <v>114</v>
      </c>
      <c r="D550" s="49">
        <v>377</v>
      </c>
      <c r="E550" s="48">
        <v>79876.160000000003</v>
      </c>
      <c r="F550" t="str">
        <f t="shared" si="8"/>
        <v>October</v>
      </c>
    </row>
    <row r="551" spans="1:6" ht="17.25" thickBot="1" x14ac:dyDescent="0.35">
      <c r="A551" s="50">
        <v>1000002976</v>
      </c>
      <c r="B551" s="51">
        <v>45200</v>
      </c>
      <c r="C551" s="83" t="s">
        <v>114</v>
      </c>
      <c r="D551" s="84">
        <v>893</v>
      </c>
      <c r="E551" s="85">
        <v>189202.68137931032</v>
      </c>
      <c r="F551" t="str">
        <f t="shared" si="8"/>
        <v>October</v>
      </c>
    </row>
    <row r="552" spans="1:6" ht="17.25" thickTop="1" x14ac:dyDescent="0.3">
      <c r="A552" s="43">
        <v>1000003132</v>
      </c>
      <c r="B552" s="45">
        <v>45200</v>
      </c>
      <c r="C552" s="86" t="s">
        <v>114</v>
      </c>
      <c r="D552" s="49">
        <v>202</v>
      </c>
      <c r="E552" s="48">
        <v>59769.68248275861</v>
      </c>
      <c r="F552" t="str">
        <f t="shared" si="8"/>
        <v>October</v>
      </c>
    </row>
    <row r="553" spans="1:6" ht="17.25" thickBot="1" x14ac:dyDescent="0.35">
      <c r="A553" s="50">
        <v>1000003683</v>
      </c>
      <c r="B553" s="51">
        <v>45200</v>
      </c>
      <c r="C553" s="83" t="s">
        <v>114</v>
      </c>
      <c r="D553" s="84">
        <v>410</v>
      </c>
      <c r="E553" s="85">
        <v>157040.2924137931</v>
      </c>
      <c r="F553" t="str">
        <f t="shared" si="8"/>
        <v>October</v>
      </c>
    </row>
    <row r="554" spans="1:6" ht="17.25" thickTop="1" x14ac:dyDescent="0.3">
      <c r="A554" s="43">
        <v>1000003691</v>
      </c>
      <c r="B554" s="45">
        <v>45200</v>
      </c>
      <c r="C554" s="86" t="s">
        <v>114</v>
      </c>
      <c r="D554" s="49">
        <v>234</v>
      </c>
      <c r="E554" s="48">
        <v>89627.874206896566</v>
      </c>
      <c r="F554" t="str">
        <f t="shared" si="8"/>
        <v>October</v>
      </c>
    </row>
    <row r="555" spans="1:6" ht="17.25" thickBot="1" x14ac:dyDescent="0.35">
      <c r="A555" s="50">
        <v>1000002977</v>
      </c>
      <c r="B555" s="51">
        <v>45200</v>
      </c>
      <c r="C555" s="83" t="s">
        <v>469</v>
      </c>
      <c r="D555" s="84">
        <v>576</v>
      </c>
      <c r="E555" s="85">
        <v>122038.90758620689</v>
      </c>
      <c r="F555" t="str">
        <f t="shared" si="8"/>
        <v>October</v>
      </c>
    </row>
    <row r="556" spans="1:6" ht="17.25" thickTop="1" x14ac:dyDescent="0.3">
      <c r="A556" s="43">
        <v>1000002972</v>
      </c>
      <c r="B556" s="45">
        <v>45200</v>
      </c>
      <c r="C556" s="86" t="s">
        <v>469</v>
      </c>
      <c r="D556" s="49">
        <v>5</v>
      </c>
      <c r="E556" s="48">
        <v>1298.655172413793</v>
      </c>
      <c r="F556" t="str">
        <f t="shared" si="8"/>
        <v>October</v>
      </c>
    </row>
    <row r="557" spans="1:6" ht="17.25" thickBot="1" x14ac:dyDescent="0.35">
      <c r="A557" s="50">
        <v>1000002976</v>
      </c>
      <c r="B557" s="51">
        <v>45200</v>
      </c>
      <c r="C557" s="83" t="s">
        <v>469</v>
      </c>
      <c r="D557" s="84">
        <v>1406</v>
      </c>
      <c r="E557" s="85">
        <v>297893.58344827587</v>
      </c>
      <c r="F557" t="str">
        <f t="shared" si="8"/>
        <v>October</v>
      </c>
    </row>
    <row r="558" spans="1:6" ht="17.25" thickTop="1" x14ac:dyDescent="0.3">
      <c r="A558" s="43">
        <v>1000002984</v>
      </c>
      <c r="B558" s="45">
        <v>45200</v>
      </c>
      <c r="C558" s="86" t="s">
        <v>469</v>
      </c>
      <c r="D558" s="49">
        <v>6</v>
      </c>
      <c r="E558" s="48">
        <v>1868.7310344827588</v>
      </c>
      <c r="F558" t="str">
        <f t="shared" si="8"/>
        <v>October</v>
      </c>
    </row>
    <row r="559" spans="1:6" ht="17.25" thickBot="1" x14ac:dyDescent="0.35">
      <c r="A559" s="50">
        <v>1000003132</v>
      </c>
      <c r="B559" s="51">
        <v>45200</v>
      </c>
      <c r="C559" s="83" t="s">
        <v>469</v>
      </c>
      <c r="D559" s="84">
        <v>715</v>
      </c>
      <c r="E559" s="85">
        <v>211561.00482758618</v>
      </c>
      <c r="F559" t="str">
        <f t="shared" si="8"/>
        <v>October</v>
      </c>
    </row>
    <row r="560" spans="1:6" ht="17.25" thickTop="1" x14ac:dyDescent="0.3">
      <c r="A560" s="43">
        <v>1000003683</v>
      </c>
      <c r="B560" s="45">
        <v>45200</v>
      </c>
      <c r="C560" s="86" t="s">
        <v>469</v>
      </c>
      <c r="D560" s="49">
        <v>1495</v>
      </c>
      <c r="E560" s="48">
        <v>572622.52965517249</v>
      </c>
      <c r="F560" t="str">
        <f t="shared" si="8"/>
        <v>October</v>
      </c>
    </row>
    <row r="561" spans="1:6" ht="17.25" thickBot="1" x14ac:dyDescent="0.35">
      <c r="A561" s="50">
        <v>1000003691</v>
      </c>
      <c r="B561" s="51">
        <v>45200</v>
      </c>
      <c r="C561" s="83" t="s">
        <v>469</v>
      </c>
      <c r="D561" s="84">
        <v>1158</v>
      </c>
      <c r="E561" s="85">
        <v>443543.0697931035</v>
      </c>
      <c r="F561" t="str">
        <f t="shared" si="8"/>
        <v>October</v>
      </c>
    </row>
    <row r="562" spans="1:6" ht="17.25" thickTop="1" x14ac:dyDescent="0.3">
      <c r="A562" s="43">
        <v>1000003132</v>
      </c>
      <c r="B562" s="45">
        <v>45200</v>
      </c>
      <c r="C562" s="86" t="s">
        <v>481</v>
      </c>
      <c r="D562" s="49">
        <v>10</v>
      </c>
      <c r="E562" s="48">
        <v>2958.8951724137928</v>
      </c>
      <c r="F562" t="str">
        <f t="shared" si="8"/>
        <v>October</v>
      </c>
    </row>
    <row r="563" spans="1:6" ht="17.25" thickBot="1" x14ac:dyDescent="0.35">
      <c r="A563" s="50">
        <v>1000003683</v>
      </c>
      <c r="B563" s="51">
        <v>45200</v>
      </c>
      <c r="C563" s="83" t="s">
        <v>481</v>
      </c>
      <c r="D563" s="84">
        <v>65</v>
      </c>
      <c r="E563" s="85">
        <v>24896.631724137929</v>
      </c>
      <c r="F563" t="str">
        <f t="shared" si="8"/>
        <v>October</v>
      </c>
    </row>
    <row r="564" spans="1:6" ht="17.25" thickTop="1" x14ac:dyDescent="0.3">
      <c r="A564" s="43">
        <v>1000003691</v>
      </c>
      <c r="B564" s="45">
        <v>45200</v>
      </c>
      <c r="C564" s="86" t="s">
        <v>481</v>
      </c>
      <c r="D564" s="49">
        <v>26</v>
      </c>
      <c r="E564" s="48">
        <v>9958.6526896551732</v>
      </c>
      <c r="F564" t="str">
        <f t="shared" si="8"/>
        <v>October</v>
      </c>
    </row>
    <row r="565" spans="1:6" ht="17.25" thickBot="1" x14ac:dyDescent="0.35">
      <c r="A565" s="50">
        <v>1000003132</v>
      </c>
      <c r="B565" s="51">
        <v>45200</v>
      </c>
      <c r="C565" s="83" t="s">
        <v>155</v>
      </c>
      <c r="D565" s="84">
        <v>2</v>
      </c>
      <c r="E565" s="85">
        <v>591.77903448275856</v>
      </c>
      <c r="F565" t="str">
        <f t="shared" si="8"/>
        <v>October</v>
      </c>
    </row>
    <row r="566" spans="1:6" ht="17.25" thickTop="1" x14ac:dyDescent="0.3">
      <c r="A566" s="43">
        <v>1000003683</v>
      </c>
      <c r="B566" s="45">
        <v>45200</v>
      </c>
      <c r="C566" s="86" t="s">
        <v>155</v>
      </c>
      <c r="D566" s="49">
        <v>84</v>
      </c>
      <c r="E566" s="48">
        <v>32174.108689655179</v>
      </c>
      <c r="F566" t="str">
        <f t="shared" si="8"/>
        <v>October</v>
      </c>
    </row>
    <row r="567" spans="1:6" ht="17.25" thickBot="1" x14ac:dyDescent="0.35">
      <c r="A567" s="50">
        <v>1000003691</v>
      </c>
      <c r="B567" s="51">
        <v>45200</v>
      </c>
      <c r="C567" s="83" t="s">
        <v>155</v>
      </c>
      <c r="D567" s="84">
        <v>47</v>
      </c>
      <c r="E567" s="85">
        <v>18002.179862068966</v>
      </c>
      <c r="F567" t="str">
        <f t="shared" si="8"/>
        <v>October</v>
      </c>
    </row>
    <row r="568" spans="1:6" ht="17.25" thickTop="1" x14ac:dyDescent="0.3">
      <c r="A568" s="43">
        <v>1000002977</v>
      </c>
      <c r="B568" s="45">
        <v>45200</v>
      </c>
      <c r="C568" s="86" t="s">
        <v>20</v>
      </c>
      <c r="D568" s="49">
        <v>325</v>
      </c>
      <c r="E568" s="48">
        <v>68858.758620689652</v>
      </c>
      <c r="F568" t="str">
        <f t="shared" si="8"/>
        <v>October</v>
      </c>
    </row>
    <row r="569" spans="1:6" ht="17.25" thickBot="1" x14ac:dyDescent="0.35">
      <c r="A569" s="50">
        <v>1000002976</v>
      </c>
      <c r="B569" s="51">
        <v>45200</v>
      </c>
      <c r="C569" s="83" t="s">
        <v>20</v>
      </c>
      <c r="D569" s="84">
        <v>808</v>
      </c>
      <c r="E569" s="85">
        <v>171193.46758620688</v>
      </c>
      <c r="F569" t="str">
        <f t="shared" si="8"/>
        <v>October</v>
      </c>
    </row>
    <row r="570" spans="1:6" ht="17.25" thickTop="1" x14ac:dyDescent="0.3">
      <c r="A570" s="43">
        <v>1000003132</v>
      </c>
      <c r="B570" s="45">
        <v>45200</v>
      </c>
      <c r="C570" s="86" t="s">
        <v>20</v>
      </c>
      <c r="D570" s="49">
        <v>136</v>
      </c>
      <c r="E570" s="48">
        <v>40240.974344827584</v>
      </c>
      <c r="F570" t="str">
        <f t="shared" si="8"/>
        <v>October</v>
      </c>
    </row>
    <row r="571" spans="1:6" ht="17.25" thickBot="1" x14ac:dyDescent="0.35">
      <c r="A571" s="50">
        <v>1000003683</v>
      </c>
      <c r="B571" s="51">
        <v>45200</v>
      </c>
      <c r="C571" s="83" t="s">
        <v>20</v>
      </c>
      <c r="D571" s="84">
        <v>175</v>
      </c>
      <c r="E571" s="85">
        <v>67029.393103448281</v>
      </c>
      <c r="F571" t="str">
        <f t="shared" si="8"/>
        <v>October</v>
      </c>
    </row>
    <row r="572" spans="1:6" ht="17.25" thickTop="1" x14ac:dyDescent="0.3">
      <c r="A572" s="43">
        <v>1000003691</v>
      </c>
      <c r="B572" s="45">
        <v>45200</v>
      </c>
      <c r="C572" s="86" t="s">
        <v>20</v>
      </c>
      <c r="D572" s="49">
        <v>243</v>
      </c>
      <c r="E572" s="48">
        <v>93075.100137931047</v>
      </c>
      <c r="F572" t="str">
        <f t="shared" si="8"/>
        <v>October</v>
      </c>
    </row>
    <row r="573" spans="1:6" ht="17.25" thickBot="1" x14ac:dyDescent="0.35">
      <c r="A573" s="50">
        <v>1000003683</v>
      </c>
      <c r="B573" s="51">
        <v>45200</v>
      </c>
      <c r="C573" s="83" t="s">
        <v>180</v>
      </c>
      <c r="D573" s="84">
        <v>427</v>
      </c>
      <c r="E573" s="85">
        <v>163551.71917241381</v>
      </c>
      <c r="F573" t="str">
        <f t="shared" si="8"/>
        <v>October</v>
      </c>
    </row>
    <row r="574" spans="1:6" ht="17.25" thickTop="1" x14ac:dyDescent="0.3">
      <c r="A574" s="43">
        <v>1000003691</v>
      </c>
      <c r="B574" s="45">
        <v>45200</v>
      </c>
      <c r="C574" s="86" t="s">
        <v>180</v>
      </c>
      <c r="D574" s="49">
        <v>47</v>
      </c>
      <c r="E574" s="48">
        <v>18002.179862068966</v>
      </c>
      <c r="F574" t="str">
        <f t="shared" si="8"/>
        <v>October</v>
      </c>
    </row>
    <row r="575" spans="1:6" ht="17.25" thickBot="1" x14ac:dyDescent="0.35">
      <c r="A575" s="50">
        <v>1000003132</v>
      </c>
      <c r="B575" s="51">
        <v>45200</v>
      </c>
      <c r="C575" s="83" t="s">
        <v>476</v>
      </c>
      <c r="D575" s="84">
        <v>32</v>
      </c>
      <c r="E575" s="85">
        <v>9468.464551724137</v>
      </c>
      <c r="F575" t="str">
        <f t="shared" si="8"/>
        <v>October</v>
      </c>
    </row>
    <row r="576" spans="1:6" ht="17.25" thickTop="1" x14ac:dyDescent="0.3">
      <c r="A576" s="43">
        <v>1000003683</v>
      </c>
      <c r="B576" s="45">
        <v>45200</v>
      </c>
      <c r="C576" s="86" t="s">
        <v>476</v>
      </c>
      <c r="D576" s="49">
        <v>190</v>
      </c>
      <c r="E576" s="48">
        <v>72774.769655172422</v>
      </c>
      <c r="F576" t="str">
        <f t="shared" si="8"/>
        <v>October</v>
      </c>
    </row>
    <row r="577" spans="1:6" ht="17.25" thickBot="1" x14ac:dyDescent="0.35">
      <c r="A577" s="50">
        <v>1000003691</v>
      </c>
      <c r="B577" s="51">
        <v>45200</v>
      </c>
      <c r="C577" s="83" t="s">
        <v>476</v>
      </c>
      <c r="D577" s="84">
        <v>96</v>
      </c>
      <c r="E577" s="85">
        <v>36770.40993103449</v>
      </c>
      <c r="F577" t="str">
        <f t="shared" si="8"/>
        <v>October</v>
      </c>
    </row>
    <row r="578" spans="1:6" ht="17.25" thickTop="1" x14ac:dyDescent="0.3">
      <c r="A578" s="43">
        <v>1000003132</v>
      </c>
      <c r="B578" s="45">
        <v>45200</v>
      </c>
      <c r="C578" s="86" t="s">
        <v>525</v>
      </c>
      <c r="D578" s="49">
        <v>1155</v>
      </c>
      <c r="E578" s="48">
        <v>341752.39241379307</v>
      </c>
      <c r="F578" t="str">
        <f t="shared" si="8"/>
        <v>October</v>
      </c>
    </row>
    <row r="579" spans="1:6" ht="17.25" thickBot="1" x14ac:dyDescent="0.35">
      <c r="A579" s="50">
        <v>1000003683</v>
      </c>
      <c r="B579" s="51">
        <v>45200</v>
      </c>
      <c r="C579" s="83" t="s">
        <v>525</v>
      </c>
      <c r="D579" s="84">
        <v>137</v>
      </c>
      <c r="E579" s="85">
        <v>52474.439172413797</v>
      </c>
      <c r="F579" t="str">
        <f t="shared" ref="F579:F642" si="9">TEXT(B579,"mmmm")</f>
        <v>October</v>
      </c>
    </row>
    <row r="580" spans="1:6" ht="17.25" thickTop="1" x14ac:dyDescent="0.3">
      <c r="A580" s="43">
        <v>1000003691</v>
      </c>
      <c r="B580" s="45">
        <v>45200</v>
      </c>
      <c r="C580" s="86" t="s">
        <v>525</v>
      </c>
      <c r="D580" s="49">
        <v>324</v>
      </c>
      <c r="E580" s="48">
        <v>124100.1335172414</v>
      </c>
      <c r="F580" t="str">
        <f t="shared" si="9"/>
        <v>October</v>
      </c>
    </row>
    <row r="581" spans="1:6" ht="17.25" thickBot="1" x14ac:dyDescent="0.35">
      <c r="A581" s="50">
        <v>1000002977</v>
      </c>
      <c r="B581" s="51">
        <v>45200</v>
      </c>
      <c r="C581" s="83" t="s">
        <v>529</v>
      </c>
      <c r="D581" s="84">
        <v>198</v>
      </c>
      <c r="E581" s="85">
        <v>41950.87448275862</v>
      </c>
      <c r="F581" t="str">
        <f t="shared" si="9"/>
        <v>October</v>
      </c>
    </row>
    <row r="582" spans="1:6" ht="17.25" thickTop="1" x14ac:dyDescent="0.3">
      <c r="A582" s="43">
        <v>1000002976</v>
      </c>
      <c r="B582" s="45">
        <v>45200</v>
      </c>
      <c r="C582" s="86" t="s">
        <v>529</v>
      </c>
      <c r="D582" s="49">
        <v>394</v>
      </c>
      <c r="E582" s="48">
        <v>83478.002758620685</v>
      </c>
      <c r="F582" t="str">
        <f t="shared" si="9"/>
        <v>October</v>
      </c>
    </row>
    <row r="583" spans="1:6" ht="17.25" thickBot="1" x14ac:dyDescent="0.35">
      <c r="A583" s="50">
        <v>1000003132</v>
      </c>
      <c r="B583" s="51">
        <v>45200</v>
      </c>
      <c r="C583" s="83" t="s">
        <v>529</v>
      </c>
      <c r="D583" s="84">
        <v>601</v>
      </c>
      <c r="E583" s="85">
        <v>177829.59986206895</v>
      </c>
      <c r="F583" t="str">
        <f t="shared" si="9"/>
        <v>October</v>
      </c>
    </row>
    <row r="584" spans="1:6" ht="17.25" thickTop="1" x14ac:dyDescent="0.3">
      <c r="A584" s="43">
        <v>1000003683</v>
      </c>
      <c r="B584" s="45">
        <v>45200</v>
      </c>
      <c r="C584" s="86" t="s">
        <v>529</v>
      </c>
      <c r="D584" s="49">
        <v>822</v>
      </c>
      <c r="E584" s="48">
        <v>314846.63503448281</v>
      </c>
      <c r="F584" t="str">
        <f t="shared" si="9"/>
        <v>October</v>
      </c>
    </row>
    <row r="585" spans="1:6" ht="17.25" thickBot="1" x14ac:dyDescent="0.35">
      <c r="A585" s="50">
        <v>1000003691</v>
      </c>
      <c r="B585" s="51">
        <v>45200</v>
      </c>
      <c r="C585" s="83" t="s">
        <v>529</v>
      </c>
      <c r="D585" s="84">
        <v>513</v>
      </c>
      <c r="E585" s="85">
        <v>196491.87806896551</v>
      </c>
      <c r="F585" t="str">
        <f t="shared" si="9"/>
        <v>October</v>
      </c>
    </row>
    <row r="586" spans="1:6" ht="17.25" thickTop="1" x14ac:dyDescent="0.3">
      <c r="A586" s="43">
        <v>1000003683</v>
      </c>
      <c r="B586" s="45">
        <v>45200</v>
      </c>
      <c r="C586" s="86" t="s">
        <v>726</v>
      </c>
      <c r="D586" s="49">
        <v>2081</v>
      </c>
      <c r="E586" s="48">
        <v>797075.24027586216</v>
      </c>
      <c r="F586" t="str">
        <f t="shared" si="9"/>
        <v>October</v>
      </c>
    </row>
    <row r="587" spans="1:6" ht="17.25" thickBot="1" x14ac:dyDescent="0.35">
      <c r="A587" s="50">
        <v>1000003132</v>
      </c>
      <c r="B587" s="51">
        <v>45231</v>
      </c>
      <c r="C587" s="83" t="s">
        <v>325</v>
      </c>
      <c r="D587" s="84">
        <v>1311</v>
      </c>
      <c r="E587" s="85">
        <v>387911.15710344823</v>
      </c>
      <c r="F587" t="str">
        <f t="shared" si="9"/>
        <v>November</v>
      </c>
    </row>
    <row r="588" spans="1:6" ht="17.25" thickTop="1" x14ac:dyDescent="0.3">
      <c r="A588" s="43">
        <v>1000003683</v>
      </c>
      <c r="B588" s="45">
        <v>45231</v>
      </c>
      <c r="C588" s="86" t="s">
        <v>325</v>
      </c>
      <c r="D588" s="49">
        <v>24</v>
      </c>
      <c r="E588" s="48">
        <v>9192.6024827586225</v>
      </c>
      <c r="F588" t="str">
        <f t="shared" si="9"/>
        <v>November</v>
      </c>
    </row>
    <row r="589" spans="1:6" ht="17.25" thickBot="1" x14ac:dyDescent="0.35">
      <c r="A589" s="50">
        <v>1000003691</v>
      </c>
      <c r="B589" s="51">
        <v>45231</v>
      </c>
      <c r="C589" s="83" t="s">
        <v>325</v>
      </c>
      <c r="D589" s="84">
        <v>283</v>
      </c>
      <c r="E589" s="85">
        <v>108396.10427586208</v>
      </c>
      <c r="F589" t="str">
        <f t="shared" si="9"/>
        <v>November</v>
      </c>
    </row>
    <row r="590" spans="1:6" ht="17.25" thickTop="1" x14ac:dyDescent="0.3">
      <c r="A590" s="43">
        <v>1000003132</v>
      </c>
      <c r="B590" s="45">
        <v>45231</v>
      </c>
      <c r="C590" s="86" t="s">
        <v>172</v>
      </c>
      <c r="D590" s="49">
        <v>2680</v>
      </c>
      <c r="E590" s="48">
        <v>792983.90620689653</v>
      </c>
      <c r="F590" t="str">
        <f t="shared" si="9"/>
        <v>November</v>
      </c>
    </row>
    <row r="591" spans="1:6" ht="17.25" thickBot="1" x14ac:dyDescent="0.35">
      <c r="A591" s="50">
        <v>1000003683</v>
      </c>
      <c r="B591" s="51">
        <v>45231</v>
      </c>
      <c r="C591" s="83" t="s">
        <v>172</v>
      </c>
      <c r="D591" s="84">
        <v>12609</v>
      </c>
      <c r="E591" s="85">
        <v>4829563.5293793101</v>
      </c>
      <c r="F591" t="str">
        <f t="shared" si="9"/>
        <v>November</v>
      </c>
    </row>
    <row r="592" spans="1:6" ht="17.25" thickTop="1" x14ac:dyDescent="0.3">
      <c r="A592" s="43">
        <v>1000003691</v>
      </c>
      <c r="B592" s="45">
        <v>45231</v>
      </c>
      <c r="C592" s="86" t="s">
        <v>172</v>
      </c>
      <c r="D592" s="49">
        <v>1011</v>
      </c>
      <c r="E592" s="48">
        <v>387238.37958620698</v>
      </c>
      <c r="F592" t="str">
        <f t="shared" si="9"/>
        <v>November</v>
      </c>
    </row>
    <row r="593" spans="1:6" ht="17.25" thickBot="1" x14ac:dyDescent="0.35">
      <c r="A593" s="50">
        <v>1000002976</v>
      </c>
      <c r="B593" s="51">
        <v>45231</v>
      </c>
      <c r="C593" s="83" t="s">
        <v>344</v>
      </c>
      <c r="D593" s="84">
        <v>66</v>
      </c>
      <c r="E593" s="85">
        <v>13983.624827586207</v>
      </c>
      <c r="F593" t="str">
        <f t="shared" si="9"/>
        <v>November</v>
      </c>
    </row>
    <row r="594" spans="1:6" ht="17.25" thickTop="1" x14ac:dyDescent="0.3">
      <c r="A594" s="43">
        <v>1000002984</v>
      </c>
      <c r="B594" s="45">
        <v>45231</v>
      </c>
      <c r="C594" s="86" t="s">
        <v>344</v>
      </c>
      <c r="D594" s="49">
        <v>8</v>
      </c>
      <c r="E594" s="48">
        <v>2491.6413793103447</v>
      </c>
      <c r="F594" t="str">
        <f t="shared" si="9"/>
        <v>November</v>
      </c>
    </row>
    <row r="595" spans="1:6" ht="17.25" thickBot="1" x14ac:dyDescent="0.35">
      <c r="A595" s="50">
        <v>1000003132</v>
      </c>
      <c r="B595" s="51">
        <v>45231</v>
      </c>
      <c r="C595" s="83" t="s">
        <v>344</v>
      </c>
      <c r="D595" s="84">
        <v>593</v>
      </c>
      <c r="E595" s="85">
        <v>175462.48372413791</v>
      </c>
      <c r="F595" t="str">
        <f t="shared" si="9"/>
        <v>November</v>
      </c>
    </row>
    <row r="596" spans="1:6" ht="17.25" thickTop="1" x14ac:dyDescent="0.3">
      <c r="A596" s="43">
        <v>1000003683</v>
      </c>
      <c r="B596" s="45">
        <v>45231</v>
      </c>
      <c r="C596" s="86" t="s">
        <v>344</v>
      </c>
      <c r="D596" s="49">
        <v>36</v>
      </c>
      <c r="E596" s="48">
        <v>13788.903724137932</v>
      </c>
      <c r="F596" t="str">
        <f t="shared" si="9"/>
        <v>November</v>
      </c>
    </row>
    <row r="597" spans="1:6" ht="17.25" thickBot="1" x14ac:dyDescent="0.35">
      <c r="A597" s="50">
        <v>1000003691</v>
      </c>
      <c r="B597" s="51">
        <v>45231</v>
      </c>
      <c r="C597" s="83" t="s">
        <v>344</v>
      </c>
      <c r="D597" s="84">
        <v>345</v>
      </c>
      <c r="E597" s="85">
        <v>132143.6606896552</v>
      </c>
      <c r="F597" t="str">
        <f t="shared" si="9"/>
        <v>November</v>
      </c>
    </row>
    <row r="598" spans="1:6" ht="17.25" thickTop="1" x14ac:dyDescent="0.3">
      <c r="A598" s="43">
        <v>1000003132</v>
      </c>
      <c r="B598" s="45">
        <v>45231</v>
      </c>
      <c r="C598" s="86" t="s">
        <v>174</v>
      </c>
      <c r="D598" s="49">
        <v>4555</v>
      </c>
      <c r="E598" s="48">
        <v>1347776.7510344824</v>
      </c>
      <c r="F598" t="str">
        <f t="shared" si="9"/>
        <v>November</v>
      </c>
    </row>
    <row r="599" spans="1:6" ht="17.25" thickBot="1" x14ac:dyDescent="0.35">
      <c r="A599" s="50">
        <v>1000003683</v>
      </c>
      <c r="B599" s="51">
        <v>45231</v>
      </c>
      <c r="C599" s="83" t="s">
        <v>174</v>
      </c>
      <c r="D599" s="84">
        <v>74</v>
      </c>
      <c r="E599" s="85">
        <v>28343.857655172415</v>
      </c>
      <c r="F599" t="str">
        <f t="shared" si="9"/>
        <v>November</v>
      </c>
    </row>
    <row r="600" spans="1:6" ht="17.25" thickTop="1" x14ac:dyDescent="0.3">
      <c r="A600" s="43">
        <v>1000003691</v>
      </c>
      <c r="B600" s="45">
        <v>45231</v>
      </c>
      <c r="C600" s="86" t="s">
        <v>174</v>
      </c>
      <c r="D600" s="49">
        <v>483</v>
      </c>
      <c r="E600" s="48">
        <v>185001.12496551726</v>
      </c>
      <c r="F600" t="str">
        <f t="shared" si="9"/>
        <v>November</v>
      </c>
    </row>
    <row r="601" spans="1:6" ht="17.25" thickBot="1" x14ac:dyDescent="0.35">
      <c r="A601" s="50">
        <v>1000002976</v>
      </c>
      <c r="B601" s="51">
        <v>45231</v>
      </c>
      <c r="C601" s="83" t="s">
        <v>347</v>
      </c>
      <c r="D601" s="84">
        <v>34</v>
      </c>
      <c r="E601" s="85">
        <v>7203.685517241378</v>
      </c>
      <c r="F601" t="str">
        <f t="shared" si="9"/>
        <v>November</v>
      </c>
    </row>
    <row r="602" spans="1:6" ht="17.25" thickTop="1" x14ac:dyDescent="0.3">
      <c r="A602" s="43">
        <v>1000003132</v>
      </c>
      <c r="B602" s="45">
        <v>45231</v>
      </c>
      <c r="C602" s="86" t="s">
        <v>347</v>
      </c>
      <c r="D602" s="49">
        <v>234</v>
      </c>
      <c r="E602" s="48">
        <v>69238.147034482754</v>
      </c>
      <c r="F602" t="str">
        <f t="shared" si="9"/>
        <v>November</v>
      </c>
    </row>
    <row r="603" spans="1:6" ht="17.25" thickBot="1" x14ac:dyDescent="0.35">
      <c r="A603" s="50">
        <v>1000003683</v>
      </c>
      <c r="B603" s="51">
        <v>45231</v>
      </c>
      <c r="C603" s="83" t="s">
        <v>347</v>
      </c>
      <c r="D603" s="84">
        <v>65</v>
      </c>
      <c r="E603" s="85">
        <v>24896.631724137937</v>
      </c>
      <c r="F603" t="str">
        <f t="shared" si="9"/>
        <v>November</v>
      </c>
    </row>
    <row r="604" spans="1:6" ht="17.25" thickTop="1" x14ac:dyDescent="0.3">
      <c r="A604" s="43">
        <v>1000003691</v>
      </c>
      <c r="B604" s="45">
        <v>45231</v>
      </c>
      <c r="C604" s="86" t="s">
        <v>347</v>
      </c>
      <c r="D604" s="49">
        <v>61</v>
      </c>
      <c r="E604" s="48">
        <v>23364.531310344832</v>
      </c>
      <c r="F604" t="str">
        <f t="shared" si="9"/>
        <v>November</v>
      </c>
    </row>
    <row r="605" spans="1:6" ht="17.25" thickBot="1" x14ac:dyDescent="0.35">
      <c r="A605" s="50">
        <v>1000002977</v>
      </c>
      <c r="B605" s="51">
        <v>45231</v>
      </c>
      <c r="C605" s="83" t="s">
        <v>165</v>
      </c>
      <c r="D605" s="84">
        <v>3</v>
      </c>
      <c r="E605" s="85">
        <v>635.61931034482757</v>
      </c>
      <c r="F605" t="str">
        <f t="shared" si="9"/>
        <v>November</v>
      </c>
    </row>
    <row r="606" spans="1:6" ht="17.25" thickTop="1" x14ac:dyDescent="0.3">
      <c r="A606" s="43">
        <v>1000002976</v>
      </c>
      <c r="B606" s="45">
        <v>45231</v>
      </c>
      <c r="C606" s="86" t="s">
        <v>165</v>
      </c>
      <c r="D606" s="49">
        <v>-13</v>
      </c>
      <c r="E606" s="48">
        <v>-2754.350344827586</v>
      </c>
      <c r="F606" t="str">
        <f t="shared" si="9"/>
        <v>November</v>
      </c>
    </row>
    <row r="607" spans="1:6" ht="17.25" thickBot="1" x14ac:dyDescent="0.35">
      <c r="A607" s="50">
        <v>1000003132</v>
      </c>
      <c r="B607" s="51">
        <v>45231</v>
      </c>
      <c r="C607" s="83" t="s">
        <v>165</v>
      </c>
      <c r="D607" s="84">
        <v>432</v>
      </c>
      <c r="E607" s="85">
        <v>127824.27144827585</v>
      </c>
      <c r="F607" t="str">
        <f t="shared" si="9"/>
        <v>November</v>
      </c>
    </row>
    <row r="608" spans="1:6" ht="17.25" thickTop="1" x14ac:dyDescent="0.3">
      <c r="A608" s="43">
        <v>1000003683</v>
      </c>
      <c r="B608" s="45">
        <v>45231</v>
      </c>
      <c r="C608" s="86" t="s">
        <v>165</v>
      </c>
      <c r="D608" s="49">
        <v>402</v>
      </c>
      <c r="E608" s="48">
        <v>153976.09158620692</v>
      </c>
      <c r="F608" t="str">
        <f t="shared" si="9"/>
        <v>November</v>
      </c>
    </row>
    <row r="609" spans="1:6" ht="17.25" thickBot="1" x14ac:dyDescent="0.35">
      <c r="A609" s="50">
        <v>1000003691</v>
      </c>
      <c r="B609" s="51">
        <v>45231</v>
      </c>
      <c r="C609" s="83" t="s">
        <v>165</v>
      </c>
      <c r="D609" s="84">
        <v>489</v>
      </c>
      <c r="E609" s="85">
        <v>187299.27558620693</v>
      </c>
      <c r="F609" t="str">
        <f t="shared" si="9"/>
        <v>November</v>
      </c>
    </row>
    <row r="610" spans="1:6" ht="17.25" thickTop="1" x14ac:dyDescent="0.3">
      <c r="A610" s="43">
        <v>1000003132</v>
      </c>
      <c r="B610" s="45">
        <v>45231</v>
      </c>
      <c r="C610" s="86" t="s">
        <v>183</v>
      </c>
      <c r="D610" s="49">
        <v>800</v>
      </c>
      <c r="E610" s="48">
        <v>236711.61379310343</v>
      </c>
      <c r="F610" t="str">
        <f t="shared" si="9"/>
        <v>November</v>
      </c>
    </row>
    <row r="611" spans="1:6" ht="17.25" thickBot="1" x14ac:dyDescent="0.35">
      <c r="A611" s="50">
        <v>1000003683</v>
      </c>
      <c r="B611" s="51">
        <v>45231</v>
      </c>
      <c r="C611" s="83" t="s">
        <v>183</v>
      </c>
      <c r="D611" s="84">
        <v>3250</v>
      </c>
      <c r="E611" s="85">
        <v>1244831.5862068967</v>
      </c>
      <c r="F611" t="str">
        <f t="shared" si="9"/>
        <v>November</v>
      </c>
    </row>
    <row r="612" spans="1:6" ht="17.25" thickTop="1" x14ac:dyDescent="0.3">
      <c r="A612" s="43">
        <v>1000002977</v>
      </c>
      <c r="B612" s="45">
        <v>45231</v>
      </c>
      <c r="C612" s="86" t="s">
        <v>541</v>
      </c>
      <c r="D612" s="49">
        <v>23</v>
      </c>
      <c r="E612" s="48">
        <v>4873.0813793103443</v>
      </c>
      <c r="F612" t="str">
        <f t="shared" si="9"/>
        <v>November</v>
      </c>
    </row>
    <row r="613" spans="1:6" ht="17.25" thickBot="1" x14ac:dyDescent="0.35">
      <c r="A613" s="50">
        <v>1000002976</v>
      </c>
      <c r="B613" s="51">
        <v>45231</v>
      </c>
      <c r="C613" s="83" t="s">
        <v>541</v>
      </c>
      <c r="D613" s="84">
        <v>15</v>
      </c>
      <c r="E613" s="85">
        <v>3178.096551724138</v>
      </c>
      <c r="F613" t="str">
        <f t="shared" si="9"/>
        <v>November</v>
      </c>
    </row>
    <row r="614" spans="1:6" ht="17.25" thickTop="1" x14ac:dyDescent="0.3">
      <c r="A614" s="43">
        <v>1000003132</v>
      </c>
      <c r="B614" s="45">
        <v>45231</v>
      </c>
      <c r="C614" s="86" t="s">
        <v>541</v>
      </c>
      <c r="D614" s="49">
        <v>830</v>
      </c>
      <c r="E614" s="48">
        <v>245588.2993103448</v>
      </c>
      <c r="F614" t="str">
        <f t="shared" si="9"/>
        <v>November</v>
      </c>
    </row>
    <row r="615" spans="1:6" ht="17.25" thickBot="1" x14ac:dyDescent="0.35">
      <c r="A615" s="50">
        <v>1000003683</v>
      </c>
      <c r="B615" s="51">
        <v>45231</v>
      </c>
      <c r="C615" s="83" t="s">
        <v>541</v>
      </c>
      <c r="D615" s="84">
        <v>1600</v>
      </c>
      <c r="E615" s="85">
        <v>612840.16551724134</v>
      </c>
      <c r="F615" t="str">
        <f t="shared" si="9"/>
        <v>November</v>
      </c>
    </row>
    <row r="616" spans="1:6" ht="17.25" thickTop="1" x14ac:dyDescent="0.3">
      <c r="A616" s="43">
        <v>1000003691</v>
      </c>
      <c r="B616" s="45">
        <v>45231</v>
      </c>
      <c r="C616" s="86" t="s">
        <v>541</v>
      </c>
      <c r="D616" s="49">
        <v>190</v>
      </c>
      <c r="E616" s="48">
        <v>72774.769655172422</v>
      </c>
      <c r="F616" t="str">
        <f t="shared" si="9"/>
        <v>November</v>
      </c>
    </row>
    <row r="617" spans="1:6" ht="17.25" thickBot="1" x14ac:dyDescent="0.35">
      <c r="A617" s="50">
        <v>1000003384</v>
      </c>
      <c r="B617" s="51">
        <v>45231</v>
      </c>
      <c r="C617" s="83" t="s">
        <v>173</v>
      </c>
      <c r="D617" s="84">
        <v>68</v>
      </c>
      <c r="E617" s="85">
        <v>17514.131586206895</v>
      </c>
      <c r="F617" t="str">
        <f t="shared" si="9"/>
        <v>November</v>
      </c>
    </row>
    <row r="618" spans="1:6" ht="17.25" thickTop="1" x14ac:dyDescent="0.3">
      <c r="A618" s="43">
        <v>1000003132</v>
      </c>
      <c r="B618" s="45">
        <v>45231</v>
      </c>
      <c r="C618" s="86" t="s">
        <v>173</v>
      </c>
      <c r="D618" s="49">
        <v>120</v>
      </c>
      <c r="E618" s="48">
        <v>35506.742068965512</v>
      </c>
      <c r="F618" t="str">
        <f t="shared" si="9"/>
        <v>November</v>
      </c>
    </row>
    <row r="619" spans="1:6" ht="17.25" thickBot="1" x14ac:dyDescent="0.35">
      <c r="A619" s="50">
        <v>1000003683</v>
      </c>
      <c r="B619" s="51">
        <v>45231</v>
      </c>
      <c r="C619" s="83" t="s">
        <v>173</v>
      </c>
      <c r="D619" s="84">
        <v>1850</v>
      </c>
      <c r="E619" s="85">
        <v>708596.44137931045</v>
      </c>
      <c r="F619" t="str">
        <f t="shared" si="9"/>
        <v>November</v>
      </c>
    </row>
    <row r="620" spans="1:6" ht="17.25" thickTop="1" x14ac:dyDescent="0.3">
      <c r="A620" s="43">
        <v>1000003691</v>
      </c>
      <c r="B620" s="45">
        <v>45231</v>
      </c>
      <c r="C620" s="86" t="s">
        <v>173</v>
      </c>
      <c r="D620" s="49">
        <v>460</v>
      </c>
      <c r="E620" s="48">
        <v>176191.5475862069</v>
      </c>
      <c r="F620" t="str">
        <f t="shared" si="9"/>
        <v>November</v>
      </c>
    </row>
    <row r="621" spans="1:6" ht="17.25" thickBot="1" x14ac:dyDescent="0.35">
      <c r="A621" s="50">
        <v>1000002976</v>
      </c>
      <c r="B621" s="51">
        <v>45231</v>
      </c>
      <c r="C621" s="83" t="s">
        <v>343</v>
      </c>
      <c r="D621" s="84">
        <v>459</v>
      </c>
      <c r="E621" s="85">
        <v>97249.754482758624</v>
      </c>
      <c r="F621" t="str">
        <f t="shared" si="9"/>
        <v>November</v>
      </c>
    </row>
    <row r="622" spans="1:6" ht="17.25" thickTop="1" x14ac:dyDescent="0.3">
      <c r="A622" s="43">
        <v>1000003683</v>
      </c>
      <c r="B622" s="45">
        <v>45231</v>
      </c>
      <c r="C622" s="86" t="s">
        <v>343</v>
      </c>
      <c r="D622" s="49">
        <v>9328</v>
      </c>
      <c r="E622" s="48">
        <v>3572858.1649655174</v>
      </c>
      <c r="F622" t="str">
        <f t="shared" si="9"/>
        <v>November</v>
      </c>
    </row>
    <row r="623" spans="1:6" ht="17.25" thickBot="1" x14ac:dyDescent="0.35">
      <c r="A623" s="50">
        <v>1000003691</v>
      </c>
      <c r="B623" s="51">
        <v>45231</v>
      </c>
      <c r="C623" s="83" t="s">
        <v>343</v>
      </c>
      <c r="D623" s="84">
        <v>641</v>
      </c>
      <c r="E623" s="85">
        <v>245519.09131034484</v>
      </c>
      <c r="F623" t="str">
        <f t="shared" si="9"/>
        <v>November</v>
      </c>
    </row>
    <row r="624" spans="1:6" ht="17.25" thickTop="1" x14ac:dyDescent="0.3">
      <c r="A624" s="43">
        <v>1000002976</v>
      </c>
      <c r="B624" s="45">
        <v>45231</v>
      </c>
      <c r="C624" s="86" t="s">
        <v>503</v>
      </c>
      <c r="D624" s="49">
        <v>106</v>
      </c>
      <c r="E624" s="48">
        <v>22458.548965517242</v>
      </c>
      <c r="F624" t="str">
        <f t="shared" si="9"/>
        <v>November</v>
      </c>
    </row>
    <row r="625" spans="1:6" ht="17.25" thickBot="1" x14ac:dyDescent="0.35">
      <c r="A625" s="50">
        <v>1000003683</v>
      </c>
      <c r="B625" s="51">
        <v>45231</v>
      </c>
      <c r="C625" s="83" t="s">
        <v>503</v>
      </c>
      <c r="D625" s="84">
        <v>266</v>
      </c>
      <c r="E625" s="85">
        <v>101884.67751724138</v>
      </c>
      <c r="F625" t="str">
        <f t="shared" si="9"/>
        <v>November</v>
      </c>
    </row>
    <row r="626" spans="1:6" ht="17.25" thickTop="1" x14ac:dyDescent="0.3">
      <c r="A626" s="43">
        <v>1000003691</v>
      </c>
      <c r="B626" s="45">
        <v>45231</v>
      </c>
      <c r="C626" s="86" t="s">
        <v>503</v>
      </c>
      <c r="D626" s="49">
        <v>7</v>
      </c>
      <c r="E626" s="48">
        <v>2681.1757241379314</v>
      </c>
      <c r="F626" t="str">
        <f t="shared" si="9"/>
        <v>November</v>
      </c>
    </row>
    <row r="627" spans="1:6" ht="17.25" thickBot="1" x14ac:dyDescent="0.35">
      <c r="A627" s="50">
        <v>1000003683</v>
      </c>
      <c r="B627" s="51">
        <v>45231</v>
      </c>
      <c r="C627" s="83" t="s">
        <v>503</v>
      </c>
      <c r="D627" s="84">
        <v>1693</v>
      </c>
      <c r="E627" s="85">
        <v>648461.50013793109</v>
      </c>
      <c r="F627" t="str">
        <f t="shared" si="9"/>
        <v>November</v>
      </c>
    </row>
    <row r="628" spans="1:6" ht="17.25" thickTop="1" x14ac:dyDescent="0.3">
      <c r="A628" s="43">
        <v>1000003691</v>
      </c>
      <c r="B628" s="45">
        <v>45231</v>
      </c>
      <c r="C628" s="86" t="s">
        <v>503</v>
      </c>
      <c r="D628" s="49">
        <v>275</v>
      </c>
      <c r="E628" s="48">
        <v>105331.90344827587</v>
      </c>
      <c r="F628" t="str">
        <f t="shared" si="9"/>
        <v>November</v>
      </c>
    </row>
    <row r="629" spans="1:6" ht="17.25" thickBot="1" x14ac:dyDescent="0.35">
      <c r="A629" s="50">
        <v>1000003132</v>
      </c>
      <c r="B629" s="51">
        <v>45231</v>
      </c>
      <c r="C629" s="83" t="s">
        <v>150</v>
      </c>
      <c r="D629" s="84">
        <v>330</v>
      </c>
      <c r="E629" s="85">
        <v>97643.540689655143</v>
      </c>
      <c r="F629" t="str">
        <f t="shared" si="9"/>
        <v>November</v>
      </c>
    </row>
    <row r="630" spans="1:6" ht="17.25" thickTop="1" x14ac:dyDescent="0.3">
      <c r="A630" s="43">
        <v>1000003683</v>
      </c>
      <c r="B630" s="45">
        <v>45231</v>
      </c>
      <c r="C630" s="86" t="s">
        <v>150</v>
      </c>
      <c r="D630" s="49">
        <v>3090</v>
      </c>
      <c r="E630" s="48">
        <v>1183547.5696551725</v>
      </c>
      <c r="F630" t="str">
        <f t="shared" si="9"/>
        <v>November</v>
      </c>
    </row>
    <row r="631" spans="1:6" ht="17.25" thickBot="1" x14ac:dyDescent="0.35">
      <c r="A631" s="50">
        <v>1000003691</v>
      </c>
      <c r="B631" s="51">
        <v>45231</v>
      </c>
      <c r="C631" s="83" t="s">
        <v>150</v>
      </c>
      <c r="D631" s="84">
        <v>338</v>
      </c>
      <c r="E631" s="85">
        <v>129462.48496551727</v>
      </c>
      <c r="F631" t="str">
        <f t="shared" si="9"/>
        <v>November</v>
      </c>
    </row>
    <row r="632" spans="1:6" ht="17.25" thickTop="1" x14ac:dyDescent="0.3">
      <c r="A632" s="43">
        <v>1000002977</v>
      </c>
      <c r="B632" s="45">
        <v>45231</v>
      </c>
      <c r="C632" s="86" t="s">
        <v>431</v>
      </c>
      <c r="D632" s="49">
        <v>398</v>
      </c>
      <c r="E632" s="48">
        <v>84325.495172413794</v>
      </c>
      <c r="F632" t="str">
        <f t="shared" si="9"/>
        <v>November</v>
      </c>
    </row>
    <row r="633" spans="1:6" ht="17.25" thickBot="1" x14ac:dyDescent="0.35">
      <c r="A633" s="50">
        <v>1000002976</v>
      </c>
      <c r="B633" s="51">
        <v>45231</v>
      </c>
      <c r="C633" s="83" t="s">
        <v>431</v>
      </c>
      <c r="D633" s="84">
        <v>1240</v>
      </c>
      <c r="E633" s="85">
        <v>262722.6482758621</v>
      </c>
      <c r="F633" t="str">
        <f t="shared" si="9"/>
        <v>November</v>
      </c>
    </row>
    <row r="634" spans="1:6" ht="17.25" thickTop="1" x14ac:dyDescent="0.3">
      <c r="A634" s="43">
        <v>1000003132</v>
      </c>
      <c r="B634" s="45">
        <v>45231</v>
      </c>
      <c r="C634" s="86" t="s">
        <v>431</v>
      </c>
      <c r="D634" s="49">
        <v>269</v>
      </c>
      <c r="E634" s="48">
        <v>79594.280137931026</v>
      </c>
      <c r="F634" t="str">
        <f t="shared" si="9"/>
        <v>November</v>
      </c>
    </row>
    <row r="635" spans="1:6" ht="17.25" thickBot="1" x14ac:dyDescent="0.35">
      <c r="A635" s="50">
        <v>1000003683</v>
      </c>
      <c r="B635" s="51">
        <v>45231</v>
      </c>
      <c r="C635" s="83" t="s">
        <v>431</v>
      </c>
      <c r="D635" s="84">
        <v>458</v>
      </c>
      <c r="E635" s="85">
        <v>175425.49737931037</v>
      </c>
      <c r="F635" t="str">
        <f t="shared" si="9"/>
        <v>November</v>
      </c>
    </row>
    <row r="636" spans="1:6" ht="17.25" thickTop="1" x14ac:dyDescent="0.3">
      <c r="A636" s="43">
        <v>1000003691</v>
      </c>
      <c r="B636" s="45">
        <v>45231</v>
      </c>
      <c r="C636" s="86" t="s">
        <v>431</v>
      </c>
      <c r="D636" s="49">
        <v>185</v>
      </c>
      <c r="E636" s="48">
        <v>70859.644137931042</v>
      </c>
      <c r="F636" t="str">
        <f t="shared" si="9"/>
        <v>November</v>
      </c>
    </row>
    <row r="637" spans="1:6" ht="17.25" thickBot="1" x14ac:dyDescent="0.35">
      <c r="A637" s="50">
        <v>1000002977</v>
      </c>
      <c r="B637" s="51">
        <v>45231</v>
      </c>
      <c r="C637" s="83" t="s">
        <v>455</v>
      </c>
      <c r="D637" s="84">
        <v>553</v>
      </c>
      <c r="E637" s="85">
        <v>117165.82620689657</v>
      </c>
      <c r="F637" t="str">
        <f t="shared" si="9"/>
        <v>November</v>
      </c>
    </row>
    <row r="638" spans="1:6" ht="17.25" thickTop="1" x14ac:dyDescent="0.3">
      <c r="A638" s="43">
        <v>1000002972</v>
      </c>
      <c r="B638" s="45">
        <v>45231</v>
      </c>
      <c r="C638" s="86" t="s">
        <v>455</v>
      </c>
      <c r="D638" s="49">
        <v>3</v>
      </c>
      <c r="E638" s="48">
        <v>779.19310344827591</v>
      </c>
      <c r="F638" t="str">
        <f t="shared" si="9"/>
        <v>November</v>
      </c>
    </row>
    <row r="639" spans="1:6" ht="17.25" thickBot="1" x14ac:dyDescent="0.35">
      <c r="A639" s="50">
        <v>1000002976</v>
      </c>
      <c r="B639" s="51">
        <v>45231</v>
      </c>
      <c r="C639" s="83" t="s">
        <v>455</v>
      </c>
      <c r="D639" s="84">
        <v>1587</v>
      </c>
      <c r="E639" s="85">
        <v>336242.61517241376</v>
      </c>
      <c r="F639" t="str">
        <f t="shared" si="9"/>
        <v>November</v>
      </c>
    </row>
    <row r="640" spans="1:6" ht="17.25" thickTop="1" x14ac:dyDescent="0.3">
      <c r="A640" s="43">
        <v>1000003132</v>
      </c>
      <c r="B640" s="45">
        <v>45231</v>
      </c>
      <c r="C640" s="86" t="s">
        <v>455</v>
      </c>
      <c r="D640" s="49">
        <v>936</v>
      </c>
      <c r="E640" s="48">
        <v>276952.58813793102</v>
      </c>
      <c r="F640" t="str">
        <f t="shared" si="9"/>
        <v>November</v>
      </c>
    </row>
    <row r="641" spans="1:6" ht="17.25" thickBot="1" x14ac:dyDescent="0.35">
      <c r="A641" s="50">
        <v>1000003683</v>
      </c>
      <c r="B641" s="51">
        <v>45231</v>
      </c>
      <c r="C641" s="83" t="s">
        <v>455</v>
      </c>
      <c r="D641" s="84">
        <v>1454</v>
      </c>
      <c r="E641" s="85">
        <v>556918.50041379326</v>
      </c>
      <c r="F641" t="str">
        <f t="shared" si="9"/>
        <v>November</v>
      </c>
    </row>
    <row r="642" spans="1:6" ht="17.25" thickTop="1" x14ac:dyDescent="0.3">
      <c r="A642" s="43">
        <v>1000003691</v>
      </c>
      <c r="B642" s="45">
        <v>45231</v>
      </c>
      <c r="C642" s="86" t="s">
        <v>455</v>
      </c>
      <c r="D642" s="49">
        <v>969</v>
      </c>
      <c r="E642" s="48">
        <v>371151.32524137932</v>
      </c>
      <c r="F642" t="str">
        <f t="shared" si="9"/>
        <v>November</v>
      </c>
    </row>
    <row r="643" spans="1:6" ht="17.25" thickBot="1" x14ac:dyDescent="0.35">
      <c r="A643" s="50">
        <v>1000003132</v>
      </c>
      <c r="B643" s="51">
        <v>45231</v>
      </c>
      <c r="C643" s="83" t="s">
        <v>160</v>
      </c>
      <c r="D643" s="84">
        <v>343</v>
      </c>
      <c r="E643" s="85">
        <v>101490.10441379309</v>
      </c>
      <c r="F643" t="str">
        <f t="shared" ref="F643:F706" si="10">TEXT(B643,"mmmm")</f>
        <v>November</v>
      </c>
    </row>
    <row r="644" spans="1:6" ht="17.25" thickTop="1" x14ac:dyDescent="0.3">
      <c r="A644" s="43">
        <v>1000003683</v>
      </c>
      <c r="B644" s="45">
        <v>45231</v>
      </c>
      <c r="C644" s="86" t="s">
        <v>160</v>
      </c>
      <c r="D644" s="49">
        <v>150</v>
      </c>
      <c r="E644" s="48">
        <v>57453.765517241387</v>
      </c>
      <c r="F644" t="str">
        <f t="shared" si="10"/>
        <v>November</v>
      </c>
    </row>
    <row r="645" spans="1:6" ht="17.25" thickBot="1" x14ac:dyDescent="0.35">
      <c r="A645" s="50">
        <v>1000003691</v>
      </c>
      <c r="B645" s="51">
        <v>45231</v>
      </c>
      <c r="C645" s="83" t="s">
        <v>160</v>
      </c>
      <c r="D645" s="84">
        <v>84</v>
      </c>
      <c r="E645" s="85">
        <v>32174.108689655175</v>
      </c>
      <c r="F645" t="str">
        <f t="shared" si="10"/>
        <v>November</v>
      </c>
    </row>
    <row r="646" spans="1:6" ht="17.25" thickTop="1" x14ac:dyDescent="0.3">
      <c r="A646" s="43">
        <v>1000002836</v>
      </c>
      <c r="B646" s="45">
        <v>45231</v>
      </c>
      <c r="C646" s="86" t="s">
        <v>361</v>
      </c>
      <c r="D646" s="49">
        <v>20</v>
      </c>
      <c r="E646" s="48">
        <v>4729.4675862068962</v>
      </c>
      <c r="F646" t="str">
        <f t="shared" si="10"/>
        <v>November</v>
      </c>
    </row>
    <row r="647" spans="1:6" ht="17.25" thickBot="1" x14ac:dyDescent="0.35">
      <c r="A647" s="50">
        <v>1000002917</v>
      </c>
      <c r="B647" s="51">
        <v>45231</v>
      </c>
      <c r="C647" s="83" t="s">
        <v>361</v>
      </c>
      <c r="D647" s="84">
        <v>18</v>
      </c>
      <c r="E647" s="85">
        <v>4256.5208275862069</v>
      </c>
      <c r="F647" t="str">
        <f t="shared" si="10"/>
        <v>November</v>
      </c>
    </row>
    <row r="648" spans="1:6" ht="17.25" thickTop="1" x14ac:dyDescent="0.3">
      <c r="A648" s="43">
        <v>1000002977</v>
      </c>
      <c r="B648" s="45">
        <v>45231</v>
      </c>
      <c r="C648" s="86" t="s">
        <v>361</v>
      </c>
      <c r="D648" s="49">
        <v>35</v>
      </c>
      <c r="E648" s="48">
        <v>7415.558620689656</v>
      </c>
      <c r="F648" t="str">
        <f t="shared" si="10"/>
        <v>November</v>
      </c>
    </row>
    <row r="649" spans="1:6" ht="17.25" thickBot="1" x14ac:dyDescent="0.35">
      <c r="A649" s="50">
        <v>1000002971</v>
      </c>
      <c r="B649" s="51">
        <v>45231</v>
      </c>
      <c r="C649" s="83" t="s">
        <v>361</v>
      </c>
      <c r="D649" s="84">
        <v>7</v>
      </c>
      <c r="E649" s="85">
        <v>909.05862068965507</v>
      </c>
      <c r="F649" t="str">
        <f t="shared" si="10"/>
        <v>November</v>
      </c>
    </row>
    <row r="650" spans="1:6" ht="17.25" thickTop="1" x14ac:dyDescent="0.3">
      <c r="A650" s="43">
        <v>1000002972</v>
      </c>
      <c r="B650" s="45">
        <v>45231</v>
      </c>
      <c r="C650" s="86" t="s">
        <v>361</v>
      </c>
      <c r="D650" s="49">
        <v>6</v>
      </c>
      <c r="E650" s="48">
        <v>1558.3862068965518</v>
      </c>
      <c r="F650" t="str">
        <f t="shared" si="10"/>
        <v>November</v>
      </c>
    </row>
    <row r="651" spans="1:6" ht="17.25" thickBot="1" x14ac:dyDescent="0.35">
      <c r="A651" s="50">
        <v>1000002976</v>
      </c>
      <c r="B651" s="51">
        <v>45231</v>
      </c>
      <c r="C651" s="83" t="s">
        <v>361</v>
      </c>
      <c r="D651" s="84">
        <v>200</v>
      </c>
      <c r="E651" s="85">
        <v>42374.620689655174</v>
      </c>
      <c r="F651" t="str">
        <f t="shared" si="10"/>
        <v>November</v>
      </c>
    </row>
    <row r="652" spans="1:6" ht="17.25" thickTop="1" x14ac:dyDescent="0.3">
      <c r="A652" s="43">
        <v>1000002984</v>
      </c>
      <c r="B652" s="45">
        <v>45231</v>
      </c>
      <c r="C652" s="86" t="s">
        <v>361</v>
      </c>
      <c r="D652" s="49">
        <v>15</v>
      </c>
      <c r="E652" s="48">
        <v>4671.8275862068958</v>
      </c>
      <c r="F652" t="str">
        <f t="shared" si="10"/>
        <v>November</v>
      </c>
    </row>
    <row r="653" spans="1:6" ht="17.25" thickBot="1" x14ac:dyDescent="0.35">
      <c r="A653" s="50">
        <v>1000003132</v>
      </c>
      <c r="B653" s="51">
        <v>45231</v>
      </c>
      <c r="C653" s="83" t="s">
        <v>361</v>
      </c>
      <c r="D653" s="84">
        <v>929</v>
      </c>
      <c r="E653" s="85">
        <v>274881.36151724134</v>
      </c>
      <c r="F653" t="str">
        <f t="shared" si="10"/>
        <v>November</v>
      </c>
    </row>
    <row r="654" spans="1:6" ht="17.25" thickTop="1" x14ac:dyDescent="0.3">
      <c r="A654" s="43">
        <v>1000003683</v>
      </c>
      <c r="B654" s="45">
        <v>45231</v>
      </c>
      <c r="C654" s="86" t="s">
        <v>361</v>
      </c>
      <c r="D654" s="49">
        <v>338</v>
      </c>
      <c r="E654" s="48">
        <v>129462.48496551724</v>
      </c>
      <c r="F654" t="str">
        <f t="shared" si="10"/>
        <v>November</v>
      </c>
    </row>
    <row r="655" spans="1:6" ht="17.25" thickBot="1" x14ac:dyDescent="0.35">
      <c r="A655" s="50">
        <v>1000003691</v>
      </c>
      <c r="B655" s="51">
        <v>45231</v>
      </c>
      <c r="C655" s="83" t="s">
        <v>361</v>
      </c>
      <c r="D655" s="84">
        <v>213</v>
      </c>
      <c r="E655" s="85">
        <v>81584.34703448278</v>
      </c>
      <c r="F655" t="str">
        <f t="shared" si="10"/>
        <v>November</v>
      </c>
    </row>
    <row r="656" spans="1:6" ht="17.25" thickTop="1" x14ac:dyDescent="0.3">
      <c r="A656" s="43">
        <v>1000003132</v>
      </c>
      <c r="B656" s="45">
        <v>45231</v>
      </c>
      <c r="C656" s="86" t="s">
        <v>130</v>
      </c>
      <c r="D656" s="49">
        <v>3230</v>
      </c>
      <c r="E656" s="48">
        <v>955723.14068965509</v>
      </c>
      <c r="F656" t="str">
        <f t="shared" si="10"/>
        <v>November</v>
      </c>
    </row>
    <row r="657" spans="1:6" ht="17.25" thickBot="1" x14ac:dyDescent="0.35">
      <c r="A657" s="50">
        <v>1000003683</v>
      </c>
      <c r="B657" s="51">
        <v>45231</v>
      </c>
      <c r="C657" s="83" t="s">
        <v>130</v>
      </c>
      <c r="D657" s="84">
        <v>10300</v>
      </c>
      <c r="E657" s="85">
        <v>3945158.5655172416</v>
      </c>
      <c r="F657" t="str">
        <f t="shared" si="10"/>
        <v>November</v>
      </c>
    </row>
    <row r="658" spans="1:6" ht="17.25" thickTop="1" x14ac:dyDescent="0.3">
      <c r="A658" s="43">
        <v>1000002976</v>
      </c>
      <c r="B658" s="45">
        <v>45231</v>
      </c>
      <c r="C658" s="86" t="s">
        <v>491</v>
      </c>
      <c r="D658" s="49">
        <v>68</v>
      </c>
      <c r="E658" s="48">
        <v>14407.371034482758</v>
      </c>
      <c r="F658" t="str">
        <f t="shared" si="10"/>
        <v>November</v>
      </c>
    </row>
    <row r="659" spans="1:6" ht="17.25" thickBot="1" x14ac:dyDescent="0.35">
      <c r="A659" s="50">
        <v>1000003683</v>
      </c>
      <c r="B659" s="51">
        <v>45231</v>
      </c>
      <c r="C659" s="83" t="s">
        <v>491</v>
      </c>
      <c r="D659" s="84">
        <v>276</v>
      </c>
      <c r="E659" s="85">
        <v>105714.92855172417</v>
      </c>
      <c r="F659" t="str">
        <f t="shared" si="10"/>
        <v>November</v>
      </c>
    </row>
    <row r="660" spans="1:6" ht="17.25" thickTop="1" x14ac:dyDescent="0.3">
      <c r="A660" s="43">
        <v>1000003691</v>
      </c>
      <c r="B660" s="45">
        <v>45231</v>
      </c>
      <c r="C660" s="86" t="s">
        <v>491</v>
      </c>
      <c r="D660" s="49">
        <v>40</v>
      </c>
      <c r="E660" s="48">
        <v>15321.004137931035</v>
      </c>
      <c r="F660" t="str">
        <f t="shared" si="10"/>
        <v>November</v>
      </c>
    </row>
    <row r="661" spans="1:6" ht="17.25" thickBot="1" x14ac:dyDescent="0.35">
      <c r="A661" s="50">
        <v>1000002836</v>
      </c>
      <c r="B661" s="51">
        <v>45231</v>
      </c>
      <c r="C661" s="83" t="s">
        <v>121</v>
      </c>
      <c r="D661" s="84">
        <v>238</v>
      </c>
      <c r="E661" s="85">
        <v>56280.664275862066</v>
      </c>
      <c r="F661" t="str">
        <f t="shared" si="10"/>
        <v>November</v>
      </c>
    </row>
    <row r="662" spans="1:6" ht="17.25" thickTop="1" x14ac:dyDescent="0.3">
      <c r="A662" s="43">
        <v>1000002917</v>
      </c>
      <c r="B662" s="45">
        <v>45231</v>
      </c>
      <c r="C662" s="86" t="s">
        <v>121</v>
      </c>
      <c r="D662" s="49">
        <v>305</v>
      </c>
      <c r="E662" s="48">
        <v>72124.380689655169</v>
      </c>
      <c r="F662" t="str">
        <f t="shared" si="10"/>
        <v>November</v>
      </c>
    </row>
    <row r="663" spans="1:6" ht="17.25" thickBot="1" x14ac:dyDescent="0.35">
      <c r="A663" s="50">
        <v>1000003683</v>
      </c>
      <c r="B663" s="51">
        <v>45231</v>
      </c>
      <c r="C663" s="83" t="s">
        <v>121</v>
      </c>
      <c r="D663" s="84">
        <v>900</v>
      </c>
      <c r="E663" s="85">
        <v>344722.59310344834</v>
      </c>
      <c r="F663" t="str">
        <f t="shared" si="10"/>
        <v>November</v>
      </c>
    </row>
    <row r="664" spans="1:6" ht="17.25" thickTop="1" x14ac:dyDescent="0.3">
      <c r="A664" s="43">
        <v>1000003691</v>
      </c>
      <c r="B664" s="45">
        <v>45231</v>
      </c>
      <c r="C664" s="86" t="s">
        <v>121</v>
      </c>
      <c r="D664" s="49">
        <v>788</v>
      </c>
      <c r="E664" s="48">
        <v>301823.78151724138</v>
      </c>
      <c r="F664" t="str">
        <f t="shared" si="10"/>
        <v>November</v>
      </c>
    </row>
    <row r="665" spans="1:6" ht="17.25" thickBot="1" x14ac:dyDescent="0.35">
      <c r="A665" s="50">
        <v>1000003384</v>
      </c>
      <c r="B665" s="51">
        <v>45231</v>
      </c>
      <c r="C665" s="83" t="s">
        <v>170</v>
      </c>
      <c r="D665" s="84">
        <v>-5</v>
      </c>
      <c r="E665" s="85">
        <v>-1287.8037931034471</v>
      </c>
      <c r="F665" t="str">
        <f t="shared" si="10"/>
        <v>November</v>
      </c>
    </row>
    <row r="666" spans="1:6" ht="17.25" thickTop="1" x14ac:dyDescent="0.3">
      <c r="A666" s="43">
        <v>1000003389</v>
      </c>
      <c r="B666" s="45">
        <v>45231</v>
      </c>
      <c r="C666" s="86" t="s">
        <v>170</v>
      </c>
      <c r="D666" s="49">
        <v>7</v>
      </c>
      <c r="E666" s="48">
        <v>1802.925310344827</v>
      </c>
      <c r="F666" t="str">
        <f t="shared" si="10"/>
        <v>November</v>
      </c>
    </row>
    <row r="667" spans="1:6" ht="17.25" thickBot="1" x14ac:dyDescent="0.35">
      <c r="A667" s="50">
        <v>1000002977</v>
      </c>
      <c r="B667" s="51">
        <v>45231</v>
      </c>
      <c r="C667" s="83" t="s">
        <v>170</v>
      </c>
      <c r="D667" s="84">
        <v>637.75</v>
      </c>
      <c r="E667" s="85">
        <v>135122.07172413793</v>
      </c>
      <c r="F667" t="str">
        <f t="shared" si="10"/>
        <v>November</v>
      </c>
    </row>
    <row r="668" spans="1:6" ht="17.25" thickTop="1" x14ac:dyDescent="0.3">
      <c r="A668" s="43">
        <v>1000002971</v>
      </c>
      <c r="B668" s="45">
        <v>45231</v>
      </c>
      <c r="C668" s="86" t="s">
        <v>170</v>
      </c>
      <c r="D668" s="49">
        <v>34</v>
      </c>
      <c r="E668" s="48">
        <v>4415.4275862068962</v>
      </c>
      <c r="F668" t="str">
        <f t="shared" si="10"/>
        <v>November</v>
      </c>
    </row>
    <row r="669" spans="1:6" ht="17.25" thickBot="1" x14ac:dyDescent="0.35">
      <c r="A669" s="50">
        <v>1000002972</v>
      </c>
      <c r="B669" s="51">
        <v>45231</v>
      </c>
      <c r="C669" s="83" t="s">
        <v>170</v>
      </c>
      <c r="D669" s="84">
        <v>19</v>
      </c>
      <c r="E669" s="85">
        <v>4934.8896551724138</v>
      </c>
      <c r="F669" t="str">
        <f t="shared" si="10"/>
        <v>November</v>
      </c>
    </row>
    <row r="670" spans="1:6" ht="17.25" thickTop="1" x14ac:dyDescent="0.3">
      <c r="A670" s="43">
        <v>1000002976</v>
      </c>
      <c r="B670" s="45">
        <v>45231</v>
      </c>
      <c r="C670" s="86" t="s">
        <v>170</v>
      </c>
      <c r="D670" s="49">
        <v>4345</v>
      </c>
      <c r="E670" s="48">
        <v>920588.63448275859</v>
      </c>
      <c r="F670" t="str">
        <f t="shared" si="10"/>
        <v>November</v>
      </c>
    </row>
    <row r="671" spans="1:6" ht="17.25" thickBot="1" x14ac:dyDescent="0.35">
      <c r="A671" s="50">
        <v>1000002984</v>
      </c>
      <c r="B671" s="51">
        <v>45231</v>
      </c>
      <c r="C671" s="83" t="s">
        <v>170</v>
      </c>
      <c r="D671" s="84">
        <v>24</v>
      </c>
      <c r="E671" s="85">
        <v>7474.9241379310351</v>
      </c>
      <c r="F671" t="str">
        <f t="shared" si="10"/>
        <v>November</v>
      </c>
    </row>
    <row r="672" spans="1:6" ht="17.25" thickTop="1" x14ac:dyDescent="0.3">
      <c r="A672" s="43">
        <v>1000003132</v>
      </c>
      <c r="B672" s="45">
        <v>45231</v>
      </c>
      <c r="C672" s="86" t="s">
        <v>170</v>
      </c>
      <c r="D672" s="49">
        <v>2686.75</v>
      </c>
      <c r="E672" s="48">
        <v>794981.16044827574</v>
      </c>
      <c r="F672" t="str">
        <f t="shared" si="10"/>
        <v>November</v>
      </c>
    </row>
    <row r="673" spans="1:6" ht="17.25" thickBot="1" x14ac:dyDescent="0.35">
      <c r="A673" s="50">
        <v>1000003683</v>
      </c>
      <c r="B673" s="51">
        <v>45231</v>
      </c>
      <c r="C673" s="83" t="s">
        <v>170</v>
      </c>
      <c r="D673" s="84">
        <v>1762</v>
      </c>
      <c r="E673" s="85">
        <v>674890.23227586213</v>
      </c>
      <c r="F673" t="str">
        <f t="shared" si="10"/>
        <v>November</v>
      </c>
    </row>
    <row r="674" spans="1:6" ht="17.25" thickTop="1" x14ac:dyDescent="0.3">
      <c r="A674" s="43">
        <v>1000003691</v>
      </c>
      <c r="B674" s="45">
        <v>45231</v>
      </c>
      <c r="C674" s="86" t="s">
        <v>170</v>
      </c>
      <c r="D674" s="49">
        <v>930</v>
      </c>
      <c r="E674" s="48">
        <v>356213.34620689659</v>
      </c>
      <c r="F674" t="str">
        <f t="shared" si="10"/>
        <v>November</v>
      </c>
    </row>
    <row r="675" spans="1:6" ht="17.25" thickBot="1" x14ac:dyDescent="0.35">
      <c r="A675" s="50">
        <v>1000003683</v>
      </c>
      <c r="B675" s="51">
        <v>45231</v>
      </c>
      <c r="C675" s="83" t="s">
        <v>507</v>
      </c>
      <c r="D675" s="84">
        <v>5320</v>
      </c>
      <c r="E675" s="85">
        <v>2037693.5503448278</v>
      </c>
      <c r="F675" t="str">
        <f t="shared" si="10"/>
        <v>November</v>
      </c>
    </row>
    <row r="676" spans="1:6" ht="17.25" thickTop="1" x14ac:dyDescent="0.3">
      <c r="A676" s="43">
        <v>1000003691</v>
      </c>
      <c r="B676" s="45">
        <v>45231</v>
      </c>
      <c r="C676" s="86" t="s">
        <v>507</v>
      </c>
      <c r="D676" s="49">
        <v>171</v>
      </c>
      <c r="E676" s="48">
        <v>65497.29268965518</v>
      </c>
      <c r="F676" t="str">
        <f t="shared" si="10"/>
        <v>November</v>
      </c>
    </row>
    <row r="677" spans="1:6" ht="17.25" thickBot="1" x14ac:dyDescent="0.35">
      <c r="A677" s="50">
        <v>1000002836</v>
      </c>
      <c r="B677" s="51">
        <v>45231</v>
      </c>
      <c r="C677" s="83" t="s">
        <v>118</v>
      </c>
      <c r="D677" s="84">
        <v>-11</v>
      </c>
      <c r="E677" s="85">
        <v>-2601.2071724137941</v>
      </c>
      <c r="F677" t="str">
        <f t="shared" si="10"/>
        <v>November</v>
      </c>
    </row>
    <row r="678" spans="1:6" ht="17.25" thickTop="1" x14ac:dyDescent="0.3">
      <c r="A678" s="43">
        <v>1000002917</v>
      </c>
      <c r="B678" s="45">
        <v>45231</v>
      </c>
      <c r="C678" s="86" t="s">
        <v>118</v>
      </c>
      <c r="D678" s="49">
        <v>160</v>
      </c>
      <c r="E678" s="48">
        <v>37835.740689655169</v>
      </c>
      <c r="F678" t="str">
        <f t="shared" si="10"/>
        <v>November</v>
      </c>
    </row>
    <row r="679" spans="1:6" ht="17.25" thickBot="1" x14ac:dyDescent="0.35">
      <c r="A679" s="50">
        <v>1000003132</v>
      </c>
      <c r="B679" s="51">
        <v>45231</v>
      </c>
      <c r="C679" s="83" t="s">
        <v>118</v>
      </c>
      <c r="D679" s="84">
        <v>367</v>
      </c>
      <c r="E679" s="85">
        <v>108591.4528275862</v>
      </c>
      <c r="F679" t="str">
        <f t="shared" si="10"/>
        <v>November</v>
      </c>
    </row>
    <row r="680" spans="1:6" ht="17.25" thickTop="1" x14ac:dyDescent="0.3">
      <c r="A680" s="43">
        <v>1000003683</v>
      </c>
      <c r="B680" s="45">
        <v>45231</v>
      </c>
      <c r="C680" s="86" t="s">
        <v>118</v>
      </c>
      <c r="D680" s="49">
        <v>306</v>
      </c>
      <c r="E680" s="48">
        <v>117205.68165517243</v>
      </c>
      <c r="F680" t="str">
        <f t="shared" si="10"/>
        <v>November</v>
      </c>
    </row>
    <row r="681" spans="1:6" ht="17.25" thickBot="1" x14ac:dyDescent="0.35">
      <c r="A681" s="50">
        <v>1000003691</v>
      </c>
      <c r="B681" s="51">
        <v>45231</v>
      </c>
      <c r="C681" s="83" t="s">
        <v>118</v>
      </c>
      <c r="D681" s="84">
        <v>97</v>
      </c>
      <c r="E681" s="85">
        <v>37153.435034482762</v>
      </c>
      <c r="F681" t="str">
        <f t="shared" si="10"/>
        <v>November</v>
      </c>
    </row>
    <row r="682" spans="1:6" ht="17.25" thickTop="1" x14ac:dyDescent="0.3">
      <c r="A682" s="43">
        <v>1000003132</v>
      </c>
      <c r="B682" s="45">
        <v>45231</v>
      </c>
      <c r="C682" s="86" t="s">
        <v>496</v>
      </c>
      <c r="D682" s="49">
        <v>204</v>
      </c>
      <c r="E682" s="48">
        <v>60361.461517241376</v>
      </c>
      <c r="F682" t="str">
        <f t="shared" si="10"/>
        <v>November</v>
      </c>
    </row>
    <row r="683" spans="1:6" ht="17.25" thickBot="1" x14ac:dyDescent="0.35">
      <c r="A683" s="50">
        <v>1000003683</v>
      </c>
      <c r="B683" s="51">
        <v>45231</v>
      </c>
      <c r="C683" s="83" t="s">
        <v>496</v>
      </c>
      <c r="D683" s="84">
        <v>5897</v>
      </c>
      <c r="E683" s="85">
        <v>2258699.0350344833</v>
      </c>
      <c r="F683" t="str">
        <f t="shared" si="10"/>
        <v>November</v>
      </c>
    </row>
    <row r="684" spans="1:6" ht="17.25" thickTop="1" x14ac:dyDescent="0.3">
      <c r="A684" s="43">
        <v>1000003691</v>
      </c>
      <c r="B684" s="45">
        <v>45231</v>
      </c>
      <c r="C684" s="86" t="s">
        <v>496</v>
      </c>
      <c r="D684" s="49">
        <v>1992</v>
      </c>
      <c r="E684" s="48">
        <v>762986.00606896554</v>
      </c>
      <c r="F684" t="str">
        <f t="shared" si="10"/>
        <v>November</v>
      </c>
    </row>
    <row r="685" spans="1:6" ht="17.25" thickBot="1" x14ac:dyDescent="0.35">
      <c r="A685" s="50">
        <v>1000003132</v>
      </c>
      <c r="B685" s="51">
        <v>45231</v>
      </c>
      <c r="C685" s="83" t="s">
        <v>532</v>
      </c>
      <c r="D685" s="84">
        <v>542</v>
      </c>
      <c r="E685" s="85">
        <v>160372.11834482758</v>
      </c>
      <c r="F685" t="str">
        <f t="shared" si="10"/>
        <v>November</v>
      </c>
    </row>
    <row r="686" spans="1:6" ht="17.25" thickTop="1" x14ac:dyDescent="0.3">
      <c r="A686" s="43">
        <v>1000003683</v>
      </c>
      <c r="B686" s="45">
        <v>45231</v>
      </c>
      <c r="C686" s="86" t="s">
        <v>532</v>
      </c>
      <c r="D686" s="49">
        <v>384</v>
      </c>
      <c r="E686" s="48">
        <v>147081.63972413793</v>
      </c>
      <c r="F686" t="str">
        <f t="shared" si="10"/>
        <v>November</v>
      </c>
    </row>
    <row r="687" spans="1:6" ht="17.25" thickBot="1" x14ac:dyDescent="0.35">
      <c r="A687" s="50">
        <v>1000003691</v>
      </c>
      <c r="B687" s="51">
        <v>45231</v>
      </c>
      <c r="C687" s="83" t="s">
        <v>532</v>
      </c>
      <c r="D687" s="84">
        <v>360</v>
      </c>
      <c r="E687" s="85">
        <v>137889.03724137932</v>
      </c>
      <c r="F687" t="str">
        <f t="shared" si="10"/>
        <v>November</v>
      </c>
    </row>
    <row r="688" spans="1:6" ht="17.25" thickTop="1" x14ac:dyDescent="0.3">
      <c r="A688" s="43">
        <v>1000003384</v>
      </c>
      <c r="B688" s="45">
        <v>45231</v>
      </c>
      <c r="C688" s="86" t="s">
        <v>366</v>
      </c>
      <c r="D688" s="49">
        <v>5</v>
      </c>
      <c r="E688" s="48">
        <v>1287.8037931034482</v>
      </c>
      <c r="F688" t="str">
        <f t="shared" si="10"/>
        <v>November</v>
      </c>
    </row>
    <row r="689" spans="1:6" ht="17.25" thickBot="1" x14ac:dyDescent="0.35">
      <c r="A689" s="50">
        <v>1000003389</v>
      </c>
      <c r="B689" s="51">
        <v>45231</v>
      </c>
      <c r="C689" s="83" t="s">
        <v>366</v>
      </c>
      <c r="D689" s="84">
        <v>1</v>
      </c>
      <c r="E689" s="85">
        <v>257.56075862068963</v>
      </c>
      <c r="F689" t="str">
        <f t="shared" si="10"/>
        <v>November</v>
      </c>
    </row>
    <row r="690" spans="1:6" ht="17.25" thickTop="1" x14ac:dyDescent="0.3">
      <c r="A690" s="43">
        <v>1000002977</v>
      </c>
      <c r="B690" s="45">
        <v>45231</v>
      </c>
      <c r="C690" s="86" t="s">
        <v>366</v>
      </c>
      <c r="D690" s="49">
        <v>74</v>
      </c>
      <c r="E690" s="48">
        <v>15678.609655172411</v>
      </c>
      <c r="F690" t="str">
        <f t="shared" si="10"/>
        <v>November</v>
      </c>
    </row>
    <row r="691" spans="1:6" ht="17.25" thickBot="1" x14ac:dyDescent="0.35">
      <c r="A691" s="50">
        <v>1000002976</v>
      </c>
      <c r="B691" s="51">
        <v>45231</v>
      </c>
      <c r="C691" s="83" t="s">
        <v>366</v>
      </c>
      <c r="D691" s="84">
        <v>275</v>
      </c>
      <c r="E691" s="85">
        <v>58265.103448275855</v>
      </c>
      <c r="F691" t="str">
        <f t="shared" si="10"/>
        <v>November</v>
      </c>
    </row>
    <row r="692" spans="1:6" ht="17.25" thickTop="1" x14ac:dyDescent="0.3">
      <c r="A692" s="43">
        <v>1000003132</v>
      </c>
      <c r="B692" s="45">
        <v>45231</v>
      </c>
      <c r="C692" s="86" t="s">
        <v>366</v>
      </c>
      <c r="D692" s="49">
        <v>336</v>
      </c>
      <c r="E692" s="48">
        <v>99418.877793103442</v>
      </c>
      <c r="F692" t="str">
        <f t="shared" si="10"/>
        <v>November</v>
      </c>
    </row>
    <row r="693" spans="1:6" ht="17.25" thickBot="1" x14ac:dyDescent="0.35">
      <c r="A693" s="50">
        <v>1000003683</v>
      </c>
      <c r="B693" s="51">
        <v>45231</v>
      </c>
      <c r="C693" s="83" t="s">
        <v>366</v>
      </c>
      <c r="D693" s="84">
        <v>479</v>
      </c>
      <c r="E693" s="85">
        <v>183469.02455172417</v>
      </c>
      <c r="F693" t="str">
        <f t="shared" si="10"/>
        <v>November</v>
      </c>
    </row>
    <row r="694" spans="1:6" ht="17.25" thickTop="1" x14ac:dyDescent="0.3">
      <c r="A694" s="43">
        <v>1000003691</v>
      </c>
      <c r="B694" s="45">
        <v>45231</v>
      </c>
      <c r="C694" s="86" t="s">
        <v>366</v>
      </c>
      <c r="D694" s="49">
        <v>163</v>
      </c>
      <c r="E694" s="48">
        <v>62433.091862068977</v>
      </c>
      <c r="F694" t="str">
        <f t="shared" si="10"/>
        <v>November</v>
      </c>
    </row>
    <row r="695" spans="1:6" ht="17.25" thickBot="1" x14ac:dyDescent="0.35">
      <c r="A695" s="50">
        <v>1000003132</v>
      </c>
      <c r="B695" s="51">
        <v>45231</v>
      </c>
      <c r="C695" s="83" t="s">
        <v>154</v>
      </c>
      <c r="D695" s="84">
        <v>778</v>
      </c>
      <c r="E695" s="85">
        <v>230202.04441379308</v>
      </c>
      <c r="F695" t="str">
        <f t="shared" si="10"/>
        <v>November</v>
      </c>
    </row>
    <row r="696" spans="1:6" ht="17.25" thickTop="1" x14ac:dyDescent="0.3">
      <c r="A696" s="43">
        <v>1000003683</v>
      </c>
      <c r="B696" s="45">
        <v>45231</v>
      </c>
      <c r="C696" s="86" t="s">
        <v>154</v>
      </c>
      <c r="D696" s="49">
        <v>580</v>
      </c>
      <c r="E696" s="48">
        <v>222154.56000000003</v>
      </c>
      <c r="F696" t="str">
        <f t="shared" si="10"/>
        <v>November</v>
      </c>
    </row>
    <row r="697" spans="1:6" ht="17.25" thickBot="1" x14ac:dyDescent="0.35">
      <c r="A697" s="50">
        <v>1000003691</v>
      </c>
      <c r="B697" s="51">
        <v>45231</v>
      </c>
      <c r="C697" s="83" t="s">
        <v>154</v>
      </c>
      <c r="D697" s="84">
        <v>395</v>
      </c>
      <c r="E697" s="85">
        <v>151294.91586206897</v>
      </c>
      <c r="F697" t="str">
        <f t="shared" si="10"/>
        <v>November</v>
      </c>
    </row>
    <row r="698" spans="1:6" ht="17.25" thickTop="1" x14ac:dyDescent="0.3">
      <c r="A698" s="43">
        <v>1000002977</v>
      </c>
      <c r="B698" s="45">
        <v>45231</v>
      </c>
      <c r="C698" s="86" t="s">
        <v>436</v>
      </c>
      <c r="D698" s="49">
        <v>123</v>
      </c>
      <c r="E698" s="48">
        <v>26060.391724137931</v>
      </c>
      <c r="F698" t="str">
        <f t="shared" si="10"/>
        <v>November</v>
      </c>
    </row>
    <row r="699" spans="1:6" ht="17.25" thickBot="1" x14ac:dyDescent="0.35">
      <c r="A699" s="50">
        <v>1000002976</v>
      </c>
      <c r="B699" s="51">
        <v>45231</v>
      </c>
      <c r="C699" s="83" t="s">
        <v>436</v>
      </c>
      <c r="D699" s="84">
        <v>337</v>
      </c>
      <c r="E699" s="85">
        <v>71401.235862068963</v>
      </c>
      <c r="F699" t="str">
        <f t="shared" si="10"/>
        <v>November</v>
      </c>
    </row>
    <row r="700" spans="1:6" ht="17.25" thickTop="1" x14ac:dyDescent="0.3">
      <c r="A700" s="43">
        <v>1000003132</v>
      </c>
      <c r="B700" s="45">
        <v>45231</v>
      </c>
      <c r="C700" s="86" t="s">
        <v>436</v>
      </c>
      <c r="D700" s="49">
        <v>566</v>
      </c>
      <c r="E700" s="48">
        <v>167473.46675862069</v>
      </c>
      <c r="F700" t="str">
        <f t="shared" si="10"/>
        <v>November</v>
      </c>
    </row>
    <row r="701" spans="1:6" ht="17.25" thickBot="1" x14ac:dyDescent="0.35">
      <c r="A701" s="50">
        <v>1000003683</v>
      </c>
      <c r="B701" s="51">
        <v>45231</v>
      </c>
      <c r="C701" s="83" t="s">
        <v>436</v>
      </c>
      <c r="D701" s="84">
        <v>321</v>
      </c>
      <c r="E701" s="85">
        <v>122951.05820689656</v>
      </c>
      <c r="F701" t="str">
        <f t="shared" si="10"/>
        <v>November</v>
      </c>
    </row>
    <row r="702" spans="1:6" ht="17.25" thickTop="1" x14ac:dyDescent="0.3">
      <c r="A702" s="43">
        <v>1000003691</v>
      </c>
      <c r="B702" s="45">
        <v>45231</v>
      </c>
      <c r="C702" s="86" t="s">
        <v>436</v>
      </c>
      <c r="D702" s="49">
        <v>248</v>
      </c>
      <c r="E702" s="48">
        <v>94990.225655172428</v>
      </c>
      <c r="F702" t="str">
        <f t="shared" si="10"/>
        <v>November</v>
      </c>
    </row>
    <row r="703" spans="1:6" ht="17.25" thickBot="1" x14ac:dyDescent="0.35">
      <c r="A703" s="50">
        <v>1000002977</v>
      </c>
      <c r="B703" s="51">
        <v>45231</v>
      </c>
      <c r="C703" s="83" t="s">
        <v>114</v>
      </c>
      <c r="D703" s="84">
        <v>30</v>
      </c>
      <c r="E703" s="85">
        <v>6356.193103448275</v>
      </c>
      <c r="F703" t="str">
        <f t="shared" si="10"/>
        <v>November</v>
      </c>
    </row>
    <row r="704" spans="1:6" ht="17.25" thickTop="1" x14ac:dyDescent="0.3">
      <c r="A704" s="43">
        <v>1000002976</v>
      </c>
      <c r="B704" s="45">
        <v>45231</v>
      </c>
      <c r="C704" s="86" t="s">
        <v>114</v>
      </c>
      <c r="D704" s="49">
        <v>187</v>
      </c>
      <c r="E704" s="48">
        <v>39620.270344827586</v>
      </c>
      <c r="F704" t="str">
        <f t="shared" si="10"/>
        <v>November</v>
      </c>
    </row>
    <row r="705" spans="1:6" ht="17.25" thickBot="1" x14ac:dyDescent="0.35">
      <c r="A705" s="50">
        <v>1000003132</v>
      </c>
      <c r="B705" s="51">
        <v>45231</v>
      </c>
      <c r="C705" s="83" t="s">
        <v>114</v>
      </c>
      <c r="D705" s="84">
        <v>133</v>
      </c>
      <c r="E705" s="85">
        <v>39353.305793103442</v>
      </c>
      <c r="F705" t="str">
        <f t="shared" si="10"/>
        <v>November</v>
      </c>
    </row>
    <row r="706" spans="1:6" ht="17.25" thickTop="1" x14ac:dyDescent="0.3">
      <c r="A706" s="43">
        <v>1000003683</v>
      </c>
      <c r="B706" s="45">
        <v>45231</v>
      </c>
      <c r="C706" s="86" t="s">
        <v>114</v>
      </c>
      <c r="D706" s="49">
        <v>401</v>
      </c>
      <c r="E706" s="48">
        <v>153593.06648275864</v>
      </c>
      <c r="F706" t="str">
        <f t="shared" si="10"/>
        <v>November</v>
      </c>
    </row>
    <row r="707" spans="1:6" ht="17.25" thickBot="1" x14ac:dyDescent="0.35">
      <c r="A707" s="50">
        <v>1000003691</v>
      </c>
      <c r="B707" s="51">
        <v>45231</v>
      </c>
      <c r="C707" s="83" t="s">
        <v>114</v>
      </c>
      <c r="D707" s="84">
        <v>217</v>
      </c>
      <c r="E707" s="85">
        <v>83116.447448275867</v>
      </c>
      <c r="F707" t="str">
        <f t="shared" ref="F707:F770" si="11">TEXT(B707,"mmmm")</f>
        <v>November</v>
      </c>
    </row>
    <row r="708" spans="1:6" ht="17.25" thickTop="1" x14ac:dyDescent="0.3">
      <c r="A708" s="43">
        <v>1000002977</v>
      </c>
      <c r="B708" s="45">
        <v>45231</v>
      </c>
      <c r="C708" s="86" t="s">
        <v>469</v>
      </c>
      <c r="D708" s="49">
        <v>240</v>
      </c>
      <c r="E708" s="48">
        <v>50849.544827586215</v>
      </c>
      <c r="F708" t="str">
        <f t="shared" si="11"/>
        <v>November</v>
      </c>
    </row>
    <row r="709" spans="1:6" ht="17.25" thickBot="1" x14ac:dyDescent="0.35">
      <c r="A709" s="50">
        <v>1000002971</v>
      </c>
      <c r="B709" s="51">
        <v>45231</v>
      </c>
      <c r="C709" s="83" t="s">
        <v>469</v>
      </c>
      <c r="D709" s="84">
        <v>3</v>
      </c>
      <c r="E709" s="85">
        <v>389.59655172413795</v>
      </c>
      <c r="F709" t="str">
        <f t="shared" si="11"/>
        <v>November</v>
      </c>
    </row>
    <row r="710" spans="1:6" ht="17.25" thickTop="1" x14ac:dyDescent="0.3">
      <c r="A710" s="43">
        <v>1000002972</v>
      </c>
      <c r="B710" s="45">
        <v>45231</v>
      </c>
      <c r="C710" s="86" t="s">
        <v>469</v>
      </c>
      <c r="D710" s="49">
        <v>2</v>
      </c>
      <c r="E710" s="48">
        <v>519.46206896551723</v>
      </c>
      <c r="F710" t="str">
        <f t="shared" si="11"/>
        <v>November</v>
      </c>
    </row>
    <row r="711" spans="1:6" ht="17.25" thickBot="1" x14ac:dyDescent="0.35">
      <c r="A711" s="50">
        <v>1000002976</v>
      </c>
      <c r="B711" s="51">
        <v>45231</v>
      </c>
      <c r="C711" s="83" t="s">
        <v>469</v>
      </c>
      <c r="D711" s="84">
        <v>787</v>
      </c>
      <c r="E711" s="85">
        <v>166744.13241379312</v>
      </c>
      <c r="F711" t="str">
        <f t="shared" si="11"/>
        <v>November</v>
      </c>
    </row>
    <row r="712" spans="1:6" ht="17.25" thickTop="1" x14ac:dyDescent="0.3">
      <c r="A712" s="43">
        <v>1000003132</v>
      </c>
      <c r="B712" s="45">
        <v>45231</v>
      </c>
      <c r="C712" s="86" t="s">
        <v>469</v>
      </c>
      <c r="D712" s="49">
        <v>477</v>
      </c>
      <c r="E712" s="48">
        <v>141139.29972413791</v>
      </c>
      <c r="F712" t="str">
        <f t="shared" si="11"/>
        <v>November</v>
      </c>
    </row>
    <row r="713" spans="1:6" ht="17.25" thickBot="1" x14ac:dyDescent="0.35">
      <c r="A713" s="50">
        <v>1000003683</v>
      </c>
      <c r="B713" s="51">
        <v>45231</v>
      </c>
      <c r="C713" s="83" t="s">
        <v>469</v>
      </c>
      <c r="D713" s="84">
        <v>1156</v>
      </c>
      <c r="E713" s="85">
        <v>442777.01958620694</v>
      </c>
      <c r="F713" t="str">
        <f t="shared" si="11"/>
        <v>November</v>
      </c>
    </row>
    <row r="714" spans="1:6" ht="17.25" thickTop="1" x14ac:dyDescent="0.3">
      <c r="A714" s="43">
        <v>1000003691</v>
      </c>
      <c r="B714" s="45">
        <v>45231</v>
      </c>
      <c r="C714" s="86" t="s">
        <v>469</v>
      </c>
      <c r="D714" s="49">
        <v>965</v>
      </c>
      <c r="E714" s="48">
        <v>369619.22482758627</v>
      </c>
      <c r="F714" t="str">
        <f t="shared" si="11"/>
        <v>November</v>
      </c>
    </row>
    <row r="715" spans="1:6" ht="17.25" thickBot="1" x14ac:dyDescent="0.35">
      <c r="A715" s="50">
        <v>1000003132</v>
      </c>
      <c r="B715" s="51">
        <v>45231</v>
      </c>
      <c r="C715" s="83" t="s">
        <v>481</v>
      </c>
      <c r="D715" s="84">
        <v>8</v>
      </c>
      <c r="E715" s="85">
        <v>2367.1161379310342</v>
      </c>
      <c r="F715" t="str">
        <f t="shared" si="11"/>
        <v>November</v>
      </c>
    </row>
    <row r="716" spans="1:6" ht="17.25" thickTop="1" x14ac:dyDescent="0.3">
      <c r="A716" s="43">
        <v>1000003683</v>
      </c>
      <c r="B716" s="45">
        <v>45231</v>
      </c>
      <c r="C716" s="86" t="s">
        <v>481</v>
      </c>
      <c r="D716" s="49">
        <v>50</v>
      </c>
      <c r="E716" s="48">
        <v>19151.255172413792</v>
      </c>
      <c r="F716" t="str">
        <f t="shared" si="11"/>
        <v>November</v>
      </c>
    </row>
    <row r="717" spans="1:6" ht="17.25" thickBot="1" x14ac:dyDescent="0.35">
      <c r="A717" s="50">
        <v>1000003691</v>
      </c>
      <c r="B717" s="51">
        <v>45231</v>
      </c>
      <c r="C717" s="83" t="s">
        <v>481</v>
      </c>
      <c r="D717" s="84">
        <v>24</v>
      </c>
      <c r="E717" s="85">
        <v>9192.6024827586225</v>
      </c>
      <c r="F717" t="str">
        <f t="shared" si="11"/>
        <v>November</v>
      </c>
    </row>
    <row r="718" spans="1:6" ht="17.25" thickTop="1" x14ac:dyDescent="0.3">
      <c r="A718" s="43">
        <v>1000003132</v>
      </c>
      <c r="B718" s="45">
        <v>45231</v>
      </c>
      <c r="C718" s="86" t="s">
        <v>155</v>
      </c>
      <c r="D718" s="49">
        <v>2</v>
      </c>
      <c r="E718" s="48">
        <v>591.77903448275856</v>
      </c>
      <c r="F718" t="str">
        <f t="shared" si="11"/>
        <v>November</v>
      </c>
    </row>
    <row r="719" spans="1:6" ht="17.25" thickBot="1" x14ac:dyDescent="0.35">
      <c r="A719" s="50">
        <v>1000003683</v>
      </c>
      <c r="B719" s="51">
        <v>45231</v>
      </c>
      <c r="C719" s="83" t="s">
        <v>155</v>
      </c>
      <c r="D719" s="84">
        <v>106</v>
      </c>
      <c r="E719" s="85">
        <v>40600.660965517243</v>
      </c>
      <c r="F719" t="str">
        <f t="shared" si="11"/>
        <v>November</v>
      </c>
    </row>
    <row r="720" spans="1:6" ht="17.25" thickTop="1" x14ac:dyDescent="0.3">
      <c r="A720" s="43">
        <v>1000003691</v>
      </c>
      <c r="B720" s="45">
        <v>45231</v>
      </c>
      <c r="C720" s="86" t="s">
        <v>155</v>
      </c>
      <c r="D720" s="49">
        <v>36</v>
      </c>
      <c r="E720" s="48">
        <v>13788.903724137934</v>
      </c>
      <c r="F720" t="str">
        <f t="shared" si="11"/>
        <v>November</v>
      </c>
    </row>
    <row r="721" spans="1:6" ht="17.25" thickBot="1" x14ac:dyDescent="0.35">
      <c r="A721" s="50">
        <v>1000002977</v>
      </c>
      <c r="B721" s="51">
        <v>45231</v>
      </c>
      <c r="C721" s="83" t="s">
        <v>20</v>
      </c>
      <c r="D721" s="84">
        <v>123</v>
      </c>
      <c r="E721" s="85">
        <v>26060.391724137931</v>
      </c>
      <c r="F721" t="str">
        <f t="shared" si="11"/>
        <v>November</v>
      </c>
    </row>
    <row r="722" spans="1:6" ht="17.25" thickTop="1" x14ac:dyDescent="0.3">
      <c r="A722" s="43">
        <v>1000002976</v>
      </c>
      <c r="B722" s="45">
        <v>45231</v>
      </c>
      <c r="C722" s="86" t="s">
        <v>20</v>
      </c>
      <c r="D722" s="49">
        <v>334.54200000000003</v>
      </c>
      <c r="E722" s="48">
        <v>70880.451773793102</v>
      </c>
      <c r="F722" t="str">
        <f t="shared" si="11"/>
        <v>November</v>
      </c>
    </row>
    <row r="723" spans="1:6" ht="17.25" thickBot="1" x14ac:dyDescent="0.35">
      <c r="A723" s="50">
        <v>1000003132</v>
      </c>
      <c r="B723" s="51">
        <v>45231</v>
      </c>
      <c r="C723" s="83" t="s">
        <v>20</v>
      </c>
      <c r="D723" s="84">
        <v>187.16700000000003</v>
      </c>
      <c r="E723" s="85">
        <v>55380.75327351725</v>
      </c>
      <c r="F723" t="str">
        <f t="shared" si="11"/>
        <v>November</v>
      </c>
    </row>
    <row r="724" spans="1:6" ht="17.25" thickTop="1" x14ac:dyDescent="0.3">
      <c r="A724" s="43">
        <v>1000003683</v>
      </c>
      <c r="B724" s="45">
        <v>45231</v>
      </c>
      <c r="C724" s="86" t="s">
        <v>20</v>
      </c>
      <c r="D724" s="49">
        <v>78</v>
      </c>
      <c r="E724" s="48">
        <v>29875.958068965519</v>
      </c>
      <c r="F724" t="str">
        <f t="shared" si="11"/>
        <v>November</v>
      </c>
    </row>
    <row r="725" spans="1:6" ht="17.25" thickBot="1" x14ac:dyDescent="0.35">
      <c r="A725" s="50">
        <v>1000003691</v>
      </c>
      <c r="B725" s="51">
        <v>45231</v>
      </c>
      <c r="C725" s="83" t="s">
        <v>20</v>
      </c>
      <c r="D725" s="84">
        <v>263</v>
      </c>
      <c r="E725" s="85">
        <v>100735.60220689655</v>
      </c>
      <c r="F725" t="str">
        <f t="shared" si="11"/>
        <v>November</v>
      </c>
    </row>
    <row r="726" spans="1:6" ht="17.25" thickTop="1" x14ac:dyDescent="0.3">
      <c r="A726" s="43">
        <v>1000003683</v>
      </c>
      <c r="B726" s="45">
        <v>45231</v>
      </c>
      <c r="C726" s="86" t="s">
        <v>180</v>
      </c>
      <c r="D726" s="49">
        <v>577</v>
      </c>
      <c r="E726" s="48">
        <v>221005.48468965522</v>
      </c>
      <c r="F726" t="str">
        <f t="shared" si="11"/>
        <v>November</v>
      </c>
    </row>
    <row r="727" spans="1:6" ht="17.25" thickBot="1" x14ac:dyDescent="0.35">
      <c r="A727" s="50">
        <v>1000003691</v>
      </c>
      <c r="B727" s="51">
        <v>45231</v>
      </c>
      <c r="C727" s="83" t="s">
        <v>180</v>
      </c>
      <c r="D727" s="84">
        <v>100</v>
      </c>
      <c r="E727" s="85">
        <v>38302.510344827591</v>
      </c>
      <c r="F727" t="str">
        <f t="shared" si="11"/>
        <v>November</v>
      </c>
    </row>
    <row r="728" spans="1:6" ht="17.25" thickTop="1" x14ac:dyDescent="0.3">
      <c r="A728" s="43">
        <v>1000003132</v>
      </c>
      <c r="B728" s="45">
        <v>45231</v>
      </c>
      <c r="C728" s="86" t="s">
        <v>476</v>
      </c>
      <c r="D728" s="49">
        <v>65</v>
      </c>
      <c r="E728" s="48">
        <v>19232.81862068965</v>
      </c>
      <c r="F728" t="str">
        <f t="shared" si="11"/>
        <v>November</v>
      </c>
    </row>
    <row r="729" spans="1:6" ht="17.25" thickBot="1" x14ac:dyDescent="0.35">
      <c r="A729" s="50">
        <v>1000003683</v>
      </c>
      <c r="B729" s="51">
        <v>45231</v>
      </c>
      <c r="C729" s="83" t="s">
        <v>476</v>
      </c>
      <c r="D729" s="84">
        <v>216</v>
      </c>
      <c r="E729" s="85">
        <v>82733.422344827603</v>
      </c>
      <c r="F729" t="str">
        <f t="shared" si="11"/>
        <v>November</v>
      </c>
    </row>
    <row r="730" spans="1:6" ht="17.25" thickTop="1" x14ac:dyDescent="0.3">
      <c r="A730" s="43">
        <v>1000003691</v>
      </c>
      <c r="B730" s="45">
        <v>45231</v>
      </c>
      <c r="C730" s="86" t="s">
        <v>476</v>
      </c>
      <c r="D730" s="49">
        <v>181</v>
      </c>
      <c r="E730" s="48">
        <v>69327.54372413794</v>
      </c>
      <c r="F730" t="str">
        <f t="shared" si="11"/>
        <v>November</v>
      </c>
    </row>
    <row r="731" spans="1:6" ht="17.25" thickBot="1" x14ac:dyDescent="0.35">
      <c r="A731" s="50">
        <v>1000003132</v>
      </c>
      <c r="B731" s="51">
        <v>45231</v>
      </c>
      <c r="C731" s="83" t="s">
        <v>525</v>
      </c>
      <c r="D731" s="84">
        <v>1152</v>
      </c>
      <c r="E731" s="85">
        <v>340864.72386206896</v>
      </c>
      <c r="F731" t="str">
        <f t="shared" si="11"/>
        <v>November</v>
      </c>
    </row>
    <row r="732" spans="1:6" ht="17.25" thickTop="1" x14ac:dyDescent="0.3">
      <c r="A732" s="43">
        <v>1000003683</v>
      </c>
      <c r="B732" s="45">
        <v>45231</v>
      </c>
      <c r="C732" s="86" t="s">
        <v>525</v>
      </c>
      <c r="D732" s="49">
        <v>299</v>
      </c>
      <c r="E732" s="48">
        <v>114524.50593103448</v>
      </c>
      <c r="F732" t="str">
        <f t="shared" si="11"/>
        <v>November</v>
      </c>
    </row>
    <row r="733" spans="1:6" ht="17.25" thickBot="1" x14ac:dyDescent="0.35">
      <c r="A733" s="50">
        <v>1000003691</v>
      </c>
      <c r="B733" s="51">
        <v>45231</v>
      </c>
      <c r="C733" s="83" t="s">
        <v>525</v>
      </c>
      <c r="D733" s="84">
        <v>1281</v>
      </c>
      <c r="E733" s="85">
        <v>490655.15751724143</v>
      </c>
      <c r="F733" t="str">
        <f t="shared" si="11"/>
        <v>November</v>
      </c>
    </row>
    <row r="734" spans="1:6" ht="17.25" thickTop="1" x14ac:dyDescent="0.3">
      <c r="A734" s="43">
        <v>1000002977</v>
      </c>
      <c r="B734" s="45">
        <v>45231</v>
      </c>
      <c r="C734" s="86" t="s">
        <v>529</v>
      </c>
      <c r="D734" s="49">
        <v>143</v>
      </c>
      <c r="E734" s="48">
        <v>30297.853793103448</v>
      </c>
      <c r="F734" t="str">
        <f t="shared" si="11"/>
        <v>November</v>
      </c>
    </row>
    <row r="735" spans="1:6" ht="17.25" thickBot="1" x14ac:dyDescent="0.35">
      <c r="A735" s="50">
        <v>1000002976</v>
      </c>
      <c r="B735" s="51">
        <v>45231</v>
      </c>
      <c r="C735" s="83" t="s">
        <v>529</v>
      </c>
      <c r="D735" s="84">
        <v>441</v>
      </c>
      <c r="E735" s="85">
        <v>93436.038620689651</v>
      </c>
      <c r="F735" t="str">
        <f t="shared" si="11"/>
        <v>November</v>
      </c>
    </row>
    <row r="736" spans="1:6" ht="17.25" thickTop="1" x14ac:dyDescent="0.3">
      <c r="A736" s="43">
        <v>1000003132</v>
      </c>
      <c r="B736" s="45">
        <v>45231</v>
      </c>
      <c r="C736" s="86" t="s">
        <v>529</v>
      </c>
      <c r="D736" s="49">
        <v>738</v>
      </c>
      <c r="E736" s="48">
        <v>218366.4637241379</v>
      </c>
      <c r="F736" t="str">
        <f t="shared" si="11"/>
        <v>November</v>
      </c>
    </row>
    <row r="737" spans="1:6" ht="17.25" thickBot="1" x14ac:dyDescent="0.35">
      <c r="A737" s="50">
        <v>1000003683</v>
      </c>
      <c r="B737" s="51">
        <v>45231</v>
      </c>
      <c r="C737" s="83" t="s">
        <v>529</v>
      </c>
      <c r="D737" s="84">
        <v>154</v>
      </c>
      <c r="E737" s="85">
        <v>58985.865931034488</v>
      </c>
      <c r="F737" t="str">
        <f t="shared" si="11"/>
        <v>November</v>
      </c>
    </row>
    <row r="738" spans="1:6" ht="17.25" thickTop="1" x14ac:dyDescent="0.3">
      <c r="A738" s="43">
        <v>1000003691</v>
      </c>
      <c r="B738" s="45">
        <v>45231</v>
      </c>
      <c r="C738" s="86" t="s">
        <v>529</v>
      </c>
      <c r="D738" s="49">
        <v>742</v>
      </c>
      <c r="E738" s="48">
        <v>284204.62675862073</v>
      </c>
      <c r="F738" t="str">
        <f t="shared" si="11"/>
        <v>November</v>
      </c>
    </row>
    <row r="739" spans="1:6" ht="17.25" thickBot="1" x14ac:dyDescent="0.35">
      <c r="A739" s="50">
        <v>1000003683</v>
      </c>
      <c r="B739" s="51">
        <v>45231</v>
      </c>
      <c r="C739" s="83" t="s">
        <v>726</v>
      </c>
      <c r="D739" s="84">
        <v>935</v>
      </c>
      <c r="E739" s="85">
        <v>358128.47172413795</v>
      </c>
      <c r="F739" t="str">
        <f t="shared" si="11"/>
        <v>November</v>
      </c>
    </row>
    <row r="740" spans="1:6" ht="17.25" thickTop="1" x14ac:dyDescent="0.3">
      <c r="A740" s="43">
        <v>1000002977</v>
      </c>
      <c r="B740" s="45">
        <v>45231</v>
      </c>
      <c r="C740" s="86" t="s">
        <v>440</v>
      </c>
      <c r="D740" s="49">
        <v>132</v>
      </c>
      <c r="E740" s="48">
        <v>27967.249655172411</v>
      </c>
      <c r="F740" t="str">
        <f t="shared" si="11"/>
        <v>November</v>
      </c>
    </row>
    <row r="741" spans="1:6" ht="17.25" thickBot="1" x14ac:dyDescent="0.35">
      <c r="A741" s="50">
        <v>1000002976</v>
      </c>
      <c r="B741" s="51">
        <v>45231</v>
      </c>
      <c r="C741" s="83" t="s">
        <v>440</v>
      </c>
      <c r="D741" s="84">
        <v>298</v>
      </c>
      <c r="E741" s="85">
        <v>63138.184827586199</v>
      </c>
      <c r="F741" t="str">
        <f t="shared" si="11"/>
        <v>November</v>
      </c>
    </row>
    <row r="742" spans="1:6" ht="17.25" thickTop="1" x14ac:dyDescent="0.3">
      <c r="A742" s="43">
        <v>1000003132</v>
      </c>
      <c r="B742" s="45">
        <v>45231</v>
      </c>
      <c r="C742" s="86" t="s">
        <v>440</v>
      </c>
      <c r="D742" s="49">
        <v>488</v>
      </c>
      <c r="E742" s="48">
        <v>144394.08441379311</v>
      </c>
      <c r="F742" t="str">
        <f t="shared" si="11"/>
        <v>November</v>
      </c>
    </row>
    <row r="743" spans="1:6" ht="17.25" thickBot="1" x14ac:dyDescent="0.35">
      <c r="A743" s="50">
        <v>1000003683</v>
      </c>
      <c r="B743" s="51">
        <v>45231</v>
      </c>
      <c r="C743" s="83" t="s">
        <v>440</v>
      </c>
      <c r="D743" s="84">
        <v>563</v>
      </c>
      <c r="E743" s="85">
        <v>215643.13324137934</v>
      </c>
      <c r="F743" t="str">
        <f t="shared" si="11"/>
        <v>November</v>
      </c>
    </row>
    <row r="744" spans="1:6" ht="17.25" thickTop="1" x14ac:dyDescent="0.3">
      <c r="A744" s="43">
        <v>1000003691</v>
      </c>
      <c r="B744" s="45">
        <v>45231</v>
      </c>
      <c r="C744" s="86" t="s">
        <v>440</v>
      </c>
      <c r="D744" s="49">
        <v>452</v>
      </c>
      <c r="E744" s="48">
        <v>173127.3467586207</v>
      </c>
      <c r="F744" t="str">
        <f t="shared" si="11"/>
        <v>November</v>
      </c>
    </row>
    <row r="745" spans="1:6" ht="17.25" thickBot="1" x14ac:dyDescent="0.35">
      <c r="A745" s="50">
        <v>1000003132</v>
      </c>
      <c r="B745" s="51">
        <v>45231</v>
      </c>
      <c r="C745" s="83" t="s">
        <v>447</v>
      </c>
      <c r="D745" s="84">
        <v>270</v>
      </c>
      <c r="E745" s="85">
        <v>79890.169655172402</v>
      </c>
      <c r="F745" t="str">
        <f t="shared" si="11"/>
        <v>November</v>
      </c>
    </row>
    <row r="746" spans="1:6" ht="17.25" thickTop="1" x14ac:dyDescent="0.3">
      <c r="A746" s="43">
        <v>1000003683</v>
      </c>
      <c r="B746" s="45">
        <v>45231</v>
      </c>
      <c r="C746" s="86" t="s">
        <v>447</v>
      </c>
      <c r="D746" s="49">
        <v>221</v>
      </c>
      <c r="E746" s="48">
        <v>84648.547862068968</v>
      </c>
      <c r="F746" t="str">
        <f t="shared" si="11"/>
        <v>November</v>
      </c>
    </row>
    <row r="747" spans="1:6" ht="17.25" thickBot="1" x14ac:dyDescent="0.35">
      <c r="A747" s="50">
        <v>1000003691</v>
      </c>
      <c r="B747" s="51">
        <v>45231</v>
      </c>
      <c r="C747" s="83" t="s">
        <v>447</v>
      </c>
      <c r="D747" s="84">
        <v>200</v>
      </c>
      <c r="E747" s="85">
        <v>76605.020689655183</v>
      </c>
      <c r="F747" t="str">
        <f t="shared" si="11"/>
        <v>November</v>
      </c>
    </row>
    <row r="748" spans="1:6" ht="17.25" thickTop="1" x14ac:dyDescent="0.3">
      <c r="A748" s="43">
        <v>1000002977</v>
      </c>
      <c r="B748" s="45">
        <v>45231</v>
      </c>
      <c r="C748" s="86" t="s">
        <v>353</v>
      </c>
      <c r="D748" s="49">
        <v>40</v>
      </c>
      <c r="E748" s="48">
        <v>8474.9241379310333</v>
      </c>
      <c r="F748" t="str">
        <f t="shared" si="11"/>
        <v>November</v>
      </c>
    </row>
    <row r="749" spans="1:6" ht="17.25" thickBot="1" x14ac:dyDescent="0.35">
      <c r="A749" s="50">
        <v>1000002976</v>
      </c>
      <c r="B749" s="51">
        <v>45231</v>
      </c>
      <c r="C749" s="83" t="s">
        <v>353</v>
      </c>
      <c r="D749" s="84">
        <v>150</v>
      </c>
      <c r="E749" s="85">
        <v>31780.965517241377</v>
      </c>
      <c r="F749" t="str">
        <f t="shared" si="11"/>
        <v>November</v>
      </c>
    </row>
    <row r="750" spans="1:6" ht="17.25" thickTop="1" x14ac:dyDescent="0.3">
      <c r="A750" s="43">
        <v>1000003132</v>
      </c>
      <c r="B750" s="45">
        <v>45231</v>
      </c>
      <c r="C750" s="86" t="s">
        <v>353</v>
      </c>
      <c r="D750" s="49">
        <v>96</v>
      </c>
      <c r="E750" s="48">
        <v>28405.393655172411</v>
      </c>
      <c r="F750" t="str">
        <f t="shared" si="11"/>
        <v>November</v>
      </c>
    </row>
    <row r="751" spans="1:6" ht="17.25" thickBot="1" x14ac:dyDescent="0.35">
      <c r="A751" s="50">
        <v>1000003683</v>
      </c>
      <c r="B751" s="51">
        <v>45231</v>
      </c>
      <c r="C751" s="83" t="s">
        <v>353</v>
      </c>
      <c r="D751" s="84">
        <v>15</v>
      </c>
      <c r="E751" s="85">
        <v>5745.3765517241391</v>
      </c>
      <c r="F751" t="str">
        <f t="shared" si="11"/>
        <v>November</v>
      </c>
    </row>
    <row r="752" spans="1:6" ht="17.25" thickTop="1" x14ac:dyDescent="0.3">
      <c r="A752" s="43">
        <v>1000003691</v>
      </c>
      <c r="B752" s="45">
        <v>45231</v>
      </c>
      <c r="C752" s="86" t="s">
        <v>353</v>
      </c>
      <c r="D752" s="49">
        <v>22</v>
      </c>
      <c r="E752" s="48">
        <v>8426.55227586207</v>
      </c>
      <c r="F752" t="str">
        <f t="shared" si="11"/>
        <v>November</v>
      </c>
    </row>
    <row r="753" spans="1:6" ht="17.25" thickBot="1" x14ac:dyDescent="0.35">
      <c r="A753" s="50">
        <v>1000002977</v>
      </c>
      <c r="B753" s="51">
        <v>45231</v>
      </c>
      <c r="C753" s="83" t="s">
        <v>185</v>
      </c>
      <c r="D753" s="84">
        <v>37</v>
      </c>
      <c r="E753" s="85">
        <v>7839.1900000000005</v>
      </c>
      <c r="F753" t="str">
        <f t="shared" si="11"/>
        <v>November</v>
      </c>
    </row>
    <row r="754" spans="1:6" ht="17.25" thickTop="1" x14ac:dyDescent="0.3">
      <c r="A754" s="43">
        <v>1000002976</v>
      </c>
      <c r="B754" s="45">
        <v>45231</v>
      </c>
      <c r="C754" s="86" t="s">
        <v>185</v>
      </c>
      <c r="D754" s="49">
        <v>7</v>
      </c>
      <c r="E754" s="48">
        <v>1483.0900000000001</v>
      </c>
      <c r="F754" t="str">
        <f t="shared" si="11"/>
        <v>November</v>
      </c>
    </row>
    <row r="755" spans="1:6" ht="17.25" thickBot="1" x14ac:dyDescent="0.35">
      <c r="A755" s="50">
        <v>1000003132</v>
      </c>
      <c r="B755" s="51">
        <v>45231</v>
      </c>
      <c r="C755" s="83" t="s">
        <v>185</v>
      </c>
      <c r="D755" s="84">
        <v>39</v>
      </c>
      <c r="E755" s="85">
        <v>10060.439999999999</v>
      </c>
      <c r="F755" t="str">
        <f t="shared" si="11"/>
        <v>November</v>
      </c>
    </row>
    <row r="756" spans="1:6" ht="17.25" thickTop="1" x14ac:dyDescent="0.3">
      <c r="A756" s="43">
        <v>1000003683</v>
      </c>
      <c r="B756" s="45">
        <v>45231</v>
      </c>
      <c r="C756" s="86" t="s">
        <v>185</v>
      </c>
      <c r="D756" s="49">
        <v>35</v>
      </c>
      <c r="E756" s="48">
        <v>13405</v>
      </c>
      <c r="F756" t="str">
        <f t="shared" si="11"/>
        <v>November</v>
      </c>
    </row>
    <row r="757" spans="1:6" ht="17.25" thickBot="1" x14ac:dyDescent="0.35">
      <c r="A757" s="50">
        <v>1000003691</v>
      </c>
      <c r="B757" s="51">
        <v>45231</v>
      </c>
      <c r="C757" s="83" t="s">
        <v>185</v>
      </c>
      <c r="D757" s="84">
        <v>93</v>
      </c>
      <c r="E757" s="85">
        <v>23990.28</v>
      </c>
      <c r="F757" t="str">
        <f t="shared" si="11"/>
        <v>November</v>
      </c>
    </row>
    <row r="758" spans="1:6" ht="17.25" thickTop="1" x14ac:dyDescent="0.3">
      <c r="A758" s="43">
        <v>1000002977</v>
      </c>
      <c r="B758" s="45">
        <v>45261</v>
      </c>
      <c r="C758" s="86" t="s">
        <v>325</v>
      </c>
      <c r="D758" s="49">
        <v>26</v>
      </c>
      <c r="E758" s="48">
        <v>5508.700689655172</v>
      </c>
      <c r="F758" t="str">
        <f t="shared" si="11"/>
        <v>December</v>
      </c>
    </row>
    <row r="759" spans="1:6" ht="17.25" thickBot="1" x14ac:dyDescent="0.35">
      <c r="A759" s="50">
        <v>1000002976</v>
      </c>
      <c r="B759" s="51">
        <v>45261</v>
      </c>
      <c r="C759" s="83" t="s">
        <v>325</v>
      </c>
      <c r="D759" s="84">
        <v>109</v>
      </c>
      <c r="E759" s="85">
        <v>23094.168275862066</v>
      </c>
      <c r="F759" t="str">
        <f t="shared" si="11"/>
        <v>December</v>
      </c>
    </row>
    <row r="760" spans="1:6" ht="17.25" thickTop="1" x14ac:dyDescent="0.3">
      <c r="A760" s="43">
        <v>1000003132</v>
      </c>
      <c r="B760" s="45">
        <v>45261</v>
      </c>
      <c r="C760" s="86" t="s">
        <v>325</v>
      </c>
      <c r="D760" s="49">
        <v>979</v>
      </c>
      <c r="E760" s="48">
        <v>289675.83737931028</v>
      </c>
      <c r="F760" t="str">
        <f t="shared" si="11"/>
        <v>December</v>
      </c>
    </row>
    <row r="761" spans="1:6" ht="17.25" thickBot="1" x14ac:dyDescent="0.35">
      <c r="A761" s="50">
        <v>1000003683</v>
      </c>
      <c r="B761" s="51">
        <v>45261</v>
      </c>
      <c r="C761" s="83" t="s">
        <v>325</v>
      </c>
      <c r="D761" s="84">
        <v>60</v>
      </c>
      <c r="E761" s="85">
        <v>22981.506206896553</v>
      </c>
      <c r="F761" t="str">
        <f t="shared" si="11"/>
        <v>December</v>
      </c>
    </row>
    <row r="762" spans="1:6" ht="17.25" thickTop="1" x14ac:dyDescent="0.3">
      <c r="A762" s="43">
        <v>1000003691</v>
      </c>
      <c r="B762" s="45">
        <v>45261</v>
      </c>
      <c r="C762" s="86" t="s">
        <v>325</v>
      </c>
      <c r="D762" s="49">
        <v>493</v>
      </c>
      <c r="E762" s="48">
        <v>188831.37599999999</v>
      </c>
      <c r="F762" t="str">
        <f t="shared" si="11"/>
        <v>December</v>
      </c>
    </row>
    <row r="763" spans="1:6" ht="17.25" thickBot="1" x14ac:dyDescent="0.35">
      <c r="A763" s="50">
        <v>1000003132</v>
      </c>
      <c r="B763" s="51">
        <v>45261</v>
      </c>
      <c r="C763" s="83" t="s">
        <v>172</v>
      </c>
      <c r="D763" s="84">
        <v>2347</v>
      </c>
      <c r="E763" s="85">
        <v>694452.69696551724</v>
      </c>
      <c r="F763" t="str">
        <f t="shared" si="11"/>
        <v>December</v>
      </c>
    </row>
    <row r="764" spans="1:6" ht="17.25" thickTop="1" x14ac:dyDescent="0.3">
      <c r="A764" s="43">
        <v>1000003683</v>
      </c>
      <c r="B764" s="45">
        <v>45261</v>
      </c>
      <c r="C764" s="86" t="s">
        <v>172</v>
      </c>
      <c r="D764" s="49">
        <v>14506</v>
      </c>
      <c r="E764" s="48">
        <v>5556162.1506206896</v>
      </c>
      <c r="F764" t="str">
        <f t="shared" si="11"/>
        <v>December</v>
      </c>
    </row>
    <row r="765" spans="1:6" ht="17.25" thickBot="1" x14ac:dyDescent="0.35">
      <c r="A765" s="50">
        <v>1000003691</v>
      </c>
      <c r="B765" s="51">
        <v>45261</v>
      </c>
      <c r="C765" s="83" t="s">
        <v>172</v>
      </c>
      <c r="D765" s="84">
        <v>733</v>
      </c>
      <c r="E765" s="85">
        <v>280757.40082758619</v>
      </c>
      <c r="F765" t="str">
        <f t="shared" si="11"/>
        <v>December</v>
      </c>
    </row>
    <row r="766" spans="1:6" ht="17.25" thickTop="1" x14ac:dyDescent="0.3">
      <c r="A766" s="43">
        <v>1000002976</v>
      </c>
      <c r="B766" s="45">
        <v>45261</v>
      </c>
      <c r="C766" s="86" t="s">
        <v>344</v>
      </c>
      <c r="D766" s="49">
        <v>47</v>
      </c>
      <c r="E766" s="48">
        <v>9958.035862068964</v>
      </c>
      <c r="F766" t="str">
        <f t="shared" si="11"/>
        <v>December</v>
      </c>
    </row>
    <row r="767" spans="1:6" ht="17.25" thickBot="1" x14ac:dyDescent="0.35">
      <c r="A767" s="50">
        <v>1000003132</v>
      </c>
      <c r="B767" s="51">
        <v>45261</v>
      </c>
      <c r="C767" s="83" t="s">
        <v>344</v>
      </c>
      <c r="D767" s="84">
        <v>306</v>
      </c>
      <c r="E767" s="85">
        <v>90542.192275862064</v>
      </c>
      <c r="F767" t="str">
        <f t="shared" si="11"/>
        <v>December</v>
      </c>
    </row>
    <row r="768" spans="1:6" ht="17.25" thickTop="1" x14ac:dyDescent="0.3">
      <c r="A768" s="43">
        <v>1000003683</v>
      </c>
      <c r="B768" s="45">
        <v>45261</v>
      </c>
      <c r="C768" s="86" t="s">
        <v>344</v>
      </c>
      <c r="D768" s="49">
        <v>6</v>
      </c>
      <c r="E768" s="48">
        <v>2298.1506206896556</v>
      </c>
      <c r="F768" t="str">
        <f t="shared" si="11"/>
        <v>December</v>
      </c>
    </row>
    <row r="769" spans="1:6" ht="17.25" thickBot="1" x14ac:dyDescent="0.35">
      <c r="A769" s="50">
        <v>1000003691</v>
      </c>
      <c r="B769" s="51">
        <v>45261</v>
      </c>
      <c r="C769" s="83" t="s">
        <v>344</v>
      </c>
      <c r="D769" s="84">
        <v>393</v>
      </c>
      <c r="E769" s="85">
        <v>150528.86565517241</v>
      </c>
      <c r="F769" t="str">
        <f t="shared" si="11"/>
        <v>December</v>
      </c>
    </row>
    <row r="770" spans="1:6" ht="17.25" thickTop="1" x14ac:dyDescent="0.3">
      <c r="A770" s="43">
        <v>1000003132</v>
      </c>
      <c r="B770" s="45">
        <v>45261</v>
      </c>
      <c r="C770" s="86" t="s">
        <v>174</v>
      </c>
      <c r="D770" s="49">
        <v>3717</v>
      </c>
      <c r="E770" s="48">
        <v>1099821.3355862068</v>
      </c>
      <c r="F770" t="str">
        <f t="shared" si="11"/>
        <v>December</v>
      </c>
    </row>
    <row r="771" spans="1:6" ht="17.25" thickBot="1" x14ac:dyDescent="0.35">
      <c r="A771" s="50">
        <v>1000003683</v>
      </c>
      <c r="B771" s="51">
        <v>45261</v>
      </c>
      <c r="C771" s="83" t="s">
        <v>174</v>
      </c>
      <c r="D771" s="84">
        <v>70</v>
      </c>
      <c r="E771" s="85">
        <v>26811.757241379313</v>
      </c>
      <c r="F771" t="str">
        <f t="shared" ref="F771:F834" si="12">TEXT(B771,"mmmm")</f>
        <v>December</v>
      </c>
    </row>
    <row r="772" spans="1:6" ht="17.25" thickTop="1" x14ac:dyDescent="0.3">
      <c r="A772" s="43">
        <v>1000003691</v>
      </c>
      <c r="B772" s="45">
        <v>45261</v>
      </c>
      <c r="C772" s="86" t="s">
        <v>174</v>
      </c>
      <c r="D772" s="49">
        <v>522</v>
      </c>
      <c r="E772" s="48">
        <v>199939.10400000002</v>
      </c>
      <c r="F772" t="str">
        <f t="shared" si="12"/>
        <v>December</v>
      </c>
    </row>
    <row r="773" spans="1:6" ht="17.25" thickBot="1" x14ac:dyDescent="0.35">
      <c r="A773" s="50">
        <v>1000002976</v>
      </c>
      <c r="B773" s="51">
        <v>45261</v>
      </c>
      <c r="C773" s="83" t="s">
        <v>347</v>
      </c>
      <c r="D773" s="84">
        <v>41</v>
      </c>
      <c r="E773" s="85">
        <v>8686.7972413793104</v>
      </c>
      <c r="F773" t="str">
        <f t="shared" si="12"/>
        <v>December</v>
      </c>
    </row>
    <row r="774" spans="1:6" ht="17.25" thickTop="1" x14ac:dyDescent="0.3">
      <c r="A774" s="43">
        <v>1000003132</v>
      </c>
      <c r="B774" s="45">
        <v>45261</v>
      </c>
      <c r="C774" s="86" t="s">
        <v>347</v>
      </c>
      <c r="D774" s="49">
        <v>94</v>
      </c>
      <c r="E774" s="48">
        <v>27813.614620689652</v>
      </c>
      <c r="F774" t="str">
        <f t="shared" si="12"/>
        <v>December</v>
      </c>
    </row>
    <row r="775" spans="1:6" ht="17.25" thickBot="1" x14ac:dyDescent="0.35">
      <c r="A775" s="50">
        <v>1000002976</v>
      </c>
      <c r="B775" s="51">
        <v>45261</v>
      </c>
      <c r="C775" s="83" t="s">
        <v>165</v>
      </c>
      <c r="D775" s="84">
        <v>2</v>
      </c>
      <c r="E775" s="85">
        <v>423.7462068965516</v>
      </c>
      <c r="F775" t="str">
        <f t="shared" si="12"/>
        <v>December</v>
      </c>
    </row>
    <row r="776" spans="1:6" ht="17.25" thickTop="1" x14ac:dyDescent="0.3">
      <c r="A776" s="43">
        <v>1000003132</v>
      </c>
      <c r="B776" s="45">
        <v>45261</v>
      </c>
      <c r="C776" s="86" t="s">
        <v>165</v>
      </c>
      <c r="D776" s="49">
        <v>672</v>
      </c>
      <c r="E776" s="48">
        <v>198837.75558620688</v>
      </c>
      <c r="F776" t="str">
        <f t="shared" si="12"/>
        <v>December</v>
      </c>
    </row>
    <row r="777" spans="1:6" ht="17.25" thickBot="1" x14ac:dyDescent="0.35">
      <c r="A777" s="50">
        <v>1000003683</v>
      </c>
      <c r="B777" s="51">
        <v>45261</v>
      </c>
      <c r="C777" s="83" t="s">
        <v>165</v>
      </c>
      <c r="D777" s="84">
        <v>483</v>
      </c>
      <c r="E777" s="85">
        <v>185001.12496551726</v>
      </c>
      <c r="F777" t="str">
        <f t="shared" si="12"/>
        <v>December</v>
      </c>
    </row>
    <row r="778" spans="1:6" ht="17.25" thickTop="1" x14ac:dyDescent="0.3">
      <c r="A778" s="43">
        <v>1000003691</v>
      </c>
      <c r="B778" s="45">
        <v>45261</v>
      </c>
      <c r="C778" s="86" t="s">
        <v>165</v>
      </c>
      <c r="D778" s="49">
        <v>390</v>
      </c>
      <c r="E778" s="48">
        <v>149379.7903448276</v>
      </c>
      <c r="F778" t="str">
        <f t="shared" si="12"/>
        <v>December</v>
      </c>
    </row>
    <row r="779" spans="1:6" ht="17.25" thickBot="1" x14ac:dyDescent="0.35">
      <c r="A779" s="50">
        <v>1000003132</v>
      </c>
      <c r="B779" s="51">
        <v>45261</v>
      </c>
      <c r="C779" s="83" t="s">
        <v>183</v>
      </c>
      <c r="D779" s="84">
        <v>900</v>
      </c>
      <c r="E779" s="85">
        <v>266300.56551724137</v>
      </c>
      <c r="F779" t="str">
        <f t="shared" si="12"/>
        <v>December</v>
      </c>
    </row>
    <row r="780" spans="1:6" ht="17.25" thickTop="1" x14ac:dyDescent="0.3">
      <c r="A780" s="43">
        <v>1000003683</v>
      </c>
      <c r="B780" s="45">
        <v>45261</v>
      </c>
      <c r="C780" s="86" t="s">
        <v>183</v>
      </c>
      <c r="D780" s="49">
        <v>4900</v>
      </c>
      <c r="E780" s="48">
        <v>1876823.0068965517</v>
      </c>
      <c r="F780" t="str">
        <f t="shared" si="12"/>
        <v>December</v>
      </c>
    </row>
    <row r="781" spans="1:6" ht="17.25" thickBot="1" x14ac:dyDescent="0.35">
      <c r="A781" s="50">
        <v>1000003691</v>
      </c>
      <c r="B781" s="51">
        <v>45261</v>
      </c>
      <c r="C781" s="83" t="s">
        <v>183</v>
      </c>
      <c r="D781" s="84">
        <v>440</v>
      </c>
      <c r="E781" s="85">
        <v>168531.04551724141</v>
      </c>
      <c r="F781" t="str">
        <f t="shared" si="12"/>
        <v>December</v>
      </c>
    </row>
    <row r="782" spans="1:6" ht="17.25" thickTop="1" x14ac:dyDescent="0.3">
      <c r="A782" s="43">
        <v>1000002977</v>
      </c>
      <c r="B782" s="45">
        <v>45261</v>
      </c>
      <c r="C782" s="86" t="s">
        <v>541</v>
      </c>
      <c r="D782" s="49">
        <v>234</v>
      </c>
      <c r="E782" s="48">
        <v>49578.306206896552</v>
      </c>
      <c r="F782" t="str">
        <f t="shared" si="12"/>
        <v>December</v>
      </c>
    </row>
    <row r="783" spans="1:6" ht="17.25" thickBot="1" x14ac:dyDescent="0.35">
      <c r="A783" s="50">
        <v>1000002976</v>
      </c>
      <c r="B783" s="51">
        <v>45261</v>
      </c>
      <c r="C783" s="83" t="s">
        <v>541</v>
      </c>
      <c r="D783" s="84">
        <v>618</v>
      </c>
      <c r="E783" s="85">
        <v>130937.57793103447</v>
      </c>
      <c r="F783" t="str">
        <f t="shared" si="12"/>
        <v>December</v>
      </c>
    </row>
    <row r="784" spans="1:6" ht="17.25" thickTop="1" x14ac:dyDescent="0.3">
      <c r="A784" s="43">
        <v>1000003132</v>
      </c>
      <c r="B784" s="45">
        <v>45261</v>
      </c>
      <c r="C784" s="86" t="s">
        <v>541</v>
      </c>
      <c r="D784" s="49">
        <v>1610</v>
      </c>
      <c r="E784" s="48">
        <v>476382.12275862065</v>
      </c>
      <c r="F784" t="str">
        <f t="shared" si="12"/>
        <v>December</v>
      </c>
    </row>
    <row r="785" spans="1:6" ht="17.25" thickBot="1" x14ac:dyDescent="0.35">
      <c r="A785" s="50">
        <v>1000003683</v>
      </c>
      <c r="B785" s="51">
        <v>45261</v>
      </c>
      <c r="C785" s="83" t="s">
        <v>541</v>
      </c>
      <c r="D785" s="84">
        <v>4069</v>
      </c>
      <c r="E785" s="85">
        <v>1558529.1459310348</v>
      </c>
      <c r="F785" t="str">
        <f t="shared" si="12"/>
        <v>December</v>
      </c>
    </row>
    <row r="786" spans="1:6" ht="17.25" thickTop="1" x14ac:dyDescent="0.3">
      <c r="A786" s="43">
        <v>1000003691</v>
      </c>
      <c r="B786" s="45">
        <v>45261</v>
      </c>
      <c r="C786" s="86" t="s">
        <v>541</v>
      </c>
      <c r="D786" s="49">
        <v>479</v>
      </c>
      <c r="E786" s="48">
        <v>183469.02455172414</v>
      </c>
      <c r="F786" t="str">
        <f t="shared" si="12"/>
        <v>December</v>
      </c>
    </row>
    <row r="787" spans="1:6" ht="17.25" thickBot="1" x14ac:dyDescent="0.35">
      <c r="A787" s="50">
        <v>1000003683</v>
      </c>
      <c r="B787" s="51">
        <v>45261</v>
      </c>
      <c r="C787" s="83" t="s">
        <v>173</v>
      </c>
      <c r="D787" s="84">
        <v>950</v>
      </c>
      <c r="E787" s="85">
        <v>363873.84827586217</v>
      </c>
      <c r="F787" t="str">
        <f t="shared" si="12"/>
        <v>December</v>
      </c>
    </row>
    <row r="788" spans="1:6" ht="17.25" thickTop="1" x14ac:dyDescent="0.3">
      <c r="A788" s="43">
        <v>1000003691</v>
      </c>
      <c r="B788" s="45">
        <v>45261</v>
      </c>
      <c r="C788" s="86" t="s">
        <v>173</v>
      </c>
      <c r="D788" s="49">
        <v>1020</v>
      </c>
      <c r="E788" s="48">
        <v>390685.60551724141</v>
      </c>
      <c r="F788" t="str">
        <f t="shared" si="12"/>
        <v>December</v>
      </c>
    </row>
    <row r="789" spans="1:6" ht="17.25" thickBot="1" x14ac:dyDescent="0.35">
      <c r="A789" s="50">
        <v>1000003132</v>
      </c>
      <c r="B789" s="51">
        <v>45261</v>
      </c>
      <c r="C789" s="83" t="s">
        <v>343</v>
      </c>
      <c r="D789" s="84">
        <v>1073</v>
      </c>
      <c r="E789" s="85">
        <v>317489.45199999993</v>
      </c>
      <c r="F789" t="str">
        <f t="shared" si="12"/>
        <v>December</v>
      </c>
    </row>
    <row r="790" spans="1:6" ht="17.25" thickTop="1" x14ac:dyDescent="0.3">
      <c r="A790" s="43">
        <v>1000003683</v>
      </c>
      <c r="B790" s="45">
        <v>45261</v>
      </c>
      <c r="C790" s="86" t="s">
        <v>343</v>
      </c>
      <c r="D790" s="49">
        <v>10775</v>
      </c>
      <c r="E790" s="48">
        <v>4127095.4896551725</v>
      </c>
      <c r="F790" t="str">
        <f t="shared" si="12"/>
        <v>December</v>
      </c>
    </row>
    <row r="791" spans="1:6" ht="17.25" thickBot="1" x14ac:dyDescent="0.35">
      <c r="A791" s="50">
        <v>1000003691</v>
      </c>
      <c r="B791" s="51">
        <v>45261</v>
      </c>
      <c r="C791" s="83" t="s">
        <v>343</v>
      </c>
      <c r="D791" s="84">
        <v>1466</v>
      </c>
      <c r="E791" s="85">
        <v>561514.80165517249</v>
      </c>
      <c r="F791" t="str">
        <f t="shared" si="12"/>
        <v>December</v>
      </c>
    </row>
    <row r="792" spans="1:6" ht="17.25" thickTop="1" x14ac:dyDescent="0.3">
      <c r="A792" s="43">
        <v>1000002976</v>
      </c>
      <c r="B792" s="45">
        <v>45261</v>
      </c>
      <c r="C792" s="86" t="s">
        <v>503</v>
      </c>
      <c r="D792" s="49">
        <v>326</v>
      </c>
      <c r="E792" s="48">
        <v>69070.631724137929</v>
      </c>
      <c r="F792" t="str">
        <f t="shared" si="12"/>
        <v>December</v>
      </c>
    </row>
    <row r="793" spans="1:6" ht="17.25" thickBot="1" x14ac:dyDescent="0.35">
      <c r="A793" s="50">
        <v>1000003683</v>
      </c>
      <c r="B793" s="51">
        <v>45261</v>
      </c>
      <c r="C793" s="83" t="s">
        <v>503</v>
      </c>
      <c r="D793" s="84">
        <v>346</v>
      </c>
      <c r="E793" s="85">
        <v>132526.68579310348</v>
      </c>
      <c r="F793" t="str">
        <f t="shared" si="12"/>
        <v>December</v>
      </c>
    </row>
    <row r="794" spans="1:6" ht="17.25" thickTop="1" x14ac:dyDescent="0.3">
      <c r="A794" s="43">
        <v>1000003691</v>
      </c>
      <c r="B794" s="45">
        <v>45261</v>
      </c>
      <c r="C794" s="86" t="s">
        <v>503</v>
      </c>
      <c r="D794" s="49">
        <v>6</v>
      </c>
      <c r="E794" s="48">
        <v>2298.1506206896556</v>
      </c>
      <c r="F794" t="str">
        <f t="shared" si="12"/>
        <v>December</v>
      </c>
    </row>
    <row r="795" spans="1:6" ht="17.25" thickBot="1" x14ac:dyDescent="0.35">
      <c r="A795" s="50">
        <v>1000003132</v>
      </c>
      <c r="B795" s="51">
        <v>45261</v>
      </c>
      <c r="C795" s="83" t="s">
        <v>503</v>
      </c>
      <c r="D795" s="84">
        <v>277</v>
      </c>
      <c r="E795" s="85">
        <v>81961.396275862062</v>
      </c>
      <c r="F795" t="str">
        <f t="shared" si="12"/>
        <v>December</v>
      </c>
    </row>
    <row r="796" spans="1:6" ht="17.25" thickTop="1" x14ac:dyDescent="0.3">
      <c r="A796" s="43">
        <v>1000003683</v>
      </c>
      <c r="B796" s="45">
        <v>45261</v>
      </c>
      <c r="C796" s="86" t="s">
        <v>503</v>
      </c>
      <c r="D796" s="49">
        <v>1762</v>
      </c>
      <c r="E796" s="48">
        <v>674890.23227586213</v>
      </c>
      <c r="F796" t="str">
        <f t="shared" si="12"/>
        <v>December</v>
      </c>
    </row>
    <row r="797" spans="1:6" ht="17.25" thickBot="1" x14ac:dyDescent="0.35">
      <c r="A797" s="50">
        <v>1000003691</v>
      </c>
      <c r="B797" s="51">
        <v>45261</v>
      </c>
      <c r="C797" s="83" t="s">
        <v>503</v>
      </c>
      <c r="D797" s="84">
        <v>320</v>
      </c>
      <c r="E797" s="85">
        <v>122568.0331034483</v>
      </c>
      <c r="F797" t="str">
        <f t="shared" si="12"/>
        <v>December</v>
      </c>
    </row>
    <row r="798" spans="1:6" ht="17.25" thickTop="1" x14ac:dyDescent="0.3">
      <c r="A798" s="43">
        <v>1000003132</v>
      </c>
      <c r="B798" s="45">
        <v>45261</v>
      </c>
      <c r="C798" s="86" t="s">
        <v>150</v>
      </c>
      <c r="D798" s="49">
        <v>800</v>
      </c>
      <c r="E798" s="48">
        <v>236711.61379310343</v>
      </c>
      <c r="F798" t="str">
        <f t="shared" si="12"/>
        <v>December</v>
      </c>
    </row>
    <row r="799" spans="1:6" ht="17.25" thickBot="1" x14ac:dyDescent="0.35">
      <c r="A799" s="50">
        <v>1000003683</v>
      </c>
      <c r="B799" s="51">
        <v>45261</v>
      </c>
      <c r="C799" s="83" t="s">
        <v>150</v>
      </c>
      <c r="D799" s="84">
        <v>8180</v>
      </c>
      <c r="E799" s="85">
        <v>3133145.3462068969</v>
      </c>
      <c r="F799" t="str">
        <f t="shared" si="12"/>
        <v>December</v>
      </c>
    </row>
    <row r="800" spans="1:6" ht="17.25" thickTop="1" x14ac:dyDescent="0.3">
      <c r="A800" s="43">
        <v>1000003691</v>
      </c>
      <c r="B800" s="45">
        <v>45261</v>
      </c>
      <c r="C800" s="86" t="s">
        <v>150</v>
      </c>
      <c r="D800" s="49">
        <v>310</v>
      </c>
      <c r="E800" s="48">
        <v>118737.78206896552</v>
      </c>
      <c r="F800" t="str">
        <f t="shared" si="12"/>
        <v>December</v>
      </c>
    </row>
    <row r="801" spans="1:6" ht="17.25" thickBot="1" x14ac:dyDescent="0.35">
      <c r="A801" s="50">
        <v>1000002977</v>
      </c>
      <c r="B801" s="51">
        <v>45261</v>
      </c>
      <c r="C801" s="83" t="s">
        <v>431</v>
      </c>
      <c r="D801" s="84">
        <v>528</v>
      </c>
      <c r="E801" s="85">
        <v>111868.99862068964</v>
      </c>
      <c r="F801" t="str">
        <f t="shared" si="12"/>
        <v>December</v>
      </c>
    </row>
    <row r="802" spans="1:6" ht="17.25" thickTop="1" x14ac:dyDescent="0.3">
      <c r="A802" s="43">
        <v>1000002985</v>
      </c>
      <c r="B802" s="45">
        <v>45261</v>
      </c>
      <c r="C802" s="86" t="s">
        <v>431</v>
      </c>
      <c r="D802" s="49">
        <v>53</v>
      </c>
      <c r="E802" s="48">
        <v>5728.861379310345</v>
      </c>
      <c r="F802" t="str">
        <f t="shared" si="12"/>
        <v>December</v>
      </c>
    </row>
    <row r="803" spans="1:6" ht="17.25" thickBot="1" x14ac:dyDescent="0.35">
      <c r="A803" s="50">
        <v>1000002976</v>
      </c>
      <c r="B803" s="51">
        <v>45261</v>
      </c>
      <c r="C803" s="83" t="s">
        <v>431</v>
      </c>
      <c r="D803" s="84">
        <v>1415</v>
      </c>
      <c r="E803" s="85">
        <v>299800.44137931033</v>
      </c>
      <c r="F803" t="str">
        <f t="shared" si="12"/>
        <v>December</v>
      </c>
    </row>
    <row r="804" spans="1:6" ht="17.25" thickTop="1" x14ac:dyDescent="0.3">
      <c r="A804" s="43">
        <v>1000003132</v>
      </c>
      <c r="B804" s="45">
        <v>45261</v>
      </c>
      <c r="C804" s="86" t="s">
        <v>431</v>
      </c>
      <c r="D804" s="49">
        <v>463</v>
      </c>
      <c r="E804" s="48">
        <v>136996.84648275861</v>
      </c>
      <c r="F804" t="str">
        <f t="shared" si="12"/>
        <v>December</v>
      </c>
    </row>
    <row r="805" spans="1:6" ht="17.25" thickBot="1" x14ac:dyDescent="0.35">
      <c r="A805" s="50">
        <v>1000003683</v>
      </c>
      <c r="B805" s="51">
        <v>45261</v>
      </c>
      <c r="C805" s="83" t="s">
        <v>431</v>
      </c>
      <c r="D805" s="84">
        <v>927</v>
      </c>
      <c r="E805" s="85">
        <v>355064.27089655178</v>
      </c>
      <c r="F805" t="str">
        <f t="shared" si="12"/>
        <v>December</v>
      </c>
    </row>
    <row r="806" spans="1:6" ht="17.25" thickTop="1" x14ac:dyDescent="0.3">
      <c r="A806" s="43">
        <v>1000003691</v>
      </c>
      <c r="B806" s="45">
        <v>45261</v>
      </c>
      <c r="C806" s="86" t="s">
        <v>431</v>
      </c>
      <c r="D806" s="49">
        <v>689</v>
      </c>
      <c r="E806" s="48">
        <v>263904.29627586209</v>
      </c>
      <c r="F806" t="str">
        <f t="shared" si="12"/>
        <v>December</v>
      </c>
    </row>
    <row r="807" spans="1:6" ht="17.25" thickBot="1" x14ac:dyDescent="0.35">
      <c r="A807" s="50">
        <v>1000002977</v>
      </c>
      <c r="B807" s="51">
        <v>45261</v>
      </c>
      <c r="C807" s="83" t="s">
        <v>455</v>
      </c>
      <c r="D807" s="84">
        <v>537</v>
      </c>
      <c r="E807" s="85">
        <v>113775.85655172414</v>
      </c>
      <c r="F807" t="str">
        <f t="shared" si="12"/>
        <v>December</v>
      </c>
    </row>
    <row r="808" spans="1:6" ht="17.25" thickTop="1" x14ac:dyDescent="0.3">
      <c r="A808" s="43">
        <v>1000002972</v>
      </c>
      <c r="B808" s="45">
        <v>45261</v>
      </c>
      <c r="C808" s="86" t="s">
        <v>455</v>
      </c>
      <c r="D808" s="49">
        <v>8</v>
      </c>
      <c r="E808" s="48">
        <v>2077.8482758620689</v>
      </c>
      <c r="F808" t="str">
        <f t="shared" si="12"/>
        <v>December</v>
      </c>
    </row>
    <row r="809" spans="1:6" ht="17.25" thickBot="1" x14ac:dyDescent="0.35">
      <c r="A809" s="50">
        <v>1000002976</v>
      </c>
      <c r="B809" s="51">
        <v>45261</v>
      </c>
      <c r="C809" s="83" t="s">
        <v>455</v>
      </c>
      <c r="D809" s="84">
        <v>1572</v>
      </c>
      <c r="E809" s="85">
        <v>333064.51862068963</v>
      </c>
      <c r="F809" t="str">
        <f t="shared" si="12"/>
        <v>December</v>
      </c>
    </row>
    <row r="810" spans="1:6" ht="17.25" thickTop="1" x14ac:dyDescent="0.3">
      <c r="A810" s="43">
        <v>1000003132</v>
      </c>
      <c r="B810" s="45">
        <v>45261</v>
      </c>
      <c r="C810" s="86" t="s">
        <v>455</v>
      </c>
      <c r="D810" s="49">
        <v>272</v>
      </c>
      <c r="E810" s="48">
        <v>80481.948689655168</v>
      </c>
      <c r="F810" t="str">
        <f t="shared" si="12"/>
        <v>December</v>
      </c>
    </row>
    <row r="811" spans="1:6" ht="17.25" thickBot="1" x14ac:dyDescent="0.35">
      <c r="A811" s="50">
        <v>1000003683</v>
      </c>
      <c r="B811" s="51">
        <v>45261</v>
      </c>
      <c r="C811" s="83" t="s">
        <v>455</v>
      </c>
      <c r="D811" s="84">
        <v>1287</v>
      </c>
      <c r="E811" s="85">
        <v>492953.30813793105</v>
      </c>
      <c r="F811" t="str">
        <f t="shared" si="12"/>
        <v>December</v>
      </c>
    </row>
    <row r="812" spans="1:6" ht="17.25" thickTop="1" x14ac:dyDescent="0.3">
      <c r="A812" s="43">
        <v>1000003691</v>
      </c>
      <c r="B812" s="45">
        <v>45261</v>
      </c>
      <c r="C812" s="86" t="s">
        <v>455</v>
      </c>
      <c r="D812" s="49">
        <v>793</v>
      </c>
      <c r="E812" s="48">
        <v>303738.90703448281</v>
      </c>
      <c r="F812" t="str">
        <f t="shared" si="12"/>
        <v>December</v>
      </c>
    </row>
    <row r="813" spans="1:6" ht="17.25" thickBot="1" x14ac:dyDescent="0.35">
      <c r="A813" s="50">
        <v>1000003132</v>
      </c>
      <c r="B813" s="51">
        <v>45261</v>
      </c>
      <c r="C813" s="83" t="s">
        <v>160</v>
      </c>
      <c r="D813" s="84">
        <v>240</v>
      </c>
      <c r="E813" s="85">
        <v>71013.484137931024</v>
      </c>
      <c r="F813" t="str">
        <f t="shared" si="12"/>
        <v>December</v>
      </c>
    </row>
    <row r="814" spans="1:6" ht="17.25" thickTop="1" x14ac:dyDescent="0.3">
      <c r="A814" s="43">
        <v>1000003683</v>
      </c>
      <c r="B814" s="45">
        <v>45261</v>
      </c>
      <c r="C814" s="86" t="s">
        <v>160</v>
      </c>
      <c r="D814" s="49">
        <v>225</v>
      </c>
      <c r="E814" s="48">
        <v>86180.648275862084</v>
      </c>
      <c r="F814" t="str">
        <f t="shared" si="12"/>
        <v>December</v>
      </c>
    </row>
    <row r="815" spans="1:6" ht="17.25" thickBot="1" x14ac:dyDescent="0.35">
      <c r="A815" s="50">
        <v>1000003691</v>
      </c>
      <c r="B815" s="51">
        <v>45261</v>
      </c>
      <c r="C815" s="83" t="s">
        <v>160</v>
      </c>
      <c r="D815" s="84">
        <v>220</v>
      </c>
      <c r="E815" s="85">
        <v>84265.522758620704</v>
      </c>
      <c r="F815" t="str">
        <f t="shared" si="12"/>
        <v>December</v>
      </c>
    </row>
    <row r="816" spans="1:6" ht="17.25" thickTop="1" x14ac:dyDescent="0.3">
      <c r="A816" s="43">
        <v>1000002836</v>
      </c>
      <c r="B816" s="45">
        <v>45261</v>
      </c>
      <c r="C816" s="86" t="s">
        <v>361</v>
      </c>
      <c r="D816" s="49">
        <v>186</v>
      </c>
      <c r="E816" s="48">
        <v>43984.048551724132</v>
      </c>
      <c r="F816" t="str">
        <f t="shared" si="12"/>
        <v>December</v>
      </c>
    </row>
    <row r="817" spans="1:6" ht="17.25" thickBot="1" x14ac:dyDescent="0.35">
      <c r="A817" s="50">
        <v>1000002977</v>
      </c>
      <c r="B817" s="51">
        <v>45261</v>
      </c>
      <c r="C817" s="83" t="s">
        <v>361</v>
      </c>
      <c r="D817" s="84">
        <v>94</v>
      </c>
      <c r="E817" s="85">
        <v>19916.071724137932</v>
      </c>
      <c r="F817" t="str">
        <f t="shared" si="12"/>
        <v>December</v>
      </c>
    </row>
    <row r="818" spans="1:6" ht="17.25" thickTop="1" x14ac:dyDescent="0.3">
      <c r="A818" s="43">
        <v>1000002971</v>
      </c>
      <c r="B818" s="45">
        <v>45261</v>
      </c>
      <c r="C818" s="86" t="s">
        <v>361</v>
      </c>
      <c r="D818" s="49">
        <v>-3</v>
      </c>
      <c r="E818" s="48">
        <v>-389.59655172413795</v>
      </c>
      <c r="F818" t="str">
        <f t="shared" si="12"/>
        <v>December</v>
      </c>
    </row>
    <row r="819" spans="1:6" ht="17.25" thickBot="1" x14ac:dyDescent="0.35">
      <c r="A819" s="50">
        <v>1000002972</v>
      </c>
      <c r="B819" s="51">
        <v>45261</v>
      </c>
      <c r="C819" s="83" t="s">
        <v>361</v>
      </c>
      <c r="D819" s="84">
        <v>16</v>
      </c>
      <c r="E819" s="85">
        <v>4155.6965517241379</v>
      </c>
      <c r="F819" t="str">
        <f t="shared" si="12"/>
        <v>December</v>
      </c>
    </row>
    <row r="820" spans="1:6" ht="17.25" thickTop="1" x14ac:dyDescent="0.3">
      <c r="A820" s="43">
        <v>1000002976</v>
      </c>
      <c r="B820" s="45">
        <v>45261</v>
      </c>
      <c r="C820" s="86" t="s">
        <v>361</v>
      </c>
      <c r="D820" s="49">
        <v>318</v>
      </c>
      <c r="E820" s="48">
        <v>67375.646896551727</v>
      </c>
      <c r="F820" t="str">
        <f t="shared" si="12"/>
        <v>December</v>
      </c>
    </row>
    <row r="821" spans="1:6" ht="17.25" thickBot="1" x14ac:dyDescent="0.35">
      <c r="A821" s="50">
        <v>1000002984</v>
      </c>
      <c r="B821" s="51">
        <v>45261</v>
      </c>
      <c r="C821" s="83" t="s">
        <v>361</v>
      </c>
      <c r="D821" s="84">
        <v>16</v>
      </c>
      <c r="E821" s="85">
        <v>4983.2827586206895</v>
      </c>
      <c r="F821" t="str">
        <f t="shared" si="12"/>
        <v>December</v>
      </c>
    </row>
    <row r="822" spans="1:6" ht="17.25" thickTop="1" x14ac:dyDescent="0.3">
      <c r="A822" s="43">
        <v>1000003132</v>
      </c>
      <c r="B822" s="45">
        <v>45261</v>
      </c>
      <c r="C822" s="86" t="s">
        <v>361</v>
      </c>
      <c r="D822" s="49">
        <v>1317</v>
      </c>
      <c r="E822" s="48">
        <v>389686.49420689652</v>
      </c>
      <c r="F822" t="str">
        <f t="shared" si="12"/>
        <v>December</v>
      </c>
    </row>
    <row r="823" spans="1:6" ht="17.25" thickBot="1" x14ac:dyDescent="0.35">
      <c r="A823" s="50">
        <v>1000003683</v>
      </c>
      <c r="B823" s="51">
        <v>45261</v>
      </c>
      <c r="C823" s="83" t="s">
        <v>361</v>
      </c>
      <c r="D823" s="84">
        <v>287</v>
      </c>
      <c r="E823" s="85">
        <v>109928.20468965519</v>
      </c>
      <c r="F823" t="str">
        <f t="shared" si="12"/>
        <v>December</v>
      </c>
    </row>
    <row r="824" spans="1:6" ht="17.25" thickTop="1" x14ac:dyDescent="0.3">
      <c r="A824" s="43">
        <v>1000003691</v>
      </c>
      <c r="B824" s="45">
        <v>45261</v>
      </c>
      <c r="C824" s="86" t="s">
        <v>361</v>
      </c>
      <c r="D824" s="49">
        <v>351</v>
      </c>
      <c r="E824" s="48">
        <v>134441.81131034484</v>
      </c>
      <c r="F824" t="str">
        <f t="shared" si="12"/>
        <v>December</v>
      </c>
    </row>
    <row r="825" spans="1:6" ht="17.25" thickBot="1" x14ac:dyDescent="0.35">
      <c r="A825" s="50">
        <v>1000003132</v>
      </c>
      <c r="B825" s="51">
        <v>45261</v>
      </c>
      <c r="C825" s="83" t="s">
        <v>130</v>
      </c>
      <c r="D825" s="84">
        <v>19720</v>
      </c>
      <c r="E825" s="85">
        <v>5834941.2799999993</v>
      </c>
      <c r="F825" t="str">
        <f t="shared" si="12"/>
        <v>December</v>
      </c>
    </row>
    <row r="826" spans="1:6" ht="17.25" thickTop="1" x14ac:dyDescent="0.3">
      <c r="A826" s="43">
        <v>1000003683</v>
      </c>
      <c r="B826" s="45">
        <v>45261</v>
      </c>
      <c r="C826" s="86" t="s">
        <v>130</v>
      </c>
      <c r="D826" s="49">
        <v>33924</v>
      </c>
      <c r="E826" s="48">
        <v>12993743.609379312</v>
      </c>
      <c r="F826" t="str">
        <f t="shared" si="12"/>
        <v>December</v>
      </c>
    </row>
    <row r="827" spans="1:6" ht="17.25" thickBot="1" x14ac:dyDescent="0.35">
      <c r="A827" s="50">
        <v>1000003691</v>
      </c>
      <c r="B827" s="51">
        <v>45261</v>
      </c>
      <c r="C827" s="83" t="s">
        <v>130</v>
      </c>
      <c r="D827" s="84">
        <v>2611</v>
      </c>
      <c r="E827" s="85">
        <v>1000078.5451034484</v>
      </c>
      <c r="F827" t="str">
        <f t="shared" si="12"/>
        <v>December</v>
      </c>
    </row>
    <row r="828" spans="1:6" ht="17.25" thickTop="1" x14ac:dyDescent="0.3">
      <c r="A828" s="43">
        <v>1000003683</v>
      </c>
      <c r="B828" s="45">
        <v>45261</v>
      </c>
      <c r="C828" s="86" t="s">
        <v>491</v>
      </c>
      <c r="D828" s="49">
        <v>261</v>
      </c>
      <c r="E828" s="48">
        <v>99969.552000000011</v>
      </c>
      <c r="F828" t="str">
        <f t="shared" si="12"/>
        <v>December</v>
      </c>
    </row>
    <row r="829" spans="1:6" ht="17.25" thickBot="1" x14ac:dyDescent="0.35">
      <c r="A829" s="50">
        <v>1000003691</v>
      </c>
      <c r="B829" s="51">
        <v>45261</v>
      </c>
      <c r="C829" s="83" t="s">
        <v>491</v>
      </c>
      <c r="D829" s="84">
        <v>251</v>
      </c>
      <c r="E829" s="85">
        <v>96139.300965517235</v>
      </c>
      <c r="F829" t="str">
        <f t="shared" si="12"/>
        <v>December</v>
      </c>
    </row>
    <row r="830" spans="1:6" ht="17.25" thickTop="1" x14ac:dyDescent="0.3">
      <c r="A830" s="43">
        <v>1000002836</v>
      </c>
      <c r="B830" s="45">
        <v>45261</v>
      </c>
      <c r="C830" s="86" t="s">
        <v>121</v>
      </c>
      <c r="D830" s="49">
        <v>664</v>
      </c>
      <c r="E830" s="48">
        <v>157018.32386206894</v>
      </c>
      <c r="F830" t="str">
        <f t="shared" si="12"/>
        <v>December</v>
      </c>
    </row>
    <row r="831" spans="1:6" ht="17.25" thickBot="1" x14ac:dyDescent="0.35">
      <c r="A831" s="50">
        <v>1000002917</v>
      </c>
      <c r="B831" s="51">
        <v>45261</v>
      </c>
      <c r="C831" s="83" t="s">
        <v>121</v>
      </c>
      <c r="D831" s="84">
        <v>469</v>
      </c>
      <c r="E831" s="85">
        <v>110906.01489655173</v>
      </c>
      <c r="F831" t="str">
        <f t="shared" si="12"/>
        <v>December</v>
      </c>
    </row>
    <row r="832" spans="1:6" ht="17.25" thickTop="1" x14ac:dyDescent="0.3">
      <c r="A832" s="43">
        <v>1000003683</v>
      </c>
      <c r="B832" s="45">
        <v>45261</v>
      </c>
      <c r="C832" s="86" t="s">
        <v>121</v>
      </c>
      <c r="D832" s="49">
        <v>4737</v>
      </c>
      <c r="E832" s="48">
        <v>1814389.915034483</v>
      </c>
      <c r="F832" t="str">
        <f t="shared" si="12"/>
        <v>December</v>
      </c>
    </row>
    <row r="833" spans="1:6" ht="17.25" thickBot="1" x14ac:dyDescent="0.35">
      <c r="A833" s="50">
        <v>1000003691</v>
      </c>
      <c r="B833" s="51">
        <v>45261</v>
      </c>
      <c r="C833" s="83" t="s">
        <v>121</v>
      </c>
      <c r="D833" s="84">
        <v>273</v>
      </c>
      <c r="E833" s="85">
        <v>104565.85324137931</v>
      </c>
      <c r="F833" t="str">
        <f t="shared" si="12"/>
        <v>December</v>
      </c>
    </row>
    <row r="834" spans="1:6" ht="17.25" thickTop="1" x14ac:dyDescent="0.3">
      <c r="A834" s="43">
        <v>1000003384</v>
      </c>
      <c r="B834" s="45">
        <v>45261</v>
      </c>
      <c r="C834" s="86" t="s">
        <v>170</v>
      </c>
      <c r="D834" s="49">
        <v>1</v>
      </c>
      <c r="E834" s="48">
        <v>257.56075862068974</v>
      </c>
      <c r="F834" t="str">
        <f t="shared" si="12"/>
        <v>December</v>
      </c>
    </row>
    <row r="835" spans="1:6" ht="17.25" thickBot="1" x14ac:dyDescent="0.35">
      <c r="A835" s="50">
        <v>1000003389</v>
      </c>
      <c r="B835" s="51">
        <v>45261</v>
      </c>
      <c r="C835" s="83" t="s">
        <v>170</v>
      </c>
      <c r="D835" s="84">
        <v>-7</v>
      </c>
      <c r="E835" s="85">
        <v>-1802.9253103448275</v>
      </c>
      <c r="F835" t="str">
        <f t="shared" ref="F835:F898" si="13">TEXT(B835,"mmmm")</f>
        <v>December</v>
      </c>
    </row>
    <row r="836" spans="1:6" ht="17.25" thickTop="1" x14ac:dyDescent="0.3">
      <c r="A836" s="43">
        <v>1000002977</v>
      </c>
      <c r="B836" s="45">
        <v>45261</v>
      </c>
      <c r="C836" s="86" t="s">
        <v>170</v>
      </c>
      <c r="D836" s="49">
        <v>278.25</v>
      </c>
      <c r="E836" s="48">
        <v>58953.691034482763</v>
      </c>
      <c r="F836" t="str">
        <f t="shared" si="13"/>
        <v>December</v>
      </c>
    </row>
    <row r="837" spans="1:6" ht="17.25" thickBot="1" x14ac:dyDescent="0.35">
      <c r="A837" s="50">
        <v>1000002971</v>
      </c>
      <c r="B837" s="51">
        <v>45261</v>
      </c>
      <c r="C837" s="83" t="s">
        <v>170</v>
      </c>
      <c r="D837" s="84">
        <v>10</v>
      </c>
      <c r="E837" s="85">
        <v>1298.6551724137933</v>
      </c>
      <c r="F837" t="str">
        <f t="shared" si="13"/>
        <v>December</v>
      </c>
    </row>
    <row r="838" spans="1:6" ht="17.25" thickTop="1" x14ac:dyDescent="0.3">
      <c r="A838" s="43">
        <v>1000002972</v>
      </c>
      <c r="B838" s="45">
        <v>45261</v>
      </c>
      <c r="C838" s="86" t="s">
        <v>170</v>
      </c>
      <c r="D838" s="49">
        <v>13</v>
      </c>
      <c r="E838" s="48">
        <v>3376.503448275862</v>
      </c>
      <c r="F838" t="str">
        <f t="shared" si="13"/>
        <v>December</v>
      </c>
    </row>
    <row r="839" spans="1:6" ht="17.25" thickBot="1" x14ac:dyDescent="0.35">
      <c r="A839" s="50">
        <v>1000002976</v>
      </c>
      <c r="B839" s="51">
        <v>45261</v>
      </c>
      <c r="C839" s="83" t="s">
        <v>170</v>
      </c>
      <c r="D839" s="84">
        <v>3047</v>
      </c>
      <c r="E839" s="85">
        <v>645577.34620689647</v>
      </c>
      <c r="F839" t="str">
        <f t="shared" si="13"/>
        <v>December</v>
      </c>
    </row>
    <row r="840" spans="1:6" ht="17.25" thickTop="1" x14ac:dyDescent="0.3">
      <c r="A840" s="43">
        <v>1000002984</v>
      </c>
      <c r="B840" s="45">
        <v>45261</v>
      </c>
      <c r="C840" s="86" t="s">
        <v>170</v>
      </c>
      <c r="D840" s="49">
        <v>43.25</v>
      </c>
      <c r="E840" s="48">
        <v>13470.436206896551</v>
      </c>
      <c r="F840" t="str">
        <f t="shared" si="13"/>
        <v>December</v>
      </c>
    </row>
    <row r="841" spans="1:6" ht="17.25" thickBot="1" x14ac:dyDescent="0.35">
      <c r="A841" s="50">
        <v>1000003132</v>
      </c>
      <c r="B841" s="51">
        <v>45261</v>
      </c>
      <c r="C841" s="83" t="s">
        <v>170</v>
      </c>
      <c r="D841" s="84">
        <v>3799.25</v>
      </c>
      <c r="E841" s="85">
        <v>1124158.2483793101</v>
      </c>
      <c r="F841" t="str">
        <f t="shared" si="13"/>
        <v>December</v>
      </c>
    </row>
    <row r="842" spans="1:6" ht="17.25" thickTop="1" x14ac:dyDescent="0.3">
      <c r="A842" s="43">
        <v>1000003683</v>
      </c>
      <c r="B842" s="45">
        <v>45261</v>
      </c>
      <c r="C842" s="86" t="s">
        <v>170</v>
      </c>
      <c r="D842" s="49">
        <v>1863</v>
      </c>
      <c r="E842" s="48">
        <v>713575.76772413799</v>
      </c>
      <c r="F842" t="str">
        <f t="shared" si="13"/>
        <v>December</v>
      </c>
    </row>
    <row r="843" spans="1:6" ht="17.25" thickBot="1" x14ac:dyDescent="0.35">
      <c r="A843" s="50">
        <v>1000003691</v>
      </c>
      <c r="B843" s="51">
        <v>45261</v>
      </c>
      <c r="C843" s="83" t="s">
        <v>170</v>
      </c>
      <c r="D843" s="84">
        <v>1252</v>
      </c>
      <c r="E843" s="85">
        <v>479547.42951724143</v>
      </c>
      <c r="F843" t="str">
        <f t="shared" si="13"/>
        <v>December</v>
      </c>
    </row>
    <row r="844" spans="1:6" ht="17.25" thickTop="1" x14ac:dyDescent="0.3">
      <c r="A844" s="43">
        <v>1000003683</v>
      </c>
      <c r="B844" s="45">
        <v>45261</v>
      </c>
      <c r="C844" s="86" t="s">
        <v>507</v>
      </c>
      <c r="D844" s="49">
        <v>5809</v>
      </c>
      <c r="E844" s="48">
        <v>2224992.825931035</v>
      </c>
      <c r="F844" t="str">
        <f t="shared" si="13"/>
        <v>December</v>
      </c>
    </row>
    <row r="845" spans="1:6" ht="17.25" thickBot="1" x14ac:dyDescent="0.35">
      <c r="A845" s="50">
        <v>1000003691</v>
      </c>
      <c r="B845" s="51">
        <v>45261</v>
      </c>
      <c r="C845" s="83" t="s">
        <v>507</v>
      </c>
      <c r="D845" s="84">
        <v>147</v>
      </c>
      <c r="E845" s="85">
        <v>56304.690206896557</v>
      </c>
      <c r="F845" t="str">
        <f t="shared" si="13"/>
        <v>December</v>
      </c>
    </row>
    <row r="846" spans="1:6" ht="17.25" thickTop="1" x14ac:dyDescent="0.3">
      <c r="A846" s="43">
        <v>1000002836</v>
      </c>
      <c r="B846" s="45">
        <v>45261</v>
      </c>
      <c r="C846" s="86" t="s">
        <v>118</v>
      </c>
      <c r="D846" s="49">
        <v>223</v>
      </c>
      <c r="E846" s="48">
        <v>52733.563586206888</v>
      </c>
      <c r="F846" t="str">
        <f t="shared" si="13"/>
        <v>December</v>
      </c>
    </row>
    <row r="847" spans="1:6" ht="17.25" thickBot="1" x14ac:dyDescent="0.35">
      <c r="A847" s="50">
        <v>1000002917</v>
      </c>
      <c r="B847" s="51">
        <v>45261</v>
      </c>
      <c r="C847" s="83" t="s">
        <v>118</v>
      </c>
      <c r="D847" s="84">
        <v>98</v>
      </c>
      <c r="E847" s="85">
        <v>23174.391172413794</v>
      </c>
      <c r="F847" t="str">
        <f t="shared" si="13"/>
        <v>December</v>
      </c>
    </row>
    <row r="848" spans="1:6" ht="17.25" thickTop="1" x14ac:dyDescent="0.3">
      <c r="A848" s="43">
        <v>1000003132</v>
      </c>
      <c r="B848" s="45">
        <v>45261</v>
      </c>
      <c r="C848" s="86" t="s">
        <v>118</v>
      </c>
      <c r="D848" s="49">
        <v>372</v>
      </c>
      <c r="E848" s="48">
        <v>110070.90041379309</v>
      </c>
      <c r="F848" t="str">
        <f t="shared" si="13"/>
        <v>December</v>
      </c>
    </row>
    <row r="849" spans="1:6" ht="17.25" thickBot="1" x14ac:dyDescent="0.35">
      <c r="A849" s="50">
        <v>1000003683</v>
      </c>
      <c r="B849" s="51">
        <v>45261</v>
      </c>
      <c r="C849" s="83" t="s">
        <v>118</v>
      </c>
      <c r="D849" s="84">
        <v>436</v>
      </c>
      <c r="E849" s="85">
        <v>166998.94510344829</v>
      </c>
      <c r="F849" t="str">
        <f t="shared" si="13"/>
        <v>December</v>
      </c>
    </row>
    <row r="850" spans="1:6" ht="17.25" thickTop="1" x14ac:dyDescent="0.3">
      <c r="A850" s="43">
        <v>1000003691</v>
      </c>
      <c r="B850" s="45">
        <v>45261</v>
      </c>
      <c r="C850" s="86" t="s">
        <v>118</v>
      </c>
      <c r="D850" s="49">
        <v>801</v>
      </c>
      <c r="E850" s="48">
        <v>306803.10786206898</v>
      </c>
      <c r="F850" t="str">
        <f t="shared" si="13"/>
        <v>December</v>
      </c>
    </row>
    <row r="851" spans="1:6" ht="17.25" thickBot="1" x14ac:dyDescent="0.35">
      <c r="A851" s="50">
        <v>1000003132</v>
      </c>
      <c r="B851" s="51">
        <v>45261</v>
      </c>
      <c r="C851" s="83" t="s">
        <v>496</v>
      </c>
      <c r="D851" s="84">
        <v>3386</v>
      </c>
      <c r="E851" s="85">
        <v>1001881.9053793103</v>
      </c>
      <c r="F851" t="str">
        <f t="shared" si="13"/>
        <v>December</v>
      </c>
    </row>
    <row r="852" spans="1:6" ht="17.25" thickTop="1" x14ac:dyDescent="0.3">
      <c r="A852" s="43">
        <v>1000003683</v>
      </c>
      <c r="B852" s="45">
        <v>45261</v>
      </c>
      <c r="C852" s="86" t="s">
        <v>496</v>
      </c>
      <c r="D852" s="49">
        <v>8609</v>
      </c>
      <c r="E852" s="48">
        <v>3297463.1155862072</v>
      </c>
      <c r="F852" t="str">
        <f t="shared" si="13"/>
        <v>December</v>
      </c>
    </row>
    <row r="853" spans="1:6" ht="17.25" thickBot="1" x14ac:dyDescent="0.35">
      <c r="A853" s="50">
        <v>1000003691</v>
      </c>
      <c r="B853" s="51">
        <v>45261</v>
      </c>
      <c r="C853" s="83" t="s">
        <v>496</v>
      </c>
      <c r="D853" s="84">
        <v>3248</v>
      </c>
      <c r="E853" s="85">
        <v>1244065.5360000001</v>
      </c>
      <c r="F853" t="str">
        <f t="shared" si="13"/>
        <v>December</v>
      </c>
    </row>
    <row r="854" spans="1:6" ht="17.25" thickTop="1" x14ac:dyDescent="0.3">
      <c r="A854" s="43">
        <v>1000002977</v>
      </c>
      <c r="B854" s="45">
        <v>45261</v>
      </c>
      <c r="C854" s="86" t="s">
        <v>366</v>
      </c>
      <c r="D854" s="49">
        <v>79</v>
      </c>
      <c r="E854" s="48">
        <v>16737.975172413793</v>
      </c>
      <c r="F854" t="str">
        <f t="shared" si="13"/>
        <v>December</v>
      </c>
    </row>
    <row r="855" spans="1:6" ht="17.25" thickBot="1" x14ac:dyDescent="0.35">
      <c r="A855" s="50">
        <v>1000002985</v>
      </c>
      <c r="B855" s="51">
        <v>45261</v>
      </c>
      <c r="C855" s="83" t="s">
        <v>366</v>
      </c>
      <c r="D855" s="84">
        <v>300</v>
      </c>
      <c r="E855" s="85">
        <v>32427.517241379312</v>
      </c>
      <c r="F855" t="str">
        <f t="shared" si="13"/>
        <v>December</v>
      </c>
    </row>
    <row r="856" spans="1:6" ht="17.25" thickTop="1" x14ac:dyDescent="0.3">
      <c r="A856" s="43">
        <v>1000003132</v>
      </c>
      <c r="B856" s="45">
        <v>45261</v>
      </c>
      <c r="C856" s="86" t="s">
        <v>366</v>
      </c>
      <c r="D856" s="49">
        <v>271</v>
      </c>
      <c r="E856" s="48">
        <v>80186.059172413778</v>
      </c>
      <c r="F856" t="str">
        <f t="shared" si="13"/>
        <v>December</v>
      </c>
    </row>
    <row r="857" spans="1:6" ht="17.25" thickBot="1" x14ac:dyDescent="0.35">
      <c r="A857" s="50">
        <v>1000003683</v>
      </c>
      <c r="B857" s="51">
        <v>45261</v>
      </c>
      <c r="C857" s="83" t="s">
        <v>366</v>
      </c>
      <c r="D857" s="84">
        <v>399</v>
      </c>
      <c r="E857" s="85">
        <v>152827.01627586209</v>
      </c>
      <c r="F857" t="str">
        <f t="shared" si="13"/>
        <v>December</v>
      </c>
    </row>
    <row r="858" spans="1:6" ht="17.25" thickTop="1" x14ac:dyDescent="0.3">
      <c r="A858" s="43">
        <v>1000003691</v>
      </c>
      <c r="B858" s="45">
        <v>45261</v>
      </c>
      <c r="C858" s="86" t="s">
        <v>366</v>
      </c>
      <c r="D858" s="49">
        <v>920</v>
      </c>
      <c r="E858" s="48">
        <v>352383.09517241386</v>
      </c>
      <c r="F858" t="str">
        <f t="shared" si="13"/>
        <v>December</v>
      </c>
    </row>
    <row r="859" spans="1:6" ht="17.25" thickBot="1" x14ac:dyDescent="0.35">
      <c r="A859" s="50">
        <v>1000003132</v>
      </c>
      <c r="B859" s="51">
        <v>45261</v>
      </c>
      <c r="C859" s="83" t="s">
        <v>154</v>
      </c>
      <c r="D859" s="84">
        <v>871</v>
      </c>
      <c r="E859" s="85">
        <v>257719.76951724134</v>
      </c>
      <c r="F859" t="str">
        <f t="shared" si="13"/>
        <v>December</v>
      </c>
    </row>
    <row r="860" spans="1:6" ht="17.25" thickTop="1" x14ac:dyDescent="0.3">
      <c r="A860" s="43">
        <v>1000003683</v>
      </c>
      <c r="B860" s="45">
        <v>45261</v>
      </c>
      <c r="C860" s="86" t="s">
        <v>154</v>
      </c>
      <c r="D860" s="49">
        <v>723</v>
      </c>
      <c r="E860" s="48">
        <v>276927.14979310351</v>
      </c>
      <c r="F860" t="str">
        <f t="shared" si="13"/>
        <v>December</v>
      </c>
    </row>
    <row r="861" spans="1:6" ht="17.25" thickBot="1" x14ac:dyDescent="0.35">
      <c r="A861" s="50">
        <v>1000003691</v>
      </c>
      <c r="B861" s="51">
        <v>45261</v>
      </c>
      <c r="C861" s="83" t="s">
        <v>154</v>
      </c>
      <c r="D861" s="84">
        <v>826</v>
      </c>
      <c r="E861" s="85">
        <v>316378.73544827593</v>
      </c>
      <c r="F861" t="str">
        <f t="shared" si="13"/>
        <v>December</v>
      </c>
    </row>
    <row r="862" spans="1:6" ht="17.25" thickTop="1" x14ac:dyDescent="0.3">
      <c r="A862" s="43">
        <v>1000002977</v>
      </c>
      <c r="B862" s="45">
        <v>45261</v>
      </c>
      <c r="C862" s="86" t="s">
        <v>436</v>
      </c>
      <c r="D862" s="49">
        <v>132</v>
      </c>
      <c r="E862" s="48">
        <v>27967.249655172414</v>
      </c>
      <c r="F862" t="str">
        <f t="shared" si="13"/>
        <v>December</v>
      </c>
    </row>
    <row r="863" spans="1:6" ht="17.25" thickBot="1" x14ac:dyDescent="0.35">
      <c r="A863" s="50">
        <v>1000002976</v>
      </c>
      <c r="B863" s="51">
        <v>45261</v>
      </c>
      <c r="C863" s="83" t="s">
        <v>436</v>
      </c>
      <c r="D863" s="84">
        <v>262</v>
      </c>
      <c r="E863" s="85">
        <v>55510.753103448267</v>
      </c>
      <c r="F863" t="str">
        <f t="shared" si="13"/>
        <v>December</v>
      </c>
    </row>
    <row r="864" spans="1:6" ht="17.25" thickTop="1" x14ac:dyDescent="0.3">
      <c r="A864" s="43">
        <v>1000003132</v>
      </c>
      <c r="B864" s="45">
        <v>45261</v>
      </c>
      <c r="C864" s="86" t="s">
        <v>436</v>
      </c>
      <c r="D864" s="49">
        <v>563</v>
      </c>
      <c r="E864" s="48">
        <v>166585.79820689652</v>
      </c>
      <c r="F864" t="str">
        <f t="shared" si="13"/>
        <v>December</v>
      </c>
    </row>
    <row r="865" spans="1:6" ht="17.25" thickBot="1" x14ac:dyDescent="0.35">
      <c r="A865" s="50">
        <v>1000003683</v>
      </c>
      <c r="B865" s="51">
        <v>45261</v>
      </c>
      <c r="C865" s="83" t="s">
        <v>436</v>
      </c>
      <c r="D865" s="84">
        <v>231</v>
      </c>
      <c r="E865" s="85">
        <v>88478.798896551729</v>
      </c>
      <c r="F865" t="str">
        <f t="shared" si="13"/>
        <v>December</v>
      </c>
    </row>
    <row r="866" spans="1:6" ht="17.25" thickTop="1" x14ac:dyDescent="0.3">
      <c r="A866" s="43">
        <v>1000003691</v>
      </c>
      <c r="B866" s="45">
        <v>45261</v>
      </c>
      <c r="C866" s="86" t="s">
        <v>436</v>
      </c>
      <c r="D866" s="49">
        <v>280</v>
      </c>
      <c r="E866" s="48">
        <v>107247.02896551725</v>
      </c>
      <c r="F866" t="str">
        <f t="shared" si="13"/>
        <v>December</v>
      </c>
    </row>
    <row r="867" spans="1:6" ht="17.25" thickBot="1" x14ac:dyDescent="0.35">
      <c r="A867" s="50">
        <v>1000002977</v>
      </c>
      <c r="B867" s="51">
        <v>45261</v>
      </c>
      <c r="C867" s="83" t="s">
        <v>114</v>
      </c>
      <c r="D867" s="84">
        <v>269</v>
      </c>
      <c r="E867" s="85">
        <v>56993.864827586207</v>
      </c>
      <c r="F867" t="str">
        <f t="shared" si="13"/>
        <v>December</v>
      </c>
    </row>
    <row r="868" spans="1:6" ht="17.25" thickTop="1" x14ac:dyDescent="0.3">
      <c r="A868" s="43">
        <v>1000002976</v>
      </c>
      <c r="B868" s="45">
        <v>45261</v>
      </c>
      <c r="C868" s="86" t="s">
        <v>114</v>
      </c>
      <c r="D868" s="49">
        <v>501</v>
      </c>
      <c r="E868" s="48">
        <v>106148.42482758619</v>
      </c>
      <c r="F868" t="str">
        <f t="shared" si="13"/>
        <v>December</v>
      </c>
    </row>
    <row r="869" spans="1:6" ht="17.25" thickBot="1" x14ac:dyDescent="0.35">
      <c r="A869" s="50">
        <v>1000003132</v>
      </c>
      <c r="B869" s="51">
        <v>45261</v>
      </c>
      <c r="C869" s="83" t="s">
        <v>114</v>
      </c>
      <c r="D869" s="84">
        <v>117</v>
      </c>
      <c r="E869" s="85">
        <v>34619.073517241377</v>
      </c>
      <c r="F869" t="str">
        <f t="shared" si="13"/>
        <v>December</v>
      </c>
    </row>
    <row r="870" spans="1:6" ht="17.25" thickTop="1" x14ac:dyDescent="0.3">
      <c r="A870" s="43">
        <v>1000003683</v>
      </c>
      <c r="B870" s="45">
        <v>45261</v>
      </c>
      <c r="C870" s="86" t="s">
        <v>114</v>
      </c>
      <c r="D870" s="49">
        <v>332</v>
      </c>
      <c r="E870" s="48">
        <v>127164.3343448276</v>
      </c>
      <c r="F870" t="str">
        <f t="shared" si="13"/>
        <v>December</v>
      </c>
    </row>
    <row r="871" spans="1:6" ht="17.25" thickBot="1" x14ac:dyDescent="0.35">
      <c r="A871" s="50">
        <v>1000003691</v>
      </c>
      <c r="B871" s="51">
        <v>45261</v>
      </c>
      <c r="C871" s="83" t="s">
        <v>114</v>
      </c>
      <c r="D871" s="84">
        <v>948</v>
      </c>
      <c r="E871" s="85">
        <v>363107.79806896555</v>
      </c>
      <c r="F871" t="str">
        <f t="shared" si="13"/>
        <v>December</v>
      </c>
    </row>
    <row r="872" spans="1:6" ht="17.25" thickTop="1" x14ac:dyDescent="0.3">
      <c r="A872" s="43">
        <v>1000002836</v>
      </c>
      <c r="B872" s="45">
        <v>45261</v>
      </c>
      <c r="C872" s="86" t="s">
        <v>469</v>
      </c>
      <c r="D872" s="49">
        <v>-2</v>
      </c>
      <c r="E872" s="48">
        <v>-472.94675862068965</v>
      </c>
      <c r="F872" t="str">
        <f t="shared" si="13"/>
        <v>December</v>
      </c>
    </row>
    <row r="873" spans="1:6" ht="17.25" thickBot="1" x14ac:dyDescent="0.35">
      <c r="A873" s="50">
        <v>1000002917</v>
      </c>
      <c r="B873" s="51">
        <v>45261</v>
      </c>
      <c r="C873" s="83" t="s">
        <v>469</v>
      </c>
      <c r="D873" s="84">
        <v>3</v>
      </c>
      <c r="E873" s="85">
        <v>709.42013793103445</v>
      </c>
      <c r="F873" t="str">
        <f t="shared" si="13"/>
        <v>December</v>
      </c>
    </row>
    <row r="874" spans="1:6" ht="17.25" thickTop="1" x14ac:dyDescent="0.3">
      <c r="A874" s="43">
        <v>1000002977</v>
      </c>
      <c r="B874" s="45">
        <v>45261</v>
      </c>
      <c r="C874" s="86" t="s">
        <v>469</v>
      </c>
      <c r="D874" s="49">
        <v>206</v>
      </c>
      <c r="E874" s="48">
        <v>43645.859310344829</v>
      </c>
      <c r="F874" t="str">
        <f t="shared" si="13"/>
        <v>December</v>
      </c>
    </row>
    <row r="875" spans="1:6" ht="17.25" thickBot="1" x14ac:dyDescent="0.35">
      <c r="A875" s="50">
        <v>1000002971</v>
      </c>
      <c r="B875" s="51">
        <v>45261</v>
      </c>
      <c r="C875" s="83" t="s">
        <v>469</v>
      </c>
      <c r="D875" s="84">
        <v>-1</v>
      </c>
      <c r="E875" s="85">
        <v>-129.86551724137931</v>
      </c>
      <c r="F875" t="str">
        <f t="shared" si="13"/>
        <v>December</v>
      </c>
    </row>
    <row r="876" spans="1:6" ht="17.25" thickTop="1" x14ac:dyDescent="0.3">
      <c r="A876" s="43">
        <v>1000002985</v>
      </c>
      <c r="B876" s="45">
        <v>45261</v>
      </c>
      <c r="C876" s="86" t="s">
        <v>469</v>
      </c>
      <c r="D876" s="49">
        <v>-25</v>
      </c>
      <c r="E876" s="48">
        <v>-2702.2931034482758</v>
      </c>
      <c r="F876" t="str">
        <f t="shared" si="13"/>
        <v>December</v>
      </c>
    </row>
    <row r="877" spans="1:6" ht="17.25" thickBot="1" x14ac:dyDescent="0.35">
      <c r="A877" s="50">
        <v>1000002976</v>
      </c>
      <c r="B877" s="51">
        <v>45261</v>
      </c>
      <c r="C877" s="83" t="s">
        <v>469</v>
      </c>
      <c r="D877" s="84">
        <v>975</v>
      </c>
      <c r="E877" s="85">
        <v>206576.27586206893</v>
      </c>
      <c r="F877" t="str">
        <f t="shared" si="13"/>
        <v>December</v>
      </c>
    </row>
    <row r="878" spans="1:6" ht="17.25" thickTop="1" x14ac:dyDescent="0.3">
      <c r="A878" s="43">
        <v>1000002984</v>
      </c>
      <c r="B878" s="45">
        <v>45261</v>
      </c>
      <c r="C878" s="86" t="s">
        <v>469</v>
      </c>
      <c r="D878" s="49">
        <v>1</v>
      </c>
      <c r="E878" s="48">
        <v>311.45517241379309</v>
      </c>
      <c r="F878" t="str">
        <f t="shared" si="13"/>
        <v>December</v>
      </c>
    </row>
    <row r="879" spans="1:6" ht="17.25" thickBot="1" x14ac:dyDescent="0.35">
      <c r="A879" s="50">
        <v>1000003132</v>
      </c>
      <c r="B879" s="51">
        <v>45261</v>
      </c>
      <c r="C879" s="83" t="s">
        <v>469</v>
      </c>
      <c r="D879" s="84">
        <v>443</v>
      </c>
      <c r="E879" s="85">
        <v>131079.05613793101</v>
      </c>
      <c r="F879" t="str">
        <f t="shared" si="13"/>
        <v>December</v>
      </c>
    </row>
    <row r="880" spans="1:6" ht="17.25" thickTop="1" x14ac:dyDescent="0.3">
      <c r="A880" s="43">
        <v>1000003683</v>
      </c>
      <c r="B880" s="45">
        <v>45261</v>
      </c>
      <c r="C880" s="86" t="s">
        <v>469</v>
      </c>
      <c r="D880" s="49">
        <v>866</v>
      </c>
      <c r="E880" s="48">
        <v>331699.73958620697</v>
      </c>
      <c r="F880" t="str">
        <f t="shared" si="13"/>
        <v>December</v>
      </c>
    </row>
    <row r="881" spans="1:6" ht="17.25" thickBot="1" x14ac:dyDescent="0.35">
      <c r="A881" s="50">
        <v>1000003691</v>
      </c>
      <c r="B881" s="51">
        <v>45261</v>
      </c>
      <c r="C881" s="83" t="s">
        <v>469</v>
      </c>
      <c r="D881" s="84">
        <v>737</v>
      </c>
      <c r="E881" s="85">
        <v>282289.50124137936</v>
      </c>
      <c r="F881" t="str">
        <f t="shared" si="13"/>
        <v>December</v>
      </c>
    </row>
    <row r="882" spans="1:6" ht="17.25" thickTop="1" x14ac:dyDescent="0.3">
      <c r="A882" s="43">
        <v>1000003132</v>
      </c>
      <c r="B882" s="45">
        <v>45261</v>
      </c>
      <c r="C882" s="86" t="s">
        <v>481</v>
      </c>
      <c r="D882" s="49">
        <v>7</v>
      </c>
      <c r="E882" s="48">
        <v>2071.2266206896547</v>
      </c>
      <c r="F882" t="str">
        <f t="shared" si="13"/>
        <v>December</v>
      </c>
    </row>
    <row r="883" spans="1:6" ht="17.25" thickBot="1" x14ac:dyDescent="0.35">
      <c r="A883" s="50">
        <v>1000003683</v>
      </c>
      <c r="B883" s="51">
        <v>45261</v>
      </c>
      <c r="C883" s="83" t="s">
        <v>481</v>
      </c>
      <c r="D883" s="84">
        <v>45</v>
      </c>
      <c r="E883" s="85">
        <v>17236.129655172415</v>
      </c>
      <c r="F883" t="str">
        <f t="shared" si="13"/>
        <v>December</v>
      </c>
    </row>
    <row r="884" spans="1:6" ht="17.25" thickTop="1" x14ac:dyDescent="0.3">
      <c r="A884" s="43">
        <v>1000003691</v>
      </c>
      <c r="B884" s="45">
        <v>45261</v>
      </c>
      <c r="C884" s="86" t="s">
        <v>481</v>
      </c>
      <c r="D884" s="49">
        <v>19</v>
      </c>
      <c r="E884" s="48">
        <v>7277.4769655172413</v>
      </c>
      <c r="F884" t="str">
        <f t="shared" si="13"/>
        <v>December</v>
      </c>
    </row>
    <row r="885" spans="1:6" ht="17.25" thickBot="1" x14ac:dyDescent="0.35">
      <c r="A885" s="50">
        <v>1000003132</v>
      </c>
      <c r="B885" s="51">
        <v>45261</v>
      </c>
      <c r="C885" s="83" t="s">
        <v>155</v>
      </c>
      <c r="D885" s="84">
        <v>6</v>
      </c>
      <c r="E885" s="85">
        <v>1775.3371034482757</v>
      </c>
      <c r="F885" t="str">
        <f t="shared" si="13"/>
        <v>December</v>
      </c>
    </row>
    <row r="886" spans="1:6" ht="17.25" thickTop="1" x14ac:dyDescent="0.3">
      <c r="A886" s="43">
        <v>1000003683</v>
      </c>
      <c r="B886" s="45">
        <v>45261</v>
      </c>
      <c r="C886" s="86" t="s">
        <v>155</v>
      </c>
      <c r="D886" s="49">
        <v>85</v>
      </c>
      <c r="E886" s="48">
        <v>32557.13379310345</v>
      </c>
      <c r="F886" t="str">
        <f t="shared" si="13"/>
        <v>December</v>
      </c>
    </row>
    <row r="887" spans="1:6" ht="17.25" thickBot="1" x14ac:dyDescent="0.35">
      <c r="A887" s="50">
        <v>1000003691</v>
      </c>
      <c r="B887" s="51">
        <v>45261</v>
      </c>
      <c r="C887" s="83" t="s">
        <v>155</v>
      </c>
      <c r="D887" s="84">
        <v>24</v>
      </c>
      <c r="E887" s="85">
        <v>9192.6024827586225</v>
      </c>
      <c r="F887" t="str">
        <f t="shared" si="13"/>
        <v>December</v>
      </c>
    </row>
    <row r="888" spans="1:6" ht="17.25" thickTop="1" x14ac:dyDescent="0.3">
      <c r="A888" s="43">
        <v>1000002977</v>
      </c>
      <c r="B888" s="45">
        <v>45261</v>
      </c>
      <c r="C888" s="86" t="s">
        <v>20</v>
      </c>
      <c r="D888" s="49">
        <v>332</v>
      </c>
      <c r="E888" s="48">
        <v>70341.870344827577</v>
      </c>
      <c r="F888" t="str">
        <f t="shared" si="13"/>
        <v>December</v>
      </c>
    </row>
    <row r="889" spans="1:6" ht="17.25" thickBot="1" x14ac:dyDescent="0.35">
      <c r="A889" s="50">
        <v>1000002976</v>
      </c>
      <c r="B889" s="51">
        <v>45261</v>
      </c>
      <c r="C889" s="83" t="s">
        <v>20</v>
      </c>
      <c r="D889" s="84">
        <v>649</v>
      </c>
      <c r="E889" s="85">
        <v>137505.64413793103</v>
      </c>
      <c r="F889" t="str">
        <f t="shared" si="13"/>
        <v>December</v>
      </c>
    </row>
    <row r="890" spans="1:6" ht="17.25" thickTop="1" x14ac:dyDescent="0.3">
      <c r="A890" s="43">
        <v>1000003132</v>
      </c>
      <c r="B890" s="45">
        <v>45261</v>
      </c>
      <c r="C890" s="86" t="s">
        <v>20</v>
      </c>
      <c r="D890" s="49">
        <v>174</v>
      </c>
      <c r="E890" s="48">
        <v>51484.775999999998</v>
      </c>
      <c r="F890" t="str">
        <f t="shared" si="13"/>
        <v>December</v>
      </c>
    </row>
    <row r="891" spans="1:6" ht="17.25" thickBot="1" x14ac:dyDescent="0.35">
      <c r="A891" s="50">
        <v>1000003683</v>
      </c>
      <c r="B891" s="51">
        <v>45261</v>
      </c>
      <c r="C891" s="83" t="s">
        <v>20</v>
      </c>
      <c r="D891" s="84">
        <v>133</v>
      </c>
      <c r="E891" s="85">
        <v>50942.338758620695</v>
      </c>
      <c r="F891" t="str">
        <f t="shared" si="13"/>
        <v>December</v>
      </c>
    </row>
    <row r="892" spans="1:6" ht="17.25" thickTop="1" x14ac:dyDescent="0.3">
      <c r="A892" s="43">
        <v>1000003691</v>
      </c>
      <c r="B892" s="45">
        <v>45261</v>
      </c>
      <c r="C892" s="86" t="s">
        <v>20</v>
      </c>
      <c r="D892" s="49">
        <v>125</v>
      </c>
      <c r="E892" s="48">
        <v>47878.137931034493</v>
      </c>
      <c r="F892" t="str">
        <f t="shared" si="13"/>
        <v>December</v>
      </c>
    </row>
    <row r="893" spans="1:6" ht="17.25" thickBot="1" x14ac:dyDescent="0.35">
      <c r="A893" s="50">
        <v>1000003683</v>
      </c>
      <c r="B893" s="51">
        <v>45261</v>
      </c>
      <c r="C893" s="83" t="s">
        <v>180</v>
      </c>
      <c r="D893" s="84">
        <v>621</v>
      </c>
      <c r="E893" s="85">
        <v>237858.58924137935</v>
      </c>
      <c r="F893" t="str">
        <f t="shared" si="13"/>
        <v>December</v>
      </c>
    </row>
    <row r="894" spans="1:6" ht="17.25" thickTop="1" x14ac:dyDescent="0.3">
      <c r="A894" s="43">
        <v>1000003691</v>
      </c>
      <c r="B894" s="45">
        <v>45261</v>
      </c>
      <c r="C894" s="86" t="s">
        <v>180</v>
      </c>
      <c r="D894" s="49">
        <v>102</v>
      </c>
      <c r="E894" s="48">
        <v>39068.560551724142</v>
      </c>
      <c r="F894" t="str">
        <f t="shared" si="13"/>
        <v>December</v>
      </c>
    </row>
    <row r="895" spans="1:6" ht="17.25" thickBot="1" x14ac:dyDescent="0.35">
      <c r="A895" s="50">
        <v>1000003132</v>
      </c>
      <c r="B895" s="51">
        <v>45261</v>
      </c>
      <c r="C895" s="83" t="s">
        <v>476</v>
      </c>
      <c r="D895" s="84">
        <v>112</v>
      </c>
      <c r="E895" s="85">
        <v>33139.625931034476</v>
      </c>
      <c r="F895" t="str">
        <f t="shared" si="13"/>
        <v>December</v>
      </c>
    </row>
    <row r="896" spans="1:6" ht="17.25" thickTop="1" x14ac:dyDescent="0.3">
      <c r="A896" s="43">
        <v>1000003683</v>
      </c>
      <c r="B896" s="45">
        <v>45261</v>
      </c>
      <c r="C896" s="86" t="s">
        <v>476</v>
      </c>
      <c r="D896" s="49">
        <v>363</v>
      </c>
      <c r="E896" s="48">
        <v>139038.11255172416</v>
      </c>
      <c r="F896" t="str">
        <f t="shared" si="13"/>
        <v>December</v>
      </c>
    </row>
    <row r="897" spans="1:6" ht="17.25" thickBot="1" x14ac:dyDescent="0.35">
      <c r="A897" s="50">
        <v>1000003691</v>
      </c>
      <c r="B897" s="51">
        <v>45261</v>
      </c>
      <c r="C897" s="83" t="s">
        <v>476</v>
      </c>
      <c r="D897" s="84">
        <v>302</v>
      </c>
      <c r="E897" s="85">
        <v>115673.58124137932</v>
      </c>
      <c r="F897" t="str">
        <f t="shared" si="13"/>
        <v>December</v>
      </c>
    </row>
    <row r="898" spans="1:6" ht="17.25" thickTop="1" x14ac:dyDescent="0.3">
      <c r="A898" s="43">
        <v>1000003132</v>
      </c>
      <c r="B898" s="45">
        <v>45261</v>
      </c>
      <c r="C898" s="86" t="s">
        <v>525</v>
      </c>
      <c r="D898" s="49">
        <v>1620</v>
      </c>
      <c r="E898" s="48">
        <v>479341.01793103444</v>
      </c>
      <c r="F898" t="str">
        <f t="shared" si="13"/>
        <v>December</v>
      </c>
    </row>
    <row r="899" spans="1:6" ht="17.25" thickBot="1" x14ac:dyDescent="0.35">
      <c r="A899" s="50">
        <v>1000003683</v>
      </c>
      <c r="B899" s="51">
        <v>45261</v>
      </c>
      <c r="C899" s="83" t="s">
        <v>525</v>
      </c>
      <c r="D899" s="84">
        <v>459</v>
      </c>
      <c r="E899" s="85">
        <v>175808.52248275862</v>
      </c>
      <c r="F899" t="str">
        <f t="shared" ref="F899:F962" si="14">TEXT(B899,"mmmm")</f>
        <v>December</v>
      </c>
    </row>
    <row r="900" spans="1:6" ht="17.25" thickTop="1" x14ac:dyDescent="0.3">
      <c r="A900" s="43">
        <v>1000003691</v>
      </c>
      <c r="B900" s="45">
        <v>45261</v>
      </c>
      <c r="C900" s="86" t="s">
        <v>525</v>
      </c>
      <c r="D900" s="49">
        <v>1582</v>
      </c>
      <c r="E900" s="48">
        <v>605945.7136551725</v>
      </c>
      <c r="F900" t="str">
        <f t="shared" si="14"/>
        <v>December</v>
      </c>
    </row>
    <row r="901" spans="1:6" ht="17.25" thickBot="1" x14ac:dyDescent="0.35">
      <c r="A901" s="50">
        <v>1000002977</v>
      </c>
      <c r="B901" s="51">
        <v>45261</v>
      </c>
      <c r="C901" s="83" t="s">
        <v>529</v>
      </c>
      <c r="D901" s="84">
        <v>209</v>
      </c>
      <c r="E901" s="85">
        <v>44281.478620689653</v>
      </c>
      <c r="F901" t="str">
        <f t="shared" si="14"/>
        <v>December</v>
      </c>
    </row>
    <row r="902" spans="1:6" ht="17.25" thickTop="1" x14ac:dyDescent="0.3">
      <c r="A902" s="43">
        <v>1000002976</v>
      </c>
      <c r="B902" s="45">
        <v>45261</v>
      </c>
      <c r="C902" s="86" t="s">
        <v>529</v>
      </c>
      <c r="D902" s="49">
        <v>455</v>
      </c>
      <c r="E902" s="48">
        <v>96402.262068965516</v>
      </c>
      <c r="F902" t="str">
        <f t="shared" si="14"/>
        <v>December</v>
      </c>
    </row>
    <row r="903" spans="1:6" ht="17.25" thickBot="1" x14ac:dyDescent="0.35">
      <c r="A903" s="50">
        <v>1000003132</v>
      </c>
      <c r="B903" s="51">
        <v>45261</v>
      </c>
      <c r="C903" s="83" t="s">
        <v>529</v>
      </c>
      <c r="D903" s="84">
        <v>1083</v>
      </c>
      <c r="E903" s="85">
        <v>320448.34717241378</v>
      </c>
      <c r="F903" t="str">
        <f t="shared" si="14"/>
        <v>December</v>
      </c>
    </row>
    <row r="904" spans="1:6" ht="17.25" thickTop="1" x14ac:dyDescent="0.3">
      <c r="A904" s="43">
        <v>1000003683</v>
      </c>
      <c r="B904" s="45">
        <v>45261</v>
      </c>
      <c r="C904" s="86" t="s">
        <v>529</v>
      </c>
      <c r="D904" s="49">
        <v>150</v>
      </c>
      <c r="E904" s="48">
        <v>57453.76551724138</v>
      </c>
      <c r="F904" t="str">
        <f t="shared" si="14"/>
        <v>December</v>
      </c>
    </row>
    <row r="905" spans="1:6" ht="17.25" thickBot="1" x14ac:dyDescent="0.35">
      <c r="A905" s="50">
        <v>1000003691</v>
      </c>
      <c r="B905" s="51">
        <v>45261</v>
      </c>
      <c r="C905" s="83" t="s">
        <v>529</v>
      </c>
      <c r="D905" s="84">
        <v>677</v>
      </c>
      <c r="E905" s="85">
        <v>259307.99503448277</v>
      </c>
      <c r="F905" t="str">
        <f t="shared" si="14"/>
        <v>December</v>
      </c>
    </row>
    <row r="906" spans="1:6" ht="17.25" thickTop="1" x14ac:dyDescent="0.3">
      <c r="A906" s="43">
        <v>1000002977</v>
      </c>
      <c r="B906" s="45">
        <v>45261</v>
      </c>
      <c r="C906" s="86" t="s">
        <v>440</v>
      </c>
      <c r="D906" s="49">
        <v>153</v>
      </c>
      <c r="E906" s="48">
        <v>32416.584827586204</v>
      </c>
      <c r="F906" t="str">
        <f t="shared" si="14"/>
        <v>December</v>
      </c>
    </row>
    <row r="907" spans="1:6" ht="17.25" thickBot="1" x14ac:dyDescent="0.35">
      <c r="A907" s="50">
        <v>1000002976</v>
      </c>
      <c r="B907" s="51">
        <v>45261</v>
      </c>
      <c r="C907" s="83" t="s">
        <v>440</v>
      </c>
      <c r="D907" s="84">
        <v>301</v>
      </c>
      <c r="E907" s="85">
        <v>63773.804137931031</v>
      </c>
      <c r="F907" t="str">
        <f t="shared" si="14"/>
        <v>December</v>
      </c>
    </row>
    <row r="908" spans="1:6" ht="17.25" thickTop="1" x14ac:dyDescent="0.3">
      <c r="A908" s="43">
        <v>1000003132</v>
      </c>
      <c r="B908" s="45">
        <v>45261</v>
      </c>
      <c r="C908" s="86" t="s">
        <v>440</v>
      </c>
      <c r="D908" s="49">
        <v>5315</v>
      </c>
      <c r="E908" s="48">
        <v>1572652.784137931</v>
      </c>
      <c r="F908" t="str">
        <f t="shared" si="14"/>
        <v>December</v>
      </c>
    </row>
    <row r="909" spans="1:6" ht="17.25" thickBot="1" x14ac:dyDescent="0.35">
      <c r="A909" s="50">
        <v>1000003683</v>
      </c>
      <c r="B909" s="51">
        <v>45261</v>
      </c>
      <c r="C909" s="83" t="s">
        <v>440</v>
      </c>
      <c r="D909" s="84">
        <v>744</v>
      </c>
      <c r="E909" s="85">
        <v>284970.67696551722</v>
      </c>
      <c r="F909" t="str">
        <f t="shared" si="14"/>
        <v>December</v>
      </c>
    </row>
    <row r="910" spans="1:6" ht="17.25" thickTop="1" x14ac:dyDescent="0.3">
      <c r="A910" s="43">
        <v>1000003691</v>
      </c>
      <c r="B910" s="45">
        <v>45261</v>
      </c>
      <c r="C910" s="86" t="s">
        <v>440</v>
      </c>
      <c r="D910" s="49">
        <v>444</v>
      </c>
      <c r="E910" s="48">
        <v>170063.14593103452</v>
      </c>
      <c r="F910" t="str">
        <f t="shared" si="14"/>
        <v>December</v>
      </c>
    </row>
    <row r="911" spans="1:6" ht="17.25" thickBot="1" x14ac:dyDescent="0.35">
      <c r="A911" s="50">
        <v>1000003132</v>
      </c>
      <c r="B911" s="51">
        <v>45261</v>
      </c>
      <c r="C911" s="83" t="s">
        <v>447</v>
      </c>
      <c r="D911" s="84">
        <v>3630</v>
      </c>
      <c r="E911" s="85">
        <v>1074078.9475862067</v>
      </c>
      <c r="F911" t="str">
        <f t="shared" si="14"/>
        <v>December</v>
      </c>
    </row>
    <row r="912" spans="1:6" ht="17.25" thickTop="1" x14ac:dyDescent="0.3">
      <c r="A912" s="43">
        <v>1000003683</v>
      </c>
      <c r="B912" s="45">
        <v>45261</v>
      </c>
      <c r="C912" s="86" t="s">
        <v>447</v>
      </c>
      <c r="D912" s="49">
        <v>175</v>
      </c>
      <c r="E912" s="48">
        <v>67029.393103448281</v>
      </c>
      <c r="F912" t="str">
        <f t="shared" si="14"/>
        <v>December</v>
      </c>
    </row>
    <row r="913" spans="1:6" ht="17.25" thickBot="1" x14ac:dyDescent="0.35">
      <c r="A913" s="50">
        <v>1000003691</v>
      </c>
      <c r="B913" s="51">
        <v>45261</v>
      </c>
      <c r="C913" s="83" t="s">
        <v>447</v>
      </c>
      <c r="D913" s="84">
        <v>222</v>
      </c>
      <c r="E913" s="85">
        <v>85031.572965517233</v>
      </c>
      <c r="F913" t="str">
        <f t="shared" si="14"/>
        <v>December</v>
      </c>
    </row>
    <row r="914" spans="1:6" ht="17.25" thickTop="1" x14ac:dyDescent="0.3">
      <c r="A914" s="43">
        <v>1000002977</v>
      </c>
      <c r="B914" s="45">
        <v>45261</v>
      </c>
      <c r="C914" s="86" t="s">
        <v>353</v>
      </c>
      <c r="D914" s="49">
        <v>45</v>
      </c>
      <c r="E914" s="48">
        <v>9534.2896551724152</v>
      </c>
      <c r="F914" t="str">
        <f t="shared" si="14"/>
        <v>December</v>
      </c>
    </row>
    <row r="915" spans="1:6" ht="17.25" thickBot="1" x14ac:dyDescent="0.35">
      <c r="A915" s="50">
        <v>1000002976</v>
      </c>
      <c r="B915" s="51">
        <v>45261</v>
      </c>
      <c r="C915" s="83" t="s">
        <v>353</v>
      </c>
      <c r="D915" s="84">
        <v>259</v>
      </c>
      <c r="E915" s="85">
        <v>54875.13379310345</v>
      </c>
      <c r="F915" t="str">
        <f t="shared" si="14"/>
        <v>December</v>
      </c>
    </row>
    <row r="916" spans="1:6" ht="17.25" thickTop="1" x14ac:dyDescent="0.3">
      <c r="A916" s="43">
        <v>1000003132</v>
      </c>
      <c r="B916" s="45">
        <v>45261</v>
      </c>
      <c r="C916" s="86" t="s">
        <v>353</v>
      </c>
      <c r="D916" s="49">
        <v>818</v>
      </c>
      <c r="E916" s="48">
        <v>242037.62510344826</v>
      </c>
      <c r="F916" t="str">
        <f t="shared" si="14"/>
        <v>December</v>
      </c>
    </row>
    <row r="917" spans="1:6" ht="17.25" thickBot="1" x14ac:dyDescent="0.35">
      <c r="A917" s="50">
        <v>1000003683</v>
      </c>
      <c r="B917" s="51">
        <v>45261</v>
      </c>
      <c r="C917" s="83" t="s">
        <v>353</v>
      </c>
      <c r="D917" s="84">
        <v>67</v>
      </c>
      <c r="E917" s="85">
        <v>25662.681931034487</v>
      </c>
      <c r="F917" t="str">
        <f t="shared" si="14"/>
        <v>December</v>
      </c>
    </row>
    <row r="918" spans="1:6" ht="17.25" thickTop="1" x14ac:dyDescent="0.3">
      <c r="A918" s="43">
        <v>1000003691</v>
      </c>
      <c r="B918" s="45">
        <v>45261</v>
      </c>
      <c r="C918" s="86" t="s">
        <v>353</v>
      </c>
      <c r="D918" s="49">
        <v>154</v>
      </c>
      <c r="E918" s="48">
        <v>58985.865931034488</v>
      </c>
      <c r="F918" t="str">
        <f t="shared" si="14"/>
        <v>December</v>
      </c>
    </row>
    <row r="919" spans="1:6" ht="17.25" thickBot="1" x14ac:dyDescent="0.35">
      <c r="A919" s="50">
        <v>1000003132</v>
      </c>
      <c r="B919" s="51">
        <v>45261</v>
      </c>
      <c r="C919" s="83" t="s">
        <v>187</v>
      </c>
      <c r="D919" s="84">
        <v>42</v>
      </c>
      <c r="E919" s="85">
        <v>12427.35972413793</v>
      </c>
      <c r="F919" t="str">
        <f t="shared" si="14"/>
        <v>December</v>
      </c>
    </row>
    <row r="920" spans="1:6" ht="17.25" thickTop="1" x14ac:dyDescent="0.3">
      <c r="A920" s="43">
        <v>1000003683</v>
      </c>
      <c r="B920" s="45">
        <v>45261</v>
      </c>
      <c r="C920" s="86" t="s">
        <v>187</v>
      </c>
      <c r="D920" s="49">
        <v>206</v>
      </c>
      <c r="E920" s="48">
        <v>78903.171310344842</v>
      </c>
      <c r="F920" t="str">
        <f t="shared" si="14"/>
        <v>December</v>
      </c>
    </row>
    <row r="921" spans="1:6" ht="17.25" thickBot="1" x14ac:dyDescent="0.35">
      <c r="A921" s="50">
        <v>1000003691</v>
      </c>
      <c r="B921" s="51">
        <v>45261</v>
      </c>
      <c r="C921" s="83" t="s">
        <v>187</v>
      </c>
      <c r="D921" s="84">
        <v>252</v>
      </c>
      <c r="E921" s="85">
        <v>96522.326068965529</v>
      </c>
      <c r="F921" t="str">
        <f t="shared" si="14"/>
        <v>December</v>
      </c>
    </row>
    <row r="922" spans="1:6" ht="17.25" thickTop="1" x14ac:dyDescent="0.3">
      <c r="A922" s="43">
        <v>1000003132</v>
      </c>
      <c r="B922" s="45">
        <v>45261</v>
      </c>
      <c r="C922" s="86" t="s">
        <v>189</v>
      </c>
      <c r="D922" s="49">
        <v>15</v>
      </c>
      <c r="E922" s="48">
        <v>4438.342758620689</v>
      </c>
      <c r="F922" t="str">
        <f t="shared" si="14"/>
        <v>December</v>
      </c>
    </row>
    <row r="923" spans="1:6" ht="17.25" thickBot="1" x14ac:dyDescent="0.35">
      <c r="A923" s="50">
        <v>1000003683</v>
      </c>
      <c r="B923" s="51">
        <v>45261</v>
      </c>
      <c r="C923" s="83" t="s">
        <v>189</v>
      </c>
      <c r="D923" s="84">
        <v>20</v>
      </c>
      <c r="E923" s="85">
        <v>7660.5020689655184</v>
      </c>
      <c r="F923" t="str">
        <f t="shared" si="14"/>
        <v>December</v>
      </c>
    </row>
    <row r="924" spans="1:6" ht="17.25" thickTop="1" x14ac:dyDescent="0.3">
      <c r="A924" s="43">
        <v>1000003691</v>
      </c>
      <c r="B924" s="45">
        <v>45261</v>
      </c>
      <c r="C924" s="86" t="s">
        <v>189</v>
      </c>
      <c r="D924" s="49">
        <v>38</v>
      </c>
      <c r="E924" s="48">
        <v>14554.953931034484</v>
      </c>
      <c r="F924" t="str">
        <f t="shared" si="14"/>
        <v>December</v>
      </c>
    </row>
    <row r="925" spans="1:6" ht="17.25" thickBot="1" x14ac:dyDescent="0.35">
      <c r="A925" s="50">
        <v>1000002972</v>
      </c>
      <c r="B925" s="51">
        <v>45261</v>
      </c>
      <c r="C925" s="83" t="s">
        <v>195</v>
      </c>
      <c r="D925" s="84">
        <v>2</v>
      </c>
      <c r="E925" s="85">
        <v>519.46206896551723</v>
      </c>
      <c r="F925" t="str">
        <f t="shared" si="14"/>
        <v>December</v>
      </c>
    </row>
    <row r="926" spans="1:6" ht="17.25" thickTop="1" x14ac:dyDescent="0.3">
      <c r="A926" s="43">
        <v>1000003132</v>
      </c>
      <c r="B926" s="45">
        <v>45261</v>
      </c>
      <c r="C926" s="86" t="s">
        <v>195</v>
      </c>
      <c r="D926" s="49">
        <v>9</v>
      </c>
      <c r="E926" s="48">
        <v>2663.0056551724138</v>
      </c>
      <c r="F926" t="str">
        <f t="shared" si="14"/>
        <v>December</v>
      </c>
    </row>
    <row r="927" spans="1:6" ht="17.25" thickBot="1" x14ac:dyDescent="0.35">
      <c r="A927" s="50">
        <v>1000003683</v>
      </c>
      <c r="B927" s="51">
        <v>45261</v>
      </c>
      <c r="C927" s="83" t="s">
        <v>195</v>
      </c>
      <c r="D927" s="84">
        <v>12</v>
      </c>
      <c r="E927" s="85">
        <v>4596.3012413793113</v>
      </c>
      <c r="F927" t="str">
        <f t="shared" si="14"/>
        <v>December</v>
      </c>
    </row>
    <row r="928" spans="1:6" ht="17.25" thickTop="1" x14ac:dyDescent="0.3">
      <c r="A928" s="43">
        <v>1000003691</v>
      </c>
      <c r="B928" s="45">
        <v>45261</v>
      </c>
      <c r="C928" s="86" t="s">
        <v>195</v>
      </c>
      <c r="D928" s="49">
        <v>22</v>
      </c>
      <c r="E928" s="48">
        <v>8426.55227586207</v>
      </c>
      <c r="F928" t="str">
        <f t="shared" si="14"/>
        <v>December</v>
      </c>
    </row>
    <row r="929" spans="1:6" ht="17.25" thickBot="1" x14ac:dyDescent="0.35">
      <c r="A929" s="50">
        <v>1000003132</v>
      </c>
      <c r="B929" s="51">
        <v>45261</v>
      </c>
      <c r="C929" s="83" t="s">
        <v>188</v>
      </c>
      <c r="D929" s="84">
        <v>77</v>
      </c>
      <c r="E929" s="85">
        <v>22783.492827586204</v>
      </c>
      <c r="F929" t="str">
        <f t="shared" si="14"/>
        <v>December</v>
      </c>
    </row>
    <row r="930" spans="1:6" ht="17.25" thickTop="1" x14ac:dyDescent="0.3">
      <c r="A930" s="43">
        <v>1000003683</v>
      </c>
      <c r="B930" s="45">
        <v>45261</v>
      </c>
      <c r="C930" s="86" t="s">
        <v>188</v>
      </c>
      <c r="D930" s="49">
        <v>30</v>
      </c>
      <c r="E930" s="48">
        <v>11490.753103448276</v>
      </c>
      <c r="F930" t="str">
        <f t="shared" si="14"/>
        <v>December</v>
      </c>
    </row>
    <row r="931" spans="1:6" ht="17.25" thickBot="1" x14ac:dyDescent="0.35">
      <c r="A931" s="50">
        <v>1000003691</v>
      </c>
      <c r="B931" s="51">
        <v>45261</v>
      </c>
      <c r="C931" s="83" t="s">
        <v>188</v>
      </c>
      <c r="D931" s="84">
        <v>40</v>
      </c>
      <c r="E931" s="85">
        <v>15321.004137931035</v>
      </c>
      <c r="F931" t="str">
        <f t="shared" si="14"/>
        <v>December</v>
      </c>
    </row>
    <row r="932" spans="1:6" ht="17.25" thickTop="1" x14ac:dyDescent="0.3">
      <c r="A932" s="43">
        <v>1000002977</v>
      </c>
      <c r="B932" s="45">
        <v>45261</v>
      </c>
      <c r="C932" s="86" t="s">
        <v>185</v>
      </c>
      <c r="D932" s="49">
        <v>20</v>
      </c>
      <c r="E932" s="48">
        <v>4237.3999999999996</v>
      </c>
      <c r="F932" t="str">
        <f t="shared" si="14"/>
        <v>December</v>
      </c>
    </row>
    <row r="933" spans="1:6" ht="17.25" thickBot="1" x14ac:dyDescent="0.35">
      <c r="A933" s="50">
        <v>1000002976</v>
      </c>
      <c r="B933" s="51">
        <v>45261</v>
      </c>
      <c r="C933" s="83" t="s">
        <v>185</v>
      </c>
      <c r="D933" s="84">
        <v>13</v>
      </c>
      <c r="E933" s="85">
        <v>2754.31</v>
      </c>
      <c r="F933" t="str">
        <f t="shared" si="14"/>
        <v>December</v>
      </c>
    </row>
    <row r="934" spans="1:6" ht="17.25" thickTop="1" x14ac:dyDescent="0.3">
      <c r="A934" s="43">
        <v>1000003132</v>
      </c>
      <c r="B934" s="45">
        <v>45261</v>
      </c>
      <c r="C934" s="86" t="s">
        <v>185</v>
      </c>
      <c r="D934" s="49">
        <v>63</v>
      </c>
      <c r="E934" s="48">
        <v>16251.48</v>
      </c>
      <c r="F934" t="str">
        <f t="shared" si="14"/>
        <v>December</v>
      </c>
    </row>
    <row r="935" spans="1:6" ht="17.25" thickBot="1" x14ac:dyDescent="0.35">
      <c r="A935" s="50">
        <v>1000003683</v>
      </c>
      <c r="B935" s="51">
        <v>45261</v>
      </c>
      <c r="C935" s="83" t="s">
        <v>185</v>
      </c>
      <c r="D935" s="84">
        <v>46</v>
      </c>
      <c r="E935" s="85">
        <v>17618</v>
      </c>
      <c r="F935" t="str">
        <f t="shared" si="14"/>
        <v>December</v>
      </c>
    </row>
    <row r="936" spans="1:6" ht="17.25" thickTop="1" x14ac:dyDescent="0.3">
      <c r="A936" s="43">
        <v>1000003691</v>
      </c>
      <c r="B936" s="45">
        <v>45261</v>
      </c>
      <c r="C936" s="86" t="s">
        <v>185</v>
      </c>
      <c r="D936" s="49">
        <v>30</v>
      </c>
      <c r="E936" s="48">
        <v>7738.7999999999993</v>
      </c>
      <c r="F936" t="str">
        <f t="shared" si="14"/>
        <v>December</v>
      </c>
    </row>
    <row r="937" spans="1:6" ht="17.25" thickBot="1" x14ac:dyDescent="0.35">
      <c r="A937" s="50">
        <v>1000002977</v>
      </c>
      <c r="B937" s="51">
        <v>45292</v>
      </c>
      <c r="C937" s="83" t="s">
        <v>325</v>
      </c>
      <c r="D937" s="84">
        <v>13</v>
      </c>
      <c r="E937" s="85">
        <v>3538.8600000000006</v>
      </c>
      <c r="F937" t="str">
        <f t="shared" si="14"/>
        <v>January</v>
      </c>
    </row>
    <row r="938" spans="1:6" ht="17.25" thickTop="1" x14ac:dyDescent="0.3">
      <c r="A938" s="43">
        <v>1000002976</v>
      </c>
      <c r="B938" s="45">
        <v>45292</v>
      </c>
      <c r="C938" s="86" t="s">
        <v>325</v>
      </c>
      <c r="D938" s="49">
        <v>1</v>
      </c>
      <c r="E938" s="48">
        <v>272.22000000000003</v>
      </c>
      <c r="F938" t="str">
        <f t="shared" si="14"/>
        <v>January</v>
      </c>
    </row>
    <row r="939" spans="1:6" ht="17.25" thickBot="1" x14ac:dyDescent="0.35">
      <c r="A939" s="50">
        <v>1000003132</v>
      </c>
      <c r="B939" s="51">
        <v>45292</v>
      </c>
      <c r="C939" s="83" t="s">
        <v>325</v>
      </c>
      <c r="D939" s="84">
        <v>1440</v>
      </c>
      <c r="E939" s="85">
        <v>426080.90482758614</v>
      </c>
      <c r="F939" t="str">
        <f t="shared" si="14"/>
        <v>January</v>
      </c>
    </row>
    <row r="940" spans="1:6" ht="17.25" thickTop="1" x14ac:dyDescent="0.3">
      <c r="A940" s="43">
        <v>1000003683</v>
      </c>
      <c r="B940" s="45">
        <v>45292</v>
      </c>
      <c r="C940" s="86" t="s">
        <v>325</v>
      </c>
      <c r="D940" s="49">
        <v>128</v>
      </c>
      <c r="E940" s="48">
        <v>49027.213241379315</v>
      </c>
      <c r="F940" t="str">
        <f t="shared" si="14"/>
        <v>January</v>
      </c>
    </row>
    <row r="941" spans="1:6" ht="17.25" thickBot="1" x14ac:dyDescent="0.35">
      <c r="A941" s="50">
        <v>1000003691</v>
      </c>
      <c r="B941" s="51">
        <v>45292</v>
      </c>
      <c r="C941" s="83" t="s">
        <v>325</v>
      </c>
      <c r="D941" s="84">
        <v>621</v>
      </c>
      <c r="E941" s="85">
        <v>237858.58924137935</v>
      </c>
      <c r="F941" t="str">
        <f t="shared" si="14"/>
        <v>January</v>
      </c>
    </row>
    <row r="942" spans="1:6" ht="17.25" thickTop="1" x14ac:dyDescent="0.3">
      <c r="A942" s="43">
        <v>1000003132</v>
      </c>
      <c r="B942" s="45">
        <v>45292</v>
      </c>
      <c r="C942" s="86" t="s">
        <v>172</v>
      </c>
      <c r="D942" s="49">
        <v>2535</v>
      </c>
      <c r="E942" s="48">
        <v>750079.92620689655</v>
      </c>
      <c r="F942" t="str">
        <f t="shared" si="14"/>
        <v>January</v>
      </c>
    </row>
    <row r="943" spans="1:6" ht="17.25" thickBot="1" x14ac:dyDescent="0.35">
      <c r="A943" s="50">
        <v>1000003683</v>
      </c>
      <c r="B943" s="51">
        <v>45292</v>
      </c>
      <c r="C943" s="83" t="s">
        <v>172</v>
      </c>
      <c r="D943" s="84">
        <v>14687.5</v>
      </c>
      <c r="E943" s="85">
        <v>5625681.2068965519</v>
      </c>
      <c r="F943" t="str">
        <f t="shared" si="14"/>
        <v>January</v>
      </c>
    </row>
    <row r="944" spans="1:6" ht="17.25" thickTop="1" x14ac:dyDescent="0.3">
      <c r="A944" s="43">
        <v>1000003691</v>
      </c>
      <c r="B944" s="45">
        <v>45292</v>
      </c>
      <c r="C944" s="86" t="s">
        <v>172</v>
      </c>
      <c r="D944" s="49">
        <v>773</v>
      </c>
      <c r="E944" s="48">
        <v>296078.40496551723</v>
      </c>
      <c r="F944" t="str">
        <f t="shared" si="14"/>
        <v>January</v>
      </c>
    </row>
    <row r="945" spans="1:6" ht="17.25" thickBot="1" x14ac:dyDescent="0.35">
      <c r="A945" s="50">
        <v>1000002976</v>
      </c>
      <c r="B945" s="51">
        <v>45292</v>
      </c>
      <c r="C945" s="83" t="s">
        <v>344</v>
      </c>
      <c r="D945" s="84">
        <v>3</v>
      </c>
      <c r="E945" s="85">
        <v>790.80000000000007</v>
      </c>
      <c r="F945" t="str">
        <f t="shared" si="14"/>
        <v>January</v>
      </c>
    </row>
    <row r="946" spans="1:6" ht="17.25" thickTop="1" x14ac:dyDescent="0.3">
      <c r="A946" s="43">
        <v>1000002984</v>
      </c>
      <c r="B946" s="45">
        <v>45292</v>
      </c>
      <c r="C946" s="86" t="s">
        <v>344</v>
      </c>
      <c r="D946" s="49">
        <v>1</v>
      </c>
      <c r="E946" s="48">
        <v>311.45517241379309</v>
      </c>
      <c r="F946" t="str">
        <f t="shared" si="14"/>
        <v>January</v>
      </c>
    </row>
    <row r="947" spans="1:6" ht="17.25" thickBot="1" x14ac:dyDescent="0.35">
      <c r="A947" s="50">
        <v>1000003132</v>
      </c>
      <c r="B947" s="51">
        <v>45292</v>
      </c>
      <c r="C947" s="83" t="s">
        <v>344</v>
      </c>
      <c r="D947" s="84">
        <v>583</v>
      </c>
      <c r="E947" s="85">
        <v>172503.5885517241</v>
      </c>
      <c r="F947" t="str">
        <f t="shared" si="14"/>
        <v>January</v>
      </c>
    </row>
    <row r="948" spans="1:6" ht="17.25" thickTop="1" x14ac:dyDescent="0.3">
      <c r="A948" s="43">
        <v>1000003683</v>
      </c>
      <c r="B948" s="45">
        <v>45292</v>
      </c>
      <c r="C948" s="86" t="s">
        <v>344</v>
      </c>
      <c r="D948" s="49">
        <v>-19</v>
      </c>
      <c r="E948" s="48">
        <v>-7277.4769655172413</v>
      </c>
      <c r="F948" t="str">
        <f t="shared" si="14"/>
        <v>January</v>
      </c>
    </row>
    <row r="949" spans="1:6" ht="17.25" thickBot="1" x14ac:dyDescent="0.35">
      <c r="A949" s="50">
        <v>1000003691</v>
      </c>
      <c r="B949" s="51">
        <v>45292</v>
      </c>
      <c r="C949" s="83" t="s">
        <v>344</v>
      </c>
      <c r="D949" s="84">
        <v>519</v>
      </c>
      <c r="E949" s="85">
        <v>198790.02868965518</v>
      </c>
      <c r="F949" t="str">
        <f t="shared" si="14"/>
        <v>January</v>
      </c>
    </row>
    <row r="950" spans="1:6" ht="17.25" thickTop="1" x14ac:dyDescent="0.3">
      <c r="A950" s="43">
        <v>1000003132</v>
      </c>
      <c r="B950" s="45">
        <v>45292</v>
      </c>
      <c r="C950" s="86" t="s">
        <v>174</v>
      </c>
      <c r="D950" s="49">
        <v>5558</v>
      </c>
      <c r="E950" s="48">
        <v>1644553.936827586</v>
      </c>
      <c r="F950" t="str">
        <f t="shared" si="14"/>
        <v>January</v>
      </c>
    </row>
    <row r="951" spans="1:6" ht="17.25" thickBot="1" x14ac:dyDescent="0.35">
      <c r="A951" s="50">
        <v>1000003683</v>
      </c>
      <c r="B951" s="51">
        <v>45292</v>
      </c>
      <c r="C951" s="83" t="s">
        <v>174</v>
      </c>
      <c r="D951" s="84">
        <v>350</v>
      </c>
      <c r="E951" s="85">
        <v>134058.78620689656</v>
      </c>
      <c r="F951" t="str">
        <f t="shared" si="14"/>
        <v>January</v>
      </c>
    </row>
    <row r="952" spans="1:6" ht="17.25" thickTop="1" x14ac:dyDescent="0.3">
      <c r="A952" s="43">
        <v>1000003691</v>
      </c>
      <c r="B952" s="45">
        <v>45292</v>
      </c>
      <c r="C952" s="86" t="s">
        <v>174</v>
      </c>
      <c r="D952" s="49">
        <v>366</v>
      </c>
      <c r="E952" s="48">
        <v>140187.18786206897</v>
      </c>
      <c r="F952" t="str">
        <f t="shared" si="14"/>
        <v>January</v>
      </c>
    </row>
    <row r="953" spans="1:6" ht="17.25" thickBot="1" x14ac:dyDescent="0.35">
      <c r="A953" s="50">
        <v>1000002976</v>
      </c>
      <c r="B953" s="51">
        <v>45292</v>
      </c>
      <c r="C953" s="83" t="s">
        <v>347</v>
      </c>
      <c r="D953" s="84">
        <v>147</v>
      </c>
      <c r="E953" s="85">
        <v>38749.199999999997</v>
      </c>
      <c r="F953" t="str">
        <f t="shared" si="14"/>
        <v>January</v>
      </c>
    </row>
    <row r="954" spans="1:6" ht="17.25" thickTop="1" x14ac:dyDescent="0.3">
      <c r="A954" s="43">
        <v>1000003132</v>
      </c>
      <c r="B954" s="45">
        <v>45292</v>
      </c>
      <c r="C954" s="86" t="s">
        <v>347</v>
      </c>
      <c r="D954" s="49">
        <v>9</v>
      </c>
      <c r="E954" s="48">
        <v>2663.0056551724133</v>
      </c>
      <c r="F954" t="str">
        <f t="shared" si="14"/>
        <v>January</v>
      </c>
    </row>
    <row r="955" spans="1:6" ht="17.25" thickBot="1" x14ac:dyDescent="0.35">
      <c r="A955" s="50">
        <v>1000002836</v>
      </c>
      <c r="B955" s="51">
        <v>45292</v>
      </c>
      <c r="C955" s="83" t="s">
        <v>165</v>
      </c>
      <c r="D955" s="84">
        <v>-32</v>
      </c>
      <c r="E955" s="85">
        <v>-7567.1481379310344</v>
      </c>
      <c r="F955" t="str">
        <f t="shared" si="14"/>
        <v>January</v>
      </c>
    </row>
    <row r="956" spans="1:6" ht="17.25" thickTop="1" x14ac:dyDescent="0.3">
      <c r="A956" s="43">
        <v>1000002917</v>
      </c>
      <c r="B956" s="45">
        <v>45292</v>
      </c>
      <c r="C956" s="86" t="s">
        <v>165</v>
      </c>
      <c r="D956" s="49">
        <v>-8</v>
      </c>
      <c r="E956" s="48">
        <v>-1891.7870344827586</v>
      </c>
      <c r="F956" t="str">
        <f t="shared" si="14"/>
        <v>January</v>
      </c>
    </row>
    <row r="957" spans="1:6" ht="17.25" thickBot="1" x14ac:dyDescent="0.35">
      <c r="A957" s="50">
        <v>1000002976</v>
      </c>
      <c r="B957" s="51">
        <v>45292</v>
      </c>
      <c r="C957" s="83" t="s">
        <v>165</v>
      </c>
      <c r="D957" s="84">
        <v>40</v>
      </c>
      <c r="E957" s="85">
        <v>10888.800000000001</v>
      </c>
      <c r="F957" t="str">
        <f t="shared" si="14"/>
        <v>January</v>
      </c>
    </row>
    <row r="958" spans="1:6" ht="17.25" thickTop="1" x14ac:dyDescent="0.3">
      <c r="A958" s="43">
        <v>1000003132</v>
      </c>
      <c r="B958" s="45">
        <v>45292</v>
      </c>
      <c r="C958" s="86" t="s">
        <v>165</v>
      </c>
      <c r="D958" s="49">
        <v>654</v>
      </c>
      <c r="E958" s="48">
        <v>193511.74427586206</v>
      </c>
      <c r="F958" t="str">
        <f t="shared" si="14"/>
        <v>January</v>
      </c>
    </row>
    <row r="959" spans="1:6" ht="17.25" thickBot="1" x14ac:dyDescent="0.35">
      <c r="A959" s="50">
        <v>1000003683</v>
      </c>
      <c r="B959" s="51">
        <v>45292</v>
      </c>
      <c r="C959" s="83" t="s">
        <v>165</v>
      </c>
      <c r="D959" s="84">
        <v>340</v>
      </c>
      <c r="E959" s="85">
        <v>130228.5351724138</v>
      </c>
      <c r="F959" t="str">
        <f t="shared" si="14"/>
        <v>January</v>
      </c>
    </row>
    <row r="960" spans="1:6" ht="17.25" thickTop="1" x14ac:dyDescent="0.3">
      <c r="A960" s="43">
        <v>1000003691</v>
      </c>
      <c r="B960" s="45">
        <v>45292</v>
      </c>
      <c r="C960" s="86" t="s">
        <v>165</v>
      </c>
      <c r="D960" s="49">
        <v>314</v>
      </c>
      <c r="E960" s="48">
        <v>120269.88248275864</v>
      </c>
      <c r="F960" t="str">
        <f t="shared" si="14"/>
        <v>January</v>
      </c>
    </row>
    <row r="961" spans="1:6" ht="17.25" thickBot="1" x14ac:dyDescent="0.35">
      <c r="A961" s="50">
        <v>1000003132</v>
      </c>
      <c r="B961" s="51">
        <v>45292</v>
      </c>
      <c r="C961" s="83" t="s">
        <v>183</v>
      </c>
      <c r="D961" s="84">
        <v>5000</v>
      </c>
      <c r="E961" s="85">
        <v>1479447.5862068965</v>
      </c>
      <c r="F961" t="str">
        <f t="shared" si="14"/>
        <v>January</v>
      </c>
    </row>
    <row r="962" spans="1:6" ht="17.25" thickTop="1" x14ac:dyDescent="0.3">
      <c r="A962" s="43">
        <v>1000003683</v>
      </c>
      <c r="B962" s="45">
        <v>45292</v>
      </c>
      <c r="C962" s="86" t="s">
        <v>183</v>
      </c>
      <c r="D962" s="49">
        <v>5000</v>
      </c>
      <c r="E962" s="48">
        <v>1915125.5172413797</v>
      </c>
      <c r="F962" t="str">
        <f t="shared" si="14"/>
        <v>January</v>
      </c>
    </row>
    <row r="963" spans="1:6" ht="17.25" thickBot="1" x14ac:dyDescent="0.35">
      <c r="A963" s="50">
        <v>1000003691</v>
      </c>
      <c r="B963" s="51">
        <v>45292</v>
      </c>
      <c r="C963" s="83" t="s">
        <v>183</v>
      </c>
      <c r="D963" s="84">
        <v>360</v>
      </c>
      <c r="E963" s="85">
        <v>137889.03724137932</v>
      </c>
      <c r="F963" t="str">
        <f t="shared" ref="F963:F1026" si="15">TEXT(B963,"mmmm")</f>
        <v>January</v>
      </c>
    </row>
    <row r="964" spans="1:6" ht="17.25" thickTop="1" x14ac:dyDescent="0.3">
      <c r="A964" s="43">
        <v>1000002977</v>
      </c>
      <c r="B964" s="45">
        <v>45292</v>
      </c>
      <c r="C964" s="86" t="s">
        <v>541</v>
      </c>
      <c r="D964" s="49">
        <v>229</v>
      </c>
      <c r="E964" s="48">
        <v>62338.380000000005</v>
      </c>
      <c r="F964" t="str">
        <f t="shared" si="15"/>
        <v>January</v>
      </c>
    </row>
    <row r="965" spans="1:6" ht="17.25" thickBot="1" x14ac:dyDescent="0.35">
      <c r="A965" s="50">
        <v>1000002972</v>
      </c>
      <c r="B965" s="51">
        <v>45292</v>
      </c>
      <c r="C965" s="83" t="s">
        <v>541</v>
      </c>
      <c r="D965" s="84">
        <v>16</v>
      </c>
      <c r="E965" s="85">
        <v>4155.6965517241379</v>
      </c>
      <c r="F965" t="str">
        <f t="shared" si="15"/>
        <v>January</v>
      </c>
    </row>
    <row r="966" spans="1:6" ht="17.25" thickTop="1" x14ac:dyDescent="0.3">
      <c r="A966" s="43">
        <v>1000002976</v>
      </c>
      <c r="B966" s="45">
        <v>45292</v>
      </c>
      <c r="C966" s="86" t="s">
        <v>541</v>
      </c>
      <c r="D966" s="49">
        <v>67</v>
      </c>
      <c r="E966" s="48">
        <v>18238.740000000002</v>
      </c>
      <c r="F966" t="str">
        <f t="shared" si="15"/>
        <v>January</v>
      </c>
    </row>
    <row r="967" spans="1:6" ht="17.25" thickBot="1" x14ac:dyDescent="0.35">
      <c r="A967" s="50">
        <v>1000002984</v>
      </c>
      <c r="B967" s="51">
        <v>45292</v>
      </c>
      <c r="C967" s="83" t="s">
        <v>541</v>
      </c>
      <c r="D967" s="84">
        <v>16</v>
      </c>
      <c r="E967" s="85">
        <v>4983.2827586206895</v>
      </c>
      <c r="F967" t="str">
        <f t="shared" si="15"/>
        <v>January</v>
      </c>
    </row>
    <row r="968" spans="1:6" ht="17.25" thickTop="1" x14ac:dyDescent="0.3">
      <c r="A968" s="43">
        <v>1000003132</v>
      </c>
      <c r="B968" s="45">
        <v>45292</v>
      </c>
      <c r="C968" s="86" t="s">
        <v>541</v>
      </c>
      <c r="D968" s="49">
        <v>2103</v>
      </c>
      <c r="E968" s="48">
        <v>622255.65475862066</v>
      </c>
      <c r="F968" t="str">
        <f t="shared" si="15"/>
        <v>January</v>
      </c>
    </row>
    <row r="969" spans="1:6" ht="17.25" thickBot="1" x14ac:dyDescent="0.35">
      <c r="A969" s="50">
        <v>1000003683</v>
      </c>
      <c r="B969" s="51">
        <v>45292</v>
      </c>
      <c r="C969" s="83" t="s">
        <v>541</v>
      </c>
      <c r="D969" s="84">
        <v>3160</v>
      </c>
      <c r="E969" s="85">
        <v>1210359.326896552</v>
      </c>
      <c r="F969" t="str">
        <f t="shared" si="15"/>
        <v>January</v>
      </c>
    </row>
    <row r="970" spans="1:6" ht="17.25" thickTop="1" x14ac:dyDescent="0.3">
      <c r="A970" s="43">
        <v>1000003691</v>
      </c>
      <c r="B970" s="45">
        <v>45292</v>
      </c>
      <c r="C970" s="86" t="s">
        <v>541</v>
      </c>
      <c r="D970" s="49">
        <v>593</v>
      </c>
      <c r="E970" s="48">
        <v>227133.8863448276</v>
      </c>
      <c r="F970" t="str">
        <f t="shared" si="15"/>
        <v>January</v>
      </c>
    </row>
    <row r="971" spans="1:6" ht="17.25" thickBot="1" x14ac:dyDescent="0.35">
      <c r="A971" s="50">
        <v>1000003683</v>
      </c>
      <c r="B971" s="51">
        <v>45292</v>
      </c>
      <c r="C971" s="83" t="s">
        <v>173</v>
      </c>
      <c r="D971" s="84">
        <v>1330</v>
      </c>
      <c r="E971" s="85">
        <v>509423.38758620695</v>
      </c>
      <c r="F971" t="str">
        <f t="shared" si="15"/>
        <v>January</v>
      </c>
    </row>
    <row r="972" spans="1:6" ht="17.25" thickTop="1" x14ac:dyDescent="0.3">
      <c r="A972" s="43">
        <v>1000003691</v>
      </c>
      <c r="B972" s="45">
        <v>45292</v>
      </c>
      <c r="C972" s="86" t="s">
        <v>173</v>
      </c>
      <c r="D972" s="49">
        <v>300</v>
      </c>
      <c r="E972" s="48">
        <v>114907.53103448276</v>
      </c>
      <c r="F972" t="str">
        <f t="shared" si="15"/>
        <v>January</v>
      </c>
    </row>
    <row r="973" spans="1:6" ht="17.25" thickBot="1" x14ac:dyDescent="0.35">
      <c r="A973" s="50">
        <v>1000003132</v>
      </c>
      <c r="B973" s="51">
        <v>45292</v>
      </c>
      <c r="C973" s="83" t="s">
        <v>343</v>
      </c>
      <c r="D973" s="84">
        <v>1369</v>
      </c>
      <c r="E973" s="85">
        <v>405072.74910344824</v>
      </c>
      <c r="F973" t="str">
        <f t="shared" si="15"/>
        <v>January</v>
      </c>
    </row>
    <row r="974" spans="1:6" ht="17.25" thickTop="1" x14ac:dyDescent="0.3">
      <c r="A974" s="43">
        <v>1000003683</v>
      </c>
      <c r="B974" s="45">
        <v>45292</v>
      </c>
      <c r="C974" s="86" t="s">
        <v>343</v>
      </c>
      <c r="D974" s="49">
        <v>12072</v>
      </c>
      <c r="E974" s="48">
        <v>4623879.0488275867</v>
      </c>
      <c r="F974" t="str">
        <f t="shared" si="15"/>
        <v>January</v>
      </c>
    </row>
    <row r="975" spans="1:6" ht="17.25" thickBot="1" x14ac:dyDescent="0.35">
      <c r="A975" s="50">
        <v>1000003691</v>
      </c>
      <c r="B975" s="51">
        <v>45292</v>
      </c>
      <c r="C975" s="83" t="s">
        <v>343</v>
      </c>
      <c r="D975" s="84">
        <v>1190</v>
      </c>
      <c r="E975" s="85">
        <v>455799.87310344831</v>
      </c>
      <c r="F975" t="str">
        <f t="shared" si="15"/>
        <v>January</v>
      </c>
    </row>
    <row r="976" spans="1:6" ht="17.25" thickTop="1" x14ac:dyDescent="0.3">
      <c r="A976" s="43">
        <v>1000002976</v>
      </c>
      <c r="B976" s="45">
        <v>45292</v>
      </c>
      <c r="C976" s="86" t="s">
        <v>503</v>
      </c>
      <c r="D976" s="49">
        <v>203</v>
      </c>
      <c r="E976" s="48">
        <v>55260.66</v>
      </c>
      <c r="F976" t="str">
        <f t="shared" si="15"/>
        <v>January</v>
      </c>
    </row>
    <row r="977" spans="1:6" ht="17.25" thickBot="1" x14ac:dyDescent="0.35">
      <c r="A977" s="50">
        <v>1000003683</v>
      </c>
      <c r="B977" s="51">
        <v>45292</v>
      </c>
      <c r="C977" s="83" t="s">
        <v>503</v>
      </c>
      <c r="D977" s="84">
        <v>513</v>
      </c>
      <c r="E977" s="85">
        <v>196491.87806896554</v>
      </c>
      <c r="F977" t="str">
        <f t="shared" si="15"/>
        <v>January</v>
      </c>
    </row>
    <row r="978" spans="1:6" ht="17.25" thickTop="1" x14ac:dyDescent="0.3">
      <c r="A978" s="43">
        <v>1000003691</v>
      </c>
      <c r="B978" s="45">
        <v>45292</v>
      </c>
      <c r="C978" s="86" t="s">
        <v>503</v>
      </c>
      <c r="D978" s="49">
        <v>53</v>
      </c>
      <c r="E978" s="48">
        <v>20300.330482758625</v>
      </c>
      <c r="F978" t="str">
        <f t="shared" si="15"/>
        <v>January</v>
      </c>
    </row>
    <row r="979" spans="1:6" ht="17.25" thickBot="1" x14ac:dyDescent="0.35">
      <c r="A979" s="50">
        <v>1000003132</v>
      </c>
      <c r="B979" s="51">
        <v>45292</v>
      </c>
      <c r="C979" s="83" t="s">
        <v>503</v>
      </c>
      <c r="D979" s="84">
        <v>841</v>
      </c>
      <c r="E979" s="85">
        <v>248843.08399999997</v>
      </c>
      <c r="F979" t="str">
        <f t="shared" si="15"/>
        <v>January</v>
      </c>
    </row>
    <row r="980" spans="1:6" ht="17.25" thickTop="1" x14ac:dyDescent="0.3">
      <c r="A980" s="43">
        <v>1000003683</v>
      </c>
      <c r="B980" s="45">
        <v>45292</v>
      </c>
      <c r="C980" s="86" t="s">
        <v>503</v>
      </c>
      <c r="D980" s="49">
        <v>2744</v>
      </c>
      <c r="E980" s="48">
        <v>1051020.8838620691</v>
      </c>
      <c r="F980" t="str">
        <f t="shared" si="15"/>
        <v>January</v>
      </c>
    </row>
    <row r="981" spans="1:6" ht="17.25" thickBot="1" x14ac:dyDescent="0.35">
      <c r="A981" s="50">
        <v>1000003691</v>
      </c>
      <c r="B981" s="51">
        <v>45292</v>
      </c>
      <c r="C981" s="83" t="s">
        <v>503</v>
      </c>
      <c r="D981" s="84">
        <v>742</v>
      </c>
      <c r="E981" s="85">
        <v>284204.62675862073</v>
      </c>
      <c r="F981" t="str">
        <f t="shared" si="15"/>
        <v>January</v>
      </c>
    </row>
    <row r="982" spans="1:6" ht="17.25" thickTop="1" x14ac:dyDescent="0.3">
      <c r="A982" s="43">
        <v>1000003132</v>
      </c>
      <c r="B982" s="45">
        <v>45292</v>
      </c>
      <c r="C982" s="86" t="s">
        <v>150</v>
      </c>
      <c r="D982" s="49">
        <v>520</v>
      </c>
      <c r="E982" s="48">
        <v>153862.54896551723</v>
      </c>
      <c r="F982" t="str">
        <f t="shared" si="15"/>
        <v>January</v>
      </c>
    </row>
    <row r="983" spans="1:6" ht="17.25" thickBot="1" x14ac:dyDescent="0.35">
      <c r="A983" s="50">
        <v>1000003683</v>
      </c>
      <c r="B983" s="51">
        <v>45292</v>
      </c>
      <c r="C983" s="83" t="s">
        <v>150</v>
      </c>
      <c r="D983" s="84">
        <v>9550</v>
      </c>
      <c r="E983" s="85">
        <v>3657889.737931035</v>
      </c>
      <c r="F983" t="str">
        <f t="shared" si="15"/>
        <v>January</v>
      </c>
    </row>
    <row r="984" spans="1:6" ht="17.25" thickTop="1" x14ac:dyDescent="0.3">
      <c r="A984" s="43">
        <v>1000003691</v>
      </c>
      <c r="B984" s="45">
        <v>45292</v>
      </c>
      <c r="C984" s="86" t="s">
        <v>150</v>
      </c>
      <c r="D984" s="49">
        <v>152</v>
      </c>
      <c r="E984" s="48">
        <v>58219.815724137938</v>
      </c>
      <c r="F984" t="str">
        <f t="shared" si="15"/>
        <v>January</v>
      </c>
    </row>
    <row r="985" spans="1:6" ht="17.25" thickBot="1" x14ac:dyDescent="0.35">
      <c r="A985" s="50">
        <v>1000002977</v>
      </c>
      <c r="B985" s="51">
        <v>45292</v>
      </c>
      <c r="C985" s="83" t="s">
        <v>431</v>
      </c>
      <c r="D985" s="84">
        <v>390</v>
      </c>
      <c r="E985" s="85">
        <v>84310.200000000012</v>
      </c>
      <c r="F985" t="str">
        <f t="shared" si="15"/>
        <v>January</v>
      </c>
    </row>
    <row r="986" spans="1:6" ht="17.25" thickTop="1" x14ac:dyDescent="0.3">
      <c r="A986" s="43">
        <v>1000002985</v>
      </c>
      <c r="B986" s="45">
        <v>45292</v>
      </c>
      <c r="C986" s="86" t="s">
        <v>431</v>
      </c>
      <c r="D986" s="49">
        <v>54</v>
      </c>
      <c r="E986" s="48">
        <v>5836.9531034482761</v>
      </c>
      <c r="F986" t="str">
        <f t="shared" si="15"/>
        <v>January</v>
      </c>
    </row>
    <row r="987" spans="1:6" ht="17.25" thickBot="1" x14ac:dyDescent="0.35">
      <c r="A987" s="50">
        <v>1000002976</v>
      </c>
      <c r="B987" s="51">
        <v>45292</v>
      </c>
      <c r="C987" s="83" t="s">
        <v>431</v>
      </c>
      <c r="D987" s="84">
        <v>604</v>
      </c>
      <c r="E987" s="85">
        <v>130572.72</v>
      </c>
      <c r="F987" t="str">
        <f t="shared" si="15"/>
        <v>January</v>
      </c>
    </row>
    <row r="988" spans="1:6" ht="17.25" thickTop="1" x14ac:dyDescent="0.3">
      <c r="A988" s="43">
        <v>1000003132</v>
      </c>
      <c r="B988" s="45">
        <v>45292</v>
      </c>
      <c r="C988" s="86" t="s">
        <v>431</v>
      </c>
      <c r="D988" s="49">
        <v>758</v>
      </c>
      <c r="E988" s="48">
        <v>224284.2540689655</v>
      </c>
      <c r="F988" t="str">
        <f t="shared" si="15"/>
        <v>January</v>
      </c>
    </row>
    <row r="989" spans="1:6" ht="17.25" thickBot="1" x14ac:dyDescent="0.35">
      <c r="A989" s="50">
        <v>1000003683</v>
      </c>
      <c r="B989" s="51">
        <v>45292</v>
      </c>
      <c r="C989" s="83" t="s">
        <v>431</v>
      </c>
      <c r="D989" s="84">
        <v>912</v>
      </c>
      <c r="E989" s="85">
        <v>349318.89434482763</v>
      </c>
      <c r="F989" t="str">
        <f t="shared" si="15"/>
        <v>January</v>
      </c>
    </row>
    <row r="990" spans="1:6" ht="17.25" thickTop="1" x14ac:dyDescent="0.3">
      <c r="A990" s="43">
        <v>1000003691</v>
      </c>
      <c r="B990" s="45">
        <v>45292</v>
      </c>
      <c r="C990" s="86" t="s">
        <v>431</v>
      </c>
      <c r="D990" s="49">
        <v>608</v>
      </c>
      <c r="E990" s="48">
        <v>232879.26289655175</v>
      </c>
      <c r="F990" t="str">
        <f t="shared" si="15"/>
        <v>January</v>
      </c>
    </row>
    <row r="991" spans="1:6" ht="17.25" thickBot="1" x14ac:dyDescent="0.35">
      <c r="A991" s="50">
        <v>1000002977</v>
      </c>
      <c r="B991" s="51">
        <v>45292</v>
      </c>
      <c r="C991" s="83" t="s">
        <v>455</v>
      </c>
      <c r="D991" s="84">
        <v>344</v>
      </c>
      <c r="E991" s="85">
        <v>74365.920000000013</v>
      </c>
      <c r="F991" t="str">
        <f t="shared" si="15"/>
        <v>January</v>
      </c>
    </row>
    <row r="992" spans="1:6" ht="17.25" thickTop="1" x14ac:dyDescent="0.3">
      <c r="A992" s="43">
        <v>1000002976</v>
      </c>
      <c r="B992" s="45">
        <v>45292</v>
      </c>
      <c r="C992" s="86" t="s">
        <v>455</v>
      </c>
      <c r="D992" s="49">
        <v>414</v>
      </c>
      <c r="E992" s="48">
        <v>89498.52</v>
      </c>
      <c r="F992" t="str">
        <f t="shared" si="15"/>
        <v>January</v>
      </c>
    </row>
    <row r="993" spans="1:6" ht="17.25" thickBot="1" x14ac:dyDescent="0.35">
      <c r="A993" s="50">
        <v>1000003132</v>
      </c>
      <c r="B993" s="51">
        <v>45292</v>
      </c>
      <c r="C993" s="83" t="s">
        <v>455</v>
      </c>
      <c r="D993" s="84">
        <v>378</v>
      </c>
      <c r="E993" s="85">
        <v>111846.23751724137</v>
      </c>
      <c r="F993" t="str">
        <f t="shared" si="15"/>
        <v>January</v>
      </c>
    </row>
    <row r="994" spans="1:6" ht="17.25" thickTop="1" x14ac:dyDescent="0.3">
      <c r="A994" s="43">
        <v>1000003683</v>
      </c>
      <c r="B994" s="45">
        <v>45292</v>
      </c>
      <c r="C994" s="86" t="s">
        <v>455</v>
      </c>
      <c r="D994" s="49">
        <v>1452</v>
      </c>
      <c r="E994" s="48">
        <v>556152.45020689664</v>
      </c>
      <c r="F994" t="str">
        <f t="shared" si="15"/>
        <v>January</v>
      </c>
    </row>
    <row r="995" spans="1:6" ht="17.25" thickBot="1" x14ac:dyDescent="0.35">
      <c r="A995" s="50">
        <v>1000003691</v>
      </c>
      <c r="B995" s="51">
        <v>45292</v>
      </c>
      <c r="C995" s="83" t="s">
        <v>455</v>
      </c>
      <c r="D995" s="84">
        <v>1166</v>
      </c>
      <c r="E995" s="85">
        <v>446607.27062068973</v>
      </c>
      <c r="F995" t="str">
        <f t="shared" si="15"/>
        <v>January</v>
      </c>
    </row>
    <row r="996" spans="1:6" ht="17.25" thickTop="1" x14ac:dyDescent="0.3">
      <c r="A996" s="43">
        <v>1000002836</v>
      </c>
      <c r="B996" s="45">
        <v>45292</v>
      </c>
      <c r="C996" s="86" t="s">
        <v>361</v>
      </c>
      <c r="D996" s="49">
        <v>1</v>
      </c>
      <c r="E996" s="48">
        <v>236.47337931034482</v>
      </c>
      <c r="F996" t="str">
        <f t="shared" si="15"/>
        <v>January</v>
      </c>
    </row>
    <row r="997" spans="1:6" ht="17.25" thickBot="1" x14ac:dyDescent="0.35">
      <c r="A997" s="50">
        <v>1000002977</v>
      </c>
      <c r="B997" s="51">
        <v>45292</v>
      </c>
      <c r="C997" s="83" t="s">
        <v>361</v>
      </c>
      <c r="D997" s="84">
        <v>39</v>
      </c>
      <c r="E997" s="85">
        <v>10112.310000000001</v>
      </c>
      <c r="F997" t="str">
        <f t="shared" si="15"/>
        <v>January</v>
      </c>
    </row>
    <row r="998" spans="1:6" ht="17.25" thickTop="1" x14ac:dyDescent="0.3">
      <c r="A998" s="43">
        <v>1000002971</v>
      </c>
      <c r="B998" s="45">
        <v>45292</v>
      </c>
      <c r="C998" s="86" t="s">
        <v>361</v>
      </c>
      <c r="D998" s="49">
        <v>13</v>
      </c>
      <c r="E998" s="48">
        <v>1688.251724137931</v>
      </c>
      <c r="F998" t="str">
        <f t="shared" si="15"/>
        <v>January</v>
      </c>
    </row>
    <row r="999" spans="1:6" ht="17.25" thickBot="1" x14ac:dyDescent="0.35">
      <c r="A999" s="50">
        <v>1000002972</v>
      </c>
      <c r="B999" s="51">
        <v>45292</v>
      </c>
      <c r="C999" s="83" t="s">
        <v>361</v>
      </c>
      <c r="D999" s="84">
        <v>3</v>
      </c>
      <c r="E999" s="85">
        <v>779.19310344827579</v>
      </c>
      <c r="F999" t="str">
        <f t="shared" si="15"/>
        <v>January</v>
      </c>
    </row>
    <row r="1000" spans="1:6" ht="17.25" thickTop="1" x14ac:dyDescent="0.3">
      <c r="A1000" s="43">
        <v>1000002976</v>
      </c>
      <c r="B1000" s="45">
        <v>45292</v>
      </c>
      <c r="C1000" s="86" t="s">
        <v>361</v>
      </c>
      <c r="D1000" s="49">
        <v>41</v>
      </c>
      <c r="E1000" s="48">
        <v>10630.890000000003</v>
      </c>
      <c r="F1000" t="str">
        <f t="shared" si="15"/>
        <v>January</v>
      </c>
    </row>
    <row r="1001" spans="1:6" ht="17.25" thickBot="1" x14ac:dyDescent="0.35">
      <c r="A1001" s="50">
        <v>1000002984</v>
      </c>
      <c r="B1001" s="51">
        <v>45292</v>
      </c>
      <c r="C1001" s="83" t="s">
        <v>361</v>
      </c>
      <c r="D1001" s="84">
        <v>70</v>
      </c>
      <c r="E1001" s="85">
        <v>21801.862068965518</v>
      </c>
      <c r="F1001" t="str">
        <f t="shared" si="15"/>
        <v>January</v>
      </c>
    </row>
    <row r="1002" spans="1:6" ht="17.25" thickTop="1" x14ac:dyDescent="0.3">
      <c r="A1002" s="43">
        <v>1000003132</v>
      </c>
      <c r="B1002" s="45">
        <v>45292</v>
      </c>
      <c r="C1002" s="86" t="s">
        <v>361</v>
      </c>
      <c r="D1002" s="49">
        <v>1742</v>
      </c>
      <c r="E1002" s="48">
        <v>515439.53903448273</v>
      </c>
      <c r="F1002" t="str">
        <f t="shared" si="15"/>
        <v>January</v>
      </c>
    </row>
    <row r="1003" spans="1:6" ht="17.25" thickBot="1" x14ac:dyDescent="0.35">
      <c r="A1003" s="50">
        <v>1000003683</v>
      </c>
      <c r="B1003" s="51">
        <v>45292</v>
      </c>
      <c r="C1003" s="83" t="s">
        <v>361</v>
      </c>
      <c r="D1003" s="84">
        <v>758</v>
      </c>
      <c r="E1003" s="85">
        <v>290333.02841379313</v>
      </c>
      <c r="F1003" t="str">
        <f t="shared" si="15"/>
        <v>January</v>
      </c>
    </row>
    <row r="1004" spans="1:6" ht="17.25" thickTop="1" x14ac:dyDescent="0.3">
      <c r="A1004" s="43">
        <v>1000003691</v>
      </c>
      <c r="B1004" s="45">
        <v>45292</v>
      </c>
      <c r="C1004" s="86" t="s">
        <v>361</v>
      </c>
      <c r="D1004" s="49">
        <v>681</v>
      </c>
      <c r="E1004" s="48">
        <v>260840.09544827588</v>
      </c>
      <c r="F1004" t="str">
        <f t="shared" si="15"/>
        <v>January</v>
      </c>
    </row>
    <row r="1005" spans="1:6" ht="17.25" thickBot="1" x14ac:dyDescent="0.35">
      <c r="A1005" s="50">
        <v>1000003132</v>
      </c>
      <c r="B1005" s="51">
        <v>45292</v>
      </c>
      <c r="C1005" s="83" t="s">
        <v>130</v>
      </c>
      <c r="D1005" s="84">
        <v>23947</v>
      </c>
      <c r="E1005" s="85">
        <v>7085666.2693793103</v>
      </c>
      <c r="F1005" t="str">
        <f t="shared" si="15"/>
        <v>January</v>
      </c>
    </row>
    <row r="1006" spans="1:6" ht="17.25" thickTop="1" x14ac:dyDescent="0.3">
      <c r="A1006" s="43">
        <v>1000003683</v>
      </c>
      <c r="B1006" s="45">
        <v>45292</v>
      </c>
      <c r="C1006" s="86" t="s">
        <v>130</v>
      </c>
      <c r="D1006" s="49">
        <v>32620</v>
      </c>
      <c r="E1006" s="48">
        <v>12494278.874482762</v>
      </c>
      <c r="F1006" t="str">
        <f t="shared" si="15"/>
        <v>January</v>
      </c>
    </row>
    <row r="1007" spans="1:6" ht="17.25" thickBot="1" x14ac:dyDescent="0.35">
      <c r="A1007" s="50">
        <v>1000003691</v>
      </c>
      <c r="B1007" s="51">
        <v>45292</v>
      </c>
      <c r="C1007" s="83" t="s">
        <v>130</v>
      </c>
      <c r="D1007" s="84">
        <v>1490</v>
      </c>
      <c r="E1007" s="85">
        <v>570707.40413793107</v>
      </c>
      <c r="F1007" t="str">
        <f t="shared" si="15"/>
        <v>January</v>
      </c>
    </row>
    <row r="1008" spans="1:6" ht="17.25" thickTop="1" x14ac:dyDescent="0.3">
      <c r="A1008" s="43">
        <v>1000003691</v>
      </c>
      <c r="B1008" s="45">
        <v>45292</v>
      </c>
      <c r="C1008" s="86" t="s">
        <v>491</v>
      </c>
      <c r="D1008" s="49">
        <v>36</v>
      </c>
      <c r="E1008" s="48">
        <v>13788.903724137932</v>
      </c>
      <c r="F1008" t="str">
        <f t="shared" si="15"/>
        <v>January</v>
      </c>
    </row>
    <row r="1009" spans="1:6" ht="17.25" thickBot="1" x14ac:dyDescent="0.35">
      <c r="A1009" s="50">
        <v>1000003683</v>
      </c>
      <c r="B1009" s="51">
        <v>45292</v>
      </c>
      <c r="C1009" s="83" t="s">
        <v>121</v>
      </c>
      <c r="D1009" s="84">
        <v>4579</v>
      </c>
      <c r="E1009" s="85">
        <v>1753871.9486896554</v>
      </c>
      <c r="F1009" t="str">
        <f t="shared" si="15"/>
        <v>January</v>
      </c>
    </row>
    <row r="1010" spans="1:6" ht="17.25" thickTop="1" x14ac:dyDescent="0.3">
      <c r="A1010" s="43">
        <v>1000003691</v>
      </c>
      <c r="B1010" s="45">
        <v>45292</v>
      </c>
      <c r="C1010" s="86" t="s">
        <v>121</v>
      </c>
      <c r="D1010" s="49">
        <v>177</v>
      </c>
      <c r="E1010" s="48">
        <v>67795.443310344839</v>
      </c>
      <c r="F1010" t="str">
        <f t="shared" si="15"/>
        <v>January</v>
      </c>
    </row>
    <row r="1011" spans="1:6" ht="17.25" thickBot="1" x14ac:dyDescent="0.35">
      <c r="A1011" s="50">
        <v>1000003384</v>
      </c>
      <c r="B1011" s="51">
        <v>45292</v>
      </c>
      <c r="C1011" s="83" t="s">
        <v>170</v>
      </c>
      <c r="D1011" s="84">
        <v>2</v>
      </c>
      <c r="E1011" s="85">
        <v>515.12151724137925</v>
      </c>
      <c r="F1011" t="str">
        <f t="shared" si="15"/>
        <v>January</v>
      </c>
    </row>
    <row r="1012" spans="1:6" ht="17.25" thickTop="1" x14ac:dyDescent="0.3">
      <c r="A1012" s="43">
        <v>1000003389</v>
      </c>
      <c r="B1012" s="45">
        <v>45292</v>
      </c>
      <c r="C1012" s="86" t="s">
        <v>170</v>
      </c>
      <c r="D1012" s="49">
        <v>-2</v>
      </c>
      <c r="E1012" s="48">
        <v>-515.12151724137925</v>
      </c>
      <c r="F1012" t="str">
        <f t="shared" si="15"/>
        <v>January</v>
      </c>
    </row>
    <row r="1013" spans="1:6" ht="17.25" thickBot="1" x14ac:dyDescent="0.35">
      <c r="A1013" s="50">
        <v>1000002977</v>
      </c>
      <c r="B1013" s="51">
        <v>45292</v>
      </c>
      <c r="C1013" s="83" t="s">
        <v>170</v>
      </c>
      <c r="D1013" s="84">
        <v>200</v>
      </c>
      <c r="E1013" s="85">
        <v>52720</v>
      </c>
      <c r="F1013" t="str">
        <f t="shared" si="15"/>
        <v>January</v>
      </c>
    </row>
    <row r="1014" spans="1:6" ht="17.25" thickTop="1" x14ac:dyDescent="0.3">
      <c r="A1014" s="43">
        <v>1000002971</v>
      </c>
      <c r="B1014" s="45">
        <v>45292</v>
      </c>
      <c r="C1014" s="86" t="s">
        <v>170</v>
      </c>
      <c r="D1014" s="49">
        <v>29</v>
      </c>
      <c r="E1014" s="48">
        <v>3766.1</v>
      </c>
      <c r="F1014" t="str">
        <f t="shared" si="15"/>
        <v>January</v>
      </c>
    </row>
    <row r="1015" spans="1:6" ht="17.25" thickBot="1" x14ac:dyDescent="0.35">
      <c r="A1015" s="50">
        <v>1000002972</v>
      </c>
      <c r="B1015" s="51">
        <v>45292</v>
      </c>
      <c r="C1015" s="83" t="s">
        <v>170</v>
      </c>
      <c r="D1015" s="84">
        <v>-3</v>
      </c>
      <c r="E1015" s="85">
        <v>-779.19310344827591</v>
      </c>
      <c r="F1015" t="str">
        <f t="shared" si="15"/>
        <v>January</v>
      </c>
    </row>
    <row r="1016" spans="1:6" ht="17.25" thickTop="1" x14ac:dyDescent="0.3">
      <c r="A1016" s="43">
        <v>1000002976</v>
      </c>
      <c r="B1016" s="45">
        <v>45292</v>
      </c>
      <c r="C1016" s="86" t="s">
        <v>170</v>
      </c>
      <c r="D1016" s="49">
        <v>1570</v>
      </c>
      <c r="E1016" s="48">
        <v>413852.00000000006</v>
      </c>
      <c r="F1016" t="str">
        <f t="shared" si="15"/>
        <v>January</v>
      </c>
    </row>
    <row r="1017" spans="1:6" ht="17.25" thickBot="1" x14ac:dyDescent="0.35">
      <c r="A1017" s="50">
        <v>1000002984</v>
      </c>
      <c r="B1017" s="51">
        <v>45292</v>
      </c>
      <c r="C1017" s="83" t="s">
        <v>170</v>
      </c>
      <c r="D1017" s="84">
        <v>25.25</v>
      </c>
      <c r="E1017" s="85">
        <v>7864.2431034482761</v>
      </c>
      <c r="F1017" t="str">
        <f t="shared" si="15"/>
        <v>January</v>
      </c>
    </row>
    <row r="1018" spans="1:6" ht="17.25" thickTop="1" x14ac:dyDescent="0.3">
      <c r="A1018" s="43">
        <v>1000003132</v>
      </c>
      <c r="B1018" s="45">
        <v>45292</v>
      </c>
      <c r="C1018" s="86" t="s">
        <v>170</v>
      </c>
      <c r="D1018" s="49">
        <v>5179</v>
      </c>
      <c r="E1018" s="48">
        <v>1532411.8097931033</v>
      </c>
      <c r="F1018" t="str">
        <f t="shared" si="15"/>
        <v>January</v>
      </c>
    </row>
    <row r="1019" spans="1:6" ht="17.25" thickBot="1" x14ac:dyDescent="0.35">
      <c r="A1019" s="50">
        <v>1000003683</v>
      </c>
      <c r="B1019" s="51">
        <v>45292</v>
      </c>
      <c r="C1019" s="83" t="s">
        <v>170</v>
      </c>
      <c r="D1019" s="84">
        <v>2215</v>
      </c>
      <c r="E1019" s="85">
        <v>848400.60413793125</v>
      </c>
      <c r="F1019" t="str">
        <f t="shared" si="15"/>
        <v>January</v>
      </c>
    </row>
    <row r="1020" spans="1:6" ht="17.25" thickTop="1" x14ac:dyDescent="0.3">
      <c r="A1020" s="43">
        <v>1000003691</v>
      </c>
      <c r="B1020" s="45">
        <v>45292</v>
      </c>
      <c r="C1020" s="86" t="s">
        <v>170</v>
      </c>
      <c r="D1020" s="49">
        <v>1234</v>
      </c>
      <c r="E1020" s="48">
        <v>472652.97765517246</v>
      </c>
      <c r="F1020" t="str">
        <f t="shared" si="15"/>
        <v>January</v>
      </c>
    </row>
    <row r="1021" spans="1:6" ht="17.25" thickBot="1" x14ac:dyDescent="0.35">
      <c r="A1021" s="50">
        <v>1000003132</v>
      </c>
      <c r="B1021" s="51">
        <v>45292</v>
      </c>
      <c r="C1021" s="83" t="s">
        <v>507</v>
      </c>
      <c r="D1021" s="84">
        <v>300</v>
      </c>
      <c r="E1021" s="85">
        <v>88766.85517241378</v>
      </c>
      <c r="F1021" t="str">
        <f t="shared" si="15"/>
        <v>January</v>
      </c>
    </row>
    <row r="1022" spans="1:6" ht="17.25" thickTop="1" x14ac:dyDescent="0.3">
      <c r="A1022" s="43">
        <v>1000003683</v>
      </c>
      <c r="B1022" s="45">
        <v>45292</v>
      </c>
      <c r="C1022" s="86" t="s">
        <v>507</v>
      </c>
      <c r="D1022" s="49">
        <v>4691</v>
      </c>
      <c r="E1022" s="48">
        <v>1796770.7602758622</v>
      </c>
      <c r="F1022" t="str">
        <f t="shared" si="15"/>
        <v>January</v>
      </c>
    </row>
    <row r="1023" spans="1:6" ht="17.25" thickBot="1" x14ac:dyDescent="0.35">
      <c r="A1023" s="50">
        <v>1000003691</v>
      </c>
      <c r="B1023" s="51">
        <v>45292</v>
      </c>
      <c r="C1023" s="83" t="s">
        <v>507</v>
      </c>
      <c r="D1023" s="84">
        <v>50</v>
      </c>
      <c r="E1023" s="85">
        <v>19151.255172413796</v>
      </c>
      <c r="F1023" t="str">
        <f t="shared" si="15"/>
        <v>January</v>
      </c>
    </row>
    <row r="1024" spans="1:6" ht="17.25" thickTop="1" x14ac:dyDescent="0.3">
      <c r="A1024" s="43">
        <v>1000002836</v>
      </c>
      <c r="B1024" s="45">
        <v>45292</v>
      </c>
      <c r="C1024" s="86" t="s">
        <v>118</v>
      </c>
      <c r="D1024" s="49">
        <v>320</v>
      </c>
      <c r="E1024" s="48">
        <v>75671.481379310339</v>
      </c>
      <c r="F1024" t="str">
        <f t="shared" si="15"/>
        <v>January</v>
      </c>
    </row>
    <row r="1025" spans="1:6" ht="17.25" thickBot="1" x14ac:dyDescent="0.35">
      <c r="A1025" s="50">
        <v>1000002917</v>
      </c>
      <c r="B1025" s="51">
        <v>45292</v>
      </c>
      <c r="C1025" s="83" t="s">
        <v>118</v>
      </c>
      <c r="D1025" s="84">
        <v>374</v>
      </c>
      <c r="E1025" s="85">
        <v>88441.043862068967</v>
      </c>
      <c r="F1025" t="str">
        <f t="shared" si="15"/>
        <v>January</v>
      </c>
    </row>
    <row r="1026" spans="1:6" ht="17.25" thickTop="1" x14ac:dyDescent="0.3">
      <c r="A1026" s="43">
        <v>1000003132</v>
      </c>
      <c r="B1026" s="45">
        <v>45292</v>
      </c>
      <c r="C1026" s="86" t="s">
        <v>118</v>
      </c>
      <c r="D1026" s="49">
        <v>750</v>
      </c>
      <c r="E1026" s="48">
        <v>221917.13793103443</v>
      </c>
      <c r="F1026" t="str">
        <f t="shared" si="15"/>
        <v>January</v>
      </c>
    </row>
    <row r="1027" spans="1:6" ht="17.25" thickBot="1" x14ac:dyDescent="0.35">
      <c r="A1027" s="50">
        <v>1000003683</v>
      </c>
      <c r="B1027" s="51">
        <v>45292</v>
      </c>
      <c r="C1027" s="83" t="s">
        <v>118</v>
      </c>
      <c r="D1027" s="84">
        <v>684</v>
      </c>
      <c r="E1027" s="85">
        <v>261989.17075862072</v>
      </c>
      <c r="F1027" t="str">
        <f t="shared" ref="F1027:F1090" si="16">TEXT(B1027,"mmmm")</f>
        <v>January</v>
      </c>
    </row>
    <row r="1028" spans="1:6" ht="17.25" thickTop="1" x14ac:dyDescent="0.3">
      <c r="A1028" s="43">
        <v>1000003691</v>
      </c>
      <c r="B1028" s="45">
        <v>45292</v>
      </c>
      <c r="C1028" s="86" t="s">
        <v>118</v>
      </c>
      <c r="D1028" s="49">
        <v>190</v>
      </c>
      <c r="E1028" s="48">
        <v>72774.769655172422</v>
      </c>
      <c r="F1028" t="str">
        <f t="shared" si="16"/>
        <v>January</v>
      </c>
    </row>
    <row r="1029" spans="1:6" ht="17.25" thickBot="1" x14ac:dyDescent="0.35">
      <c r="A1029" s="50">
        <v>1000003132</v>
      </c>
      <c r="B1029" s="51">
        <v>45292</v>
      </c>
      <c r="C1029" s="83" t="s">
        <v>496</v>
      </c>
      <c r="D1029" s="84">
        <v>1600</v>
      </c>
      <c r="E1029" s="85">
        <v>473423.22758620686</v>
      </c>
      <c r="F1029" t="str">
        <f t="shared" si="16"/>
        <v>January</v>
      </c>
    </row>
    <row r="1030" spans="1:6" ht="17.25" thickTop="1" x14ac:dyDescent="0.3">
      <c r="A1030" s="43">
        <v>1000003683</v>
      </c>
      <c r="B1030" s="45">
        <v>45292</v>
      </c>
      <c r="C1030" s="86" t="s">
        <v>496</v>
      </c>
      <c r="D1030" s="49">
        <v>7141</v>
      </c>
      <c r="E1030" s="48">
        <v>2735182.263724138</v>
      </c>
      <c r="F1030" t="str">
        <f t="shared" si="16"/>
        <v>January</v>
      </c>
    </row>
    <row r="1031" spans="1:6" ht="17.25" thickBot="1" x14ac:dyDescent="0.35">
      <c r="A1031" s="50">
        <v>1000003691</v>
      </c>
      <c r="B1031" s="51">
        <v>45292</v>
      </c>
      <c r="C1031" s="83" t="s">
        <v>496</v>
      </c>
      <c r="D1031" s="84">
        <v>3840</v>
      </c>
      <c r="E1031" s="85">
        <v>1470816.3972413796</v>
      </c>
      <c r="F1031" t="str">
        <f t="shared" si="16"/>
        <v>January</v>
      </c>
    </row>
    <row r="1032" spans="1:6" ht="17.25" thickTop="1" x14ac:dyDescent="0.3">
      <c r="A1032" s="43">
        <v>1000002977</v>
      </c>
      <c r="B1032" s="45">
        <v>45292</v>
      </c>
      <c r="C1032" s="86" t="s">
        <v>366</v>
      </c>
      <c r="D1032" s="49">
        <v>65</v>
      </c>
      <c r="E1032" s="48">
        <v>15172.3</v>
      </c>
      <c r="F1032" t="str">
        <f t="shared" si="16"/>
        <v>January</v>
      </c>
    </row>
    <row r="1033" spans="1:6" ht="17.25" thickBot="1" x14ac:dyDescent="0.35">
      <c r="A1033" s="50">
        <v>1000002976</v>
      </c>
      <c r="B1033" s="51">
        <v>45292</v>
      </c>
      <c r="C1033" s="83" t="s">
        <v>366</v>
      </c>
      <c r="D1033" s="84">
        <v>122</v>
      </c>
      <c r="E1033" s="85">
        <v>28477.239999999998</v>
      </c>
      <c r="F1033" t="str">
        <f t="shared" si="16"/>
        <v>January</v>
      </c>
    </row>
    <row r="1034" spans="1:6" ht="17.25" thickTop="1" x14ac:dyDescent="0.3">
      <c r="A1034" s="43">
        <v>1000003132</v>
      </c>
      <c r="B1034" s="45">
        <v>45292</v>
      </c>
      <c r="C1034" s="86" t="s">
        <v>366</v>
      </c>
      <c r="D1034" s="49">
        <v>450</v>
      </c>
      <c r="E1034" s="48">
        <v>133150.28275862068</v>
      </c>
      <c r="F1034" t="str">
        <f t="shared" si="16"/>
        <v>January</v>
      </c>
    </row>
    <row r="1035" spans="1:6" ht="17.25" thickBot="1" x14ac:dyDescent="0.35">
      <c r="A1035" s="50">
        <v>1000003683</v>
      </c>
      <c r="B1035" s="51">
        <v>45292</v>
      </c>
      <c r="C1035" s="83" t="s">
        <v>366</v>
      </c>
      <c r="D1035" s="84">
        <v>484</v>
      </c>
      <c r="E1035" s="85">
        <v>185384.15006896551</v>
      </c>
      <c r="F1035" t="str">
        <f t="shared" si="16"/>
        <v>January</v>
      </c>
    </row>
    <row r="1036" spans="1:6" ht="17.25" thickTop="1" x14ac:dyDescent="0.3">
      <c r="A1036" s="43">
        <v>1000003691</v>
      </c>
      <c r="B1036" s="45">
        <v>45292</v>
      </c>
      <c r="C1036" s="86" t="s">
        <v>366</v>
      </c>
      <c r="D1036" s="49">
        <v>598</v>
      </c>
      <c r="E1036" s="48">
        <v>229049.01186206896</v>
      </c>
      <c r="F1036" t="str">
        <f t="shared" si="16"/>
        <v>January</v>
      </c>
    </row>
    <row r="1037" spans="1:6" ht="17.25" thickBot="1" x14ac:dyDescent="0.35">
      <c r="A1037" s="50">
        <v>1000003132</v>
      </c>
      <c r="B1037" s="51">
        <v>45292</v>
      </c>
      <c r="C1037" s="83" t="s">
        <v>154</v>
      </c>
      <c r="D1037" s="84">
        <v>1151</v>
      </c>
      <c r="E1037" s="85">
        <v>340568.83434482757</v>
      </c>
      <c r="F1037" t="str">
        <f t="shared" si="16"/>
        <v>January</v>
      </c>
    </row>
    <row r="1038" spans="1:6" ht="17.25" thickTop="1" x14ac:dyDescent="0.3">
      <c r="A1038" s="43">
        <v>1000003683</v>
      </c>
      <c r="B1038" s="45">
        <v>45292</v>
      </c>
      <c r="C1038" s="86" t="s">
        <v>154</v>
      </c>
      <c r="D1038" s="49">
        <v>787</v>
      </c>
      <c r="E1038" s="48">
        <v>301440.75641379313</v>
      </c>
      <c r="F1038" t="str">
        <f t="shared" si="16"/>
        <v>January</v>
      </c>
    </row>
    <row r="1039" spans="1:6" ht="17.25" thickBot="1" x14ac:dyDescent="0.35">
      <c r="A1039" s="50">
        <v>1000003691</v>
      </c>
      <c r="B1039" s="51">
        <v>45292</v>
      </c>
      <c r="C1039" s="83" t="s">
        <v>154</v>
      </c>
      <c r="D1039" s="84">
        <v>833</v>
      </c>
      <c r="E1039" s="85">
        <v>319059.91117241385</v>
      </c>
      <c r="F1039" t="str">
        <f t="shared" si="16"/>
        <v>January</v>
      </c>
    </row>
    <row r="1040" spans="1:6" ht="17.25" thickTop="1" x14ac:dyDescent="0.3">
      <c r="A1040" s="43">
        <v>1000002977</v>
      </c>
      <c r="B1040" s="45">
        <v>45292</v>
      </c>
      <c r="C1040" s="86" t="s">
        <v>436</v>
      </c>
      <c r="D1040" s="49">
        <v>150</v>
      </c>
      <c r="E1040" s="48">
        <v>38893.5</v>
      </c>
      <c r="F1040" t="str">
        <f t="shared" si="16"/>
        <v>January</v>
      </c>
    </row>
    <row r="1041" spans="1:6" ht="17.25" thickBot="1" x14ac:dyDescent="0.35">
      <c r="A1041" s="50">
        <v>1000002976</v>
      </c>
      <c r="B1041" s="51">
        <v>45292</v>
      </c>
      <c r="C1041" s="83" t="s">
        <v>436</v>
      </c>
      <c r="D1041" s="84">
        <v>171</v>
      </c>
      <c r="E1041" s="85">
        <v>44338.590000000004</v>
      </c>
      <c r="F1041" t="str">
        <f t="shared" si="16"/>
        <v>January</v>
      </c>
    </row>
    <row r="1042" spans="1:6" ht="17.25" thickTop="1" x14ac:dyDescent="0.3">
      <c r="A1042" s="43">
        <v>1000003132</v>
      </c>
      <c r="B1042" s="45">
        <v>45292</v>
      </c>
      <c r="C1042" s="86" t="s">
        <v>436</v>
      </c>
      <c r="D1042" s="49">
        <v>852</v>
      </c>
      <c r="E1042" s="48">
        <v>252097.86868965515</v>
      </c>
      <c r="F1042" t="str">
        <f t="shared" si="16"/>
        <v>January</v>
      </c>
    </row>
    <row r="1043" spans="1:6" ht="17.25" thickBot="1" x14ac:dyDescent="0.35">
      <c r="A1043" s="50">
        <v>1000003683</v>
      </c>
      <c r="B1043" s="51">
        <v>45292</v>
      </c>
      <c r="C1043" s="83" t="s">
        <v>436</v>
      </c>
      <c r="D1043" s="84">
        <v>293</v>
      </c>
      <c r="E1043" s="85">
        <v>112226.35531034484</v>
      </c>
      <c r="F1043" t="str">
        <f t="shared" si="16"/>
        <v>January</v>
      </c>
    </row>
    <row r="1044" spans="1:6" ht="17.25" thickTop="1" x14ac:dyDescent="0.3">
      <c r="A1044" s="43">
        <v>1000003691</v>
      </c>
      <c r="B1044" s="45">
        <v>45292</v>
      </c>
      <c r="C1044" s="86" t="s">
        <v>436</v>
      </c>
      <c r="D1044" s="49">
        <v>326</v>
      </c>
      <c r="E1044" s="48">
        <v>124866.18372413794</v>
      </c>
      <c r="F1044" t="str">
        <f t="shared" si="16"/>
        <v>January</v>
      </c>
    </row>
    <row r="1045" spans="1:6" ht="17.25" thickBot="1" x14ac:dyDescent="0.35">
      <c r="A1045" s="50">
        <v>1000002977</v>
      </c>
      <c r="B1045" s="51">
        <v>45292</v>
      </c>
      <c r="C1045" s="83" t="s">
        <v>114</v>
      </c>
      <c r="D1045" s="84">
        <v>173</v>
      </c>
      <c r="E1045" s="85">
        <v>40381.659999999996</v>
      </c>
      <c r="F1045" t="str">
        <f t="shared" si="16"/>
        <v>January</v>
      </c>
    </row>
    <row r="1046" spans="1:6" ht="17.25" thickTop="1" x14ac:dyDescent="0.3">
      <c r="A1046" s="43">
        <v>1000002976</v>
      </c>
      <c r="B1046" s="45">
        <v>45292</v>
      </c>
      <c r="C1046" s="86" t="s">
        <v>114</v>
      </c>
      <c r="D1046" s="49">
        <v>258</v>
      </c>
      <c r="E1046" s="48">
        <v>60222.36</v>
      </c>
      <c r="F1046" t="str">
        <f t="shared" si="16"/>
        <v>January</v>
      </c>
    </row>
    <row r="1047" spans="1:6" ht="17.25" thickBot="1" x14ac:dyDescent="0.35">
      <c r="A1047" s="50">
        <v>1000003132</v>
      </c>
      <c r="B1047" s="51">
        <v>45292</v>
      </c>
      <c r="C1047" s="83" t="s">
        <v>114</v>
      </c>
      <c r="D1047" s="84">
        <v>158</v>
      </c>
      <c r="E1047" s="85">
        <v>46750.543724137926</v>
      </c>
      <c r="F1047" t="str">
        <f t="shared" si="16"/>
        <v>January</v>
      </c>
    </row>
    <row r="1048" spans="1:6" ht="17.25" thickTop="1" x14ac:dyDescent="0.3">
      <c r="A1048" s="43">
        <v>1000003683</v>
      </c>
      <c r="B1048" s="45">
        <v>45292</v>
      </c>
      <c r="C1048" s="86" t="s">
        <v>114</v>
      </c>
      <c r="D1048" s="49">
        <v>403</v>
      </c>
      <c r="E1048" s="48">
        <v>154359.11668965517</v>
      </c>
      <c r="F1048" t="str">
        <f t="shared" si="16"/>
        <v>January</v>
      </c>
    </row>
    <row r="1049" spans="1:6" ht="17.25" thickBot="1" x14ac:dyDescent="0.35">
      <c r="A1049" s="50">
        <v>1000003691</v>
      </c>
      <c r="B1049" s="51">
        <v>45292</v>
      </c>
      <c r="C1049" s="83" t="s">
        <v>114</v>
      </c>
      <c r="D1049" s="84">
        <v>475</v>
      </c>
      <c r="E1049" s="85">
        <v>181936.92413793103</v>
      </c>
      <c r="F1049" t="str">
        <f t="shared" si="16"/>
        <v>January</v>
      </c>
    </row>
    <row r="1050" spans="1:6" ht="17.25" thickTop="1" x14ac:dyDescent="0.3">
      <c r="A1050" s="43">
        <v>1000002917</v>
      </c>
      <c r="B1050" s="45">
        <v>45292</v>
      </c>
      <c r="C1050" s="86" t="s">
        <v>469</v>
      </c>
      <c r="D1050" s="49">
        <v>-5</v>
      </c>
      <c r="E1050" s="48">
        <v>-1182.366896551724</v>
      </c>
      <c r="F1050" t="str">
        <f t="shared" si="16"/>
        <v>January</v>
      </c>
    </row>
    <row r="1051" spans="1:6" ht="17.25" thickBot="1" x14ac:dyDescent="0.35">
      <c r="A1051" s="50">
        <v>1000002977</v>
      </c>
      <c r="B1051" s="51">
        <v>45292</v>
      </c>
      <c r="C1051" s="83" t="s">
        <v>469</v>
      </c>
      <c r="D1051" s="84">
        <v>129</v>
      </c>
      <c r="E1051" s="85">
        <v>27887.22</v>
      </c>
      <c r="F1051" t="str">
        <f t="shared" si="16"/>
        <v>January</v>
      </c>
    </row>
    <row r="1052" spans="1:6" ht="17.25" thickTop="1" x14ac:dyDescent="0.3">
      <c r="A1052" s="43">
        <v>1000002971</v>
      </c>
      <c r="B1052" s="45">
        <v>45292</v>
      </c>
      <c r="C1052" s="86" t="s">
        <v>469</v>
      </c>
      <c r="D1052" s="49">
        <v>1</v>
      </c>
      <c r="E1052" s="48">
        <v>129.86551724137931</v>
      </c>
      <c r="F1052" t="str">
        <f t="shared" si="16"/>
        <v>January</v>
      </c>
    </row>
    <row r="1053" spans="1:6" ht="17.25" thickBot="1" x14ac:dyDescent="0.35">
      <c r="A1053" s="50">
        <v>1000002976</v>
      </c>
      <c r="B1053" s="51">
        <v>45292</v>
      </c>
      <c r="C1053" s="83" t="s">
        <v>469</v>
      </c>
      <c r="D1053" s="84">
        <v>329</v>
      </c>
      <c r="E1053" s="85">
        <v>71123.22</v>
      </c>
      <c r="F1053" t="str">
        <f t="shared" si="16"/>
        <v>January</v>
      </c>
    </row>
    <row r="1054" spans="1:6" ht="17.25" thickTop="1" x14ac:dyDescent="0.3">
      <c r="A1054" s="43">
        <v>1000002984</v>
      </c>
      <c r="B1054" s="45">
        <v>45292</v>
      </c>
      <c r="C1054" s="86" t="s">
        <v>469</v>
      </c>
      <c r="D1054" s="49">
        <v>4</v>
      </c>
      <c r="E1054" s="48">
        <v>1245.8206896551724</v>
      </c>
      <c r="F1054" t="str">
        <f t="shared" si="16"/>
        <v>January</v>
      </c>
    </row>
    <row r="1055" spans="1:6" ht="17.25" thickBot="1" x14ac:dyDescent="0.35">
      <c r="A1055" s="50">
        <v>1000003132</v>
      </c>
      <c r="B1055" s="51">
        <v>45292</v>
      </c>
      <c r="C1055" s="83" t="s">
        <v>469</v>
      </c>
      <c r="D1055" s="84">
        <v>402</v>
      </c>
      <c r="E1055" s="85">
        <v>118947.58593103447</v>
      </c>
      <c r="F1055" t="str">
        <f t="shared" si="16"/>
        <v>January</v>
      </c>
    </row>
    <row r="1056" spans="1:6" ht="17.25" thickTop="1" x14ac:dyDescent="0.3">
      <c r="A1056" s="43">
        <v>1000003683</v>
      </c>
      <c r="B1056" s="45">
        <v>45292</v>
      </c>
      <c r="C1056" s="86" t="s">
        <v>469</v>
      </c>
      <c r="D1056" s="49">
        <v>844</v>
      </c>
      <c r="E1056" s="48">
        <v>323273.18731034489</v>
      </c>
      <c r="F1056" t="str">
        <f t="shared" si="16"/>
        <v>January</v>
      </c>
    </row>
    <row r="1057" spans="1:6" ht="17.25" thickBot="1" x14ac:dyDescent="0.35">
      <c r="A1057" s="50">
        <v>1000003691</v>
      </c>
      <c r="B1057" s="51">
        <v>45292</v>
      </c>
      <c r="C1057" s="83" t="s">
        <v>469</v>
      </c>
      <c r="D1057" s="84">
        <v>1045</v>
      </c>
      <c r="E1057" s="85">
        <v>400261.23310344835</v>
      </c>
      <c r="F1057" t="str">
        <f t="shared" si="16"/>
        <v>January</v>
      </c>
    </row>
    <row r="1058" spans="1:6" ht="17.25" thickTop="1" x14ac:dyDescent="0.3">
      <c r="A1058" s="43">
        <v>1000003132</v>
      </c>
      <c r="B1058" s="45">
        <v>45292</v>
      </c>
      <c r="C1058" s="86" t="s">
        <v>481</v>
      </c>
      <c r="D1058" s="49">
        <v>19</v>
      </c>
      <c r="E1058" s="48">
        <v>5621.900827586207</v>
      </c>
      <c r="F1058" t="str">
        <f t="shared" si="16"/>
        <v>January</v>
      </c>
    </row>
    <row r="1059" spans="1:6" ht="17.25" thickBot="1" x14ac:dyDescent="0.35">
      <c r="A1059" s="50">
        <v>1000003683</v>
      </c>
      <c r="B1059" s="51">
        <v>45292</v>
      </c>
      <c r="C1059" s="83" t="s">
        <v>481</v>
      </c>
      <c r="D1059" s="84">
        <v>37</v>
      </c>
      <c r="E1059" s="85">
        <v>14171.928827586209</v>
      </c>
      <c r="F1059" t="str">
        <f t="shared" si="16"/>
        <v>January</v>
      </c>
    </row>
    <row r="1060" spans="1:6" ht="17.25" thickTop="1" x14ac:dyDescent="0.3">
      <c r="A1060" s="43">
        <v>1000003691</v>
      </c>
      <c r="B1060" s="45">
        <v>45292</v>
      </c>
      <c r="C1060" s="86" t="s">
        <v>481</v>
      </c>
      <c r="D1060" s="49">
        <v>37</v>
      </c>
      <c r="E1060" s="48">
        <v>14171.928827586209</v>
      </c>
      <c r="F1060" t="str">
        <f t="shared" si="16"/>
        <v>January</v>
      </c>
    </row>
    <row r="1061" spans="1:6" ht="17.25" thickBot="1" x14ac:dyDescent="0.35">
      <c r="A1061" s="50">
        <v>1000003132</v>
      </c>
      <c r="B1061" s="51">
        <v>45292</v>
      </c>
      <c r="C1061" s="83" t="s">
        <v>155</v>
      </c>
      <c r="D1061" s="84">
        <v>16</v>
      </c>
      <c r="E1061" s="85">
        <v>4734.2322758620685</v>
      </c>
      <c r="F1061" t="str">
        <f t="shared" si="16"/>
        <v>January</v>
      </c>
    </row>
    <row r="1062" spans="1:6" ht="17.25" thickTop="1" x14ac:dyDescent="0.3">
      <c r="A1062" s="43">
        <v>1000003683</v>
      </c>
      <c r="B1062" s="45">
        <v>45292</v>
      </c>
      <c r="C1062" s="86" t="s">
        <v>155</v>
      </c>
      <c r="D1062" s="49">
        <v>63</v>
      </c>
      <c r="E1062" s="48">
        <v>24130.581517241382</v>
      </c>
      <c r="F1062" t="str">
        <f t="shared" si="16"/>
        <v>January</v>
      </c>
    </row>
    <row r="1063" spans="1:6" ht="17.25" thickBot="1" x14ac:dyDescent="0.35">
      <c r="A1063" s="50">
        <v>1000003691</v>
      </c>
      <c r="B1063" s="51">
        <v>45292</v>
      </c>
      <c r="C1063" s="83" t="s">
        <v>155</v>
      </c>
      <c r="D1063" s="84">
        <v>47</v>
      </c>
      <c r="E1063" s="85">
        <v>18002.179862068966</v>
      </c>
      <c r="F1063" t="str">
        <f t="shared" si="16"/>
        <v>January</v>
      </c>
    </row>
    <row r="1064" spans="1:6" ht="17.25" thickTop="1" x14ac:dyDescent="0.3">
      <c r="A1064" s="43">
        <v>1000002977</v>
      </c>
      <c r="B1064" s="45">
        <v>45292</v>
      </c>
      <c r="C1064" s="86" t="s">
        <v>20</v>
      </c>
      <c r="D1064" s="49">
        <v>164</v>
      </c>
      <c r="E1064" s="48">
        <v>35453.520000000004</v>
      </c>
      <c r="F1064" t="str">
        <f t="shared" si="16"/>
        <v>January</v>
      </c>
    </row>
    <row r="1065" spans="1:6" ht="17.25" thickBot="1" x14ac:dyDescent="0.35">
      <c r="A1065" s="50">
        <v>1000003132</v>
      </c>
      <c r="B1065" s="51">
        <v>45292</v>
      </c>
      <c r="C1065" s="83" t="s">
        <v>20</v>
      </c>
      <c r="D1065" s="84">
        <v>202</v>
      </c>
      <c r="E1065" s="85">
        <v>59769.68248275861</v>
      </c>
      <c r="F1065" t="str">
        <f t="shared" si="16"/>
        <v>January</v>
      </c>
    </row>
    <row r="1066" spans="1:6" ht="17.25" thickTop="1" x14ac:dyDescent="0.3">
      <c r="A1066" s="43">
        <v>1000003683</v>
      </c>
      <c r="B1066" s="45">
        <v>45292</v>
      </c>
      <c r="C1066" s="86" t="s">
        <v>20</v>
      </c>
      <c r="D1066" s="49">
        <v>166</v>
      </c>
      <c r="E1066" s="48">
        <v>63582.1671724138</v>
      </c>
      <c r="F1066" t="str">
        <f t="shared" si="16"/>
        <v>January</v>
      </c>
    </row>
    <row r="1067" spans="1:6" ht="17.25" thickBot="1" x14ac:dyDescent="0.35">
      <c r="A1067" s="50">
        <v>1000003691</v>
      </c>
      <c r="B1067" s="51">
        <v>45292</v>
      </c>
      <c r="C1067" s="83" t="s">
        <v>20</v>
      </c>
      <c r="D1067" s="84">
        <v>309</v>
      </c>
      <c r="E1067" s="85">
        <v>118354.75696551726</v>
      </c>
      <c r="F1067" t="str">
        <f t="shared" si="16"/>
        <v>January</v>
      </c>
    </row>
    <row r="1068" spans="1:6" ht="17.25" thickTop="1" x14ac:dyDescent="0.3">
      <c r="A1068" s="43">
        <v>1000003132</v>
      </c>
      <c r="B1068" s="45">
        <v>45292</v>
      </c>
      <c r="C1068" s="86" t="s">
        <v>476</v>
      </c>
      <c r="D1068" s="49">
        <v>71</v>
      </c>
      <c r="E1068" s="48">
        <v>21008.155724137931</v>
      </c>
      <c r="F1068" t="str">
        <f t="shared" si="16"/>
        <v>January</v>
      </c>
    </row>
    <row r="1069" spans="1:6" ht="17.25" thickBot="1" x14ac:dyDescent="0.35">
      <c r="A1069" s="50">
        <v>1000003683</v>
      </c>
      <c r="B1069" s="51">
        <v>45292</v>
      </c>
      <c r="C1069" s="83" t="s">
        <v>476</v>
      </c>
      <c r="D1069" s="84">
        <v>192</v>
      </c>
      <c r="E1069" s="85">
        <v>73540.81986206898</v>
      </c>
      <c r="F1069" t="str">
        <f t="shared" si="16"/>
        <v>January</v>
      </c>
    </row>
    <row r="1070" spans="1:6" ht="17.25" thickTop="1" x14ac:dyDescent="0.3">
      <c r="A1070" s="43">
        <v>1000003691</v>
      </c>
      <c r="B1070" s="45">
        <v>45292</v>
      </c>
      <c r="C1070" s="86" t="s">
        <v>476</v>
      </c>
      <c r="D1070" s="49">
        <v>385</v>
      </c>
      <c r="E1070" s="48">
        <v>147464.66482758621</v>
      </c>
      <c r="F1070" t="str">
        <f t="shared" si="16"/>
        <v>January</v>
      </c>
    </row>
    <row r="1071" spans="1:6" ht="17.25" thickBot="1" x14ac:dyDescent="0.35">
      <c r="A1071" s="50">
        <v>1000003132</v>
      </c>
      <c r="B1071" s="51">
        <v>45292</v>
      </c>
      <c r="C1071" s="83" t="s">
        <v>525</v>
      </c>
      <c r="D1071" s="84">
        <v>1910</v>
      </c>
      <c r="E1071" s="85">
        <v>565148.97793103452</v>
      </c>
      <c r="F1071" t="str">
        <f t="shared" si="16"/>
        <v>January</v>
      </c>
    </row>
    <row r="1072" spans="1:6" ht="17.25" thickTop="1" x14ac:dyDescent="0.3">
      <c r="A1072" s="43">
        <v>1000003683</v>
      </c>
      <c r="B1072" s="45">
        <v>45292</v>
      </c>
      <c r="C1072" s="86" t="s">
        <v>525</v>
      </c>
      <c r="D1072" s="49">
        <v>418</v>
      </c>
      <c r="E1072" s="48">
        <v>160104.49324137933</v>
      </c>
      <c r="F1072" t="str">
        <f t="shared" si="16"/>
        <v>January</v>
      </c>
    </row>
    <row r="1073" spans="1:6" ht="17.25" thickBot="1" x14ac:dyDescent="0.35">
      <c r="A1073" s="50">
        <v>1000003691</v>
      </c>
      <c r="B1073" s="51">
        <v>45292</v>
      </c>
      <c r="C1073" s="83" t="s">
        <v>525</v>
      </c>
      <c r="D1073" s="84">
        <v>616</v>
      </c>
      <c r="E1073" s="85">
        <v>235943.46372413792</v>
      </c>
      <c r="F1073" t="str">
        <f t="shared" si="16"/>
        <v>January</v>
      </c>
    </row>
    <row r="1074" spans="1:6" ht="17.25" thickTop="1" x14ac:dyDescent="0.3">
      <c r="A1074" s="43">
        <v>1000002977</v>
      </c>
      <c r="B1074" s="45">
        <v>45292</v>
      </c>
      <c r="C1074" s="86" t="s">
        <v>529</v>
      </c>
      <c r="D1074" s="49">
        <v>172</v>
      </c>
      <c r="E1074" s="48">
        <v>37182.959999999999</v>
      </c>
      <c r="F1074" t="str">
        <f t="shared" si="16"/>
        <v>January</v>
      </c>
    </row>
    <row r="1075" spans="1:6" ht="17.25" thickBot="1" x14ac:dyDescent="0.35">
      <c r="A1075" s="50">
        <v>1000002976</v>
      </c>
      <c r="B1075" s="51">
        <v>45292</v>
      </c>
      <c r="C1075" s="83" t="s">
        <v>529</v>
      </c>
      <c r="D1075" s="84">
        <v>94</v>
      </c>
      <c r="E1075" s="85">
        <v>20320.920000000002</v>
      </c>
      <c r="F1075" t="str">
        <f t="shared" si="16"/>
        <v>January</v>
      </c>
    </row>
    <row r="1076" spans="1:6" ht="17.25" thickTop="1" x14ac:dyDescent="0.3">
      <c r="A1076" s="43">
        <v>1000003132</v>
      </c>
      <c r="B1076" s="45">
        <v>45292</v>
      </c>
      <c r="C1076" s="86" t="s">
        <v>529</v>
      </c>
      <c r="D1076" s="49">
        <v>1935</v>
      </c>
      <c r="E1076" s="48">
        <v>572546.21586206893</v>
      </c>
      <c r="F1076" t="str">
        <f t="shared" si="16"/>
        <v>January</v>
      </c>
    </row>
    <row r="1077" spans="1:6" ht="17.25" thickBot="1" x14ac:dyDescent="0.35">
      <c r="A1077" s="50">
        <v>1000003683</v>
      </c>
      <c r="B1077" s="51">
        <v>45292</v>
      </c>
      <c r="C1077" s="83" t="s">
        <v>529</v>
      </c>
      <c r="D1077" s="84">
        <v>138</v>
      </c>
      <c r="E1077" s="85">
        <v>52857.464275862076</v>
      </c>
      <c r="F1077" t="str">
        <f t="shared" si="16"/>
        <v>January</v>
      </c>
    </row>
    <row r="1078" spans="1:6" ht="17.25" thickTop="1" x14ac:dyDescent="0.3">
      <c r="A1078" s="43">
        <v>1000003691</v>
      </c>
      <c r="B1078" s="45">
        <v>45292</v>
      </c>
      <c r="C1078" s="86" t="s">
        <v>529</v>
      </c>
      <c r="D1078" s="49">
        <v>1480</v>
      </c>
      <c r="E1078" s="48">
        <v>566877.15310344833</v>
      </c>
      <c r="F1078" t="str">
        <f t="shared" si="16"/>
        <v>January</v>
      </c>
    </row>
    <row r="1079" spans="1:6" ht="17.25" thickBot="1" x14ac:dyDescent="0.35">
      <c r="A1079" s="50">
        <v>1000002977</v>
      </c>
      <c r="B1079" s="51">
        <v>45292</v>
      </c>
      <c r="C1079" s="83" t="s">
        <v>440</v>
      </c>
      <c r="D1079" s="84">
        <v>204</v>
      </c>
      <c r="E1079" s="85">
        <v>44100.72</v>
      </c>
      <c r="F1079" t="str">
        <f t="shared" si="16"/>
        <v>January</v>
      </c>
    </row>
    <row r="1080" spans="1:6" ht="17.25" thickTop="1" x14ac:dyDescent="0.3">
      <c r="A1080" s="43">
        <v>1000002976</v>
      </c>
      <c r="B1080" s="45">
        <v>45292</v>
      </c>
      <c r="C1080" s="86" t="s">
        <v>440</v>
      </c>
      <c r="D1080" s="49">
        <v>253</v>
      </c>
      <c r="E1080" s="48">
        <v>54693.540000000008</v>
      </c>
      <c r="F1080" t="str">
        <f t="shared" si="16"/>
        <v>January</v>
      </c>
    </row>
    <row r="1081" spans="1:6" ht="17.25" thickBot="1" x14ac:dyDescent="0.35">
      <c r="A1081" s="50">
        <v>1000003132</v>
      </c>
      <c r="B1081" s="51">
        <v>45292</v>
      </c>
      <c r="C1081" s="83" t="s">
        <v>440</v>
      </c>
      <c r="D1081" s="84">
        <v>2550</v>
      </c>
      <c r="E1081" s="85">
        <v>754518.26896551717</v>
      </c>
      <c r="F1081" t="str">
        <f t="shared" si="16"/>
        <v>January</v>
      </c>
    </row>
    <row r="1082" spans="1:6" ht="17.25" thickTop="1" x14ac:dyDescent="0.3">
      <c r="A1082" s="43">
        <v>1000003683</v>
      </c>
      <c r="B1082" s="45">
        <v>45292</v>
      </c>
      <c r="C1082" s="86" t="s">
        <v>440</v>
      </c>
      <c r="D1082" s="49">
        <v>723</v>
      </c>
      <c r="E1082" s="48">
        <v>276927.14979310345</v>
      </c>
      <c r="F1082" t="str">
        <f t="shared" si="16"/>
        <v>January</v>
      </c>
    </row>
    <row r="1083" spans="1:6" ht="17.25" thickBot="1" x14ac:dyDescent="0.35">
      <c r="A1083" s="50">
        <v>1000003691</v>
      </c>
      <c r="B1083" s="51">
        <v>45292</v>
      </c>
      <c r="C1083" s="83" t="s">
        <v>440</v>
      </c>
      <c r="D1083" s="84">
        <v>1085</v>
      </c>
      <c r="E1083" s="85">
        <v>415582.23724137933</v>
      </c>
      <c r="F1083" t="str">
        <f t="shared" si="16"/>
        <v>January</v>
      </c>
    </row>
    <row r="1084" spans="1:6" ht="17.25" thickTop="1" x14ac:dyDescent="0.3">
      <c r="A1084" s="43">
        <v>1000003132</v>
      </c>
      <c r="B1084" s="45">
        <v>45292</v>
      </c>
      <c r="C1084" s="86" t="s">
        <v>447</v>
      </c>
      <c r="D1084" s="49">
        <v>410</v>
      </c>
      <c r="E1084" s="48">
        <v>121314.7020689655</v>
      </c>
      <c r="F1084" t="str">
        <f t="shared" si="16"/>
        <v>January</v>
      </c>
    </row>
    <row r="1085" spans="1:6" ht="17.25" thickBot="1" x14ac:dyDescent="0.35">
      <c r="A1085" s="50">
        <v>1000003683</v>
      </c>
      <c r="B1085" s="51">
        <v>45292</v>
      </c>
      <c r="C1085" s="83" t="s">
        <v>447</v>
      </c>
      <c r="D1085" s="84">
        <v>217</v>
      </c>
      <c r="E1085" s="85">
        <v>83116.447448275867</v>
      </c>
      <c r="F1085" t="str">
        <f t="shared" si="16"/>
        <v>January</v>
      </c>
    </row>
    <row r="1086" spans="1:6" ht="17.25" thickTop="1" x14ac:dyDescent="0.3">
      <c r="A1086" s="43">
        <v>1000003691</v>
      </c>
      <c r="B1086" s="45">
        <v>45292</v>
      </c>
      <c r="C1086" s="86" t="s">
        <v>447</v>
      </c>
      <c r="D1086" s="49">
        <v>188</v>
      </c>
      <c r="E1086" s="48">
        <v>72008.719448275864</v>
      </c>
      <c r="F1086" t="str">
        <f t="shared" si="16"/>
        <v>January</v>
      </c>
    </row>
    <row r="1087" spans="1:6" ht="17.25" thickBot="1" x14ac:dyDescent="0.35">
      <c r="A1087" s="50">
        <v>1000002977</v>
      </c>
      <c r="B1087" s="51">
        <v>45292</v>
      </c>
      <c r="C1087" s="83" t="s">
        <v>353</v>
      </c>
      <c r="D1087" s="84">
        <v>8</v>
      </c>
      <c r="E1087" s="85">
        <v>1729.44</v>
      </c>
      <c r="F1087" t="str">
        <f t="shared" si="16"/>
        <v>January</v>
      </c>
    </row>
    <row r="1088" spans="1:6" ht="17.25" thickTop="1" x14ac:dyDescent="0.3">
      <c r="A1088" s="43">
        <v>1000002976</v>
      </c>
      <c r="B1088" s="45">
        <v>45292</v>
      </c>
      <c r="C1088" s="86" t="s">
        <v>353</v>
      </c>
      <c r="D1088" s="49">
        <v>145</v>
      </c>
      <c r="E1088" s="48">
        <v>31346.100000000002</v>
      </c>
      <c r="F1088" t="str">
        <f t="shared" si="16"/>
        <v>January</v>
      </c>
    </row>
    <row r="1089" spans="1:6" ht="17.25" thickBot="1" x14ac:dyDescent="0.35">
      <c r="A1089" s="50">
        <v>1000003132</v>
      </c>
      <c r="B1089" s="51">
        <v>45292</v>
      </c>
      <c r="C1089" s="83" t="s">
        <v>353</v>
      </c>
      <c r="D1089" s="84">
        <v>836</v>
      </c>
      <c r="E1089" s="85">
        <v>247363.63641379308</v>
      </c>
      <c r="F1089" t="str">
        <f t="shared" si="16"/>
        <v>January</v>
      </c>
    </row>
    <row r="1090" spans="1:6" ht="17.25" thickTop="1" x14ac:dyDescent="0.3">
      <c r="A1090" s="43">
        <v>1000003683</v>
      </c>
      <c r="B1090" s="45">
        <v>45292</v>
      </c>
      <c r="C1090" s="86" t="s">
        <v>353</v>
      </c>
      <c r="D1090" s="49">
        <v>9</v>
      </c>
      <c r="E1090" s="48">
        <v>3447.225931034483</v>
      </c>
      <c r="F1090" t="str">
        <f t="shared" si="16"/>
        <v>January</v>
      </c>
    </row>
    <row r="1091" spans="1:6" ht="17.25" thickBot="1" x14ac:dyDescent="0.35">
      <c r="A1091" s="50">
        <v>1000003691</v>
      </c>
      <c r="B1091" s="51">
        <v>45292</v>
      </c>
      <c r="C1091" s="83" t="s">
        <v>353</v>
      </c>
      <c r="D1091" s="84">
        <v>138</v>
      </c>
      <c r="E1091" s="85">
        <v>52857.464275862076</v>
      </c>
      <c r="F1091" t="str">
        <f t="shared" ref="F1091:F1154" si="17">TEXT(B1091,"mmmm")</f>
        <v>January</v>
      </c>
    </row>
    <row r="1092" spans="1:6" ht="17.25" thickTop="1" x14ac:dyDescent="0.3">
      <c r="A1092" s="43">
        <v>1000003132</v>
      </c>
      <c r="B1092" s="45">
        <v>45292</v>
      </c>
      <c r="C1092" s="86" t="s">
        <v>187</v>
      </c>
      <c r="D1092" s="49">
        <v>909</v>
      </c>
      <c r="E1092" s="48">
        <v>0</v>
      </c>
      <c r="F1092" t="str">
        <f t="shared" si="17"/>
        <v>January</v>
      </c>
    </row>
    <row r="1093" spans="1:6" ht="17.25" thickBot="1" x14ac:dyDescent="0.35">
      <c r="A1093" s="50">
        <v>1000003683</v>
      </c>
      <c r="B1093" s="51">
        <v>45292</v>
      </c>
      <c r="C1093" s="83" t="s">
        <v>187</v>
      </c>
      <c r="D1093" s="84">
        <v>179</v>
      </c>
      <c r="E1093" s="85">
        <v>0</v>
      </c>
      <c r="F1093" t="str">
        <f t="shared" si="17"/>
        <v>January</v>
      </c>
    </row>
    <row r="1094" spans="1:6" ht="17.25" thickTop="1" x14ac:dyDescent="0.3">
      <c r="A1094" s="43">
        <v>1000003691</v>
      </c>
      <c r="B1094" s="45">
        <v>45292</v>
      </c>
      <c r="C1094" s="86" t="s">
        <v>187</v>
      </c>
      <c r="D1094" s="49">
        <v>-26</v>
      </c>
      <c r="E1094" s="48">
        <v>0</v>
      </c>
      <c r="F1094" t="str">
        <f t="shared" si="17"/>
        <v>January</v>
      </c>
    </row>
    <row r="1095" spans="1:6" ht="17.25" thickBot="1" x14ac:dyDescent="0.35">
      <c r="A1095" s="50">
        <v>1000003132</v>
      </c>
      <c r="B1095" s="51">
        <v>45292</v>
      </c>
      <c r="C1095" s="83" t="s">
        <v>189</v>
      </c>
      <c r="D1095" s="84">
        <v>9</v>
      </c>
      <c r="E1095" s="85">
        <v>0</v>
      </c>
      <c r="F1095" t="str">
        <f t="shared" si="17"/>
        <v>January</v>
      </c>
    </row>
    <row r="1096" spans="1:6" ht="17.25" thickTop="1" x14ac:dyDescent="0.3">
      <c r="A1096" s="43">
        <v>1000003683</v>
      </c>
      <c r="B1096" s="45">
        <v>45292</v>
      </c>
      <c r="C1096" s="86" t="s">
        <v>189</v>
      </c>
      <c r="D1096" s="49">
        <v>42</v>
      </c>
      <c r="E1096" s="48">
        <v>0</v>
      </c>
      <c r="F1096" t="str">
        <f t="shared" si="17"/>
        <v>January</v>
      </c>
    </row>
    <row r="1097" spans="1:6" ht="17.25" thickBot="1" x14ac:dyDescent="0.35">
      <c r="A1097" s="50">
        <v>1000003691</v>
      </c>
      <c r="B1097" s="51">
        <v>45292</v>
      </c>
      <c r="C1097" s="83" t="s">
        <v>189</v>
      </c>
      <c r="D1097" s="84">
        <v>29</v>
      </c>
      <c r="E1097" s="85">
        <v>0</v>
      </c>
      <c r="F1097" t="str">
        <f t="shared" si="17"/>
        <v>January</v>
      </c>
    </row>
    <row r="1098" spans="1:6" ht="17.25" thickTop="1" x14ac:dyDescent="0.3">
      <c r="A1098" s="43">
        <v>1000002972</v>
      </c>
      <c r="B1098" s="45">
        <v>45292</v>
      </c>
      <c r="C1098" s="86" t="s">
        <v>195</v>
      </c>
      <c r="D1098" s="49">
        <v>11</v>
      </c>
      <c r="E1098" s="48">
        <v>2857.0413793103448</v>
      </c>
      <c r="F1098" t="str">
        <f t="shared" si="17"/>
        <v>January</v>
      </c>
    </row>
    <row r="1099" spans="1:6" ht="17.25" thickBot="1" x14ac:dyDescent="0.35">
      <c r="A1099" s="50">
        <v>1000003132</v>
      </c>
      <c r="B1099" s="51">
        <v>45292</v>
      </c>
      <c r="C1099" s="83" t="s">
        <v>195</v>
      </c>
      <c r="D1099" s="84">
        <v>27</v>
      </c>
      <c r="E1099" s="85">
        <v>7989.0169655172413</v>
      </c>
      <c r="F1099" t="str">
        <f t="shared" si="17"/>
        <v>January</v>
      </c>
    </row>
    <row r="1100" spans="1:6" ht="17.25" thickTop="1" x14ac:dyDescent="0.3">
      <c r="A1100" s="43">
        <v>1000003683</v>
      </c>
      <c r="B1100" s="45">
        <v>45292</v>
      </c>
      <c r="C1100" s="86" t="s">
        <v>195</v>
      </c>
      <c r="D1100" s="49">
        <v>8</v>
      </c>
      <c r="E1100" s="48">
        <v>3064.2008275862072</v>
      </c>
      <c r="F1100" t="str">
        <f t="shared" si="17"/>
        <v>January</v>
      </c>
    </row>
    <row r="1101" spans="1:6" ht="17.25" thickBot="1" x14ac:dyDescent="0.35">
      <c r="A1101" s="50">
        <v>1000003691</v>
      </c>
      <c r="B1101" s="51">
        <v>45292</v>
      </c>
      <c r="C1101" s="83" t="s">
        <v>195</v>
      </c>
      <c r="D1101" s="84">
        <v>33</v>
      </c>
      <c r="E1101" s="85">
        <v>12639.828413793104</v>
      </c>
      <c r="F1101" t="str">
        <f t="shared" si="17"/>
        <v>January</v>
      </c>
    </row>
    <row r="1102" spans="1:6" ht="17.25" thickTop="1" x14ac:dyDescent="0.3">
      <c r="A1102" s="43">
        <v>1000003132</v>
      </c>
      <c r="B1102" s="45">
        <v>45292</v>
      </c>
      <c r="C1102" s="86" t="s">
        <v>188</v>
      </c>
      <c r="D1102" s="49">
        <v>29</v>
      </c>
      <c r="E1102" s="48">
        <v>0</v>
      </c>
      <c r="F1102" t="str">
        <f t="shared" si="17"/>
        <v>January</v>
      </c>
    </row>
    <row r="1103" spans="1:6" ht="17.25" thickBot="1" x14ac:dyDescent="0.35">
      <c r="A1103" s="50">
        <v>1000003683</v>
      </c>
      <c r="B1103" s="51">
        <v>45292</v>
      </c>
      <c r="C1103" s="83" t="s">
        <v>188</v>
      </c>
      <c r="D1103" s="84">
        <v>-17</v>
      </c>
      <c r="E1103" s="85">
        <v>0</v>
      </c>
      <c r="F1103" t="str">
        <f t="shared" si="17"/>
        <v>January</v>
      </c>
    </row>
    <row r="1104" spans="1:6" ht="17.25" thickTop="1" x14ac:dyDescent="0.3">
      <c r="A1104" s="43">
        <v>1000003691</v>
      </c>
      <c r="B1104" s="45">
        <v>45292</v>
      </c>
      <c r="C1104" s="86" t="s">
        <v>188</v>
      </c>
      <c r="D1104" s="49">
        <v>-2</v>
      </c>
      <c r="E1104" s="48">
        <v>0</v>
      </c>
      <c r="F1104" t="str">
        <f t="shared" si="17"/>
        <v>January</v>
      </c>
    </row>
    <row r="1105" spans="1:6" ht="17.25" thickBot="1" x14ac:dyDescent="0.35">
      <c r="A1105" s="50">
        <v>1000003691</v>
      </c>
      <c r="B1105" s="51">
        <v>45292</v>
      </c>
      <c r="C1105" s="83" t="s">
        <v>186</v>
      </c>
      <c r="D1105" s="84">
        <v>133</v>
      </c>
      <c r="E1105" s="85">
        <v>50942.338758620695</v>
      </c>
      <c r="F1105" t="str">
        <f t="shared" si="17"/>
        <v>January</v>
      </c>
    </row>
    <row r="1106" spans="1:6" ht="17.25" thickTop="1" x14ac:dyDescent="0.3">
      <c r="A1106" s="43">
        <v>1000003132</v>
      </c>
      <c r="B1106" s="45">
        <v>45292</v>
      </c>
      <c r="C1106" s="86" t="s">
        <v>549</v>
      </c>
      <c r="D1106" s="49">
        <v>9</v>
      </c>
      <c r="E1106" s="48">
        <v>2663.0056551724138</v>
      </c>
      <c r="F1106" t="str">
        <f t="shared" si="17"/>
        <v>January</v>
      </c>
    </row>
    <row r="1107" spans="1:6" ht="17.25" thickBot="1" x14ac:dyDescent="0.35">
      <c r="A1107" s="50">
        <v>1000003683</v>
      </c>
      <c r="B1107" s="51">
        <v>45292</v>
      </c>
      <c r="C1107" s="83" t="s">
        <v>549</v>
      </c>
      <c r="D1107" s="84">
        <v>60</v>
      </c>
      <c r="E1107" s="85">
        <v>22981.506206896553</v>
      </c>
      <c r="F1107" t="str">
        <f t="shared" si="17"/>
        <v>January</v>
      </c>
    </row>
    <row r="1108" spans="1:6" ht="17.25" thickTop="1" x14ac:dyDescent="0.3">
      <c r="A1108" s="43">
        <v>1000003691</v>
      </c>
      <c r="B1108" s="45">
        <v>45292</v>
      </c>
      <c r="C1108" s="86" t="s">
        <v>549</v>
      </c>
      <c r="D1108" s="49">
        <v>6</v>
      </c>
      <c r="E1108" s="48">
        <v>2298.1506206896556</v>
      </c>
      <c r="F1108" t="str">
        <f t="shared" si="17"/>
        <v>January</v>
      </c>
    </row>
    <row r="1109" spans="1:6" ht="17.25" thickBot="1" x14ac:dyDescent="0.35">
      <c r="A1109" s="50">
        <v>1000002977</v>
      </c>
      <c r="B1109" s="51">
        <v>45292</v>
      </c>
      <c r="C1109" s="83" t="s">
        <v>185</v>
      </c>
      <c r="D1109" s="84">
        <v>17</v>
      </c>
      <c r="E1109" s="85">
        <v>3601.79</v>
      </c>
      <c r="F1109" t="str">
        <f t="shared" si="17"/>
        <v>January</v>
      </c>
    </row>
    <row r="1110" spans="1:6" ht="17.25" thickTop="1" x14ac:dyDescent="0.3">
      <c r="A1110" s="43">
        <v>1000002976</v>
      </c>
      <c r="B1110" s="45">
        <v>45292</v>
      </c>
      <c r="C1110" s="86" t="s">
        <v>185</v>
      </c>
      <c r="D1110" s="49">
        <v>7</v>
      </c>
      <c r="E1110" s="48">
        <v>1483.0900000000001</v>
      </c>
      <c r="F1110" t="str">
        <f t="shared" si="17"/>
        <v>January</v>
      </c>
    </row>
    <row r="1111" spans="1:6" ht="17.25" thickBot="1" x14ac:dyDescent="0.35">
      <c r="A1111" s="50">
        <v>1000003132</v>
      </c>
      <c r="B1111" s="51">
        <v>45292</v>
      </c>
      <c r="C1111" s="83" t="s">
        <v>185</v>
      </c>
      <c r="D1111" s="84">
        <v>35</v>
      </c>
      <c r="E1111" s="85">
        <v>9028.5999999999985</v>
      </c>
      <c r="F1111" t="str">
        <f t="shared" si="17"/>
        <v>January</v>
      </c>
    </row>
    <row r="1112" spans="1:6" ht="17.25" thickTop="1" x14ac:dyDescent="0.3">
      <c r="A1112" s="43">
        <v>1000003683</v>
      </c>
      <c r="B1112" s="45">
        <v>45292</v>
      </c>
      <c r="C1112" s="86" t="s">
        <v>185</v>
      </c>
      <c r="D1112" s="49">
        <v>96</v>
      </c>
      <c r="E1112" s="48">
        <v>36768</v>
      </c>
      <c r="F1112" t="str">
        <f t="shared" si="17"/>
        <v>January</v>
      </c>
    </row>
    <row r="1113" spans="1:6" ht="17.25" thickBot="1" x14ac:dyDescent="0.35">
      <c r="A1113" s="50">
        <v>1000003691</v>
      </c>
      <c r="B1113" s="51">
        <v>45292</v>
      </c>
      <c r="C1113" s="83" t="s">
        <v>185</v>
      </c>
      <c r="D1113" s="84">
        <v>92</v>
      </c>
      <c r="E1113" s="85">
        <v>23732.32</v>
      </c>
      <c r="F1113" t="str">
        <f t="shared" si="17"/>
        <v>January</v>
      </c>
    </row>
    <row r="1114" spans="1:6" ht="17.25" thickTop="1" x14ac:dyDescent="0.3">
      <c r="A1114" s="43">
        <v>1000002977</v>
      </c>
      <c r="B1114" s="45">
        <v>45292</v>
      </c>
      <c r="C1114" s="86" t="s">
        <v>197</v>
      </c>
      <c r="D1114" s="49">
        <v>16</v>
      </c>
      <c r="E1114" s="48">
        <v>3389.92</v>
      </c>
      <c r="F1114" t="str">
        <f t="shared" si="17"/>
        <v>January</v>
      </c>
    </row>
    <row r="1115" spans="1:6" ht="17.25" thickBot="1" x14ac:dyDescent="0.35">
      <c r="A1115" s="50">
        <v>1000002976</v>
      </c>
      <c r="B1115" s="51">
        <v>45292</v>
      </c>
      <c r="C1115" s="83" t="s">
        <v>197</v>
      </c>
      <c r="D1115" s="84">
        <v>16</v>
      </c>
      <c r="E1115" s="85">
        <v>3389.92</v>
      </c>
      <c r="F1115" t="str">
        <f t="shared" si="17"/>
        <v>January</v>
      </c>
    </row>
    <row r="1116" spans="1:6" ht="17.25" thickTop="1" x14ac:dyDescent="0.3">
      <c r="A1116" s="43">
        <v>1000003683</v>
      </c>
      <c r="B1116" s="45">
        <v>45292</v>
      </c>
      <c r="C1116" s="86" t="s">
        <v>197</v>
      </c>
      <c r="D1116" s="49">
        <v>20</v>
      </c>
      <c r="E1116" s="48">
        <v>7660</v>
      </c>
      <c r="F1116" t="str">
        <f t="shared" si="17"/>
        <v>January</v>
      </c>
    </row>
    <row r="1117" spans="1:6" ht="17.25" thickBot="1" x14ac:dyDescent="0.35">
      <c r="A1117" s="50">
        <v>1000003691</v>
      </c>
      <c r="B1117" s="51">
        <v>45292</v>
      </c>
      <c r="C1117" s="83" t="s">
        <v>197</v>
      </c>
      <c r="D1117" s="84">
        <v>24</v>
      </c>
      <c r="E1117" s="85">
        <v>9192</v>
      </c>
      <c r="F1117" t="str">
        <f t="shared" si="17"/>
        <v>January</v>
      </c>
    </row>
    <row r="1118" spans="1:6" ht="17.25" thickTop="1" x14ac:dyDescent="0.3">
      <c r="A1118" s="43">
        <v>1000002977</v>
      </c>
      <c r="B1118" s="45">
        <v>45323</v>
      </c>
      <c r="C1118" s="86" t="s">
        <v>325</v>
      </c>
      <c r="D1118" s="49">
        <v>21</v>
      </c>
      <c r="E1118" s="48">
        <v>5716.6200000000008</v>
      </c>
      <c r="F1118" t="str">
        <f t="shared" si="17"/>
        <v>February</v>
      </c>
    </row>
    <row r="1119" spans="1:6" ht="17.25" thickBot="1" x14ac:dyDescent="0.35">
      <c r="A1119" s="50">
        <v>1000003132</v>
      </c>
      <c r="B1119" s="51">
        <v>45323</v>
      </c>
      <c r="C1119" s="83" t="s">
        <v>325</v>
      </c>
      <c r="D1119" s="84">
        <v>999</v>
      </c>
      <c r="E1119" s="85">
        <v>256842.90000000002</v>
      </c>
      <c r="F1119" t="str">
        <f t="shared" si="17"/>
        <v>February</v>
      </c>
    </row>
    <row r="1120" spans="1:6" ht="17.25" thickTop="1" x14ac:dyDescent="0.3">
      <c r="A1120" s="43">
        <v>1000003683</v>
      </c>
      <c r="B1120" s="45">
        <v>45323</v>
      </c>
      <c r="C1120" s="86" t="s">
        <v>325</v>
      </c>
      <c r="D1120" s="49">
        <v>67</v>
      </c>
      <c r="E1120" s="48">
        <v>25662.681931034484</v>
      </c>
      <c r="F1120" t="str">
        <f t="shared" si="17"/>
        <v>February</v>
      </c>
    </row>
    <row r="1121" spans="1:6" ht="17.25" thickBot="1" x14ac:dyDescent="0.35">
      <c r="A1121" s="50">
        <v>1000003691</v>
      </c>
      <c r="B1121" s="51">
        <v>45323</v>
      </c>
      <c r="C1121" s="83" t="s">
        <v>325</v>
      </c>
      <c r="D1121" s="84">
        <v>601</v>
      </c>
      <c r="E1121" s="85">
        <v>206365.37</v>
      </c>
      <c r="F1121" t="str">
        <f t="shared" si="17"/>
        <v>February</v>
      </c>
    </row>
    <row r="1122" spans="1:6" ht="17.25" thickTop="1" x14ac:dyDescent="0.3">
      <c r="A1122" s="43">
        <v>1000003132</v>
      </c>
      <c r="B1122" s="45">
        <v>45323</v>
      </c>
      <c r="C1122" s="86" t="s">
        <v>172</v>
      </c>
      <c r="D1122" s="49">
        <v>1895</v>
      </c>
      <c r="E1122" s="48">
        <v>487204.50000000006</v>
      </c>
      <c r="F1122" t="str">
        <f t="shared" si="17"/>
        <v>February</v>
      </c>
    </row>
    <row r="1123" spans="1:6" ht="17.25" thickBot="1" x14ac:dyDescent="0.35">
      <c r="A1123" s="50">
        <v>1000003683</v>
      </c>
      <c r="B1123" s="51">
        <v>45323</v>
      </c>
      <c r="C1123" s="83" t="s">
        <v>172</v>
      </c>
      <c r="D1123" s="84">
        <v>16347</v>
      </c>
      <c r="E1123" s="85">
        <v>6261311.3660689667</v>
      </c>
      <c r="F1123" t="str">
        <f t="shared" si="17"/>
        <v>February</v>
      </c>
    </row>
    <row r="1124" spans="1:6" ht="17.25" thickTop="1" x14ac:dyDescent="0.3">
      <c r="A1124" s="43">
        <v>1000003691</v>
      </c>
      <c r="B1124" s="45">
        <v>45323</v>
      </c>
      <c r="C1124" s="86" t="s">
        <v>172</v>
      </c>
      <c r="D1124" s="49">
        <v>915</v>
      </c>
      <c r="E1124" s="48">
        <v>314183.55</v>
      </c>
      <c r="F1124" t="str">
        <f t="shared" si="17"/>
        <v>February</v>
      </c>
    </row>
    <row r="1125" spans="1:6" ht="17.25" thickBot="1" x14ac:dyDescent="0.35">
      <c r="A1125" s="50">
        <v>1000003132</v>
      </c>
      <c r="B1125" s="51">
        <v>45323</v>
      </c>
      <c r="C1125" s="83" t="s">
        <v>344</v>
      </c>
      <c r="D1125" s="84">
        <v>430</v>
      </c>
      <c r="E1125" s="85">
        <v>110553</v>
      </c>
      <c r="F1125" t="str">
        <f t="shared" si="17"/>
        <v>February</v>
      </c>
    </row>
    <row r="1126" spans="1:6" ht="17.25" thickTop="1" x14ac:dyDescent="0.3">
      <c r="A1126" s="43">
        <v>1000003683</v>
      </c>
      <c r="B1126" s="45">
        <v>45323</v>
      </c>
      <c r="C1126" s="86" t="s">
        <v>344</v>
      </c>
      <c r="D1126" s="49">
        <v>10</v>
      </c>
      <c r="E1126" s="48">
        <v>3830.2510344827592</v>
      </c>
      <c r="F1126" t="str">
        <f t="shared" si="17"/>
        <v>February</v>
      </c>
    </row>
    <row r="1127" spans="1:6" ht="17.25" thickBot="1" x14ac:dyDescent="0.35">
      <c r="A1127" s="50">
        <v>1000003691</v>
      </c>
      <c r="B1127" s="51">
        <v>45323</v>
      </c>
      <c r="C1127" s="83" t="s">
        <v>344</v>
      </c>
      <c r="D1127" s="84">
        <v>350</v>
      </c>
      <c r="E1127" s="85">
        <v>120179.5</v>
      </c>
      <c r="F1127" t="str">
        <f t="shared" si="17"/>
        <v>February</v>
      </c>
    </row>
    <row r="1128" spans="1:6" ht="17.25" thickTop="1" x14ac:dyDescent="0.3">
      <c r="A1128" s="43">
        <v>1000003132</v>
      </c>
      <c r="B1128" s="45">
        <v>45323</v>
      </c>
      <c r="C1128" s="86" t="s">
        <v>174</v>
      </c>
      <c r="D1128" s="49">
        <v>4150</v>
      </c>
      <c r="E1128" s="48">
        <v>1066965</v>
      </c>
      <c r="F1128" t="str">
        <f t="shared" si="17"/>
        <v>February</v>
      </c>
    </row>
    <row r="1129" spans="1:6" ht="17.25" thickBot="1" x14ac:dyDescent="0.35">
      <c r="A1129" s="50">
        <v>1000003683</v>
      </c>
      <c r="B1129" s="51">
        <v>45323</v>
      </c>
      <c r="C1129" s="83" t="s">
        <v>174</v>
      </c>
      <c r="D1129" s="84">
        <v>33</v>
      </c>
      <c r="E1129" s="85">
        <v>12639.828413793104</v>
      </c>
      <c r="F1129" t="str">
        <f t="shared" si="17"/>
        <v>February</v>
      </c>
    </row>
    <row r="1130" spans="1:6" ht="17.25" thickTop="1" x14ac:dyDescent="0.3">
      <c r="A1130" s="43">
        <v>1000003691</v>
      </c>
      <c r="B1130" s="45">
        <v>45323</v>
      </c>
      <c r="C1130" s="86" t="s">
        <v>174</v>
      </c>
      <c r="D1130" s="49">
        <v>638</v>
      </c>
      <c r="E1130" s="48">
        <v>219070.06</v>
      </c>
      <c r="F1130" t="str">
        <f t="shared" si="17"/>
        <v>February</v>
      </c>
    </row>
    <row r="1131" spans="1:6" ht="17.25" thickBot="1" x14ac:dyDescent="0.35">
      <c r="A1131" s="50">
        <v>1000003132</v>
      </c>
      <c r="B1131" s="51">
        <v>45323</v>
      </c>
      <c r="C1131" s="83" t="s">
        <v>442</v>
      </c>
      <c r="D1131" s="84">
        <v>218</v>
      </c>
      <c r="E1131" s="85">
        <v>56047.80000000001</v>
      </c>
      <c r="F1131" t="str">
        <f t="shared" si="17"/>
        <v>February</v>
      </c>
    </row>
    <row r="1132" spans="1:6" ht="17.25" thickTop="1" x14ac:dyDescent="0.3">
      <c r="A1132" s="43">
        <v>1000003683</v>
      </c>
      <c r="B1132" s="45">
        <v>45323</v>
      </c>
      <c r="C1132" s="86" t="s">
        <v>442</v>
      </c>
      <c r="D1132" s="49">
        <v>37</v>
      </c>
      <c r="E1132" s="48">
        <v>14171.928827586209</v>
      </c>
      <c r="F1132" t="str">
        <f t="shared" si="17"/>
        <v>February</v>
      </c>
    </row>
    <row r="1133" spans="1:6" ht="17.25" thickBot="1" x14ac:dyDescent="0.35">
      <c r="A1133" s="50">
        <v>1000003691</v>
      </c>
      <c r="B1133" s="51">
        <v>45323</v>
      </c>
      <c r="C1133" s="83" t="s">
        <v>442</v>
      </c>
      <c r="D1133" s="84">
        <v>64</v>
      </c>
      <c r="E1133" s="85">
        <v>21975.68</v>
      </c>
      <c r="F1133" t="str">
        <f t="shared" si="17"/>
        <v>February</v>
      </c>
    </row>
    <row r="1134" spans="1:6" ht="17.25" thickTop="1" x14ac:dyDescent="0.3">
      <c r="A1134" s="43">
        <v>1000002976</v>
      </c>
      <c r="B1134" s="45">
        <v>45323</v>
      </c>
      <c r="C1134" s="86" t="s">
        <v>347</v>
      </c>
      <c r="D1134" s="49">
        <v>60</v>
      </c>
      <c r="E1134" s="48">
        <v>15816.000000000002</v>
      </c>
      <c r="F1134" t="str">
        <f t="shared" si="17"/>
        <v>February</v>
      </c>
    </row>
    <row r="1135" spans="1:6" ht="17.25" thickBot="1" x14ac:dyDescent="0.35">
      <c r="A1135" s="50">
        <v>1000003132</v>
      </c>
      <c r="B1135" s="51">
        <v>45323</v>
      </c>
      <c r="C1135" s="83" t="s">
        <v>347</v>
      </c>
      <c r="D1135" s="84">
        <v>5</v>
      </c>
      <c r="E1135" s="85">
        <v>1285.5</v>
      </c>
      <c r="F1135" t="str">
        <f t="shared" si="17"/>
        <v>February</v>
      </c>
    </row>
    <row r="1136" spans="1:6" ht="17.25" thickTop="1" x14ac:dyDescent="0.3">
      <c r="A1136" s="43">
        <v>1000002976</v>
      </c>
      <c r="B1136" s="45">
        <v>45323</v>
      </c>
      <c r="C1136" s="86" t="s">
        <v>165</v>
      </c>
      <c r="D1136" s="49">
        <v>45</v>
      </c>
      <c r="E1136" s="48">
        <v>12249.900000000001</v>
      </c>
      <c r="F1136" t="str">
        <f t="shared" si="17"/>
        <v>February</v>
      </c>
    </row>
    <row r="1137" spans="1:6" ht="17.25" thickBot="1" x14ac:dyDescent="0.35">
      <c r="A1137" s="50">
        <v>1000003132</v>
      </c>
      <c r="B1137" s="51">
        <v>45323</v>
      </c>
      <c r="C1137" s="83" t="s">
        <v>165</v>
      </c>
      <c r="D1137" s="84">
        <v>508</v>
      </c>
      <c r="E1137" s="85">
        <v>130606.80000000002</v>
      </c>
      <c r="F1137" t="str">
        <f t="shared" si="17"/>
        <v>February</v>
      </c>
    </row>
    <row r="1138" spans="1:6" ht="17.25" thickTop="1" x14ac:dyDescent="0.3">
      <c r="A1138" s="43">
        <v>1000003683</v>
      </c>
      <c r="B1138" s="45">
        <v>45323</v>
      </c>
      <c r="C1138" s="86" t="s">
        <v>165</v>
      </c>
      <c r="D1138" s="49">
        <v>378.25</v>
      </c>
      <c r="E1138" s="48">
        <v>144879.24537931036</v>
      </c>
      <c r="F1138" t="str">
        <f t="shared" si="17"/>
        <v>February</v>
      </c>
    </row>
    <row r="1139" spans="1:6" ht="17.25" thickBot="1" x14ac:dyDescent="0.35">
      <c r="A1139" s="50">
        <v>1000003691</v>
      </c>
      <c r="B1139" s="51">
        <v>45323</v>
      </c>
      <c r="C1139" s="83" t="s">
        <v>165</v>
      </c>
      <c r="D1139" s="84">
        <v>362.5</v>
      </c>
      <c r="E1139" s="85">
        <v>124471.625</v>
      </c>
      <c r="F1139" t="str">
        <f t="shared" si="17"/>
        <v>February</v>
      </c>
    </row>
    <row r="1140" spans="1:6" ht="17.25" thickTop="1" x14ac:dyDescent="0.3">
      <c r="A1140" s="43">
        <v>1000003132</v>
      </c>
      <c r="B1140" s="45">
        <v>45323</v>
      </c>
      <c r="C1140" s="86" t="s">
        <v>183</v>
      </c>
      <c r="D1140" s="49">
        <v>3550</v>
      </c>
      <c r="E1140" s="48">
        <v>1050409.5</v>
      </c>
      <c r="F1140" t="str">
        <f t="shared" si="17"/>
        <v>February</v>
      </c>
    </row>
    <row r="1141" spans="1:6" ht="17.25" thickBot="1" x14ac:dyDescent="0.35">
      <c r="A1141" s="50">
        <v>1000003683</v>
      </c>
      <c r="B1141" s="51">
        <v>45323</v>
      </c>
      <c r="C1141" s="83" t="s">
        <v>183</v>
      </c>
      <c r="D1141" s="84">
        <v>2100</v>
      </c>
      <c r="E1141" s="85">
        <v>804352.71724137943</v>
      </c>
      <c r="F1141" t="str">
        <f t="shared" si="17"/>
        <v>February</v>
      </c>
    </row>
    <row r="1142" spans="1:6" ht="17.25" thickTop="1" x14ac:dyDescent="0.3">
      <c r="A1142" s="43">
        <v>1000003691</v>
      </c>
      <c r="B1142" s="45">
        <v>45323</v>
      </c>
      <c r="C1142" s="86" t="s">
        <v>183</v>
      </c>
      <c r="D1142" s="49">
        <v>295</v>
      </c>
      <c r="E1142" s="48">
        <v>101294.15000000001</v>
      </c>
      <c r="F1142" t="str">
        <f t="shared" si="17"/>
        <v>February</v>
      </c>
    </row>
    <row r="1143" spans="1:6" ht="17.25" thickBot="1" x14ac:dyDescent="0.35">
      <c r="A1143" s="50">
        <v>1000002977</v>
      </c>
      <c r="B1143" s="51">
        <v>45323</v>
      </c>
      <c r="C1143" s="83" t="s">
        <v>541</v>
      </c>
      <c r="D1143" s="84">
        <v>53</v>
      </c>
      <c r="E1143" s="85">
        <v>14427.660000000002</v>
      </c>
      <c r="F1143" t="str">
        <f t="shared" si="17"/>
        <v>February</v>
      </c>
    </row>
    <row r="1144" spans="1:6" ht="17.25" thickTop="1" x14ac:dyDescent="0.3">
      <c r="A1144" s="43">
        <v>1000002972</v>
      </c>
      <c r="B1144" s="45">
        <v>45323</v>
      </c>
      <c r="C1144" s="86" t="s">
        <v>541</v>
      </c>
      <c r="D1144" s="49">
        <v>9</v>
      </c>
      <c r="E1144" s="48">
        <v>2337.5793103448277</v>
      </c>
      <c r="F1144" t="str">
        <f t="shared" si="17"/>
        <v>February</v>
      </c>
    </row>
    <row r="1145" spans="1:6" ht="17.25" thickBot="1" x14ac:dyDescent="0.35">
      <c r="A1145" s="50">
        <v>1000002984</v>
      </c>
      <c r="B1145" s="51">
        <v>45323</v>
      </c>
      <c r="C1145" s="83" t="s">
        <v>541</v>
      </c>
      <c r="D1145" s="84">
        <v>16</v>
      </c>
      <c r="E1145" s="85">
        <v>4983.2827586206895</v>
      </c>
      <c r="F1145" t="str">
        <f t="shared" si="17"/>
        <v>February</v>
      </c>
    </row>
    <row r="1146" spans="1:6" ht="17.25" thickTop="1" x14ac:dyDescent="0.3">
      <c r="A1146" s="43">
        <v>1000003132</v>
      </c>
      <c r="B1146" s="45">
        <v>45323</v>
      </c>
      <c r="C1146" s="86" t="s">
        <v>541</v>
      </c>
      <c r="D1146" s="49">
        <v>1610</v>
      </c>
      <c r="E1146" s="48">
        <v>413931</v>
      </c>
      <c r="F1146" t="str">
        <f t="shared" si="17"/>
        <v>February</v>
      </c>
    </row>
    <row r="1147" spans="1:6" ht="17.25" thickBot="1" x14ac:dyDescent="0.35">
      <c r="A1147" s="50">
        <v>1000003683</v>
      </c>
      <c r="B1147" s="51">
        <v>45323</v>
      </c>
      <c r="C1147" s="83" t="s">
        <v>541</v>
      </c>
      <c r="D1147" s="84">
        <v>2912</v>
      </c>
      <c r="E1147" s="85">
        <v>1115369.1012413795</v>
      </c>
      <c r="F1147" t="str">
        <f t="shared" si="17"/>
        <v>February</v>
      </c>
    </row>
    <row r="1148" spans="1:6" ht="17.25" thickTop="1" x14ac:dyDescent="0.3">
      <c r="A1148" s="43">
        <v>1000003691</v>
      </c>
      <c r="B1148" s="45">
        <v>45323</v>
      </c>
      <c r="C1148" s="86" t="s">
        <v>541</v>
      </c>
      <c r="D1148" s="49">
        <v>766</v>
      </c>
      <c r="E1148" s="48">
        <v>263021.42</v>
      </c>
      <c r="F1148" t="str">
        <f t="shared" si="17"/>
        <v>February</v>
      </c>
    </row>
    <row r="1149" spans="1:6" ht="17.25" thickBot="1" x14ac:dyDescent="0.35">
      <c r="A1149" s="50">
        <v>1000003683</v>
      </c>
      <c r="B1149" s="51">
        <v>45323</v>
      </c>
      <c r="C1149" s="83" t="s">
        <v>173</v>
      </c>
      <c r="D1149" s="84">
        <v>1020</v>
      </c>
      <c r="E1149" s="85">
        <v>390685.60551724141</v>
      </c>
      <c r="F1149" t="str">
        <f t="shared" si="17"/>
        <v>February</v>
      </c>
    </row>
    <row r="1150" spans="1:6" ht="17.25" thickTop="1" x14ac:dyDescent="0.3">
      <c r="A1150" s="43">
        <v>1000003691</v>
      </c>
      <c r="B1150" s="45">
        <v>45323</v>
      </c>
      <c r="C1150" s="86" t="s">
        <v>173</v>
      </c>
      <c r="D1150" s="49">
        <v>450</v>
      </c>
      <c r="E1150" s="48">
        <v>154516.5</v>
      </c>
      <c r="F1150" t="str">
        <f t="shared" si="17"/>
        <v>February</v>
      </c>
    </row>
    <row r="1151" spans="1:6" ht="17.25" thickBot="1" x14ac:dyDescent="0.35">
      <c r="A1151" s="50">
        <v>1000003132</v>
      </c>
      <c r="B1151" s="51">
        <v>45323</v>
      </c>
      <c r="C1151" s="83" t="s">
        <v>343</v>
      </c>
      <c r="D1151" s="84">
        <v>2127</v>
      </c>
      <c r="E1151" s="85">
        <v>546851.70000000007</v>
      </c>
      <c r="F1151" t="str">
        <f t="shared" si="17"/>
        <v>February</v>
      </c>
    </row>
    <row r="1152" spans="1:6" ht="17.25" thickTop="1" x14ac:dyDescent="0.3">
      <c r="A1152" s="43">
        <v>1000003683</v>
      </c>
      <c r="B1152" s="45">
        <v>45323</v>
      </c>
      <c r="C1152" s="86" t="s">
        <v>343</v>
      </c>
      <c r="D1152" s="49">
        <v>16031</v>
      </c>
      <c r="E1152" s="48">
        <v>6140275.4333793111</v>
      </c>
      <c r="F1152" t="str">
        <f t="shared" si="17"/>
        <v>February</v>
      </c>
    </row>
    <row r="1153" spans="1:6" ht="17.25" thickBot="1" x14ac:dyDescent="0.35">
      <c r="A1153" s="50">
        <v>1000003691</v>
      </c>
      <c r="B1153" s="51">
        <v>45323</v>
      </c>
      <c r="C1153" s="83" t="s">
        <v>343</v>
      </c>
      <c r="D1153" s="84">
        <v>903</v>
      </c>
      <c r="E1153" s="85">
        <v>310063.11</v>
      </c>
      <c r="F1153" t="str">
        <f t="shared" si="17"/>
        <v>February</v>
      </c>
    </row>
    <row r="1154" spans="1:6" ht="17.25" thickTop="1" x14ac:dyDescent="0.3">
      <c r="A1154" s="43">
        <v>1000002976</v>
      </c>
      <c r="B1154" s="45">
        <v>45323</v>
      </c>
      <c r="C1154" s="86" t="s">
        <v>503</v>
      </c>
      <c r="D1154" s="49">
        <v>65</v>
      </c>
      <c r="E1154" s="48">
        <v>17694.300000000003</v>
      </c>
      <c r="F1154" t="str">
        <f t="shared" si="17"/>
        <v>February</v>
      </c>
    </row>
    <row r="1155" spans="1:6" ht="17.25" thickBot="1" x14ac:dyDescent="0.35">
      <c r="A1155" s="50">
        <v>1000003683</v>
      </c>
      <c r="B1155" s="51">
        <v>45323</v>
      </c>
      <c r="C1155" s="83" t="s">
        <v>503</v>
      </c>
      <c r="D1155" s="84">
        <v>406</v>
      </c>
      <c r="E1155" s="85">
        <v>155508.19200000001</v>
      </c>
      <c r="F1155" t="str">
        <f t="shared" ref="F1155:F1218" si="18">TEXT(B1155,"mmmm")</f>
        <v>February</v>
      </c>
    </row>
    <row r="1156" spans="1:6" ht="17.25" thickTop="1" x14ac:dyDescent="0.3">
      <c r="A1156" s="43">
        <v>1000003691</v>
      </c>
      <c r="B1156" s="45">
        <v>45323</v>
      </c>
      <c r="C1156" s="86" t="s">
        <v>503</v>
      </c>
      <c r="D1156" s="49">
        <v>32</v>
      </c>
      <c r="E1156" s="48">
        <v>10987.84</v>
      </c>
      <c r="F1156" t="str">
        <f t="shared" si="18"/>
        <v>February</v>
      </c>
    </row>
    <row r="1157" spans="1:6" ht="17.25" thickBot="1" x14ac:dyDescent="0.35">
      <c r="A1157" s="50">
        <v>1000003132</v>
      </c>
      <c r="B1157" s="51">
        <v>45323</v>
      </c>
      <c r="C1157" s="83" t="s">
        <v>503</v>
      </c>
      <c r="D1157" s="84">
        <v>1220</v>
      </c>
      <c r="E1157" s="85">
        <v>313662</v>
      </c>
      <c r="F1157" t="str">
        <f t="shared" si="18"/>
        <v>February</v>
      </c>
    </row>
    <row r="1158" spans="1:6" ht="17.25" thickTop="1" x14ac:dyDescent="0.3">
      <c r="A1158" s="43">
        <v>1000003683</v>
      </c>
      <c r="B1158" s="45">
        <v>45323</v>
      </c>
      <c r="C1158" s="86" t="s">
        <v>503</v>
      </c>
      <c r="D1158" s="49">
        <v>3022</v>
      </c>
      <c r="E1158" s="48">
        <v>1157501.8626206899</v>
      </c>
      <c r="F1158" t="str">
        <f t="shared" si="18"/>
        <v>February</v>
      </c>
    </row>
    <row r="1159" spans="1:6" ht="17.25" thickBot="1" x14ac:dyDescent="0.35">
      <c r="A1159" s="50">
        <v>1000003691</v>
      </c>
      <c r="B1159" s="51">
        <v>45323</v>
      </c>
      <c r="C1159" s="83" t="s">
        <v>503</v>
      </c>
      <c r="D1159" s="84">
        <v>629</v>
      </c>
      <c r="E1159" s="85">
        <v>215979.73</v>
      </c>
      <c r="F1159" t="str">
        <f t="shared" si="18"/>
        <v>February</v>
      </c>
    </row>
    <row r="1160" spans="1:6" ht="17.25" thickTop="1" x14ac:dyDescent="0.3">
      <c r="A1160" s="43">
        <v>1000003132</v>
      </c>
      <c r="B1160" s="45">
        <v>45323</v>
      </c>
      <c r="C1160" s="86" t="s">
        <v>150</v>
      </c>
      <c r="D1160" s="49">
        <v>155</v>
      </c>
      <c r="E1160" s="48">
        <v>45862.95</v>
      </c>
      <c r="F1160" t="str">
        <f t="shared" si="18"/>
        <v>February</v>
      </c>
    </row>
    <row r="1161" spans="1:6" ht="17.25" thickBot="1" x14ac:dyDescent="0.35">
      <c r="A1161" s="50">
        <v>1000003683</v>
      </c>
      <c r="B1161" s="51">
        <v>45323</v>
      </c>
      <c r="C1161" s="83" t="s">
        <v>150</v>
      </c>
      <c r="D1161" s="84">
        <v>11750</v>
      </c>
      <c r="E1161" s="85">
        <v>4500544.9655172415</v>
      </c>
      <c r="F1161" t="str">
        <f t="shared" si="18"/>
        <v>February</v>
      </c>
    </row>
    <row r="1162" spans="1:6" ht="17.25" thickTop="1" x14ac:dyDescent="0.3">
      <c r="A1162" s="43">
        <v>1000003691</v>
      </c>
      <c r="B1162" s="45">
        <v>45323</v>
      </c>
      <c r="C1162" s="86" t="s">
        <v>150</v>
      </c>
      <c r="D1162" s="49">
        <v>489</v>
      </c>
      <c r="E1162" s="48">
        <v>167907.93</v>
      </c>
      <c r="F1162" t="str">
        <f t="shared" si="18"/>
        <v>February</v>
      </c>
    </row>
    <row r="1163" spans="1:6" ht="17.25" thickBot="1" x14ac:dyDescent="0.35">
      <c r="A1163" s="50">
        <v>1000002977</v>
      </c>
      <c r="B1163" s="51">
        <v>45323</v>
      </c>
      <c r="C1163" s="83" t="s">
        <v>431</v>
      </c>
      <c r="D1163" s="84">
        <v>445</v>
      </c>
      <c r="E1163" s="85">
        <v>96200.1</v>
      </c>
      <c r="F1163" t="str">
        <f t="shared" si="18"/>
        <v>February</v>
      </c>
    </row>
    <row r="1164" spans="1:6" ht="17.25" thickTop="1" x14ac:dyDescent="0.3">
      <c r="A1164" s="43">
        <v>1000002985</v>
      </c>
      <c r="B1164" s="45">
        <v>45323</v>
      </c>
      <c r="C1164" s="86" t="s">
        <v>431</v>
      </c>
      <c r="D1164" s="49">
        <v>3</v>
      </c>
      <c r="E1164" s="48">
        <v>324.27517241379314</v>
      </c>
      <c r="F1164" t="str">
        <f t="shared" si="18"/>
        <v>February</v>
      </c>
    </row>
    <row r="1165" spans="1:6" ht="17.25" thickBot="1" x14ac:dyDescent="0.35">
      <c r="A1165" s="50">
        <v>1000002976</v>
      </c>
      <c r="B1165" s="51">
        <v>45323</v>
      </c>
      <c r="C1165" s="83" t="s">
        <v>431</v>
      </c>
      <c r="D1165" s="84">
        <v>774</v>
      </c>
      <c r="E1165" s="85">
        <v>167323.32000000004</v>
      </c>
      <c r="F1165" t="str">
        <f t="shared" si="18"/>
        <v>February</v>
      </c>
    </row>
    <row r="1166" spans="1:6" ht="17.25" thickTop="1" x14ac:dyDescent="0.3">
      <c r="A1166" s="43">
        <v>1000003132</v>
      </c>
      <c r="B1166" s="45">
        <v>45323</v>
      </c>
      <c r="C1166" s="86" t="s">
        <v>431</v>
      </c>
      <c r="D1166" s="49">
        <v>367</v>
      </c>
      <c r="E1166" s="48">
        <v>94355.700000000012</v>
      </c>
      <c r="F1166" t="str">
        <f t="shared" si="18"/>
        <v>February</v>
      </c>
    </row>
    <row r="1167" spans="1:6" ht="17.25" thickBot="1" x14ac:dyDescent="0.35">
      <c r="A1167" s="50">
        <v>1000003683</v>
      </c>
      <c r="B1167" s="51">
        <v>45323</v>
      </c>
      <c r="C1167" s="83" t="s">
        <v>431</v>
      </c>
      <c r="D1167" s="84">
        <v>609</v>
      </c>
      <c r="E1167" s="85">
        <v>233262.28800000003</v>
      </c>
      <c r="F1167" t="str">
        <f t="shared" si="18"/>
        <v>February</v>
      </c>
    </row>
    <row r="1168" spans="1:6" ht="17.25" thickTop="1" x14ac:dyDescent="0.3">
      <c r="A1168" s="43">
        <v>1000003691</v>
      </c>
      <c r="B1168" s="45">
        <v>45323</v>
      </c>
      <c r="C1168" s="86" t="s">
        <v>431</v>
      </c>
      <c r="D1168" s="49">
        <v>545</v>
      </c>
      <c r="E1168" s="48">
        <v>187136.65</v>
      </c>
      <c r="F1168" t="str">
        <f t="shared" si="18"/>
        <v>February</v>
      </c>
    </row>
    <row r="1169" spans="1:6" ht="17.25" thickBot="1" x14ac:dyDescent="0.35">
      <c r="A1169" s="50">
        <v>1000002977</v>
      </c>
      <c r="B1169" s="51">
        <v>45323</v>
      </c>
      <c r="C1169" s="83" t="s">
        <v>455</v>
      </c>
      <c r="D1169" s="84">
        <v>497</v>
      </c>
      <c r="E1169" s="85">
        <v>107441.46</v>
      </c>
      <c r="F1169" t="str">
        <f t="shared" si="18"/>
        <v>February</v>
      </c>
    </row>
    <row r="1170" spans="1:6" ht="17.25" thickTop="1" x14ac:dyDescent="0.3">
      <c r="A1170" s="43">
        <v>1000002976</v>
      </c>
      <c r="B1170" s="45">
        <v>45323</v>
      </c>
      <c r="C1170" s="86" t="s">
        <v>455</v>
      </c>
      <c r="D1170" s="49">
        <v>755</v>
      </c>
      <c r="E1170" s="48">
        <v>163215.9</v>
      </c>
      <c r="F1170" t="str">
        <f t="shared" si="18"/>
        <v>February</v>
      </c>
    </row>
    <row r="1171" spans="1:6" ht="17.25" thickBot="1" x14ac:dyDescent="0.35">
      <c r="A1171" s="50">
        <v>1000003132</v>
      </c>
      <c r="B1171" s="51">
        <v>45323</v>
      </c>
      <c r="C1171" s="83" t="s">
        <v>455</v>
      </c>
      <c r="D1171" s="84">
        <v>843</v>
      </c>
      <c r="E1171" s="85">
        <v>216735.3</v>
      </c>
      <c r="F1171" t="str">
        <f t="shared" si="18"/>
        <v>February</v>
      </c>
    </row>
    <row r="1172" spans="1:6" ht="17.25" thickTop="1" x14ac:dyDescent="0.3">
      <c r="A1172" s="43">
        <v>1000003683</v>
      </c>
      <c r="B1172" s="45">
        <v>45323</v>
      </c>
      <c r="C1172" s="86" t="s">
        <v>455</v>
      </c>
      <c r="D1172" s="49">
        <v>1365</v>
      </c>
      <c r="E1172" s="48">
        <v>522829.26620689651</v>
      </c>
      <c r="F1172" t="str">
        <f t="shared" si="18"/>
        <v>February</v>
      </c>
    </row>
    <row r="1173" spans="1:6" ht="17.25" thickBot="1" x14ac:dyDescent="0.35">
      <c r="A1173" s="50">
        <v>1000003691</v>
      </c>
      <c r="B1173" s="51">
        <v>45323</v>
      </c>
      <c r="C1173" s="83" t="s">
        <v>455</v>
      </c>
      <c r="D1173" s="84">
        <v>1236</v>
      </c>
      <c r="E1173" s="85">
        <v>424405.32</v>
      </c>
      <c r="F1173" t="str">
        <f t="shared" si="18"/>
        <v>February</v>
      </c>
    </row>
    <row r="1174" spans="1:6" ht="17.25" thickTop="1" x14ac:dyDescent="0.3">
      <c r="A1174" s="43">
        <v>1000002977</v>
      </c>
      <c r="B1174" s="45">
        <v>45323</v>
      </c>
      <c r="C1174" s="86" t="s">
        <v>361</v>
      </c>
      <c r="D1174" s="49">
        <v>66</v>
      </c>
      <c r="E1174" s="48">
        <v>17113.140000000003</v>
      </c>
      <c r="F1174" t="str">
        <f t="shared" si="18"/>
        <v>February</v>
      </c>
    </row>
    <row r="1175" spans="1:6" ht="17.25" thickBot="1" x14ac:dyDescent="0.35">
      <c r="A1175" s="50">
        <v>1000002971</v>
      </c>
      <c r="B1175" s="51">
        <v>45323</v>
      </c>
      <c r="C1175" s="83" t="s">
        <v>361</v>
      </c>
      <c r="D1175" s="84">
        <v>14</v>
      </c>
      <c r="E1175" s="85">
        <v>1818.1172413793104</v>
      </c>
      <c r="F1175" t="str">
        <f t="shared" si="18"/>
        <v>February</v>
      </c>
    </row>
    <row r="1176" spans="1:6" ht="17.25" thickTop="1" x14ac:dyDescent="0.3">
      <c r="A1176" s="43">
        <v>1000002972</v>
      </c>
      <c r="B1176" s="45">
        <v>45323</v>
      </c>
      <c r="C1176" s="86" t="s">
        <v>361</v>
      </c>
      <c r="D1176" s="49">
        <v>1</v>
      </c>
      <c r="E1176" s="48">
        <v>259.73103448275862</v>
      </c>
      <c r="F1176" t="str">
        <f t="shared" si="18"/>
        <v>February</v>
      </c>
    </row>
    <row r="1177" spans="1:6" ht="17.25" thickBot="1" x14ac:dyDescent="0.35">
      <c r="A1177" s="50">
        <v>1000002976</v>
      </c>
      <c r="B1177" s="51">
        <v>45323</v>
      </c>
      <c r="C1177" s="83" t="s">
        <v>361</v>
      </c>
      <c r="D1177" s="84">
        <v>136</v>
      </c>
      <c r="E1177" s="85">
        <v>35263.440000000002</v>
      </c>
      <c r="F1177" t="str">
        <f t="shared" si="18"/>
        <v>February</v>
      </c>
    </row>
    <row r="1178" spans="1:6" ht="17.25" thickTop="1" x14ac:dyDescent="0.3">
      <c r="A1178" s="43">
        <v>1000002984</v>
      </c>
      <c r="B1178" s="45">
        <v>45323</v>
      </c>
      <c r="C1178" s="86" t="s">
        <v>361</v>
      </c>
      <c r="D1178" s="49">
        <v>22</v>
      </c>
      <c r="E1178" s="48">
        <v>6852.0137931034478</v>
      </c>
      <c r="F1178" t="str">
        <f t="shared" si="18"/>
        <v>February</v>
      </c>
    </row>
    <row r="1179" spans="1:6" ht="17.25" thickBot="1" x14ac:dyDescent="0.35">
      <c r="A1179" s="50">
        <v>1000003132</v>
      </c>
      <c r="B1179" s="51">
        <v>45323</v>
      </c>
      <c r="C1179" s="83" t="s">
        <v>361</v>
      </c>
      <c r="D1179" s="84">
        <v>1705</v>
      </c>
      <c r="E1179" s="85">
        <v>438355.50000000012</v>
      </c>
      <c r="F1179" t="str">
        <f t="shared" si="18"/>
        <v>February</v>
      </c>
    </row>
    <row r="1180" spans="1:6" ht="17.25" thickTop="1" x14ac:dyDescent="0.3">
      <c r="A1180" s="43">
        <v>1000003683</v>
      </c>
      <c r="B1180" s="45">
        <v>45323</v>
      </c>
      <c r="C1180" s="86" t="s">
        <v>361</v>
      </c>
      <c r="D1180" s="49">
        <v>585</v>
      </c>
      <c r="E1180" s="48">
        <v>224069.68551724139</v>
      </c>
      <c r="F1180" t="str">
        <f t="shared" si="18"/>
        <v>February</v>
      </c>
    </row>
    <row r="1181" spans="1:6" ht="17.25" thickBot="1" x14ac:dyDescent="0.35">
      <c r="A1181" s="50">
        <v>1000003691</v>
      </c>
      <c r="B1181" s="51">
        <v>45323</v>
      </c>
      <c r="C1181" s="83" t="s">
        <v>361</v>
      </c>
      <c r="D1181" s="84">
        <v>647</v>
      </c>
      <c r="E1181" s="85">
        <v>247820.40999999997</v>
      </c>
      <c r="F1181" t="str">
        <f t="shared" si="18"/>
        <v>February</v>
      </c>
    </row>
    <row r="1182" spans="1:6" ht="17.25" thickTop="1" x14ac:dyDescent="0.3">
      <c r="A1182" s="43">
        <v>1000003132</v>
      </c>
      <c r="B1182" s="45">
        <v>45323</v>
      </c>
      <c r="C1182" s="86" t="s">
        <v>130</v>
      </c>
      <c r="D1182" s="49">
        <v>17100</v>
      </c>
      <c r="E1182" s="48">
        <v>5059719</v>
      </c>
      <c r="F1182" t="str">
        <f t="shared" si="18"/>
        <v>February</v>
      </c>
    </row>
    <row r="1183" spans="1:6" ht="17.25" thickBot="1" x14ac:dyDescent="0.35">
      <c r="A1183" s="50">
        <v>1000003683</v>
      </c>
      <c r="B1183" s="51">
        <v>45323</v>
      </c>
      <c r="C1183" s="83" t="s">
        <v>130</v>
      </c>
      <c r="D1183" s="84">
        <v>21750</v>
      </c>
      <c r="E1183" s="85">
        <v>8330796.0000000009</v>
      </c>
      <c r="F1183" t="str">
        <f t="shared" si="18"/>
        <v>February</v>
      </c>
    </row>
    <row r="1184" spans="1:6" ht="17.25" thickTop="1" x14ac:dyDescent="0.3">
      <c r="A1184" s="43">
        <v>1000003691</v>
      </c>
      <c r="B1184" s="45">
        <v>45323</v>
      </c>
      <c r="C1184" s="86" t="s">
        <v>130</v>
      </c>
      <c r="D1184" s="49">
        <v>1730</v>
      </c>
      <c r="E1184" s="48">
        <v>594030.1</v>
      </c>
      <c r="F1184" t="str">
        <f t="shared" si="18"/>
        <v>February</v>
      </c>
    </row>
    <row r="1185" spans="1:6" ht="17.25" thickBot="1" x14ac:dyDescent="0.35">
      <c r="A1185" s="50">
        <v>1000003683</v>
      </c>
      <c r="B1185" s="51">
        <v>45323</v>
      </c>
      <c r="C1185" s="83" t="s">
        <v>491</v>
      </c>
      <c r="D1185" s="84">
        <v>649</v>
      </c>
      <c r="E1185" s="85">
        <v>248583.29213793107</v>
      </c>
      <c r="F1185" t="str">
        <f t="shared" si="18"/>
        <v>February</v>
      </c>
    </row>
    <row r="1186" spans="1:6" ht="17.25" thickTop="1" x14ac:dyDescent="0.3">
      <c r="A1186" s="43">
        <v>1000003683</v>
      </c>
      <c r="B1186" s="45">
        <v>45323</v>
      </c>
      <c r="C1186" s="86" t="s">
        <v>121</v>
      </c>
      <c r="D1186" s="49">
        <v>1151</v>
      </c>
      <c r="E1186" s="48">
        <v>440861.89406896551</v>
      </c>
      <c r="F1186" t="str">
        <f t="shared" si="18"/>
        <v>February</v>
      </c>
    </row>
    <row r="1187" spans="1:6" ht="17.25" thickBot="1" x14ac:dyDescent="0.35">
      <c r="A1187" s="50">
        <v>1000003691</v>
      </c>
      <c r="B1187" s="51">
        <v>45323</v>
      </c>
      <c r="C1187" s="83" t="s">
        <v>121</v>
      </c>
      <c r="D1187" s="84">
        <v>212</v>
      </c>
      <c r="E1187" s="85">
        <v>72794.44</v>
      </c>
      <c r="F1187" t="str">
        <f t="shared" si="18"/>
        <v>February</v>
      </c>
    </row>
    <row r="1188" spans="1:6" ht="17.25" thickTop="1" x14ac:dyDescent="0.3">
      <c r="A1188" s="43">
        <v>1000003384</v>
      </c>
      <c r="B1188" s="45">
        <v>45323</v>
      </c>
      <c r="C1188" s="86" t="s">
        <v>170</v>
      </c>
      <c r="D1188" s="49">
        <v>3</v>
      </c>
      <c r="E1188" s="48">
        <v>772.68227586206888</v>
      </c>
      <c r="F1188" t="str">
        <f t="shared" si="18"/>
        <v>February</v>
      </c>
    </row>
    <row r="1189" spans="1:6" ht="17.25" thickBot="1" x14ac:dyDescent="0.35">
      <c r="A1189" s="50">
        <v>1000002977</v>
      </c>
      <c r="B1189" s="51">
        <v>45323</v>
      </c>
      <c r="C1189" s="83" t="s">
        <v>170</v>
      </c>
      <c r="D1189" s="84">
        <v>121</v>
      </c>
      <c r="E1189" s="85">
        <v>31895.600000000006</v>
      </c>
      <c r="F1189" t="str">
        <f t="shared" si="18"/>
        <v>February</v>
      </c>
    </row>
    <row r="1190" spans="1:6" ht="17.25" thickTop="1" x14ac:dyDescent="0.3">
      <c r="A1190" s="43">
        <v>1000002971</v>
      </c>
      <c r="B1190" s="45">
        <v>45323</v>
      </c>
      <c r="C1190" s="86" t="s">
        <v>170</v>
      </c>
      <c r="D1190" s="49">
        <v>16</v>
      </c>
      <c r="E1190" s="48">
        <v>2077.8482758620689</v>
      </c>
      <c r="F1190" t="str">
        <f t="shared" si="18"/>
        <v>February</v>
      </c>
    </row>
    <row r="1191" spans="1:6" ht="17.25" thickBot="1" x14ac:dyDescent="0.35">
      <c r="A1191" s="50">
        <v>1000002972</v>
      </c>
      <c r="B1191" s="51">
        <v>45323</v>
      </c>
      <c r="C1191" s="83" t="s">
        <v>170</v>
      </c>
      <c r="D1191" s="84">
        <v>2</v>
      </c>
      <c r="E1191" s="85">
        <v>519.46206896551712</v>
      </c>
      <c r="F1191" t="str">
        <f t="shared" si="18"/>
        <v>February</v>
      </c>
    </row>
    <row r="1192" spans="1:6" ht="17.25" thickTop="1" x14ac:dyDescent="0.3">
      <c r="A1192" s="43">
        <v>1000002976</v>
      </c>
      <c r="B1192" s="45">
        <v>45323</v>
      </c>
      <c r="C1192" s="86" t="s">
        <v>170</v>
      </c>
      <c r="D1192" s="49">
        <v>574</v>
      </c>
      <c r="E1192" s="48">
        <v>151306.40000000002</v>
      </c>
      <c r="F1192" t="str">
        <f t="shared" si="18"/>
        <v>February</v>
      </c>
    </row>
    <row r="1193" spans="1:6" ht="17.25" thickBot="1" x14ac:dyDescent="0.35">
      <c r="A1193" s="50">
        <v>1000002984</v>
      </c>
      <c r="B1193" s="51">
        <v>45323</v>
      </c>
      <c r="C1193" s="83" t="s">
        <v>170</v>
      </c>
      <c r="D1193" s="84">
        <v>31.5</v>
      </c>
      <c r="E1193" s="85">
        <v>9810.8379310344826</v>
      </c>
      <c r="F1193" t="str">
        <f t="shared" si="18"/>
        <v>February</v>
      </c>
    </row>
    <row r="1194" spans="1:6" ht="17.25" thickTop="1" x14ac:dyDescent="0.3">
      <c r="A1194" s="43">
        <v>1000003132</v>
      </c>
      <c r="B1194" s="45">
        <v>45323</v>
      </c>
      <c r="C1194" s="86" t="s">
        <v>170</v>
      </c>
      <c r="D1194" s="49">
        <v>3583</v>
      </c>
      <c r="E1194" s="48">
        <v>921189.30000000016</v>
      </c>
      <c r="F1194" t="str">
        <f t="shared" si="18"/>
        <v>February</v>
      </c>
    </row>
    <row r="1195" spans="1:6" ht="17.25" thickBot="1" x14ac:dyDescent="0.35">
      <c r="A1195" s="50">
        <v>1000003683</v>
      </c>
      <c r="B1195" s="51">
        <v>45323</v>
      </c>
      <c r="C1195" s="83" t="s">
        <v>170</v>
      </c>
      <c r="D1195" s="84">
        <v>2418</v>
      </c>
      <c r="E1195" s="85">
        <v>926154.70013793104</v>
      </c>
      <c r="F1195" t="str">
        <f t="shared" si="18"/>
        <v>February</v>
      </c>
    </row>
    <row r="1196" spans="1:6" ht="17.25" thickTop="1" x14ac:dyDescent="0.3">
      <c r="A1196" s="43">
        <v>1000003691</v>
      </c>
      <c r="B1196" s="45">
        <v>45323</v>
      </c>
      <c r="C1196" s="86" t="s">
        <v>170</v>
      </c>
      <c r="D1196" s="49">
        <v>1522</v>
      </c>
      <c r="E1196" s="48">
        <v>522609.14</v>
      </c>
      <c r="F1196" t="str">
        <f t="shared" si="18"/>
        <v>February</v>
      </c>
    </row>
    <row r="1197" spans="1:6" ht="17.25" thickBot="1" x14ac:dyDescent="0.35">
      <c r="A1197" s="50">
        <v>1000003132</v>
      </c>
      <c r="B1197" s="51">
        <v>45323</v>
      </c>
      <c r="C1197" s="83" t="s">
        <v>507</v>
      </c>
      <c r="D1197" s="84">
        <v>600</v>
      </c>
      <c r="E1197" s="85">
        <v>154260</v>
      </c>
      <c r="F1197" t="str">
        <f t="shared" si="18"/>
        <v>February</v>
      </c>
    </row>
    <row r="1198" spans="1:6" ht="17.25" thickTop="1" x14ac:dyDescent="0.3">
      <c r="A1198" s="43">
        <v>1000003683</v>
      </c>
      <c r="B1198" s="45">
        <v>45323</v>
      </c>
      <c r="C1198" s="86" t="s">
        <v>507</v>
      </c>
      <c r="D1198" s="49">
        <v>7742</v>
      </c>
      <c r="E1198" s="48">
        <v>2965380.3508965522</v>
      </c>
      <c r="F1198" t="str">
        <f t="shared" si="18"/>
        <v>February</v>
      </c>
    </row>
    <row r="1199" spans="1:6" ht="17.25" thickBot="1" x14ac:dyDescent="0.35">
      <c r="A1199" s="50">
        <v>1000003691</v>
      </c>
      <c r="B1199" s="51">
        <v>45323</v>
      </c>
      <c r="C1199" s="83" t="s">
        <v>507</v>
      </c>
      <c r="D1199" s="84">
        <v>177</v>
      </c>
      <c r="E1199" s="85">
        <v>60776.49</v>
      </c>
      <c r="F1199" t="str">
        <f t="shared" si="18"/>
        <v>February</v>
      </c>
    </row>
    <row r="1200" spans="1:6" ht="17.25" thickTop="1" x14ac:dyDescent="0.3">
      <c r="A1200" s="43">
        <v>1000002917</v>
      </c>
      <c r="B1200" s="45">
        <v>45323</v>
      </c>
      <c r="C1200" s="86" t="s">
        <v>118</v>
      </c>
      <c r="D1200" s="49">
        <v>356</v>
      </c>
      <c r="E1200" s="48">
        <v>84184.523034482758</v>
      </c>
      <c r="F1200" t="str">
        <f t="shared" si="18"/>
        <v>February</v>
      </c>
    </row>
    <row r="1201" spans="1:6" ht="17.25" thickBot="1" x14ac:dyDescent="0.35">
      <c r="A1201" s="50">
        <v>1000003132</v>
      </c>
      <c r="B1201" s="51">
        <v>45323</v>
      </c>
      <c r="C1201" s="83" t="s">
        <v>118</v>
      </c>
      <c r="D1201" s="84">
        <v>956</v>
      </c>
      <c r="E1201" s="85">
        <v>245787.60000000003</v>
      </c>
      <c r="F1201" t="str">
        <f t="shared" si="18"/>
        <v>February</v>
      </c>
    </row>
    <row r="1202" spans="1:6" ht="17.25" thickTop="1" x14ac:dyDescent="0.3">
      <c r="A1202" s="43">
        <v>1000003683</v>
      </c>
      <c r="B1202" s="45">
        <v>45323</v>
      </c>
      <c r="C1202" s="86" t="s">
        <v>118</v>
      </c>
      <c r="D1202" s="49">
        <v>605</v>
      </c>
      <c r="E1202" s="48">
        <v>231730.18758620691</v>
      </c>
      <c r="F1202" t="str">
        <f t="shared" si="18"/>
        <v>February</v>
      </c>
    </row>
    <row r="1203" spans="1:6" ht="17.25" thickBot="1" x14ac:dyDescent="0.35">
      <c r="A1203" s="50">
        <v>1000003691</v>
      </c>
      <c r="B1203" s="51">
        <v>45323</v>
      </c>
      <c r="C1203" s="83" t="s">
        <v>118</v>
      </c>
      <c r="D1203" s="84">
        <v>360</v>
      </c>
      <c r="E1203" s="85">
        <v>123613.2</v>
      </c>
      <c r="F1203" t="str">
        <f t="shared" si="18"/>
        <v>February</v>
      </c>
    </row>
    <row r="1204" spans="1:6" ht="17.25" thickTop="1" x14ac:dyDescent="0.3">
      <c r="A1204" s="43">
        <v>1000003132</v>
      </c>
      <c r="B1204" s="45">
        <v>45323</v>
      </c>
      <c r="C1204" s="86" t="s">
        <v>496</v>
      </c>
      <c r="D1204" s="49">
        <v>940</v>
      </c>
      <c r="E1204" s="48">
        <v>241674.00000000003</v>
      </c>
      <c r="F1204" t="str">
        <f t="shared" si="18"/>
        <v>February</v>
      </c>
    </row>
    <row r="1205" spans="1:6" ht="17.25" thickBot="1" x14ac:dyDescent="0.35">
      <c r="A1205" s="50">
        <v>1000003683</v>
      </c>
      <c r="B1205" s="51">
        <v>45323</v>
      </c>
      <c r="C1205" s="83" t="s">
        <v>496</v>
      </c>
      <c r="D1205" s="84">
        <v>4013</v>
      </c>
      <c r="E1205" s="85">
        <v>1537079.7401379312</v>
      </c>
      <c r="F1205" t="str">
        <f t="shared" si="18"/>
        <v>February</v>
      </c>
    </row>
    <row r="1206" spans="1:6" ht="17.25" thickTop="1" x14ac:dyDescent="0.3">
      <c r="A1206" s="43">
        <v>1000003691</v>
      </c>
      <c r="B1206" s="45">
        <v>45323</v>
      </c>
      <c r="C1206" s="86" t="s">
        <v>496</v>
      </c>
      <c r="D1206" s="49">
        <v>1872</v>
      </c>
      <c r="E1206" s="48">
        <v>642788.64</v>
      </c>
      <c r="F1206" t="str">
        <f t="shared" si="18"/>
        <v>February</v>
      </c>
    </row>
    <row r="1207" spans="1:6" ht="17.25" thickBot="1" x14ac:dyDescent="0.35">
      <c r="A1207" s="50">
        <v>1000002977</v>
      </c>
      <c r="B1207" s="51">
        <v>45323</v>
      </c>
      <c r="C1207" s="83" t="s">
        <v>366</v>
      </c>
      <c r="D1207" s="84">
        <v>97</v>
      </c>
      <c r="E1207" s="85">
        <v>22641.739999999998</v>
      </c>
      <c r="F1207" t="str">
        <f t="shared" si="18"/>
        <v>February</v>
      </c>
    </row>
    <row r="1208" spans="1:6" ht="17.25" thickTop="1" x14ac:dyDescent="0.3">
      <c r="A1208" s="43">
        <v>1000002976</v>
      </c>
      <c r="B1208" s="45">
        <v>45323</v>
      </c>
      <c r="C1208" s="86" t="s">
        <v>366</v>
      </c>
      <c r="D1208" s="49">
        <v>115</v>
      </c>
      <c r="E1208" s="48">
        <v>26843.299999999996</v>
      </c>
      <c r="F1208" t="str">
        <f t="shared" si="18"/>
        <v>February</v>
      </c>
    </row>
    <row r="1209" spans="1:6" ht="17.25" thickBot="1" x14ac:dyDescent="0.35">
      <c r="A1209" s="50">
        <v>1000003132</v>
      </c>
      <c r="B1209" s="51">
        <v>45323</v>
      </c>
      <c r="C1209" s="83" t="s">
        <v>366</v>
      </c>
      <c r="D1209" s="84">
        <v>737</v>
      </c>
      <c r="E1209" s="85">
        <v>189482.7</v>
      </c>
      <c r="F1209" t="str">
        <f t="shared" si="18"/>
        <v>February</v>
      </c>
    </row>
    <row r="1210" spans="1:6" ht="17.25" thickTop="1" x14ac:dyDescent="0.3">
      <c r="A1210" s="43">
        <v>1000003683</v>
      </c>
      <c r="B1210" s="45">
        <v>45323</v>
      </c>
      <c r="C1210" s="86" t="s">
        <v>366</v>
      </c>
      <c r="D1210" s="49">
        <v>475</v>
      </c>
      <c r="E1210" s="48">
        <v>181936.92413793106</v>
      </c>
      <c r="F1210" t="str">
        <f t="shared" si="18"/>
        <v>February</v>
      </c>
    </row>
    <row r="1211" spans="1:6" ht="17.25" thickBot="1" x14ac:dyDescent="0.35">
      <c r="A1211" s="50">
        <v>1000003691</v>
      </c>
      <c r="B1211" s="51">
        <v>45323</v>
      </c>
      <c r="C1211" s="83" t="s">
        <v>366</v>
      </c>
      <c r="D1211" s="84">
        <v>578</v>
      </c>
      <c r="E1211" s="85">
        <v>198467.86</v>
      </c>
      <c r="F1211" t="str">
        <f t="shared" si="18"/>
        <v>February</v>
      </c>
    </row>
    <row r="1212" spans="1:6" ht="17.25" thickTop="1" x14ac:dyDescent="0.3">
      <c r="A1212" s="43">
        <v>1000003132</v>
      </c>
      <c r="B1212" s="45">
        <v>45323</v>
      </c>
      <c r="C1212" s="86" t="s">
        <v>154</v>
      </c>
      <c r="D1212" s="49">
        <v>1232</v>
      </c>
      <c r="E1212" s="48">
        <v>316747.20000000007</v>
      </c>
      <c r="F1212" t="str">
        <f t="shared" si="18"/>
        <v>February</v>
      </c>
    </row>
    <row r="1213" spans="1:6" ht="17.25" thickBot="1" x14ac:dyDescent="0.35">
      <c r="A1213" s="50">
        <v>1000003683</v>
      </c>
      <c r="B1213" s="51">
        <v>45323</v>
      </c>
      <c r="C1213" s="83" t="s">
        <v>154</v>
      </c>
      <c r="D1213" s="84">
        <v>449</v>
      </c>
      <c r="E1213" s="85">
        <v>171978.27144827586</v>
      </c>
      <c r="F1213" t="str">
        <f t="shared" si="18"/>
        <v>February</v>
      </c>
    </row>
    <row r="1214" spans="1:6" ht="17.25" thickTop="1" x14ac:dyDescent="0.3">
      <c r="A1214" s="43">
        <v>1000003691</v>
      </c>
      <c r="B1214" s="45">
        <v>45323</v>
      </c>
      <c r="C1214" s="86" t="s">
        <v>154</v>
      </c>
      <c r="D1214" s="49">
        <v>782</v>
      </c>
      <c r="E1214" s="48">
        <v>268515.34000000003</v>
      </c>
      <c r="F1214" t="str">
        <f t="shared" si="18"/>
        <v>February</v>
      </c>
    </row>
    <row r="1215" spans="1:6" ht="17.25" thickBot="1" x14ac:dyDescent="0.35">
      <c r="A1215" s="50">
        <v>1000002977</v>
      </c>
      <c r="B1215" s="51">
        <v>45323</v>
      </c>
      <c r="C1215" s="83" t="s">
        <v>436</v>
      </c>
      <c r="D1215" s="84">
        <v>103</v>
      </c>
      <c r="E1215" s="85">
        <v>26706.870000000003</v>
      </c>
      <c r="F1215" t="str">
        <f t="shared" si="18"/>
        <v>February</v>
      </c>
    </row>
    <row r="1216" spans="1:6" ht="17.25" thickTop="1" x14ac:dyDescent="0.3">
      <c r="A1216" s="43">
        <v>1000002976</v>
      </c>
      <c r="B1216" s="45">
        <v>45323</v>
      </c>
      <c r="C1216" s="86" t="s">
        <v>436</v>
      </c>
      <c r="D1216" s="49">
        <v>75</v>
      </c>
      <c r="E1216" s="48">
        <v>19446.750000000004</v>
      </c>
      <c r="F1216" t="str">
        <f t="shared" si="18"/>
        <v>February</v>
      </c>
    </row>
    <row r="1217" spans="1:6" ht="17.25" thickBot="1" x14ac:dyDescent="0.35">
      <c r="A1217" s="50">
        <v>1000003132</v>
      </c>
      <c r="B1217" s="51">
        <v>45323</v>
      </c>
      <c r="C1217" s="83" t="s">
        <v>436</v>
      </c>
      <c r="D1217" s="84">
        <v>633</v>
      </c>
      <c r="E1217" s="85">
        <v>162744.30000000002</v>
      </c>
      <c r="F1217" t="str">
        <f t="shared" si="18"/>
        <v>February</v>
      </c>
    </row>
    <row r="1218" spans="1:6" ht="17.25" thickTop="1" x14ac:dyDescent="0.3">
      <c r="A1218" s="43">
        <v>1000003683</v>
      </c>
      <c r="B1218" s="45">
        <v>45323</v>
      </c>
      <c r="C1218" s="86" t="s">
        <v>436</v>
      </c>
      <c r="D1218" s="49">
        <v>316</v>
      </c>
      <c r="E1218" s="48">
        <v>121035.93268965519</v>
      </c>
      <c r="F1218" t="str">
        <f t="shared" si="18"/>
        <v>February</v>
      </c>
    </row>
    <row r="1219" spans="1:6" ht="17.25" thickBot="1" x14ac:dyDescent="0.35">
      <c r="A1219" s="50">
        <v>1000003691</v>
      </c>
      <c r="B1219" s="51">
        <v>45323</v>
      </c>
      <c r="C1219" s="83" t="s">
        <v>436</v>
      </c>
      <c r="D1219" s="84">
        <v>327</v>
      </c>
      <c r="E1219" s="85">
        <v>112281.99</v>
      </c>
      <c r="F1219" t="str">
        <f t="shared" ref="F1219:F1282" si="19">TEXT(B1219,"mmmm")</f>
        <v>February</v>
      </c>
    </row>
    <row r="1220" spans="1:6" ht="17.25" thickTop="1" x14ac:dyDescent="0.3">
      <c r="A1220" s="43">
        <v>1000002977</v>
      </c>
      <c r="B1220" s="45">
        <v>45323</v>
      </c>
      <c r="C1220" s="86" t="s">
        <v>114</v>
      </c>
      <c r="D1220" s="49">
        <v>107</v>
      </c>
      <c r="E1220" s="48">
        <v>24975.94</v>
      </c>
      <c r="F1220" t="str">
        <f t="shared" si="19"/>
        <v>February</v>
      </c>
    </row>
    <row r="1221" spans="1:6" ht="17.25" thickBot="1" x14ac:dyDescent="0.35">
      <c r="A1221" s="50">
        <v>1000002976</v>
      </c>
      <c r="B1221" s="51">
        <v>45323</v>
      </c>
      <c r="C1221" s="83" t="s">
        <v>114</v>
      </c>
      <c r="D1221" s="84">
        <v>68</v>
      </c>
      <c r="E1221" s="85">
        <v>15872.56</v>
      </c>
      <c r="F1221" t="str">
        <f t="shared" si="19"/>
        <v>February</v>
      </c>
    </row>
    <row r="1222" spans="1:6" ht="17.25" thickTop="1" x14ac:dyDescent="0.3">
      <c r="A1222" s="43">
        <v>1000003132</v>
      </c>
      <c r="B1222" s="45">
        <v>45323</v>
      </c>
      <c r="C1222" s="86" t="s">
        <v>114</v>
      </c>
      <c r="D1222" s="49">
        <v>224</v>
      </c>
      <c r="E1222" s="48">
        <v>57590.400000000009</v>
      </c>
      <c r="F1222" t="str">
        <f t="shared" si="19"/>
        <v>February</v>
      </c>
    </row>
    <row r="1223" spans="1:6" ht="17.25" thickBot="1" x14ac:dyDescent="0.35">
      <c r="A1223" s="50">
        <v>1000003683</v>
      </c>
      <c r="B1223" s="51">
        <v>45323</v>
      </c>
      <c r="C1223" s="83" t="s">
        <v>114</v>
      </c>
      <c r="D1223" s="84">
        <v>351</v>
      </c>
      <c r="E1223" s="85">
        <v>134441.81131034484</v>
      </c>
      <c r="F1223" t="str">
        <f t="shared" si="19"/>
        <v>February</v>
      </c>
    </row>
    <row r="1224" spans="1:6" ht="17.25" thickTop="1" x14ac:dyDescent="0.3">
      <c r="A1224" s="43">
        <v>1000003691</v>
      </c>
      <c r="B1224" s="45">
        <v>45323</v>
      </c>
      <c r="C1224" s="86" t="s">
        <v>114</v>
      </c>
      <c r="D1224" s="49">
        <v>255</v>
      </c>
      <c r="E1224" s="48">
        <v>87559.35</v>
      </c>
      <c r="F1224" t="str">
        <f t="shared" si="19"/>
        <v>February</v>
      </c>
    </row>
    <row r="1225" spans="1:6" ht="17.25" thickBot="1" x14ac:dyDescent="0.35">
      <c r="A1225" s="50">
        <v>1000002977</v>
      </c>
      <c r="B1225" s="51">
        <v>45323</v>
      </c>
      <c r="C1225" s="83" t="s">
        <v>469</v>
      </c>
      <c r="D1225" s="84">
        <v>127</v>
      </c>
      <c r="E1225" s="85">
        <v>27454.86</v>
      </c>
      <c r="F1225" t="str">
        <f t="shared" si="19"/>
        <v>February</v>
      </c>
    </row>
    <row r="1226" spans="1:6" ht="17.25" thickTop="1" x14ac:dyDescent="0.3">
      <c r="A1226" s="43">
        <v>1000002971</v>
      </c>
      <c r="B1226" s="45">
        <v>45323</v>
      </c>
      <c r="C1226" s="86" t="s">
        <v>469</v>
      </c>
      <c r="D1226" s="49">
        <v>5</v>
      </c>
      <c r="E1226" s="48">
        <v>649.32758620689651</v>
      </c>
      <c r="F1226" t="str">
        <f t="shared" si="19"/>
        <v>February</v>
      </c>
    </row>
    <row r="1227" spans="1:6" ht="17.25" thickBot="1" x14ac:dyDescent="0.35">
      <c r="A1227" s="50">
        <v>1000002976</v>
      </c>
      <c r="B1227" s="51">
        <v>45323</v>
      </c>
      <c r="C1227" s="83" t="s">
        <v>469</v>
      </c>
      <c r="D1227" s="84">
        <v>127</v>
      </c>
      <c r="E1227" s="85">
        <v>27454.86</v>
      </c>
      <c r="F1227" t="str">
        <f t="shared" si="19"/>
        <v>February</v>
      </c>
    </row>
    <row r="1228" spans="1:6" ht="17.25" thickTop="1" x14ac:dyDescent="0.3">
      <c r="A1228" s="43">
        <v>1000002984</v>
      </c>
      <c r="B1228" s="45">
        <v>45323</v>
      </c>
      <c r="C1228" s="86" t="s">
        <v>469</v>
      </c>
      <c r="D1228" s="49">
        <v>8</v>
      </c>
      <c r="E1228" s="48">
        <v>2491.6413793103447</v>
      </c>
      <c r="F1228" t="str">
        <f t="shared" si="19"/>
        <v>February</v>
      </c>
    </row>
    <row r="1229" spans="1:6" ht="17.25" thickBot="1" x14ac:dyDescent="0.35">
      <c r="A1229" s="50">
        <v>1000003132</v>
      </c>
      <c r="B1229" s="51">
        <v>45323</v>
      </c>
      <c r="C1229" s="83" t="s">
        <v>469</v>
      </c>
      <c r="D1229" s="84">
        <v>453</v>
      </c>
      <c r="E1229" s="85">
        <v>116466.30000000002</v>
      </c>
      <c r="F1229" t="str">
        <f t="shared" si="19"/>
        <v>February</v>
      </c>
    </row>
    <row r="1230" spans="1:6" ht="17.25" thickTop="1" x14ac:dyDescent="0.3">
      <c r="A1230" s="43">
        <v>1000003683</v>
      </c>
      <c r="B1230" s="45">
        <v>45323</v>
      </c>
      <c r="C1230" s="86" t="s">
        <v>469</v>
      </c>
      <c r="D1230" s="49">
        <v>1363</v>
      </c>
      <c r="E1230" s="48">
        <v>522063.21600000013</v>
      </c>
      <c r="F1230" t="str">
        <f t="shared" si="19"/>
        <v>February</v>
      </c>
    </row>
    <row r="1231" spans="1:6" ht="17.25" thickBot="1" x14ac:dyDescent="0.35">
      <c r="A1231" s="50">
        <v>1000003691</v>
      </c>
      <c r="B1231" s="51">
        <v>45323</v>
      </c>
      <c r="C1231" s="83" t="s">
        <v>469</v>
      </c>
      <c r="D1231" s="84">
        <v>1467</v>
      </c>
      <c r="E1231" s="85">
        <v>503723.79000000004</v>
      </c>
      <c r="F1231" t="str">
        <f t="shared" si="19"/>
        <v>February</v>
      </c>
    </row>
    <row r="1232" spans="1:6" ht="17.25" thickTop="1" x14ac:dyDescent="0.3">
      <c r="A1232" s="43">
        <v>1000003132</v>
      </c>
      <c r="B1232" s="45">
        <v>45323</v>
      </c>
      <c r="C1232" s="86" t="s">
        <v>481</v>
      </c>
      <c r="D1232" s="49">
        <v>24</v>
      </c>
      <c r="E1232" s="48">
        <v>6170.4</v>
      </c>
      <c r="F1232" t="str">
        <f t="shared" si="19"/>
        <v>February</v>
      </c>
    </row>
    <row r="1233" spans="1:6" ht="17.25" thickBot="1" x14ac:dyDescent="0.35">
      <c r="A1233" s="50">
        <v>1000003683</v>
      </c>
      <c r="B1233" s="51">
        <v>45323</v>
      </c>
      <c r="C1233" s="83" t="s">
        <v>481</v>
      </c>
      <c r="D1233" s="84">
        <v>43</v>
      </c>
      <c r="E1233" s="85">
        <v>16470.079448275865</v>
      </c>
      <c r="F1233" t="str">
        <f t="shared" si="19"/>
        <v>February</v>
      </c>
    </row>
    <row r="1234" spans="1:6" ht="17.25" thickTop="1" x14ac:dyDescent="0.3">
      <c r="A1234" s="43">
        <v>1000003691</v>
      </c>
      <c r="B1234" s="45">
        <v>45323</v>
      </c>
      <c r="C1234" s="86" t="s">
        <v>481</v>
      </c>
      <c r="D1234" s="49">
        <v>47</v>
      </c>
      <c r="E1234" s="48">
        <v>16138.39</v>
      </c>
      <c r="F1234" t="str">
        <f t="shared" si="19"/>
        <v>February</v>
      </c>
    </row>
    <row r="1235" spans="1:6" ht="17.25" thickBot="1" x14ac:dyDescent="0.35">
      <c r="A1235" s="50">
        <v>1000003132</v>
      </c>
      <c r="B1235" s="51">
        <v>45323</v>
      </c>
      <c r="C1235" s="83" t="s">
        <v>155</v>
      </c>
      <c r="D1235" s="84">
        <v>50</v>
      </c>
      <c r="E1235" s="85">
        <v>12855</v>
      </c>
      <c r="F1235" t="str">
        <f t="shared" si="19"/>
        <v>February</v>
      </c>
    </row>
    <row r="1236" spans="1:6" ht="17.25" thickTop="1" x14ac:dyDescent="0.3">
      <c r="A1236" s="43">
        <v>1000003683</v>
      </c>
      <c r="B1236" s="45">
        <v>45323</v>
      </c>
      <c r="C1236" s="86" t="s">
        <v>155</v>
      </c>
      <c r="D1236" s="49">
        <v>115</v>
      </c>
      <c r="E1236" s="48">
        <v>44047.886896551725</v>
      </c>
      <c r="F1236" t="str">
        <f t="shared" si="19"/>
        <v>February</v>
      </c>
    </row>
    <row r="1237" spans="1:6" ht="17.25" thickBot="1" x14ac:dyDescent="0.35">
      <c r="A1237" s="50">
        <v>1000003691</v>
      </c>
      <c r="B1237" s="51">
        <v>45323</v>
      </c>
      <c r="C1237" s="83" t="s">
        <v>155</v>
      </c>
      <c r="D1237" s="84">
        <v>59</v>
      </c>
      <c r="E1237" s="85">
        <v>20258.830000000002</v>
      </c>
      <c r="F1237" t="str">
        <f t="shared" si="19"/>
        <v>February</v>
      </c>
    </row>
    <row r="1238" spans="1:6" ht="17.25" thickTop="1" x14ac:dyDescent="0.3">
      <c r="A1238" s="43">
        <v>1000003132</v>
      </c>
      <c r="B1238" s="45">
        <v>45323</v>
      </c>
      <c r="C1238" s="86" t="s">
        <v>20</v>
      </c>
      <c r="D1238" s="49">
        <v>226</v>
      </c>
      <c r="E1238" s="48">
        <v>58104.6</v>
      </c>
      <c r="F1238" t="str">
        <f t="shared" si="19"/>
        <v>February</v>
      </c>
    </row>
    <row r="1239" spans="1:6" ht="17.25" thickBot="1" x14ac:dyDescent="0.35">
      <c r="A1239" s="50">
        <v>1000003683</v>
      </c>
      <c r="B1239" s="51">
        <v>45323</v>
      </c>
      <c r="C1239" s="83" t="s">
        <v>20</v>
      </c>
      <c r="D1239" s="84">
        <v>77</v>
      </c>
      <c r="E1239" s="85">
        <v>29492.932965517244</v>
      </c>
      <c r="F1239" t="str">
        <f t="shared" si="19"/>
        <v>February</v>
      </c>
    </row>
    <row r="1240" spans="1:6" ht="17.25" thickTop="1" x14ac:dyDescent="0.3">
      <c r="A1240" s="43">
        <v>1000003691</v>
      </c>
      <c r="B1240" s="45">
        <v>45323</v>
      </c>
      <c r="C1240" s="86" t="s">
        <v>20</v>
      </c>
      <c r="D1240" s="49">
        <v>295</v>
      </c>
      <c r="E1240" s="48">
        <v>101294.15</v>
      </c>
      <c r="F1240" t="str">
        <f t="shared" si="19"/>
        <v>February</v>
      </c>
    </row>
    <row r="1241" spans="1:6" ht="17.25" thickBot="1" x14ac:dyDescent="0.35">
      <c r="A1241" s="50">
        <v>1000003132</v>
      </c>
      <c r="B1241" s="51">
        <v>45323</v>
      </c>
      <c r="C1241" s="83" t="s">
        <v>476</v>
      </c>
      <c r="D1241" s="84">
        <v>107</v>
      </c>
      <c r="E1241" s="85">
        <v>27509.700000000004</v>
      </c>
      <c r="F1241" t="str">
        <f t="shared" si="19"/>
        <v>February</v>
      </c>
    </row>
    <row r="1242" spans="1:6" ht="17.25" thickTop="1" x14ac:dyDescent="0.3">
      <c r="A1242" s="43">
        <v>1000003683</v>
      </c>
      <c r="B1242" s="45">
        <v>45323</v>
      </c>
      <c r="C1242" s="86" t="s">
        <v>476</v>
      </c>
      <c r="D1242" s="49">
        <v>213</v>
      </c>
      <c r="E1242" s="48">
        <v>81584.347034482766</v>
      </c>
      <c r="F1242" t="str">
        <f t="shared" si="19"/>
        <v>February</v>
      </c>
    </row>
    <row r="1243" spans="1:6" ht="17.25" thickBot="1" x14ac:dyDescent="0.35">
      <c r="A1243" s="50">
        <v>1000003691</v>
      </c>
      <c r="B1243" s="51">
        <v>45323</v>
      </c>
      <c r="C1243" s="83" t="s">
        <v>476</v>
      </c>
      <c r="D1243" s="84">
        <v>418</v>
      </c>
      <c r="E1243" s="85">
        <v>143528.66</v>
      </c>
      <c r="F1243" t="str">
        <f t="shared" si="19"/>
        <v>February</v>
      </c>
    </row>
    <row r="1244" spans="1:6" ht="17.25" thickTop="1" x14ac:dyDescent="0.3">
      <c r="A1244" s="43">
        <v>1000003132</v>
      </c>
      <c r="B1244" s="45">
        <v>45323</v>
      </c>
      <c r="C1244" s="86" t="s">
        <v>525</v>
      </c>
      <c r="D1244" s="49">
        <v>1415</v>
      </c>
      <c r="E1244" s="48">
        <v>363796.5</v>
      </c>
      <c r="F1244" t="str">
        <f t="shared" si="19"/>
        <v>February</v>
      </c>
    </row>
    <row r="1245" spans="1:6" ht="17.25" thickBot="1" x14ac:dyDescent="0.35">
      <c r="A1245" s="50">
        <v>1000003683</v>
      </c>
      <c r="B1245" s="51">
        <v>45323</v>
      </c>
      <c r="C1245" s="83" t="s">
        <v>525</v>
      </c>
      <c r="D1245" s="84">
        <v>425</v>
      </c>
      <c r="E1245" s="85">
        <v>162785.66896551725</v>
      </c>
      <c r="F1245" t="str">
        <f t="shared" si="19"/>
        <v>February</v>
      </c>
    </row>
    <row r="1246" spans="1:6" ht="17.25" thickTop="1" x14ac:dyDescent="0.3">
      <c r="A1246" s="43">
        <v>1000003691</v>
      </c>
      <c r="B1246" s="45">
        <v>45323</v>
      </c>
      <c r="C1246" s="86" t="s">
        <v>525</v>
      </c>
      <c r="D1246" s="49">
        <v>1029</v>
      </c>
      <c r="E1246" s="48">
        <v>353327.73000000004</v>
      </c>
      <c r="F1246" t="str">
        <f t="shared" si="19"/>
        <v>February</v>
      </c>
    </row>
    <row r="1247" spans="1:6" ht="17.25" thickBot="1" x14ac:dyDescent="0.35">
      <c r="A1247" s="50">
        <v>1000002977</v>
      </c>
      <c r="B1247" s="51">
        <v>45323</v>
      </c>
      <c r="C1247" s="83" t="s">
        <v>529</v>
      </c>
      <c r="D1247" s="84">
        <v>196</v>
      </c>
      <c r="E1247" s="85">
        <v>42371.28</v>
      </c>
      <c r="F1247" t="str">
        <f t="shared" si="19"/>
        <v>February</v>
      </c>
    </row>
    <row r="1248" spans="1:6" ht="17.25" thickTop="1" x14ac:dyDescent="0.3">
      <c r="A1248" s="43">
        <v>1000002976</v>
      </c>
      <c r="B1248" s="45">
        <v>45323</v>
      </c>
      <c r="C1248" s="86" t="s">
        <v>529</v>
      </c>
      <c r="D1248" s="49">
        <v>222</v>
      </c>
      <c r="E1248" s="48">
        <v>47991.96</v>
      </c>
      <c r="F1248" t="str">
        <f t="shared" si="19"/>
        <v>February</v>
      </c>
    </row>
    <row r="1249" spans="1:6" ht="17.25" thickBot="1" x14ac:dyDescent="0.35">
      <c r="A1249" s="50">
        <v>1000003132</v>
      </c>
      <c r="B1249" s="51">
        <v>45323</v>
      </c>
      <c r="C1249" s="83" t="s">
        <v>529</v>
      </c>
      <c r="D1249" s="84">
        <v>1157</v>
      </c>
      <c r="E1249" s="85">
        <v>297464.7</v>
      </c>
      <c r="F1249" t="str">
        <f t="shared" si="19"/>
        <v>February</v>
      </c>
    </row>
    <row r="1250" spans="1:6" ht="17.25" thickTop="1" x14ac:dyDescent="0.3">
      <c r="A1250" s="43">
        <v>1000003683</v>
      </c>
      <c r="B1250" s="45">
        <v>45323</v>
      </c>
      <c r="C1250" s="86" t="s">
        <v>529</v>
      </c>
      <c r="D1250" s="49">
        <v>76</v>
      </c>
      <c r="E1250" s="48">
        <v>29109.907862068969</v>
      </c>
      <c r="F1250" t="str">
        <f t="shared" si="19"/>
        <v>February</v>
      </c>
    </row>
    <row r="1251" spans="1:6" ht="17.25" thickBot="1" x14ac:dyDescent="0.35">
      <c r="A1251" s="50">
        <v>1000003691</v>
      </c>
      <c r="B1251" s="51">
        <v>45323</v>
      </c>
      <c r="C1251" s="83" t="s">
        <v>529</v>
      </c>
      <c r="D1251" s="84">
        <v>1163</v>
      </c>
      <c r="E1251" s="85">
        <v>399339.31</v>
      </c>
      <c r="F1251" t="str">
        <f t="shared" si="19"/>
        <v>February</v>
      </c>
    </row>
    <row r="1252" spans="1:6" ht="17.25" thickTop="1" x14ac:dyDescent="0.3">
      <c r="A1252" s="43">
        <v>1000002977</v>
      </c>
      <c r="B1252" s="45">
        <v>45323</v>
      </c>
      <c r="C1252" s="86" t="s">
        <v>440</v>
      </c>
      <c r="D1252" s="49">
        <v>237</v>
      </c>
      <c r="E1252" s="48">
        <v>51234.66</v>
      </c>
      <c r="F1252" t="str">
        <f t="shared" si="19"/>
        <v>February</v>
      </c>
    </row>
    <row r="1253" spans="1:6" ht="17.25" thickBot="1" x14ac:dyDescent="0.35">
      <c r="A1253" s="50">
        <v>1000002985</v>
      </c>
      <c r="B1253" s="51">
        <v>45323</v>
      </c>
      <c r="C1253" s="83" t="s">
        <v>440</v>
      </c>
      <c r="D1253" s="84">
        <v>2</v>
      </c>
      <c r="E1253" s="85">
        <v>216.18344827586208</v>
      </c>
      <c r="F1253" t="str">
        <f t="shared" si="19"/>
        <v>February</v>
      </c>
    </row>
    <row r="1254" spans="1:6" ht="17.25" thickTop="1" x14ac:dyDescent="0.3">
      <c r="A1254" s="43">
        <v>1000002976</v>
      </c>
      <c r="B1254" s="45">
        <v>45323</v>
      </c>
      <c r="C1254" s="86" t="s">
        <v>440</v>
      </c>
      <c r="D1254" s="49">
        <v>402</v>
      </c>
      <c r="E1254" s="48">
        <v>86904.36</v>
      </c>
      <c r="F1254" t="str">
        <f t="shared" si="19"/>
        <v>February</v>
      </c>
    </row>
    <row r="1255" spans="1:6" ht="17.25" thickBot="1" x14ac:dyDescent="0.35">
      <c r="A1255" s="50">
        <v>1000003132</v>
      </c>
      <c r="B1255" s="51">
        <v>45323</v>
      </c>
      <c r="C1255" s="83" t="s">
        <v>440</v>
      </c>
      <c r="D1255" s="84">
        <v>1717</v>
      </c>
      <c r="E1255" s="85">
        <v>441440.7</v>
      </c>
      <c r="F1255" t="str">
        <f t="shared" si="19"/>
        <v>February</v>
      </c>
    </row>
    <row r="1256" spans="1:6" ht="17.25" thickTop="1" x14ac:dyDescent="0.3">
      <c r="A1256" s="43">
        <v>1000003683</v>
      </c>
      <c r="B1256" s="45">
        <v>45323</v>
      </c>
      <c r="C1256" s="86" t="s">
        <v>440</v>
      </c>
      <c r="D1256" s="49">
        <v>628</v>
      </c>
      <c r="E1256" s="48">
        <v>240539.7649655173</v>
      </c>
      <c r="F1256" t="str">
        <f t="shared" si="19"/>
        <v>February</v>
      </c>
    </row>
    <row r="1257" spans="1:6" ht="17.25" thickBot="1" x14ac:dyDescent="0.35">
      <c r="A1257" s="50">
        <v>1000003691</v>
      </c>
      <c r="B1257" s="51">
        <v>45323</v>
      </c>
      <c r="C1257" s="83" t="s">
        <v>440</v>
      </c>
      <c r="D1257" s="84">
        <v>781</v>
      </c>
      <c r="E1257" s="85">
        <v>268171.97000000003</v>
      </c>
      <c r="F1257" t="str">
        <f t="shared" si="19"/>
        <v>February</v>
      </c>
    </row>
    <row r="1258" spans="1:6" ht="17.25" thickTop="1" x14ac:dyDescent="0.3">
      <c r="A1258" s="43">
        <v>1000003132</v>
      </c>
      <c r="B1258" s="45">
        <v>45323</v>
      </c>
      <c r="C1258" s="86" t="s">
        <v>447</v>
      </c>
      <c r="D1258" s="49">
        <v>1331</v>
      </c>
      <c r="E1258" s="48">
        <v>342200.10000000003</v>
      </c>
      <c r="F1258" t="str">
        <f t="shared" si="19"/>
        <v>February</v>
      </c>
    </row>
    <row r="1259" spans="1:6" ht="17.25" thickBot="1" x14ac:dyDescent="0.35">
      <c r="A1259" s="50">
        <v>1000003683</v>
      </c>
      <c r="B1259" s="51">
        <v>45323</v>
      </c>
      <c r="C1259" s="83" t="s">
        <v>447</v>
      </c>
      <c r="D1259" s="84">
        <v>415</v>
      </c>
      <c r="E1259" s="85">
        <v>158955.41793103452</v>
      </c>
      <c r="F1259" t="str">
        <f t="shared" si="19"/>
        <v>February</v>
      </c>
    </row>
    <row r="1260" spans="1:6" ht="17.25" thickTop="1" x14ac:dyDescent="0.3">
      <c r="A1260" s="43">
        <v>1000003691</v>
      </c>
      <c r="B1260" s="45">
        <v>45323</v>
      </c>
      <c r="C1260" s="86" t="s">
        <v>447</v>
      </c>
      <c r="D1260" s="49">
        <v>345</v>
      </c>
      <c r="E1260" s="48">
        <v>118462.65</v>
      </c>
      <c r="F1260" t="str">
        <f t="shared" si="19"/>
        <v>February</v>
      </c>
    </row>
    <row r="1261" spans="1:6" ht="17.25" thickBot="1" x14ac:dyDescent="0.35">
      <c r="A1261" s="50">
        <v>1000002977</v>
      </c>
      <c r="B1261" s="51">
        <v>45323</v>
      </c>
      <c r="C1261" s="83" t="s">
        <v>353</v>
      </c>
      <c r="D1261" s="84">
        <v>6</v>
      </c>
      <c r="E1261" s="85">
        <v>1297.0800000000002</v>
      </c>
      <c r="F1261" t="str">
        <f t="shared" si="19"/>
        <v>February</v>
      </c>
    </row>
    <row r="1262" spans="1:6" ht="17.25" thickTop="1" x14ac:dyDescent="0.3">
      <c r="A1262" s="43">
        <v>1000002976</v>
      </c>
      <c r="B1262" s="45">
        <v>45323</v>
      </c>
      <c r="C1262" s="86" t="s">
        <v>353</v>
      </c>
      <c r="D1262" s="49">
        <v>40</v>
      </c>
      <c r="E1262" s="48">
        <v>8647.2000000000007</v>
      </c>
      <c r="F1262" t="str">
        <f t="shared" si="19"/>
        <v>February</v>
      </c>
    </row>
    <row r="1263" spans="1:6" ht="17.25" thickBot="1" x14ac:dyDescent="0.35">
      <c r="A1263" s="50">
        <v>1000003132</v>
      </c>
      <c r="B1263" s="51">
        <v>45323</v>
      </c>
      <c r="C1263" s="83" t="s">
        <v>353</v>
      </c>
      <c r="D1263" s="84">
        <v>922</v>
      </c>
      <c r="E1263" s="85">
        <v>237046.2</v>
      </c>
      <c r="F1263" t="str">
        <f t="shared" si="19"/>
        <v>February</v>
      </c>
    </row>
    <row r="1264" spans="1:6" ht="17.25" thickTop="1" x14ac:dyDescent="0.3">
      <c r="A1264" s="43">
        <v>1000003683</v>
      </c>
      <c r="B1264" s="45">
        <v>45323</v>
      </c>
      <c r="C1264" s="86" t="s">
        <v>353</v>
      </c>
      <c r="D1264" s="49">
        <v>112</v>
      </c>
      <c r="E1264" s="48">
        <v>42898.811586206903</v>
      </c>
      <c r="F1264" t="str">
        <f t="shared" si="19"/>
        <v>February</v>
      </c>
    </row>
    <row r="1265" spans="1:6" ht="17.25" thickBot="1" x14ac:dyDescent="0.35">
      <c r="A1265" s="50">
        <v>1000003691</v>
      </c>
      <c r="B1265" s="51">
        <v>45323</v>
      </c>
      <c r="C1265" s="83" t="s">
        <v>353</v>
      </c>
      <c r="D1265" s="84">
        <v>157</v>
      </c>
      <c r="E1265" s="85">
        <v>53909.090000000004</v>
      </c>
      <c r="F1265" t="str">
        <f t="shared" si="19"/>
        <v>February</v>
      </c>
    </row>
    <row r="1266" spans="1:6" ht="17.25" thickTop="1" x14ac:dyDescent="0.3">
      <c r="A1266" s="43">
        <v>1000003132</v>
      </c>
      <c r="B1266" s="45">
        <v>45323</v>
      </c>
      <c r="C1266" s="86" t="s">
        <v>187</v>
      </c>
      <c r="D1266" s="49">
        <v>249</v>
      </c>
      <c r="E1266" s="48">
        <v>0</v>
      </c>
      <c r="F1266" t="str">
        <f t="shared" si="19"/>
        <v>February</v>
      </c>
    </row>
    <row r="1267" spans="1:6" ht="17.25" thickBot="1" x14ac:dyDescent="0.35">
      <c r="A1267" s="50">
        <v>1000003683</v>
      </c>
      <c r="B1267" s="51">
        <v>45323</v>
      </c>
      <c r="C1267" s="83" t="s">
        <v>187</v>
      </c>
      <c r="D1267" s="84">
        <v>9</v>
      </c>
      <c r="E1267" s="85">
        <v>0</v>
      </c>
      <c r="F1267" t="str">
        <f t="shared" si="19"/>
        <v>February</v>
      </c>
    </row>
    <row r="1268" spans="1:6" ht="17.25" thickTop="1" x14ac:dyDescent="0.3">
      <c r="A1268" s="43">
        <v>1000003691</v>
      </c>
      <c r="B1268" s="45">
        <v>45323</v>
      </c>
      <c r="C1268" s="86" t="s">
        <v>187</v>
      </c>
      <c r="D1268" s="49">
        <v>110</v>
      </c>
      <c r="E1268" s="48">
        <v>0</v>
      </c>
      <c r="F1268" t="str">
        <f t="shared" si="19"/>
        <v>February</v>
      </c>
    </row>
    <row r="1269" spans="1:6" ht="17.25" thickBot="1" x14ac:dyDescent="0.35">
      <c r="A1269" s="50">
        <v>1000002977</v>
      </c>
      <c r="B1269" s="51">
        <v>45323</v>
      </c>
      <c r="C1269" s="83" t="s">
        <v>189</v>
      </c>
      <c r="D1269" s="84">
        <v>29</v>
      </c>
      <c r="E1269" s="85">
        <v>0</v>
      </c>
      <c r="F1269" t="str">
        <f t="shared" si="19"/>
        <v>February</v>
      </c>
    </row>
    <row r="1270" spans="1:6" ht="17.25" thickTop="1" x14ac:dyDescent="0.3">
      <c r="A1270" s="43">
        <v>1000002976</v>
      </c>
      <c r="B1270" s="45">
        <v>45323</v>
      </c>
      <c r="C1270" s="86" t="s">
        <v>189</v>
      </c>
      <c r="D1270" s="49">
        <v>29</v>
      </c>
      <c r="E1270" s="48">
        <v>0</v>
      </c>
      <c r="F1270" t="str">
        <f t="shared" si="19"/>
        <v>February</v>
      </c>
    </row>
    <row r="1271" spans="1:6" ht="17.25" thickBot="1" x14ac:dyDescent="0.35">
      <c r="A1271" s="50">
        <v>1000003132</v>
      </c>
      <c r="B1271" s="51">
        <v>45323</v>
      </c>
      <c r="C1271" s="83" t="s">
        <v>189</v>
      </c>
      <c r="D1271" s="84">
        <v>16</v>
      </c>
      <c r="E1271" s="85">
        <v>0</v>
      </c>
      <c r="F1271" t="str">
        <f t="shared" si="19"/>
        <v>February</v>
      </c>
    </row>
    <row r="1272" spans="1:6" ht="17.25" thickTop="1" x14ac:dyDescent="0.3">
      <c r="A1272" s="43">
        <v>1000003683</v>
      </c>
      <c r="B1272" s="45">
        <v>45323</v>
      </c>
      <c r="C1272" s="86" t="s">
        <v>189</v>
      </c>
      <c r="D1272" s="49">
        <v>35</v>
      </c>
      <c r="E1272" s="48">
        <v>0</v>
      </c>
      <c r="F1272" t="str">
        <f t="shared" si="19"/>
        <v>February</v>
      </c>
    </row>
    <row r="1273" spans="1:6" ht="17.25" thickBot="1" x14ac:dyDescent="0.35">
      <c r="A1273" s="50">
        <v>1000003691</v>
      </c>
      <c r="B1273" s="51">
        <v>45323</v>
      </c>
      <c r="C1273" s="83" t="s">
        <v>189</v>
      </c>
      <c r="D1273" s="84">
        <v>58</v>
      </c>
      <c r="E1273" s="85">
        <v>0</v>
      </c>
      <c r="F1273" t="str">
        <f t="shared" si="19"/>
        <v>February</v>
      </c>
    </row>
    <row r="1274" spans="1:6" ht="17.25" thickTop="1" x14ac:dyDescent="0.3">
      <c r="A1274" s="43">
        <v>1000003132</v>
      </c>
      <c r="B1274" s="45">
        <v>45323</v>
      </c>
      <c r="C1274" s="86" t="s">
        <v>188</v>
      </c>
      <c r="D1274" s="49">
        <v>39</v>
      </c>
      <c r="E1274" s="48">
        <v>0</v>
      </c>
      <c r="F1274" t="str">
        <f t="shared" si="19"/>
        <v>February</v>
      </c>
    </row>
    <row r="1275" spans="1:6" ht="17.25" thickBot="1" x14ac:dyDescent="0.35">
      <c r="A1275" s="50">
        <v>1000003683</v>
      </c>
      <c r="B1275" s="51">
        <v>45323</v>
      </c>
      <c r="C1275" s="83" t="s">
        <v>188</v>
      </c>
      <c r="D1275" s="84">
        <v>45</v>
      </c>
      <c r="E1275" s="85">
        <v>0</v>
      </c>
      <c r="F1275" t="str">
        <f t="shared" si="19"/>
        <v>February</v>
      </c>
    </row>
    <row r="1276" spans="1:6" ht="17.25" thickTop="1" x14ac:dyDescent="0.3">
      <c r="A1276" s="43">
        <v>1000003691</v>
      </c>
      <c r="B1276" s="45">
        <v>45323</v>
      </c>
      <c r="C1276" s="86" t="s">
        <v>188</v>
      </c>
      <c r="D1276" s="49">
        <v>3</v>
      </c>
      <c r="E1276" s="48">
        <v>0</v>
      </c>
      <c r="F1276" t="str">
        <f t="shared" si="19"/>
        <v>February</v>
      </c>
    </row>
    <row r="1277" spans="1:6" ht="17.25" thickBot="1" x14ac:dyDescent="0.35">
      <c r="A1277" s="50">
        <v>1000003132</v>
      </c>
      <c r="B1277" s="51">
        <v>45323</v>
      </c>
      <c r="C1277" s="83" t="s">
        <v>186</v>
      </c>
      <c r="D1277" s="84">
        <v>12</v>
      </c>
      <c r="E1277" s="85">
        <v>3085.2000000000003</v>
      </c>
      <c r="F1277" t="str">
        <f t="shared" si="19"/>
        <v>February</v>
      </c>
    </row>
    <row r="1278" spans="1:6" ht="17.25" thickTop="1" x14ac:dyDescent="0.3">
      <c r="A1278" s="43">
        <v>1000003691</v>
      </c>
      <c r="B1278" s="45">
        <v>45323</v>
      </c>
      <c r="C1278" s="86" t="s">
        <v>186</v>
      </c>
      <c r="D1278" s="49">
        <v>11</v>
      </c>
      <c r="E1278" s="48">
        <v>3777.07</v>
      </c>
      <c r="F1278" t="str">
        <f t="shared" si="19"/>
        <v>February</v>
      </c>
    </row>
    <row r="1279" spans="1:6" ht="17.25" thickBot="1" x14ac:dyDescent="0.35">
      <c r="A1279" s="50">
        <v>1000003132</v>
      </c>
      <c r="B1279" s="51">
        <v>45323</v>
      </c>
      <c r="C1279" s="83" t="s">
        <v>549</v>
      </c>
      <c r="D1279" s="84">
        <v>19</v>
      </c>
      <c r="E1279" s="85">
        <v>4884.8999999999996</v>
      </c>
      <c r="F1279" t="str">
        <f t="shared" si="19"/>
        <v>February</v>
      </c>
    </row>
    <row r="1280" spans="1:6" ht="17.25" thickTop="1" x14ac:dyDescent="0.3">
      <c r="A1280" s="43">
        <v>1000003683</v>
      </c>
      <c r="B1280" s="45">
        <v>45323</v>
      </c>
      <c r="C1280" s="86" t="s">
        <v>549</v>
      </c>
      <c r="D1280" s="49">
        <v>37</v>
      </c>
      <c r="E1280" s="48">
        <v>14171.928827586209</v>
      </c>
      <c r="F1280" t="str">
        <f t="shared" si="19"/>
        <v>February</v>
      </c>
    </row>
    <row r="1281" spans="1:6" ht="17.25" thickBot="1" x14ac:dyDescent="0.35">
      <c r="A1281" s="50">
        <v>1000003691</v>
      </c>
      <c r="B1281" s="51">
        <v>45323</v>
      </c>
      <c r="C1281" s="83" t="s">
        <v>549</v>
      </c>
      <c r="D1281" s="84">
        <v>151</v>
      </c>
      <c r="E1281" s="85">
        <v>51848.87</v>
      </c>
      <c r="F1281" t="str">
        <f t="shared" si="19"/>
        <v>February</v>
      </c>
    </row>
    <row r="1282" spans="1:6" ht="17.25" thickTop="1" x14ac:dyDescent="0.3">
      <c r="A1282" s="43">
        <v>1000002977</v>
      </c>
      <c r="B1282" s="45">
        <v>45323</v>
      </c>
      <c r="C1282" s="86" t="s">
        <v>199</v>
      </c>
      <c r="D1282" s="49">
        <v>1</v>
      </c>
      <c r="E1282" s="48">
        <v>263.60000000000002</v>
      </c>
      <c r="F1282" t="str">
        <f t="shared" si="19"/>
        <v>February</v>
      </c>
    </row>
    <row r="1283" spans="1:6" ht="17.25" thickBot="1" x14ac:dyDescent="0.35">
      <c r="A1283" s="50">
        <v>1000003132</v>
      </c>
      <c r="B1283" s="51">
        <v>45323</v>
      </c>
      <c r="C1283" s="83" t="s">
        <v>199</v>
      </c>
      <c r="D1283" s="84">
        <v>150</v>
      </c>
      <c r="E1283" s="85">
        <v>38565</v>
      </c>
      <c r="F1283" t="str">
        <f t="shared" ref="F1283:F1346" si="20">TEXT(B1283,"mmmm")</f>
        <v>February</v>
      </c>
    </row>
    <row r="1284" spans="1:6" ht="17.25" thickTop="1" x14ac:dyDescent="0.3">
      <c r="A1284" s="43">
        <v>1000003683</v>
      </c>
      <c r="B1284" s="45">
        <v>45323</v>
      </c>
      <c r="C1284" s="86" t="s">
        <v>199</v>
      </c>
      <c r="D1284" s="49">
        <v>31</v>
      </c>
      <c r="E1284" s="48">
        <v>11873.778206896553</v>
      </c>
      <c r="F1284" t="str">
        <f t="shared" si="20"/>
        <v>February</v>
      </c>
    </row>
    <row r="1285" spans="1:6" ht="17.25" thickBot="1" x14ac:dyDescent="0.35">
      <c r="A1285" s="50">
        <v>1000003691</v>
      </c>
      <c r="B1285" s="51">
        <v>45323</v>
      </c>
      <c r="C1285" s="83" t="s">
        <v>199</v>
      </c>
      <c r="D1285" s="84">
        <v>213</v>
      </c>
      <c r="E1285" s="85">
        <v>73137.810000000012</v>
      </c>
      <c r="F1285" t="str">
        <f t="shared" si="20"/>
        <v>February</v>
      </c>
    </row>
    <row r="1286" spans="1:6" ht="17.25" thickTop="1" x14ac:dyDescent="0.3">
      <c r="A1286" s="43">
        <v>1000003691</v>
      </c>
      <c r="B1286" s="45">
        <v>45323</v>
      </c>
      <c r="C1286" s="86" t="s">
        <v>198</v>
      </c>
      <c r="D1286" s="49">
        <v>110</v>
      </c>
      <c r="E1286" s="48">
        <v>37770.699999999997</v>
      </c>
      <c r="F1286" t="str">
        <f t="shared" si="20"/>
        <v>February</v>
      </c>
    </row>
    <row r="1287" spans="1:6" ht="17.25" thickBot="1" x14ac:dyDescent="0.35">
      <c r="A1287" s="50">
        <v>1000002977</v>
      </c>
      <c r="B1287" s="51">
        <v>45323</v>
      </c>
      <c r="C1287" s="83" t="s">
        <v>185</v>
      </c>
      <c r="D1287" s="84">
        <v>17</v>
      </c>
      <c r="E1287" s="85">
        <v>3601.79</v>
      </c>
      <c r="F1287" t="str">
        <f t="shared" si="20"/>
        <v>February</v>
      </c>
    </row>
    <row r="1288" spans="1:6" ht="17.25" thickTop="1" x14ac:dyDescent="0.3">
      <c r="A1288" s="43">
        <v>1000002976</v>
      </c>
      <c r="B1288" s="45">
        <v>45323</v>
      </c>
      <c r="C1288" s="86" t="s">
        <v>185</v>
      </c>
      <c r="D1288" s="49">
        <v>2</v>
      </c>
      <c r="E1288" s="48">
        <v>423.74</v>
      </c>
      <c r="F1288" t="str">
        <f t="shared" si="20"/>
        <v>February</v>
      </c>
    </row>
    <row r="1289" spans="1:6" ht="17.25" thickBot="1" x14ac:dyDescent="0.35">
      <c r="A1289" s="50">
        <v>1000003132</v>
      </c>
      <c r="B1289" s="51">
        <v>45323</v>
      </c>
      <c r="C1289" s="83" t="s">
        <v>185</v>
      </c>
      <c r="D1289" s="84">
        <v>67</v>
      </c>
      <c r="E1289" s="85">
        <v>17283.32</v>
      </c>
      <c r="F1289" t="str">
        <f t="shared" si="20"/>
        <v>February</v>
      </c>
    </row>
    <row r="1290" spans="1:6" ht="17.25" thickTop="1" x14ac:dyDescent="0.3">
      <c r="A1290" s="43">
        <v>1000003683</v>
      </c>
      <c r="B1290" s="45">
        <v>45323</v>
      </c>
      <c r="C1290" s="86" t="s">
        <v>185</v>
      </c>
      <c r="D1290" s="49">
        <v>140</v>
      </c>
      <c r="E1290" s="48">
        <v>53620</v>
      </c>
      <c r="F1290" t="str">
        <f t="shared" si="20"/>
        <v>February</v>
      </c>
    </row>
    <row r="1291" spans="1:6" ht="17.25" thickBot="1" x14ac:dyDescent="0.35">
      <c r="A1291" s="50">
        <v>1000003691</v>
      </c>
      <c r="B1291" s="51">
        <v>45323</v>
      </c>
      <c r="C1291" s="83" t="s">
        <v>185</v>
      </c>
      <c r="D1291" s="84">
        <v>88</v>
      </c>
      <c r="E1291" s="85">
        <v>22700.48</v>
      </c>
      <c r="F1291" t="str">
        <f t="shared" si="20"/>
        <v>February</v>
      </c>
    </row>
    <row r="1292" spans="1:6" ht="17.25" thickTop="1" x14ac:dyDescent="0.3">
      <c r="A1292" s="43">
        <v>1000002977</v>
      </c>
      <c r="B1292" s="45">
        <v>45323</v>
      </c>
      <c r="C1292" s="86" t="s">
        <v>197</v>
      </c>
      <c r="D1292" s="49">
        <v>116</v>
      </c>
      <c r="E1292" s="48">
        <v>24576.920000000002</v>
      </c>
      <c r="F1292" t="str">
        <f t="shared" si="20"/>
        <v>February</v>
      </c>
    </row>
    <row r="1293" spans="1:6" ht="17.25" thickBot="1" x14ac:dyDescent="0.35">
      <c r="A1293" s="50">
        <v>1000002976</v>
      </c>
      <c r="B1293" s="51">
        <v>45323</v>
      </c>
      <c r="C1293" s="83" t="s">
        <v>197</v>
      </c>
      <c r="D1293" s="84">
        <v>116</v>
      </c>
      <c r="E1293" s="85">
        <v>24576.920000000002</v>
      </c>
      <c r="F1293" t="str">
        <f t="shared" si="20"/>
        <v>February</v>
      </c>
    </row>
    <row r="1294" spans="1:6" ht="17.25" thickTop="1" x14ac:dyDescent="0.3">
      <c r="A1294" s="43">
        <v>1000003132</v>
      </c>
      <c r="B1294" s="45">
        <v>45323</v>
      </c>
      <c r="C1294" s="86" t="s">
        <v>197</v>
      </c>
      <c r="D1294" s="49">
        <v>15</v>
      </c>
      <c r="E1294" s="48">
        <v>3869.3999999999996</v>
      </c>
      <c r="F1294" t="str">
        <f t="shared" si="20"/>
        <v>February</v>
      </c>
    </row>
    <row r="1295" spans="1:6" ht="17.25" thickBot="1" x14ac:dyDescent="0.35">
      <c r="A1295" s="50">
        <v>1000003683</v>
      </c>
      <c r="B1295" s="51">
        <v>45323</v>
      </c>
      <c r="C1295" s="83" t="s">
        <v>197</v>
      </c>
      <c r="D1295" s="84">
        <v>34</v>
      </c>
      <c r="E1295" s="85">
        <v>13022</v>
      </c>
      <c r="F1295" t="str">
        <f t="shared" si="20"/>
        <v>February</v>
      </c>
    </row>
    <row r="1296" spans="1:6" ht="17.25" thickTop="1" x14ac:dyDescent="0.3">
      <c r="A1296" s="43">
        <v>1000003691</v>
      </c>
      <c r="B1296" s="45">
        <v>45323</v>
      </c>
      <c r="C1296" s="86" t="s">
        <v>197</v>
      </c>
      <c r="D1296" s="49">
        <v>43</v>
      </c>
      <c r="E1296" s="48">
        <v>16469</v>
      </c>
      <c r="F1296" t="str">
        <f t="shared" si="20"/>
        <v>February</v>
      </c>
    </row>
    <row r="1297" spans="1:6" ht="17.25" thickBot="1" x14ac:dyDescent="0.35">
      <c r="A1297" s="50">
        <v>1000003132</v>
      </c>
      <c r="B1297" s="51">
        <v>45352</v>
      </c>
      <c r="C1297" s="83" t="s">
        <v>325</v>
      </c>
      <c r="D1297" s="84">
        <v>1653</v>
      </c>
      <c r="E1297" s="85">
        <v>489106.17</v>
      </c>
      <c r="F1297" t="str">
        <f t="shared" si="20"/>
        <v>March</v>
      </c>
    </row>
    <row r="1298" spans="1:6" ht="17.25" thickTop="1" x14ac:dyDescent="0.3">
      <c r="A1298" s="43">
        <v>1000003683</v>
      </c>
      <c r="B1298" s="45">
        <v>45352</v>
      </c>
      <c r="C1298" s="86" t="s">
        <v>325</v>
      </c>
      <c r="D1298" s="49">
        <v>59</v>
      </c>
      <c r="E1298" s="48">
        <v>22598.481103448277</v>
      </c>
      <c r="F1298" t="str">
        <f t="shared" si="20"/>
        <v>March</v>
      </c>
    </row>
    <row r="1299" spans="1:6" ht="17.25" thickBot="1" x14ac:dyDescent="0.35">
      <c r="A1299" s="50">
        <v>1000003691</v>
      </c>
      <c r="B1299" s="51">
        <v>45352</v>
      </c>
      <c r="C1299" s="83" t="s">
        <v>325</v>
      </c>
      <c r="D1299" s="84">
        <v>798</v>
      </c>
      <c r="E1299" s="85">
        <v>305654.03255172417</v>
      </c>
      <c r="F1299" t="str">
        <f t="shared" si="20"/>
        <v>March</v>
      </c>
    </row>
    <row r="1300" spans="1:6" ht="17.25" thickTop="1" x14ac:dyDescent="0.3">
      <c r="A1300" s="43">
        <v>1000003132</v>
      </c>
      <c r="B1300" s="45">
        <v>45352</v>
      </c>
      <c r="C1300" s="86" t="s">
        <v>172</v>
      </c>
      <c r="D1300" s="49">
        <v>4401</v>
      </c>
      <c r="E1300" s="48">
        <v>1302211.8899999999</v>
      </c>
      <c r="F1300" t="str">
        <f t="shared" si="20"/>
        <v>March</v>
      </c>
    </row>
    <row r="1301" spans="1:6" ht="17.25" thickBot="1" x14ac:dyDescent="0.35">
      <c r="A1301" s="50">
        <v>1000003683</v>
      </c>
      <c r="B1301" s="51">
        <v>45352</v>
      </c>
      <c r="C1301" s="83" t="s">
        <v>172</v>
      </c>
      <c r="D1301" s="84">
        <v>21562</v>
      </c>
      <c r="E1301" s="85">
        <v>8258787.2805517241</v>
      </c>
      <c r="F1301" t="str">
        <f t="shared" si="20"/>
        <v>March</v>
      </c>
    </row>
    <row r="1302" spans="1:6" ht="17.25" thickTop="1" x14ac:dyDescent="0.3">
      <c r="A1302" s="43">
        <v>1000003691</v>
      </c>
      <c r="B1302" s="45">
        <v>45352</v>
      </c>
      <c r="C1302" s="86" t="s">
        <v>172</v>
      </c>
      <c r="D1302" s="49">
        <v>1835</v>
      </c>
      <c r="E1302" s="48">
        <v>702851.06482758629</v>
      </c>
      <c r="F1302" t="str">
        <f t="shared" si="20"/>
        <v>March</v>
      </c>
    </row>
    <row r="1303" spans="1:6" ht="17.25" thickBot="1" x14ac:dyDescent="0.35">
      <c r="A1303" s="50">
        <v>1000003132</v>
      </c>
      <c r="B1303" s="51">
        <v>45352</v>
      </c>
      <c r="C1303" s="83" t="s">
        <v>344</v>
      </c>
      <c r="D1303" s="84">
        <v>625</v>
      </c>
      <c r="E1303" s="85">
        <v>184931.25</v>
      </c>
      <c r="F1303" t="str">
        <f t="shared" si="20"/>
        <v>March</v>
      </c>
    </row>
    <row r="1304" spans="1:6" ht="17.25" thickTop="1" x14ac:dyDescent="0.3">
      <c r="A1304" s="43">
        <v>1000003683</v>
      </c>
      <c r="B1304" s="45">
        <v>45352</v>
      </c>
      <c r="C1304" s="86" t="s">
        <v>344</v>
      </c>
      <c r="D1304" s="49">
        <v>7</v>
      </c>
      <c r="E1304" s="48">
        <v>2681.1757241379319</v>
      </c>
      <c r="F1304" t="str">
        <f t="shared" si="20"/>
        <v>March</v>
      </c>
    </row>
    <row r="1305" spans="1:6" ht="17.25" thickBot="1" x14ac:dyDescent="0.35">
      <c r="A1305" s="50">
        <v>1000003691</v>
      </c>
      <c r="B1305" s="51">
        <v>45352</v>
      </c>
      <c r="C1305" s="83" t="s">
        <v>344</v>
      </c>
      <c r="D1305" s="84">
        <v>475</v>
      </c>
      <c r="E1305" s="85">
        <v>181936.92413793106</v>
      </c>
      <c r="F1305" t="str">
        <f t="shared" si="20"/>
        <v>March</v>
      </c>
    </row>
    <row r="1306" spans="1:6" ht="17.25" thickTop="1" x14ac:dyDescent="0.3">
      <c r="A1306" s="43">
        <v>1000003132</v>
      </c>
      <c r="B1306" s="45">
        <v>45352</v>
      </c>
      <c r="C1306" s="86" t="s">
        <v>174</v>
      </c>
      <c r="D1306" s="49">
        <v>3988</v>
      </c>
      <c r="E1306" s="48">
        <v>1180009.3199999998</v>
      </c>
      <c r="F1306" t="str">
        <f t="shared" si="20"/>
        <v>March</v>
      </c>
    </row>
    <row r="1307" spans="1:6" ht="17.25" thickBot="1" x14ac:dyDescent="0.35">
      <c r="A1307" s="50">
        <v>1000003683</v>
      </c>
      <c r="B1307" s="51">
        <v>45352</v>
      </c>
      <c r="C1307" s="83" t="s">
        <v>174</v>
      </c>
      <c r="D1307" s="84">
        <v>17</v>
      </c>
      <c r="E1307" s="85">
        <v>6511.4267586206879</v>
      </c>
      <c r="F1307" t="str">
        <f t="shared" si="20"/>
        <v>March</v>
      </c>
    </row>
    <row r="1308" spans="1:6" ht="17.25" thickTop="1" x14ac:dyDescent="0.3">
      <c r="A1308" s="43">
        <v>1000003691</v>
      </c>
      <c r="B1308" s="45">
        <v>45352</v>
      </c>
      <c r="C1308" s="86" t="s">
        <v>174</v>
      </c>
      <c r="D1308" s="49">
        <v>417</v>
      </c>
      <c r="E1308" s="48">
        <v>159721.46813793105</v>
      </c>
      <c r="F1308" t="str">
        <f t="shared" si="20"/>
        <v>March</v>
      </c>
    </row>
    <row r="1309" spans="1:6" ht="17.25" thickBot="1" x14ac:dyDescent="0.35">
      <c r="A1309" s="50">
        <v>1000003132</v>
      </c>
      <c r="B1309" s="51">
        <v>45352</v>
      </c>
      <c r="C1309" s="83" t="s">
        <v>442</v>
      </c>
      <c r="D1309" s="84">
        <v>104</v>
      </c>
      <c r="E1309" s="85">
        <v>30772.559999999998</v>
      </c>
      <c r="F1309" t="str">
        <f t="shared" si="20"/>
        <v>March</v>
      </c>
    </row>
    <row r="1310" spans="1:6" ht="17.25" thickTop="1" x14ac:dyDescent="0.3">
      <c r="A1310" s="43">
        <v>1000003683</v>
      </c>
      <c r="B1310" s="45">
        <v>45352</v>
      </c>
      <c r="C1310" s="86" t="s">
        <v>442</v>
      </c>
      <c r="D1310" s="49">
        <v>13</v>
      </c>
      <c r="E1310" s="48">
        <v>4979.3263448275866</v>
      </c>
      <c r="F1310" t="str">
        <f t="shared" si="20"/>
        <v>March</v>
      </c>
    </row>
    <row r="1311" spans="1:6" ht="17.25" thickBot="1" x14ac:dyDescent="0.35">
      <c r="A1311" s="50">
        <v>1000003691</v>
      </c>
      <c r="B1311" s="51">
        <v>45352</v>
      </c>
      <c r="C1311" s="83" t="s">
        <v>442</v>
      </c>
      <c r="D1311" s="84">
        <v>46</v>
      </c>
      <c r="E1311" s="85">
        <v>17619.154758620691</v>
      </c>
      <c r="F1311" t="str">
        <f t="shared" si="20"/>
        <v>March</v>
      </c>
    </row>
    <row r="1312" spans="1:6" ht="17.25" thickTop="1" x14ac:dyDescent="0.3">
      <c r="A1312" s="43">
        <v>1000002976</v>
      </c>
      <c r="B1312" s="45">
        <v>45352</v>
      </c>
      <c r="C1312" s="86" t="s">
        <v>347</v>
      </c>
      <c r="D1312" s="49">
        <v>98</v>
      </c>
      <c r="E1312" s="48">
        <v>25832.800000000003</v>
      </c>
      <c r="F1312" t="str">
        <f t="shared" si="20"/>
        <v>March</v>
      </c>
    </row>
    <row r="1313" spans="1:6" ht="17.25" thickBot="1" x14ac:dyDescent="0.35">
      <c r="A1313" s="50">
        <v>1000002976</v>
      </c>
      <c r="B1313" s="51">
        <v>45352</v>
      </c>
      <c r="C1313" s="83" t="s">
        <v>165</v>
      </c>
      <c r="D1313" s="84">
        <v>118</v>
      </c>
      <c r="E1313" s="85">
        <v>32121.960000000003</v>
      </c>
      <c r="F1313" t="str">
        <f t="shared" si="20"/>
        <v>March</v>
      </c>
    </row>
    <row r="1314" spans="1:6" ht="17.25" thickTop="1" x14ac:dyDescent="0.3">
      <c r="A1314" s="43">
        <v>1000003132</v>
      </c>
      <c r="B1314" s="45">
        <v>45352</v>
      </c>
      <c r="C1314" s="86" t="s">
        <v>165</v>
      </c>
      <c r="D1314" s="49">
        <v>607</v>
      </c>
      <c r="E1314" s="48">
        <v>179605.22999999998</v>
      </c>
      <c r="F1314" t="str">
        <f t="shared" si="20"/>
        <v>March</v>
      </c>
    </row>
    <row r="1315" spans="1:6" ht="17.25" thickBot="1" x14ac:dyDescent="0.35">
      <c r="A1315" s="50">
        <v>1000003683</v>
      </c>
      <c r="B1315" s="51">
        <v>45352</v>
      </c>
      <c r="C1315" s="83" t="s">
        <v>165</v>
      </c>
      <c r="D1315" s="84">
        <v>359</v>
      </c>
      <c r="E1315" s="85">
        <v>137506.01213793104</v>
      </c>
      <c r="F1315" t="str">
        <f t="shared" si="20"/>
        <v>March</v>
      </c>
    </row>
    <row r="1316" spans="1:6" ht="17.25" thickTop="1" x14ac:dyDescent="0.3">
      <c r="A1316" s="43">
        <v>1000003691</v>
      </c>
      <c r="B1316" s="45">
        <v>45352</v>
      </c>
      <c r="C1316" s="86" t="s">
        <v>165</v>
      </c>
      <c r="D1316" s="49">
        <v>579</v>
      </c>
      <c r="E1316" s="48">
        <v>221771.53489655175</v>
      </c>
      <c r="F1316" t="str">
        <f t="shared" si="20"/>
        <v>March</v>
      </c>
    </row>
    <row r="1317" spans="1:6" ht="17.25" thickBot="1" x14ac:dyDescent="0.35">
      <c r="A1317" s="50">
        <v>1000003132</v>
      </c>
      <c r="B1317" s="51">
        <v>45352</v>
      </c>
      <c r="C1317" s="83" t="s">
        <v>183</v>
      </c>
      <c r="D1317" s="84">
        <v>850</v>
      </c>
      <c r="E1317" s="85">
        <v>251506.5</v>
      </c>
      <c r="F1317" t="str">
        <f t="shared" si="20"/>
        <v>March</v>
      </c>
    </row>
    <row r="1318" spans="1:6" ht="17.25" thickTop="1" x14ac:dyDescent="0.3">
      <c r="A1318" s="43">
        <v>1000003683</v>
      </c>
      <c r="B1318" s="45">
        <v>45352</v>
      </c>
      <c r="C1318" s="86" t="s">
        <v>183</v>
      </c>
      <c r="D1318" s="49">
        <v>3500</v>
      </c>
      <c r="E1318" s="48">
        <v>1340587.8620689658</v>
      </c>
      <c r="F1318" t="str">
        <f t="shared" si="20"/>
        <v>March</v>
      </c>
    </row>
    <row r="1319" spans="1:6" ht="17.25" thickBot="1" x14ac:dyDescent="0.35">
      <c r="A1319" s="50">
        <v>1000003691</v>
      </c>
      <c r="B1319" s="51">
        <v>45352</v>
      </c>
      <c r="C1319" s="83" t="s">
        <v>183</v>
      </c>
      <c r="D1319" s="84">
        <v>5</v>
      </c>
      <c r="E1319" s="85">
        <v>1915.1255172413794</v>
      </c>
      <c r="F1319" t="str">
        <f t="shared" si="20"/>
        <v>March</v>
      </c>
    </row>
    <row r="1320" spans="1:6" ht="17.25" thickTop="1" x14ac:dyDescent="0.3">
      <c r="A1320" s="43">
        <v>1000002972</v>
      </c>
      <c r="B1320" s="45">
        <v>45352</v>
      </c>
      <c r="C1320" s="86" t="s">
        <v>541</v>
      </c>
      <c r="D1320" s="49">
        <v>15</v>
      </c>
      <c r="E1320" s="48">
        <v>3895.9655172413791</v>
      </c>
      <c r="F1320" t="str">
        <f t="shared" si="20"/>
        <v>March</v>
      </c>
    </row>
    <row r="1321" spans="1:6" ht="17.25" thickBot="1" x14ac:dyDescent="0.35">
      <c r="A1321" s="50">
        <v>1000002984</v>
      </c>
      <c r="B1321" s="51">
        <v>45352</v>
      </c>
      <c r="C1321" s="83" t="s">
        <v>541</v>
      </c>
      <c r="D1321" s="84">
        <v>5</v>
      </c>
      <c r="E1321" s="85">
        <v>1557.2758620689656</v>
      </c>
      <c r="F1321" t="str">
        <f t="shared" si="20"/>
        <v>March</v>
      </c>
    </row>
    <row r="1322" spans="1:6" ht="17.25" thickTop="1" x14ac:dyDescent="0.3">
      <c r="A1322" s="43">
        <v>1000003132</v>
      </c>
      <c r="B1322" s="45">
        <v>45352</v>
      </c>
      <c r="C1322" s="86" t="s">
        <v>541</v>
      </c>
      <c r="D1322" s="49">
        <v>1757</v>
      </c>
      <c r="E1322" s="48">
        <v>519878.73</v>
      </c>
      <c r="F1322" t="str">
        <f t="shared" si="20"/>
        <v>March</v>
      </c>
    </row>
    <row r="1323" spans="1:6" ht="17.25" thickBot="1" x14ac:dyDescent="0.35">
      <c r="A1323" s="50">
        <v>1000003683</v>
      </c>
      <c r="B1323" s="51">
        <v>45352</v>
      </c>
      <c r="C1323" s="83" t="s">
        <v>541</v>
      </c>
      <c r="D1323" s="84">
        <v>3088</v>
      </c>
      <c r="E1323" s="85">
        <v>1182781.5194482759</v>
      </c>
      <c r="F1323" t="str">
        <f t="shared" si="20"/>
        <v>March</v>
      </c>
    </row>
    <row r="1324" spans="1:6" ht="17.25" thickTop="1" x14ac:dyDescent="0.3">
      <c r="A1324" s="43">
        <v>1000003691</v>
      </c>
      <c r="B1324" s="45">
        <v>45352</v>
      </c>
      <c r="C1324" s="86" t="s">
        <v>541</v>
      </c>
      <c r="D1324" s="49">
        <v>630</v>
      </c>
      <c r="E1324" s="48">
        <v>241305.81517241383</v>
      </c>
      <c r="F1324" t="str">
        <f t="shared" si="20"/>
        <v>March</v>
      </c>
    </row>
    <row r="1325" spans="1:6" ht="17.25" thickBot="1" x14ac:dyDescent="0.35">
      <c r="A1325" s="50">
        <v>1000003683</v>
      </c>
      <c r="B1325" s="51">
        <v>45352</v>
      </c>
      <c r="C1325" s="83" t="s">
        <v>173</v>
      </c>
      <c r="D1325" s="84">
        <v>1200</v>
      </c>
      <c r="E1325" s="85">
        <v>459630.12413793104</v>
      </c>
      <c r="F1325" t="str">
        <f t="shared" si="20"/>
        <v>March</v>
      </c>
    </row>
    <row r="1326" spans="1:6" ht="17.25" thickTop="1" x14ac:dyDescent="0.3">
      <c r="A1326" s="43">
        <v>1000003691</v>
      </c>
      <c r="B1326" s="45">
        <v>45352</v>
      </c>
      <c r="C1326" s="86" t="s">
        <v>173</v>
      </c>
      <c r="D1326" s="49">
        <v>330</v>
      </c>
      <c r="E1326" s="48">
        <v>126398.28413793104</v>
      </c>
      <c r="F1326" t="str">
        <f t="shared" si="20"/>
        <v>March</v>
      </c>
    </row>
    <row r="1327" spans="1:6" ht="17.25" thickBot="1" x14ac:dyDescent="0.35">
      <c r="A1327" s="50">
        <v>1000003132</v>
      </c>
      <c r="B1327" s="51">
        <v>45352</v>
      </c>
      <c r="C1327" s="83" t="s">
        <v>343</v>
      </c>
      <c r="D1327" s="84">
        <v>4453</v>
      </c>
      <c r="E1327" s="85">
        <v>1317598.17</v>
      </c>
      <c r="F1327" t="str">
        <f t="shared" si="20"/>
        <v>March</v>
      </c>
    </row>
    <row r="1328" spans="1:6" ht="17.25" thickTop="1" x14ac:dyDescent="0.3">
      <c r="A1328" s="43">
        <v>1000003683</v>
      </c>
      <c r="B1328" s="45">
        <v>45352</v>
      </c>
      <c r="C1328" s="86" t="s">
        <v>343</v>
      </c>
      <c r="D1328" s="49">
        <v>13599</v>
      </c>
      <c r="E1328" s="48">
        <v>5208758.3817931041</v>
      </c>
      <c r="F1328" t="str">
        <f t="shared" si="20"/>
        <v>March</v>
      </c>
    </row>
    <row r="1329" spans="1:6" ht="17.25" thickBot="1" x14ac:dyDescent="0.35">
      <c r="A1329" s="50">
        <v>1000003691</v>
      </c>
      <c r="B1329" s="51">
        <v>45352</v>
      </c>
      <c r="C1329" s="83" t="s">
        <v>343</v>
      </c>
      <c r="D1329" s="84">
        <v>695</v>
      </c>
      <c r="E1329" s="85">
        <v>266202.44689655176</v>
      </c>
      <c r="F1329" t="str">
        <f t="shared" si="20"/>
        <v>March</v>
      </c>
    </row>
    <row r="1330" spans="1:6" ht="17.25" thickTop="1" x14ac:dyDescent="0.3">
      <c r="A1330" s="43">
        <v>1000003691</v>
      </c>
      <c r="B1330" s="45">
        <v>45352</v>
      </c>
      <c r="C1330" s="86" t="s">
        <v>503</v>
      </c>
      <c r="D1330" s="49">
        <v>387</v>
      </c>
      <c r="E1330" s="48">
        <v>148230.71503448277</v>
      </c>
      <c r="F1330" t="str">
        <f t="shared" si="20"/>
        <v>March</v>
      </c>
    </row>
    <row r="1331" spans="1:6" ht="17.25" thickBot="1" x14ac:dyDescent="0.35">
      <c r="A1331" s="50">
        <v>1000003132</v>
      </c>
      <c r="B1331" s="51">
        <v>45352</v>
      </c>
      <c r="C1331" s="83" t="s">
        <v>503</v>
      </c>
      <c r="D1331" s="84">
        <v>853</v>
      </c>
      <c r="E1331" s="85">
        <v>252394.16999999998</v>
      </c>
      <c r="F1331" t="str">
        <f t="shared" si="20"/>
        <v>March</v>
      </c>
    </row>
    <row r="1332" spans="1:6" ht="17.25" thickTop="1" x14ac:dyDescent="0.3">
      <c r="A1332" s="43">
        <v>1000003683</v>
      </c>
      <c r="B1332" s="45">
        <v>45352</v>
      </c>
      <c r="C1332" s="86" t="s">
        <v>503</v>
      </c>
      <c r="D1332" s="49">
        <v>2170</v>
      </c>
      <c r="E1332" s="48">
        <v>831164.47448275879</v>
      </c>
      <c r="F1332" t="str">
        <f t="shared" si="20"/>
        <v>March</v>
      </c>
    </row>
    <row r="1333" spans="1:6" ht="17.25" thickBot="1" x14ac:dyDescent="0.35">
      <c r="A1333" s="50">
        <v>1000003691</v>
      </c>
      <c r="B1333" s="51">
        <v>45352</v>
      </c>
      <c r="C1333" s="83" t="s">
        <v>503</v>
      </c>
      <c r="D1333" s="84">
        <v>348</v>
      </c>
      <c r="E1333" s="85">
        <v>133292.736</v>
      </c>
      <c r="F1333" t="str">
        <f t="shared" si="20"/>
        <v>March</v>
      </c>
    </row>
    <row r="1334" spans="1:6" ht="17.25" thickTop="1" x14ac:dyDescent="0.3">
      <c r="A1334" s="43">
        <v>1000003132</v>
      </c>
      <c r="B1334" s="45">
        <v>45352</v>
      </c>
      <c r="C1334" s="86" t="s">
        <v>150</v>
      </c>
      <c r="D1334" s="49">
        <v>413</v>
      </c>
      <c r="E1334" s="48">
        <v>122202.56999999999</v>
      </c>
      <c r="F1334" t="str">
        <f t="shared" si="20"/>
        <v>March</v>
      </c>
    </row>
    <row r="1335" spans="1:6" ht="17.25" thickBot="1" x14ac:dyDescent="0.35">
      <c r="A1335" s="50">
        <v>1000003683</v>
      </c>
      <c r="B1335" s="51">
        <v>45352</v>
      </c>
      <c r="C1335" s="83" t="s">
        <v>150</v>
      </c>
      <c r="D1335" s="84">
        <v>11750</v>
      </c>
      <c r="E1335" s="85">
        <v>4500544.9655172415</v>
      </c>
      <c r="F1335" t="str">
        <f t="shared" si="20"/>
        <v>March</v>
      </c>
    </row>
    <row r="1336" spans="1:6" ht="17.25" thickTop="1" x14ac:dyDescent="0.3">
      <c r="A1336" s="43">
        <v>1000003691</v>
      </c>
      <c r="B1336" s="45">
        <v>45352</v>
      </c>
      <c r="C1336" s="86" t="s">
        <v>150</v>
      </c>
      <c r="D1336" s="49">
        <v>539</v>
      </c>
      <c r="E1336" s="48">
        <v>206450.53075862071</v>
      </c>
      <c r="F1336" t="str">
        <f t="shared" si="20"/>
        <v>March</v>
      </c>
    </row>
    <row r="1337" spans="1:6" ht="17.25" thickBot="1" x14ac:dyDescent="0.35">
      <c r="A1337" s="50">
        <v>1000002977</v>
      </c>
      <c r="B1337" s="51">
        <v>45352</v>
      </c>
      <c r="C1337" s="83" t="s">
        <v>431</v>
      </c>
      <c r="D1337" s="84">
        <v>433</v>
      </c>
      <c r="E1337" s="85">
        <v>93605.94</v>
      </c>
      <c r="F1337" t="str">
        <f t="shared" si="20"/>
        <v>March</v>
      </c>
    </row>
    <row r="1338" spans="1:6" ht="17.25" thickTop="1" x14ac:dyDescent="0.3">
      <c r="A1338" s="43">
        <v>1000002985</v>
      </c>
      <c r="B1338" s="45">
        <v>45352</v>
      </c>
      <c r="C1338" s="86" t="s">
        <v>431</v>
      </c>
      <c r="D1338" s="49">
        <v>6</v>
      </c>
      <c r="E1338" s="48">
        <v>648.55034482758629</v>
      </c>
      <c r="F1338" t="str">
        <f t="shared" si="20"/>
        <v>March</v>
      </c>
    </row>
    <row r="1339" spans="1:6" ht="17.25" thickBot="1" x14ac:dyDescent="0.35">
      <c r="A1339" s="50">
        <v>1000002976</v>
      </c>
      <c r="B1339" s="51">
        <v>45352</v>
      </c>
      <c r="C1339" s="83" t="s">
        <v>431</v>
      </c>
      <c r="D1339" s="84">
        <v>610</v>
      </c>
      <c r="E1339" s="85">
        <v>131869.79999999999</v>
      </c>
      <c r="F1339" t="str">
        <f t="shared" si="20"/>
        <v>March</v>
      </c>
    </row>
    <row r="1340" spans="1:6" ht="17.25" thickTop="1" x14ac:dyDescent="0.3">
      <c r="A1340" s="43">
        <v>1000003132</v>
      </c>
      <c r="B1340" s="45">
        <v>45352</v>
      </c>
      <c r="C1340" s="86" t="s">
        <v>431</v>
      </c>
      <c r="D1340" s="49">
        <v>605</v>
      </c>
      <c r="E1340" s="48">
        <v>179013.44999999998</v>
      </c>
      <c r="F1340" t="str">
        <f t="shared" si="20"/>
        <v>March</v>
      </c>
    </row>
    <row r="1341" spans="1:6" ht="17.25" thickBot="1" x14ac:dyDescent="0.35">
      <c r="A1341" s="50">
        <v>1000003683</v>
      </c>
      <c r="B1341" s="51">
        <v>45352</v>
      </c>
      <c r="C1341" s="83" t="s">
        <v>431</v>
      </c>
      <c r="D1341" s="84">
        <v>666</v>
      </c>
      <c r="E1341" s="85">
        <v>255094.71889655176</v>
      </c>
      <c r="F1341" t="str">
        <f t="shared" si="20"/>
        <v>March</v>
      </c>
    </row>
    <row r="1342" spans="1:6" ht="17.25" thickTop="1" x14ac:dyDescent="0.3">
      <c r="A1342" s="43">
        <v>1000003691</v>
      </c>
      <c r="B1342" s="45">
        <v>45352</v>
      </c>
      <c r="C1342" s="86" t="s">
        <v>431</v>
      </c>
      <c r="D1342" s="49">
        <v>556</v>
      </c>
      <c r="E1342" s="48">
        <v>212961.95751724142</v>
      </c>
      <c r="F1342" t="str">
        <f t="shared" si="20"/>
        <v>March</v>
      </c>
    </row>
    <row r="1343" spans="1:6" ht="17.25" thickBot="1" x14ac:dyDescent="0.35">
      <c r="A1343" s="50">
        <v>1000002977</v>
      </c>
      <c r="B1343" s="51">
        <v>45352</v>
      </c>
      <c r="C1343" s="83" t="s">
        <v>455</v>
      </c>
      <c r="D1343" s="84">
        <v>133</v>
      </c>
      <c r="E1343" s="85">
        <v>28751.940000000002</v>
      </c>
      <c r="F1343" t="str">
        <f t="shared" si="20"/>
        <v>March</v>
      </c>
    </row>
    <row r="1344" spans="1:6" ht="17.25" thickTop="1" x14ac:dyDescent="0.3">
      <c r="A1344" s="43">
        <v>1000002976</v>
      </c>
      <c r="B1344" s="45">
        <v>45352</v>
      </c>
      <c r="C1344" s="86" t="s">
        <v>455</v>
      </c>
      <c r="D1344" s="49">
        <v>424</v>
      </c>
      <c r="E1344" s="48">
        <v>91660.32</v>
      </c>
      <c r="F1344" t="str">
        <f t="shared" si="20"/>
        <v>March</v>
      </c>
    </row>
    <row r="1345" spans="1:6" ht="17.25" thickBot="1" x14ac:dyDescent="0.35">
      <c r="A1345" s="50">
        <v>1000003132</v>
      </c>
      <c r="B1345" s="51">
        <v>45352</v>
      </c>
      <c r="C1345" s="83" t="s">
        <v>455</v>
      </c>
      <c r="D1345" s="84">
        <v>1129</v>
      </c>
      <c r="E1345" s="85">
        <v>334059.81</v>
      </c>
      <c r="F1345" t="str">
        <f t="shared" si="20"/>
        <v>March</v>
      </c>
    </row>
    <row r="1346" spans="1:6" ht="17.25" thickTop="1" x14ac:dyDescent="0.3">
      <c r="A1346" s="43">
        <v>1000003683</v>
      </c>
      <c r="B1346" s="45">
        <v>45352</v>
      </c>
      <c r="C1346" s="86" t="s">
        <v>455</v>
      </c>
      <c r="D1346" s="49">
        <v>2009</v>
      </c>
      <c r="E1346" s="48">
        <v>769497.43282758631</v>
      </c>
      <c r="F1346" t="str">
        <f t="shared" si="20"/>
        <v>March</v>
      </c>
    </row>
    <row r="1347" spans="1:6" ht="17.25" thickBot="1" x14ac:dyDescent="0.35">
      <c r="A1347" s="50">
        <v>1000003691</v>
      </c>
      <c r="B1347" s="51">
        <v>45352</v>
      </c>
      <c r="C1347" s="83" t="s">
        <v>455</v>
      </c>
      <c r="D1347" s="84">
        <v>1021</v>
      </c>
      <c r="E1347" s="85">
        <v>391068.63062068966</v>
      </c>
      <c r="F1347" t="str">
        <f t="shared" ref="F1347:F1410" si="21">TEXT(B1347,"mmmm")</f>
        <v>March</v>
      </c>
    </row>
    <row r="1348" spans="1:6" ht="17.25" thickTop="1" x14ac:dyDescent="0.3">
      <c r="A1348" s="43">
        <v>1000002977</v>
      </c>
      <c r="B1348" s="45">
        <v>45352</v>
      </c>
      <c r="C1348" s="86" t="s">
        <v>361</v>
      </c>
      <c r="D1348" s="49">
        <v>50</v>
      </c>
      <c r="E1348" s="48">
        <v>12964.5</v>
      </c>
      <c r="F1348" t="str">
        <f t="shared" si="21"/>
        <v>March</v>
      </c>
    </row>
    <row r="1349" spans="1:6" ht="17.25" thickBot="1" x14ac:dyDescent="0.35">
      <c r="A1349" s="50">
        <v>1000002971</v>
      </c>
      <c r="B1349" s="51">
        <v>45352</v>
      </c>
      <c r="C1349" s="83" t="s">
        <v>361</v>
      </c>
      <c r="D1349" s="84">
        <v>14</v>
      </c>
      <c r="E1349" s="85">
        <v>1818.1172413793104</v>
      </c>
      <c r="F1349" t="str">
        <f t="shared" si="21"/>
        <v>March</v>
      </c>
    </row>
    <row r="1350" spans="1:6" ht="17.25" thickTop="1" x14ac:dyDescent="0.3">
      <c r="A1350" s="43">
        <v>1000002972</v>
      </c>
      <c r="B1350" s="45">
        <v>45352</v>
      </c>
      <c r="C1350" s="86" t="s">
        <v>361</v>
      </c>
      <c r="D1350" s="49">
        <v>2</v>
      </c>
      <c r="E1350" s="48">
        <v>519.46206896551723</v>
      </c>
      <c r="F1350" t="str">
        <f t="shared" si="21"/>
        <v>March</v>
      </c>
    </row>
    <row r="1351" spans="1:6" ht="17.25" thickBot="1" x14ac:dyDescent="0.35">
      <c r="A1351" s="50">
        <v>1000002976</v>
      </c>
      <c r="B1351" s="51">
        <v>45352</v>
      </c>
      <c r="C1351" s="83" t="s">
        <v>361</v>
      </c>
      <c r="D1351" s="84">
        <v>163</v>
      </c>
      <c r="E1351" s="85">
        <v>42264.270000000004</v>
      </c>
      <c r="F1351" t="str">
        <f t="shared" si="21"/>
        <v>March</v>
      </c>
    </row>
    <row r="1352" spans="1:6" ht="17.25" thickTop="1" x14ac:dyDescent="0.3">
      <c r="A1352" s="43">
        <v>1000002984</v>
      </c>
      <c r="B1352" s="45">
        <v>45352</v>
      </c>
      <c r="C1352" s="86" t="s">
        <v>361</v>
      </c>
      <c r="D1352" s="49">
        <v>20</v>
      </c>
      <c r="E1352" s="48">
        <v>6229.1034482758623</v>
      </c>
      <c r="F1352" t="str">
        <f t="shared" si="21"/>
        <v>March</v>
      </c>
    </row>
    <row r="1353" spans="1:6" ht="17.25" thickBot="1" x14ac:dyDescent="0.35">
      <c r="A1353" s="50">
        <v>1000003132</v>
      </c>
      <c r="B1353" s="51">
        <v>45352</v>
      </c>
      <c r="C1353" s="83" t="s">
        <v>361</v>
      </c>
      <c r="D1353" s="84">
        <v>2433</v>
      </c>
      <c r="E1353" s="85">
        <v>719900.36999999988</v>
      </c>
      <c r="F1353" t="str">
        <f t="shared" si="21"/>
        <v>March</v>
      </c>
    </row>
    <row r="1354" spans="1:6" ht="17.25" thickTop="1" x14ac:dyDescent="0.3">
      <c r="A1354" s="43">
        <v>1000003683</v>
      </c>
      <c r="B1354" s="45">
        <v>45352</v>
      </c>
      <c r="C1354" s="86" t="s">
        <v>361</v>
      </c>
      <c r="D1354" s="49">
        <v>786</v>
      </c>
      <c r="E1354" s="48">
        <v>301057.73131034488</v>
      </c>
      <c r="F1354" t="str">
        <f t="shared" si="21"/>
        <v>March</v>
      </c>
    </row>
    <row r="1355" spans="1:6" ht="17.25" thickBot="1" x14ac:dyDescent="0.35">
      <c r="A1355" s="50">
        <v>1000003691</v>
      </c>
      <c r="B1355" s="51">
        <v>45352</v>
      </c>
      <c r="C1355" s="83" t="s">
        <v>361</v>
      </c>
      <c r="D1355" s="84">
        <v>1359</v>
      </c>
      <c r="E1355" s="85">
        <v>520537.77</v>
      </c>
      <c r="F1355" t="str">
        <f t="shared" si="21"/>
        <v>March</v>
      </c>
    </row>
    <row r="1356" spans="1:6" ht="17.25" thickTop="1" x14ac:dyDescent="0.3">
      <c r="A1356" s="43">
        <v>1000003132</v>
      </c>
      <c r="B1356" s="45">
        <v>45352</v>
      </c>
      <c r="C1356" s="86" t="s">
        <v>130</v>
      </c>
      <c r="D1356" s="49">
        <v>19726</v>
      </c>
      <c r="E1356" s="48">
        <v>5836726.1399999997</v>
      </c>
      <c r="F1356" t="str">
        <f t="shared" si="21"/>
        <v>March</v>
      </c>
    </row>
    <row r="1357" spans="1:6" ht="17.25" thickBot="1" x14ac:dyDescent="0.35">
      <c r="A1357" s="50">
        <v>1000003683</v>
      </c>
      <c r="B1357" s="51">
        <v>45352</v>
      </c>
      <c r="C1357" s="83" t="s">
        <v>130</v>
      </c>
      <c r="D1357" s="84">
        <v>22660</v>
      </c>
      <c r="E1357" s="85">
        <v>8679348.8441379312</v>
      </c>
      <c r="F1357" t="str">
        <f t="shared" si="21"/>
        <v>March</v>
      </c>
    </row>
    <row r="1358" spans="1:6" ht="17.25" thickTop="1" x14ac:dyDescent="0.3">
      <c r="A1358" s="43">
        <v>1000003691</v>
      </c>
      <c r="B1358" s="45">
        <v>45352</v>
      </c>
      <c r="C1358" s="86" t="s">
        <v>130</v>
      </c>
      <c r="D1358" s="49">
        <v>1632</v>
      </c>
      <c r="E1358" s="48">
        <v>625096.96882758627</v>
      </c>
      <c r="F1358" t="str">
        <f t="shared" si="21"/>
        <v>March</v>
      </c>
    </row>
    <row r="1359" spans="1:6" ht="17.25" thickBot="1" x14ac:dyDescent="0.35">
      <c r="A1359" s="50">
        <v>1000003683</v>
      </c>
      <c r="B1359" s="51">
        <v>45352</v>
      </c>
      <c r="C1359" s="83" t="s">
        <v>491</v>
      </c>
      <c r="D1359" s="84">
        <v>391</v>
      </c>
      <c r="E1359" s="85">
        <v>149762.81544827585</v>
      </c>
      <c r="F1359" t="str">
        <f t="shared" si="21"/>
        <v>March</v>
      </c>
    </row>
    <row r="1360" spans="1:6" ht="17.25" thickTop="1" x14ac:dyDescent="0.3">
      <c r="A1360" s="43">
        <v>1000003683</v>
      </c>
      <c r="B1360" s="45">
        <v>45352</v>
      </c>
      <c r="C1360" s="86" t="s">
        <v>121</v>
      </c>
      <c r="D1360" s="49">
        <v>1194</v>
      </c>
      <c r="E1360" s="48">
        <v>457331.97351724142</v>
      </c>
      <c r="F1360" t="str">
        <f t="shared" si="21"/>
        <v>March</v>
      </c>
    </row>
    <row r="1361" spans="1:6" ht="17.25" thickBot="1" x14ac:dyDescent="0.35">
      <c r="A1361" s="50">
        <v>1000003691</v>
      </c>
      <c r="B1361" s="51">
        <v>45352</v>
      </c>
      <c r="C1361" s="83" t="s">
        <v>121</v>
      </c>
      <c r="D1361" s="84">
        <v>184</v>
      </c>
      <c r="E1361" s="85">
        <v>70476.619034482763</v>
      </c>
      <c r="F1361" t="str">
        <f t="shared" si="21"/>
        <v>March</v>
      </c>
    </row>
    <row r="1362" spans="1:6" ht="17.25" thickTop="1" x14ac:dyDescent="0.3">
      <c r="A1362" s="43">
        <v>1000003384</v>
      </c>
      <c r="B1362" s="45">
        <v>45352</v>
      </c>
      <c r="C1362" s="86" t="s">
        <v>170</v>
      </c>
      <c r="D1362" s="49">
        <v>-4</v>
      </c>
      <c r="E1362" s="48">
        <v>-1030.2430344827585</v>
      </c>
      <c r="F1362" t="str">
        <f t="shared" si="21"/>
        <v>March</v>
      </c>
    </row>
    <row r="1363" spans="1:6" ht="17.25" thickBot="1" x14ac:dyDescent="0.35">
      <c r="A1363" s="50">
        <v>1000003389</v>
      </c>
      <c r="B1363" s="51">
        <v>45352</v>
      </c>
      <c r="C1363" s="83" t="s">
        <v>170</v>
      </c>
      <c r="D1363" s="84">
        <v>-38</v>
      </c>
      <c r="E1363" s="85">
        <v>-9787.3088275862065</v>
      </c>
      <c r="F1363" t="str">
        <f t="shared" si="21"/>
        <v>March</v>
      </c>
    </row>
    <row r="1364" spans="1:6" ht="17.25" thickTop="1" x14ac:dyDescent="0.3">
      <c r="A1364" s="43">
        <v>1000002977</v>
      </c>
      <c r="B1364" s="45">
        <v>45352</v>
      </c>
      <c r="C1364" s="86" t="s">
        <v>170</v>
      </c>
      <c r="D1364" s="49">
        <v>137</v>
      </c>
      <c r="E1364" s="48">
        <v>36113.199999999997</v>
      </c>
      <c r="F1364" t="str">
        <f t="shared" si="21"/>
        <v>March</v>
      </c>
    </row>
    <row r="1365" spans="1:6" ht="17.25" thickBot="1" x14ac:dyDescent="0.35">
      <c r="A1365" s="50">
        <v>1000002971</v>
      </c>
      <c r="B1365" s="51">
        <v>45352</v>
      </c>
      <c r="C1365" s="83" t="s">
        <v>170</v>
      </c>
      <c r="D1365" s="84">
        <v>18</v>
      </c>
      <c r="E1365" s="85">
        <v>2337.5793103448277</v>
      </c>
      <c r="F1365" t="str">
        <f t="shared" si="21"/>
        <v>March</v>
      </c>
    </row>
    <row r="1366" spans="1:6" ht="17.25" thickTop="1" x14ac:dyDescent="0.3">
      <c r="A1366" s="43">
        <v>1000002972</v>
      </c>
      <c r="B1366" s="45">
        <v>45352</v>
      </c>
      <c r="C1366" s="86" t="s">
        <v>170</v>
      </c>
      <c r="D1366" s="49">
        <v>3</v>
      </c>
      <c r="E1366" s="48">
        <v>779.19310344827591</v>
      </c>
      <c r="F1366" t="str">
        <f t="shared" si="21"/>
        <v>March</v>
      </c>
    </row>
    <row r="1367" spans="1:6" ht="17.25" thickBot="1" x14ac:dyDescent="0.35">
      <c r="A1367" s="50">
        <v>1000002976</v>
      </c>
      <c r="B1367" s="51">
        <v>45352</v>
      </c>
      <c r="C1367" s="83" t="s">
        <v>170</v>
      </c>
      <c r="D1367" s="84">
        <v>186</v>
      </c>
      <c r="E1367" s="85">
        <v>49029.600000000006</v>
      </c>
      <c r="F1367" t="str">
        <f t="shared" si="21"/>
        <v>March</v>
      </c>
    </row>
    <row r="1368" spans="1:6" ht="17.25" thickTop="1" x14ac:dyDescent="0.3">
      <c r="A1368" s="43">
        <v>1000002984</v>
      </c>
      <c r="B1368" s="45">
        <v>45352</v>
      </c>
      <c r="C1368" s="86" t="s">
        <v>170</v>
      </c>
      <c r="D1368" s="49">
        <v>23.5</v>
      </c>
      <c r="E1368" s="48">
        <v>7319.1965517241379</v>
      </c>
      <c r="F1368" t="str">
        <f t="shared" si="21"/>
        <v>March</v>
      </c>
    </row>
    <row r="1369" spans="1:6" ht="17.25" thickBot="1" x14ac:dyDescent="0.35">
      <c r="A1369" s="50">
        <v>1000003132</v>
      </c>
      <c r="B1369" s="51">
        <v>45352</v>
      </c>
      <c r="C1369" s="83" t="s">
        <v>170</v>
      </c>
      <c r="D1369" s="84">
        <v>3555</v>
      </c>
      <c r="E1369" s="85">
        <v>1051888.95</v>
      </c>
      <c r="F1369" t="str">
        <f t="shared" si="21"/>
        <v>March</v>
      </c>
    </row>
    <row r="1370" spans="1:6" ht="17.25" thickTop="1" x14ac:dyDescent="0.3">
      <c r="A1370" s="43">
        <v>1000003683</v>
      </c>
      <c r="B1370" s="45">
        <v>45352</v>
      </c>
      <c r="C1370" s="86" t="s">
        <v>170</v>
      </c>
      <c r="D1370" s="49">
        <v>1907.8330000000001</v>
      </c>
      <c r="E1370" s="48">
        <v>730747.93218703452</v>
      </c>
      <c r="F1370" t="str">
        <f t="shared" si="21"/>
        <v>March</v>
      </c>
    </row>
    <row r="1371" spans="1:6" ht="17.25" thickBot="1" x14ac:dyDescent="0.35">
      <c r="A1371" s="50">
        <v>1000003691</v>
      </c>
      <c r="B1371" s="51">
        <v>45352</v>
      </c>
      <c r="C1371" s="83" t="s">
        <v>170</v>
      </c>
      <c r="D1371" s="84">
        <v>1130</v>
      </c>
      <c r="E1371" s="85">
        <v>432818.36689655174</v>
      </c>
      <c r="F1371" t="str">
        <f t="shared" si="21"/>
        <v>March</v>
      </c>
    </row>
    <row r="1372" spans="1:6" ht="17.25" thickTop="1" x14ac:dyDescent="0.3">
      <c r="A1372" s="43">
        <v>1000003132</v>
      </c>
      <c r="B1372" s="45">
        <v>45352</v>
      </c>
      <c r="C1372" s="86" t="s">
        <v>507</v>
      </c>
      <c r="D1372" s="49">
        <v>800</v>
      </c>
      <c r="E1372" s="48">
        <v>236712</v>
      </c>
      <c r="F1372" t="str">
        <f t="shared" si="21"/>
        <v>March</v>
      </c>
    </row>
    <row r="1373" spans="1:6" ht="17.25" thickBot="1" x14ac:dyDescent="0.35">
      <c r="A1373" s="50">
        <v>1000003683</v>
      </c>
      <c r="B1373" s="51">
        <v>45352</v>
      </c>
      <c r="C1373" s="83" t="s">
        <v>507</v>
      </c>
      <c r="D1373" s="84">
        <v>8653</v>
      </c>
      <c r="E1373" s="85">
        <v>3314316.2201379314</v>
      </c>
      <c r="F1373" t="str">
        <f t="shared" si="21"/>
        <v>March</v>
      </c>
    </row>
    <row r="1374" spans="1:6" ht="17.25" thickTop="1" x14ac:dyDescent="0.3">
      <c r="A1374" s="43">
        <v>1000003691</v>
      </c>
      <c r="B1374" s="45">
        <v>45352</v>
      </c>
      <c r="C1374" s="86" t="s">
        <v>507</v>
      </c>
      <c r="D1374" s="49">
        <v>145</v>
      </c>
      <c r="E1374" s="48">
        <v>55538.640000000007</v>
      </c>
      <c r="F1374" t="str">
        <f t="shared" si="21"/>
        <v>March</v>
      </c>
    </row>
    <row r="1375" spans="1:6" ht="17.25" thickBot="1" x14ac:dyDescent="0.35">
      <c r="A1375" s="50">
        <v>1000003132</v>
      </c>
      <c r="B1375" s="51">
        <v>45352</v>
      </c>
      <c r="C1375" s="83" t="s">
        <v>118</v>
      </c>
      <c r="D1375" s="84">
        <v>1002</v>
      </c>
      <c r="E1375" s="85">
        <v>296481.77999999997</v>
      </c>
      <c r="F1375" t="str">
        <f t="shared" si="21"/>
        <v>March</v>
      </c>
    </row>
    <row r="1376" spans="1:6" ht="17.25" thickTop="1" x14ac:dyDescent="0.3">
      <c r="A1376" s="43">
        <v>1000003683</v>
      </c>
      <c r="B1376" s="45">
        <v>45352</v>
      </c>
      <c r="C1376" s="86" t="s">
        <v>118</v>
      </c>
      <c r="D1376" s="49">
        <v>688</v>
      </c>
      <c r="E1376" s="48">
        <v>263521.27117241378</v>
      </c>
      <c r="F1376" t="str">
        <f t="shared" si="21"/>
        <v>March</v>
      </c>
    </row>
    <row r="1377" spans="1:6" ht="17.25" thickBot="1" x14ac:dyDescent="0.35">
      <c r="A1377" s="50">
        <v>1000003691</v>
      </c>
      <c r="B1377" s="51">
        <v>45352</v>
      </c>
      <c r="C1377" s="83" t="s">
        <v>118</v>
      </c>
      <c r="D1377" s="84">
        <v>273</v>
      </c>
      <c r="E1377" s="85">
        <v>104565.85324137933</v>
      </c>
      <c r="F1377" t="str">
        <f t="shared" si="21"/>
        <v>March</v>
      </c>
    </row>
    <row r="1378" spans="1:6" ht="17.25" thickTop="1" x14ac:dyDescent="0.3">
      <c r="A1378" s="43">
        <v>1000003132</v>
      </c>
      <c r="B1378" s="45">
        <v>45352</v>
      </c>
      <c r="C1378" s="86" t="s">
        <v>496</v>
      </c>
      <c r="D1378" s="49">
        <v>1415</v>
      </c>
      <c r="E1378" s="48">
        <v>418684.35</v>
      </c>
      <c r="F1378" t="str">
        <f t="shared" si="21"/>
        <v>March</v>
      </c>
    </row>
    <row r="1379" spans="1:6" ht="17.25" thickBot="1" x14ac:dyDescent="0.35">
      <c r="A1379" s="50">
        <v>1000003683</v>
      </c>
      <c r="B1379" s="51">
        <v>45352</v>
      </c>
      <c r="C1379" s="83" t="s">
        <v>496</v>
      </c>
      <c r="D1379" s="84">
        <v>6477</v>
      </c>
      <c r="E1379" s="85">
        <v>2480853.5950344829</v>
      </c>
      <c r="F1379" t="str">
        <f t="shared" si="21"/>
        <v>March</v>
      </c>
    </row>
    <row r="1380" spans="1:6" ht="17.25" thickTop="1" x14ac:dyDescent="0.3">
      <c r="A1380" s="43">
        <v>1000003691</v>
      </c>
      <c r="B1380" s="45">
        <v>45352</v>
      </c>
      <c r="C1380" s="86" t="s">
        <v>496</v>
      </c>
      <c r="D1380" s="49">
        <v>3087</v>
      </c>
      <c r="E1380" s="48">
        <v>1182398.4943448277</v>
      </c>
      <c r="F1380" t="str">
        <f t="shared" si="21"/>
        <v>March</v>
      </c>
    </row>
    <row r="1381" spans="1:6" ht="17.25" thickBot="1" x14ac:dyDescent="0.35">
      <c r="A1381" s="50">
        <v>1000002977</v>
      </c>
      <c r="B1381" s="51">
        <v>45352</v>
      </c>
      <c r="C1381" s="83" t="s">
        <v>366</v>
      </c>
      <c r="D1381" s="84">
        <v>120</v>
      </c>
      <c r="E1381" s="85">
        <v>28010.400000000001</v>
      </c>
      <c r="F1381" t="str">
        <f t="shared" si="21"/>
        <v>March</v>
      </c>
    </row>
    <row r="1382" spans="1:6" ht="17.25" thickTop="1" x14ac:dyDescent="0.3">
      <c r="A1382" s="43">
        <v>1000002976</v>
      </c>
      <c r="B1382" s="45">
        <v>45352</v>
      </c>
      <c r="C1382" s="86" t="s">
        <v>366</v>
      </c>
      <c r="D1382" s="49">
        <v>109</v>
      </c>
      <c r="E1382" s="48">
        <v>25442.78</v>
      </c>
      <c r="F1382" t="str">
        <f t="shared" si="21"/>
        <v>March</v>
      </c>
    </row>
    <row r="1383" spans="1:6" ht="17.25" thickBot="1" x14ac:dyDescent="0.35">
      <c r="A1383" s="50">
        <v>1000003132</v>
      </c>
      <c r="B1383" s="51">
        <v>45352</v>
      </c>
      <c r="C1383" s="83" t="s">
        <v>366</v>
      </c>
      <c r="D1383" s="84">
        <v>699</v>
      </c>
      <c r="E1383" s="85">
        <v>206827.11000000002</v>
      </c>
      <c r="F1383" t="str">
        <f t="shared" si="21"/>
        <v>March</v>
      </c>
    </row>
    <row r="1384" spans="1:6" ht="17.25" thickTop="1" x14ac:dyDescent="0.3">
      <c r="A1384" s="43">
        <v>1000003683</v>
      </c>
      <c r="B1384" s="45">
        <v>45352</v>
      </c>
      <c r="C1384" s="86" t="s">
        <v>366</v>
      </c>
      <c r="D1384" s="49">
        <v>577</v>
      </c>
      <c r="E1384" s="48">
        <v>221005.48468965519</v>
      </c>
      <c r="F1384" t="str">
        <f t="shared" si="21"/>
        <v>March</v>
      </c>
    </row>
    <row r="1385" spans="1:6" ht="17.25" thickBot="1" x14ac:dyDescent="0.35">
      <c r="A1385" s="50">
        <v>1000003691</v>
      </c>
      <c r="B1385" s="51">
        <v>45352</v>
      </c>
      <c r="C1385" s="83" t="s">
        <v>366</v>
      </c>
      <c r="D1385" s="84">
        <v>593</v>
      </c>
      <c r="E1385" s="85">
        <v>227133.8863448276</v>
      </c>
      <c r="F1385" t="str">
        <f t="shared" si="21"/>
        <v>March</v>
      </c>
    </row>
    <row r="1386" spans="1:6" ht="17.25" thickTop="1" x14ac:dyDescent="0.3">
      <c r="A1386" s="43">
        <v>1000003132</v>
      </c>
      <c r="B1386" s="45">
        <v>45352</v>
      </c>
      <c r="C1386" s="86" t="s">
        <v>154</v>
      </c>
      <c r="D1386" s="49">
        <v>822</v>
      </c>
      <c r="E1386" s="48">
        <v>243221.58000000002</v>
      </c>
      <c r="F1386" t="str">
        <f t="shared" si="21"/>
        <v>March</v>
      </c>
    </row>
    <row r="1387" spans="1:6" ht="17.25" thickBot="1" x14ac:dyDescent="0.35">
      <c r="A1387" s="50">
        <v>1000003683</v>
      </c>
      <c r="B1387" s="51">
        <v>45352</v>
      </c>
      <c r="C1387" s="83" t="s">
        <v>154</v>
      </c>
      <c r="D1387" s="84">
        <v>557</v>
      </c>
      <c r="E1387" s="85">
        <v>213344.98262068967</v>
      </c>
      <c r="F1387" t="str">
        <f t="shared" si="21"/>
        <v>March</v>
      </c>
    </row>
    <row r="1388" spans="1:6" ht="17.25" thickTop="1" x14ac:dyDescent="0.3">
      <c r="A1388" s="43">
        <v>1000003691</v>
      </c>
      <c r="B1388" s="45">
        <v>45352</v>
      </c>
      <c r="C1388" s="86" t="s">
        <v>154</v>
      </c>
      <c r="D1388" s="49">
        <v>859</v>
      </c>
      <c r="E1388" s="48">
        <v>329018.56386206899</v>
      </c>
      <c r="F1388" t="str">
        <f t="shared" si="21"/>
        <v>March</v>
      </c>
    </row>
    <row r="1389" spans="1:6" ht="17.25" thickBot="1" x14ac:dyDescent="0.35">
      <c r="A1389" s="50">
        <v>1000002977</v>
      </c>
      <c r="B1389" s="51">
        <v>45352</v>
      </c>
      <c r="C1389" s="83" t="s">
        <v>436</v>
      </c>
      <c r="D1389" s="84">
        <v>19</v>
      </c>
      <c r="E1389" s="85">
        <v>4926.51</v>
      </c>
      <c r="F1389" t="str">
        <f t="shared" si="21"/>
        <v>March</v>
      </c>
    </row>
    <row r="1390" spans="1:6" ht="17.25" thickTop="1" x14ac:dyDescent="0.3">
      <c r="A1390" s="43">
        <v>1000002976</v>
      </c>
      <c r="B1390" s="45">
        <v>45352</v>
      </c>
      <c r="C1390" s="86" t="s">
        <v>436</v>
      </c>
      <c r="D1390" s="49">
        <v>73</v>
      </c>
      <c r="E1390" s="48">
        <v>18928.170000000002</v>
      </c>
      <c r="F1390" t="str">
        <f t="shared" si="21"/>
        <v>March</v>
      </c>
    </row>
    <row r="1391" spans="1:6" ht="17.25" thickBot="1" x14ac:dyDescent="0.35">
      <c r="A1391" s="50">
        <v>1000003132</v>
      </c>
      <c r="B1391" s="51">
        <v>45352</v>
      </c>
      <c r="C1391" s="83" t="s">
        <v>436</v>
      </c>
      <c r="D1391" s="84">
        <v>780</v>
      </c>
      <c r="E1391" s="85">
        <v>230794.19999999998</v>
      </c>
      <c r="F1391" t="str">
        <f t="shared" si="21"/>
        <v>March</v>
      </c>
    </row>
    <row r="1392" spans="1:6" ht="17.25" thickTop="1" x14ac:dyDescent="0.3">
      <c r="A1392" s="43">
        <v>1000003683</v>
      </c>
      <c r="B1392" s="45">
        <v>45352</v>
      </c>
      <c r="C1392" s="86" t="s">
        <v>436</v>
      </c>
      <c r="D1392" s="49">
        <v>287</v>
      </c>
      <c r="E1392" s="48">
        <v>109928.20468965518</v>
      </c>
      <c r="F1392" t="str">
        <f t="shared" si="21"/>
        <v>March</v>
      </c>
    </row>
    <row r="1393" spans="1:6" ht="17.25" thickBot="1" x14ac:dyDescent="0.35">
      <c r="A1393" s="50">
        <v>1000003691</v>
      </c>
      <c r="B1393" s="51">
        <v>45352</v>
      </c>
      <c r="C1393" s="83" t="s">
        <v>436</v>
      </c>
      <c r="D1393" s="84">
        <v>479</v>
      </c>
      <c r="E1393" s="85">
        <v>183469.02455172414</v>
      </c>
      <c r="F1393" t="str">
        <f t="shared" si="21"/>
        <v>March</v>
      </c>
    </row>
    <row r="1394" spans="1:6" ht="17.25" thickTop="1" x14ac:dyDescent="0.3">
      <c r="A1394" s="43">
        <v>1000002977</v>
      </c>
      <c r="B1394" s="45">
        <v>45352</v>
      </c>
      <c r="C1394" s="86" t="s">
        <v>114</v>
      </c>
      <c r="D1394" s="49">
        <v>109</v>
      </c>
      <c r="E1394" s="48">
        <v>25442.78</v>
      </c>
      <c r="F1394" t="str">
        <f t="shared" si="21"/>
        <v>March</v>
      </c>
    </row>
    <row r="1395" spans="1:6" ht="17.25" thickBot="1" x14ac:dyDescent="0.35">
      <c r="A1395" s="50">
        <v>1000002976</v>
      </c>
      <c r="B1395" s="51">
        <v>45352</v>
      </c>
      <c r="C1395" s="83" t="s">
        <v>114</v>
      </c>
      <c r="D1395" s="84">
        <v>120</v>
      </c>
      <c r="E1395" s="85">
        <v>28010.399999999998</v>
      </c>
      <c r="F1395" t="str">
        <f t="shared" si="21"/>
        <v>March</v>
      </c>
    </row>
    <row r="1396" spans="1:6" ht="17.25" thickTop="1" x14ac:dyDescent="0.3">
      <c r="A1396" s="43">
        <v>1000003132</v>
      </c>
      <c r="B1396" s="45">
        <v>45352</v>
      </c>
      <c r="C1396" s="86" t="s">
        <v>114</v>
      </c>
      <c r="D1396" s="49">
        <v>244</v>
      </c>
      <c r="E1396" s="48">
        <v>72197.16</v>
      </c>
      <c r="F1396" t="str">
        <f t="shared" si="21"/>
        <v>March</v>
      </c>
    </row>
    <row r="1397" spans="1:6" ht="17.25" thickBot="1" x14ac:dyDescent="0.35">
      <c r="A1397" s="50">
        <v>1000003683</v>
      </c>
      <c r="B1397" s="51">
        <v>45352</v>
      </c>
      <c r="C1397" s="83" t="s">
        <v>114</v>
      </c>
      <c r="D1397" s="84">
        <v>399</v>
      </c>
      <c r="E1397" s="85">
        <v>152827.01627586209</v>
      </c>
      <c r="F1397" t="str">
        <f t="shared" si="21"/>
        <v>March</v>
      </c>
    </row>
    <row r="1398" spans="1:6" ht="17.25" thickTop="1" x14ac:dyDescent="0.3">
      <c r="A1398" s="43">
        <v>1000003691</v>
      </c>
      <c r="B1398" s="45">
        <v>45352</v>
      </c>
      <c r="C1398" s="86" t="s">
        <v>114</v>
      </c>
      <c r="D1398" s="49">
        <v>320</v>
      </c>
      <c r="E1398" s="48">
        <v>122568.0331034483</v>
      </c>
      <c r="F1398" t="str">
        <f t="shared" si="21"/>
        <v>March</v>
      </c>
    </row>
    <row r="1399" spans="1:6" ht="17.25" thickBot="1" x14ac:dyDescent="0.35">
      <c r="A1399" s="50">
        <v>1000002977</v>
      </c>
      <c r="B1399" s="51">
        <v>45352</v>
      </c>
      <c r="C1399" s="83" t="s">
        <v>469</v>
      </c>
      <c r="D1399" s="84">
        <v>94</v>
      </c>
      <c r="E1399" s="85">
        <v>20320.920000000002</v>
      </c>
      <c r="F1399" t="str">
        <f t="shared" si="21"/>
        <v>March</v>
      </c>
    </row>
    <row r="1400" spans="1:6" ht="17.25" thickTop="1" x14ac:dyDescent="0.3">
      <c r="A1400" s="43">
        <v>1000002971</v>
      </c>
      <c r="B1400" s="45">
        <v>45352</v>
      </c>
      <c r="C1400" s="86" t="s">
        <v>469</v>
      </c>
      <c r="D1400" s="49">
        <v>6</v>
      </c>
      <c r="E1400" s="48">
        <v>779.19310344827591</v>
      </c>
      <c r="F1400" t="str">
        <f t="shared" si="21"/>
        <v>March</v>
      </c>
    </row>
    <row r="1401" spans="1:6" ht="17.25" thickBot="1" x14ac:dyDescent="0.35">
      <c r="A1401" s="50">
        <v>1000002976</v>
      </c>
      <c r="B1401" s="51">
        <v>45352</v>
      </c>
      <c r="C1401" s="83" t="s">
        <v>469</v>
      </c>
      <c r="D1401" s="84">
        <v>111</v>
      </c>
      <c r="E1401" s="85">
        <v>23995.980000000003</v>
      </c>
      <c r="F1401" t="str">
        <f t="shared" si="21"/>
        <v>March</v>
      </c>
    </row>
    <row r="1402" spans="1:6" ht="17.25" thickTop="1" x14ac:dyDescent="0.3">
      <c r="A1402" s="43">
        <v>1000002984</v>
      </c>
      <c r="B1402" s="45">
        <v>45352</v>
      </c>
      <c r="C1402" s="86" t="s">
        <v>469</v>
      </c>
      <c r="D1402" s="49">
        <v>6</v>
      </c>
      <c r="E1402" s="48">
        <v>1868.7310344827588</v>
      </c>
      <c r="F1402" t="str">
        <f t="shared" si="21"/>
        <v>March</v>
      </c>
    </row>
    <row r="1403" spans="1:6" ht="17.25" thickBot="1" x14ac:dyDescent="0.35">
      <c r="A1403" s="50">
        <v>1000003132</v>
      </c>
      <c r="B1403" s="51">
        <v>45352</v>
      </c>
      <c r="C1403" s="83" t="s">
        <v>469</v>
      </c>
      <c r="D1403" s="84">
        <v>317</v>
      </c>
      <c r="E1403" s="85">
        <v>93797.12999999999</v>
      </c>
      <c r="F1403" t="str">
        <f t="shared" si="21"/>
        <v>March</v>
      </c>
    </row>
    <row r="1404" spans="1:6" ht="17.25" thickTop="1" x14ac:dyDescent="0.3">
      <c r="A1404" s="43">
        <v>1000003683</v>
      </c>
      <c r="B1404" s="45">
        <v>45352</v>
      </c>
      <c r="C1404" s="86" t="s">
        <v>469</v>
      </c>
      <c r="D1404" s="49">
        <v>1141</v>
      </c>
      <c r="E1404" s="48">
        <v>437031.64303448284</v>
      </c>
      <c r="F1404" t="str">
        <f t="shared" si="21"/>
        <v>March</v>
      </c>
    </row>
    <row r="1405" spans="1:6" ht="17.25" thickBot="1" x14ac:dyDescent="0.35">
      <c r="A1405" s="50">
        <v>1000003691</v>
      </c>
      <c r="B1405" s="51">
        <v>45352</v>
      </c>
      <c r="C1405" s="83" t="s">
        <v>469</v>
      </c>
      <c r="D1405" s="84">
        <v>802</v>
      </c>
      <c r="E1405" s="85">
        <v>307186.13296551723</v>
      </c>
      <c r="F1405" t="str">
        <f t="shared" si="21"/>
        <v>March</v>
      </c>
    </row>
    <row r="1406" spans="1:6" ht="17.25" thickTop="1" x14ac:dyDescent="0.3">
      <c r="A1406" s="43">
        <v>1000003132</v>
      </c>
      <c r="B1406" s="45">
        <v>45352</v>
      </c>
      <c r="C1406" s="86" t="s">
        <v>481</v>
      </c>
      <c r="D1406" s="49">
        <v>34</v>
      </c>
      <c r="E1406" s="48">
        <v>10060.259999999998</v>
      </c>
      <c r="F1406" t="str">
        <f t="shared" si="21"/>
        <v>March</v>
      </c>
    </row>
    <row r="1407" spans="1:6" ht="17.25" thickBot="1" x14ac:dyDescent="0.35">
      <c r="A1407" s="50">
        <v>1000003683</v>
      </c>
      <c r="B1407" s="51">
        <v>45352</v>
      </c>
      <c r="C1407" s="83" t="s">
        <v>481</v>
      </c>
      <c r="D1407" s="84">
        <v>31</v>
      </c>
      <c r="E1407" s="85">
        <v>11873.778206896553</v>
      </c>
      <c r="F1407" t="str">
        <f t="shared" si="21"/>
        <v>March</v>
      </c>
    </row>
    <row r="1408" spans="1:6" ht="17.25" thickTop="1" x14ac:dyDescent="0.3">
      <c r="A1408" s="43">
        <v>1000003691</v>
      </c>
      <c r="B1408" s="45">
        <v>45352</v>
      </c>
      <c r="C1408" s="86" t="s">
        <v>481</v>
      </c>
      <c r="D1408" s="49">
        <v>64</v>
      </c>
      <c r="E1408" s="48">
        <v>24513.606620689658</v>
      </c>
      <c r="F1408" t="str">
        <f t="shared" si="21"/>
        <v>March</v>
      </c>
    </row>
    <row r="1409" spans="1:6" ht="17.25" thickBot="1" x14ac:dyDescent="0.35">
      <c r="A1409" s="50">
        <v>1000003132</v>
      </c>
      <c r="B1409" s="51">
        <v>45352</v>
      </c>
      <c r="C1409" s="83" t="s">
        <v>155</v>
      </c>
      <c r="D1409" s="84">
        <v>31</v>
      </c>
      <c r="E1409" s="85">
        <v>9172.59</v>
      </c>
      <c r="F1409" t="str">
        <f t="shared" si="21"/>
        <v>March</v>
      </c>
    </row>
    <row r="1410" spans="1:6" ht="17.25" thickTop="1" x14ac:dyDescent="0.3">
      <c r="A1410" s="43">
        <v>1000003683</v>
      </c>
      <c r="B1410" s="45">
        <v>45352</v>
      </c>
      <c r="C1410" s="86" t="s">
        <v>155</v>
      </c>
      <c r="D1410" s="49">
        <v>46</v>
      </c>
      <c r="E1410" s="48">
        <v>17619.154758620691</v>
      </c>
      <c r="F1410" t="str">
        <f t="shared" si="21"/>
        <v>March</v>
      </c>
    </row>
    <row r="1411" spans="1:6" ht="17.25" thickBot="1" x14ac:dyDescent="0.35">
      <c r="A1411" s="50">
        <v>1000003691</v>
      </c>
      <c r="B1411" s="51">
        <v>45352</v>
      </c>
      <c r="C1411" s="83" t="s">
        <v>155</v>
      </c>
      <c r="D1411" s="84">
        <v>39</v>
      </c>
      <c r="E1411" s="85">
        <v>14937.979034482758</v>
      </c>
      <c r="F1411" t="str">
        <f t="shared" ref="F1411:F1474" si="22">TEXT(B1411,"mmmm")</f>
        <v>March</v>
      </c>
    </row>
    <row r="1412" spans="1:6" ht="17.25" thickTop="1" x14ac:dyDescent="0.3">
      <c r="A1412" s="43">
        <v>1000003132</v>
      </c>
      <c r="B1412" s="45">
        <v>45352</v>
      </c>
      <c r="C1412" s="86" t="s">
        <v>20</v>
      </c>
      <c r="D1412" s="49">
        <v>221</v>
      </c>
      <c r="E1412" s="48">
        <v>65391.689999999988</v>
      </c>
      <c r="F1412" t="str">
        <f t="shared" si="22"/>
        <v>March</v>
      </c>
    </row>
    <row r="1413" spans="1:6" ht="17.25" thickBot="1" x14ac:dyDescent="0.35">
      <c r="A1413" s="50">
        <v>1000003683</v>
      </c>
      <c r="B1413" s="51">
        <v>45352</v>
      </c>
      <c r="C1413" s="83" t="s">
        <v>20</v>
      </c>
      <c r="D1413" s="84">
        <v>137</v>
      </c>
      <c r="E1413" s="85">
        <v>52474.439172413797</v>
      </c>
      <c r="F1413" t="str">
        <f t="shared" si="22"/>
        <v>March</v>
      </c>
    </row>
    <row r="1414" spans="1:6" ht="17.25" thickTop="1" x14ac:dyDescent="0.3">
      <c r="A1414" s="43">
        <v>1000003691</v>
      </c>
      <c r="B1414" s="45">
        <v>45352</v>
      </c>
      <c r="C1414" s="86" t="s">
        <v>20</v>
      </c>
      <c r="D1414" s="49">
        <v>155</v>
      </c>
      <c r="E1414" s="48">
        <v>59368.89103448276</v>
      </c>
      <c r="F1414" t="str">
        <f t="shared" si="22"/>
        <v>March</v>
      </c>
    </row>
    <row r="1415" spans="1:6" ht="17.25" thickBot="1" x14ac:dyDescent="0.35">
      <c r="A1415" s="50">
        <v>1000003132</v>
      </c>
      <c r="B1415" s="51">
        <v>45352</v>
      </c>
      <c r="C1415" s="83" t="s">
        <v>180</v>
      </c>
      <c r="D1415" s="84">
        <v>40</v>
      </c>
      <c r="E1415" s="85">
        <v>11835.599999999999</v>
      </c>
      <c r="F1415" t="str">
        <f t="shared" si="22"/>
        <v>March</v>
      </c>
    </row>
    <row r="1416" spans="1:6" ht="17.25" thickTop="1" x14ac:dyDescent="0.3">
      <c r="A1416" s="43">
        <v>1000003683</v>
      </c>
      <c r="B1416" s="45">
        <v>45352</v>
      </c>
      <c r="C1416" s="86" t="s">
        <v>180</v>
      </c>
      <c r="D1416" s="49">
        <v>751</v>
      </c>
      <c r="E1416" s="48">
        <v>287651.85268965521</v>
      </c>
      <c r="F1416" t="str">
        <f t="shared" si="22"/>
        <v>March</v>
      </c>
    </row>
    <row r="1417" spans="1:6" ht="17.25" thickBot="1" x14ac:dyDescent="0.35">
      <c r="A1417" s="50">
        <v>1000003691</v>
      </c>
      <c r="B1417" s="51">
        <v>45352</v>
      </c>
      <c r="C1417" s="83" t="s">
        <v>180</v>
      </c>
      <c r="D1417" s="84">
        <v>62</v>
      </c>
      <c r="E1417" s="85">
        <v>23747.556413793107</v>
      </c>
      <c r="F1417" t="str">
        <f t="shared" si="22"/>
        <v>March</v>
      </c>
    </row>
    <row r="1418" spans="1:6" ht="17.25" thickTop="1" x14ac:dyDescent="0.3">
      <c r="A1418" s="43">
        <v>1000003132</v>
      </c>
      <c r="B1418" s="45">
        <v>45352</v>
      </c>
      <c r="C1418" s="86" t="s">
        <v>476</v>
      </c>
      <c r="D1418" s="49">
        <v>135</v>
      </c>
      <c r="E1418" s="48">
        <v>39945.149999999994</v>
      </c>
      <c r="F1418" t="str">
        <f t="shared" si="22"/>
        <v>March</v>
      </c>
    </row>
    <row r="1419" spans="1:6" ht="17.25" thickBot="1" x14ac:dyDescent="0.35">
      <c r="A1419" s="50">
        <v>1000003683</v>
      </c>
      <c r="B1419" s="51">
        <v>45352</v>
      </c>
      <c r="C1419" s="83" t="s">
        <v>476</v>
      </c>
      <c r="D1419" s="84">
        <v>152</v>
      </c>
      <c r="E1419" s="85">
        <v>58219.815724137938</v>
      </c>
      <c r="F1419" t="str">
        <f t="shared" si="22"/>
        <v>March</v>
      </c>
    </row>
    <row r="1420" spans="1:6" ht="17.25" thickTop="1" x14ac:dyDescent="0.3">
      <c r="A1420" s="43">
        <v>1000003691</v>
      </c>
      <c r="B1420" s="45">
        <v>45352</v>
      </c>
      <c r="C1420" s="86" t="s">
        <v>476</v>
      </c>
      <c r="D1420" s="49">
        <v>537</v>
      </c>
      <c r="E1420" s="48">
        <v>205684.48055172415</v>
      </c>
      <c r="F1420" t="str">
        <f t="shared" si="22"/>
        <v>March</v>
      </c>
    </row>
    <row r="1421" spans="1:6" ht="17.25" thickBot="1" x14ac:dyDescent="0.35">
      <c r="A1421" s="50">
        <v>1000003132</v>
      </c>
      <c r="B1421" s="51">
        <v>45352</v>
      </c>
      <c r="C1421" s="83" t="s">
        <v>525</v>
      </c>
      <c r="D1421" s="84">
        <v>1823</v>
      </c>
      <c r="E1421" s="85">
        <v>539407.47</v>
      </c>
      <c r="F1421" t="str">
        <f t="shared" si="22"/>
        <v>March</v>
      </c>
    </row>
    <row r="1422" spans="1:6" ht="17.25" thickTop="1" x14ac:dyDescent="0.3">
      <c r="A1422" s="43">
        <v>1000003683</v>
      </c>
      <c r="B1422" s="45">
        <v>45352</v>
      </c>
      <c r="C1422" s="86" t="s">
        <v>525</v>
      </c>
      <c r="D1422" s="49">
        <v>419</v>
      </c>
      <c r="E1422" s="48">
        <v>160487.51834482758</v>
      </c>
      <c r="F1422" t="str">
        <f t="shared" si="22"/>
        <v>March</v>
      </c>
    </row>
    <row r="1423" spans="1:6" ht="17.25" thickBot="1" x14ac:dyDescent="0.35">
      <c r="A1423" s="50">
        <v>1000003691</v>
      </c>
      <c r="B1423" s="51">
        <v>45352</v>
      </c>
      <c r="C1423" s="83" t="s">
        <v>525</v>
      </c>
      <c r="D1423" s="84">
        <v>1115</v>
      </c>
      <c r="E1423" s="85">
        <v>427072.99034482765</v>
      </c>
      <c r="F1423" t="str">
        <f t="shared" si="22"/>
        <v>March</v>
      </c>
    </row>
    <row r="1424" spans="1:6" ht="17.25" thickTop="1" x14ac:dyDescent="0.3">
      <c r="A1424" s="43">
        <v>1000002977</v>
      </c>
      <c r="B1424" s="45">
        <v>45352</v>
      </c>
      <c r="C1424" s="86" t="s">
        <v>529</v>
      </c>
      <c r="D1424" s="49">
        <v>167</v>
      </c>
      <c r="E1424" s="48">
        <v>36102.06</v>
      </c>
      <c r="F1424" t="str">
        <f t="shared" si="22"/>
        <v>March</v>
      </c>
    </row>
    <row r="1425" spans="1:6" ht="17.25" thickBot="1" x14ac:dyDescent="0.35">
      <c r="A1425" s="50">
        <v>1000002976</v>
      </c>
      <c r="B1425" s="51">
        <v>45352</v>
      </c>
      <c r="C1425" s="83" t="s">
        <v>529</v>
      </c>
      <c r="D1425" s="84">
        <v>194</v>
      </c>
      <c r="E1425" s="85">
        <v>41938.92</v>
      </c>
      <c r="F1425" t="str">
        <f t="shared" si="22"/>
        <v>March</v>
      </c>
    </row>
    <row r="1426" spans="1:6" ht="17.25" thickTop="1" x14ac:dyDescent="0.3">
      <c r="A1426" s="43">
        <v>1000003132</v>
      </c>
      <c r="B1426" s="45">
        <v>45352</v>
      </c>
      <c r="C1426" s="86" t="s">
        <v>529</v>
      </c>
      <c r="D1426" s="49">
        <v>1044</v>
      </c>
      <c r="E1426" s="48">
        <v>308909.15999999997</v>
      </c>
      <c r="F1426" t="str">
        <f t="shared" si="22"/>
        <v>March</v>
      </c>
    </row>
    <row r="1427" spans="1:6" ht="17.25" thickBot="1" x14ac:dyDescent="0.35">
      <c r="A1427" s="50">
        <v>1000003683</v>
      </c>
      <c r="B1427" s="51">
        <v>45352</v>
      </c>
      <c r="C1427" s="83" t="s">
        <v>529</v>
      </c>
      <c r="D1427" s="84">
        <v>279</v>
      </c>
      <c r="E1427" s="85">
        <v>106864.00386206899</v>
      </c>
      <c r="F1427" t="str">
        <f t="shared" si="22"/>
        <v>March</v>
      </c>
    </row>
    <row r="1428" spans="1:6" ht="17.25" thickTop="1" x14ac:dyDescent="0.3">
      <c r="A1428" s="43">
        <v>1000003691</v>
      </c>
      <c r="B1428" s="45">
        <v>45352</v>
      </c>
      <c r="C1428" s="86" t="s">
        <v>529</v>
      </c>
      <c r="D1428" s="49">
        <v>740</v>
      </c>
      <c r="E1428" s="48">
        <v>283438.57655172417</v>
      </c>
      <c r="F1428" t="str">
        <f t="shared" si="22"/>
        <v>March</v>
      </c>
    </row>
    <row r="1429" spans="1:6" ht="17.25" thickBot="1" x14ac:dyDescent="0.35">
      <c r="A1429" s="50">
        <v>1000002977</v>
      </c>
      <c r="B1429" s="51">
        <v>45352</v>
      </c>
      <c r="C1429" s="83" t="s">
        <v>440</v>
      </c>
      <c r="D1429" s="84">
        <v>459</v>
      </c>
      <c r="E1429" s="85">
        <v>99226.62</v>
      </c>
      <c r="F1429" t="str">
        <f t="shared" si="22"/>
        <v>March</v>
      </c>
    </row>
    <row r="1430" spans="1:6" ht="17.25" thickTop="1" x14ac:dyDescent="0.3">
      <c r="A1430" s="43">
        <v>1000002976</v>
      </c>
      <c r="B1430" s="45">
        <v>45352</v>
      </c>
      <c r="C1430" s="86" t="s">
        <v>440</v>
      </c>
      <c r="D1430" s="49">
        <v>344</v>
      </c>
      <c r="E1430" s="48">
        <v>74365.919999999998</v>
      </c>
      <c r="F1430" t="str">
        <f t="shared" si="22"/>
        <v>March</v>
      </c>
    </row>
    <row r="1431" spans="1:6" ht="17.25" thickBot="1" x14ac:dyDescent="0.35">
      <c r="A1431" s="50">
        <v>1000003132</v>
      </c>
      <c r="B1431" s="51">
        <v>45352</v>
      </c>
      <c r="C1431" s="83" t="s">
        <v>440</v>
      </c>
      <c r="D1431" s="84">
        <v>6323</v>
      </c>
      <c r="E1431" s="85">
        <v>1870912.47</v>
      </c>
      <c r="F1431" t="str">
        <f t="shared" si="22"/>
        <v>March</v>
      </c>
    </row>
    <row r="1432" spans="1:6" ht="17.25" thickTop="1" x14ac:dyDescent="0.3">
      <c r="A1432" s="43">
        <v>1000003683</v>
      </c>
      <c r="B1432" s="45">
        <v>45352</v>
      </c>
      <c r="C1432" s="86" t="s">
        <v>440</v>
      </c>
      <c r="D1432" s="49">
        <v>1164</v>
      </c>
      <c r="E1432" s="48">
        <v>445841.22041379311</v>
      </c>
      <c r="F1432" t="str">
        <f t="shared" si="22"/>
        <v>March</v>
      </c>
    </row>
    <row r="1433" spans="1:6" ht="17.25" thickBot="1" x14ac:dyDescent="0.35">
      <c r="A1433" s="50">
        <v>1000003691</v>
      </c>
      <c r="B1433" s="51">
        <v>45352</v>
      </c>
      <c r="C1433" s="83" t="s">
        <v>440</v>
      </c>
      <c r="D1433" s="84">
        <v>1269</v>
      </c>
      <c r="E1433" s="85">
        <v>486058.85627586208</v>
      </c>
      <c r="F1433" t="str">
        <f t="shared" si="22"/>
        <v>March</v>
      </c>
    </row>
    <row r="1434" spans="1:6" ht="17.25" thickTop="1" x14ac:dyDescent="0.3">
      <c r="A1434" s="43">
        <v>1000003132</v>
      </c>
      <c r="B1434" s="45">
        <v>45352</v>
      </c>
      <c r="C1434" s="86" t="s">
        <v>447</v>
      </c>
      <c r="D1434" s="49">
        <v>372</v>
      </c>
      <c r="E1434" s="48">
        <v>110071.08</v>
      </c>
      <c r="F1434" t="str">
        <f t="shared" si="22"/>
        <v>March</v>
      </c>
    </row>
    <row r="1435" spans="1:6" ht="17.25" thickBot="1" x14ac:dyDescent="0.35">
      <c r="A1435" s="50">
        <v>1000003683</v>
      </c>
      <c r="B1435" s="51">
        <v>45352</v>
      </c>
      <c r="C1435" s="83" t="s">
        <v>447</v>
      </c>
      <c r="D1435" s="84">
        <v>-30</v>
      </c>
      <c r="E1435" s="85">
        <v>-11490.753103448278</v>
      </c>
      <c r="F1435" t="str">
        <f t="shared" si="22"/>
        <v>March</v>
      </c>
    </row>
    <row r="1436" spans="1:6" ht="17.25" thickTop="1" x14ac:dyDescent="0.3">
      <c r="A1436" s="43">
        <v>1000003691</v>
      </c>
      <c r="B1436" s="45">
        <v>45352</v>
      </c>
      <c r="C1436" s="86" t="s">
        <v>447</v>
      </c>
      <c r="D1436" s="49">
        <v>118</v>
      </c>
      <c r="E1436" s="48">
        <v>45196.962206896555</v>
      </c>
      <c r="F1436" t="str">
        <f t="shared" si="22"/>
        <v>March</v>
      </c>
    </row>
    <row r="1437" spans="1:6" ht="17.25" thickBot="1" x14ac:dyDescent="0.35">
      <c r="A1437" s="50">
        <v>1000002977</v>
      </c>
      <c r="B1437" s="51">
        <v>45352</v>
      </c>
      <c r="C1437" s="83" t="s">
        <v>353</v>
      </c>
      <c r="D1437" s="84">
        <v>24</v>
      </c>
      <c r="E1437" s="85">
        <v>5188.3200000000006</v>
      </c>
      <c r="F1437" t="str">
        <f t="shared" si="22"/>
        <v>March</v>
      </c>
    </row>
    <row r="1438" spans="1:6" ht="17.25" thickTop="1" x14ac:dyDescent="0.3">
      <c r="A1438" s="43">
        <v>1000002976</v>
      </c>
      <c r="B1438" s="45">
        <v>45352</v>
      </c>
      <c r="C1438" s="86" t="s">
        <v>353</v>
      </c>
      <c r="D1438" s="49">
        <v>56</v>
      </c>
      <c r="E1438" s="48">
        <v>12106.08</v>
      </c>
      <c r="F1438" t="str">
        <f t="shared" si="22"/>
        <v>March</v>
      </c>
    </row>
    <row r="1439" spans="1:6" ht="17.25" thickBot="1" x14ac:dyDescent="0.35">
      <c r="A1439" s="50">
        <v>1000003132</v>
      </c>
      <c r="B1439" s="51">
        <v>45352</v>
      </c>
      <c r="C1439" s="83" t="s">
        <v>353</v>
      </c>
      <c r="D1439" s="84">
        <v>1026</v>
      </c>
      <c r="E1439" s="85">
        <v>303583.14</v>
      </c>
      <c r="F1439" t="str">
        <f t="shared" si="22"/>
        <v>March</v>
      </c>
    </row>
    <row r="1440" spans="1:6" ht="17.25" thickTop="1" x14ac:dyDescent="0.3">
      <c r="A1440" s="43">
        <v>1000003683</v>
      </c>
      <c r="B1440" s="45">
        <v>45352</v>
      </c>
      <c r="C1440" s="86" t="s">
        <v>353</v>
      </c>
      <c r="D1440" s="49">
        <v>16</v>
      </c>
      <c r="E1440" s="48">
        <v>6128.4016551724144</v>
      </c>
      <c r="F1440" t="str">
        <f t="shared" si="22"/>
        <v>March</v>
      </c>
    </row>
    <row r="1441" spans="1:6" ht="17.25" thickBot="1" x14ac:dyDescent="0.35">
      <c r="A1441" s="50">
        <v>1000003691</v>
      </c>
      <c r="B1441" s="51">
        <v>45352</v>
      </c>
      <c r="C1441" s="83" t="s">
        <v>353</v>
      </c>
      <c r="D1441" s="84">
        <v>317</v>
      </c>
      <c r="E1441" s="85">
        <v>121418.95779310346</v>
      </c>
      <c r="F1441" t="str">
        <f t="shared" si="22"/>
        <v>March</v>
      </c>
    </row>
    <row r="1442" spans="1:6" ht="17.25" thickTop="1" x14ac:dyDescent="0.3">
      <c r="A1442" s="43">
        <v>1000003132</v>
      </c>
      <c r="B1442" s="45">
        <v>45352</v>
      </c>
      <c r="C1442" s="86" t="s">
        <v>187</v>
      </c>
      <c r="D1442" s="49">
        <v>146</v>
      </c>
      <c r="E1442" s="48">
        <v>43199.939999999995</v>
      </c>
      <c r="F1442" t="str">
        <f t="shared" si="22"/>
        <v>March</v>
      </c>
    </row>
    <row r="1443" spans="1:6" ht="17.25" thickBot="1" x14ac:dyDescent="0.35">
      <c r="A1443" s="50">
        <v>1000003683</v>
      </c>
      <c r="B1443" s="51">
        <v>45352</v>
      </c>
      <c r="C1443" s="83" t="s">
        <v>187</v>
      </c>
      <c r="D1443" s="84">
        <v>20</v>
      </c>
      <c r="E1443" s="85">
        <v>7660.5020689655175</v>
      </c>
      <c r="F1443" t="str">
        <f t="shared" si="22"/>
        <v>March</v>
      </c>
    </row>
    <row r="1444" spans="1:6" ht="17.25" thickTop="1" x14ac:dyDescent="0.3">
      <c r="A1444" s="43">
        <v>1000003691</v>
      </c>
      <c r="B1444" s="45">
        <v>45352</v>
      </c>
      <c r="C1444" s="86" t="s">
        <v>187</v>
      </c>
      <c r="D1444" s="49">
        <v>57</v>
      </c>
      <c r="E1444" s="48">
        <v>21832.430896551727</v>
      </c>
      <c r="F1444" t="str">
        <f t="shared" si="22"/>
        <v>March</v>
      </c>
    </row>
    <row r="1445" spans="1:6" ht="17.25" thickBot="1" x14ac:dyDescent="0.35">
      <c r="A1445" s="50">
        <v>1000003132</v>
      </c>
      <c r="B1445" s="51">
        <v>45352</v>
      </c>
      <c r="C1445" s="83" t="s">
        <v>189</v>
      </c>
      <c r="D1445" s="84">
        <v>1</v>
      </c>
      <c r="E1445" s="85">
        <v>295.89</v>
      </c>
      <c r="F1445" t="str">
        <f t="shared" si="22"/>
        <v>March</v>
      </c>
    </row>
    <row r="1446" spans="1:6" ht="17.25" thickTop="1" x14ac:dyDescent="0.3">
      <c r="A1446" s="43">
        <v>1000003683</v>
      </c>
      <c r="B1446" s="45">
        <v>45352</v>
      </c>
      <c r="C1446" s="86" t="s">
        <v>189</v>
      </c>
      <c r="D1446" s="49">
        <v>8</v>
      </c>
      <c r="E1446" s="48">
        <v>3064.2008275862072</v>
      </c>
      <c r="F1446" t="str">
        <f t="shared" si="22"/>
        <v>March</v>
      </c>
    </row>
    <row r="1447" spans="1:6" ht="17.25" thickBot="1" x14ac:dyDescent="0.35">
      <c r="A1447" s="50">
        <v>1000003691</v>
      </c>
      <c r="B1447" s="51">
        <v>45352</v>
      </c>
      <c r="C1447" s="83" t="s">
        <v>189</v>
      </c>
      <c r="D1447" s="84">
        <v>21</v>
      </c>
      <c r="E1447" s="85">
        <v>8043.5271724137938</v>
      </c>
      <c r="F1447" t="str">
        <f t="shared" si="22"/>
        <v>March</v>
      </c>
    </row>
    <row r="1448" spans="1:6" ht="17.25" thickTop="1" x14ac:dyDescent="0.3">
      <c r="A1448" s="43">
        <v>1000003132</v>
      </c>
      <c r="B1448" s="45">
        <v>45352</v>
      </c>
      <c r="C1448" s="86" t="s">
        <v>195</v>
      </c>
      <c r="D1448" s="49">
        <v>29</v>
      </c>
      <c r="E1448" s="48">
        <v>8580.81</v>
      </c>
      <c r="F1448" t="str">
        <f t="shared" si="22"/>
        <v>March</v>
      </c>
    </row>
    <row r="1449" spans="1:6" ht="17.25" thickBot="1" x14ac:dyDescent="0.35">
      <c r="A1449" s="50">
        <v>1000003691</v>
      </c>
      <c r="B1449" s="51">
        <v>45352</v>
      </c>
      <c r="C1449" s="83" t="s">
        <v>195</v>
      </c>
      <c r="D1449" s="84">
        <v>39</v>
      </c>
      <c r="E1449" s="85">
        <v>14937.97903448276</v>
      </c>
      <c r="F1449" t="str">
        <f t="shared" si="22"/>
        <v>March</v>
      </c>
    </row>
    <row r="1450" spans="1:6" ht="17.25" thickTop="1" x14ac:dyDescent="0.3">
      <c r="A1450" s="43">
        <v>1000003683</v>
      </c>
      <c r="B1450" s="45">
        <v>45352</v>
      </c>
      <c r="C1450" s="86" t="s">
        <v>188</v>
      </c>
      <c r="D1450" s="49">
        <v>48</v>
      </c>
      <c r="E1450" s="48">
        <v>18385.204965517245</v>
      </c>
      <c r="F1450" t="str">
        <f t="shared" si="22"/>
        <v>March</v>
      </c>
    </row>
    <row r="1451" spans="1:6" ht="17.25" thickBot="1" x14ac:dyDescent="0.35">
      <c r="A1451" s="50">
        <v>1000003691</v>
      </c>
      <c r="B1451" s="51">
        <v>45352</v>
      </c>
      <c r="C1451" s="83" t="s">
        <v>188</v>
      </c>
      <c r="D1451" s="84">
        <v>48</v>
      </c>
      <c r="E1451" s="85">
        <v>18385.204965517241</v>
      </c>
      <c r="F1451" t="str">
        <f t="shared" si="22"/>
        <v>March</v>
      </c>
    </row>
    <row r="1452" spans="1:6" ht="17.25" thickTop="1" x14ac:dyDescent="0.3">
      <c r="A1452" s="43">
        <v>1000003132</v>
      </c>
      <c r="B1452" s="45">
        <v>45352</v>
      </c>
      <c r="C1452" s="86" t="s">
        <v>186</v>
      </c>
      <c r="D1452" s="49">
        <v>56</v>
      </c>
      <c r="E1452" s="48">
        <v>16569.84</v>
      </c>
      <c r="F1452" t="str">
        <f t="shared" si="22"/>
        <v>March</v>
      </c>
    </row>
    <row r="1453" spans="1:6" ht="17.25" thickBot="1" x14ac:dyDescent="0.35">
      <c r="A1453" s="50">
        <v>1000003691</v>
      </c>
      <c r="B1453" s="51">
        <v>45352</v>
      </c>
      <c r="C1453" s="83" t="s">
        <v>186</v>
      </c>
      <c r="D1453" s="84">
        <v>110</v>
      </c>
      <c r="E1453" s="85">
        <v>42132.761379310352</v>
      </c>
      <c r="F1453" t="str">
        <f t="shared" si="22"/>
        <v>March</v>
      </c>
    </row>
    <row r="1454" spans="1:6" ht="17.25" thickTop="1" x14ac:dyDescent="0.3">
      <c r="A1454" s="43">
        <v>1000003132</v>
      </c>
      <c r="B1454" s="45">
        <v>45352</v>
      </c>
      <c r="C1454" s="86" t="s">
        <v>549</v>
      </c>
      <c r="D1454" s="49">
        <v>67</v>
      </c>
      <c r="E1454" s="48">
        <v>19824.629999999997</v>
      </c>
      <c r="F1454" t="str">
        <f t="shared" si="22"/>
        <v>March</v>
      </c>
    </row>
    <row r="1455" spans="1:6" ht="17.25" thickBot="1" x14ac:dyDescent="0.35">
      <c r="A1455" s="50">
        <v>1000003683</v>
      </c>
      <c r="B1455" s="51">
        <v>45352</v>
      </c>
      <c r="C1455" s="83" t="s">
        <v>549</v>
      </c>
      <c r="D1455" s="84">
        <v>3</v>
      </c>
      <c r="E1455" s="85">
        <v>1149.0753103448278</v>
      </c>
      <c r="F1455" t="str">
        <f t="shared" si="22"/>
        <v>March</v>
      </c>
    </row>
    <row r="1456" spans="1:6" ht="17.25" thickTop="1" x14ac:dyDescent="0.3">
      <c r="A1456" s="43">
        <v>1000003691</v>
      </c>
      <c r="B1456" s="45">
        <v>45352</v>
      </c>
      <c r="C1456" s="86" t="s">
        <v>549</v>
      </c>
      <c r="D1456" s="49">
        <v>118</v>
      </c>
      <c r="E1456" s="48">
        <v>45196.962206896555</v>
      </c>
      <c r="F1456" t="str">
        <f t="shared" si="22"/>
        <v>March</v>
      </c>
    </row>
    <row r="1457" spans="1:6" ht="17.25" thickBot="1" x14ac:dyDescent="0.35">
      <c r="A1457" s="50">
        <v>1000003132</v>
      </c>
      <c r="B1457" s="51">
        <v>45352</v>
      </c>
      <c r="C1457" s="83" t="s">
        <v>199</v>
      </c>
      <c r="D1457" s="84">
        <v>324</v>
      </c>
      <c r="E1457" s="85">
        <v>95868.36</v>
      </c>
      <c r="F1457" t="str">
        <f t="shared" si="22"/>
        <v>March</v>
      </c>
    </row>
    <row r="1458" spans="1:6" ht="17.25" thickTop="1" x14ac:dyDescent="0.3">
      <c r="A1458" s="43">
        <v>1000003683</v>
      </c>
      <c r="B1458" s="45">
        <v>45352</v>
      </c>
      <c r="C1458" s="86" t="s">
        <v>199</v>
      </c>
      <c r="D1458" s="49">
        <v>20</v>
      </c>
      <c r="E1458" s="48">
        <v>7660.5020689655194</v>
      </c>
      <c r="F1458" t="str">
        <f t="shared" si="22"/>
        <v>March</v>
      </c>
    </row>
    <row r="1459" spans="1:6" ht="17.25" thickBot="1" x14ac:dyDescent="0.35">
      <c r="A1459" s="50">
        <v>1000003691</v>
      </c>
      <c r="B1459" s="51">
        <v>45352</v>
      </c>
      <c r="C1459" s="83" t="s">
        <v>199</v>
      </c>
      <c r="D1459" s="84">
        <v>263</v>
      </c>
      <c r="E1459" s="85">
        <v>100735.60220689655</v>
      </c>
      <c r="F1459" t="str">
        <f t="shared" si="22"/>
        <v>March</v>
      </c>
    </row>
    <row r="1460" spans="1:6" ht="17.25" thickTop="1" x14ac:dyDescent="0.3">
      <c r="A1460" s="43">
        <v>1000003691</v>
      </c>
      <c r="B1460" s="45">
        <v>45352</v>
      </c>
      <c r="C1460" s="86" t="s">
        <v>198</v>
      </c>
      <c r="D1460" s="49">
        <v>119</v>
      </c>
      <c r="E1460" s="48">
        <v>45579.987310344834</v>
      </c>
      <c r="F1460" t="str">
        <f t="shared" si="22"/>
        <v>March</v>
      </c>
    </row>
    <row r="1461" spans="1:6" ht="17.25" thickBot="1" x14ac:dyDescent="0.35">
      <c r="A1461" s="50">
        <v>1000002977</v>
      </c>
      <c r="B1461" s="51">
        <v>45352</v>
      </c>
      <c r="C1461" s="83" t="s">
        <v>185</v>
      </c>
      <c r="D1461" s="84">
        <v>26</v>
      </c>
      <c r="E1461" s="85">
        <v>5620.68</v>
      </c>
      <c r="F1461" t="str">
        <f t="shared" si="22"/>
        <v>March</v>
      </c>
    </row>
    <row r="1462" spans="1:6" ht="17.25" thickTop="1" x14ac:dyDescent="0.3">
      <c r="A1462" s="43">
        <v>1000002976</v>
      </c>
      <c r="B1462" s="45">
        <v>45352</v>
      </c>
      <c r="C1462" s="86" t="s">
        <v>185</v>
      </c>
      <c r="D1462" s="49">
        <v>15</v>
      </c>
      <c r="E1462" s="48">
        <v>3242.7000000000003</v>
      </c>
      <c r="F1462" t="str">
        <f t="shared" si="22"/>
        <v>March</v>
      </c>
    </row>
    <row r="1463" spans="1:6" ht="17.25" thickBot="1" x14ac:dyDescent="0.35">
      <c r="A1463" s="50">
        <v>1000003132</v>
      </c>
      <c r="B1463" s="51">
        <v>45352</v>
      </c>
      <c r="C1463" s="83" t="s">
        <v>185</v>
      </c>
      <c r="D1463" s="84">
        <v>3</v>
      </c>
      <c r="E1463" s="85">
        <v>887.67000000000007</v>
      </c>
      <c r="F1463" t="str">
        <f t="shared" si="22"/>
        <v>March</v>
      </c>
    </row>
    <row r="1464" spans="1:6" ht="17.25" thickTop="1" x14ac:dyDescent="0.3">
      <c r="A1464" s="43">
        <v>1000003683</v>
      </c>
      <c r="B1464" s="45">
        <v>45352</v>
      </c>
      <c r="C1464" s="86" t="s">
        <v>185</v>
      </c>
      <c r="D1464" s="49">
        <v>4</v>
      </c>
      <c r="E1464" s="48">
        <v>1532.1004137931041</v>
      </c>
      <c r="F1464" t="str">
        <f t="shared" si="22"/>
        <v>March</v>
      </c>
    </row>
    <row r="1465" spans="1:6" ht="17.25" thickBot="1" x14ac:dyDescent="0.35">
      <c r="A1465" s="50">
        <v>1000003691</v>
      </c>
      <c r="B1465" s="51">
        <v>45352</v>
      </c>
      <c r="C1465" s="83" t="s">
        <v>185</v>
      </c>
      <c r="D1465" s="84">
        <v>94</v>
      </c>
      <c r="E1465" s="85">
        <v>36004.359724137932</v>
      </c>
      <c r="F1465" t="str">
        <f t="shared" si="22"/>
        <v>March</v>
      </c>
    </row>
    <row r="1466" spans="1:6" ht="17.25" thickTop="1" x14ac:dyDescent="0.3">
      <c r="A1466" s="43">
        <v>1000002977</v>
      </c>
      <c r="B1466" s="45">
        <v>45352</v>
      </c>
      <c r="C1466" s="86" t="s">
        <v>197</v>
      </c>
      <c r="D1466" s="49">
        <v>41</v>
      </c>
      <c r="E1466" s="48">
        <v>8686.7972413793104</v>
      </c>
      <c r="F1466" t="str">
        <f t="shared" si="22"/>
        <v>March</v>
      </c>
    </row>
    <row r="1467" spans="1:6" ht="17.25" thickBot="1" x14ac:dyDescent="0.35">
      <c r="A1467" s="50">
        <v>1000002976</v>
      </c>
      <c r="B1467" s="51">
        <v>45352</v>
      </c>
      <c r="C1467" s="83" t="s">
        <v>197</v>
      </c>
      <c r="D1467" s="84">
        <v>56</v>
      </c>
      <c r="E1467" s="85">
        <v>11864.893793103449</v>
      </c>
      <c r="F1467" t="str">
        <f t="shared" si="22"/>
        <v>March</v>
      </c>
    </row>
    <row r="1468" spans="1:6" ht="17.25" thickTop="1" x14ac:dyDescent="0.3">
      <c r="A1468" s="43">
        <v>1000003132</v>
      </c>
      <c r="B1468" s="45">
        <v>45352</v>
      </c>
      <c r="C1468" s="86" t="s">
        <v>197</v>
      </c>
      <c r="D1468" s="49">
        <v>-1</v>
      </c>
      <c r="E1468" s="48">
        <v>-295.89</v>
      </c>
      <c r="F1468" t="str">
        <f t="shared" si="22"/>
        <v>March</v>
      </c>
    </row>
    <row r="1469" spans="1:6" ht="17.25" thickBot="1" x14ac:dyDescent="0.35">
      <c r="A1469" s="50">
        <v>1000003683</v>
      </c>
      <c r="B1469" s="51">
        <v>45352</v>
      </c>
      <c r="C1469" s="83" t="s">
        <v>197</v>
      </c>
      <c r="D1469" s="84">
        <v>45</v>
      </c>
      <c r="E1469" s="85">
        <v>17236.129655172415</v>
      </c>
      <c r="F1469" t="str">
        <f t="shared" si="22"/>
        <v>March</v>
      </c>
    </row>
    <row r="1470" spans="1:6" ht="17.25" thickTop="1" x14ac:dyDescent="0.3">
      <c r="A1470" s="43">
        <v>1000003691</v>
      </c>
      <c r="B1470" s="45">
        <v>45352</v>
      </c>
      <c r="C1470" s="86" t="s">
        <v>197</v>
      </c>
      <c r="D1470" s="49">
        <v>76</v>
      </c>
      <c r="E1470" s="48">
        <v>29109.907862068969</v>
      </c>
      <c r="F1470" t="str">
        <f t="shared" si="22"/>
        <v>March</v>
      </c>
    </row>
    <row r="1471" spans="1:6" ht="17.25" thickBot="1" x14ac:dyDescent="0.35">
      <c r="A1471" s="50">
        <v>1000003691</v>
      </c>
      <c r="B1471" s="51">
        <v>45352</v>
      </c>
      <c r="C1471" s="83" t="s">
        <v>201</v>
      </c>
      <c r="D1471" s="84">
        <v>6</v>
      </c>
      <c r="E1471" s="85">
        <v>2298.1506206896556</v>
      </c>
      <c r="F1471" t="str">
        <f t="shared" si="22"/>
        <v>March</v>
      </c>
    </row>
    <row r="1472" spans="1:6" ht="17.25" thickTop="1" x14ac:dyDescent="0.3">
      <c r="A1472" s="43">
        <v>1000003132</v>
      </c>
      <c r="B1472" s="45">
        <v>45383</v>
      </c>
      <c r="C1472" s="86" t="s">
        <v>325</v>
      </c>
      <c r="D1472" s="49">
        <v>1070</v>
      </c>
      <c r="E1472" s="48">
        <v>275097</v>
      </c>
      <c r="F1472" t="str">
        <f t="shared" si="22"/>
        <v>April</v>
      </c>
    </row>
    <row r="1473" spans="1:6" ht="17.25" thickBot="1" x14ac:dyDescent="0.35">
      <c r="A1473" s="50">
        <v>1000003683</v>
      </c>
      <c r="B1473" s="51">
        <v>45383</v>
      </c>
      <c r="C1473" s="83" t="s">
        <v>325</v>
      </c>
      <c r="D1473" s="84">
        <v>111</v>
      </c>
      <c r="E1473" s="85">
        <v>42515.786482758624</v>
      </c>
      <c r="F1473" t="str">
        <f t="shared" si="22"/>
        <v>April</v>
      </c>
    </row>
    <row r="1474" spans="1:6" ht="17.25" thickTop="1" x14ac:dyDescent="0.3">
      <c r="A1474" s="43">
        <v>1000003691</v>
      </c>
      <c r="B1474" s="45">
        <v>45383</v>
      </c>
      <c r="C1474" s="86" t="s">
        <v>325</v>
      </c>
      <c r="D1474" s="49">
        <v>601</v>
      </c>
      <c r="E1474" s="48">
        <v>230198.08717241383</v>
      </c>
      <c r="F1474" t="str">
        <f t="shared" si="22"/>
        <v>April</v>
      </c>
    </row>
    <row r="1475" spans="1:6" ht="17.25" thickBot="1" x14ac:dyDescent="0.35">
      <c r="A1475" s="50">
        <v>1000003132</v>
      </c>
      <c r="B1475" s="51">
        <v>45383</v>
      </c>
      <c r="C1475" s="83" t="s">
        <v>172</v>
      </c>
      <c r="D1475" s="84">
        <v>2890</v>
      </c>
      <c r="E1475" s="85">
        <v>743019.00000000012</v>
      </c>
      <c r="F1475" t="str">
        <f t="shared" ref="F1475:F1538" si="23">TEXT(B1475,"mmmm")</f>
        <v>April</v>
      </c>
    </row>
    <row r="1476" spans="1:6" ht="17.25" thickTop="1" x14ac:dyDescent="0.3">
      <c r="A1476" s="43">
        <v>1000003683</v>
      </c>
      <c r="B1476" s="45">
        <v>45383</v>
      </c>
      <c r="C1476" s="86" t="s">
        <v>172</v>
      </c>
      <c r="D1476" s="49">
        <v>15810</v>
      </c>
      <c r="E1476" s="48">
        <v>6055626.8855172424</v>
      </c>
      <c r="F1476" t="str">
        <f t="shared" si="23"/>
        <v>April</v>
      </c>
    </row>
    <row r="1477" spans="1:6" ht="17.25" thickBot="1" x14ac:dyDescent="0.35">
      <c r="A1477" s="50">
        <v>1000003691</v>
      </c>
      <c r="B1477" s="51">
        <v>45383</v>
      </c>
      <c r="C1477" s="83" t="s">
        <v>172</v>
      </c>
      <c r="D1477" s="84">
        <v>797</v>
      </c>
      <c r="E1477" s="85">
        <v>305271.00744827592</v>
      </c>
      <c r="F1477" t="str">
        <f t="shared" si="23"/>
        <v>April</v>
      </c>
    </row>
    <row r="1478" spans="1:6" ht="17.25" thickTop="1" x14ac:dyDescent="0.3">
      <c r="A1478" s="43">
        <v>1000003132</v>
      </c>
      <c r="B1478" s="45">
        <v>45383</v>
      </c>
      <c r="C1478" s="86" t="s">
        <v>344</v>
      </c>
      <c r="D1478" s="49">
        <v>453</v>
      </c>
      <c r="E1478" s="48">
        <v>116466.30000000002</v>
      </c>
      <c r="F1478" t="str">
        <f t="shared" si="23"/>
        <v>April</v>
      </c>
    </row>
    <row r="1479" spans="1:6" ht="17.25" thickBot="1" x14ac:dyDescent="0.35">
      <c r="A1479" s="50">
        <v>1000003683</v>
      </c>
      <c r="B1479" s="51">
        <v>45383</v>
      </c>
      <c r="C1479" s="83" t="s">
        <v>344</v>
      </c>
      <c r="D1479" s="84">
        <v>21</v>
      </c>
      <c r="E1479" s="85">
        <v>8043.5271724137938</v>
      </c>
      <c r="F1479" t="str">
        <f t="shared" si="23"/>
        <v>April</v>
      </c>
    </row>
    <row r="1480" spans="1:6" ht="17.25" thickTop="1" x14ac:dyDescent="0.3">
      <c r="A1480" s="43">
        <v>1000003691</v>
      </c>
      <c r="B1480" s="45">
        <v>45383</v>
      </c>
      <c r="C1480" s="86" t="s">
        <v>344</v>
      </c>
      <c r="D1480" s="49">
        <v>110</v>
      </c>
      <c r="E1480" s="48">
        <v>42132.761379310345</v>
      </c>
      <c r="F1480" t="str">
        <f t="shared" si="23"/>
        <v>April</v>
      </c>
    </row>
    <row r="1481" spans="1:6" ht="17.25" thickBot="1" x14ac:dyDescent="0.35">
      <c r="A1481" s="50">
        <v>1000003132</v>
      </c>
      <c r="B1481" s="51">
        <v>45383</v>
      </c>
      <c r="C1481" s="83" t="s">
        <v>174</v>
      </c>
      <c r="D1481" s="84">
        <v>1601</v>
      </c>
      <c r="E1481" s="85">
        <v>411617.10000000009</v>
      </c>
      <c r="F1481" t="str">
        <f t="shared" si="23"/>
        <v>April</v>
      </c>
    </row>
    <row r="1482" spans="1:6" ht="17.25" thickTop="1" x14ac:dyDescent="0.3">
      <c r="A1482" s="43">
        <v>1000003683</v>
      </c>
      <c r="B1482" s="45">
        <v>45383</v>
      </c>
      <c r="C1482" s="86" t="s">
        <v>174</v>
      </c>
      <c r="D1482" s="49">
        <v>55</v>
      </c>
      <c r="E1482" s="48">
        <v>21066.380689655176</v>
      </c>
      <c r="F1482" t="str">
        <f t="shared" si="23"/>
        <v>April</v>
      </c>
    </row>
    <row r="1483" spans="1:6" ht="17.25" thickBot="1" x14ac:dyDescent="0.35">
      <c r="A1483" s="50">
        <v>1000003691</v>
      </c>
      <c r="B1483" s="51">
        <v>45383</v>
      </c>
      <c r="C1483" s="83" t="s">
        <v>174</v>
      </c>
      <c r="D1483" s="84">
        <v>435</v>
      </c>
      <c r="E1483" s="85">
        <v>166615.92000000001</v>
      </c>
      <c r="F1483" t="str">
        <f t="shared" si="23"/>
        <v>April</v>
      </c>
    </row>
    <row r="1484" spans="1:6" ht="17.25" thickTop="1" x14ac:dyDescent="0.3">
      <c r="A1484" s="43">
        <v>1000003132</v>
      </c>
      <c r="B1484" s="45">
        <v>45383</v>
      </c>
      <c r="C1484" s="86" t="s">
        <v>442</v>
      </c>
      <c r="D1484" s="49">
        <v>63</v>
      </c>
      <c r="E1484" s="48">
        <v>16197.300000000001</v>
      </c>
      <c r="F1484" t="str">
        <f t="shared" si="23"/>
        <v>April</v>
      </c>
    </row>
    <row r="1485" spans="1:6" ht="17.25" thickBot="1" x14ac:dyDescent="0.35">
      <c r="A1485" s="50">
        <v>1000002976</v>
      </c>
      <c r="B1485" s="51">
        <v>45383</v>
      </c>
      <c r="C1485" s="83" t="s">
        <v>347</v>
      </c>
      <c r="D1485" s="84">
        <v>21</v>
      </c>
      <c r="E1485" s="85">
        <v>5535.6</v>
      </c>
      <c r="F1485" t="str">
        <f t="shared" si="23"/>
        <v>April</v>
      </c>
    </row>
    <row r="1486" spans="1:6" ht="17.25" thickTop="1" x14ac:dyDescent="0.3">
      <c r="A1486" s="43">
        <v>1000003132</v>
      </c>
      <c r="B1486" s="45">
        <v>45383</v>
      </c>
      <c r="C1486" s="86" t="s">
        <v>165</v>
      </c>
      <c r="D1486" s="49">
        <v>529</v>
      </c>
      <c r="E1486" s="48">
        <v>136005.90000000002</v>
      </c>
      <c r="F1486" t="str">
        <f t="shared" si="23"/>
        <v>April</v>
      </c>
    </row>
    <row r="1487" spans="1:6" ht="17.25" thickBot="1" x14ac:dyDescent="0.35">
      <c r="A1487" s="50">
        <v>1000003683</v>
      </c>
      <c r="B1487" s="51">
        <v>45383</v>
      </c>
      <c r="C1487" s="83" t="s">
        <v>165</v>
      </c>
      <c r="D1487" s="84">
        <v>349</v>
      </c>
      <c r="E1487" s="85">
        <v>133675.76110344828</v>
      </c>
      <c r="F1487" t="str">
        <f t="shared" si="23"/>
        <v>April</v>
      </c>
    </row>
    <row r="1488" spans="1:6" ht="17.25" thickTop="1" x14ac:dyDescent="0.3">
      <c r="A1488" s="43">
        <v>1000003691</v>
      </c>
      <c r="B1488" s="45">
        <v>45383</v>
      </c>
      <c r="C1488" s="86" t="s">
        <v>165</v>
      </c>
      <c r="D1488" s="49">
        <v>412</v>
      </c>
      <c r="E1488" s="48">
        <v>157806.34262068965</v>
      </c>
      <c r="F1488" t="str">
        <f t="shared" si="23"/>
        <v>April</v>
      </c>
    </row>
    <row r="1489" spans="1:6" ht="17.25" thickBot="1" x14ac:dyDescent="0.35">
      <c r="A1489" s="50">
        <v>1000003683</v>
      </c>
      <c r="B1489" s="51">
        <v>45383</v>
      </c>
      <c r="C1489" s="83" t="s">
        <v>183</v>
      </c>
      <c r="D1489" s="84">
        <v>4400</v>
      </c>
      <c r="E1489" s="85">
        <v>1685310.455172414</v>
      </c>
      <c r="F1489" t="str">
        <f t="shared" si="23"/>
        <v>April</v>
      </c>
    </row>
    <row r="1490" spans="1:6" ht="17.25" thickTop="1" x14ac:dyDescent="0.3">
      <c r="A1490" s="43">
        <v>1000003132</v>
      </c>
      <c r="B1490" s="45">
        <v>45383</v>
      </c>
      <c r="C1490" s="86" t="s">
        <v>541</v>
      </c>
      <c r="D1490" s="49">
        <v>1475</v>
      </c>
      <c r="E1490" s="48">
        <v>379222.5</v>
      </c>
      <c r="F1490" t="str">
        <f t="shared" si="23"/>
        <v>April</v>
      </c>
    </row>
    <row r="1491" spans="1:6" ht="17.25" thickBot="1" x14ac:dyDescent="0.35">
      <c r="A1491" s="50">
        <v>1000003683</v>
      </c>
      <c r="B1491" s="51">
        <v>45383</v>
      </c>
      <c r="C1491" s="83" t="s">
        <v>541</v>
      </c>
      <c r="D1491" s="84">
        <v>2448</v>
      </c>
      <c r="E1491" s="85">
        <v>937645.45324137935</v>
      </c>
      <c r="F1491" t="str">
        <f t="shared" si="23"/>
        <v>April</v>
      </c>
    </row>
    <row r="1492" spans="1:6" ht="17.25" thickTop="1" x14ac:dyDescent="0.3">
      <c r="A1492" s="43">
        <v>1000003691</v>
      </c>
      <c r="B1492" s="45">
        <v>45383</v>
      </c>
      <c r="C1492" s="86" t="s">
        <v>541</v>
      </c>
      <c r="D1492" s="49">
        <v>592</v>
      </c>
      <c r="E1492" s="48">
        <v>226750.86124137935</v>
      </c>
      <c r="F1492" t="str">
        <f t="shared" si="23"/>
        <v>April</v>
      </c>
    </row>
    <row r="1493" spans="1:6" ht="17.25" thickBot="1" x14ac:dyDescent="0.35">
      <c r="A1493" s="50">
        <v>1000003683</v>
      </c>
      <c r="B1493" s="51">
        <v>45383</v>
      </c>
      <c r="C1493" s="83" t="s">
        <v>173</v>
      </c>
      <c r="D1493" s="84">
        <v>200</v>
      </c>
      <c r="E1493" s="85">
        <v>76605.020689655183</v>
      </c>
      <c r="F1493" t="str">
        <f t="shared" si="23"/>
        <v>April</v>
      </c>
    </row>
    <row r="1494" spans="1:6" ht="17.25" thickTop="1" x14ac:dyDescent="0.3">
      <c r="A1494" s="43">
        <v>1000003691</v>
      </c>
      <c r="B1494" s="45">
        <v>45383</v>
      </c>
      <c r="C1494" s="86" t="s">
        <v>173</v>
      </c>
      <c r="D1494" s="49">
        <v>150</v>
      </c>
      <c r="E1494" s="48">
        <v>57453.765517241387</v>
      </c>
      <c r="F1494" t="str">
        <f t="shared" si="23"/>
        <v>April</v>
      </c>
    </row>
    <row r="1495" spans="1:6" ht="17.25" thickBot="1" x14ac:dyDescent="0.35">
      <c r="A1495" s="50">
        <v>1000003132</v>
      </c>
      <c r="B1495" s="51">
        <v>45383</v>
      </c>
      <c r="C1495" s="83" t="s">
        <v>343</v>
      </c>
      <c r="D1495" s="84">
        <v>2845</v>
      </c>
      <c r="E1495" s="85">
        <v>731449.50000000012</v>
      </c>
      <c r="F1495" t="str">
        <f t="shared" si="23"/>
        <v>April</v>
      </c>
    </row>
    <row r="1496" spans="1:6" ht="17.25" thickTop="1" x14ac:dyDescent="0.3">
      <c r="A1496" s="43">
        <v>1000003683</v>
      </c>
      <c r="B1496" s="45">
        <v>45383</v>
      </c>
      <c r="C1496" s="86" t="s">
        <v>343</v>
      </c>
      <c r="D1496" s="49">
        <v>13527</v>
      </c>
      <c r="E1496" s="48">
        <v>5181180.5743448287</v>
      </c>
      <c r="F1496" t="str">
        <f t="shared" si="23"/>
        <v>April</v>
      </c>
    </row>
    <row r="1497" spans="1:6" ht="17.25" thickBot="1" x14ac:dyDescent="0.35">
      <c r="A1497" s="50">
        <v>1000003691</v>
      </c>
      <c r="B1497" s="51">
        <v>45383</v>
      </c>
      <c r="C1497" s="83" t="s">
        <v>343</v>
      </c>
      <c r="D1497" s="84">
        <v>729</v>
      </c>
      <c r="E1497" s="85">
        <v>279225.30041379313</v>
      </c>
      <c r="F1497" t="str">
        <f t="shared" si="23"/>
        <v>April</v>
      </c>
    </row>
    <row r="1498" spans="1:6" ht="17.25" thickTop="1" x14ac:dyDescent="0.3">
      <c r="A1498" s="43">
        <v>1000003683</v>
      </c>
      <c r="B1498" s="45">
        <v>45383</v>
      </c>
      <c r="C1498" s="86" t="s">
        <v>503</v>
      </c>
      <c r="D1498" s="49">
        <v>373</v>
      </c>
      <c r="E1498" s="48">
        <v>142868.36358620692</v>
      </c>
      <c r="F1498" t="str">
        <f t="shared" si="23"/>
        <v>April</v>
      </c>
    </row>
    <row r="1499" spans="1:6" ht="17.25" thickBot="1" x14ac:dyDescent="0.35">
      <c r="A1499" s="50">
        <v>1000003691</v>
      </c>
      <c r="B1499" s="51">
        <v>45383</v>
      </c>
      <c r="C1499" s="83" t="s">
        <v>503</v>
      </c>
      <c r="D1499" s="84">
        <v>91</v>
      </c>
      <c r="E1499" s="85">
        <v>34855.284413793102</v>
      </c>
      <c r="F1499" t="str">
        <f t="shared" si="23"/>
        <v>April</v>
      </c>
    </row>
    <row r="1500" spans="1:6" ht="17.25" thickTop="1" x14ac:dyDescent="0.3">
      <c r="A1500" s="43">
        <v>1000003132</v>
      </c>
      <c r="B1500" s="45">
        <v>45383</v>
      </c>
      <c r="C1500" s="86" t="s">
        <v>503</v>
      </c>
      <c r="D1500" s="49">
        <v>736</v>
      </c>
      <c r="E1500" s="48">
        <v>189225.60000000001</v>
      </c>
      <c r="F1500" t="str">
        <f t="shared" si="23"/>
        <v>April</v>
      </c>
    </row>
    <row r="1501" spans="1:6" ht="17.25" thickBot="1" x14ac:dyDescent="0.35">
      <c r="A1501" s="50">
        <v>1000003683</v>
      </c>
      <c r="B1501" s="51">
        <v>45383</v>
      </c>
      <c r="C1501" s="83" t="s">
        <v>503</v>
      </c>
      <c r="D1501" s="84">
        <v>2306</v>
      </c>
      <c r="E1501" s="85">
        <v>883255.88855172414</v>
      </c>
      <c r="F1501" t="str">
        <f t="shared" si="23"/>
        <v>April</v>
      </c>
    </row>
    <row r="1502" spans="1:6" ht="17.25" thickTop="1" x14ac:dyDescent="0.3">
      <c r="A1502" s="43">
        <v>1000003691</v>
      </c>
      <c r="B1502" s="45">
        <v>45383</v>
      </c>
      <c r="C1502" s="86" t="s">
        <v>503</v>
      </c>
      <c r="D1502" s="49">
        <v>3</v>
      </c>
      <c r="E1502" s="48">
        <v>1149.0753103448278</v>
      </c>
      <c r="F1502" t="str">
        <f t="shared" si="23"/>
        <v>April</v>
      </c>
    </row>
    <row r="1503" spans="1:6" ht="17.25" thickBot="1" x14ac:dyDescent="0.35">
      <c r="A1503" s="50">
        <v>1000003132</v>
      </c>
      <c r="B1503" s="51">
        <v>45383</v>
      </c>
      <c r="C1503" s="83" t="s">
        <v>150</v>
      </c>
      <c r="D1503" s="84">
        <v>1400</v>
      </c>
      <c r="E1503" s="85">
        <v>359940.00000000006</v>
      </c>
      <c r="F1503" t="str">
        <f t="shared" si="23"/>
        <v>April</v>
      </c>
    </row>
    <row r="1504" spans="1:6" ht="17.25" thickTop="1" x14ac:dyDescent="0.3">
      <c r="A1504" s="43">
        <v>1000003683</v>
      </c>
      <c r="B1504" s="45">
        <v>45383</v>
      </c>
      <c r="C1504" s="86" t="s">
        <v>150</v>
      </c>
      <c r="D1504" s="49">
        <v>7684</v>
      </c>
      <c r="E1504" s="48">
        <v>2943164.894896552</v>
      </c>
      <c r="F1504" t="str">
        <f t="shared" si="23"/>
        <v>April</v>
      </c>
    </row>
    <row r="1505" spans="1:6" ht="17.25" thickBot="1" x14ac:dyDescent="0.35">
      <c r="A1505" s="50">
        <v>1000003691</v>
      </c>
      <c r="B1505" s="51">
        <v>45383</v>
      </c>
      <c r="C1505" s="83" t="s">
        <v>150</v>
      </c>
      <c r="D1505" s="84">
        <v>466</v>
      </c>
      <c r="E1505" s="85">
        <v>178489.69820689657</v>
      </c>
      <c r="F1505" t="str">
        <f t="shared" si="23"/>
        <v>April</v>
      </c>
    </row>
    <row r="1506" spans="1:6" ht="17.25" thickTop="1" x14ac:dyDescent="0.3">
      <c r="A1506" s="43">
        <v>1000002977</v>
      </c>
      <c r="B1506" s="45">
        <v>45383</v>
      </c>
      <c r="C1506" s="86" t="s">
        <v>431</v>
      </c>
      <c r="D1506" s="49">
        <v>117</v>
      </c>
      <c r="E1506" s="48">
        <v>25293.060000000005</v>
      </c>
      <c r="F1506" t="str">
        <f t="shared" si="23"/>
        <v>April</v>
      </c>
    </row>
    <row r="1507" spans="1:6" ht="17.25" thickBot="1" x14ac:dyDescent="0.35">
      <c r="A1507" s="50">
        <v>1000002985</v>
      </c>
      <c r="B1507" s="51">
        <v>45383</v>
      </c>
      <c r="C1507" s="83" t="s">
        <v>431</v>
      </c>
      <c r="D1507" s="84">
        <v>11</v>
      </c>
      <c r="E1507" s="85">
        <v>1189.0089655172414</v>
      </c>
      <c r="F1507" t="str">
        <f t="shared" si="23"/>
        <v>April</v>
      </c>
    </row>
    <row r="1508" spans="1:6" ht="17.25" thickTop="1" x14ac:dyDescent="0.3">
      <c r="A1508" s="43">
        <v>1000002976</v>
      </c>
      <c r="B1508" s="45">
        <v>45383</v>
      </c>
      <c r="C1508" s="86" t="s">
        <v>431</v>
      </c>
      <c r="D1508" s="49">
        <v>373</v>
      </c>
      <c r="E1508" s="48">
        <v>80635.140000000014</v>
      </c>
      <c r="F1508" t="str">
        <f t="shared" si="23"/>
        <v>April</v>
      </c>
    </row>
    <row r="1509" spans="1:6" ht="17.25" thickBot="1" x14ac:dyDescent="0.35">
      <c r="A1509" s="50">
        <v>1000003132</v>
      </c>
      <c r="B1509" s="51">
        <v>45383</v>
      </c>
      <c r="C1509" s="83" t="s">
        <v>431</v>
      </c>
      <c r="D1509" s="84">
        <v>447</v>
      </c>
      <c r="E1509" s="85">
        <v>114923.70000000001</v>
      </c>
      <c r="F1509" t="str">
        <f t="shared" si="23"/>
        <v>April</v>
      </c>
    </row>
    <row r="1510" spans="1:6" ht="17.25" thickTop="1" x14ac:dyDescent="0.3">
      <c r="A1510" s="43">
        <v>1000003683</v>
      </c>
      <c r="B1510" s="45">
        <v>45383</v>
      </c>
      <c r="C1510" s="86" t="s">
        <v>431</v>
      </c>
      <c r="D1510" s="49">
        <v>585</v>
      </c>
      <c r="E1510" s="48">
        <v>224069.68551724142</v>
      </c>
      <c r="F1510" t="str">
        <f t="shared" si="23"/>
        <v>April</v>
      </c>
    </row>
    <row r="1511" spans="1:6" ht="17.25" thickBot="1" x14ac:dyDescent="0.35">
      <c r="A1511" s="50">
        <v>1000003691</v>
      </c>
      <c r="B1511" s="51">
        <v>45383</v>
      </c>
      <c r="C1511" s="83" t="s">
        <v>431</v>
      </c>
      <c r="D1511" s="84">
        <v>574</v>
      </c>
      <c r="E1511" s="85">
        <v>219856.40937931035</v>
      </c>
      <c r="F1511" t="str">
        <f t="shared" si="23"/>
        <v>April</v>
      </c>
    </row>
    <row r="1512" spans="1:6" ht="17.25" thickTop="1" x14ac:dyDescent="0.3">
      <c r="A1512" s="43">
        <v>1000002977</v>
      </c>
      <c r="B1512" s="45">
        <v>45383</v>
      </c>
      <c r="C1512" s="86" t="s">
        <v>455</v>
      </c>
      <c r="D1512" s="49">
        <v>68</v>
      </c>
      <c r="E1512" s="48">
        <v>14700.240000000002</v>
      </c>
      <c r="F1512" t="str">
        <f t="shared" si="23"/>
        <v>April</v>
      </c>
    </row>
    <row r="1513" spans="1:6" ht="17.25" thickBot="1" x14ac:dyDescent="0.35">
      <c r="A1513" s="50">
        <v>1000002976</v>
      </c>
      <c r="B1513" s="51">
        <v>45383</v>
      </c>
      <c r="C1513" s="83" t="s">
        <v>455</v>
      </c>
      <c r="D1513" s="84">
        <v>203</v>
      </c>
      <c r="E1513" s="85">
        <v>43884.54</v>
      </c>
      <c r="F1513" t="str">
        <f t="shared" si="23"/>
        <v>April</v>
      </c>
    </row>
    <row r="1514" spans="1:6" ht="17.25" thickTop="1" x14ac:dyDescent="0.3">
      <c r="A1514" s="43">
        <v>1000003132</v>
      </c>
      <c r="B1514" s="45">
        <v>45383</v>
      </c>
      <c r="C1514" s="86" t="s">
        <v>455</v>
      </c>
      <c r="D1514" s="49">
        <v>1387</v>
      </c>
      <c r="E1514" s="48">
        <v>356597.70000000007</v>
      </c>
      <c r="F1514" t="str">
        <f t="shared" si="23"/>
        <v>April</v>
      </c>
    </row>
    <row r="1515" spans="1:6" ht="17.25" thickBot="1" x14ac:dyDescent="0.35">
      <c r="A1515" s="50">
        <v>1000003683</v>
      </c>
      <c r="B1515" s="51">
        <v>45383</v>
      </c>
      <c r="C1515" s="83" t="s">
        <v>455</v>
      </c>
      <c r="D1515" s="84">
        <v>1406</v>
      </c>
      <c r="E1515" s="85">
        <v>538533.29544827587</v>
      </c>
      <c r="F1515" t="str">
        <f t="shared" si="23"/>
        <v>April</v>
      </c>
    </row>
    <row r="1516" spans="1:6" ht="17.25" thickTop="1" x14ac:dyDescent="0.3">
      <c r="A1516" s="43">
        <v>1000003691</v>
      </c>
      <c r="B1516" s="45">
        <v>45383</v>
      </c>
      <c r="C1516" s="86" t="s">
        <v>455</v>
      </c>
      <c r="D1516" s="49">
        <v>792</v>
      </c>
      <c r="E1516" s="48">
        <v>303355.88193103444</v>
      </c>
      <c r="F1516" t="str">
        <f t="shared" si="23"/>
        <v>April</v>
      </c>
    </row>
    <row r="1517" spans="1:6" ht="17.25" thickBot="1" x14ac:dyDescent="0.35">
      <c r="A1517" s="50">
        <v>1000003132</v>
      </c>
      <c r="B1517" s="51">
        <v>45383</v>
      </c>
      <c r="C1517" s="83" t="s">
        <v>160</v>
      </c>
      <c r="D1517" s="84">
        <v>500</v>
      </c>
      <c r="E1517" s="85">
        <v>128550</v>
      </c>
      <c r="F1517" t="str">
        <f t="shared" si="23"/>
        <v>April</v>
      </c>
    </row>
    <row r="1518" spans="1:6" ht="17.25" thickTop="1" x14ac:dyDescent="0.3">
      <c r="A1518" s="43">
        <v>1000003683</v>
      </c>
      <c r="B1518" s="45">
        <v>45383</v>
      </c>
      <c r="C1518" s="86" t="s">
        <v>160</v>
      </c>
      <c r="D1518" s="49">
        <v>600</v>
      </c>
      <c r="E1518" s="48">
        <v>229815.06206896555</v>
      </c>
      <c r="F1518" t="str">
        <f t="shared" si="23"/>
        <v>April</v>
      </c>
    </row>
    <row r="1519" spans="1:6" ht="17.25" thickBot="1" x14ac:dyDescent="0.35">
      <c r="A1519" s="50">
        <v>1000003691</v>
      </c>
      <c r="B1519" s="51">
        <v>45383</v>
      </c>
      <c r="C1519" s="83" t="s">
        <v>160</v>
      </c>
      <c r="D1519" s="84">
        <v>150</v>
      </c>
      <c r="E1519" s="85">
        <v>57453.765517241387</v>
      </c>
      <c r="F1519" t="str">
        <f t="shared" si="23"/>
        <v>April</v>
      </c>
    </row>
    <row r="1520" spans="1:6" ht="17.25" thickTop="1" x14ac:dyDescent="0.3">
      <c r="A1520" s="43">
        <v>1000002977</v>
      </c>
      <c r="B1520" s="45">
        <v>45383</v>
      </c>
      <c r="C1520" s="86" t="s">
        <v>361</v>
      </c>
      <c r="D1520" s="49">
        <v>18</v>
      </c>
      <c r="E1520" s="48">
        <v>4667.22</v>
      </c>
      <c r="F1520" t="str">
        <f t="shared" si="23"/>
        <v>April</v>
      </c>
    </row>
    <row r="1521" spans="1:6" ht="17.25" thickBot="1" x14ac:dyDescent="0.35">
      <c r="A1521" s="50">
        <v>1000002971</v>
      </c>
      <c r="B1521" s="51">
        <v>45383</v>
      </c>
      <c r="C1521" s="83" t="s">
        <v>361</v>
      </c>
      <c r="D1521" s="84">
        <v>1</v>
      </c>
      <c r="E1521" s="85">
        <v>129.86551724137931</v>
      </c>
      <c r="F1521" t="str">
        <f t="shared" si="23"/>
        <v>April</v>
      </c>
    </row>
    <row r="1522" spans="1:6" ht="17.25" thickTop="1" x14ac:dyDescent="0.3">
      <c r="A1522" s="43">
        <v>1000002972</v>
      </c>
      <c r="B1522" s="45">
        <v>45383</v>
      </c>
      <c r="C1522" s="86" t="s">
        <v>361</v>
      </c>
      <c r="D1522" s="49">
        <v>2</v>
      </c>
      <c r="E1522" s="48">
        <v>519.46206896551723</v>
      </c>
      <c r="F1522" t="str">
        <f t="shared" si="23"/>
        <v>April</v>
      </c>
    </row>
    <row r="1523" spans="1:6" ht="17.25" thickBot="1" x14ac:dyDescent="0.35">
      <c r="A1523" s="50">
        <v>1000002976</v>
      </c>
      <c r="B1523" s="51">
        <v>45383</v>
      </c>
      <c r="C1523" s="83" t="s">
        <v>361</v>
      </c>
      <c r="D1523" s="84">
        <v>113</v>
      </c>
      <c r="E1523" s="85">
        <v>29299.77</v>
      </c>
      <c r="F1523" t="str">
        <f t="shared" si="23"/>
        <v>April</v>
      </c>
    </row>
    <row r="1524" spans="1:6" ht="17.25" thickTop="1" x14ac:dyDescent="0.3">
      <c r="A1524" s="43">
        <v>1000002984</v>
      </c>
      <c r="B1524" s="45">
        <v>45383</v>
      </c>
      <c r="C1524" s="86" t="s">
        <v>361</v>
      </c>
      <c r="D1524" s="49">
        <v>6</v>
      </c>
      <c r="E1524" s="48">
        <v>1868.7310344827588</v>
      </c>
      <c r="F1524" t="str">
        <f t="shared" si="23"/>
        <v>April</v>
      </c>
    </row>
    <row r="1525" spans="1:6" ht="17.25" thickBot="1" x14ac:dyDescent="0.35">
      <c r="A1525" s="50">
        <v>1000003132</v>
      </c>
      <c r="B1525" s="51">
        <v>45383</v>
      </c>
      <c r="C1525" s="83" t="s">
        <v>361</v>
      </c>
      <c r="D1525" s="84">
        <v>1456</v>
      </c>
      <c r="E1525" s="85">
        <v>374337.60000000003</v>
      </c>
      <c r="F1525" t="str">
        <f t="shared" si="23"/>
        <v>April</v>
      </c>
    </row>
    <row r="1526" spans="1:6" ht="17.25" thickTop="1" x14ac:dyDescent="0.3">
      <c r="A1526" s="43">
        <v>1000003683</v>
      </c>
      <c r="B1526" s="45">
        <v>45383</v>
      </c>
      <c r="C1526" s="86" t="s">
        <v>361</v>
      </c>
      <c r="D1526" s="49">
        <v>427</v>
      </c>
      <c r="E1526" s="48">
        <v>163551.71917241381</v>
      </c>
      <c r="F1526" t="str">
        <f t="shared" si="23"/>
        <v>April</v>
      </c>
    </row>
    <row r="1527" spans="1:6" ht="17.25" thickBot="1" x14ac:dyDescent="0.35">
      <c r="A1527" s="50">
        <v>1000003691</v>
      </c>
      <c r="B1527" s="51">
        <v>45383</v>
      </c>
      <c r="C1527" s="83" t="s">
        <v>361</v>
      </c>
      <c r="D1527" s="84">
        <v>538</v>
      </c>
      <c r="E1527" s="85">
        <v>206070.13999999998</v>
      </c>
      <c r="F1527" t="str">
        <f t="shared" si="23"/>
        <v>April</v>
      </c>
    </row>
    <row r="1528" spans="1:6" ht="17.25" thickTop="1" x14ac:dyDescent="0.3">
      <c r="A1528" s="43">
        <v>1000003132</v>
      </c>
      <c r="B1528" s="45">
        <v>45383</v>
      </c>
      <c r="C1528" s="86" t="s">
        <v>130</v>
      </c>
      <c r="D1528" s="49">
        <v>12680</v>
      </c>
      <c r="E1528" s="48">
        <v>3751885.2</v>
      </c>
      <c r="F1528" t="str">
        <f t="shared" si="23"/>
        <v>April</v>
      </c>
    </row>
    <row r="1529" spans="1:6" ht="17.25" thickBot="1" x14ac:dyDescent="0.35">
      <c r="A1529" s="50">
        <v>1000003683</v>
      </c>
      <c r="B1529" s="51">
        <v>45383</v>
      </c>
      <c r="C1529" s="83" t="s">
        <v>130</v>
      </c>
      <c r="D1529" s="84">
        <v>21680</v>
      </c>
      <c r="E1529" s="85">
        <v>8303984.2427586205</v>
      </c>
      <c r="F1529" t="str">
        <f t="shared" si="23"/>
        <v>April</v>
      </c>
    </row>
    <row r="1530" spans="1:6" ht="17.25" thickTop="1" x14ac:dyDescent="0.3">
      <c r="A1530" s="43">
        <v>1000003691</v>
      </c>
      <c r="B1530" s="45">
        <v>45383</v>
      </c>
      <c r="C1530" s="86" t="s">
        <v>130</v>
      </c>
      <c r="D1530" s="49">
        <v>2000</v>
      </c>
      <c r="E1530" s="48">
        <v>766050.20689655177</v>
      </c>
      <c r="F1530" t="str">
        <f t="shared" si="23"/>
        <v>April</v>
      </c>
    </row>
    <row r="1531" spans="1:6" ht="17.25" thickBot="1" x14ac:dyDescent="0.35">
      <c r="A1531" s="50">
        <v>1000003683</v>
      </c>
      <c r="B1531" s="51">
        <v>45383</v>
      </c>
      <c r="C1531" s="83" t="s">
        <v>491</v>
      </c>
      <c r="D1531" s="84">
        <v>65</v>
      </c>
      <c r="E1531" s="85">
        <v>24896.631724137933</v>
      </c>
      <c r="F1531" t="str">
        <f t="shared" si="23"/>
        <v>April</v>
      </c>
    </row>
    <row r="1532" spans="1:6" ht="17.25" thickTop="1" x14ac:dyDescent="0.3">
      <c r="A1532" s="43">
        <v>1000003683</v>
      </c>
      <c r="B1532" s="45">
        <v>45383</v>
      </c>
      <c r="C1532" s="86" t="s">
        <v>121</v>
      </c>
      <c r="D1532" s="49">
        <v>473</v>
      </c>
      <c r="E1532" s="48">
        <v>181170.87393103453</v>
      </c>
      <c r="F1532" t="str">
        <f t="shared" si="23"/>
        <v>April</v>
      </c>
    </row>
    <row r="1533" spans="1:6" ht="17.25" thickBot="1" x14ac:dyDescent="0.35">
      <c r="A1533" s="50">
        <v>1000003691</v>
      </c>
      <c r="B1533" s="51">
        <v>45383</v>
      </c>
      <c r="C1533" s="83" t="s">
        <v>121</v>
      </c>
      <c r="D1533" s="84">
        <v>34</v>
      </c>
      <c r="E1533" s="85">
        <v>13022.853517241379</v>
      </c>
      <c r="F1533" t="str">
        <f t="shared" si="23"/>
        <v>April</v>
      </c>
    </row>
    <row r="1534" spans="1:6" ht="17.25" thickTop="1" x14ac:dyDescent="0.3">
      <c r="A1534" s="43">
        <v>1000003384</v>
      </c>
      <c r="B1534" s="45">
        <v>45383</v>
      </c>
      <c r="C1534" s="86" t="s">
        <v>170</v>
      </c>
      <c r="D1534" s="49">
        <v>1</v>
      </c>
      <c r="E1534" s="48">
        <v>257.56075862068963</v>
      </c>
      <c r="F1534" t="str">
        <f t="shared" si="23"/>
        <v>April</v>
      </c>
    </row>
    <row r="1535" spans="1:6" ht="17.25" thickBot="1" x14ac:dyDescent="0.35">
      <c r="A1535" s="50">
        <v>1000002977</v>
      </c>
      <c r="B1535" s="51">
        <v>45383</v>
      </c>
      <c r="C1535" s="83" t="s">
        <v>170</v>
      </c>
      <c r="D1535" s="84">
        <v>104</v>
      </c>
      <c r="E1535" s="85">
        <v>27414.400000000001</v>
      </c>
      <c r="F1535" t="str">
        <f t="shared" si="23"/>
        <v>April</v>
      </c>
    </row>
    <row r="1536" spans="1:6" ht="17.25" thickTop="1" x14ac:dyDescent="0.3">
      <c r="A1536" s="43">
        <v>1000002971</v>
      </c>
      <c r="B1536" s="45">
        <v>45383</v>
      </c>
      <c r="C1536" s="86" t="s">
        <v>170</v>
      </c>
      <c r="D1536" s="49">
        <v>1</v>
      </c>
      <c r="E1536" s="48">
        <v>129.86551724137917</v>
      </c>
      <c r="F1536" t="str">
        <f t="shared" si="23"/>
        <v>April</v>
      </c>
    </row>
    <row r="1537" spans="1:6" ht="17.25" thickBot="1" x14ac:dyDescent="0.35">
      <c r="A1537" s="50">
        <v>1000002972</v>
      </c>
      <c r="B1537" s="51">
        <v>45383</v>
      </c>
      <c r="C1537" s="83" t="s">
        <v>170</v>
      </c>
      <c r="D1537" s="84">
        <v>5</v>
      </c>
      <c r="E1537" s="85">
        <v>1298.655172413793</v>
      </c>
      <c r="F1537" t="str">
        <f t="shared" si="23"/>
        <v>April</v>
      </c>
    </row>
    <row r="1538" spans="1:6" ht="17.25" thickTop="1" x14ac:dyDescent="0.3">
      <c r="A1538" s="43">
        <v>1000002976</v>
      </c>
      <c r="B1538" s="45">
        <v>45383</v>
      </c>
      <c r="C1538" s="86" t="s">
        <v>170</v>
      </c>
      <c r="D1538" s="49">
        <v>96</v>
      </c>
      <c r="E1538" s="48">
        <v>25305.600000000006</v>
      </c>
      <c r="F1538" t="str">
        <f t="shared" si="23"/>
        <v>April</v>
      </c>
    </row>
    <row r="1539" spans="1:6" ht="17.25" thickBot="1" x14ac:dyDescent="0.35">
      <c r="A1539" s="50">
        <v>1000002984</v>
      </c>
      <c r="B1539" s="51">
        <v>45383</v>
      </c>
      <c r="C1539" s="83" t="s">
        <v>170</v>
      </c>
      <c r="D1539" s="84">
        <v>16</v>
      </c>
      <c r="E1539" s="85">
        <v>4983.2827586206895</v>
      </c>
      <c r="F1539" t="str">
        <f t="shared" ref="F1539:F1602" si="24">TEXT(B1539,"mmmm")</f>
        <v>April</v>
      </c>
    </row>
    <row r="1540" spans="1:6" ht="17.25" thickTop="1" x14ac:dyDescent="0.3">
      <c r="A1540" s="43">
        <v>1000003132</v>
      </c>
      <c r="B1540" s="45">
        <v>45383</v>
      </c>
      <c r="C1540" s="86" t="s">
        <v>170</v>
      </c>
      <c r="D1540" s="49">
        <v>2976</v>
      </c>
      <c r="E1540" s="48">
        <v>765129.60000000009</v>
      </c>
      <c r="F1540" t="str">
        <f t="shared" si="24"/>
        <v>April</v>
      </c>
    </row>
    <row r="1541" spans="1:6" ht="17.25" thickBot="1" x14ac:dyDescent="0.35">
      <c r="A1541" s="50">
        <v>1000003683</v>
      </c>
      <c r="B1541" s="51">
        <v>45383</v>
      </c>
      <c r="C1541" s="83" t="s">
        <v>170</v>
      </c>
      <c r="D1541" s="84">
        <v>1257</v>
      </c>
      <c r="E1541" s="85">
        <v>481462.55503448285</v>
      </c>
      <c r="F1541" t="str">
        <f t="shared" si="24"/>
        <v>April</v>
      </c>
    </row>
    <row r="1542" spans="1:6" ht="17.25" thickTop="1" x14ac:dyDescent="0.3">
      <c r="A1542" s="43">
        <v>1000003691</v>
      </c>
      <c r="B1542" s="45">
        <v>45383</v>
      </c>
      <c r="C1542" s="86" t="s">
        <v>170</v>
      </c>
      <c r="D1542" s="49">
        <v>777</v>
      </c>
      <c r="E1542" s="48">
        <v>297610.5053793104</v>
      </c>
      <c r="F1542" t="str">
        <f t="shared" si="24"/>
        <v>April</v>
      </c>
    </row>
    <row r="1543" spans="1:6" ht="17.25" thickBot="1" x14ac:dyDescent="0.35">
      <c r="A1543" s="50">
        <v>1000003132</v>
      </c>
      <c r="B1543" s="51">
        <v>45383</v>
      </c>
      <c r="C1543" s="83" t="s">
        <v>507</v>
      </c>
      <c r="D1543" s="84">
        <v>801</v>
      </c>
      <c r="E1543" s="85">
        <v>205937.1</v>
      </c>
      <c r="F1543" t="str">
        <f t="shared" si="24"/>
        <v>April</v>
      </c>
    </row>
    <row r="1544" spans="1:6" ht="17.25" thickTop="1" x14ac:dyDescent="0.3">
      <c r="A1544" s="43">
        <v>1000003683</v>
      </c>
      <c r="B1544" s="45">
        <v>45383</v>
      </c>
      <c r="C1544" s="86" t="s">
        <v>507</v>
      </c>
      <c r="D1544" s="49">
        <v>7227</v>
      </c>
      <c r="E1544" s="48">
        <v>2768122.4226206904</v>
      </c>
      <c r="F1544" t="str">
        <f t="shared" si="24"/>
        <v>April</v>
      </c>
    </row>
    <row r="1545" spans="1:6" ht="17.25" thickBot="1" x14ac:dyDescent="0.35">
      <c r="A1545" s="50">
        <v>1000003691</v>
      </c>
      <c r="B1545" s="51">
        <v>45383</v>
      </c>
      <c r="C1545" s="83" t="s">
        <v>507</v>
      </c>
      <c r="D1545" s="84">
        <v>99</v>
      </c>
      <c r="E1545" s="85">
        <v>37919.485241379312</v>
      </c>
      <c r="F1545" t="str">
        <f t="shared" si="24"/>
        <v>April</v>
      </c>
    </row>
    <row r="1546" spans="1:6" ht="17.25" thickTop="1" x14ac:dyDescent="0.3">
      <c r="A1546" s="43">
        <v>1000003132</v>
      </c>
      <c r="B1546" s="45">
        <v>45383</v>
      </c>
      <c r="C1546" s="86" t="s">
        <v>118</v>
      </c>
      <c r="D1546" s="49">
        <v>657</v>
      </c>
      <c r="E1546" s="48">
        <v>168914.7</v>
      </c>
      <c r="F1546" t="str">
        <f t="shared" si="24"/>
        <v>April</v>
      </c>
    </row>
    <row r="1547" spans="1:6" ht="17.25" thickBot="1" x14ac:dyDescent="0.35">
      <c r="A1547" s="50">
        <v>1000003683</v>
      </c>
      <c r="B1547" s="51">
        <v>45383</v>
      </c>
      <c r="C1547" s="83" t="s">
        <v>118</v>
      </c>
      <c r="D1547" s="84">
        <v>262</v>
      </c>
      <c r="E1547" s="85">
        <v>100352.57710344829</v>
      </c>
      <c r="F1547" t="str">
        <f t="shared" si="24"/>
        <v>April</v>
      </c>
    </row>
    <row r="1548" spans="1:6" ht="17.25" thickTop="1" x14ac:dyDescent="0.3">
      <c r="A1548" s="43">
        <v>1000003691</v>
      </c>
      <c r="B1548" s="45">
        <v>45383</v>
      </c>
      <c r="C1548" s="86" t="s">
        <v>118</v>
      </c>
      <c r="D1548" s="49">
        <v>166</v>
      </c>
      <c r="E1548" s="48">
        <v>63582.1671724138</v>
      </c>
      <c r="F1548" t="str">
        <f t="shared" si="24"/>
        <v>April</v>
      </c>
    </row>
    <row r="1549" spans="1:6" ht="17.25" thickBot="1" x14ac:dyDescent="0.35">
      <c r="A1549" s="50">
        <v>1000003132</v>
      </c>
      <c r="B1549" s="51">
        <v>45383</v>
      </c>
      <c r="C1549" s="83" t="s">
        <v>496</v>
      </c>
      <c r="D1549" s="84">
        <v>1156</v>
      </c>
      <c r="E1549" s="85">
        <v>297207.60000000003</v>
      </c>
      <c r="F1549" t="str">
        <f t="shared" si="24"/>
        <v>April</v>
      </c>
    </row>
    <row r="1550" spans="1:6" ht="17.25" thickTop="1" x14ac:dyDescent="0.3">
      <c r="A1550" s="43">
        <v>1000003683</v>
      </c>
      <c r="B1550" s="45">
        <v>45383</v>
      </c>
      <c r="C1550" s="86" t="s">
        <v>496</v>
      </c>
      <c r="D1550" s="49">
        <v>6169</v>
      </c>
      <c r="E1550" s="48">
        <v>2362881.8631724138</v>
      </c>
      <c r="F1550" t="str">
        <f t="shared" si="24"/>
        <v>April</v>
      </c>
    </row>
    <row r="1551" spans="1:6" ht="17.25" thickBot="1" x14ac:dyDescent="0.35">
      <c r="A1551" s="50">
        <v>1000003691</v>
      </c>
      <c r="B1551" s="51">
        <v>45383</v>
      </c>
      <c r="C1551" s="83" t="s">
        <v>496</v>
      </c>
      <c r="D1551" s="84">
        <v>3334</v>
      </c>
      <c r="E1551" s="85">
        <v>1277005.6948965518</v>
      </c>
      <c r="F1551" t="str">
        <f t="shared" si="24"/>
        <v>April</v>
      </c>
    </row>
    <row r="1552" spans="1:6" ht="17.25" thickTop="1" x14ac:dyDescent="0.3">
      <c r="A1552" s="43">
        <v>1000002977</v>
      </c>
      <c r="B1552" s="45">
        <v>45383</v>
      </c>
      <c r="C1552" s="86" t="s">
        <v>366</v>
      </c>
      <c r="D1552" s="49">
        <v>2</v>
      </c>
      <c r="E1552" s="48">
        <v>466.84000000000015</v>
      </c>
      <c r="F1552" t="str">
        <f t="shared" si="24"/>
        <v>April</v>
      </c>
    </row>
    <row r="1553" spans="1:6" ht="17.25" thickBot="1" x14ac:dyDescent="0.35">
      <c r="A1553" s="50">
        <v>1000002976</v>
      </c>
      <c r="B1553" s="51">
        <v>45383</v>
      </c>
      <c r="C1553" s="83" t="s">
        <v>366</v>
      </c>
      <c r="D1553" s="84">
        <v>38</v>
      </c>
      <c r="E1553" s="85">
        <v>8869.9600000000009</v>
      </c>
      <c r="F1553" t="str">
        <f t="shared" si="24"/>
        <v>April</v>
      </c>
    </row>
    <row r="1554" spans="1:6" ht="17.25" thickTop="1" x14ac:dyDescent="0.3">
      <c r="A1554" s="43">
        <v>1000003132</v>
      </c>
      <c r="B1554" s="45">
        <v>45383</v>
      </c>
      <c r="C1554" s="86" t="s">
        <v>366</v>
      </c>
      <c r="D1554" s="49">
        <v>237</v>
      </c>
      <c r="E1554" s="48">
        <v>60932.7</v>
      </c>
      <c r="F1554" t="str">
        <f t="shared" si="24"/>
        <v>April</v>
      </c>
    </row>
    <row r="1555" spans="1:6" ht="17.25" thickBot="1" x14ac:dyDescent="0.35">
      <c r="A1555" s="50">
        <v>1000003683</v>
      </c>
      <c r="B1555" s="51">
        <v>45383</v>
      </c>
      <c r="C1555" s="83" t="s">
        <v>366</v>
      </c>
      <c r="D1555" s="84">
        <v>470</v>
      </c>
      <c r="E1555" s="85">
        <v>180021.79862068966</v>
      </c>
      <c r="F1555" t="str">
        <f t="shared" si="24"/>
        <v>April</v>
      </c>
    </row>
    <row r="1556" spans="1:6" ht="17.25" thickTop="1" x14ac:dyDescent="0.3">
      <c r="A1556" s="43">
        <v>1000003691</v>
      </c>
      <c r="B1556" s="45">
        <v>45383</v>
      </c>
      <c r="C1556" s="86" t="s">
        <v>366</v>
      </c>
      <c r="D1556" s="49">
        <v>447</v>
      </c>
      <c r="E1556" s="48">
        <v>171212.22124137933</v>
      </c>
      <c r="F1556" t="str">
        <f t="shared" si="24"/>
        <v>April</v>
      </c>
    </row>
    <row r="1557" spans="1:6" ht="17.25" thickBot="1" x14ac:dyDescent="0.35">
      <c r="A1557" s="50">
        <v>1000003132</v>
      </c>
      <c r="B1557" s="51">
        <v>45383</v>
      </c>
      <c r="C1557" s="83" t="s">
        <v>154</v>
      </c>
      <c r="D1557" s="84">
        <v>1724</v>
      </c>
      <c r="E1557" s="85">
        <v>443240.4</v>
      </c>
      <c r="F1557" t="str">
        <f t="shared" si="24"/>
        <v>April</v>
      </c>
    </row>
    <row r="1558" spans="1:6" ht="17.25" thickTop="1" x14ac:dyDescent="0.3">
      <c r="A1558" s="43">
        <v>1000003683</v>
      </c>
      <c r="B1558" s="45">
        <v>45383</v>
      </c>
      <c r="C1558" s="86" t="s">
        <v>154</v>
      </c>
      <c r="D1558" s="49">
        <v>467</v>
      </c>
      <c r="E1558" s="48">
        <v>178872.72331034485</v>
      </c>
      <c r="F1558" t="str">
        <f t="shared" si="24"/>
        <v>April</v>
      </c>
    </row>
    <row r="1559" spans="1:6" ht="17.25" thickBot="1" x14ac:dyDescent="0.35">
      <c r="A1559" s="50">
        <v>1000003691</v>
      </c>
      <c r="B1559" s="51">
        <v>45383</v>
      </c>
      <c r="C1559" s="83" t="s">
        <v>154</v>
      </c>
      <c r="D1559" s="84">
        <v>522</v>
      </c>
      <c r="E1559" s="85">
        <v>199939.10400000002</v>
      </c>
      <c r="F1559" t="str">
        <f t="shared" si="24"/>
        <v>April</v>
      </c>
    </row>
    <row r="1560" spans="1:6" ht="17.25" thickTop="1" x14ac:dyDescent="0.3">
      <c r="A1560" s="43">
        <v>1000002977</v>
      </c>
      <c r="B1560" s="45">
        <v>45383</v>
      </c>
      <c r="C1560" s="86" t="s">
        <v>436</v>
      </c>
      <c r="D1560" s="49">
        <v>12</v>
      </c>
      <c r="E1560" s="48">
        <v>3111.4800000000005</v>
      </c>
      <c r="F1560" t="str">
        <f t="shared" si="24"/>
        <v>April</v>
      </c>
    </row>
    <row r="1561" spans="1:6" ht="17.25" thickBot="1" x14ac:dyDescent="0.35">
      <c r="A1561" s="50">
        <v>1000002976</v>
      </c>
      <c r="B1561" s="51">
        <v>45383</v>
      </c>
      <c r="C1561" s="83" t="s">
        <v>436</v>
      </c>
      <c r="D1561" s="84">
        <v>73</v>
      </c>
      <c r="E1561" s="85">
        <v>18928.170000000002</v>
      </c>
      <c r="F1561" t="str">
        <f t="shared" si="24"/>
        <v>April</v>
      </c>
    </row>
    <row r="1562" spans="1:6" ht="17.25" thickTop="1" x14ac:dyDescent="0.3">
      <c r="A1562" s="43">
        <v>1000003132</v>
      </c>
      <c r="B1562" s="45">
        <v>45383</v>
      </c>
      <c r="C1562" s="86" t="s">
        <v>436</v>
      </c>
      <c r="D1562" s="49">
        <v>614</v>
      </c>
      <c r="E1562" s="48">
        <v>157859.40000000002</v>
      </c>
      <c r="F1562" t="str">
        <f t="shared" si="24"/>
        <v>April</v>
      </c>
    </row>
    <row r="1563" spans="1:6" ht="17.25" thickBot="1" x14ac:dyDescent="0.35">
      <c r="A1563" s="50">
        <v>1000003683</v>
      </c>
      <c r="B1563" s="51">
        <v>45383</v>
      </c>
      <c r="C1563" s="83" t="s">
        <v>436</v>
      </c>
      <c r="D1563" s="84">
        <v>325</v>
      </c>
      <c r="E1563" s="85">
        <v>124483.15862068965</v>
      </c>
      <c r="F1563" t="str">
        <f t="shared" si="24"/>
        <v>April</v>
      </c>
    </row>
    <row r="1564" spans="1:6" ht="17.25" thickTop="1" x14ac:dyDescent="0.3">
      <c r="A1564" s="43">
        <v>1000003691</v>
      </c>
      <c r="B1564" s="45">
        <v>45383</v>
      </c>
      <c r="C1564" s="86" t="s">
        <v>436</v>
      </c>
      <c r="D1564" s="49">
        <v>356</v>
      </c>
      <c r="E1564" s="48">
        <v>136356.93682758624</v>
      </c>
      <c r="F1564" t="str">
        <f t="shared" si="24"/>
        <v>April</v>
      </c>
    </row>
    <row r="1565" spans="1:6" ht="17.25" thickBot="1" x14ac:dyDescent="0.35">
      <c r="A1565" s="50">
        <v>1000002977</v>
      </c>
      <c r="B1565" s="51">
        <v>45383</v>
      </c>
      <c r="C1565" s="83" t="s">
        <v>114</v>
      </c>
      <c r="D1565" s="84">
        <v>65</v>
      </c>
      <c r="E1565" s="85">
        <v>15172.3</v>
      </c>
      <c r="F1565" t="str">
        <f t="shared" si="24"/>
        <v>April</v>
      </c>
    </row>
    <row r="1566" spans="1:6" ht="17.25" thickTop="1" x14ac:dyDescent="0.3">
      <c r="A1566" s="43">
        <v>1000002985</v>
      </c>
      <c r="B1566" s="45">
        <v>45383</v>
      </c>
      <c r="C1566" s="86" t="s">
        <v>114</v>
      </c>
      <c r="D1566" s="49">
        <v>30</v>
      </c>
      <c r="E1566" s="48">
        <v>3242.751724137931</v>
      </c>
      <c r="F1566" t="str">
        <f t="shared" si="24"/>
        <v>April</v>
      </c>
    </row>
    <row r="1567" spans="1:6" ht="17.25" thickBot="1" x14ac:dyDescent="0.35">
      <c r="A1567" s="50">
        <v>1000002976</v>
      </c>
      <c r="B1567" s="51">
        <v>45383</v>
      </c>
      <c r="C1567" s="83" t="s">
        <v>114</v>
      </c>
      <c r="D1567" s="84">
        <v>150</v>
      </c>
      <c r="E1567" s="85">
        <v>35013</v>
      </c>
      <c r="F1567" t="str">
        <f t="shared" si="24"/>
        <v>April</v>
      </c>
    </row>
    <row r="1568" spans="1:6" ht="17.25" thickTop="1" x14ac:dyDescent="0.3">
      <c r="A1568" s="43">
        <v>1000003132</v>
      </c>
      <c r="B1568" s="45">
        <v>45383</v>
      </c>
      <c r="C1568" s="86" t="s">
        <v>114</v>
      </c>
      <c r="D1568" s="49">
        <v>205</v>
      </c>
      <c r="E1568" s="48">
        <v>52705.5</v>
      </c>
      <c r="F1568" t="str">
        <f t="shared" si="24"/>
        <v>April</v>
      </c>
    </row>
    <row r="1569" spans="1:6" ht="17.25" thickBot="1" x14ac:dyDescent="0.35">
      <c r="A1569" s="50">
        <v>1000003683</v>
      </c>
      <c r="B1569" s="51">
        <v>45383</v>
      </c>
      <c r="C1569" s="83" t="s">
        <v>114</v>
      </c>
      <c r="D1569" s="84">
        <v>347</v>
      </c>
      <c r="E1569" s="85">
        <v>132909.71089655175</v>
      </c>
      <c r="F1569" t="str">
        <f t="shared" si="24"/>
        <v>April</v>
      </c>
    </row>
    <row r="1570" spans="1:6" ht="17.25" thickTop="1" x14ac:dyDescent="0.3">
      <c r="A1570" s="43">
        <v>1000003691</v>
      </c>
      <c r="B1570" s="45">
        <v>45383</v>
      </c>
      <c r="C1570" s="86" t="s">
        <v>114</v>
      </c>
      <c r="D1570" s="49">
        <v>375</v>
      </c>
      <c r="E1570" s="48">
        <v>143634.41379310348</v>
      </c>
      <c r="F1570" t="str">
        <f t="shared" si="24"/>
        <v>April</v>
      </c>
    </row>
    <row r="1571" spans="1:6" ht="17.25" thickBot="1" x14ac:dyDescent="0.35">
      <c r="A1571" s="50">
        <v>1000002977</v>
      </c>
      <c r="B1571" s="51">
        <v>45383</v>
      </c>
      <c r="C1571" s="83" t="s">
        <v>469</v>
      </c>
      <c r="D1571" s="84">
        <v>38</v>
      </c>
      <c r="E1571" s="85">
        <v>8214.84</v>
      </c>
      <c r="F1571" t="str">
        <f t="shared" si="24"/>
        <v>April</v>
      </c>
    </row>
    <row r="1572" spans="1:6" ht="17.25" thickTop="1" x14ac:dyDescent="0.3">
      <c r="A1572" s="43">
        <v>1000002971</v>
      </c>
      <c r="B1572" s="45">
        <v>45383</v>
      </c>
      <c r="C1572" s="86" t="s">
        <v>469</v>
      </c>
      <c r="D1572" s="49">
        <v>3</v>
      </c>
      <c r="E1572" s="48">
        <v>389.59655172413795</v>
      </c>
      <c r="F1572" t="str">
        <f t="shared" si="24"/>
        <v>April</v>
      </c>
    </row>
    <row r="1573" spans="1:6" ht="17.25" thickBot="1" x14ac:dyDescent="0.35">
      <c r="A1573" s="50">
        <v>1000002976</v>
      </c>
      <c r="B1573" s="51">
        <v>45383</v>
      </c>
      <c r="C1573" s="83" t="s">
        <v>469</v>
      </c>
      <c r="D1573" s="84">
        <v>72</v>
      </c>
      <c r="E1573" s="85">
        <v>15564.960000000003</v>
      </c>
      <c r="F1573" t="str">
        <f t="shared" si="24"/>
        <v>April</v>
      </c>
    </row>
    <row r="1574" spans="1:6" ht="17.25" thickTop="1" x14ac:dyDescent="0.3">
      <c r="A1574" s="43">
        <v>1000002984</v>
      </c>
      <c r="B1574" s="45">
        <v>45383</v>
      </c>
      <c r="C1574" s="86" t="s">
        <v>469</v>
      </c>
      <c r="D1574" s="49">
        <v>2</v>
      </c>
      <c r="E1574" s="48">
        <v>622.91034482758619</v>
      </c>
      <c r="F1574" t="str">
        <f t="shared" si="24"/>
        <v>April</v>
      </c>
    </row>
    <row r="1575" spans="1:6" ht="17.25" thickBot="1" x14ac:dyDescent="0.35">
      <c r="A1575" s="50">
        <v>1000003132</v>
      </c>
      <c r="B1575" s="51">
        <v>45383</v>
      </c>
      <c r="C1575" s="83" t="s">
        <v>469</v>
      </c>
      <c r="D1575" s="84">
        <v>1790</v>
      </c>
      <c r="E1575" s="85">
        <v>460209.00000000006</v>
      </c>
      <c r="F1575" t="str">
        <f t="shared" si="24"/>
        <v>April</v>
      </c>
    </row>
    <row r="1576" spans="1:6" ht="17.25" thickTop="1" x14ac:dyDescent="0.3">
      <c r="A1576" s="43">
        <v>1000003683</v>
      </c>
      <c r="B1576" s="45">
        <v>45383</v>
      </c>
      <c r="C1576" s="86" t="s">
        <v>469</v>
      </c>
      <c r="D1576" s="49">
        <v>1390</v>
      </c>
      <c r="E1576" s="48">
        <v>532404.89379310352</v>
      </c>
      <c r="F1576" t="str">
        <f t="shared" si="24"/>
        <v>April</v>
      </c>
    </row>
    <row r="1577" spans="1:6" ht="17.25" thickBot="1" x14ac:dyDescent="0.35">
      <c r="A1577" s="50">
        <v>1000003691</v>
      </c>
      <c r="B1577" s="51">
        <v>45383</v>
      </c>
      <c r="C1577" s="83" t="s">
        <v>469</v>
      </c>
      <c r="D1577" s="84">
        <v>784</v>
      </c>
      <c r="E1577" s="85">
        <v>300291.68110344827</v>
      </c>
      <c r="F1577" t="str">
        <f t="shared" si="24"/>
        <v>April</v>
      </c>
    </row>
    <row r="1578" spans="1:6" ht="17.25" thickTop="1" x14ac:dyDescent="0.3">
      <c r="A1578" s="43">
        <v>1000003132</v>
      </c>
      <c r="B1578" s="45">
        <v>45383</v>
      </c>
      <c r="C1578" s="86" t="s">
        <v>481</v>
      </c>
      <c r="D1578" s="49">
        <v>6</v>
      </c>
      <c r="E1578" s="48">
        <v>1542.6000000000001</v>
      </c>
      <c r="F1578" t="str">
        <f t="shared" si="24"/>
        <v>April</v>
      </c>
    </row>
    <row r="1579" spans="1:6" ht="17.25" thickBot="1" x14ac:dyDescent="0.35">
      <c r="A1579" s="50">
        <v>1000003683</v>
      </c>
      <c r="B1579" s="51">
        <v>45383</v>
      </c>
      <c r="C1579" s="83" t="s">
        <v>481</v>
      </c>
      <c r="D1579" s="84">
        <v>30</v>
      </c>
      <c r="E1579" s="85">
        <v>11490.753103448274</v>
      </c>
      <c r="F1579" t="str">
        <f t="shared" si="24"/>
        <v>April</v>
      </c>
    </row>
    <row r="1580" spans="1:6" ht="17.25" thickTop="1" x14ac:dyDescent="0.3">
      <c r="A1580" s="43">
        <v>1000003691</v>
      </c>
      <c r="B1580" s="45">
        <v>45383</v>
      </c>
      <c r="C1580" s="86" t="s">
        <v>481</v>
      </c>
      <c r="D1580" s="49">
        <v>26</v>
      </c>
      <c r="E1580" s="48">
        <v>9958.6526896551732</v>
      </c>
      <c r="F1580" t="str">
        <f t="shared" si="24"/>
        <v>April</v>
      </c>
    </row>
    <row r="1581" spans="1:6" ht="17.25" thickBot="1" x14ac:dyDescent="0.35">
      <c r="A1581" s="50">
        <v>1000003683</v>
      </c>
      <c r="B1581" s="51">
        <v>45383</v>
      </c>
      <c r="C1581" s="83" t="s">
        <v>155</v>
      </c>
      <c r="D1581" s="84">
        <v>69</v>
      </c>
      <c r="E1581" s="85">
        <v>26428.732137931038</v>
      </c>
      <c r="F1581" t="str">
        <f t="shared" si="24"/>
        <v>April</v>
      </c>
    </row>
    <row r="1582" spans="1:6" ht="17.25" thickTop="1" x14ac:dyDescent="0.3">
      <c r="A1582" s="43">
        <v>1000003691</v>
      </c>
      <c r="B1582" s="45">
        <v>45383</v>
      </c>
      <c r="C1582" s="86" t="s">
        <v>155</v>
      </c>
      <c r="D1582" s="49">
        <v>36</v>
      </c>
      <c r="E1582" s="48">
        <v>13788.903724137934</v>
      </c>
      <c r="F1582" t="str">
        <f t="shared" si="24"/>
        <v>April</v>
      </c>
    </row>
    <row r="1583" spans="1:6" ht="17.25" thickBot="1" x14ac:dyDescent="0.35">
      <c r="A1583" s="50">
        <v>1000003132</v>
      </c>
      <c r="B1583" s="51">
        <v>45383</v>
      </c>
      <c r="C1583" s="83" t="s">
        <v>20</v>
      </c>
      <c r="D1583" s="84">
        <v>213</v>
      </c>
      <c r="E1583" s="85">
        <v>54762.3</v>
      </c>
      <c r="F1583" t="str">
        <f t="shared" si="24"/>
        <v>April</v>
      </c>
    </row>
    <row r="1584" spans="1:6" ht="17.25" thickTop="1" x14ac:dyDescent="0.3">
      <c r="A1584" s="43">
        <v>1000003683</v>
      </c>
      <c r="B1584" s="45">
        <v>45383</v>
      </c>
      <c r="C1584" s="86" t="s">
        <v>20</v>
      </c>
      <c r="D1584" s="49">
        <v>153</v>
      </c>
      <c r="E1584" s="48">
        <v>58602.840827586217</v>
      </c>
      <c r="F1584" t="str">
        <f t="shared" si="24"/>
        <v>April</v>
      </c>
    </row>
    <row r="1585" spans="1:6" ht="17.25" thickBot="1" x14ac:dyDescent="0.35">
      <c r="A1585" s="50">
        <v>1000003691</v>
      </c>
      <c r="B1585" s="51">
        <v>45383</v>
      </c>
      <c r="C1585" s="83" t="s">
        <v>20</v>
      </c>
      <c r="D1585" s="84">
        <v>44</v>
      </c>
      <c r="E1585" s="85">
        <v>16853.10455172414</v>
      </c>
      <c r="F1585" t="str">
        <f t="shared" si="24"/>
        <v>April</v>
      </c>
    </row>
    <row r="1586" spans="1:6" ht="17.25" thickTop="1" x14ac:dyDescent="0.3">
      <c r="A1586" s="43">
        <v>1000003132</v>
      </c>
      <c r="B1586" s="45">
        <v>45383</v>
      </c>
      <c r="C1586" s="86" t="s">
        <v>180</v>
      </c>
      <c r="D1586" s="49">
        <v>176</v>
      </c>
      <c r="E1586" s="48">
        <v>45249.600000000006</v>
      </c>
      <c r="F1586" t="str">
        <f t="shared" si="24"/>
        <v>April</v>
      </c>
    </row>
    <row r="1587" spans="1:6" ht="17.25" thickBot="1" x14ac:dyDescent="0.35">
      <c r="A1587" s="50">
        <v>1000003683</v>
      </c>
      <c r="B1587" s="51">
        <v>45383</v>
      </c>
      <c r="C1587" s="83" t="s">
        <v>180</v>
      </c>
      <c r="D1587" s="84">
        <v>750</v>
      </c>
      <c r="E1587" s="85">
        <v>287268.8275862069</v>
      </c>
      <c r="F1587" t="str">
        <f t="shared" si="24"/>
        <v>April</v>
      </c>
    </row>
    <row r="1588" spans="1:6" ht="17.25" thickTop="1" x14ac:dyDescent="0.3">
      <c r="A1588" s="43">
        <v>1000003691</v>
      </c>
      <c r="B1588" s="45">
        <v>45383</v>
      </c>
      <c r="C1588" s="86" t="s">
        <v>180</v>
      </c>
      <c r="D1588" s="49">
        <v>189</v>
      </c>
      <c r="E1588" s="48">
        <v>72391.744551724143</v>
      </c>
      <c r="F1588" t="str">
        <f t="shared" si="24"/>
        <v>April</v>
      </c>
    </row>
    <row r="1589" spans="1:6" ht="17.25" thickBot="1" x14ac:dyDescent="0.35">
      <c r="A1589" s="50">
        <v>1000003132</v>
      </c>
      <c r="B1589" s="51">
        <v>45383</v>
      </c>
      <c r="C1589" s="83" t="s">
        <v>476</v>
      </c>
      <c r="D1589" s="84">
        <v>123</v>
      </c>
      <c r="E1589" s="85">
        <v>31623.300000000003</v>
      </c>
      <c r="F1589" t="str">
        <f t="shared" si="24"/>
        <v>April</v>
      </c>
    </row>
    <row r="1590" spans="1:6" ht="17.25" thickTop="1" x14ac:dyDescent="0.3">
      <c r="A1590" s="43">
        <v>1000003683</v>
      </c>
      <c r="B1590" s="45">
        <v>45383</v>
      </c>
      <c r="C1590" s="86" t="s">
        <v>476</v>
      </c>
      <c r="D1590" s="49">
        <v>132</v>
      </c>
      <c r="E1590" s="48">
        <v>50559.313655172416</v>
      </c>
      <c r="F1590" t="str">
        <f t="shared" si="24"/>
        <v>April</v>
      </c>
    </row>
    <row r="1591" spans="1:6" ht="17.25" thickBot="1" x14ac:dyDescent="0.35">
      <c r="A1591" s="50">
        <v>1000003691</v>
      </c>
      <c r="B1591" s="51">
        <v>45383</v>
      </c>
      <c r="C1591" s="83" t="s">
        <v>476</v>
      </c>
      <c r="D1591" s="84">
        <v>363</v>
      </c>
      <c r="E1591" s="85">
        <v>139038.11255172416</v>
      </c>
      <c r="F1591" t="str">
        <f t="shared" si="24"/>
        <v>April</v>
      </c>
    </row>
    <row r="1592" spans="1:6" ht="17.25" thickTop="1" x14ac:dyDescent="0.3">
      <c r="A1592" s="43">
        <v>1000003132</v>
      </c>
      <c r="B1592" s="45">
        <v>45383</v>
      </c>
      <c r="C1592" s="86" t="s">
        <v>525</v>
      </c>
      <c r="D1592" s="49">
        <v>1203</v>
      </c>
      <c r="E1592" s="48">
        <v>309291.30000000005</v>
      </c>
      <c r="F1592" t="str">
        <f t="shared" si="24"/>
        <v>April</v>
      </c>
    </row>
    <row r="1593" spans="1:6" ht="17.25" thickBot="1" x14ac:dyDescent="0.35">
      <c r="A1593" s="50">
        <v>1000003683</v>
      </c>
      <c r="B1593" s="51">
        <v>45383</v>
      </c>
      <c r="C1593" s="83" t="s">
        <v>525</v>
      </c>
      <c r="D1593" s="84">
        <v>590</v>
      </c>
      <c r="E1593" s="85">
        <v>225984.81103448279</v>
      </c>
      <c r="F1593" t="str">
        <f t="shared" si="24"/>
        <v>April</v>
      </c>
    </row>
    <row r="1594" spans="1:6" ht="17.25" thickTop="1" x14ac:dyDescent="0.3">
      <c r="A1594" s="43">
        <v>1000003691</v>
      </c>
      <c r="B1594" s="45">
        <v>45383</v>
      </c>
      <c r="C1594" s="86" t="s">
        <v>525</v>
      </c>
      <c r="D1594" s="49">
        <v>1091</v>
      </c>
      <c r="E1594" s="48">
        <v>417880.38786206901</v>
      </c>
      <c r="F1594" t="str">
        <f t="shared" si="24"/>
        <v>April</v>
      </c>
    </row>
    <row r="1595" spans="1:6" ht="17.25" thickBot="1" x14ac:dyDescent="0.35">
      <c r="A1595" s="50">
        <v>1000002977</v>
      </c>
      <c r="B1595" s="51">
        <v>45383</v>
      </c>
      <c r="C1595" s="83" t="s">
        <v>529</v>
      </c>
      <c r="D1595" s="84">
        <v>97</v>
      </c>
      <c r="E1595" s="85">
        <v>20969.46</v>
      </c>
      <c r="F1595" t="str">
        <f t="shared" si="24"/>
        <v>April</v>
      </c>
    </row>
    <row r="1596" spans="1:6" ht="17.25" thickTop="1" x14ac:dyDescent="0.3">
      <c r="A1596" s="43">
        <v>1000002976</v>
      </c>
      <c r="B1596" s="45">
        <v>45383</v>
      </c>
      <c r="C1596" s="86" t="s">
        <v>529</v>
      </c>
      <c r="D1596" s="49">
        <v>123</v>
      </c>
      <c r="E1596" s="48">
        <v>26590.14</v>
      </c>
      <c r="F1596" t="str">
        <f t="shared" si="24"/>
        <v>April</v>
      </c>
    </row>
    <row r="1597" spans="1:6" ht="17.25" thickBot="1" x14ac:dyDescent="0.35">
      <c r="A1597" s="50">
        <v>1000003132</v>
      </c>
      <c r="B1597" s="51">
        <v>45383</v>
      </c>
      <c r="C1597" s="83" t="s">
        <v>529</v>
      </c>
      <c r="D1597" s="84">
        <v>1106</v>
      </c>
      <c r="E1597" s="85">
        <v>284352.60000000003</v>
      </c>
      <c r="F1597" t="str">
        <f t="shared" si="24"/>
        <v>April</v>
      </c>
    </row>
    <row r="1598" spans="1:6" ht="17.25" thickTop="1" x14ac:dyDescent="0.3">
      <c r="A1598" s="43">
        <v>1000003683</v>
      </c>
      <c r="B1598" s="45">
        <v>45383</v>
      </c>
      <c r="C1598" s="86" t="s">
        <v>529</v>
      </c>
      <c r="D1598" s="49">
        <v>162</v>
      </c>
      <c r="E1598" s="48">
        <v>62050.066758620698</v>
      </c>
      <c r="F1598" t="str">
        <f t="shared" si="24"/>
        <v>April</v>
      </c>
    </row>
    <row r="1599" spans="1:6" ht="17.25" thickBot="1" x14ac:dyDescent="0.35">
      <c r="A1599" s="50">
        <v>1000003691</v>
      </c>
      <c r="B1599" s="51">
        <v>45383</v>
      </c>
      <c r="C1599" s="83" t="s">
        <v>529</v>
      </c>
      <c r="D1599" s="84">
        <v>425</v>
      </c>
      <c r="E1599" s="85">
        <v>162785.66896551725</v>
      </c>
      <c r="F1599" t="str">
        <f t="shared" si="24"/>
        <v>April</v>
      </c>
    </row>
    <row r="1600" spans="1:6" ht="17.25" thickTop="1" x14ac:dyDescent="0.3">
      <c r="A1600" s="43">
        <v>1000002977</v>
      </c>
      <c r="B1600" s="45">
        <v>45383</v>
      </c>
      <c r="C1600" s="86" t="s">
        <v>440</v>
      </c>
      <c r="D1600" s="49">
        <v>23</v>
      </c>
      <c r="E1600" s="48">
        <v>4972.1400000000003</v>
      </c>
      <c r="F1600" t="str">
        <f t="shared" si="24"/>
        <v>April</v>
      </c>
    </row>
    <row r="1601" spans="1:6" ht="17.25" thickBot="1" x14ac:dyDescent="0.35">
      <c r="A1601" s="50">
        <v>1000002976</v>
      </c>
      <c r="B1601" s="51">
        <v>45383</v>
      </c>
      <c r="C1601" s="83" t="s">
        <v>440</v>
      </c>
      <c r="D1601" s="84">
        <v>216</v>
      </c>
      <c r="E1601" s="85">
        <v>46694.880000000005</v>
      </c>
      <c r="F1601" t="str">
        <f t="shared" si="24"/>
        <v>April</v>
      </c>
    </row>
    <row r="1602" spans="1:6" ht="17.25" thickTop="1" x14ac:dyDescent="0.3">
      <c r="A1602" s="43">
        <v>1000003132</v>
      </c>
      <c r="B1602" s="45">
        <v>45383</v>
      </c>
      <c r="C1602" s="86" t="s">
        <v>440</v>
      </c>
      <c r="D1602" s="49">
        <v>2979</v>
      </c>
      <c r="E1602" s="48">
        <v>765900.90000000014</v>
      </c>
      <c r="F1602" t="str">
        <f t="shared" si="24"/>
        <v>April</v>
      </c>
    </row>
    <row r="1603" spans="1:6" ht="17.25" thickBot="1" x14ac:dyDescent="0.35">
      <c r="A1603" s="50">
        <v>1000003683</v>
      </c>
      <c r="B1603" s="51">
        <v>45383</v>
      </c>
      <c r="C1603" s="83" t="s">
        <v>440</v>
      </c>
      <c r="D1603" s="84">
        <v>818</v>
      </c>
      <c r="E1603" s="85">
        <v>313314.53462068969</v>
      </c>
      <c r="F1603" t="str">
        <f t="shared" ref="F1603:F1666" si="25">TEXT(B1603,"mmmm")</f>
        <v>April</v>
      </c>
    </row>
    <row r="1604" spans="1:6" ht="17.25" thickTop="1" x14ac:dyDescent="0.3">
      <c r="A1604" s="43">
        <v>1000003691</v>
      </c>
      <c r="B1604" s="45">
        <v>45383</v>
      </c>
      <c r="C1604" s="86" t="s">
        <v>440</v>
      </c>
      <c r="D1604" s="49">
        <v>1004</v>
      </c>
      <c r="E1604" s="48">
        <v>384557.20386206906</v>
      </c>
      <c r="F1604" t="str">
        <f t="shared" si="25"/>
        <v>April</v>
      </c>
    </row>
    <row r="1605" spans="1:6" ht="17.25" thickBot="1" x14ac:dyDescent="0.35">
      <c r="A1605" s="50">
        <v>1000003132</v>
      </c>
      <c r="B1605" s="51">
        <v>45383</v>
      </c>
      <c r="C1605" s="83" t="s">
        <v>447</v>
      </c>
      <c r="D1605" s="84">
        <v>823</v>
      </c>
      <c r="E1605" s="85">
        <v>211593.30000000005</v>
      </c>
      <c r="F1605" t="str">
        <f t="shared" si="25"/>
        <v>April</v>
      </c>
    </row>
    <row r="1606" spans="1:6" ht="17.25" thickTop="1" x14ac:dyDescent="0.3">
      <c r="A1606" s="43">
        <v>1000003683</v>
      </c>
      <c r="B1606" s="45">
        <v>45383</v>
      </c>
      <c r="C1606" s="86" t="s">
        <v>447</v>
      </c>
      <c r="D1606" s="49">
        <v>129</v>
      </c>
      <c r="E1606" s="48">
        <v>49410.238344827587</v>
      </c>
      <c r="F1606" t="str">
        <f t="shared" si="25"/>
        <v>April</v>
      </c>
    </row>
    <row r="1607" spans="1:6" ht="17.25" thickBot="1" x14ac:dyDescent="0.35">
      <c r="A1607" s="50">
        <v>1000003691</v>
      </c>
      <c r="B1607" s="51">
        <v>45383</v>
      </c>
      <c r="C1607" s="83" t="s">
        <v>447</v>
      </c>
      <c r="D1607" s="84">
        <v>79</v>
      </c>
      <c r="E1607" s="85">
        <v>30258.983172413795</v>
      </c>
      <c r="F1607" t="str">
        <f t="shared" si="25"/>
        <v>April</v>
      </c>
    </row>
    <row r="1608" spans="1:6" ht="17.25" thickTop="1" x14ac:dyDescent="0.3">
      <c r="A1608" s="43">
        <v>1000002977</v>
      </c>
      <c r="B1608" s="45">
        <v>45383</v>
      </c>
      <c r="C1608" s="86" t="s">
        <v>353</v>
      </c>
      <c r="D1608" s="49">
        <v>14</v>
      </c>
      <c r="E1608" s="48">
        <v>3026.5200000000004</v>
      </c>
      <c r="F1608" t="str">
        <f t="shared" si="25"/>
        <v>April</v>
      </c>
    </row>
    <row r="1609" spans="1:6" ht="17.25" thickBot="1" x14ac:dyDescent="0.35">
      <c r="A1609" s="50">
        <v>1000002976</v>
      </c>
      <c r="B1609" s="51">
        <v>45383</v>
      </c>
      <c r="C1609" s="83" t="s">
        <v>353</v>
      </c>
      <c r="D1609" s="84">
        <v>51</v>
      </c>
      <c r="E1609" s="85">
        <v>11025.180000000002</v>
      </c>
      <c r="F1609" t="str">
        <f t="shared" si="25"/>
        <v>April</v>
      </c>
    </row>
    <row r="1610" spans="1:6" ht="17.25" thickTop="1" x14ac:dyDescent="0.3">
      <c r="A1610" s="43">
        <v>1000003132</v>
      </c>
      <c r="B1610" s="45">
        <v>45383</v>
      </c>
      <c r="C1610" s="86" t="s">
        <v>353</v>
      </c>
      <c r="D1610" s="49">
        <v>823</v>
      </c>
      <c r="E1610" s="48">
        <v>211593.30000000002</v>
      </c>
      <c r="F1610" t="str">
        <f t="shared" si="25"/>
        <v>April</v>
      </c>
    </row>
    <row r="1611" spans="1:6" ht="17.25" thickBot="1" x14ac:dyDescent="0.35">
      <c r="A1611" s="50">
        <v>1000003683</v>
      </c>
      <c r="B1611" s="51">
        <v>45383</v>
      </c>
      <c r="C1611" s="83" t="s">
        <v>353</v>
      </c>
      <c r="D1611" s="84">
        <v>17</v>
      </c>
      <c r="E1611" s="85">
        <v>6511.4267586206906</v>
      </c>
      <c r="F1611" t="str">
        <f t="shared" si="25"/>
        <v>April</v>
      </c>
    </row>
    <row r="1612" spans="1:6" ht="17.25" thickTop="1" x14ac:dyDescent="0.3">
      <c r="A1612" s="43">
        <v>1000003691</v>
      </c>
      <c r="B1612" s="45">
        <v>45383</v>
      </c>
      <c r="C1612" s="86" t="s">
        <v>353</v>
      </c>
      <c r="D1612" s="49">
        <v>88</v>
      </c>
      <c r="E1612" s="48">
        <v>33706.20910344828</v>
      </c>
      <c r="F1612" t="str">
        <f t="shared" si="25"/>
        <v>April</v>
      </c>
    </row>
    <row r="1613" spans="1:6" ht="17.25" thickBot="1" x14ac:dyDescent="0.35">
      <c r="A1613" s="50">
        <v>1000003132</v>
      </c>
      <c r="B1613" s="51">
        <v>45383</v>
      </c>
      <c r="C1613" s="83" t="s">
        <v>187</v>
      </c>
      <c r="D1613" s="84">
        <v>299</v>
      </c>
      <c r="E1613" s="85">
        <v>76872.899999999994</v>
      </c>
      <c r="F1613" t="str">
        <f t="shared" si="25"/>
        <v>April</v>
      </c>
    </row>
    <row r="1614" spans="1:6" ht="17.25" thickTop="1" x14ac:dyDescent="0.3">
      <c r="A1614" s="43">
        <v>1000003683</v>
      </c>
      <c r="B1614" s="45">
        <v>45383</v>
      </c>
      <c r="C1614" s="86" t="s">
        <v>187</v>
      </c>
      <c r="D1614" s="49">
        <v>168</v>
      </c>
      <c r="E1614" s="48">
        <v>64348.217379310358</v>
      </c>
      <c r="F1614" t="str">
        <f t="shared" si="25"/>
        <v>April</v>
      </c>
    </row>
    <row r="1615" spans="1:6" ht="17.25" thickBot="1" x14ac:dyDescent="0.35">
      <c r="A1615" s="50">
        <v>1000003691</v>
      </c>
      <c r="B1615" s="51">
        <v>45383</v>
      </c>
      <c r="C1615" s="83" t="s">
        <v>187</v>
      </c>
      <c r="D1615" s="84">
        <v>7</v>
      </c>
      <c r="E1615" s="85">
        <v>2681.175724137931</v>
      </c>
      <c r="F1615" t="str">
        <f t="shared" si="25"/>
        <v>April</v>
      </c>
    </row>
    <row r="1616" spans="1:6" ht="17.25" thickTop="1" x14ac:dyDescent="0.3">
      <c r="A1616" s="43">
        <v>1000003132</v>
      </c>
      <c r="B1616" s="45">
        <v>45383</v>
      </c>
      <c r="C1616" s="86" t="s">
        <v>189</v>
      </c>
      <c r="D1616" s="49">
        <v>9</v>
      </c>
      <c r="E1616" s="48">
        <v>2313.9</v>
      </c>
      <c r="F1616" t="str">
        <f t="shared" si="25"/>
        <v>April</v>
      </c>
    </row>
    <row r="1617" spans="1:6" ht="17.25" thickBot="1" x14ac:dyDescent="0.35">
      <c r="A1617" s="50">
        <v>1000003683</v>
      </c>
      <c r="B1617" s="51">
        <v>45383</v>
      </c>
      <c r="C1617" s="83" t="s">
        <v>189</v>
      </c>
      <c r="D1617" s="84">
        <v>6</v>
      </c>
      <c r="E1617" s="85">
        <v>2298.1506206896556</v>
      </c>
      <c r="F1617" t="str">
        <f t="shared" si="25"/>
        <v>April</v>
      </c>
    </row>
    <row r="1618" spans="1:6" ht="17.25" thickTop="1" x14ac:dyDescent="0.3">
      <c r="A1618" s="43">
        <v>1000003691</v>
      </c>
      <c r="B1618" s="45">
        <v>45383</v>
      </c>
      <c r="C1618" s="86" t="s">
        <v>189</v>
      </c>
      <c r="D1618" s="49">
        <v>17</v>
      </c>
      <c r="E1618" s="48">
        <v>6511.4267586206906</v>
      </c>
      <c r="F1618" t="str">
        <f t="shared" si="25"/>
        <v>April</v>
      </c>
    </row>
    <row r="1619" spans="1:6" ht="17.25" thickBot="1" x14ac:dyDescent="0.35">
      <c r="A1619" s="50">
        <v>1000003132</v>
      </c>
      <c r="B1619" s="51">
        <v>45383</v>
      </c>
      <c r="C1619" s="83" t="s">
        <v>195</v>
      </c>
      <c r="D1619" s="84">
        <v>15</v>
      </c>
      <c r="E1619" s="85">
        <v>3856.5</v>
      </c>
      <c r="F1619" t="str">
        <f t="shared" si="25"/>
        <v>April</v>
      </c>
    </row>
    <row r="1620" spans="1:6" ht="17.25" thickTop="1" x14ac:dyDescent="0.3">
      <c r="A1620" s="43">
        <v>1000003691</v>
      </c>
      <c r="B1620" s="45">
        <v>45383</v>
      </c>
      <c r="C1620" s="86" t="s">
        <v>195</v>
      </c>
      <c r="D1620" s="49">
        <v>20</v>
      </c>
      <c r="E1620" s="48">
        <v>7660.5020689655175</v>
      </c>
      <c r="F1620" t="str">
        <f t="shared" si="25"/>
        <v>April</v>
      </c>
    </row>
    <row r="1621" spans="1:6" ht="17.25" thickBot="1" x14ac:dyDescent="0.35">
      <c r="A1621" s="50">
        <v>1000003683</v>
      </c>
      <c r="B1621" s="51">
        <v>45383</v>
      </c>
      <c r="C1621" s="83" t="s">
        <v>188</v>
      </c>
      <c r="D1621" s="84">
        <v>35</v>
      </c>
      <c r="E1621" s="85">
        <v>13405.878620689657</v>
      </c>
      <c r="F1621" t="str">
        <f t="shared" si="25"/>
        <v>April</v>
      </c>
    </row>
    <row r="1622" spans="1:6" ht="17.25" thickTop="1" x14ac:dyDescent="0.3">
      <c r="A1622" s="43">
        <v>1000003691</v>
      </c>
      <c r="B1622" s="45">
        <v>45383</v>
      </c>
      <c r="C1622" s="86" t="s">
        <v>188</v>
      </c>
      <c r="D1622" s="49">
        <v>2</v>
      </c>
      <c r="E1622" s="48">
        <v>766.0502068965518</v>
      </c>
      <c r="F1622" t="str">
        <f t="shared" si="25"/>
        <v>April</v>
      </c>
    </row>
    <row r="1623" spans="1:6" ht="17.25" thickBot="1" x14ac:dyDescent="0.35">
      <c r="A1623" s="50">
        <v>1000003132</v>
      </c>
      <c r="B1623" s="51">
        <v>45383</v>
      </c>
      <c r="C1623" s="83" t="s">
        <v>186</v>
      </c>
      <c r="D1623" s="84">
        <v>82</v>
      </c>
      <c r="E1623" s="85">
        <v>21082.200000000004</v>
      </c>
      <c r="F1623" t="str">
        <f t="shared" si="25"/>
        <v>April</v>
      </c>
    </row>
    <row r="1624" spans="1:6" ht="17.25" thickTop="1" x14ac:dyDescent="0.3">
      <c r="A1624" s="43">
        <v>1000003691</v>
      </c>
      <c r="B1624" s="45">
        <v>45383</v>
      </c>
      <c r="C1624" s="86" t="s">
        <v>186</v>
      </c>
      <c r="D1624" s="49">
        <v>44</v>
      </c>
      <c r="E1624" s="48">
        <v>16853.10455172414</v>
      </c>
      <c r="F1624" t="str">
        <f t="shared" si="25"/>
        <v>April</v>
      </c>
    </row>
    <row r="1625" spans="1:6" ht="17.25" thickBot="1" x14ac:dyDescent="0.35">
      <c r="A1625" s="50">
        <v>1000003132</v>
      </c>
      <c r="B1625" s="51">
        <v>45383</v>
      </c>
      <c r="C1625" s="83" t="s">
        <v>549</v>
      </c>
      <c r="D1625" s="84">
        <v>104</v>
      </c>
      <c r="E1625" s="85">
        <v>26738.400000000001</v>
      </c>
      <c r="F1625" t="str">
        <f t="shared" si="25"/>
        <v>April</v>
      </c>
    </row>
    <row r="1626" spans="1:6" ht="17.25" thickTop="1" x14ac:dyDescent="0.3">
      <c r="A1626" s="43">
        <v>1000003683</v>
      </c>
      <c r="B1626" s="45">
        <v>45383</v>
      </c>
      <c r="C1626" s="86" t="s">
        <v>549</v>
      </c>
      <c r="D1626" s="49">
        <v>29</v>
      </c>
      <c r="E1626" s="48">
        <v>11107.728000000001</v>
      </c>
      <c r="F1626" t="str">
        <f t="shared" si="25"/>
        <v>April</v>
      </c>
    </row>
    <row r="1627" spans="1:6" ht="17.25" thickBot="1" x14ac:dyDescent="0.35">
      <c r="A1627" s="50">
        <v>1000003691</v>
      </c>
      <c r="B1627" s="51">
        <v>45383</v>
      </c>
      <c r="C1627" s="83" t="s">
        <v>549</v>
      </c>
      <c r="D1627" s="84">
        <v>340</v>
      </c>
      <c r="E1627" s="85">
        <v>130228.53517241382</v>
      </c>
      <c r="F1627" t="str">
        <f t="shared" si="25"/>
        <v>April</v>
      </c>
    </row>
    <row r="1628" spans="1:6" ht="17.25" thickTop="1" x14ac:dyDescent="0.3">
      <c r="A1628" s="43">
        <v>1000002977</v>
      </c>
      <c r="B1628" s="45">
        <v>45383</v>
      </c>
      <c r="C1628" s="86" t="s">
        <v>199</v>
      </c>
      <c r="D1628" s="49">
        <v>-99</v>
      </c>
      <c r="E1628" s="48">
        <v>-26096.400000000001</v>
      </c>
      <c r="F1628" t="str">
        <f t="shared" si="25"/>
        <v>April</v>
      </c>
    </row>
    <row r="1629" spans="1:6" ht="17.25" thickBot="1" x14ac:dyDescent="0.35">
      <c r="A1629" s="50">
        <v>1000003132</v>
      </c>
      <c r="B1629" s="51">
        <v>45383</v>
      </c>
      <c r="C1629" s="83" t="s">
        <v>199</v>
      </c>
      <c r="D1629" s="84">
        <v>333</v>
      </c>
      <c r="E1629" s="85">
        <v>85614.3</v>
      </c>
      <c r="F1629" t="str">
        <f t="shared" si="25"/>
        <v>April</v>
      </c>
    </row>
    <row r="1630" spans="1:6" ht="17.25" thickTop="1" x14ac:dyDescent="0.3">
      <c r="A1630" s="43">
        <v>1000003683</v>
      </c>
      <c r="B1630" s="45">
        <v>45383</v>
      </c>
      <c r="C1630" s="86" t="s">
        <v>199</v>
      </c>
      <c r="D1630" s="49">
        <v>29</v>
      </c>
      <c r="E1630" s="48">
        <v>11107.728000000001</v>
      </c>
      <c r="F1630" t="str">
        <f t="shared" si="25"/>
        <v>April</v>
      </c>
    </row>
    <row r="1631" spans="1:6" ht="17.25" thickBot="1" x14ac:dyDescent="0.35">
      <c r="A1631" s="50">
        <v>1000003691</v>
      </c>
      <c r="B1631" s="51">
        <v>45383</v>
      </c>
      <c r="C1631" s="83" t="s">
        <v>199</v>
      </c>
      <c r="D1631" s="84">
        <v>326</v>
      </c>
      <c r="E1631" s="85">
        <v>124866.18372413795</v>
      </c>
      <c r="F1631" t="str">
        <f t="shared" si="25"/>
        <v>April</v>
      </c>
    </row>
    <row r="1632" spans="1:6" ht="17.25" thickTop="1" x14ac:dyDescent="0.3">
      <c r="A1632" s="43">
        <v>1000003691</v>
      </c>
      <c r="B1632" s="45">
        <v>45383</v>
      </c>
      <c r="C1632" s="86" t="s">
        <v>198</v>
      </c>
      <c r="D1632" s="49">
        <v>131</v>
      </c>
      <c r="E1632" s="48">
        <v>50176.288551724145</v>
      </c>
      <c r="F1632" t="str">
        <f t="shared" si="25"/>
        <v>April</v>
      </c>
    </row>
    <row r="1633" spans="1:6" ht="17.25" thickBot="1" x14ac:dyDescent="0.35">
      <c r="A1633" s="50">
        <v>1000002977</v>
      </c>
      <c r="B1633" s="51">
        <v>45383</v>
      </c>
      <c r="C1633" s="83" t="s">
        <v>185</v>
      </c>
      <c r="D1633" s="84">
        <v>12</v>
      </c>
      <c r="E1633" s="85">
        <v>2594.16</v>
      </c>
      <c r="F1633" t="str">
        <f t="shared" si="25"/>
        <v>April</v>
      </c>
    </row>
    <row r="1634" spans="1:6" ht="17.25" thickTop="1" x14ac:dyDescent="0.3">
      <c r="A1634" s="43">
        <v>1000002976</v>
      </c>
      <c r="B1634" s="45">
        <v>45383</v>
      </c>
      <c r="C1634" s="86" t="s">
        <v>185</v>
      </c>
      <c r="D1634" s="49">
        <v>6</v>
      </c>
      <c r="E1634" s="48">
        <v>1297.08</v>
      </c>
      <c r="F1634" t="str">
        <f t="shared" si="25"/>
        <v>April</v>
      </c>
    </row>
    <row r="1635" spans="1:6" ht="17.25" thickBot="1" x14ac:dyDescent="0.35">
      <c r="A1635" s="50">
        <v>1000003132</v>
      </c>
      <c r="B1635" s="51">
        <v>45383</v>
      </c>
      <c r="C1635" s="83" t="s">
        <v>185</v>
      </c>
      <c r="D1635" s="84">
        <v>96</v>
      </c>
      <c r="E1635" s="85">
        <v>24681.600000000002</v>
      </c>
      <c r="F1635" t="str">
        <f t="shared" si="25"/>
        <v>April</v>
      </c>
    </row>
    <row r="1636" spans="1:6" ht="17.25" thickTop="1" x14ac:dyDescent="0.3">
      <c r="A1636" s="43">
        <v>1000003683</v>
      </c>
      <c r="B1636" s="45">
        <v>45383</v>
      </c>
      <c r="C1636" s="86" t="s">
        <v>185</v>
      </c>
      <c r="D1636" s="49">
        <v>72</v>
      </c>
      <c r="E1636" s="48">
        <v>27577.807448275864</v>
      </c>
      <c r="F1636" t="str">
        <f t="shared" si="25"/>
        <v>April</v>
      </c>
    </row>
    <row r="1637" spans="1:6" ht="17.25" thickBot="1" x14ac:dyDescent="0.35">
      <c r="A1637" s="50">
        <v>1000003691</v>
      </c>
      <c r="B1637" s="51">
        <v>45383</v>
      </c>
      <c r="C1637" s="83" t="s">
        <v>185</v>
      </c>
      <c r="D1637" s="84">
        <v>162</v>
      </c>
      <c r="E1637" s="85">
        <v>62050.066758620698</v>
      </c>
      <c r="F1637" t="str">
        <f t="shared" si="25"/>
        <v>April</v>
      </c>
    </row>
    <row r="1638" spans="1:6" ht="17.25" thickTop="1" x14ac:dyDescent="0.3">
      <c r="A1638" s="43">
        <v>1000002977</v>
      </c>
      <c r="B1638" s="45">
        <v>45383</v>
      </c>
      <c r="C1638" s="86" t="s">
        <v>197</v>
      </c>
      <c r="D1638" s="49">
        <v>35</v>
      </c>
      <c r="E1638" s="48">
        <v>7415.5586206896551</v>
      </c>
      <c r="F1638" t="str">
        <f t="shared" si="25"/>
        <v>April</v>
      </c>
    </row>
    <row r="1639" spans="1:6" ht="17.25" thickBot="1" x14ac:dyDescent="0.35">
      <c r="A1639" s="50">
        <v>1000002976</v>
      </c>
      <c r="B1639" s="51">
        <v>45383</v>
      </c>
      <c r="C1639" s="83" t="s">
        <v>197</v>
      </c>
      <c r="D1639" s="84">
        <v>56</v>
      </c>
      <c r="E1639" s="85">
        <v>11864.893793103449</v>
      </c>
      <c r="F1639" t="str">
        <f t="shared" si="25"/>
        <v>April</v>
      </c>
    </row>
    <row r="1640" spans="1:6" ht="17.25" thickTop="1" x14ac:dyDescent="0.3">
      <c r="A1640" s="43">
        <v>1000003683</v>
      </c>
      <c r="B1640" s="45">
        <v>45383</v>
      </c>
      <c r="C1640" s="86" t="s">
        <v>197</v>
      </c>
      <c r="D1640" s="49">
        <v>19</v>
      </c>
      <c r="E1640" s="48">
        <v>7277.4769655172422</v>
      </c>
      <c r="F1640" t="str">
        <f t="shared" si="25"/>
        <v>April</v>
      </c>
    </row>
    <row r="1641" spans="1:6" ht="17.25" thickBot="1" x14ac:dyDescent="0.35">
      <c r="A1641" s="50">
        <v>1000003691</v>
      </c>
      <c r="B1641" s="51">
        <v>45383</v>
      </c>
      <c r="C1641" s="83" t="s">
        <v>197</v>
      </c>
      <c r="D1641" s="84">
        <v>97</v>
      </c>
      <c r="E1641" s="85">
        <v>37153.435034482762</v>
      </c>
      <c r="F1641" t="str">
        <f t="shared" si="25"/>
        <v>April</v>
      </c>
    </row>
    <row r="1642" spans="1:6" ht="17.25" thickTop="1" x14ac:dyDescent="0.3">
      <c r="A1642" s="43">
        <v>1000003132</v>
      </c>
      <c r="B1642" s="45">
        <v>45383</v>
      </c>
      <c r="C1642" s="86" t="s">
        <v>568</v>
      </c>
      <c r="D1642" s="49">
        <v>19</v>
      </c>
      <c r="E1642" s="48">
        <v>4884.9000000000005</v>
      </c>
      <c r="F1642" t="str">
        <f t="shared" si="25"/>
        <v>April</v>
      </c>
    </row>
    <row r="1643" spans="1:6" ht="17.25" thickBot="1" x14ac:dyDescent="0.35">
      <c r="A1643" s="50">
        <v>1000003683</v>
      </c>
      <c r="B1643" s="51">
        <v>45383</v>
      </c>
      <c r="C1643" s="83" t="s">
        <v>568</v>
      </c>
      <c r="D1643" s="84">
        <v>30</v>
      </c>
      <c r="E1643" s="85">
        <v>11490.753103448276</v>
      </c>
      <c r="F1643" t="str">
        <f t="shared" si="25"/>
        <v>April</v>
      </c>
    </row>
    <row r="1644" spans="1:6" ht="17.25" thickTop="1" x14ac:dyDescent="0.3">
      <c r="A1644" s="43">
        <v>1000003691</v>
      </c>
      <c r="B1644" s="45">
        <v>45383</v>
      </c>
      <c r="C1644" s="86" t="s">
        <v>568</v>
      </c>
      <c r="D1644" s="49">
        <v>53</v>
      </c>
      <c r="E1644" s="48">
        <v>20300.330482758622</v>
      </c>
      <c r="F1644" t="str">
        <f t="shared" si="25"/>
        <v>April</v>
      </c>
    </row>
    <row r="1645" spans="1:6" ht="17.25" thickBot="1" x14ac:dyDescent="0.35">
      <c r="A1645" s="50">
        <v>1000003132</v>
      </c>
      <c r="B1645" s="51">
        <v>45383</v>
      </c>
      <c r="C1645" s="83" t="s">
        <v>747</v>
      </c>
      <c r="D1645" s="84">
        <v>10</v>
      </c>
      <c r="E1645" s="85">
        <v>2571</v>
      </c>
      <c r="F1645" t="str">
        <f t="shared" si="25"/>
        <v>April</v>
      </c>
    </row>
    <row r="1646" spans="1:6" ht="17.25" thickTop="1" x14ac:dyDescent="0.3">
      <c r="A1646" s="43">
        <v>1000003683</v>
      </c>
      <c r="B1646" s="45">
        <v>45383</v>
      </c>
      <c r="C1646" s="86" t="s">
        <v>747</v>
      </c>
      <c r="D1646" s="49">
        <v>8</v>
      </c>
      <c r="E1646" s="48">
        <v>3064.2008275862072</v>
      </c>
      <c r="F1646" t="str">
        <f t="shared" si="25"/>
        <v>April</v>
      </c>
    </row>
    <row r="1647" spans="1:6" ht="17.25" thickBot="1" x14ac:dyDescent="0.35">
      <c r="A1647" s="50">
        <v>1000003691</v>
      </c>
      <c r="B1647" s="51">
        <v>45383</v>
      </c>
      <c r="C1647" s="83" t="s">
        <v>747</v>
      </c>
      <c r="D1647" s="84">
        <v>6</v>
      </c>
      <c r="E1647" s="85">
        <v>2298.1506206896556</v>
      </c>
      <c r="F1647" t="str">
        <f t="shared" si="25"/>
        <v>April</v>
      </c>
    </row>
    <row r="1648" spans="1:6" ht="17.25" thickTop="1" x14ac:dyDescent="0.3">
      <c r="A1648" s="43">
        <v>1000003132</v>
      </c>
      <c r="B1648" s="45">
        <v>45383</v>
      </c>
      <c r="C1648" s="86" t="s">
        <v>750</v>
      </c>
      <c r="D1648" s="49">
        <v>10</v>
      </c>
      <c r="E1648" s="48">
        <v>2571</v>
      </c>
      <c r="F1648" t="str">
        <f t="shared" si="25"/>
        <v>April</v>
      </c>
    </row>
    <row r="1649" spans="1:6" ht="17.25" thickBot="1" x14ac:dyDescent="0.35">
      <c r="A1649" s="50">
        <v>1000003683</v>
      </c>
      <c r="B1649" s="51">
        <v>45383</v>
      </c>
      <c r="C1649" s="83" t="s">
        <v>750</v>
      </c>
      <c r="D1649" s="84">
        <v>5</v>
      </c>
      <c r="E1649" s="85">
        <v>1915.1255172413794</v>
      </c>
      <c r="F1649" t="str">
        <f t="shared" si="25"/>
        <v>April</v>
      </c>
    </row>
    <row r="1650" spans="1:6" ht="17.25" thickTop="1" x14ac:dyDescent="0.3">
      <c r="A1650" s="43">
        <v>1000003691</v>
      </c>
      <c r="B1650" s="45">
        <v>45383</v>
      </c>
      <c r="C1650" s="86" t="s">
        <v>750</v>
      </c>
      <c r="D1650" s="49">
        <v>7</v>
      </c>
      <c r="E1650" s="48">
        <v>2681.1757241379314</v>
      </c>
      <c r="F1650" t="str">
        <f t="shared" si="25"/>
        <v>April</v>
      </c>
    </row>
    <row r="1651" spans="1:6" ht="17.25" thickBot="1" x14ac:dyDescent="0.35">
      <c r="A1651" s="50">
        <v>1000003132</v>
      </c>
      <c r="B1651" s="51">
        <v>45383</v>
      </c>
      <c r="C1651" s="83" t="s">
        <v>751</v>
      </c>
      <c r="D1651" s="84">
        <v>15</v>
      </c>
      <c r="E1651" s="85">
        <v>3856.5000000000005</v>
      </c>
      <c r="F1651" t="str">
        <f t="shared" si="25"/>
        <v>April</v>
      </c>
    </row>
    <row r="1652" spans="1:6" ht="17.25" thickTop="1" x14ac:dyDescent="0.3">
      <c r="A1652" s="43">
        <v>1000003683</v>
      </c>
      <c r="B1652" s="45">
        <v>45383</v>
      </c>
      <c r="C1652" s="86" t="s">
        <v>751</v>
      </c>
      <c r="D1652" s="49">
        <v>20</v>
      </c>
      <c r="E1652" s="48">
        <v>7660.5020689655175</v>
      </c>
      <c r="F1652" t="str">
        <f t="shared" si="25"/>
        <v>April</v>
      </c>
    </row>
    <row r="1653" spans="1:6" ht="17.25" thickBot="1" x14ac:dyDescent="0.35">
      <c r="A1653" s="50">
        <v>1000003691</v>
      </c>
      <c r="B1653" s="51">
        <v>45383</v>
      </c>
      <c r="C1653" s="83" t="s">
        <v>751</v>
      </c>
      <c r="D1653" s="84">
        <v>9</v>
      </c>
      <c r="E1653" s="85">
        <v>3447.225931034483</v>
      </c>
      <c r="F1653" t="str">
        <f t="shared" si="25"/>
        <v>April</v>
      </c>
    </row>
    <row r="1654" spans="1:6" ht="17.25" thickTop="1" x14ac:dyDescent="0.3">
      <c r="A1654" s="43">
        <v>1000003132</v>
      </c>
      <c r="B1654" s="45">
        <v>45383</v>
      </c>
      <c r="C1654" s="86" t="s">
        <v>749</v>
      </c>
      <c r="D1654" s="49">
        <v>7</v>
      </c>
      <c r="E1654" s="48">
        <v>1799.7000000000003</v>
      </c>
      <c r="F1654" t="str">
        <f t="shared" si="25"/>
        <v>April</v>
      </c>
    </row>
    <row r="1655" spans="1:6" ht="17.25" thickBot="1" x14ac:dyDescent="0.35">
      <c r="A1655" s="50">
        <v>1000003683</v>
      </c>
      <c r="B1655" s="51">
        <v>45383</v>
      </c>
      <c r="C1655" s="83" t="s">
        <v>749</v>
      </c>
      <c r="D1655" s="84">
        <v>5</v>
      </c>
      <c r="E1655" s="85">
        <v>1915.1255172413794</v>
      </c>
      <c r="F1655" t="str">
        <f t="shared" si="25"/>
        <v>April</v>
      </c>
    </row>
    <row r="1656" spans="1:6" ht="17.25" thickTop="1" x14ac:dyDescent="0.3">
      <c r="A1656" s="43">
        <v>1000003691</v>
      </c>
      <c r="B1656" s="45">
        <v>45383</v>
      </c>
      <c r="C1656" s="86" t="s">
        <v>749</v>
      </c>
      <c r="D1656" s="49">
        <v>4</v>
      </c>
      <c r="E1656" s="48">
        <v>1532.1004137931036</v>
      </c>
      <c r="F1656" t="str">
        <f t="shared" si="25"/>
        <v>April</v>
      </c>
    </row>
    <row r="1657" spans="1:6" ht="17.25" thickBot="1" x14ac:dyDescent="0.35">
      <c r="A1657" s="50">
        <v>1000003132</v>
      </c>
      <c r="B1657" s="51">
        <v>45383</v>
      </c>
      <c r="C1657" s="83" t="s">
        <v>581</v>
      </c>
      <c r="D1657" s="84">
        <v>5</v>
      </c>
      <c r="E1657" s="85">
        <v>1285.5</v>
      </c>
      <c r="F1657" t="str">
        <f t="shared" si="25"/>
        <v>April</v>
      </c>
    </row>
    <row r="1658" spans="1:6" ht="17.25" thickTop="1" x14ac:dyDescent="0.3">
      <c r="A1658" s="43">
        <v>1000003683</v>
      </c>
      <c r="B1658" s="45">
        <v>45383</v>
      </c>
      <c r="C1658" s="86" t="s">
        <v>581</v>
      </c>
      <c r="D1658" s="49">
        <v>25</v>
      </c>
      <c r="E1658" s="48">
        <v>9575.6275862068978</v>
      </c>
      <c r="F1658" t="str">
        <f t="shared" si="25"/>
        <v>April</v>
      </c>
    </row>
    <row r="1659" spans="1:6" ht="17.25" thickBot="1" x14ac:dyDescent="0.35">
      <c r="A1659" s="50">
        <v>1000003691</v>
      </c>
      <c r="B1659" s="51">
        <v>45383</v>
      </c>
      <c r="C1659" s="83" t="s">
        <v>581</v>
      </c>
      <c r="D1659" s="84">
        <v>26</v>
      </c>
      <c r="E1659" s="85">
        <v>9958.6526896551732</v>
      </c>
      <c r="F1659" t="str">
        <f t="shared" si="25"/>
        <v>April</v>
      </c>
    </row>
    <row r="1660" spans="1:6" ht="17.25" thickTop="1" x14ac:dyDescent="0.3">
      <c r="A1660" s="43">
        <v>1000003132</v>
      </c>
      <c r="B1660" s="45">
        <v>45383</v>
      </c>
      <c r="C1660" s="86" t="s">
        <v>566</v>
      </c>
      <c r="D1660" s="49">
        <v>4</v>
      </c>
      <c r="E1660" s="48">
        <v>1028.4000000000001</v>
      </c>
      <c r="F1660" t="str">
        <f t="shared" si="25"/>
        <v>April</v>
      </c>
    </row>
    <row r="1661" spans="1:6" ht="17.25" thickBot="1" x14ac:dyDescent="0.35">
      <c r="A1661" s="50">
        <v>1000003683</v>
      </c>
      <c r="B1661" s="51">
        <v>45383</v>
      </c>
      <c r="C1661" s="83" t="s">
        <v>566</v>
      </c>
      <c r="D1661" s="84">
        <v>2</v>
      </c>
      <c r="E1661" s="85">
        <v>766.0502068965518</v>
      </c>
      <c r="F1661" t="str">
        <f t="shared" si="25"/>
        <v>April</v>
      </c>
    </row>
    <row r="1662" spans="1:6" ht="17.25" thickTop="1" x14ac:dyDescent="0.3">
      <c r="A1662" s="43">
        <v>1000003132</v>
      </c>
      <c r="B1662" s="45">
        <v>45383</v>
      </c>
      <c r="C1662" s="86" t="s">
        <v>338</v>
      </c>
      <c r="D1662" s="49">
        <v>159</v>
      </c>
      <c r="E1662" s="48">
        <v>40878.900000000009</v>
      </c>
      <c r="F1662" t="str">
        <f t="shared" si="25"/>
        <v>April</v>
      </c>
    </row>
    <row r="1663" spans="1:6" ht="17.25" thickBot="1" x14ac:dyDescent="0.35">
      <c r="A1663" s="50">
        <v>1000003683</v>
      </c>
      <c r="B1663" s="51">
        <v>45383</v>
      </c>
      <c r="C1663" s="83" t="s">
        <v>338</v>
      </c>
      <c r="D1663" s="84">
        <v>29</v>
      </c>
      <c r="E1663" s="85">
        <v>11107.728000000003</v>
      </c>
      <c r="F1663" t="str">
        <f t="shared" si="25"/>
        <v>April</v>
      </c>
    </row>
    <row r="1664" spans="1:6" ht="17.25" thickTop="1" x14ac:dyDescent="0.3">
      <c r="A1664" s="43">
        <v>1000003691</v>
      </c>
      <c r="B1664" s="45">
        <v>45383</v>
      </c>
      <c r="C1664" s="86" t="s">
        <v>338</v>
      </c>
      <c r="D1664" s="49">
        <v>39</v>
      </c>
      <c r="E1664" s="48">
        <v>14937.97903448276</v>
      </c>
      <c r="F1664" t="str">
        <f t="shared" si="25"/>
        <v>April</v>
      </c>
    </row>
    <row r="1665" spans="1:6" ht="17.25" thickBot="1" x14ac:dyDescent="0.35">
      <c r="A1665" s="50">
        <v>1000003691</v>
      </c>
      <c r="B1665" s="51">
        <v>45383</v>
      </c>
      <c r="C1665" s="83" t="s">
        <v>201</v>
      </c>
      <c r="D1665" s="84">
        <v>20</v>
      </c>
      <c r="E1665" s="85">
        <v>7660.5020689655184</v>
      </c>
      <c r="F1665" t="str">
        <f t="shared" si="25"/>
        <v>April</v>
      </c>
    </row>
    <row r="1666" spans="1:6" ht="17.25" thickTop="1" x14ac:dyDescent="0.3">
      <c r="A1666" s="43">
        <v>1000002977</v>
      </c>
      <c r="B1666" s="45">
        <v>45413</v>
      </c>
      <c r="C1666" s="86" t="s">
        <v>170</v>
      </c>
      <c r="D1666" s="49">
        <v>44</v>
      </c>
      <c r="E1666" s="48">
        <v>11598.400000000001</v>
      </c>
      <c r="F1666" t="str">
        <f t="shared" si="25"/>
        <v>May</v>
      </c>
    </row>
    <row r="1667" spans="1:6" ht="17.25" thickBot="1" x14ac:dyDescent="0.35">
      <c r="A1667" s="50">
        <v>1000002971</v>
      </c>
      <c r="B1667" s="51">
        <v>45413</v>
      </c>
      <c r="C1667" s="83" t="s">
        <v>170</v>
      </c>
      <c r="D1667" s="84">
        <v>10</v>
      </c>
      <c r="E1667" s="85">
        <v>1298.655172413793</v>
      </c>
      <c r="F1667" t="str">
        <f t="shared" ref="F1667:F1730" si="26">TEXT(B1667,"mmmm")</f>
        <v>May</v>
      </c>
    </row>
    <row r="1668" spans="1:6" ht="17.25" thickTop="1" x14ac:dyDescent="0.3">
      <c r="A1668" s="43">
        <v>1000002972</v>
      </c>
      <c r="B1668" s="45">
        <v>45413</v>
      </c>
      <c r="C1668" s="86" t="s">
        <v>170</v>
      </c>
      <c r="D1668" s="49">
        <v>-1</v>
      </c>
      <c r="E1668" s="48">
        <v>-259.73103448275862</v>
      </c>
      <c r="F1668" t="str">
        <f t="shared" si="26"/>
        <v>May</v>
      </c>
    </row>
    <row r="1669" spans="1:6" ht="17.25" thickBot="1" x14ac:dyDescent="0.35">
      <c r="A1669" s="50">
        <v>1000002976</v>
      </c>
      <c r="B1669" s="51">
        <v>45413</v>
      </c>
      <c r="C1669" s="83" t="s">
        <v>170</v>
      </c>
      <c r="D1669" s="84">
        <v>65</v>
      </c>
      <c r="E1669" s="85">
        <v>17134.000000000004</v>
      </c>
      <c r="F1669" t="str">
        <f t="shared" si="26"/>
        <v>May</v>
      </c>
    </row>
    <row r="1670" spans="1:6" ht="17.25" thickTop="1" x14ac:dyDescent="0.3">
      <c r="A1670" s="43">
        <v>1000002984</v>
      </c>
      <c r="B1670" s="45">
        <v>45413</v>
      </c>
      <c r="C1670" s="86" t="s">
        <v>170</v>
      </c>
      <c r="D1670" s="49">
        <v>3</v>
      </c>
      <c r="E1670" s="48">
        <v>934.36551724137928</v>
      </c>
      <c r="F1670" t="str">
        <f t="shared" si="26"/>
        <v>May</v>
      </c>
    </row>
    <row r="1671" spans="1:6" ht="17.25" thickBot="1" x14ac:dyDescent="0.35">
      <c r="A1671" s="50">
        <v>1000003132</v>
      </c>
      <c r="B1671" s="51">
        <v>45413</v>
      </c>
      <c r="C1671" s="83" t="s">
        <v>170</v>
      </c>
      <c r="D1671" s="84">
        <v>2602</v>
      </c>
      <c r="E1671" s="85">
        <v>668974.20000000007</v>
      </c>
      <c r="F1671" t="str">
        <f t="shared" si="26"/>
        <v>May</v>
      </c>
    </row>
    <row r="1672" spans="1:6" ht="17.25" thickTop="1" x14ac:dyDescent="0.3">
      <c r="A1672" s="43">
        <v>1000003013</v>
      </c>
      <c r="B1672" s="45">
        <v>45413</v>
      </c>
      <c r="C1672" s="86" t="s">
        <v>170</v>
      </c>
      <c r="D1672" s="49">
        <v>1035</v>
      </c>
      <c r="E1672" s="48">
        <v>396430.98206896556</v>
      </c>
      <c r="F1672" t="str">
        <f t="shared" si="26"/>
        <v>May</v>
      </c>
    </row>
    <row r="1673" spans="1:6" ht="17.25" thickBot="1" x14ac:dyDescent="0.35">
      <c r="A1673" s="50">
        <v>1000003691</v>
      </c>
      <c r="B1673" s="51">
        <v>45413</v>
      </c>
      <c r="C1673" s="83" t="s">
        <v>170</v>
      </c>
      <c r="D1673" s="84">
        <v>861</v>
      </c>
      <c r="E1673" s="85">
        <v>329784.61406896554</v>
      </c>
      <c r="F1673" t="str">
        <f t="shared" si="26"/>
        <v>May</v>
      </c>
    </row>
    <row r="1674" spans="1:6" ht="17.25" thickTop="1" x14ac:dyDescent="0.3">
      <c r="A1674" s="43">
        <v>1000003897</v>
      </c>
      <c r="B1674" s="45">
        <v>45413</v>
      </c>
      <c r="C1674" s="86" t="s">
        <v>170</v>
      </c>
      <c r="D1674" s="49">
        <v>64</v>
      </c>
      <c r="E1674" s="48">
        <v>19765.12</v>
      </c>
      <c r="F1674" t="str">
        <f t="shared" si="26"/>
        <v>May</v>
      </c>
    </row>
    <row r="1675" spans="1:6" ht="17.25" thickBot="1" x14ac:dyDescent="0.35">
      <c r="A1675" s="50">
        <v>1000003132</v>
      </c>
      <c r="B1675" s="51">
        <v>45413</v>
      </c>
      <c r="C1675" s="83" t="s">
        <v>188</v>
      </c>
      <c r="D1675" s="84">
        <v>5</v>
      </c>
      <c r="E1675" s="85">
        <v>1285.5</v>
      </c>
      <c r="F1675" t="str">
        <f t="shared" si="26"/>
        <v>May</v>
      </c>
    </row>
    <row r="1676" spans="1:6" ht="17.25" thickTop="1" x14ac:dyDescent="0.3">
      <c r="A1676" s="43">
        <v>1000003013</v>
      </c>
      <c r="B1676" s="45">
        <v>45413</v>
      </c>
      <c r="C1676" s="86" t="s">
        <v>188</v>
      </c>
      <c r="D1676" s="49">
        <v>22</v>
      </c>
      <c r="E1676" s="48">
        <v>8426.55227586207</v>
      </c>
      <c r="F1676" t="str">
        <f t="shared" si="26"/>
        <v>May</v>
      </c>
    </row>
    <row r="1677" spans="1:6" ht="17.25" thickBot="1" x14ac:dyDescent="0.35">
      <c r="A1677" s="50">
        <v>1000003691</v>
      </c>
      <c r="B1677" s="51">
        <v>45413</v>
      </c>
      <c r="C1677" s="83" t="s">
        <v>188</v>
      </c>
      <c r="D1677" s="84">
        <v>2</v>
      </c>
      <c r="E1677" s="85">
        <v>766.0502068965518</v>
      </c>
      <c r="F1677" t="str">
        <f t="shared" si="26"/>
        <v>May</v>
      </c>
    </row>
    <row r="1678" spans="1:6" ht="17.25" thickTop="1" x14ac:dyDescent="0.3">
      <c r="A1678" s="43">
        <v>1000003132</v>
      </c>
      <c r="B1678" s="45">
        <v>45413</v>
      </c>
      <c r="C1678" s="86" t="s">
        <v>160</v>
      </c>
      <c r="D1678" s="49">
        <v>100</v>
      </c>
      <c r="E1678" s="48">
        <v>25710</v>
      </c>
      <c r="F1678" t="str">
        <f t="shared" si="26"/>
        <v>May</v>
      </c>
    </row>
    <row r="1679" spans="1:6" ht="17.25" thickBot="1" x14ac:dyDescent="0.35">
      <c r="A1679" s="50">
        <v>1000003013</v>
      </c>
      <c r="B1679" s="51">
        <v>45413</v>
      </c>
      <c r="C1679" s="83" t="s">
        <v>160</v>
      </c>
      <c r="D1679" s="84">
        <v>400</v>
      </c>
      <c r="E1679" s="85">
        <v>153210.04137931037</v>
      </c>
      <c r="F1679" t="str">
        <f t="shared" si="26"/>
        <v>May</v>
      </c>
    </row>
    <row r="1680" spans="1:6" ht="17.25" thickTop="1" x14ac:dyDescent="0.3">
      <c r="A1680" s="43">
        <v>1000003691</v>
      </c>
      <c r="B1680" s="45">
        <v>45413</v>
      </c>
      <c r="C1680" s="86" t="s">
        <v>160</v>
      </c>
      <c r="D1680" s="49">
        <v>150</v>
      </c>
      <c r="E1680" s="48">
        <v>57453.76551724138</v>
      </c>
      <c r="F1680" t="str">
        <f t="shared" si="26"/>
        <v>May</v>
      </c>
    </row>
    <row r="1681" spans="1:6" ht="17.25" thickBot="1" x14ac:dyDescent="0.35">
      <c r="A1681" s="50">
        <v>1000002977</v>
      </c>
      <c r="B1681" s="51">
        <v>45413</v>
      </c>
      <c r="C1681" s="83" t="s">
        <v>469</v>
      </c>
      <c r="D1681" s="84">
        <v>89</v>
      </c>
      <c r="E1681" s="85">
        <v>19240.02</v>
      </c>
      <c r="F1681" t="str">
        <f t="shared" si="26"/>
        <v>May</v>
      </c>
    </row>
    <row r="1682" spans="1:6" ht="17.25" thickTop="1" x14ac:dyDescent="0.3">
      <c r="A1682" s="43">
        <v>1000002976</v>
      </c>
      <c r="B1682" s="45">
        <v>45413</v>
      </c>
      <c r="C1682" s="86" t="s">
        <v>469</v>
      </c>
      <c r="D1682" s="49">
        <v>1</v>
      </c>
      <c r="E1682" s="48">
        <v>216.18</v>
      </c>
      <c r="F1682" t="str">
        <f t="shared" si="26"/>
        <v>May</v>
      </c>
    </row>
    <row r="1683" spans="1:6" ht="17.25" thickBot="1" x14ac:dyDescent="0.35">
      <c r="A1683" s="50">
        <v>1000002984</v>
      </c>
      <c r="B1683" s="51">
        <v>45413</v>
      </c>
      <c r="C1683" s="83" t="s">
        <v>469</v>
      </c>
      <c r="D1683" s="84">
        <v>8</v>
      </c>
      <c r="E1683" s="85">
        <v>2491.6413793103447</v>
      </c>
      <c r="F1683" t="str">
        <f t="shared" si="26"/>
        <v>May</v>
      </c>
    </row>
    <row r="1684" spans="1:6" ht="17.25" thickTop="1" x14ac:dyDescent="0.3">
      <c r="A1684" s="43">
        <v>1000003132</v>
      </c>
      <c r="B1684" s="45">
        <v>45413</v>
      </c>
      <c r="C1684" s="86" t="s">
        <v>469</v>
      </c>
      <c r="D1684" s="49">
        <v>1100</v>
      </c>
      <c r="E1684" s="48">
        <v>282810</v>
      </c>
      <c r="F1684" t="str">
        <f t="shared" si="26"/>
        <v>May</v>
      </c>
    </row>
    <row r="1685" spans="1:6" ht="17.25" thickBot="1" x14ac:dyDescent="0.35">
      <c r="A1685" s="50">
        <v>1000003013</v>
      </c>
      <c r="B1685" s="51">
        <v>45413</v>
      </c>
      <c r="C1685" s="83" t="s">
        <v>469</v>
      </c>
      <c r="D1685" s="84">
        <v>1117</v>
      </c>
      <c r="E1685" s="85">
        <v>427839.04055172415</v>
      </c>
      <c r="F1685" t="str">
        <f t="shared" si="26"/>
        <v>May</v>
      </c>
    </row>
    <row r="1686" spans="1:6" ht="17.25" thickTop="1" x14ac:dyDescent="0.3">
      <c r="A1686" s="43">
        <v>1000003691</v>
      </c>
      <c r="B1686" s="45">
        <v>45413</v>
      </c>
      <c r="C1686" s="86" t="s">
        <v>469</v>
      </c>
      <c r="D1686" s="49">
        <v>897</v>
      </c>
      <c r="E1686" s="48">
        <v>343573.51779310347</v>
      </c>
      <c r="F1686" t="str">
        <f t="shared" si="26"/>
        <v>May</v>
      </c>
    </row>
    <row r="1687" spans="1:6" ht="17.25" thickBot="1" x14ac:dyDescent="0.35">
      <c r="A1687" s="50">
        <v>1000003897</v>
      </c>
      <c r="B1687" s="51">
        <v>45413</v>
      </c>
      <c r="C1687" s="83" t="s">
        <v>469</v>
      </c>
      <c r="D1687" s="84">
        <v>30</v>
      </c>
      <c r="E1687" s="85">
        <v>9264.9</v>
      </c>
      <c r="F1687" t="str">
        <f t="shared" si="26"/>
        <v>May</v>
      </c>
    </row>
    <row r="1688" spans="1:6" ht="17.25" thickTop="1" x14ac:dyDescent="0.3">
      <c r="A1688" s="43">
        <v>1000002977</v>
      </c>
      <c r="B1688" s="45">
        <v>45413</v>
      </c>
      <c r="C1688" s="86" t="s">
        <v>185</v>
      </c>
      <c r="D1688" s="49">
        <v>26</v>
      </c>
      <c r="E1688" s="48">
        <v>5620.68</v>
      </c>
      <c r="F1688" t="str">
        <f t="shared" si="26"/>
        <v>May</v>
      </c>
    </row>
    <row r="1689" spans="1:6" ht="17.25" thickBot="1" x14ac:dyDescent="0.35">
      <c r="A1689" s="50">
        <v>1000002976</v>
      </c>
      <c r="B1689" s="51">
        <v>45413</v>
      </c>
      <c r="C1689" s="83" t="s">
        <v>185</v>
      </c>
      <c r="D1689" s="84">
        <v>3</v>
      </c>
      <c r="E1689" s="85">
        <v>648.54</v>
      </c>
      <c r="F1689" t="str">
        <f t="shared" si="26"/>
        <v>May</v>
      </c>
    </row>
    <row r="1690" spans="1:6" ht="17.25" thickTop="1" x14ac:dyDescent="0.3">
      <c r="A1690" s="43">
        <v>1000003132</v>
      </c>
      <c r="B1690" s="45">
        <v>45413</v>
      </c>
      <c r="C1690" s="86" t="s">
        <v>185</v>
      </c>
      <c r="D1690" s="49">
        <v>42</v>
      </c>
      <c r="E1690" s="48">
        <v>10798.2</v>
      </c>
      <c r="F1690" t="str">
        <f t="shared" si="26"/>
        <v>May</v>
      </c>
    </row>
    <row r="1691" spans="1:6" ht="17.25" thickBot="1" x14ac:dyDescent="0.35">
      <c r="A1691" s="50">
        <v>1000003013</v>
      </c>
      <c r="B1691" s="51">
        <v>45413</v>
      </c>
      <c r="C1691" s="83" t="s">
        <v>185</v>
      </c>
      <c r="D1691" s="84">
        <v>99</v>
      </c>
      <c r="E1691" s="85">
        <v>37919.485241379312</v>
      </c>
      <c r="F1691" t="str">
        <f t="shared" si="26"/>
        <v>May</v>
      </c>
    </row>
    <row r="1692" spans="1:6" ht="17.25" thickTop="1" x14ac:dyDescent="0.3">
      <c r="A1692" s="43">
        <v>1000003691</v>
      </c>
      <c r="B1692" s="45">
        <v>45413</v>
      </c>
      <c r="C1692" s="86" t="s">
        <v>185</v>
      </c>
      <c r="D1692" s="49">
        <v>136</v>
      </c>
      <c r="E1692" s="48">
        <v>52091.414068965525</v>
      </c>
      <c r="F1692" t="str">
        <f t="shared" si="26"/>
        <v>May</v>
      </c>
    </row>
    <row r="1693" spans="1:6" ht="17.25" thickBot="1" x14ac:dyDescent="0.35">
      <c r="A1693" s="50">
        <v>1000002976</v>
      </c>
      <c r="B1693" s="51">
        <v>45413</v>
      </c>
      <c r="C1693" s="83" t="s">
        <v>455</v>
      </c>
      <c r="D1693" s="84">
        <v>188</v>
      </c>
      <c r="E1693" s="85">
        <v>40641.839999999997</v>
      </c>
      <c r="F1693" t="str">
        <f t="shared" si="26"/>
        <v>May</v>
      </c>
    </row>
    <row r="1694" spans="1:6" ht="17.25" thickTop="1" x14ac:dyDescent="0.3">
      <c r="A1694" s="43">
        <v>1000003132</v>
      </c>
      <c r="B1694" s="45">
        <v>45413</v>
      </c>
      <c r="C1694" s="86" t="s">
        <v>455</v>
      </c>
      <c r="D1694" s="49">
        <v>377</v>
      </c>
      <c r="E1694" s="48">
        <v>96926.700000000012</v>
      </c>
      <c r="F1694" t="str">
        <f t="shared" si="26"/>
        <v>May</v>
      </c>
    </row>
    <row r="1695" spans="1:6" ht="17.25" thickBot="1" x14ac:dyDescent="0.35">
      <c r="A1695" s="50">
        <v>1000003013</v>
      </c>
      <c r="B1695" s="51">
        <v>45413</v>
      </c>
      <c r="C1695" s="83" t="s">
        <v>455</v>
      </c>
      <c r="D1695" s="84">
        <v>759</v>
      </c>
      <c r="E1695" s="85">
        <v>290716.05351724138</v>
      </c>
      <c r="F1695" t="str">
        <f t="shared" si="26"/>
        <v>May</v>
      </c>
    </row>
    <row r="1696" spans="1:6" ht="17.25" thickTop="1" x14ac:dyDescent="0.3">
      <c r="A1696" s="43">
        <v>1000003691</v>
      </c>
      <c r="B1696" s="45">
        <v>45413</v>
      </c>
      <c r="C1696" s="86" t="s">
        <v>455</v>
      </c>
      <c r="D1696" s="49">
        <v>498</v>
      </c>
      <c r="E1696" s="48">
        <v>190746.50151724141</v>
      </c>
      <c r="F1696" t="str">
        <f t="shared" si="26"/>
        <v>May</v>
      </c>
    </row>
    <row r="1697" spans="1:6" ht="17.25" thickBot="1" x14ac:dyDescent="0.35">
      <c r="A1697" s="50">
        <v>1000003897</v>
      </c>
      <c r="B1697" s="51">
        <v>45413</v>
      </c>
      <c r="C1697" s="83" t="s">
        <v>455</v>
      </c>
      <c r="D1697" s="84">
        <v>45</v>
      </c>
      <c r="E1697" s="85">
        <v>13897.349999999999</v>
      </c>
      <c r="F1697" t="str">
        <f t="shared" si="26"/>
        <v>May</v>
      </c>
    </row>
    <row r="1698" spans="1:6" ht="17.25" thickTop="1" x14ac:dyDescent="0.3">
      <c r="A1698" s="43">
        <v>1000003132</v>
      </c>
      <c r="B1698" s="45">
        <v>45413</v>
      </c>
      <c r="C1698" s="86" t="s">
        <v>180</v>
      </c>
      <c r="D1698" s="49">
        <v>3224</v>
      </c>
      <c r="E1698" s="48">
        <v>828890.40000000014</v>
      </c>
      <c r="F1698" t="str">
        <f t="shared" si="26"/>
        <v>May</v>
      </c>
    </row>
    <row r="1699" spans="1:6" ht="17.25" thickBot="1" x14ac:dyDescent="0.35">
      <c r="A1699" s="50">
        <v>1000003013</v>
      </c>
      <c r="B1699" s="51">
        <v>45413</v>
      </c>
      <c r="C1699" s="83" t="s">
        <v>180</v>
      </c>
      <c r="D1699" s="84">
        <v>1352</v>
      </c>
      <c r="E1699" s="85">
        <v>517849.93986206903</v>
      </c>
      <c r="F1699" t="str">
        <f t="shared" si="26"/>
        <v>May</v>
      </c>
    </row>
    <row r="1700" spans="1:6" ht="17.25" thickTop="1" x14ac:dyDescent="0.3">
      <c r="A1700" s="43">
        <v>1000003691</v>
      </c>
      <c r="B1700" s="45">
        <v>45413</v>
      </c>
      <c r="C1700" s="86" t="s">
        <v>180</v>
      </c>
      <c r="D1700" s="49">
        <v>130</v>
      </c>
      <c r="E1700" s="48">
        <v>49793.263448275873</v>
      </c>
      <c r="F1700" t="str">
        <f t="shared" si="26"/>
        <v>May</v>
      </c>
    </row>
    <row r="1701" spans="1:6" ht="17.25" thickBot="1" x14ac:dyDescent="0.35">
      <c r="A1701" s="50">
        <v>1000003132</v>
      </c>
      <c r="B1701" s="51">
        <v>45413</v>
      </c>
      <c r="C1701" s="83" t="s">
        <v>155</v>
      </c>
      <c r="D1701" s="84">
        <v>51</v>
      </c>
      <c r="E1701" s="85">
        <v>13112.100000000002</v>
      </c>
      <c r="F1701" t="str">
        <f t="shared" si="26"/>
        <v>May</v>
      </c>
    </row>
    <row r="1702" spans="1:6" ht="17.25" thickTop="1" x14ac:dyDescent="0.3">
      <c r="A1702" s="43">
        <v>1000003013</v>
      </c>
      <c r="B1702" s="45">
        <v>45413</v>
      </c>
      <c r="C1702" s="86" t="s">
        <v>155</v>
      </c>
      <c r="D1702" s="49">
        <v>46</v>
      </c>
      <c r="E1702" s="48">
        <v>17619.154758620691</v>
      </c>
      <c r="F1702" t="str">
        <f t="shared" si="26"/>
        <v>May</v>
      </c>
    </row>
    <row r="1703" spans="1:6" ht="17.25" thickBot="1" x14ac:dyDescent="0.35">
      <c r="A1703" s="50">
        <v>1000003691</v>
      </c>
      <c r="B1703" s="51">
        <v>45413</v>
      </c>
      <c r="C1703" s="83" t="s">
        <v>155</v>
      </c>
      <c r="D1703" s="84">
        <v>44</v>
      </c>
      <c r="E1703" s="85">
        <v>16853.104551724136</v>
      </c>
      <c r="F1703" t="str">
        <f t="shared" si="26"/>
        <v>May</v>
      </c>
    </row>
    <row r="1704" spans="1:6" ht="17.25" thickTop="1" x14ac:dyDescent="0.3">
      <c r="A1704" s="43">
        <v>1000003132</v>
      </c>
      <c r="B1704" s="45">
        <v>45413</v>
      </c>
      <c r="C1704" s="86" t="s">
        <v>481</v>
      </c>
      <c r="D1704" s="49">
        <v>39</v>
      </c>
      <c r="E1704" s="48">
        <v>10026.900000000001</v>
      </c>
      <c r="F1704" t="str">
        <f t="shared" si="26"/>
        <v>May</v>
      </c>
    </row>
    <row r="1705" spans="1:6" ht="17.25" thickBot="1" x14ac:dyDescent="0.35">
      <c r="A1705" s="50">
        <v>1000003013</v>
      </c>
      <c r="B1705" s="51">
        <v>45413</v>
      </c>
      <c r="C1705" s="83" t="s">
        <v>481</v>
      </c>
      <c r="D1705" s="84">
        <v>45</v>
      </c>
      <c r="E1705" s="85">
        <v>17236.129655172415</v>
      </c>
      <c r="F1705" t="str">
        <f t="shared" si="26"/>
        <v>May</v>
      </c>
    </row>
    <row r="1706" spans="1:6" ht="17.25" thickTop="1" x14ac:dyDescent="0.3">
      <c r="A1706" s="43">
        <v>1000003691</v>
      </c>
      <c r="B1706" s="45">
        <v>45413</v>
      </c>
      <c r="C1706" s="86" t="s">
        <v>481</v>
      </c>
      <c r="D1706" s="49">
        <v>51</v>
      </c>
      <c r="E1706" s="48">
        <v>19534.280275862071</v>
      </c>
      <c r="F1706" t="str">
        <f t="shared" si="26"/>
        <v>May</v>
      </c>
    </row>
    <row r="1707" spans="1:6" ht="17.25" thickBot="1" x14ac:dyDescent="0.35">
      <c r="A1707" s="50">
        <v>1000003013</v>
      </c>
      <c r="B1707" s="51">
        <v>45413</v>
      </c>
      <c r="C1707" s="83" t="s">
        <v>189</v>
      </c>
      <c r="D1707" s="84">
        <v>11</v>
      </c>
      <c r="E1707" s="85">
        <v>4213.276137931035</v>
      </c>
      <c r="F1707" t="str">
        <f t="shared" si="26"/>
        <v>May</v>
      </c>
    </row>
    <row r="1708" spans="1:6" ht="17.25" thickTop="1" x14ac:dyDescent="0.3">
      <c r="A1708" s="43">
        <v>1000003691</v>
      </c>
      <c r="B1708" s="45">
        <v>45413</v>
      </c>
      <c r="C1708" s="86" t="s">
        <v>189</v>
      </c>
      <c r="D1708" s="49">
        <v>12</v>
      </c>
      <c r="E1708" s="48">
        <v>4596.3012413793113</v>
      </c>
      <c r="F1708" t="str">
        <f t="shared" si="26"/>
        <v>May</v>
      </c>
    </row>
    <row r="1709" spans="1:6" ht="17.25" thickBot="1" x14ac:dyDescent="0.35">
      <c r="A1709" s="50">
        <v>1000002977</v>
      </c>
      <c r="B1709" s="51">
        <v>45413</v>
      </c>
      <c r="C1709" s="83" t="s">
        <v>197</v>
      </c>
      <c r="D1709" s="84">
        <v>43</v>
      </c>
      <c r="E1709" s="85">
        <v>9110.543448275861</v>
      </c>
      <c r="F1709" t="str">
        <f t="shared" si="26"/>
        <v>May</v>
      </c>
    </row>
    <row r="1710" spans="1:6" ht="17.25" thickTop="1" x14ac:dyDescent="0.3">
      <c r="A1710" s="43">
        <v>1000002976</v>
      </c>
      <c r="B1710" s="45">
        <v>45413</v>
      </c>
      <c r="C1710" s="86" t="s">
        <v>197</v>
      </c>
      <c r="D1710" s="49">
        <v>50</v>
      </c>
      <c r="E1710" s="48">
        <v>10593.655172413793</v>
      </c>
      <c r="F1710" t="str">
        <f t="shared" si="26"/>
        <v>May</v>
      </c>
    </row>
    <row r="1711" spans="1:6" ht="17.25" thickBot="1" x14ac:dyDescent="0.35">
      <c r="A1711" s="50">
        <v>1000003132</v>
      </c>
      <c r="B1711" s="51">
        <v>45413</v>
      </c>
      <c r="C1711" s="83" t="s">
        <v>197</v>
      </c>
      <c r="D1711" s="84">
        <v>5</v>
      </c>
      <c r="E1711" s="85">
        <v>1285.5</v>
      </c>
      <c r="F1711" t="str">
        <f t="shared" si="26"/>
        <v>May</v>
      </c>
    </row>
    <row r="1712" spans="1:6" ht="17.25" thickTop="1" x14ac:dyDescent="0.3">
      <c r="A1712" s="43">
        <v>1000003013</v>
      </c>
      <c r="B1712" s="45">
        <v>45413</v>
      </c>
      <c r="C1712" s="86" t="s">
        <v>197</v>
      </c>
      <c r="D1712" s="49">
        <v>31</v>
      </c>
      <c r="E1712" s="48">
        <v>11873.778206896553</v>
      </c>
      <c r="F1712" t="str">
        <f t="shared" si="26"/>
        <v>May</v>
      </c>
    </row>
    <row r="1713" spans="1:6" ht="17.25" thickBot="1" x14ac:dyDescent="0.35">
      <c r="A1713" s="50">
        <v>1000003691</v>
      </c>
      <c r="B1713" s="51">
        <v>45413</v>
      </c>
      <c r="C1713" s="83" t="s">
        <v>197</v>
      </c>
      <c r="D1713" s="84">
        <v>133</v>
      </c>
      <c r="E1713" s="85">
        <v>50942.338758620695</v>
      </c>
      <c r="F1713" t="str">
        <f t="shared" si="26"/>
        <v>May</v>
      </c>
    </row>
    <row r="1714" spans="1:6" ht="17.25" thickTop="1" x14ac:dyDescent="0.3">
      <c r="A1714" s="43">
        <v>1000003132</v>
      </c>
      <c r="B1714" s="45">
        <v>45413</v>
      </c>
      <c r="C1714" s="86" t="s">
        <v>154</v>
      </c>
      <c r="D1714" s="49">
        <v>1643</v>
      </c>
      <c r="E1714" s="48">
        <v>422415.30000000005</v>
      </c>
      <c r="F1714" t="str">
        <f t="shared" si="26"/>
        <v>May</v>
      </c>
    </row>
    <row r="1715" spans="1:6" ht="17.25" thickBot="1" x14ac:dyDescent="0.35">
      <c r="A1715" s="50">
        <v>1000003013</v>
      </c>
      <c r="B1715" s="51">
        <v>45413</v>
      </c>
      <c r="C1715" s="83" t="s">
        <v>154</v>
      </c>
      <c r="D1715" s="84">
        <v>309</v>
      </c>
      <c r="E1715" s="85">
        <v>118354.75696551724</v>
      </c>
      <c r="F1715" t="str">
        <f t="shared" si="26"/>
        <v>May</v>
      </c>
    </row>
    <row r="1716" spans="1:6" ht="17.25" thickTop="1" x14ac:dyDescent="0.3">
      <c r="A1716" s="43">
        <v>1000003691</v>
      </c>
      <c r="B1716" s="45">
        <v>45413</v>
      </c>
      <c r="C1716" s="86" t="s">
        <v>154</v>
      </c>
      <c r="D1716" s="49">
        <v>350</v>
      </c>
      <c r="E1716" s="48">
        <v>134058.78620689656</v>
      </c>
      <c r="F1716" t="str">
        <f t="shared" si="26"/>
        <v>May</v>
      </c>
    </row>
    <row r="1717" spans="1:6" ht="17.25" thickBot="1" x14ac:dyDescent="0.35">
      <c r="A1717" s="50">
        <v>1000002976</v>
      </c>
      <c r="B1717" s="51">
        <v>45413</v>
      </c>
      <c r="C1717" s="83" t="s">
        <v>114</v>
      </c>
      <c r="D1717" s="84">
        <v>31</v>
      </c>
      <c r="E1717" s="85">
        <v>7236.0199999999995</v>
      </c>
      <c r="F1717" t="str">
        <f t="shared" si="26"/>
        <v>May</v>
      </c>
    </row>
    <row r="1718" spans="1:6" ht="17.25" thickTop="1" x14ac:dyDescent="0.3">
      <c r="A1718" s="43">
        <v>1000003132</v>
      </c>
      <c r="B1718" s="45">
        <v>45413</v>
      </c>
      <c r="C1718" s="86" t="s">
        <v>114</v>
      </c>
      <c r="D1718" s="49">
        <v>132</v>
      </c>
      <c r="E1718" s="48">
        <v>33937.199999999997</v>
      </c>
      <c r="F1718" t="str">
        <f t="shared" si="26"/>
        <v>May</v>
      </c>
    </row>
    <row r="1719" spans="1:6" ht="17.25" thickBot="1" x14ac:dyDescent="0.35">
      <c r="A1719" s="50">
        <v>1000003013</v>
      </c>
      <c r="B1719" s="51">
        <v>45413</v>
      </c>
      <c r="C1719" s="83" t="s">
        <v>114</v>
      </c>
      <c r="D1719" s="84">
        <v>223</v>
      </c>
      <c r="E1719" s="85">
        <v>85414.598068965526</v>
      </c>
      <c r="F1719" t="str">
        <f t="shared" si="26"/>
        <v>May</v>
      </c>
    </row>
    <row r="1720" spans="1:6" ht="17.25" thickTop="1" x14ac:dyDescent="0.3">
      <c r="A1720" s="43">
        <v>1000003691</v>
      </c>
      <c r="B1720" s="45">
        <v>45413</v>
      </c>
      <c r="C1720" s="86" t="s">
        <v>114</v>
      </c>
      <c r="D1720" s="49">
        <v>302</v>
      </c>
      <c r="E1720" s="48">
        <v>115673.58124137932</v>
      </c>
      <c r="F1720" t="str">
        <f t="shared" si="26"/>
        <v>May</v>
      </c>
    </row>
    <row r="1721" spans="1:6" ht="17.25" thickBot="1" x14ac:dyDescent="0.35">
      <c r="A1721" s="50">
        <v>1000002977</v>
      </c>
      <c r="B1721" s="51">
        <v>45413</v>
      </c>
      <c r="C1721" s="83" t="s">
        <v>436</v>
      </c>
      <c r="D1721" s="84">
        <v>15</v>
      </c>
      <c r="E1721" s="85">
        <v>3889.3500000000004</v>
      </c>
      <c r="F1721" t="str">
        <f t="shared" si="26"/>
        <v>May</v>
      </c>
    </row>
    <row r="1722" spans="1:6" ht="17.25" thickTop="1" x14ac:dyDescent="0.3">
      <c r="A1722" s="43">
        <v>1000002976</v>
      </c>
      <c r="B1722" s="45">
        <v>45413</v>
      </c>
      <c r="C1722" s="86" t="s">
        <v>436</v>
      </c>
      <c r="D1722" s="49">
        <v>31</v>
      </c>
      <c r="E1722" s="48">
        <v>8037.9900000000007</v>
      </c>
      <c r="F1722" t="str">
        <f t="shared" si="26"/>
        <v>May</v>
      </c>
    </row>
    <row r="1723" spans="1:6" ht="17.25" thickBot="1" x14ac:dyDescent="0.35">
      <c r="A1723" s="50">
        <v>1000003132</v>
      </c>
      <c r="B1723" s="51">
        <v>45413</v>
      </c>
      <c r="C1723" s="83" t="s">
        <v>436</v>
      </c>
      <c r="D1723" s="84">
        <v>388</v>
      </c>
      <c r="E1723" s="85">
        <v>99754.800000000017</v>
      </c>
      <c r="F1723" t="str">
        <f t="shared" si="26"/>
        <v>May</v>
      </c>
    </row>
    <row r="1724" spans="1:6" ht="17.25" thickTop="1" x14ac:dyDescent="0.3">
      <c r="A1724" s="43">
        <v>1000003013</v>
      </c>
      <c r="B1724" s="45">
        <v>45413</v>
      </c>
      <c r="C1724" s="86" t="s">
        <v>436</v>
      </c>
      <c r="D1724" s="49">
        <v>218</v>
      </c>
      <c r="E1724" s="48">
        <v>83499.472551724146</v>
      </c>
      <c r="F1724" t="str">
        <f t="shared" si="26"/>
        <v>May</v>
      </c>
    </row>
    <row r="1725" spans="1:6" ht="17.25" thickBot="1" x14ac:dyDescent="0.35">
      <c r="A1725" s="50">
        <v>1000003691</v>
      </c>
      <c r="B1725" s="51">
        <v>45413</v>
      </c>
      <c r="C1725" s="83" t="s">
        <v>436</v>
      </c>
      <c r="D1725" s="84">
        <v>377</v>
      </c>
      <c r="E1725" s="85">
        <v>144400.46400000001</v>
      </c>
      <c r="F1725" t="str">
        <f t="shared" si="26"/>
        <v>May</v>
      </c>
    </row>
    <row r="1726" spans="1:6" ht="17.25" thickTop="1" x14ac:dyDescent="0.3">
      <c r="A1726" s="43">
        <v>1000002977</v>
      </c>
      <c r="B1726" s="45">
        <v>45413</v>
      </c>
      <c r="C1726" s="86" t="s">
        <v>431</v>
      </c>
      <c r="D1726" s="49">
        <v>91</v>
      </c>
      <c r="E1726" s="48">
        <v>19672.38</v>
      </c>
      <c r="F1726" t="str">
        <f t="shared" si="26"/>
        <v>May</v>
      </c>
    </row>
    <row r="1727" spans="1:6" ht="17.25" thickBot="1" x14ac:dyDescent="0.35">
      <c r="A1727" s="50">
        <v>1000002976</v>
      </c>
      <c r="B1727" s="51">
        <v>45413</v>
      </c>
      <c r="C1727" s="83" t="s">
        <v>431</v>
      </c>
      <c r="D1727" s="84">
        <v>207</v>
      </c>
      <c r="E1727" s="85">
        <v>44749.26</v>
      </c>
      <c r="F1727" t="str">
        <f t="shared" si="26"/>
        <v>May</v>
      </c>
    </row>
    <row r="1728" spans="1:6" ht="17.25" thickTop="1" x14ac:dyDescent="0.3">
      <c r="A1728" s="43">
        <v>1000003132</v>
      </c>
      <c r="B1728" s="45">
        <v>45413</v>
      </c>
      <c r="C1728" s="86" t="s">
        <v>431</v>
      </c>
      <c r="D1728" s="49">
        <v>363</v>
      </c>
      <c r="E1728" s="48">
        <v>93327.3</v>
      </c>
      <c r="F1728" t="str">
        <f t="shared" si="26"/>
        <v>May</v>
      </c>
    </row>
    <row r="1729" spans="1:6" ht="17.25" thickBot="1" x14ac:dyDescent="0.35">
      <c r="A1729" s="50">
        <v>1000003013</v>
      </c>
      <c r="B1729" s="51">
        <v>45413</v>
      </c>
      <c r="C1729" s="83" t="s">
        <v>431</v>
      </c>
      <c r="D1729" s="84">
        <v>530</v>
      </c>
      <c r="E1729" s="85">
        <v>203003.30482758622</v>
      </c>
      <c r="F1729" t="str">
        <f t="shared" si="26"/>
        <v>May</v>
      </c>
    </row>
    <row r="1730" spans="1:6" ht="17.25" thickTop="1" x14ac:dyDescent="0.3">
      <c r="A1730" s="43">
        <v>1000003691</v>
      </c>
      <c r="B1730" s="45">
        <v>45413</v>
      </c>
      <c r="C1730" s="86" t="s">
        <v>431</v>
      </c>
      <c r="D1730" s="49">
        <v>446</v>
      </c>
      <c r="E1730" s="48">
        <v>170829.19613793108</v>
      </c>
      <c r="F1730" t="str">
        <f t="shared" si="26"/>
        <v>May</v>
      </c>
    </row>
    <row r="1731" spans="1:6" ht="17.25" thickBot="1" x14ac:dyDescent="0.35">
      <c r="A1731" s="50">
        <v>1000003897</v>
      </c>
      <c r="B1731" s="51">
        <v>45413</v>
      </c>
      <c r="C1731" s="83" t="s">
        <v>431</v>
      </c>
      <c r="D1731" s="84">
        <v>16</v>
      </c>
      <c r="E1731" s="85">
        <v>4941.28</v>
      </c>
      <c r="F1731" t="str">
        <f t="shared" ref="F1731:F1785" si="27">TEXT(B1731,"mmmm")</f>
        <v>May</v>
      </c>
    </row>
    <row r="1732" spans="1:6" ht="17.25" thickTop="1" x14ac:dyDescent="0.3">
      <c r="A1732" s="43">
        <v>1000003132</v>
      </c>
      <c r="B1732" s="45">
        <v>45413</v>
      </c>
      <c r="C1732" s="86" t="s">
        <v>20</v>
      </c>
      <c r="D1732" s="49">
        <v>235</v>
      </c>
      <c r="E1732" s="48">
        <v>60418.500000000007</v>
      </c>
      <c r="F1732" t="str">
        <f t="shared" si="27"/>
        <v>May</v>
      </c>
    </row>
    <row r="1733" spans="1:6" ht="17.25" thickBot="1" x14ac:dyDescent="0.35">
      <c r="A1733" s="50">
        <v>1000003013</v>
      </c>
      <c r="B1733" s="51">
        <v>45413</v>
      </c>
      <c r="C1733" s="83" t="s">
        <v>20</v>
      </c>
      <c r="D1733" s="84">
        <v>121</v>
      </c>
      <c r="E1733" s="85">
        <v>46346.037517241391</v>
      </c>
      <c r="F1733" t="str">
        <f t="shared" si="27"/>
        <v>May</v>
      </c>
    </row>
    <row r="1734" spans="1:6" ht="17.25" thickTop="1" x14ac:dyDescent="0.3">
      <c r="A1734" s="43">
        <v>1000003691</v>
      </c>
      <c r="B1734" s="45">
        <v>45413</v>
      </c>
      <c r="C1734" s="86" t="s">
        <v>20</v>
      </c>
      <c r="D1734" s="49">
        <v>21</v>
      </c>
      <c r="E1734" s="48">
        <v>8043.5271724137938</v>
      </c>
      <c r="F1734" t="str">
        <f t="shared" si="27"/>
        <v>May</v>
      </c>
    </row>
    <row r="1735" spans="1:6" ht="17.25" thickBot="1" x14ac:dyDescent="0.35">
      <c r="A1735" s="50">
        <v>1000003897</v>
      </c>
      <c r="B1735" s="51">
        <v>45413</v>
      </c>
      <c r="C1735" s="83" t="s">
        <v>20</v>
      </c>
      <c r="D1735" s="84">
        <v>10</v>
      </c>
      <c r="E1735" s="85">
        <v>3088.2999999999997</v>
      </c>
      <c r="F1735" t="str">
        <f t="shared" si="27"/>
        <v>May</v>
      </c>
    </row>
    <row r="1736" spans="1:6" ht="17.25" thickTop="1" x14ac:dyDescent="0.3">
      <c r="A1736" s="43">
        <v>1000003132</v>
      </c>
      <c r="B1736" s="45">
        <v>45413</v>
      </c>
      <c r="C1736" s="86" t="s">
        <v>118</v>
      </c>
      <c r="D1736" s="49">
        <v>645</v>
      </c>
      <c r="E1736" s="48">
        <v>165829.5</v>
      </c>
      <c r="F1736" t="str">
        <f t="shared" si="27"/>
        <v>May</v>
      </c>
    </row>
    <row r="1737" spans="1:6" ht="17.25" thickBot="1" x14ac:dyDescent="0.35">
      <c r="A1737" s="50">
        <v>1000003013</v>
      </c>
      <c r="B1737" s="51">
        <v>45413</v>
      </c>
      <c r="C1737" s="83" t="s">
        <v>118</v>
      </c>
      <c r="D1737" s="84">
        <v>387</v>
      </c>
      <c r="E1737" s="85">
        <v>148230.71503448277</v>
      </c>
      <c r="F1737" t="str">
        <f t="shared" si="27"/>
        <v>May</v>
      </c>
    </row>
    <row r="1738" spans="1:6" ht="17.25" thickTop="1" x14ac:dyDescent="0.3">
      <c r="A1738" s="43">
        <v>1000003691</v>
      </c>
      <c r="B1738" s="45">
        <v>45413</v>
      </c>
      <c r="C1738" s="86" t="s">
        <v>118</v>
      </c>
      <c r="D1738" s="49">
        <v>163</v>
      </c>
      <c r="E1738" s="48">
        <v>62433.091862068977</v>
      </c>
      <c r="F1738" t="str">
        <f t="shared" si="27"/>
        <v>May</v>
      </c>
    </row>
    <row r="1739" spans="1:6" ht="17.25" thickBot="1" x14ac:dyDescent="0.35">
      <c r="A1739" s="50">
        <v>1000002977</v>
      </c>
      <c r="B1739" s="51">
        <v>45413</v>
      </c>
      <c r="C1739" s="83" t="s">
        <v>366</v>
      </c>
      <c r="D1739" s="84">
        <v>66</v>
      </c>
      <c r="E1739" s="85">
        <v>15405.720000000001</v>
      </c>
      <c r="F1739" t="str">
        <f t="shared" si="27"/>
        <v>May</v>
      </c>
    </row>
    <row r="1740" spans="1:6" ht="17.25" thickTop="1" x14ac:dyDescent="0.3">
      <c r="A1740" s="43">
        <v>1000002976</v>
      </c>
      <c r="B1740" s="45">
        <v>45413</v>
      </c>
      <c r="C1740" s="86" t="s">
        <v>366</v>
      </c>
      <c r="D1740" s="49">
        <v>63</v>
      </c>
      <c r="E1740" s="48">
        <v>14705.46</v>
      </c>
      <c r="F1740" t="str">
        <f t="shared" si="27"/>
        <v>May</v>
      </c>
    </row>
    <row r="1741" spans="1:6" ht="17.25" thickBot="1" x14ac:dyDescent="0.35">
      <c r="A1741" s="50">
        <v>1000003132</v>
      </c>
      <c r="B1741" s="51">
        <v>45413</v>
      </c>
      <c r="C1741" s="83" t="s">
        <v>366</v>
      </c>
      <c r="D1741" s="84">
        <v>205</v>
      </c>
      <c r="E1741" s="85">
        <v>52705.500000000007</v>
      </c>
      <c r="F1741" t="str">
        <f t="shared" si="27"/>
        <v>May</v>
      </c>
    </row>
    <row r="1742" spans="1:6" ht="17.25" thickTop="1" x14ac:dyDescent="0.3">
      <c r="A1742" s="43">
        <v>1000003013</v>
      </c>
      <c r="B1742" s="45">
        <v>45413</v>
      </c>
      <c r="C1742" s="86" t="s">
        <v>366</v>
      </c>
      <c r="D1742" s="49">
        <v>496</v>
      </c>
      <c r="E1742" s="48">
        <v>189980.45131034488</v>
      </c>
      <c r="F1742" t="str">
        <f t="shared" si="27"/>
        <v>May</v>
      </c>
    </row>
    <row r="1743" spans="1:6" ht="17.25" thickBot="1" x14ac:dyDescent="0.35">
      <c r="A1743" s="50">
        <v>1000003691</v>
      </c>
      <c r="B1743" s="51">
        <v>45413</v>
      </c>
      <c r="C1743" s="83" t="s">
        <v>366</v>
      </c>
      <c r="D1743" s="84">
        <v>406</v>
      </c>
      <c r="E1743" s="85">
        <v>155508.19200000004</v>
      </c>
      <c r="F1743" t="str">
        <f t="shared" si="27"/>
        <v>May</v>
      </c>
    </row>
    <row r="1744" spans="1:6" ht="17.25" thickTop="1" x14ac:dyDescent="0.3">
      <c r="A1744" s="43">
        <v>1000003897</v>
      </c>
      <c r="B1744" s="45">
        <v>45413</v>
      </c>
      <c r="C1744" s="86" t="s">
        <v>366</v>
      </c>
      <c r="D1744" s="49">
        <v>2</v>
      </c>
      <c r="E1744" s="48">
        <v>617.66</v>
      </c>
      <c r="F1744" t="str">
        <f t="shared" si="27"/>
        <v>May</v>
      </c>
    </row>
    <row r="1745" spans="1:6" ht="17.25" thickBot="1" x14ac:dyDescent="0.35">
      <c r="A1745" s="50">
        <v>1000002977</v>
      </c>
      <c r="B1745" s="51">
        <v>45413</v>
      </c>
      <c r="C1745" s="83" t="s">
        <v>361</v>
      </c>
      <c r="D1745" s="84">
        <v>28</v>
      </c>
      <c r="E1745" s="85">
        <v>7260.12</v>
      </c>
      <c r="F1745" t="str">
        <f t="shared" si="27"/>
        <v>May</v>
      </c>
    </row>
    <row r="1746" spans="1:6" ht="17.25" thickTop="1" x14ac:dyDescent="0.3">
      <c r="A1746" s="43">
        <v>1000002972</v>
      </c>
      <c r="B1746" s="45">
        <v>45413</v>
      </c>
      <c r="C1746" s="86" t="s">
        <v>361</v>
      </c>
      <c r="D1746" s="49">
        <v>4</v>
      </c>
      <c r="E1746" s="48">
        <v>1038.9241379310345</v>
      </c>
      <c r="F1746" t="str">
        <f t="shared" si="27"/>
        <v>May</v>
      </c>
    </row>
    <row r="1747" spans="1:6" ht="17.25" thickBot="1" x14ac:dyDescent="0.35">
      <c r="A1747" s="50">
        <v>1000002976</v>
      </c>
      <c r="B1747" s="51">
        <v>45413</v>
      </c>
      <c r="C1747" s="83" t="s">
        <v>361</v>
      </c>
      <c r="D1747" s="84">
        <v>21</v>
      </c>
      <c r="E1747" s="85">
        <v>5445.09</v>
      </c>
      <c r="F1747" t="str">
        <f t="shared" si="27"/>
        <v>May</v>
      </c>
    </row>
    <row r="1748" spans="1:6" ht="17.25" thickTop="1" x14ac:dyDescent="0.3">
      <c r="A1748" s="43">
        <v>1000003132</v>
      </c>
      <c r="B1748" s="45">
        <v>45413</v>
      </c>
      <c r="C1748" s="86" t="s">
        <v>361</v>
      </c>
      <c r="D1748" s="49">
        <v>1389</v>
      </c>
      <c r="E1748" s="48">
        <v>357111.9</v>
      </c>
      <c r="F1748" t="str">
        <f t="shared" si="27"/>
        <v>May</v>
      </c>
    </row>
    <row r="1749" spans="1:6" ht="17.25" thickBot="1" x14ac:dyDescent="0.35">
      <c r="A1749" s="50">
        <v>1000003013</v>
      </c>
      <c r="B1749" s="51">
        <v>45413</v>
      </c>
      <c r="C1749" s="83" t="s">
        <v>361</v>
      </c>
      <c r="D1749" s="84">
        <v>603</v>
      </c>
      <c r="E1749" s="85">
        <v>230964.13737931036</v>
      </c>
      <c r="F1749" t="str">
        <f t="shared" si="27"/>
        <v>May</v>
      </c>
    </row>
    <row r="1750" spans="1:6" ht="17.25" thickTop="1" x14ac:dyDescent="0.3">
      <c r="A1750" s="43">
        <v>1000003691</v>
      </c>
      <c r="B1750" s="45">
        <v>45413</v>
      </c>
      <c r="C1750" s="86" t="s">
        <v>361</v>
      </c>
      <c r="D1750" s="49">
        <v>922</v>
      </c>
      <c r="E1750" s="48">
        <v>353153.66</v>
      </c>
      <c r="F1750" t="str">
        <f t="shared" si="27"/>
        <v>May</v>
      </c>
    </row>
    <row r="1751" spans="1:6" ht="17.25" thickBot="1" x14ac:dyDescent="0.35">
      <c r="A1751" s="50">
        <v>1000003897</v>
      </c>
      <c r="B1751" s="51">
        <v>45413</v>
      </c>
      <c r="C1751" s="83" t="s">
        <v>361</v>
      </c>
      <c r="D1751" s="84">
        <v>23</v>
      </c>
      <c r="E1751" s="85">
        <v>7103.0899999999992</v>
      </c>
      <c r="F1751" t="str">
        <f t="shared" si="27"/>
        <v>May</v>
      </c>
    </row>
    <row r="1752" spans="1:6" ht="17.25" thickTop="1" x14ac:dyDescent="0.3">
      <c r="A1752" s="43">
        <v>1000002977</v>
      </c>
      <c r="B1752" s="45">
        <v>45413</v>
      </c>
      <c r="C1752" s="86" t="s">
        <v>353</v>
      </c>
      <c r="D1752" s="49">
        <v>3</v>
      </c>
      <c r="E1752" s="48">
        <v>648.54</v>
      </c>
      <c r="F1752" t="str">
        <f t="shared" si="27"/>
        <v>May</v>
      </c>
    </row>
    <row r="1753" spans="1:6" ht="17.25" thickBot="1" x14ac:dyDescent="0.35">
      <c r="A1753" s="50">
        <v>1000002976</v>
      </c>
      <c r="B1753" s="51">
        <v>45413</v>
      </c>
      <c r="C1753" s="83" t="s">
        <v>353</v>
      </c>
      <c r="D1753" s="84">
        <v>13</v>
      </c>
      <c r="E1753" s="85">
        <v>2810.3399999999997</v>
      </c>
      <c r="F1753" t="str">
        <f t="shared" si="27"/>
        <v>May</v>
      </c>
    </row>
    <row r="1754" spans="1:6" ht="17.25" thickTop="1" x14ac:dyDescent="0.3">
      <c r="A1754" s="43">
        <v>1000003132</v>
      </c>
      <c r="B1754" s="45">
        <v>45413</v>
      </c>
      <c r="C1754" s="86" t="s">
        <v>353</v>
      </c>
      <c r="D1754" s="49">
        <v>861</v>
      </c>
      <c r="E1754" s="48">
        <v>221363.10000000003</v>
      </c>
      <c r="F1754" t="str">
        <f t="shared" si="27"/>
        <v>May</v>
      </c>
    </row>
    <row r="1755" spans="1:6" ht="17.25" thickBot="1" x14ac:dyDescent="0.35">
      <c r="A1755" s="50">
        <v>1000003013</v>
      </c>
      <c r="B1755" s="51">
        <v>45413</v>
      </c>
      <c r="C1755" s="83" t="s">
        <v>353</v>
      </c>
      <c r="D1755" s="84">
        <v>11</v>
      </c>
      <c r="E1755" s="85">
        <v>4213.276137931035</v>
      </c>
      <c r="F1755" t="str">
        <f t="shared" si="27"/>
        <v>May</v>
      </c>
    </row>
    <row r="1756" spans="1:6" ht="17.25" thickTop="1" x14ac:dyDescent="0.3">
      <c r="A1756" s="43">
        <v>1000003691</v>
      </c>
      <c r="B1756" s="45">
        <v>45413</v>
      </c>
      <c r="C1756" s="86" t="s">
        <v>353</v>
      </c>
      <c r="D1756" s="49">
        <v>105</v>
      </c>
      <c r="E1756" s="48">
        <v>40217.635862068972</v>
      </c>
      <c r="F1756" t="str">
        <f t="shared" si="27"/>
        <v>May</v>
      </c>
    </row>
    <row r="1757" spans="1:6" ht="17.25" thickBot="1" x14ac:dyDescent="0.35">
      <c r="A1757" s="50">
        <v>1000003132</v>
      </c>
      <c r="B1757" s="51">
        <v>45413</v>
      </c>
      <c r="C1757" s="83" t="s">
        <v>344</v>
      </c>
      <c r="D1757" s="84">
        <v>329</v>
      </c>
      <c r="E1757" s="85">
        <v>84585.9</v>
      </c>
      <c r="F1757" t="str">
        <f t="shared" si="27"/>
        <v>May</v>
      </c>
    </row>
    <row r="1758" spans="1:6" ht="17.25" thickTop="1" x14ac:dyDescent="0.3">
      <c r="A1758" s="43">
        <v>1000003013</v>
      </c>
      <c r="B1758" s="45">
        <v>45413</v>
      </c>
      <c r="C1758" s="86" t="s">
        <v>344</v>
      </c>
      <c r="D1758" s="49">
        <v>71</v>
      </c>
      <c r="E1758" s="48">
        <v>27194.782344827589</v>
      </c>
      <c r="F1758" t="str">
        <f t="shared" si="27"/>
        <v>May</v>
      </c>
    </row>
    <row r="1759" spans="1:6" ht="17.25" thickBot="1" x14ac:dyDescent="0.35">
      <c r="A1759" s="50">
        <v>1000003691</v>
      </c>
      <c r="B1759" s="51">
        <v>45413</v>
      </c>
      <c r="C1759" s="83" t="s">
        <v>344</v>
      </c>
      <c r="D1759" s="84">
        <v>169</v>
      </c>
      <c r="E1759" s="85">
        <v>64731.242482758629</v>
      </c>
      <c r="F1759" t="str">
        <f t="shared" si="27"/>
        <v>May</v>
      </c>
    </row>
    <row r="1760" spans="1:6" ht="17.25" thickTop="1" x14ac:dyDescent="0.3">
      <c r="A1760" s="43">
        <v>1000003132</v>
      </c>
      <c r="B1760" s="45">
        <v>45413</v>
      </c>
      <c r="C1760" s="86" t="s">
        <v>165</v>
      </c>
      <c r="D1760" s="49">
        <v>359</v>
      </c>
      <c r="E1760" s="48">
        <v>92298.900000000009</v>
      </c>
      <c r="F1760" t="str">
        <f t="shared" si="27"/>
        <v>May</v>
      </c>
    </row>
    <row r="1761" spans="1:6" ht="17.25" thickBot="1" x14ac:dyDescent="0.35">
      <c r="A1761" s="50">
        <v>1000003013</v>
      </c>
      <c r="B1761" s="51">
        <v>45413</v>
      </c>
      <c r="C1761" s="83" t="s">
        <v>165</v>
      </c>
      <c r="D1761" s="84">
        <v>210</v>
      </c>
      <c r="E1761" s="85">
        <v>80435.271724137943</v>
      </c>
      <c r="F1761" t="str">
        <f t="shared" si="27"/>
        <v>May</v>
      </c>
    </row>
    <row r="1762" spans="1:6" ht="17.25" thickTop="1" x14ac:dyDescent="0.3">
      <c r="A1762" s="43">
        <v>1000003691</v>
      </c>
      <c r="B1762" s="45">
        <v>45413</v>
      </c>
      <c r="C1762" s="86" t="s">
        <v>165</v>
      </c>
      <c r="D1762" s="49">
        <v>363</v>
      </c>
      <c r="E1762" s="48">
        <v>139038.11255172416</v>
      </c>
      <c r="F1762" t="str">
        <f t="shared" si="27"/>
        <v>May</v>
      </c>
    </row>
    <row r="1763" spans="1:6" ht="17.25" thickBot="1" x14ac:dyDescent="0.35">
      <c r="A1763" s="50">
        <v>1000003132</v>
      </c>
      <c r="B1763" s="51">
        <v>45413</v>
      </c>
      <c r="C1763" s="83" t="s">
        <v>172</v>
      </c>
      <c r="D1763" s="84">
        <v>2435</v>
      </c>
      <c r="E1763" s="85">
        <v>626038.5</v>
      </c>
      <c r="F1763" t="str">
        <f t="shared" si="27"/>
        <v>May</v>
      </c>
    </row>
    <row r="1764" spans="1:6" ht="17.25" thickTop="1" x14ac:dyDescent="0.3">
      <c r="A1764" s="43">
        <v>1000003013</v>
      </c>
      <c r="B1764" s="45">
        <v>45413</v>
      </c>
      <c r="C1764" s="86" t="s">
        <v>172</v>
      </c>
      <c r="D1764" s="49">
        <v>13791</v>
      </c>
      <c r="E1764" s="48">
        <v>5282299.2016551737</v>
      </c>
      <c r="F1764" t="str">
        <f t="shared" si="27"/>
        <v>May</v>
      </c>
    </row>
    <row r="1765" spans="1:6" ht="17.25" thickBot="1" x14ac:dyDescent="0.35">
      <c r="A1765" s="50">
        <v>1000003691</v>
      </c>
      <c r="B1765" s="51">
        <v>45413</v>
      </c>
      <c r="C1765" s="83" t="s">
        <v>172</v>
      </c>
      <c r="D1765" s="84">
        <v>1098</v>
      </c>
      <c r="E1765" s="85">
        <v>420561.56358620693</v>
      </c>
      <c r="F1765" t="str">
        <f t="shared" si="27"/>
        <v>May</v>
      </c>
    </row>
    <row r="1766" spans="1:6" ht="17.25" thickTop="1" x14ac:dyDescent="0.3">
      <c r="A1766" s="43">
        <v>1000003897</v>
      </c>
      <c r="B1766" s="45">
        <v>45413</v>
      </c>
      <c r="C1766" s="86" t="s">
        <v>172</v>
      </c>
      <c r="D1766" s="49">
        <v>34</v>
      </c>
      <c r="E1766" s="48">
        <v>10500.22</v>
      </c>
      <c r="F1766" t="str">
        <f t="shared" si="27"/>
        <v>May</v>
      </c>
    </row>
    <row r="1767" spans="1:6" ht="17.25" thickBot="1" x14ac:dyDescent="0.35">
      <c r="A1767" s="50">
        <v>1000003013</v>
      </c>
      <c r="B1767" s="51">
        <v>45413</v>
      </c>
      <c r="C1767" s="83" t="s">
        <v>503</v>
      </c>
      <c r="D1767" s="84">
        <v>294</v>
      </c>
      <c r="E1767" s="85">
        <v>112609.38041379311</v>
      </c>
      <c r="F1767" t="str">
        <f t="shared" si="27"/>
        <v>May</v>
      </c>
    </row>
    <row r="1768" spans="1:6" ht="17.25" thickTop="1" x14ac:dyDescent="0.3">
      <c r="A1768" s="43">
        <v>1000003691</v>
      </c>
      <c r="B1768" s="45">
        <v>45413</v>
      </c>
      <c r="C1768" s="86" t="s">
        <v>503</v>
      </c>
      <c r="D1768" s="49">
        <v>27</v>
      </c>
      <c r="E1768" s="48">
        <v>10341.677793103448</v>
      </c>
      <c r="F1768" t="str">
        <f t="shared" si="27"/>
        <v>May</v>
      </c>
    </row>
    <row r="1769" spans="1:6" ht="17.25" thickBot="1" x14ac:dyDescent="0.35">
      <c r="A1769" s="50">
        <v>1000003132</v>
      </c>
      <c r="B1769" s="51">
        <v>45413</v>
      </c>
      <c r="C1769" s="83" t="s">
        <v>503</v>
      </c>
      <c r="D1769" s="84">
        <v>650</v>
      </c>
      <c r="E1769" s="85">
        <v>167115</v>
      </c>
      <c r="F1769" t="str">
        <f t="shared" si="27"/>
        <v>May</v>
      </c>
    </row>
    <row r="1770" spans="1:6" ht="17.25" thickTop="1" x14ac:dyDescent="0.3">
      <c r="A1770" s="43">
        <v>1000003013</v>
      </c>
      <c r="B1770" s="45">
        <v>45413</v>
      </c>
      <c r="C1770" s="86" t="s">
        <v>503</v>
      </c>
      <c r="D1770" s="49">
        <v>2087</v>
      </c>
      <c r="E1770" s="48">
        <v>799373.39089655178</v>
      </c>
      <c r="F1770" t="str">
        <f t="shared" si="27"/>
        <v>May</v>
      </c>
    </row>
    <row r="1771" spans="1:6" ht="17.25" thickBot="1" x14ac:dyDescent="0.35">
      <c r="A1771" s="50">
        <v>1000003691</v>
      </c>
      <c r="B1771" s="51">
        <v>45413</v>
      </c>
      <c r="C1771" s="83" t="s">
        <v>503</v>
      </c>
      <c r="D1771" s="84">
        <v>218</v>
      </c>
      <c r="E1771" s="85">
        <v>83499.472551724146</v>
      </c>
      <c r="F1771" t="str">
        <f t="shared" si="27"/>
        <v>May</v>
      </c>
    </row>
    <row r="1772" spans="1:6" ht="17.25" thickTop="1" x14ac:dyDescent="0.3">
      <c r="A1772" s="43">
        <v>1000003132</v>
      </c>
      <c r="B1772" s="45">
        <v>45413</v>
      </c>
      <c r="C1772" s="86" t="s">
        <v>507</v>
      </c>
      <c r="D1772" s="49">
        <v>690</v>
      </c>
      <c r="E1772" s="48">
        <v>177399.00000000003</v>
      </c>
      <c r="F1772" t="str">
        <f t="shared" si="27"/>
        <v>May</v>
      </c>
    </row>
    <row r="1773" spans="1:6" ht="17.25" thickBot="1" x14ac:dyDescent="0.35">
      <c r="A1773" s="50">
        <v>1000003013</v>
      </c>
      <c r="B1773" s="51">
        <v>45413</v>
      </c>
      <c r="C1773" s="83" t="s">
        <v>507</v>
      </c>
      <c r="D1773" s="84">
        <v>7241</v>
      </c>
      <c r="E1773" s="85">
        <v>2773484.7740689656</v>
      </c>
      <c r="F1773" t="str">
        <f t="shared" si="27"/>
        <v>May</v>
      </c>
    </row>
    <row r="1774" spans="1:6" ht="17.25" thickTop="1" x14ac:dyDescent="0.3">
      <c r="A1774" s="43">
        <v>1000003691</v>
      </c>
      <c r="B1774" s="45">
        <v>45413</v>
      </c>
      <c r="C1774" s="86" t="s">
        <v>507</v>
      </c>
      <c r="D1774" s="49">
        <v>188</v>
      </c>
      <c r="E1774" s="48">
        <v>72008.719448275864</v>
      </c>
      <c r="F1774" t="str">
        <f t="shared" si="27"/>
        <v>May</v>
      </c>
    </row>
    <row r="1775" spans="1:6" ht="17.25" thickBot="1" x14ac:dyDescent="0.35">
      <c r="A1775" s="50">
        <v>1000003132</v>
      </c>
      <c r="B1775" s="51">
        <v>45413</v>
      </c>
      <c r="C1775" s="83" t="s">
        <v>343</v>
      </c>
      <c r="D1775" s="84">
        <v>3923</v>
      </c>
      <c r="E1775" s="85">
        <v>1008603.3</v>
      </c>
      <c r="F1775" t="str">
        <f t="shared" si="27"/>
        <v>May</v>
      </c>
    </row>
    <row r="1776" spans="1:6" ht="17.25" thickTop="1" x14ac:dyDescent="0.3">
      <c r="A1776" s="43">
        <v>1000003013</v>
      </c>
      <c r="B1776" s="45">
        <v>45413</v>
      </c>
      <c r="C1776" s="86" t="s">
        <v>343</v>
      </c>
      <c r="D1776" s="49">
        <v>12539</v>
      </c>
      <c r="E1776" s="48">
        <v>4802751.7721379315</v>
      </c>
      <c r="F1776" t="str">
        <f t="shared" si="27"/>
        <v>May</v>
      </c>
    </row>
    <row r="1777" spans="1:6" ht="17.25" thickBot="1" x14ac:dyDescent="0.35">
      <c r="A1777" s="50">
        <v>1000003691</v>
      </c>
      <c r="B1777" s="51">
        <v>45413</v>
      </c>
      <c r="C1777" s="83" t="s">
        <v>343</v>
      </c>
      <c r="D1777" s="84">
        <v>1477</v>
      </c>
      <c r="E1777" s="85">
        <v>565728.07779310353</v>
      </c>
      <c r="F1777" t="str">
        <f t="shared" si="27"/>
        <v>May</v>
      </c>
    </row>
    <row r="1778" spans="1:6" ht="17.25" thickTop="1" x14ac:dyDescent="0.3">
      <c r="A1778" s="43">
        <v>1000003132</v>
      </c>
      <c r="B1778" s="45">
        <v>45413</v>
      </c>
      <c r="C1778" s="86" t="s">
        <v>338</v>
      </c>
      <c r="D1778" s="49">
        <v>31</v>
      </c>
      <c r="E1778" s="48">
        <v>7970.1</v>
      </c>
      <c r="F1778" t="str">
        <f t="shared" si="27"/>
        <v>May</v>
      </c>
    </row>
    <row r="1779" spans="1:6" ht="17.25" thickBot="1" x14ac:dyDescent="0.35">
      <c r="A1779" s="50">
        <v>1000003013</v>
      </c>
      <c r="B1779" s="51">
        <v>45413</v>
      </c>
      <c r="C1779" s="83" t="s">
        <v>338</v>
      </c>
      <c r="D1779" s="84">
        <v>9</v>
      </c>
      <c r="E1779" s="85">
        <v>3447.225931034483</v>
      </c>
      <c r="F1779" t="str">
        <f t="shared" si="27"/>
        <v>May</v>
      </c>
    </row>
    <row r="1780" spans="1:6" ht="17.25" thickTop="1" x14ac:dyDescent="0.3">
      <c r="A1780" s="43">
        <v>1000003691</v>
      </c>
      <c r="B1780" s="45">
        <v>45413</v>
      </c>
      <c r="C1780" s="86" t="s">
        <v>338</v>
      </c>
      <c r="D1780" s="49">
        <v>1</v>
      </c>
      <c r="E1780" s="48">
        <v>383.02510344827579</v>
      </c>
      <c r="F1780" t="str">
        <f t="shared" si="27"/>
        <v>May</v>
      </c>
    </row>
    <row r="1781" spans="1:6" ht="17.25" thickBot="1" x14ac:dyDescent="0.35">
      <c r="A1781" s="50">
        <v>1000003013</v>
      </c>
      <c r="B1781" s="51">
        <v>45413</v>
      </c>
      <c r="C1781" s="83" t="s">
        <v>121</v>
      </c>
      <c r="D1781" s="84">
        <v>3322</v>
      </c>
      <c r="E1781" s="85">
        <v>1272409.3936551723</v>
      </c>
      <c r="F1781" t="str">
        <f t="shared" si="27"/>
        <v>May</v>
      </c>
    </row>
    <row r="1782" spans="1:6" ht="17.25" thickTop="1" x14ac:dyDescent="0.3">
      <c r="A1782" s="43">
        <v>1000003691</v>
      </c>
      <c r="B1782" s="45">
        <v>45413</v>
      </c>
      <c r="C1782" s="86" t="s">
        <v>121</v>
      </c>
      <c r="D1782" s="49">
        <v>11</v>
      </c>
      <c r="E1782" s="48">
        <v>4213.276137931035</v>
      </c>
      <c r="F1782" t="str">
        <f t="shared" si="27"/>
        <v>May</v>
      </c>
    </row>
    <row r="1783" spans="1:6" ht="17.25" thickBot="1" x14ac:dyDescent="0.35">
      <c r="A1783" s="50">
        <v>1000003132</v>
      </c>
      <c r="B1783" s="51">
        <v>45413</v>
      </c>
      <c r="C1783" s="83" t="s">
        <v>496</v>
      </c>
      <c r="D1783" s="84">
        <v>930</v>
      </c>
      <c r="E1783" s="85">
        <v>239103.00000000003</v>
      </c>
      <c r="F1783" t="str">
        <f t="shared" si="27"/>
        <v>May</v>
      </c>
    </row>
    <row r="1784" spans="1:6" ht="17.25" thickTop="1" x14ac:dyDescent="0.3">
      <c r="A1784" s="43">
        <v>1000003013</v>
      </c>
      <c r="B1784" s="45">
        <v>45413</v>
      </c>
      <c r="C1784" s="86" t="s">
        <v>496</v>
      </c>
      <c r="D1784" s="49">
        <v>6740</v>
      </c>
      <c r="E1784" s="48">
        <v>2581589.1972413794</v>
      </c>
      <c r="F1784" t="str">
        <f t="shared" si="27"/>
        <v>May</v>
      </c>
    </row>
    <row r="1785" spans="1:6" ht="17.25" thickBot="1" x14ac:dyDescent="0.35">
      <c r="A1785" s="50">
        <v>1000003691</v>
      </c>
      <c r="B1785" s="51">
        <v>45413</v>
      </c>
      <c r="C1785" s="83" t="s">
        <v>496</v>
      </c>
      <c r="D1785" s="84">
        <v>3679</v>
      </c>
      <c r="E1785" s="85">
        <v>1409149.355586207</v>
      </c>
      <c r="F1785" t="str">
        <f t="shared" si="27"/>
        <v>May</v>
      </c>
    </row>
    <row r="1786" spans="1:6" ht="18" hidden="1" thickTop="1" thickBot="1" x14ac:dyDescent="0.35">
      <c r="A1786" s="43">
        <v>1000002836</v>
      </c>
      <c r="B1786" s="45">
        <v>45413</v>
      </c>
      <c r="C1786" s="86" t="s">
        <v>144</v>
      </c>
      <c r="D1786" s="49"/>
      <c r="E1786" s="48"/>
    </row>
    <row r="1787" spans="1:6" ht="17.25" hidden="1" thickBot="1" x14ac:dyDescent="0.35">
      <c r="A1787" s="50">
        <v>1000002917</v>
      </c>
      <c r="B1787" s="51">
        <v>45413</v>
      </c>
      <c r="C1787" s="83" t="s">
        <v>144</v>
      </c>
      <c r="D1787" s="84"/>
      <c r="E1787" s="85"/>
    </row>
    <row r="1788" spans="1:6" ht="18" hidden="1" thickTop="1" thickBot="1" x14ac:dyDescent="0.35">
      <c r="A1788" s="43">
        <v>1000002977</v>
      </c>
      <c r="B1788" s="45">
        <v>45413</v>
      </c>
      <c r="C1788" s="86" t="s">
        <v>144</v>
      </c>
      <c r="D1788" s="49"/>
      <c r="E1788" s="48"/>
    </row>
    <row r="1789" spans="1:6" ht="17.25" hidden="1" thickBot="1" x14ac:dyDescent="0.35">
      <c r="A1789" s="50">
        <v>1000002971</v>
      </c>
      <c r="B1789" s="51">
        <v>45413</v>
      </c>
      <c r="C1789" s="83" t="s">
        <v>144</v>
      </c>
      <c r="D1789" s="84"/>
      <c r="E1789" s="85"/>
    </row>
    <row r="1790" spans="1:6" ht="18" hidden="1" thickTop="1" thickBot="1" x14ac:dyDescent="0.35">
      <c r="A1790" s="43">
        <v>1000002985</v>
      </c>
      <c r="B1790" s="45">
        <v>45413</v>
      </c>
      <c r="C1790" s="86" t="s">
        <v>144</v>
      </c>
      <c r="D1790" s="49"/>
      <c r="E1790" s="48"/>
    </row>
    <row r="1791" spans="1:6" ht="17.25" hidden="1" thickBot="1" x14ac:dyDescent="0.35">
      <c r="A1791" s="50">
        <v>1000002972</v>
      </c>
      <c r="B1791" s="51">
        <v>45413</v>
      </c>
      <c r="C1791" s="83" t="s">
        <v>144</v>
      </c>
      <c r="D1791" s="84"/>
      <c r="E1791" s="85"/>
    </row>
    <row r="1792" spans="1:6" ht="18" hidden="1" thickTop="1" thickBot="1" x14ac:dyDescent="0.35">
      <c r="A1792" s="43">
        <v>1000002976</v>
      </c>
      <c r="B1792" s="45">
        <v>45413</v>
      </c>
      <c r="C1792" s="86" t="s">
        <v>144</v>
      </c>
      <c r="D1792" s="49"/>
      <c r="E1792" s="48"/>
    </row>
    <row r="1793" spans="1:6" ht="17.25" hidden="1" thickBot="1" x14ac:dyDescent="0.35">
      <c r="A1793" s="50">
        <v>1000002984</v>
      </c>
      <c r="B1793" s="51">
        <v>45413</v>
      </c>
      <c r="C1793" s="83" t="s">
        <v>144</v>
      </c>
      <c r="D1793" s="84"/>
      <c r="E1793" s="85"/>
    </row>
    <row r="1794" spans="1:6" ht="18" hidden="1" thickTop="1" thickBot="1" x14ac:dyDescent="0.35">
      <c r="A1794" s="43">
        <v>1000003132</v>
      </c>
      <c r="B1794" s="45">
        <v>45413</v>
      </c>
      <c r="C1794" s="86" t="s">
        <v>144</v>
      </c>
      <c r="D1794" s="49"/>
      <c r="E1794" s="48"/>
    </row>
    <row r="1795" spans="1:6" ht="17.25" hidden="1" thickBot="1" x14ac:dyDescent="0.35">
      <c r="A1795" s="50">
        <v>1000003013</v>
      </c>
      <c r="B1795" s="51">
        <v>45413</v>
      </c>
      <c r="C1795" s="83" t="s">
        <v>144</v>
      </c>
      <c r="D1795" s="84"/>
      <c r="E1795" s="85"/>
    </row>
    <row r="1796" spans="1:6" ht="18" hidden="1" thickTop="1" thickBot="1" x14ac:dyDescent="0.35">
      <c r="A1796" s="43">
        <v>1000003691</v>
      </c>
      <c r="B1796" s="45">
        <v>45413</v>
      </c>
      <c r="C1796" s="86" t="s">
        <v>144</v>
      </c>
      <c r="D1796" s="49"/>
      <c r="E1796" s="48"/>
    </row>
    <row r="1797" spans="1:6" ht="17.25" hidden="1" thickBot="1" x14ac:dyDescent="0.35">
      <c r="A1797" s="50">
        <v>1000003897</v>
      </c>
      <c r="B1797" s="51">
        <v>45413</v>
      </c>
      <c r="C1797" s="83" t="s">
        <v>144</v>
      </c>
      <c r="D1797" s="84"/>
      <c r="E1797" s="85"/>
    </row>
    <row r="1798" spans="1:6" ht="18" hidden="1" thickTop="1" thickBot="1" x14ac:dyDescent="0.35">
      <c r="A1798" s="43">
        <v>1000003384</v>
      </c>
      <c r="B1798" s="45">
        <v>45413</v>
      </c>
      <c r="C1798" s="86" t="s">
        <v>144</v>
      </c>
      <c r="D1798" s="49"/>
      <c r="E1798" s="48"/>
    </row>
    <row r="1799" spans="1:6" ht="17.25" hidden="1" thickBot="1" x14ac:dyDescent="0.35">
      <c r="A1799" s="50">
        <v>1000003389</v>
      </c>
      <c r="B1799" s="51">
        <v>45413</v>
      </c>
      <c r="C1799" s="83" t="s">
        <v>144</v>
      </c>
      <c r="D1799" s="84"/>
      <c r="E1799" s="85"/>
    </row>
    <row r="1800" spans="1:6" ht="17.25" thickTop="1" x14ac:dyDescent="0.3">
      <c r="A1800" s="43">
        <v>1000003132</v>
      </c>
      <c r="B1800" s="45">
        <v>45413</v>
      </c>
      <c r="C1800" s="86" t="s">
        <v>325</v>
      </c>
      <c r="D1800" s="49">
        <v>1002</v>
      </c>
      <c r="E1800" s="48">
        <v>257614.20000000004</v>
      </c>
      <c r="F1800" t="str">
        <f t="shared" ref="F1800:F1827" si="28">TEXT(B1800,"mmmm")</f>
        <v>May</v>
      </c>
    </row>
    <row r="1801" spans="1:6" ht="17.25" thickBot="1" x14ac:dyDescent="0.35">
      <c r="A1801" s="50">
        <v>1000003013</v>
      </c>
      <c r="B1801" s="51">
        <v>45413</v>
      </c>
      <c r="C1801" s="83" t="s">
        <v>325</v>
      </c>
      <c r="D1801" s="84">
        <v>109</v>
      </c>
      <c r="E1801" s="85">
        <v>41749.736275862073</v>
      </c>
      <c r="F1801" t="str">
        <f t="shared" si="28"/>
        <v>May</v>
      </c>
    </row>
    <row r="1802" spans="1:6" ht="17.25" thickTop="1" x14ac:dyDescent="0.3">
      <c r="A1802" s="43">
        <v>1000003691</v>
      </c>
      <c r="B1802" s="45">
        <v>45413</v>
      </c>
      <c r="C1802" s="86" t="s">
        <v>325</v>
      </c>
      <c r="D1802" s="49">
        <v>615</v>
      </c>
      <c r="E1802" s="48">
        <v>235560.43862068967</v>
      </c>
      <c r="F1802" t="str">
        <f t="shared" si="28"/>
        <v>May</v>
      </c>
    </row>
    <row r="1803" spans="1:6" ht="17.25" thickBot="1" x14ac:dyDescent="0.35">
      <c r="A1803" s="50">
        <v>1000003132</v>
      </c>
      <c r="B1803" s="51">
        <v>45413</v>
      </c>
      <c r="C1803" s="83" t="s">
        <v>541</v>
      </c>
      <c r="D1803" s="84">
        <v>1861</v>
      </c>
      <c r="E1803" s="85">
        <v>478463.1</v>
      </c>
      <c r="F1803" t="str">
        <f t="shared" si="28"/>
        <v>May</v>
      </c>
    </row>
    <row r="1804" spans="1:6" ht="17.25" thickTop="1" x14ac:dyDescent="0.3">
      <c r="A1804" s="43">
        <v>1000003013</v>
      </c>
      <c r="B1804" s="45">
        <v>45413</v>
      </c>
      <c r="C1804" s="86" t="s">
        <v>541</v>
      </c>
      <c r="D1804" s="49">
        <v>2910</v>
      </c>
      <c r="E1804" s="48">
        <v>1114603.0510344829</v>
      </c>
      <c r="F1804" t="str">
        <f t="shared" si="28"/>
        <v>May</v>
      </c>
    </row>
    <row r="1805" spans="1:6" ht="17.25" thickBot="1" x14ac:dyDescent="0.35">
      <c r="A1805" s="50">
        <v>1000003691</v>
      </c>
      <c r="B1805" s="51">
        <v>45413</v>
      </c>
      <c r="C1805" s="83" t="s">
        <v>541</v>
      </c>
      <c r="D1805" s="84">
        <v>805</v>
      </c>
      <c r="E1805" s="85">
        <v>308335.2082758621</v>
      </c>
      <c r="F1805" t="str">
        <f t="shared" si="28"/>
        <v>May</v>
      </c>
    </row>
    <row r="1806" spans="1:6" ht="17.25" thickTop="1" x14ac:dyDescent="0.3">
      <c r="A1806" s="43">
        <v>1000003132</v>
      </c>
      <c r="B1806" s="45">
        <v>45413</v>
      </c>
      <c r="C1806" s="86" t="s">
        <v>174</v>
      </c>
      <c r="D1806" s="49">
        <v>1953</v>
      </c>
      <c r="E1806" s="48">
        <v>502116.30000000005</v>
      </c>
      <c r="F1806" t="str">
        <f t="shared" si="28"/>
        <v>May</v>
      </c>
    </row>
    <row r="1807" spans="1:6" ht="17.25" thickBot="1" x14ac:dyDescent="0.35">
      <c r="A1807" s="50">
        <v>1000003013</v>
      </c>
      <c r="B1807" s="51">
        <v>45413</v>
      </c>
      <c r="C1807" s="83" t="s">
        <v>174</v>
      </c>
      <c r="D1807" s="84">
        <v>279</v>
      </c>
      <c r="E1807" s="85">
        <v>106864.00386206899</v>
      </c>
      <c r="F1807" t="str">
        <f t="shared" si="28"/>
        <v>May</v>
      </c>
    </row>
    <row r="1808" spans="1:6" ht="17.25" thickTop="1" x14ac:dyDescent="0.3">
      <c r="A1808" s="43">
        <v>1000003691</v>
      </c>
      <c r="B1808" s="45">
        <v>45413</v>
      </c>
      <c r="C1808" s="86" t="s">
        <v>174</v>
      </c>
      <c r="D1808" s="49">
        <v>872</v>
      </c>
      <c r="E1808" s="48">
        <v>333997.89020689658</v>
      </c>
      <c r="F1808" t="str">
        <f t="shared" si="28"/>
        <v>May</v>
      </c>
    </row>
    <row r="1809" spans="1:6" ht="17.25" thickBot="1" x14ac:dyDescent="0.35">
      <c r="A1809" s="50">
        <v>1000003132</v>
      </c>
      <c r="B1809" s="51">
        <v>45413</v>
      </c>
      <c r="C1809" s="83" t="s">
        <v>150</v>
      </c>
      <c r="D1809" s="84">
        <v>200</v>
      </c>
      <c r="E1809" s="85">
        <v>51420</v>
      </c>
      <c r="F1809" t="str">
        <f t="shared" si="28"/>
        <v>May</v>
      </c>
    </row>
    <row r="1810" spans="1:6" ht="17.25" thickTop="1" x14ac:dyDescent="0.3">
      <c r="A1810" s="43">
        <v>1000003013</v>
      </c>
      <c r="B1810" s="45">
        <v>45413</v>
      </c>
      <c r="C1810" s="86" t="s">
        <v>150</v>
      </c>
      <c r="D1810" s="49">
        <v>13380</v>
      </c>
      <c r="E1810" s="48">
        <v>5124875.8841379322</v>
      </c>
      <c r="F1810" t="str">
        <f t="shared" si="28"/>
        <v>May</v>
      </c>
    </row>
    <row r="1811" spans="1:6" ht="17.25" thickBot="1" x14ac:dyDescent="0.35">
      <c r="A1811" s="50">
        <v>1000003691</v>
      </c>
      <c r="B1811" s="51">
        <v>45413</v>
      </c>
      <c r="C1811" s="83" t="s">
        <v>150</v>
      </c>
      <c r="D1811" s="84">
        <v>395</v>
      </c>
      <c r="E1811" s="85">
        <v>151294.915862069</v>
      </c>
      <c r="F1811" t="str">
        <f t="shared" si="28"/>
        <v>May</v>
      </c>
    </row>
    <row r="1812" spans="1:6" ht="17.25" thickTop="1" x14ac:dyDescent="0.3">
      <c r="A1812" s="43">
        <v>1000003132</v>
      </c>
      <c r="B1812" s="45">
        <v>45413</v>
      </c>
      <c r="C1812" s="86" t="s">
        <v>130</v>
      </c>
      <c r="D1812" s="49">
        <v>20306</v>
      </c>
      <c r="E1812" s="48">
        <v>6008342.3399999999</v>
      </c>
      <c r="F1812" t="str">
        <f t="shared" si="28"/>
        <v>May</v>
      </c>
    </row>
    <row r="1813" spans="1:6" ht="17.25" thickBot="1" x14ac:dyDescent="0.35">
      <c r="A1813" s="50">
        <v>1000003013</v>
      </c>
      <c r="B1813" s="51">
        <v>45413</v>
      </c>
      <c r="C1813" s="83" t="s">
        <v>130</v>
      </c>
      <c r="D1813" s="84">
        <v>28780</v>
      </c>
      <c r="E1813" s="85">
        <v>11023462.477241378</v>
      </c>
      <c r="F1813" t="str">
        <f t="shared" si="28"/>
        <v>May</v>
      </c>
    </row>
    <row r="1814" spans="1:6" ht="17.25" thickTop="1" x14ac:dyDescent="0.3">
      <c r="A1814" s="43">
        <v>1000003691</v>
      </c>
      <c r="B1814" s="45">
        <v>45413</v>
      </c>
      <c r="C1814" s="86" t="s">
        <v>130</v>
      </c>
      <c r="D1814" s="49">
        <v>2000</v>
      </c>
      <c r="E1814" s="48">
        <v>766050.20689655188</v>
      </c>
      <c r="F1814" t="str">
        <f t="shared" si="28"/>
        <v>May</v>
      </c>
    </row>
    <row r="1815" spans="1:6" ht="17.25" thickBot="1" x14ac:dyDescent="0.35">
      <c r="A1815" s="50">
        <v>1000003013</v>
      </c>
      <c r="B1815" s="51">
        <v>45413</v>
      </c>
      <c r="C1815" s="83" t="s">
        <v>183</v>
      </c>
      <c r="D1815" s="84">
        <v>3000</v>
      </c>
      <c r="E1815" s="85">
        <v>1149075.3103448276</v>
      </c>
      <c r="F1815" t="str">
        <f t="shared" si="28"/>
        <v>May</v>
      </c>
    </row>
    <row r="1816" spans="1:6" ht="17.25" thickTop="1" x14ac:dyDescent="0.3">
      <c r="A1816" s="43">
        <v>1000003132</v>
      </c>
      <c r="B1816" s="45">
        <v>45413</v>
      </c>
      <c r="C1816" s="86" t="s">
        <v>476</v>
      </c>
      <c r="D1816" s="49">
        <v>100</v>
      </c>
      <c r="E1816" s="48">
        <v>25710.000000000004</v>
      </c>
      <c r="F1816" t="str">
        <f t="shared" si="28"/>
        <v>May</v>
      </c>
    </row>
    <row r="1817" spans="1:6" ht="17.25" thickBot="1" x14ac:dyDescent="0.35">
      <c r="A1817" s="50">
        <v>1000003013</v>
      </c>
      <c r="B1817" s="51">
        <v>45413</v>
      </c>
      <c r="C1817" s="83" t="s">
        <v>476</v>
      </c>
      <c r="D1817" s="84">
        <v>128</v>
      </c>
      <c r="E1817" s="85">
        <v>49027.213241379315</v>
      </c>
      <c r="F1817" t="str">
        <f t="shared" si="28"/>
        <v>May</v>
      </c>
    </row>
    <row r="1818" spans="1:6" ht="17.25" thickTop="1" x14ac:dyDescent="0.3">
      <c r="A1818" s="43">
        <v>1000003691</v>
      </c>
      <c r="B1818" s="45">
        <v>45413</v>
      </c>
      <c r="C1818" s="86" t="s">
        <v>476</v>
      </c>
      <c r="D1818" s="49">
        <v>445</v>
      </c>
      <c r="E1818" s="48">
        <v>170446.17103448277</v>
      </c>
      <c r="F1818" t="str">
        <f t="shared" si="28"/>
        <v>May</v>
      </c>
    </row>
    <row r="1819" spans="1:6" ht="17.25" thickBot="1" x14ac:dyDescent="0.35">
      <c r="A1819" s="50">
        <v>1000003132</v>
      </c>
      <c r="B1819" s="51">
        <v>45413</v>
      </c>
      <c r="C1819" s="83" t="s">
        <v>525</v>
      </c>
      <c r="D1819" s="84">
        <v>1498</v>
      </c>
      <c r="E1819" s="85">
        <v>385135.80000000005</v>
      </c>
      <c r="F1819" t="str">
        <f t="shared" si="28"/>
        <v>May</v>
      </c>
    </row>
    <row r="1820" spans="1:6" ht="17.25" thickTop="1" x14ac:dyDescent="0.3">
      <c r="A1820" s="43">
        <v>1000003013</v>
      </c>
      <c r="B1820" s="45">
        <v>45413</v>
      </c>
      <c r="C1820" s="86" t="s">
        <v>525</v>
      </c>
      <c r="D1820" s="49">
        <v>452</v>
      </c>
      <c r="E1820" s="48">
        <v>173127.3467586207</v>
      </c>
      <c r="F1820" t="str">
        <f t="shared" si="28"/>
        <v>May</v>
      </c>
    </row>
    <row r="1821" spans="1:6" ht="17.25" thickBot="1" x14ac:dyDescent="0.35">
      <c r="A1821" s="50">
        <v>1000003691</v>
      </c>
      <c r="B1821" s="51">
        <v>45413</v>
      </c>
      <c r="C1821" s="83" t="s">
        <v>525</v>
      </c>
      <c r="D1821" s="84">
        <v>1111</v>
      </c>
      <c r="E1821" s="85">
        <v>425540.88993103453</v>
      </c>
      <c r="F1821" t="str">
        <f t="shared" si="28"/>
        <v>May</v>
      </c>
    </row>
    <row r="1822" spans="1:6" ht="17.25" thickTop="1" x14ac:dyDescent="0.3">
      <c r="A1822" s="43">
        <v>1000003897</v>
      </c>
      <c r="B1822" s="45">
        <v>45413</v>
      </c>
      <c r="C1822" s="86" t="s">
        <v>525</v>
      </c>
      <c r="D1822" s="49">
        <v>59</v>
      </c>
      <c r="E1822" s="48">
        <v>18220.969999999998</v>
      </c>
      <c r="F1822" t="str">
        <f t="shared" si="28"/>
        <v>May</v>
      </c>
    </row>
    <row r="1823" spans="1:6" ht="17.25" thickBot="1" x14ac:dyDescent="0.35">
      <c r="A1823" s="50">
        <v>1000002977</v>
      </c>
      <c r="B1823" s="51">
        <v>45413</v>
      </c>
      <c r="C1823" s="83" t="s">
        <v>529</v>
      </c>
      <c r="D1823" s="84">
        <v>55</v>
      </c>
      <c r="E1823" s="85">
        <v>11889.9</v>
      </c>
      <c r="F1823" t="str">
        <f t="shared" si="28"/>
        <v>May</v>
      </c>
    </row>
    <row r="1824" spans="1:6" ht="17.25" thickTop="1" x14ac:dyDescent="0.3">
      <c r="A1824" s="43">
        <v>1000002976</v>
      </c>
      <c r="B1824" s="45">
        <v>45413</v>
      </c>
      <c r="C1824" s="86" t="s">
        <v>529</v>
      </c>
      <c r="D1824" s="49">
        <v>58</v>
      </c>
      <c r="E1824" s="48">
        <v>12538.44</v>
      </c>
      <c r="F1824" t="str">
        <f t="shared" si="28"/>
        <v>May</v>
      </c>
    </row>
    <row r="1825" spans="1:6" ht="17.25" thickBot="1" x14ac:dyDescent="0.35">
      <c r="A1825" s="50">
        <v>1000003132</v>
      </c>
      <c r="B1825" s="51">
        <v>45413</v>
      </c>
      <c r="C1825" s="83" t="s">
        <v>529</v>
      </c>
      <c r="D1825" s="84">
        <v>1221</v>
      </c>
      <c r="E1825" s="85">
        <v>313919.10000000003</v>
      </c>
      <c r="F1825" t="str">
        <f t="shared" si="28"/>
        <v>May</v>
      </c>
    </row>
    <row r="1826" spans="1:6" ht="17.25" thickTop="1" x14ac:dyDescent="0.3">
      <c r="A1826" s="43">
        <v>1000003013</v>
      </c>
      <c r="B1826" s="45">
        <v>45413</v>
      </c>
      <c r="C1826" s="86" t="s">
        <v>529</v>
      </c>
      <c r="D1826" s="49">
        <v>128</v>
      </c>
      <c r="E1826" s="48">
        <v>49027.213241379315</v>
      </c>
      <c r="F1826" t="str">
        <f t="shared" si="28"/>
        <v>May</v>
      </c>
    </row>
    <row r="1827" spans="1:6" ht="17.25" thickBot="1" x14ac:dyDescent="0.35">
      <c r="A1827" s="50">
        <v>1000003691</v>
      </c>
      <c r="B1827" s="51">
        <v>45413</v>
      </c>
      <c r="C1827" s="83" t="s">
        <v>529</v>
      </c>
      <c r="D1827" s="84">
        <v>386</v>
      </c>
      <c r="E1827" s="85">
        <v>147847.68993103449</v>
      </c>
      <c r="F1827" t="str">
        <f t="shared" si="28"/>
        <v>May</v>
      </c>
    </row>
    <row r="1828" spans="1:6" ht="18" hidden="1" thickTop="1" thickBot="1" x14ac:dyDescent="0.35">
      <c r="A1828" s="43">
        <v>1000002836</v>
      </c>
      <c r="B1828" s="45">
        <v>45413</v>
      </c>
      <c r="C1828" s="86" t="s">
        <v>124</v>
      </c>
      <c r="D1828" s="49"/>
      <c r="E1828" s="48"/>
    </row>
    <row r="1829" spans="1:6" ht="17.25" hidden="1" thickBot="1" x14ac:dyDescent="0.35">
      <c r="A1829" s="50">
        <v>1000002917</v>
      </c>
      <c r="B1829" s="51">
        <v>45413</v>
      </c>
      <c r="C1829" s="83" t="s">
        <v>124</v>
      </c>
      <c r="D1829" s="84"/>
      <c r="E1829" s="85"/>
    </row>
    <row r="1830" spans="1:6" ht="18" hidden="1" thickTop="1" thickBot="1" x14ac:dyDescent="0.35">
      <c r="A1830" s="43">
        <v>1000002977</v>
      </c>
      <c r="B1830" s="45">
        <v>45413</v>
      </c>
      <c r="C1830" s="86" t="s">
        <v>124</v>
      </c>
      <c r="D1830" s="49"/>
      <c r="E1830" s="48"/>
    </row>
    <row r="1831" spans="1:6" ht="17.25" hidden="1" thickBot="1" x14ac:dyDescent="0.35">
      <c r="A1831" s="50">
        <v>1000002971</v>
      </c>
      <c r="B1831" s="51">
        <v>45413</v>
      </c>
      <c r="C1831" s="83" t="s">
        <v>124</v>
      </c>
      <c r="D1831" s="84"/>
      <c r="E1831" s="85"/>
    </row>
    <row r="1832" spans="1:6" ht="18" hidden="1" thickTop="1" thickBot="1" x14ac:dyDescent="0.35">
      <c r="A1832" s="43">
        <v>1000002985</v>
      </c>
      <c r="B1832" s="45">
        <v>45413</v>
      </c>
      <c r="C1832" s="86" t="s">
        <v>124</v>
      </c>
      <c r="D1832" s="49"/>
      <c r="E1832" s="48"/>
    </row>
    <row r="1833" spans="1:6" ht="17.25" hidden="1" thickBot="1" x14ac:dyDescent="0.35">
      <c r="A1833" s="50">
        <v>1000002972</v>
      </c>
      <c r="B1833" s="51">
        <v>45413</v>
      </c>
      <c r="C1833" s="83" t="s">
        <v>124</v>
      </c>
      <c r="D1833" s="84"/>
      <c r="E1833" s="85"/>
    </row>
    <row r="1834" spans="1:6" ht="18" hidden="1" thickTop="1" thickBot="1" x14ac:dyDescent="0.35">
      <c r="A1834" s="43">
        <v>1000002976</v>
      </c>
      <c r="B1834" s="45">
        <v>45413</v>
      </c>
      <c r="C1834" s="86" t="s">
        <v>124</v>
      </c>
      <c r="D1834" s="49"/>
      <c r="E1834" s="48"/>
    </row>
    <row r="1835" spans="1:6" ht="17.25" hidden="1" thickBot="1" x14ac:dyDescent="0.35">
      <c r="A1835" s="50">
        <v>1000002984</v>
      </c>
      <c r="B1835" s="51">
        <v>45413</v>
      </c>
      <c r="C1835" s="83" t="s">
        <v>124</v>
      </c>
      <c r="D1835" s="84"/>
      <c r="E1835" s="85"/>
    </row>
    <row r="1836" spans="1:6" ht="18" hidden="1" thickTop="1" thickBot="1" x14ac:dyDescent="0.35">
      <c r="A1836" s="43">
        <v>1000003132</v>
      </c>
      <c r="B1836" s="45">
        <v>45413</v>
      </c>
      <c r="C1836" s="86" t="s">
        <v>124</v>
      </c>
      <c r="D1836" s="49"/>
      <c r="E1836" s="48"/>
    </row>
    <row r="1837" spans="1:6" ht="17.25" hidden="1" thickBot="1" x14ac:dyDescent="0.35">
      <c r="A1837" s="50">
        <v>1000003013</v>
      </c>
      <c r="B1837" s="51">
        <v>45413</v>
      </c>
      <c r="C1837" s="83" t="s">
        <v>124</v>
      </c>
      <c r="D1837" s="84"/>
      <c r="E1837" s="85"/>
    </row>
    <row r="1838" spans="1:6" ht="18" hidden="1" thickTop="1" thickBot="1" x14ac:dyDescent="0.35">
      <c r="A1838" s="43">
        <v>1000003691</v>
      </c>
      <c r="B1838" s="45">
        <v>45413</v>
      </c>
      <c r="C1838" s="86" t="s">
        <v>124</v>
      </c>
      <c r="D1838" s="49"/>
      <c r="E1838" s="48"/>
    </row>
    <row r="1839" spans="1:6" ht="17.25" hidden="1" thickBot="1" x14ac:dyDescent="0.35">
      <c r="A1839" s="50">
        <v>1000003897</v>
      </c>
      <c r="B1839" s="51">
        <v>45413</v>
      </c>
      <c r="C1839" s="83" t="s">
        <v>124</v>
      </c>
      <c r="D1839" s="84"/>
      <c r="E1839" s="85"/>
    </row>
    <row r="1840" spans="1:6" ht="18" hidden="1" thickTop="1" thickBot="1" x14ac:dyDescent="0.35">
      <c r="A1840" s="43">
        <v>1000003384</v>
      </c>
      <c r="B1840" s="45">
        <v>45413</v>
      </c>
      <c r="C1840" s="86" t="s">
        <v>124</v>
      </c>
      <c r="D1840" s="49"/>
      <c r="E1840" s="48"/>
    </row>
    <row r="1841" spans="1:6" ht="17.25" hidden="1" thickBot="1" x14ac:dyDescent="0.35">
      <c r="A1841" s="50">
        <v>1000003389</v>
      </c>
      <c r="B1841" s="51">
        <v>45413</v>
      </c>
      <c r="C1841" s="83" t="s">
        <v>124</v>
      </c>
      <c r="D1841" s="84"/>
      <c r="E1841" s="85"/>
    </row>
    <row r="1842" spans="1:6" ht="17.25" thickTop="1" x14ac:dyDescent="0.3">
      <c r="A1842" s="43">
        <v>1000003132</v>
      </c>
      <c r="B1842" s="45">
        <v>45413</v>
      </c>
      <c r="C1842" s="86" t="s">
        <v>201</v>
      </c>
      <c r="D1842" s="49">
        <v>59</v>
      </c>
      <c r="E1842" s="48">
        <v>15168.900000000001</v>
      </c>
      <c r="F1842" t="str">
        <f t="shared" ref="F1842:F1854" si="29">TEXT(B1842,"mmmm")</f>
        <v>May</v>
      </c>
    </row>
    <row r="1843" spans="1:6" ht="17.25" thickBot="1" x14ac:dyDescent="0.35">
      <c r="A1843" s="50">
        <v>1000003013</v>
      </c>
      <c r="B1843" s="51">
        <v>45413</v>
      </c>
      <c r="C1843" s="83" t="s">
        <v>201</v>
      </c>
      <c r="D1843" s="84">
        <v>28</v>
      </c>
      <c r="E1843" s="85">
        <v>10724.702896551726</v>
      </c>
      <c r="F1843" t="str">
        <f t="shared" si="29"/>
        <v>May</v>
      </c>
    </row>
    <row r="1844" spans="1:6" ht="17.25" thickTop="1" x14ac:dyDescent="0.3">
      <c r="A1844" s="43">
        <v>1000003691</v>
      </c>
      <c r="B1844" s="45">
        <v>45413</v>
      </c>
      <c r="C1844" s="86" t="s">
        <v>201</v>
      </c>
      <c r="D1844" s="49">
        <v>73</v>
      </c>
      <c r="E1844" s="48">
        <v>27960.832551724143</v>
      </c>
      <c r="F1844" t="str">
        <f t="shared" si="29"/>
        <v>May</v>
      </c>
    </row>
    <row r="1845" spans="1:6" ht="17.25" thickBot="1" x14ac:dyDescent="0.35">
      <c r="A1845" s="50">
        <v>1000003132</v>
      </c>
      <c r="B1845" s="51">
        <v>45413</v>
      </c>
      <c r="C1845" s="83" t="s">
        <v>447</v>
      </c>
      <c r="D1845" s="84">
        <v>3088</v>
      </c>
      <c r="E1845" s="85">
        <v>793924.80000000016</v>
      </c>
      <c r="F1845" t="str">
        <f t="shared" si="29"/>
        <v>May</v>
      </c>
    </row>
    <row r="1846" spans="1:6" ht="17.25" thickTop="1" x14ac:dyDescent="0.3">
      <c r="A1846" s="43">
        <v>1000003013</v>
      </c>
      <c r="B1846" s="45">
        <v>45413</v>
      </c>
      <c r="C1846" s="86" t="s">
        <v>447</v>
      </c>
      <c r="D1846" s="49">
        <v>65</v>
      </c>
      <c r="E1846" s="48">
        <v>24896.631724137933</v>
      </c>
      <c r="F1846" t="str">
        <f t="shared" si="29"/>
        <v>May</v>
      </c>
    </row>
    <row r="1847" spans="1:6" ht="17.25" thickBot="1" x14ac:dyDescent="0.35">
      <c r="A1847" s="50">
        <v>1000003691</v>
      </c>
      <c r="B1847" s="51">
        <v>45413</v>
      </c>
      <c r="C1847" s="83" t="s">
        <v>447</v>
      </c>
      <c r="D1847" s="84">
        <v>152</v>
      </c>
      <c r="E1847" s="85">
        <v>58219.815724137938</v>
      </c>
      <c r="F1847" t="str">
        <f t="shared" si="29"/>
        <v>May</v>
      </c>
    </row>
    <row r="1848" spans="1:6" ht="17.25" thickTop="1" x14ac:dyDescent="0.3">
      <c r="A1848" s="43">
        <v>1000002977</v>
      </c>
      <c r="B1848" s="45">
        <v>45413</v>
      </c>
      <c r="C1848" s="86" t="s">
        <v>440</v>
      </c>
      <c r="D1848" s="49">
        <v>59</v>
      </c>
      <c r="E1848" s="48">
        <v>12754.619999999999</v>
      </c>
      <c r="F1848" t="str">
        <f t="shared" si="29"/>
        <v>May</v>
      </c>
    </row>
    <row r="1849" spans="1:6" ht="17.25" thickBot="1" x14ac:dyDescent="0.35">
      <c r="A1849" s="50">
        <v>1000002972</v>
      </c>
      <c r="B1849" s="51">
        <v>45413</v>
      </c>
      <c r="C1849" s="83" t="s">
        <v>440</v>
      </c>
      <c r="D1849" s="84">
        <v>54</v>
      </c>
      <c r="E1849" s="85">
        <v>14025.475862068964</v>
      </c>
      <c r="F1849" t="str">
        <f t="shared" si="29"/>
        <v>May</v>
      </c>
    </row>
    <row r="1850" spans="1:6" ht="17.25" thickTop="1" x14ac:dyDescent="0.3">
      <c r="A1850" s="43">
        <v>1000002976</v>
      </c>
      <c r="B1850" s="45">
        <v>45413</v>
      </c>
      <c r="C1850" s="86" t="s">
        <v>440</v>
      </c>
      <c r="D1850" s="49">
        <v>42</v>
      </c>
      <c r="E1850" s="48">
        <v>9079.5600000000013</v>
      </c>
      <c r="F1850" t="str">
        <f t="shared" si="29"/>
        <v>May</v>
      </c>
    </row>
    <row r="1851" spans="1:6" ht="17.25" thickBot="1" x14ac:dyDescent="0.35">
      <c r="A1851" s="50">
        <v>1000003132</v>
      </c>
      <c r="B1851" s="51">
        <v>45413</v>
      </c>
      <c r="C1851" s="83" t="s">
        <v>440</v>
      </c>
      <c r="D1851" s="84">
        <v>4360</v>
      </c>
      <c r="E1851" s="85">
        <v>1120956</v>
      </c>
      <c r="F1851" t="str">
        <f t="shared" si="29"/>
        <v>May</v>
      </c>
    </row>
    <row r="1852" spans="1:6" ht="17.25" thickTop="1" x14ac:dyDescent="0.3">
      <c r="A1852" s="43">
        <v>1000003013</v>
      </c>
      <c r="B1852" s="45">
        <v>45413</v>
      </c>
      <c r="C1852" s="86" t="s">
        <v>440</v>
      </c>
      <c r="D1852" s="49">
        <v>400</v>
      </c>
      <c r="E1852" s="48">
        <v>153210.04137931037</v>
      </c>
      <c r="F1852" t="str">
        <f t="shared" si="29"/>
        <v>May</v>
      </c>
    </row>
    <row r="1853" spans="1:6" ht="17.25" thickBot="1" x14ac:dyDescent="0.35">
      <c r="A1853" s="50">
        <v>1000003691</v>
      </c>
      <c r="B1853" s="51">
        <v>45413</v>
      </c>
      <c r="C1853" s="83" t="s">
        <v>440</v>
      </c>
      <c r="D1853" s="84">
        <v>613</v>
      </c>
      <c r="E1853" s="85">
        <v>234794.38841379312</v>
      </c>
      <c r="F1853" t="str">
        <f t="shared" si="29"/>
        <v>May</v>
      </c>
    </row>
    <row r="1854" spans="1:6" ht="17.25" thickTop="1" x14ac:dyDescent="0.3">
      <c r="A1854" s="43">
        <v>1000003897</v>
      </c>
      <c r="B1854" s="45">
        <v>45413</v>
      </c>
      <c r="C1854" s="86" t="s">
        <v>440</v>
      </c>
      <c r="D1854" s="49">
        <v>10</v>
      </c>
      <c r="E1854" s="48">
        <v>3088.2999999999997</v>
      </c>
      <c r="F1854" t="str">
        <f t="shared" si="29"/>
        <v>May</v>
      </c>
    </row>
    <row r="1855" spans="1:6" ht="16.5" hidden="1" x14ac:dyDescent="0.3">
      <c r="A1855" s="50">
        <v>1000002836</v>
      </c>
      <c r="B1855" s="51">
        <v>45413</v>
      </c>
      <c r="C1855" s="83" t="s">
        <v>133</v>
      </c>
      <c r="D1855" s="84"/>
      <c r="E1855" s="85"/>
    </row>
    <row r="1856" spans="1:6" ht="17.25" hidden="1" thickTop="1" x14ac:dyDescent="0.3">
      <c r="A1856" s="43">
        <v>1000002917</v>
      </c>
      <c r="B1856" s="45">
        <v>45413</v>
      </c>
      <c r="C1856" s="86" t="s">
        <v>133</v>
      </c>
      <c r="D1856" s="49"/>
      <c r="E1856" s="48"/>
    </row>
    <row r="1857" spans="1:6" ht="16.5" hidden="1" x14ac:dyDescent="0.3">
      <c r="A1857" s="50">
        <v>1000002977</v>
      </c>
      <c r="B1857" s="51">
        <v>45413</v>
      </c>
      <c r="C1857" s="83" t="s">
        <v>133</v>
      </c>
      <c r="D1857" s="84"/>
      <c r="E1857" s="85"/>
    </row>
    <row r="1858" spans="1:6" ht="17.25" hidden="1" thickTop="1" x14ac:dyDescent="0.3">
      <c r="A1858" s="43">
        <v>1000002971</v>
      </c>
      <c r="B1858" s="45">
        <v>45413</v>
      </c>
      <c r="C1858" s="86" t="s">
        <v>133</v>
      </c>
      <c r="D1858" s="49"/>
      <c r="E1858" s="48"/>
    </row>
    <row r="1859" spans="1:6" ht="16.5" hidden="1" x14ac:dyDescent="0.3">
      <c r="A1859" s="50">
        <v>1000002985</v>
      </c>
      <c r="B1859" s="51">
        <v>45413</v>
      </c>
      <c r="C1859" s="83" t="s">
        <v>133</v>
      </c>
      <c r="D1859" s="84"/>
      <c r="E1859" s="85"/>
    </row>
    <row r="1860" spans="1:6" ht="17.25" hidden="1" thickTop="1" x14ac:dyDescent="0.3">
      <c r="A1860" s="43">
        <v>1000002972</v>
      </c>
      <c r="B1860" s="45">
        <v>45413</v>
      </c>
      <c r="C1860" s="86" t="s">
        <v>133</v>
      </c>
      <c r="D1860" s="49"/>
      <c r="E1860" s="48"/>
    </row>
    <row r="1861" spans="1:6" ht="16.5" hidden="1" x14ac:dyDescent="0.3">
      <c r="A1861" s="50">
        <v>1000002976</v>
      </c>
      <c r="B1861" s="51">
        <v>45413</v>
      </c>
      <c r="C1861" s="83" t="s">
        <v>133</v>
      </c>
      <c r="D1861" s="84"/>
      <c r="E1861" s="85"/>
    </row>
    <row r="1862" spans="1:6" ht="17.25" hidden="1" thickTop="1" x14ac:dyDescent="0.3">
      <c r="A1862" s="43">
        <v>1000002984</v>
      </c>
      <c r="B1862" s="45">
        <v>45413</v>
      </c>
      <c r="C1862" s="86" t="s">
        <v>133</v>
      </c>
      <c r="D1862" s="49"/>
      <c r="E1862" s="48"/>
    </row>
    <row r="1863" spans="1:6" ht="16.5" hidden="1" x14ac:dyDescent="0.3">
      <c r="A1863" s="50">
        <v>1000003132</v>
      </c>
      <c r="B1863" s="51">
        <v>45413</v>
      </c>
      <c r="C1863" s="83" t="s">
        <v>133</v>
      </c>
      <c r="D1863" s="84"/>
      <c r="E1863" s="85"/>
    </row>
    <row r="1864" spans="1:6" ht="17.25" hidden="1" thickTop="1" x14ac:dyDescent="0.3">
      <c r="A1864" s="43">
        <v>1000003013</v>
      </c>
      <c r="B1864" s="45">
        <v>45413</v>
      </c>
      <c r="C1864" s="86" t="s">
        <v>133</v>
      </c>
      <c r="D1864" s="49"/>
      <c r="E1864" s="48"/>
    </row>
    <row r="1865" spans="1:6" ht="16.5" hidden="1" x14ac:dyDescent="0.3">
      <c r="A1865" s="50">
        <v>1000003691</v>
      </c>
      <c r="B1865" s="51">
        <v>45413</v>
      </c>
      <c r="C1865" s="83" t="s">
        <v>133</v>
      </c>
      <c r="D1865" s="84"/>
      <c r="E1865" s="85"/>
    </row>
    <row r="1866" spans="1:6" ht="17.25" hidden="1" thickTop="1" x14ac:dyDescent="0.3">
      <c r="A1866" s="43">
        <v>1000003897</v>
      </c>
      <c r="B1866" s="45">
        <v>45413</v>
      </c>
      <c r="C1866" s="86" t="s">
        <v>133</v>
      </c>
      <c r="D1866" s="49"/>
      <c r="E1866" s="48"/>
    </row>
    <row r="1867" spans="1:6" ht="16.5" hidden="1" x14ac:dyDescent="0.3">
      <c r="A1867" s="50">
        <v>1000003384</v>
      </c>
      <c r="B1867" s="51">
        <v>45413</v>
      </c>
      <c r="C1867" s="83" t="s">
        <v>133</v>
      </c>
      <c r="D1867" s="84"/>
      <c r="E1867" s="85"/>
    </row>
    <row r="1868" spans="1:6" ht="17.25" hidden="1" thickTop="1" x14ac:dyDescent="0.3">
      <c r="A1868" s="43">
        <v>1000003389</v>
      </c>
      <c r="B1868" s="45">
        <v>45413</v>
      </c>
      <c r="C1868" s="86" t="s">
        <v>133</v>
      </c>
      <c r="D1868" s="49"/>
      <c r="E1868" s="48"/>
    </row>
    <row r="1869" spans="1:6" ht="17.25" thickBot="1" x14ac:dyDescent="0.35">
      <c r="A1869" s="50">
        <v>1000003132</v>
      </c>
      <c r="B1869" s="51">
        <v>45413</v>
      </c>
      <c r="C1869" s="83" t="s">
        <v>187</v>
      </c>
      <c r="D1869" s="84">
        <v>198</v>
      </c>
      <c r="E1869" s="85">
        <v>50905.8</v>
      </c>
      <c r="F1869" t="str">
        <f t="shared" ref="F1869:F1932" si="30">TEXT(B1869,"mmmm")</f>
        <v>May</v>
      </c>
    </row>
    <row r="1870" spans="1:6" ht="17.25" thickTop="1" x14ac:dyDescent="0.3">
      <c r="A1870" s="43">
        <v>1000003013</v>
      </c>
      <c r="B1870" s="45">
        <v>45413</v>
      </c>
      <c r="C1870" s="86" t="s">
        <v>187</v>
      </c>
      <c r="D1870" s="49">
        <v>65</v>
      </c>
      <c r="E1870" s="48">
        <v>24896.631724137937</v>
      </c>
      <c r="F1870" t="str">
        <f t="shared" si="30"/>
        <v>May</v>
      </c>
    </row>
    <row r="1871" spans="1:6" ht="17.25" thickBot="1" x14ac:dyDescent="0.35">
      <c r="A1871" s="50">
        <v>1000003132</v>
      </c>
      <c r="B1871" s="51">
        <v>45413</v>
      </c>
      <c r="C1871" s="83" t="s">
        <v>549</v>
      </c>
      <c r="D1871" s="84">
        <v>25</v>
      </c>
      <c r="E1871" s="85">
        <v>6427.5</v>
      </c>
      <c r="F1871" t="str">
        <f t="shared" si="30"/>
        <v>May</v>
      </c>
    </row>
    <row r="1872" spans="1:6" ht="17.25" thickTop="1" x14ac:dyDescent="0.3">
      <c r="A1872" s="43">
        <v>1000003013</v>
      </c>
      <c r="B1872" s="45">
        <v>45413</v>
      </c>
      <c r="C1872" s="86" t="s">
        <v>549</v>
      </c>
      <c r="D1872" s="49">
        <v>32</v>
      </c>
      <c r="E1872" s="48">
        <v>12256.803310344829</v>
      </c>
      <c r="F1872" t="str">
        <f t="shared" si="30"/>
        <v>May</v>
      </c>
    </row>
    <row r="1873" spans="1:6" ht="17.25" thickBot="1" x14ac:dyDescent="0.35">
      <c r="A1873" s="50">
        <v>1000003691</v>
      </c>
      <c r="B1873" s="51">
        <v>45413</v>
      </c>
      <c r="C1873" s="83" t="s">
        <v>549</v>
      </c>
      <c r="D1873" s="84">
        <v>447</v>
      </c>
      <c r="E1873" s="85">
        <v>171212.22124137933</v>
      </c>
      <c r="F1873" t="str">
        <f t="shared" si="30"/>
        <v>May</v>
      </c>
    </row>
    <row r="1874" spans="1:6" ht="17.25" thickTop="1" x14ac:dyDescent="0.3">
      <c r="A1874" s="43">
        <v>1000002976</v>
      </c>
      <c r="B1874" s="45">
        <v>45413</v>
      </c>
      <c r="C1874" s="86" t="s">
        <v>199</v>
      </c>
      <c r="D1874" s="49">
        <v>11</v>
      </c>
      <c r="E1874" s="48">
        <v>2899.6</v>
      </c>
      <c r="F1874" t="str">
        <f t="shared" si="30"/>
        <v>May</v>
      </c>
    </row>
    <row r="1875" spans="1:6" ht="17.25" thickBot="1" x14ac:dyDescent="0.35">
      <c r="A1875" s="50">
        <v>1000003132</v>
      </c>
      <c r="B1875" s="51">
        <v>45413</v>
      </c>
      <c r="C1875" s="83" t="s">
        <v>199</v>
      </c>
      <c r="D1875" s="84">
        <v>403</v>
      </c>
      <c r="E1875" s="85">
        <v>103611.30000000002</v>
      </c>
      <c r="F1875" t="str">
        <f t="shared" si="30"/>
        <v>May</v>
      </c>
    </row>
    <row r="1876" spans="1:6" ht="17.25" thickTop="1" x14ac:dyDescent="0.3">
      <c r="A1876" s="43">
        <v>1000003013</v>
      </c>
      <c r="B1876" s="45">
        <v>45413</v>
      </c>
      <c r="C1876" s="86" t="s">
        <v>199</v>
      </c>
      <c r="D1876" s="49">
        <v>19</v>
      </c>
      <c r="E1876" s="48">
        <v>7277.4769655172422</v>
      </c>
      <c r="F1876" t="str">
        <f t="shared" si="30"/>
        <v>May</v>
      </c>
    </row>
    <row r="1877" spans="1:6" ht="17.25" thickBot="1" x14ac:dyDescent="0.35">
      <c r="A1877" s="50">
        <v>1000003691</v>
      </c>
      <c r="B1877" s="51">
        <v>45413</v>
      </c>
      <c r="C1877" s="83" t="s">
        <v>199</v>
      </c>
      <c r="D1877" s="84">
        <v>315</v>
      </c>
      <c r="E1877" s="85">
        <v>120652.90758620691</v>
      </c>
      <c r="F1877" t="str">
        <f t="shared" si="30"/>
        <v>May</v>
      </c>
    </row>
    <row r="1878" spans="1:6" ht="17.25" thickTop="1" x14ac:dyDescent="0.3">
      <c r="A1878" s="43">
        <v>1000003897</v>
      </c>
      <c r="B1878" s="45">
        <v>45413</v>
      </c>
      <c r="C1878" s="86" t="s">
        <v>199</v>
      </c>
      <c r="D1878" s="49">
        <v>3</v>
      </c>
      <c r="E1878" s="48">
        <v>926.49</v>
      </c>
      <c r="F1878" t="str">
        <f t="shared" si="30"/>
        <v>May</v>
      </c>
    </row>
    <row r="1879" spans="1:6" ht="17.25" thickBot="1" x14ac:dyDescent="0.35">
      <c r="A1879" s="50">
        <v>1000003691</v>
      </c>
      <c r="B1879" s="51">
        <v>45413</v>
      </c>
      <c r="C1879" s="83" t="s">
        <v>198</v>
      </c>
      <c r="D1879" s="84">
        <v>187</v>
      </c>
      <c r="E1879" s="85">
        <v>71625.6943448276</v>
      </c>
      <c r="F1879" t="str">
        <f t="shared" si="30"/>
        <v>May</v>
      </c>
    </row>
    <row r="1880" spans="1:6" ht="17.25" thickTop="1" x14ac:dyDescent="0.3">
      <c r="A1880" s="43">
        <v>1000003132</v>
      </c>
      <c r="B1880" s="45">
        <v>45413</v>
      </c>
      <c r="C1880" s="86" t="s">
        <v>748</v>
      </c>
      <c r="D1880" s="49">
        <v>38</v>
      </c>
      <c r="E1880" s="48">
        <v>9769.8000000000011</v>
      </c>
      <c r="F1880" t="str">
        <f t="shared" si="30"/>
        <v>May</v>
      </c>
    </row>
    <row r="1881" spans="1:6" ht="17.25" thickBot="1" x14ac:dyDescent="0.35">
      <c r="A1881" s="50">
        <v>1000003013</v>
      </c>
      <c r="B1881" s="51">
        <v>45413</v>
      </c>
      <c r="C1881" s="83" t="s">
        <v>748</v>
      </c>
      <c r="D1881" s="84">
        <v>50</v>
      </c>
      <c r="E1881" s="85">
        <v>19151.255172413796</v>
      </c>
      <c r="F1881" t="str">
        <f t="shared" si="30"/>
        <v>May</v>
      </c>
    </row>
    <row r="1882" spans="1:6" ht="17.25" thickTop="1" x14ac:dyDescent="0.3">
      <c r="A1882" s="43">
        <v>1000003691</v>
      </c>
      <c r="B1882" s="45">
        <v>45413</v>
      </c>
      <c r="C1882" s="86" t="s">
        <v>748</v>
      </c>
      <c r="D1882" s="49">
        <v>40</v>
      </c>
      <c r="E1882" s="48">
        <v>15321.004137931037</v>
      </c>
      <c r="F1882" t="str">
        <f t="shared" si="30"/>
        <v>May</v>
      </c>
    </row>
    <row r="1883" spans="1:6" ht="17.25" thickBot="1" x14ac:dyDescent="0.35">
      <c r="A1883" s="50">
        <v>1000002977</v>
      </c>
      <c r="B1883" s="51">
        <v>45413</v>
      </c>
      <c r="C1883" s="83" t="s">
        <v>568</v>
      </c>
      <c r="D1883" s="84">
        <v>50</v>
      </c>
      <c r="E1883" s="85">
        <v>11671</v>
      </c>
      <c r="F1883" t="str">
        <f t="shared" si="30"/>
        <v>May</v>
      </c>
    </row>
    <row r="1884" spans="1:6" ht="17.25" thickTop="1" x14ac:dyDescent="0.3">
      <c r="A1884" s="43">
        <v>1000002976</v>
      </c>
      <c r="B1884" s="45">
        <v>45413</v>
      </c>
      <c r="C1884" s="86" t="s">
        <v>568</v>
      </c>
      <c r="D1884" s="49">
        <v>100</v>
      </c>
      <c r="E1884" s="48">
        <v>23342</v>
      </c>
      <c r="F1884" t="str">
        <f t="shared" si="30"/>
        <v>May</v>
      </c>
    </row>
    <row r="1885" spans="1:6" ht="17.25" thickBot="1" x14ac:dyDescent="0.35">
      <c r="A1885" s="50">
        <v>1000003132</v>
      </c>
      <c r="B1885" s="51">
        <v>45413</v>
      </c>
      <c r="C1885" s="83" t="s">
        <v>568</v>
      </c>
      <c r="D1885" s="84">
        <v>89</v>
      </c>
      <c r="E1885" s="85">
        <v>22881.9</v>
      </c>
      <c r="F1885" t="str">
        <f t="shared" si="30"/>
        <v>May</v>
      </c>
    </row>
    <row r="1886" spans="1:6" ht="17.25" thickTop="1" x14ac:dyDescent="0.3">
      <c r="A1886" s="43">
        <v>1000003013</v>
      </c>
      <c r="B1886" s="45">
        <v>45413</v>
      </c>
      <c r="C1886" s="86" t="s">
        <v>568</v>
      </c>
      <c r="D1886" s="49">
        <v>157</v>
      </c>
      <c r="E1886" s="48">
        <v>60134.941241379318</v>
      </c>
      <c r="F1886" t="str">
        <f t="shared" si="30"/>
        <v>May</v>
      </c>
    </row>
    <row r="1887" spans="1:6" ht="17.25" thickBot="1" x14ac:dyDescent="0.35">
      <c r="A1887" s="50">
        <v>1000003691</v>
      </c>
      <c r="B1887" s="51">
        <v>45413</v>
      </c>
      <c r="C1887" s="83" t="s">
        <v>568</v>
      </c>
      <c r="D1887" s="84">
        <v>265</v>
      </c>
      <c r="E1887" s="85">
        <v>101501.65241379313</v>
      </c>
      <c r="F1887" t="str">
        <f t="shared" si="30"/>
        <v>May</v>
      </c>
    </row>
    <row r="1888" spans="1:6" ht="17.25" thickTop="1" x14ac:dyDescent="0.3">
      <c r="A1888" s="43">
        <v>1000003132</v>
      </c>
      <c r="B1888" s="45">
        <v>45413</v>
      </c>
      <c r="C1888" s="86" t="s">
        <v>747</v>
      </c>
      <c r="D1888" s="49">
        <v>17</v>
      </c>
      <c r="E1888" s="48">
        <v>4370.7000000000007</v>
      </c>
      <c r="F1888" t="str">
        <f t="shared" si="30"/>
        <v>May</v>
      </c>
    </row>
    <row r="1889" spans="1:6" ht="17.25" thickBot="1" x14ac:dyDescent="0.35">
      <c r="A1889" s="50">
        <v>1000003013</v>
      </c>
      <c r="B1889" s="51">
        <v>45413</v>
      </c>
      <c r="C1889" s="83" t="s">
        <v>747</v>
      </c>
      <c r="D1889" s="84">
        <v>42</v>
      </c>
      <c r="E1889" s="85">
        <v>16087.054344827588</v>
      </c>
      <c r="F1889" t="str">
        <f t="shared" si="30"/>
        <v>May</v>
      </c>
    </row>
    <row r="1890" spans="1:6" ht="17.25" thickTop="1" x14ac:dyDescent="0.3">
      <c r="A1890" s="43">
        <v>1000003691</v>
      </c>
      <c r="B1890" s="45">
        <v>45413</v>
      </c>
      <c r="C1890" s="86" t="s">
        <v>747</v>
      </c>
      <c r="D1890" s="49">
        <v>39</v>
      </c>
      <c r="E1890" s="48">
        <v>14937.97903448276</v>
      </c>
      <c r="F1890" t="str">
        <f t="shared" si="30"/>
        <v>May</v>
      </c>
    </row>
    <row r="1891" spans="1:6" ht="17.25" thickBot="1" x14ac:dyDescent="0.35">
      <c r="A1891" s="50">
        <v>1000003132</v>
      </c>
      <c r="B1891" s="51">
        <v>45413</v>
      </c>
      <c r="C1891" s="83" t="s">
        <v>750</v>
      </c>
      <c r="D1891" s="84">
        <v>40</v>
      </c>
      <c r="E1891" s="85">
        <v>10284</v>
      </c>
      <c r="F1891" t="str">
        <f t="shared" si="30"/>
        <v>May</v>
      </c>
    </row>
    <row r="1892" spans="1:6" ht="17.25" thickTop="1" x14ac:dyDescent="0.3">
      <c r="A1892" s="43">
        <v>1000003013</v>
      </c>
      <c r="B1892" s="45">
        <v>45413</v>
      </c>
      <c r="C1892" s="86" t="s">
        <v>750</v>
      </c>
      <c r="D1892" s="49">
        <v>24</v>
      </c>
      <c r="E1892" s="48">
        <v>9192.6024827586225</v>
      </c>
      <c r="F1892" t="str">
        <f t="shared" si="30"/>
        <v>May</v>
      </c>
    </row>
    <row r="1893" spans="1:6" ht="17.25" thickBot="1" x14ac:dyDescent="0.35">
      <c r="A1893" s="50">
        <v>1000003691</v>
      </c>
      <c r="B1893" s="51">
        <v>45413</v>
      </c>
      <c r="C1893" s="83" t="s">
        <v>750</v>
      </c>
      <c r="D1893" s="84">
        <v>37</v>
      </c>
      <c r="E1893" s="85">
        <v>14171.928827586209</v>
      </c>
      <c r="F1893" t="str">
        <f t="shared" si="30"/>
        <v>May</v>
      </c>
    </row>
    <row r="1894" spans="1:6" ht="17.25" thickTop="1" x14ac:dyDescent="0.3">
      <c r="A1894" s="43">
        <v>1000003132</v>
      </c>
      <c r="B1894" s="45">
        <v>45413</v>
      </c>
      <c r="C1894" s="86" t="s">
        <v>751</v>
      </c>
      <c r="D1894" s="49">
        <v>29</v>
      </c>
      <c r="E1894" s="48">
        <v>7455.9000000000005</v>
      </c>
      <c r="F1894" t="str">
        <f t="shared" si="30"/>
        <v>May</v>
      </c>
    </row>
    <row r="1895" spans="1:6" ht="17.25" thickBot="1" x14ac:dyDescent="0.35">
      <c r="A1895" s="50">
        <v>1000003013</v>
      </c>
      <c r="B1895" s="51">
        <v>45413</v>
      </c>
      <c r="C1895" s="83" t="s">
        <v>751</v>
      </c>
      <c r="D1895" s="84">
        <v>31</v>
      </c>
      <c r="E1895" s="85">
        <v>11873.778206896553</v>
      </c>
      <c r="F1895" t="str">
        <f t="shared" si="30"/>
        <v>May</v>
      </c>
    </row>
    <row r="1896" spans="1:6" ht="17.25" thickTop="1" x14ac:dyDescent="0.3">
      <c r="A1896" s="43">
        <v>1000003691</v>
      </c>
      <c r="B1896" s="45">
        <v>45413</v>
      </c>
      <c r="C1896" s="86" t="s">
        <v>751</v>
      </c>
      <c r="D1896" s="49">
        <v>66</v>
      </c>
      <c r="E1896" s="48">
        <v>25279.656827586208</v>
      </c>
      <c r="F1896" t="str">
        <f t="shared" si="30"/>
        <v>May</v>
      </c>
    </row>
    <row r="1897" spans="1:6" ht="17.25" thickBot="1" x14ac:dyDescent="0.35">
      <c r="A1897" s="50">
        <v>1000003132</v>
      </c>
      <c r="B1897" s="51">
        <v>45413</v>
      </c>
      <c r="C1897" s="83" t="s">
        <v>749</v>
      </c>
      <c r="D1897" s="84">
        <v>43</v>
      </c>
      <c r="E1897" s="85">
        <v>11055.300000000001</v>
      </c>
      <c r="F1897" t="str">
        <f t="shared" si="30"/>
        <v>May</v>
      </c>
    </row>
    <row r="1898" spans="1:6" ht="17.25" thickTop="1" x14ac:dyDescent="0.3">
      <c r="A1898" s="43">
        <v>1000003013</v>
      </c>
      <c r="B1898" s="45">
        <v>45413</v>
      </c>
      <c r="C1898" s="86" t="s">
        <v>749</v>
      </c>
      <c r="D1898" s="49">
        <v>44</v>
      </c>
      <c r="E1898" s="48">
        <v>16853.10455172414</v>
      </c>
      <c r="F1898" t="str">
        <f t="shared" si="30"/>
        <v>May</v>
      </c>
    </row>
    <row r="1899" spans="1:6" ht="17.25" thickBot="1" x14ac:dyDescent="0.35">
      <c r="A1899" s="50">
        <v>1000003691</v>
      </c>
      <c r="B1899" s="51">
        <v>45413</v>
      </c>
      <c r="C1899" s="83" t="s">
        <v>749</v>
      </c>
      <c r="D1899" s="84">
        <v>86</v>
      </c>
      <c r="E1899" s="85">
        <v>32940.158896551729</v>
      </c>
      <c r="F1899" t="str">
        <f t="shared" si="30"/>
        <v>May</v>
      </c>
    </row>
    <row r="1900" spans="1:6" ht="17.25" thickTop="1" x14ac:dyDescent="0.3">
      <c r="A1900" s="43">
        <v>1000003132</v>
      </c>
      <c r="B1900" s="45">
        <v>45413</v>
      </c>
      <c r="C1900" s="86" t="s">
        <v>581</v>
      </c>
      <c r="D1900" s="49">
        <v>41</v>
      </c>
      <c r="E1900" s="48">
        <v>10541.100000000002</v>
      </c>
      <c r="F1900" t="str">
        <f t="shared" si="30"/>
        <v>May</v>
      </c>
    </row>
    <row r="1901" spans="1:6" ht="17.25" thickBot="1" x14ac:dyDescent="0.35">
      <c r="A1901" s="50">
        <v>1000003013</v>
      </c>
      <c r="B1901" s="51">
        <v>45413</v>
      </c>
      <c r="C1901" s="83" t="s">
        <v>581</v>
      </c>
      <c r="D1901" s="84">
        <v>88</v>
      </c>
      <c r="E1901" s="85">
        <v>33706.20910344828</v>
      </c>
      <c r="F1901" t="str">
        <f t="shared" si="30"/>
        <v>May</v>
      </c>
    </row>
    <row r="1902" spans="1:6" ht="17.25" thickTop="1" x14ac:dyDescent="0.3">
      <c r="A1902" s="43">
        <v>1000003691</v>
      </c>
      <c r="B1902" s="45">
        <v>45413</v>
      </c>
      <c r="C1902" s="86" t="s">
        <v>581</v>
      </c>
      <c r="D1902" s="49">
        <v>82</v>
      </c>
      <c r="E1902" s="48">
        <v>31408.058482758624</v>
      </c>
      <c r="F1902" t="str">
        <f t="shared" si="30"/>
        <v>May</v>
      </c>
    </row>
    <row r="1903" spans="1:6" ht="17.25" thickBot="1" x14ac:dyDescent="0.35">
      <c r="A1903" s="50">
        <v>1000003132</v>
      </c>
      <c r="B1903" s="51">
        <v>45413</v>
      </c>
      <c r="C1903" s="83" t="s">
        <v>566</v>
      </c>
      <c r="D1903" s="84">
        <v>12</v>
      </c>
      <c r="E1903" s="85">
        <v>3085.2000000000003</v>
      </c>
      <c r="F1903" t="str">
        <f t="shared" si="30"/>
        <v>May</v>
      </c>
    </row>
    <row r="1904" spans="1:6" ht="17.25" thickTop="1" x14ac:dyDescent="0.3">
      <c r="A1904" s="43">
        <v>1000003013</v>
      </c>
      <c r="B1904" s="45">
        <v>45413</v>
      </c>
      <c r="C1904" s="86" t="s">
        <v>566</v>
      </c>
      <c r="D1904" s="49">
        <v>27</v>
      </c>
      <c r="E1904" s="48">
        <v>10341.67779310345</v>
      </c>
      <c r="F1904" t="str">
        <f t="shared" si="30"/>
        <v>May</v>
      </c>
    </row>
    <row r="1905" spans="1:6" ht="17.25" thickBot="1" x14ac:dyDescent="0.35">
      <c r="A1905" s="50">
        <v>1000003691</v>
      </c>
      <c r="B1905" s="51">
        <v>45413</v>
      </c>
      <c r="C1905" s="83" t="s">
        <v>566</v>
      </c>
      <c r="D1905" s="84">
        <v>67</v>
      </c>
      <c r="E1905" s="85">
        <v>25662.681931034487</v>
      </c>
      <c r="F1905" t="str">
        <f t="shared" si="30"/>
        <v>May</v>
      </c>
    </row>
    <row r="1906" spans="1:6" ht="18" thickTop="1" thickBot="1" x14ac:dyDescent="0.35">
      <c r="A1906" s="55">
        <v>1000003388</v>
      </c>
      <c r="B1906" s="57">
        <v>45444</v>
      </c>
      <c r="C1906" s="87" t="s">
        <v>322</v>
      </c>
      <c r="D1906" s="49">
        <v>0</v>
      </c>
      <c r="E1906" s="88">
        <v>0</v>
      </c>
      <c r="F1906" t="str">
        <f t="shared" si="30"/>
        <v>June</v>
      </c>
    </row>
    <row r="1907" spans="1:6" ht="18" thickTop="1" thickBot="1" x14ac:dyDescent="0.35">
      <c r="A1907" s="89">
        <v>1000003384</v>
      </c>
      <c r="B1907" s="74">
        <v>45444</v>
      </c>
      <c r="C1907" s="87" t="s">
        <v>322</v>
      </c>
      <c r="D1907" s="78">
        <v>0</v>
      </c>
      <c r="E1907" s="90">
        <v>0</v>
      </c>
      <c r="F1907" t="str">
        <f t="shared" si="30"/>
        <v>June</v>
      </c>
    </row>
    <row r="1908" spans="1:6" ht="18" thickTop="1" thickBot="1" x14ac:dyDescent="0.35">
      <c r="A1908" s="89">
        <v>1000003389</v>
      </c>
      <c r="B1908" s="74">
        <v>45444</v>
      </c>
      <c r="C1908" s="87" t="s">
        <v>322</v>
      </c>
      <c r="D1908" s="78">
        <v>0</v>
      </c>
      <c r="E1908" s="90">
        <v>0</v>
      </c>
      <c r="F1908" t="str">
        <f t="shared" si="30"/>
        <v>June</v>
      </c>
    </row>
    <row r="1909" spans="1:6" ht="18" thickTop="1" thickBot="1" x14ac:dyDescent="0.35">
      <c r="A1909" s="89">
        <v>1000003386</v>
      </c>
      <c r="B1909" s="74">
        <v>45444</v>
      </c>
      <c r="C1909" s="87" t="s">
        <v>322</v>
      </c>
      <c r="D1909" s="78">
        <v>0</v>
      </c>
      <c r="E1909" s="90">
        <v>0</v>
      </c>
      <c r="F1909" t="str">
        <f t="shared" si="30"/>
        <v>June</v>
      </c>
    </row>
    <row r="1910" spans="1:6" ht="18" thickTop="1" thickBot="1" x14ac:dyDescent="0.35">
      <c r="A1910" s="89">
        <v>1000002836</v>
      </c>
      <c r="B1910" s="74">
        <v>45444</v>
      </c>
      <c r="C1910" s="87" t="s">
        <v>322</v>
      </c>
      <c r="D1910" s="78">
        <v>0</v>
      </c>
      <c r="E1910" s="90">
        <v>0</v>
      </c>
      <c r="F1910" t="str">
        <f t="shared" si="30"/>
        <v>June</v>
      </c>
    </row>
    <row r="1911" spans="1:6" ht="18" thickTop="1" thickBot="1" x14ac:dyDescent="0.35">
      <c r="A1911" s="89">
        <v>1000002917</v>
      </c>
      <c r="B1911" s="74">
        <v>45444</v>
      </c>
      <c r="C1911" s="87" t="s">
        <v>322</v>
      </c>
      <c r="D1911" s="78">
        <v>0</v>
      </c>
      <c r="E1911" s="90">
        <v>0</v>
      </c>
      <c r="F1911" t="str">
        <f t="shared" si="30"/>
        <v>June</v>
      </c>
    </row>
    <row r="1912" spans="1:6" ht="18" thickTop="1" thickBot="1" x14ac:dyDescent="0.35">
      <c r="A1912" s="89">
        <v>1000002977</v>
      </c>
      <c r="B1912" s="74">
        <v>45444</v>
      </c>
      <c r="C1912" s="87" t="s">
        <v>322</v>
      </c>
      <c r="D1912" s="78">
        <v>0</v>
      </c>
      <c r="E1912" s="90">
        <v>0</v>
      </c>
      <c r="F1912" t="str">
        <f t="shared" si="30"/>
        <v>June</v>
      </c>
    </row>
    <row r="1913" spans="1:6" ht="18" thickTop="1" thickBot="1" x14ac:dyDescent="0.35">
      <c r="A1913" s="89">
        <v>1000002971</v>
      </c>
      <c r="B1913" s="74">
        <v>45444</v>
      </c>
      <c r="C1913" s="87" t="s">
        <v>322</v>
      </c>
      <c r="D1913" s="78">
        <v>0</v>
      </c>
      <c r="E1913" s="90">
        <v>0</v>
      </c>
      <c r="F1913" t="str">
        <f t="shared" si="30"/>
        <v>June</v>
      </c>
    </row>
    <row r="1914" spans="1:6" ht="18" thickTop="1" thickBot="1" x14ac:dyDescent="0.35">
      <c r="A1914" s="89">
        <v>1000002985</v>
      </c>
      <c r="B1914" s="74">
        <v>45444</v>
      </c>
      <c r="C1914" s="87" t="s">
        <v>322</v>
      </c>
      <c r="D1914" s="78">
        <v>0</v>
      </c>
      <c r="E1914" s="90">
        <v>0</v>
      </c>
      <c r="F1914" t="str">
        <f t="shared" si="30"/>
        <v>June</v>
      </c>
    </row>
    <row r="1915" spans="1:6" ht="18" thickTop="1" thickBot="1" x14ac:dyDescent="0.35">
      <c r="A1915" s="89">
        <v>1000002972</v>
      </c>
      <c r="B1915" s="74">
        <v>45444</v>
      </c>
      <c r="C1915" s="87" t="s">
        <v>322</v>
      </c>
      <c r="D1915" s="78">
        <v>0</v>
      </c>
      <c r="E1915" s="90">
        <v>0</v>
      </c>
      <c r="F1915" t="str">
        <f t="shared" si="30"/>
        <v>June</v>
      </c>
    </row>
    <row r="1916" spans="1:6" ht="18" thickTop="1" thickBot="1" x14ac:dyDescent="0.35">
      <c r="A1916" s="89">
        <v>1000002976</v>
      </c>
      <c r="B1916" s="74">
        <v>45444</v>
      </c>
      <c r="C1916" s="87" t="s">
        <v>322</v>
      </c>
      <c r="D1916" s="78">
        <v>0</v>
      </c>
      <c r="E1916" s="90">
        <v>0</v>
      </c>
      <c r="F1916" t="str">
        <f t="shared" si="30"/>
        <v>June</v>
      </c>
    </row>
    <row r="1917" spans="1:6" ht="18" thickTop="1" thickBot="1" x14ac:dyDescent="0.35">
      <c r="A1917" s="89">
        <v>1000002984</v>
      </c>
      <c r="B1917" s="74">
        <v>45444</v>
      </c>
      <c r="C1917" s="87" t="s">
        <v>322</v>
      </c>
      <c r="D1917" s="78">
        <v>0</v>
      </c>
      <c r="E1917" s="90">
        <v>0</v>
      </c>
      <c r="F1917" t="str">
        <f t="shared" si="30"/>
        <v>June</v>
      </c>
    </row>
    <row r="1918" spans="1:6" ht="18" thickTop="1" thickBot="1" x14ac:dyDescent="0.35">
      <c r="A1918" s="89">
        <v>1000003132</v>
      </c>
      <c r="B1918" s="74">
        <v>45444</v>
      </c>
      <c r="C1918" s="87" t="s">
        <v>322</v>
      </c>
      <c r="D1918" s="78">
        <v>0</v>
      </c>
      <c r="E1918" s="90">
        <v>0</v>
      </c>
      <c r="F1918" t="str">
        <f t="shared" si="30"/>
        <v>June</v>
      </c>
    </row>
    <row r="1919" spans="1:6" ht="18" thickTop="1" thickBot="1" x14ac:dyDescent="0.35">
      <c r="A1919" s="89">
        <v>1000003683</v>
      </c>
      <c r="B1919" s="74">
        <v>45444</v>
      </c>
      <c r="C1919" s="87" t="s">
        <v>322</v>
      </c>
      <c r="D1919" s="78">
        <v>0</v>
      </c>
      <c r="E1919" s="90">
        <v>0</v>
      </c>
      <c r="F1919" t="str">
        <f t="shared" si="30"/>
        <v>June</v>
      </c>
    </row>
    <row r="1920" spans="1:6" ht="18" thickTop="1" thickBot="1" x14ac:dyDescent="0.35">
      <c r="A1920" s="89">
        <v>1000003133</v>
      </c>
      <c r="B1920" s="74">
        <v>45444</v>
      </c>
      <c r="C1920" s="87" t="s">
        <v>322</v>
      </c>
      <c r="D1920" s="78">
        <v>0</v>
      </c>
      <c r="E1920" s="90">
        <v>0</v>
      </c>
      <c r="F1920" t="str">
        <f t="shared" si="30"/>
        <v>June</v>
      </c>
    </row>
    <row r="1921" spans="1:6" ht="18" thickTop="1" thickBot="1" x14ac:dyDescent="0.35">
      <c r="A1921" s="89">
        <v>1000003131</v>
      </c>
      <c r="B1921" s="74">
        <v>45444</v>
      </c>
      <c r="C1921" s="87" t="s">
        <v>322</v>
      </c>
      <c r="D1921" s="78">
        <v>0</v>
      </c>
      <c r="E1921" s="90">
        <v>0</v>
      </c>
      <c r="F1921" t="str">
        <f t="shared" si="30"/>
        <v>June</v>
      </c>
    </row>
    <row r="1922" spans="1:6" ht="18" thickTop="1" thickBot="1" x14ac:dyDescent="0.35">
      <c r="A1922" s="89">
        <v>1000003691</v>
      </c>
      <c r="B1922" s="74">
        <v>45444</v>
      </c>
      <c r="C1922" s="87" t="s">
        <v>322</v>
      </c>
      <c r="D1922" s="78">
        <v>0</v>
      </c>
      <c r="E1922" s="90">
        <v>0</v>
      </c>
      <c r="F1922" t="str">
        <f t="shared" si="30"/>
        <v>June</v>
      </c>
    </row>
    <row r="1923" spans="1:6" ht="18" thickTop="1" thickBot="1" x14ac:dyDescent="0.35">
      <c r="A1923" s="89">
        <v>1000003388</v>
      </c>
      <c r="B1923" s="74">
        <v>45444</v>
      </c>
      <c r="C1923" s="87" t="s">
        <v>325</v>
      </c>
      <c r="D1923" s="78">
        <v>0</v>
      </c>
      <c r="E1923" s="90">
        <v>0</v>
      </c>
      <c r="F1923" t="str">
        <f t="shared" si="30"/>
        <v>June</v>
      </c>
    </row>
    <row r="1924" spans="1:6" ht="18" thickTop="1" thickBot="1" x14ac:dyDescent="0.35">
      <c r="A1924" s="89">
        <v>1000003384</v>
      </c>
      <c r="B1924" s="74">
        <v>45444</v>
      </c>
      <c r="C1924" s="87" t="s">
        <v>325</v>
      </c>
      <c r="D1924" s="78">
        <v>0</v>
      </c>
      <c r="E1924" s="90">
        <v>0</v>
      </c>
      <c r="F1924" t="str">
        <f t="shared" si="30"/>
        <v>June</v>
      </c>
    </row>
    <row r="1925" spans="1:6" ht="18" thickTop="1" thickBot="1" x14ac:dyDescent="0.35">
      <c r="A1925" s="89">
        <v>1000003389</v>
      </c>
      <c r="B1925" s="74">
        <v>45444</v>
      </c>
      <c r="C1925" s="87" t="s">
        <v>325</v>
      </c>
      <c r="D1925" s="78">
        <v>0</v>
      </c>
      <c r="E1925" s="90">
        <v>0</v>
      </c>
      <c r="F1925" t="str">
        <f t="shared" si="30"/>
        <v>June</v>
      </c>
    </row>
    <row r="1926" spans="1:6" ht="18" thickTop="1" thickBot="1" x14ac:dyDescent="0.35">
      <c r="A1926" s="89">
        <v>1000003386</v>
      </c>
      <c r="B1926" s="74">
        <v>45444</v>
      </c>
      <c r="C1926" s="87" t="s">
        <v>325</v>
      </c>
      <c r="D1926" s="78">
        <v>0</v>
      </c>
      <c r="E1926" s="90">
        <v>0</v>
      </c>
      <c r="F1926" t="str">
        <f t="shared" si="30"/>
        <v>June</v>
      </c>
    </row>
    <row r="1927" spans="1:6" ht="18" thickTop="1" thickBot="1" x14ac:dyDescent="0.35">
      <c r="A1927" s="89">
        <v>1000002836</v>
      </c>
      <c r="B1927" s="74">
        <v>45444</v>
      </c>
      <c r="C1927" s="87" t="s">
        <v>325</v>
      </c>
      <c r="D1927" s="78">
        <v>0</v>
      </c>
      <c r="E1927" s="90">
        <v>0</v>
      </c>
      <c r="F1927" t="str">
        <f t="shared" si="30"/>
        <v>June</v>
      </c>
    </row>
    <row r="1928" spans="1:6" ht="18" thickTop="1" thickBot="1" x14ac:dyDescent="0.35">
      <c r="A1928" s="89">
        <v>1000002917</v>
      </c>
      <c r="B1928" s="74">
        <v>45444</v>
      </c>
      <c r="C1928" s="87" t="s">
        <v>325</v>
      </c>
      <c r="D1928" s="78">
        <v>0</v>
      </c>
      <c r="E1928" s="90">
        <v>0</v>
      </c>
      <c r="F1928" t="str">
        <f t="shared" si="30"/>
        <v>June</v>
      </c>
    </row>
    <row r="1929" spans="1:6" ht="18" thickTop="1" thickBot="1" x14ac:dyDescent="0.35">
      <c r="A1929" s="89">
        <v>1000002977</v>
      </c>
      <c r="B1929" s="74">
        <v>45444</v>
      </c>
      <c r="C1929" s="87" t="s">
        <v>325</v>
      </c>
      <c r="D1929" s="78">
        <v>0</v>
      </c>
      <c r="E1929" s="90">
        <v>0</v>
      </c>
      <c r="F1929" t="str">
        <f t="shared" si="30"/>
        <v>June</v>
      </c>
    </row>
    <row r="1930" spans="1:6" ht="18" thickTop="1" thickBot="1" x14ac:dyDescent="0.35">
      <c r="A1930" s="89">
        <v>1000002971</v>
      </c>
      <c r="B1930" s="74">
        <v>45444</v>
      </c>
      <c r="C1930" s="87" t="s">
        <v>325</v>
      </c>
      <c r="D1930" s="78">
        <v>0</v>
      </c>
      <c r="E1930" s="90">
        <v>0</v>
      </c>
      <c r="F1930" t="str">
        <f t="shared" si="30"/>
        <v>June</v>
      </c>
    </row>
    <row r="1931" spans="1:6" ht="18" thickTop="1" thickBot="1" x14ac:dyDescent="0.35">
      <c r="A1931" s="89">
        <v>1000002985</v>
      </c>
      <c r="B1931" s="74">
        <v>45444</v>
      </c>
      <c r="C1931" s="87" t="s">
        <v>325</v>
      </c>
      <c r="D1931" s="78">
        <v>0</v>
      </c>
      <c r="E1931" s="90">
        <v>0</v>
      </c>
      <c r="F1931" t="str">
        <f t="shared" si="30"/>
        <v>June</v>
      </c>
    </row>
    <row r="1932" spans="1:6" ht="18" thickTop="1" thickBot="1" x14ac:dyDescent="0.35">
      <c r="A1932" s="89">
        <v>1000002972</v>
      </c>
      <c r="B1932" s="74">
        <v>45444</v>
      </c>
      <c r="C1932" s="87" t="s">
        <v>325</v>
      </c>
      <c r="D1932" s="78">
        <v>0</v>
      </c>
      <c r="E1932" s="90">
        <v>0</v>
      </c>
      <c r="F1932" t="str">
        <f t="shared" si="30"/>
        <v>June</v>
      </c>
    </row>
    <row r="1933" spans="1:6" ht="18" thickTop="1" thickBot="1" x14ac:dyDescent="0.35">
      <c r="A1933" s="89">
        <v>1000002976</v>
      </c>
      <c r="B1933" s="74">
        <v>45444</v>
      </c>
      <c r="C1933" s="87" t="s">
        <v>325</v>
      </c>
      <c r="D1933" s="78">
        <v>0</v>
      </c>
      <c r="E1933" s="90">
        <v>0</v>
      </c>
      <c r="F1933" t="str">
        <f t="shared" ref="F1933:F1996" si="31">TEXT(B1933,"mmmm")</f>
        <v>June</v>
      </c>
    </row>
    <row r="1934" spans="1:6" ht="18" thickTop="1" thickBot="1" x14ac:dyDescent="0.35">
      <c r="A1934" s="89">
        <v>1000002984</v>
      </c>
      <c r="B1934" s="74">
        <v>45444</v>
      </c>
      <c r="C1934" s="87" t="s">
        <v>325</v>
      </c>
      <c r="D1934" s="78">
        <v>0</v>
      </c>
      <c r="E1934" s="90">
        <v>0</v>
      </c>
      <c r="F1934" t="str">
        <f t="shared" si="31"/>
        <v>June</v>
      </c>
    </row>
    <row r="1935" spans="1:6" ht="18" thickTop="1" thickBot="1" x14ac:dyDescent="0.35">
      <c r="A1935" s="89">
        <v>1000003132</v>
      </c>
      <c r="B1935" s="74">
        <v>45444</v>
      </c>
      <c r="C1935" s="87" t="s">
        <v>325</v>
      </c>
      <c r="D1935" s="78">
        <v>620</v>
      </c>
      <c r="E1935" s="90">
        <v>159402</v>
      </c>
      <c r="F1935" t="str">
        <f t="shared" si="31"/>
        <v>June</v>
      </c>
    </row>
    <row r="1936" spans="1:6" ht="18" thickTop="1" thickBot="1" x14ac:dyDescent="0.35">
      <c r="A1936" s="89">
        <v>1000003683</v>
      </c>
      <c r="B1936" s="74">
        <v>45444</v>
      </c>
      <c r="C1936" s="87" t="s">
        <v>325</v>
      </c>
      <c r="D1936" s="78">
        <v>38</v>
      </c>
      <c r="E1936" s="90">
        <v>14554.953931034484</v>
      </c>
      <c r="F1936" t="str">
        <f t="shared" si="31"/>
        <v>June</v>
      </c>
    </row>
    <row r="1937" spans="1:6" ht="18" thickTop="1" thickBot="1" x14ac:dyDescent="0.35">
      <c r="A1937" s="89">
        <v>1000003133</v>
      </c>
      <c r="B1937" s="74">
        <v>45444</v>
      </c>
      <c r="C1937" s="87" t="s">
        <v>325</v>
      </c>
      <c r="D1937" s="78">
        <v>0</v>
      </c>
      <c r="E1937" s="90">
        <v>0</v>
      </c>
      <c r="F1937" t="str">
        <f t="shared" si="31"/>
        <v>June</v>
      </c>
    </row>
    <row r="1938" spans="1:6" ht="18" thickTop="1" thickBot="1" x14ac:dyDescent="0.35">
      <c r="A1938" s="89">
        <v>1000003131</v>
      </c>
      <c r="B1938" s="74">
        <v>45444</v>
      </c>
      <c r="C1938" s="87" t="s">
        <v>325</v>
      </c>
      <c r="D1938" s="78">
        <v>0</v>
      </c>
      <c r="E1938" s="90">
        <v>0</v>
      </c>
      <c r="F1938" t="str">
        <f t="shared" si="31"/>
        <v>June</v>
      </c>
    </row>
    <row r="1939" spans="1:6" ht="18" thickTop="1" thickBot="1" x14ac:dyDescent="0.35">
      <c r="A1939" s="89">
        <v>1000003691</v>
      </c>
      <c r="B1939" s="74">
        <v>45444</v>
      </c>
      <c r="C1939" s="87" t="s">
        <v>325</v>
      </c>
      <c r="D1939" s="78">
        <v>474</v>
      </c>
      <c r="E1939" s="90">
        <v>181553.89903448278</v>
      </c>
      <c r="F1939" t="str">
        <f t="shared" si="31"/>
        <v>June</v>
      </c>
    </row>
    <row r="1940" spans="1:6" ht="18" thickTop="1" thickBot="1" x14ac:dyDescent="0.35">
      <c r="A1940" s="89">
        <v>1000003388</v>
      </c>
      <c r="B1940" s="74">
        <v>45444</v>
      </c>
      <c r="C1940" s="87" t="s">
        <v>172</v>
      </c>
      <c r="D1940" s="78">
        <v>0</v>
      </c>
      <c r="E1940" s="90">
        <v>0</v>
      </c>
      <c r="F1940" t="str">
        <f t="shared" si="31"/>
        <v>June</v>
      </c>
    </row>
    <row r="1941" spans="1:6" ht="18" thickTop="1" thickBot="1" x14ac:dyDescent="0.35">
      <c r="A1941" s="89">
        <v>1000003384</v>
      </c>
      <c r="B1941" s="74">
        <v>45444</v>
      </c>
      <c r="C1941" s="87" t="s">
        <v>172</v>
      </c>
      <c r="D1941" s="78">
        <v>0</v>
      </c>
      <c r="E1941" s="90">
        <v>0</v>
      </c>
      <c r="F1941" t="str">
        <f t="shared" si="31"/>
        <v>June</v>
      </c>
    </row>
    <row r="1942" spans="1:6" ht="18" thickTop="1" thickBot="1" x14ac:dyDescent="0.35">
      <c r="A1942" s="89">
        <v>1000003389</v>
      </c>
      <c r="B1942" s="74">
        <v>45444</v>
      </c>
      <c r="C1942" s="87" t="s">
        <v>172</v>
      </c>
      <c r="D1942" s="78">
        <v>0</v>
      </c>
      <c r="E1942" s="90">
        <v>0</v>
      </c>
      <c r="F1942" t="str">
        <f t="shared" si="31"/>
        <v>June</v>
      </c>
    </row>
    <row r="1943" spans="1:6" ht="18" thickTop="1" thickBot="1" x14ac:dyDescent="0.35">
      <c r="A1943" s="89">
        <v>1000003386</v>
      </c>
      <c r="B1943" s="74">
        <v>45444</v>
      </c>
      <c r="C1943" s="87" t="s">
        <v>172</v>
      </c>
      <c r="D1943" s="78">
        <v>0</v>
      </c>
      <c r="E1943" s="90">
        <v>0</v>
      </c>
      <c r="F1943" t="str">
        <f t="shared" si="31"/>
        <v>June</v>
      </c>
    </row>
    <row r="1944" spans="1:6" ht="18" thickTop="1" thickBot="1" x14ac:dyDescent="0.35">
      <c r="A1944" s="89">
        <v>1000002836</v>
      </c>
      <c r="B1944" s="74">
        <v>45444</v>
      </c>
      <c r="C1944" s="87" t="s">
        <v>172</v>
      </c>
      <c r="D1944" s="78">
        <v>0</v>
      </c>
      <c r="E1944" s="90">
        <v>0</v>
      </c>
      <c r="F1944" t="str">
        <f t="shared" si="31"/>
        <v>June</v>
      </c>
    </row>
    <row r="1945" spans="1:6" ht="18" thickTop="1" thickBot="1" x14ac:dyDescent="0.35">
      <c r="A1945" s="89">
        <v>1000002917</v>
      </c>
      <c r="B1945" s="74">
        <v>45444</v>
      </c>
      <c r="C1945" s="87" t="s">
        <v>172</v>
      </c>
      <c r="D1945" s="78">
        <v>0</v>
      </c>
      <c r="E1945" s="90">
        <v>0</v>
      </c>
      <c r="F1945" t="str">
        <f t="shared" si="31"/>
        <v>June</v>
      </c>
    </row>
    <row r="1946" spans="1:6" ht="18" thickTop="1" thickBot="1" x14ac:dyDescent="0.35">
      <c r="A1946" s="89">
        <v>1000002977</v>
      </c>
      <c r="B1946" s="74">
        <v>45444</v>
      </c>
      <c r="C1946" s="87" t="s">
        <v>172</v>
      </c>
      <c r="D1946" s="78">
        <v>0</v>
      </c>
      <c r="E1946" s="90">
        <v>0</v>
      </c>
      <c r="F1946" t="str">
        <f t="shared" si="31"/>
        <v>June</v>
      </c>
    </row>
    <row r="1947" spans="1:6" ht="18" thickTop="1" thickBot="1" x14ac:dyDescent="0.35">
      <c r="A1947" s="89">
        <v>1000002971</v>
      </c>
      <c r="B1947" s="74">
        <v>45444</v>
      </c>
      <c r="C1947" s="87" t="s">
        <v>172</v>
      </c>
      <c r="D1947" s="78">
        <v>0</v>
      </c>
      <c r="E1947" s="90">
        <v>0</v>
      </c>
      <c r="F1947" t="str">
        <f t="shared" si="31"/>
        <v>June</v>
      </c>
    </row>
    <row r="1948" spans="1:6" ht="18" thickTop="1" thickBot="1" x14ac:dyDescent="0.35">
      <c r="A1948" s="89">
        <v>1000002985</v>
      </c>
      <c r="B1948" s="74">
        <v>45444</v>
      </c>
      <c r="C1948" s="87" t="s">
        <v>172</v>
      </c>
      <c r="D1948" s="78">
        <v>0</v>
      </c>
      <c r="E1948" s="90">
        <v>0</v>
      </c>
      <c r="F1948" t="str">
        <f t="shared" si="31"/>
        <v>June</v>
      </c>
    </row>
    <row r="1949" spans="1:6" ht="18" thickTop="1" thickBot="1" x14ac:dyDescent="0.35">
      <c r="A1949" s="89">
        <v>1000002972</v>
      </c>
      <c r="B1949" s="74">
        <v>45444</v>
      </c>
      <c r="C1949" s="87" t="s">
        <v>172</v>
      </c>
      <c r="D1949" s="78">
        <v>0</v>
      </c>
      <c r="E1949" s="90">
        <v>0</v>
      </c>
      <c r="F1949" t="str">
        <f t="shared" si="31"/>
        <v>June</v>
      </c>
    </row>
    <row r="1950" spans="1:6" ht="18" thickTop="1" thickBot="1" x14ac:dyDescent="0.35">
      <c r="A1950" s="89">
        <v>1000002976</v>
      </c>
      <c r="B1950" s="74">
        <v>45444</v>
      </c>
      <c r="C1950" s="87" t="s">
        <v>172</v>
      </c>
      <c r="D1950" s="78">
        <v>0</v>
      </c>
      <c r="E1950" s="90">
        <v>0</v>
      </c>
      <c r="F1950" t="str">
        <f t="shared" si="31"/>
        <v>June</v>
      </c>
    </row>
    <row r="1951" spans="1:6" ht="18" thickTop="1" thickBot="1" x14ac:dyDescent="0.35">
      <c r="A1951" s="89">
        <v>1000002984</v>
      </c>
      <c r="B1951" s="74">
        <v>45444</v>
      </c>
      <c r="C1951" s="87" t="s">
        <v>172</v>
      </c>
      <c r="D1951" s="78">
        <v>0</v>
      </c>
      <c r="E1951" s="90">
        <v>0</v>
      </c>
      <c r="F1951" t="str">
        <f t="shared" si="31"/>
        <v>June</v>
      </c>
    </row>
    <row r="1952" spans="1:6" ht="18" thickTop="1" thickBot="1" x14ac:dyDescent="0.35">
      <c r="A1952" s="89">
        <v>1000003132</v>
      </c>
      <c r="B1952" s="74">
        <v>45444</v>
      </c>
      <c r="C1952" s="87" t="s">
        <v>172</v>
      </c>
      <c r="D1952" s="78">
        <v>2180</v>
      </c>
      <c r="E1952" s="90">
        <v>560478</v>
      </c>
      <c r="F1952" t="str">
        <f t="shared" si="31"/>
        <v>June</v>
      </c>
    </row>
    <row r="1953" spans="1:6" ht="18" thickTop="1" thickBot="1" x14ac:dyDescent="0.35">
      <c r="A1953" s="89">
        <v>1000003683</v>
      </c>
      <c r="B1953" s="74">
        <v>45444</v>
      </c>
      <c r="C1953" s="87" t="s">
        <v>172</v>
      </c>
      <c r="D1953" s="78">
        <v>14715</v>
      </c>
      <c r="E1953" s="90">
        <v>5636214.3972413801</v>
      </c>
      <c r="F1953" t="str">
        <f t="shared" si="31"/>
        <v>June</v>
      </c>
    </row>
    <row r="1954" spans="1:6" ht="18" thickTop="1" thickBot="1" x14ac:dyDescent="0.35">
      <c r="A1954" s="89">
        <v>1000003133</v>
      </c>
      <c r="B1954" s="74">
        <v>45444</v>
      </c>
      <c r="C1954" s="87" t="s">
        <v>172</v>
      </c>
      <c r="D1954" s="78">
        <v>0</v>
      </c>
      <c r="E1954" s="90">
        <v>0</v>
      </c>
      <c r="F1954" t="str">
        <f t="shared" si="31"/>
        <v>June</v>
      </c>
    </row>
    <row r="1955" spans="1:6" ht="18" thickTop="1" thickBot="1" x14ac:dyDescent="0.35">
      <c r="A1955" s="89">
        <v>1000003131</v>
      </c>
      <c r="B1955" s="74">
        <v>45444</v>
      </c>
      <c r="C1955" s="87" t="s">
        <v>172</v>
      </c>
      <c r="D1955" s="78">
        <v>0</v>
      </c>
      <c r="E1955" s="90">
        <v>0</v>
      </c>
      <c r="F1955" t="str">
        <f t="shared" si="31"/>
        <v>June</v>
      </c>
    </row>
    <row r="1956" spans="1:6" ht="18" thickTop="1" thickBot="1" x14ac:dyDescent="0.35">
      <c r="A1956" s="89">
        <v>1000003691</v>
      </c>
      <c r="B1956" s="74">
        <v>45444</v>
      </c>
      <c r="C1956" s="87" t="s">
        <v>172</v>
      </c>
      <c r="D1956" s="78">
        <v>1160</v>
      </c>
      <c r="E1956" s="90">
        <v>444309.12000000011</v>
      </c>
      <c r="F1956" t="str">
        <f t="shared" si="31"/>
        <v>June</v>
      </c>
    </row>
    <row r="1957" spans="1:6" ht="18" thickTop="1" thickBot="1" x14ac:dyDescent="0.35">
      <c r="A1957" s="89">
        <v>1000003388</v>
      </c>
      <c r="B1957" s="74">
        <v>45444</v>
      </c>
      <c r="C1957" s="87" t="s">
        <v>133</v>
      </c>
      <c r="D1957" s="78">
        <v>0</v>
      </c>
      <c r="E1957" s="90">
        <v>0</v>
      </c>
      <c r="F1957" t="str">
        <f t="shared" si="31"/>
        <v>June</v>
      </c>
    </row>
    <row r="1958" spans="1:6" ht="18" thickTop="1" thickBot="1" x14ac:dyDescent="0.35">
      <c r="A1958" s="89">
        <v>1000003384</v>
      </c>
      <c r="B1958" s="74">
        <v>45444</v>
      </c>
      <c r="C1958" s="87" t="s">
        <v>133</v>
      </c>
      <c r="D1958" s="78">
        <v>0</v>
      </c>
      <c r="E1958" s="90">
        <v>0</v>
      </c>
      <c r="F1958" t="str">
        <f t="shared" si="31"/>
        <v>June</v>
      </c>
    </row>
    <row r="1959" spans="1:6" ht="18" thickTop="1" thickBot="1" x14ac:dyDescent="0.35">
      <c r="A1959" s="89">
        <v>1000003389</v>
      </c>
      <c r="B1959" s="74">
        <v>45444</v>
      </c>
      <c r="C1959" s="87" t="s">
        <v>133</v>
      </c>
      <c r="D1959" s="78">
        <v>0</v>
      </c>
      <c r="E1959" s="90">
        <v>0</v>
      </c>
      <c r="F1959" t="str">
        <f t="shared" si="31"/>
        <v>June</v>
      </c>
    </row>
    <row r="1960" spans="1:6" ht="18" thickTop="1" thickBot="1" x14ac:dyDescent="0.35">
      <c r="A1960" s="89">
        <v>1000003386</v>
      </c>
      <c r="B1960" s="74">
        <v>45444</v>
      </c>
      <c r="C1960" s="87" t="s">
        <v>133</v>
      </c>
      <c r="D1960" s="78">
        <v>0</v>
      </c>
      <c r="E1960" s="90">
        <v>0</v>
      </c>
      <c r="F1960" t="str">
        <f t="shared" si="31"/>
        <v>June</v>
      </c>
    </row>
    <row r="1961" spans="1:6" ht="18" thickTop="1" thickBot="1" x14ac:dyDescent="0.35">
      <c r="A1961" s="89">
        <v>1000002836</v>
      </c>
      <c r="B1961" s="74">
        <v>45444</v>
      </c>
      <c r="C1961" s="87" t="s">
        <v>133</v>
      </c>
      <c r="D1961" s="78">
        <v>0</v>
      </c>
      <c r="E1961" s="90">
        <v>0</v>
      </c>
      <c r="F1961" t="str">
        <f t="shared" si="31"/>
        <v>June</v>
      </c>
    </row>
    <row r="1962" spans="1:6" ht="18" thickTop="1" thickBot="1" x14ac:dyDescent="0.35">
      <c r="A1962" s="89">
        <v>1000002917</v>
      </c>
      <c r="B1962" s="74">
        <v>45444</v>
      </c>
      <c r="C1962" s="87" t="s">
        <v>133</v>
      </c>
      <c r="D1962" s="78">
        <v>0</v>
      </c>
      <c r="E1962" s="90">
        <v>0</v>
      </c>
      <c r="F1962" t="str">
        <f t="shared" si="31"/>
        <v>June</v>
      </c>
    </row>
    <row r="1963" spans="1:6" ht="18" thickTop="1" thickBot="1" x14ac:dyDescent="0.35">
      <c r="A1963" s="89">
        <v>1000002977</v>
      </c>
      <c r="B1963" s="74">
        <v>45444</v>
      </c>
      <c r="C1963" s="87" t="s">
        <v>133</v>
      </c>
      <c r="D1963" s="78">
        <v>0</v>
      </c>
      <c r="E1963" s="90">
        <v>0</v>
      </c>
      <c r="F1963" t="str">
        <f t="shared" si="31"/>
        <v>June</v>
      </c>
    </row>
    <row r="1964" spans="1:6" ht="18" thickTop="1" thickBot="1" x14ac:dyDescent="0.35">
      <c r="A1964" s="89">
        <v>1000002971</v>
      </c>
      <c r="B1964" s="74">
        <v>45444</v>
      </c>
      <c r="C1964" s="87" t="s">
        <v>133</v>
      </c>
      <c r="D1964" s="78">
        <v>0</v>
      </c>
      <c r="E1964" s="90">
        <v>0</v>
      </c>
      <c r="F1964" t="str">
        <f t="shared" si="31"/>
        <v>June</v>
      </c>
    </row>
    <row r="1965" spans="1:6" ht="18" thickTop="1" thickBot="1" x14ac:dyDescent="0.35">
      <c r="A1965" s="89">
        <v>1000002985</v>
      </c>
      <c r="B1965" s="74">
        <v>45444</v>
      </c>
      <c r="C1965" s="87" t="s">
        <v>133</v>
      </c>
      <c r="D1965" s="78">
        <v>0</v>
      </c>
      <c r="E1965" s="90">
        <v>0</v>
      </c>
      <c r="F1965" t="str">
        <f t="shared" si="31"/>
        <v>June</v>
      </c>
    </row>
    <row r="1966" spans="1:6" ht="18" thickTop="1" thickBot="1" x14ac:dyDescent="0.35">
      <c r="A1966" s="89">
        <v>1000002972</v>
      </c>
      <c r="B1966" s="74">
        <v>45444</v>
      </c>
      <c r="C1966" s="87" t="s">
        <v>133</v>
      </c>
      <c r="D1966" s="78">
        <v>0</v>
      </c>
      <c r="E1966" s="90">
        <v>0</v>
      </c>
      <c r="F1966" t="str">
        <f t="shared" si="31"/>
        <v>June</v>
      </c>
    </row>
    <row r="1967" spans="1:6" ht="18" thickTop="1" thickBot="1" x14ac:dyDescent="0.35">
      <c r="A1967" s="89">
        <v>1000002976</v>
      </c>
      <c r="B1967" s="74">
        <v>45444</v>
      </c>
      <c r="C1967" s="87" t="s">
        <v>133</v>
      </c>
      <c r="D1967" s="78">
        <v>0</v>
      </c>
      <c r="E1967" s="90">
        <v>0</v>
      </c>
      <c r="F1967" t="str">
        <f t="shared" si="31"/>
        <v>June</v>
      </c>
    </row>
    <row r="1968" spans="1:6" ht="18" thickTop="1" thickBot="1" x14ac:dyDescent="0.35">
      <c r="A1968" s="89">
        <v>1000002984</v>
      </c>
      <c r="B1968" s="74">
        <v>45444</v>
      </c>
      <c r="C1968" s="87" t="s">
        <v>133</v>
      </c>
      <c r="D1968" s="78">
        <v>0</v>
      </c>
      <c r="E1968" s="90">
        <v>0</v>
      </c>
      <c r="F1968" t="str">
        <f t="shared" si="31"/>
        <v>June</v>
      </c>
    </row>
    <row r="1969" spans="1:6" ht="18" thickTop="1" thickBot="1" x14ac:dyDescent="0.35">
      <c r="A1969" s="89">
        <v>1000003132</v>
      </c>
      <c r="B1969" s="74">
        <v>45444</v>
      </c>
      <c r="C1969" s="87" t="s">
        <v>133</v>
      </c>
      <c r="D1969" s="78">
        <v>0</v>
      </c>
      <c r="E1969" s="90">
        <v>0</v>
      </c>
      <c r="F1969" t="str">
        <f t="shared" si="31"/>
        <v>June</v>
      </c>
    </row>
    <row r="1970" spans="1:6" ht="18" thickTop="1" thickBot="1" x14ac:dyDescent="0.35">
      <c r="A1970" s="89">
        <v>1000003683</v>
      </c>
      <c r="B1970" s="74">
        <v>45444</v>
      </c>
      <c r="C1970" s="87" t="s">
        <v>133</v>
      </c>
      <c r="D1970" s="78">
        <v>0</v>
      </c>
      <c r="E1970" s="90">
        <v>0</v>
      </c>
      <c r="F1970" t="str">
        <f t="shared" si="31"/>
        <v>June</v>
      </c>
    </row>
    <row r="1971" spans="1:6" ht="18" thickTop="1" thickBot="1" x14ac:dyDescent="0.35">
      <c r="A1971" s="89">
        <v>1000003133</v>
      </c>
      <c r="B1971" s="74">
        <v>45444</v>
      </c>
      <c r="C1971" s="87" t="s">
        <v>133</v>
      </c>
      <c r="D1971" s="78">
        <v>0</v>
      </c>
      <c r="E1971" s="90">
        <v>0</v>
      </c>
      <c r="F1971" t="str">
        <f t="shared" si="31"/>
        <v>June</v>
      </c>
    </row>
    <row r="1972" spans="1:6" ht="18" thickTop="1" thickBot="1" x14ac:dyDescent="0.35">
      <c r="A1972" s="89">
        <v>1000003131</v>
      </c>
      <c r="B1972" s="74">
        <v>45444</v>
      </c>
      <c r="C1972" s="87" t="s">
        <v>133</v>
      </c>
      <c r="D1972" s="78">
        <v>0</v>
      </c>
      <c r="E1972" s="90">
        <v>0</v>
      </c>
      <c r="F1972" t="str">
        <f t="shared" si="31"/>
        <v>June</v>
      </c>
    </row>
    <row r="1973" spans="1:6" ht="18" thickTop="1" thickBot="1" x14ac:dyDescent="0.35">
      <c r="A1973" s="89">
        <v>1000003691</v>
      </c>
      <c r="B1973" s="74">
        <v>45444</v>
      </c>
      <c r="C1973" s="87" t="s">
        <v>133</v>
      </c>
      <c r="D1973" s="78">
        <v>0</v>
      </c>
      <c r="E1973" s="90">
        <v>0</v>
      </c>
      <c r="F1973" t="str">
        <f t="shared" si="31"/>
        <v>June</v>
      </c>
    </row>
    <row r="1974" spans="1:6" ht="18" thickTop="1" thickBot="1" x14ac:dyDescent="0.35">
      <c r="A1974" s="89">
        <v>1000003388</v>
      </c>
      <c r="B1974" s="74">
        <v>45444</v>
      </c>
      <c r="C1974" s="87" t="s">
        <v>367</v>
      </c>
      <c r="D1974" s="78">
        <v>0</v>
      </c>
      <c r="E1974" s="90">
        <v>0</v>
      </c>
      <c r="F1974" t="str">
        <f t="shared" si="31"/>
        <v>June</v>
      </c>
    </row>
    <row r="1975" spans="1:6" ht="18" thickTop="1" thickBot="1" x14ac:dyDescent="0.35">
      <c r="A1975" s="89">
        <v>1000003384</v>
      </c>
      <c r="B1975" s="74">
        <v>45444</v>
      </c>
      <c r="C1975" s="87" t="s">
        <v>367</v>
      </c>
      <c r="D1975" s="78">
        <v>0</v>
      </c>
      <c r="E1975" s="90">
        <v>0</v>
      </c>
      <c r="F1975" t="str">
        <f t="shared" si="31"/>
        <v>June</v>
      </c>
    </row>
    <row r="1976" spans="1:6" ht="18" thickTop="1" thickBot="1" x14ac:dyDescent="0.35">
      <c r="A1976" s="89">
        <v>1000003389</v>
      </c>
      <c r="B1976" s="74">
        <v>45444</v>
      </c>
      <c r="C1976" s="87" t="s">
        <v>367</v>
      </c>
      <c r="D1976" s="78">
        <v>0</v>
      </c>
      <c r="E1976" s="90">
        <v>0</v>
      </c>
      <c r="F1976" t="str">
        <f t="shared" si="31"/>
        <v>June</v>
      </c>
    </row>
    <row r="1977" spans="1:6" ht="18" thickTop="1" thickBot="1" x14ac:dyDescent="0.35">
      <c r="A1977" s="89">
        <v>1000003386</v>
      </c>
      <c r="B1977" s="74">
        <v>45444</v>
      </c>
      <c r="C1977" s="87" t="s">
        <v>367</v>
      </c>
      <c r="D1977" s="78">
        <v>0</v>
      </c>
      <c r="E1977" s="90">
        <v>0</v>
      </c>
      <c r="F1977" t="str">
        <f t="shared" si="31"/>
        <v>June</v>
      </c>
    </row>
    <row r="1978" spans="1:6" ht="18" thickTop="1" thickBot="1" x14ac:dyDescent="0.35">
      <c r="A1978" s="89">
        <v>1000002836</v>
      </c>
      <c r="B1978" s="74">
        <v>45444</v>
      </c>
      <c r="C1978" s="87" t="s">
        <v>367</v>
      </c>
      <c r="D1978" s="78">
        <v>0</v>
      </c>
      <c r="E1978" s="90">
        <v>0</v>
      </c>
      <c r="F1978" t="str">
        <f t="shared" si="31"/>
        <v>June</v>
      </c>
    </row>
    <row r="1979" spans="1:6" ht="18" thickTop="1" thickBot="1" x14ac:dyDescent="0.35">
      <c r="A1979" s="89">
        <v>1000002917</v>
      </c>
      <c r="B1979" s="74">
        <v>45444</v>
      </c>
      <c r="C1979" s="87" t="s">
        <v>367</v>
      </c>
      <c r="D1979" s="78">
        <v>0</v>
      </c>
      <c r="E1979" s="90">
        <v>0</v>
      </c>
      <c r="F1979" t="str">
        <f t="shared" si="31"/>
        <v>June</v>
      </c>
    </row>
    <row r="1980" spans="1:6" ht="18" thickTop="1" thickBot="1" x14ac:dyDescent="0.35">
      <c r="A1980" s="89">
        <v>1000002977</v>
      </c>
      <c r="B1980" s="74">
        <v>45444</v>
      </c>
      <c r="C1980" s="87" t="s">
        <v>367</v>
      </c>
      <c r="D1980" s="78">
        <v>0</v>
      </c>
      <c r="E1980" s="90">
        <v>0</v>
      </c>
      <c r="F1980" t="str">
        <f t="shared" si="31"/>
        <v>June</v>
      </c>
    </row>
    <row r="1981" spans="1:6" ht="18" thickTop="1" thickBot="1" x14ac:dyDescent="0.35">
      <c r="A1981" s="89">
        <v>1000002971</v>
      </c>
      <c r="B1981" s="74">
        <v>45444</v>
      </c>
      <c r="C1981" s="87" t="s">
        <v>367</v>
      </c>
      <c r="D1981" s="78">
        <v>0</v>
      </c>
      <c r="E1981" s="90">
        <v>0</v>
      </c>
      <c r="F1981" t="str">
        <f t="shared" si="31"/>
        <v>June</v>
      </c>
    </row>
    <row r="1982" spans="1:6" ht="18" thickTop="1" thickBot="1" x14ac:dyDescent="0.35">
      <c r="A1982" s="89">
        <v>1000002985</v>
      </c>
      <c r="B1982" s="74">
        <v>45444</v>
      </c>
      <c r="C1982" s="87" t="s">
        <v>367</v>
      </c>
      <c r="D1982" s="78">
        <v>0</v>
      </c>
      <c r="E1982" s="90">
        <v>0</v>
      </c>
      <c r="F1982" t="str">
        <f t="shared" si="31"/>
        <v>June</v>
      </c>
    </row>
    <row r="1983" spans="1:6" ht="18" thickTop="1" thickBot="1" x14ac:dyDescent="0.35">
      <c r="A1983" s="89">
        <v>1000002972</v>
      </c>
      <c r="B1983" s="74">
        <v>45444</v>
      </c>
      <c r="C1983" s="87" t="s">
        <v>367</v>
      </c>
      <c r="D1983" s="78">
        <v>0</v>
      </c>
      <c r="E1983" s="90">
        <v>0</v>
      </c>
      <c r="F1983" t="str">
        <f t="shared" si="31"/>
        <v>June</v>
      </c>
    </row>
    <row r="1984" spans="1:6" ht="18" thickTop="1" thickBot="1" x14ac:dyDescent="0.35">
      <c r="A1984" s="89">
        <v>1000002976</v>
      </c>
      <c r="B1984" s="74">
        <v>45444</v>
      </c>
      <c r="C1984" s="87" t="s">
        <v>367</v>
      </c>
      <c r="D1984" s="78">
        <v>0</v>
      </c>
      <c r="E1984" s="90">
        <v>0</v>
      </c>
      <c r="F1984" t="str">
        <f t="shared" si="31"/>
        <v>June</v>
      </c>
    </row>
    <row r="1985" spans="1:6" ht="18" thickTop="1" thickBot="1" x14ac:dyDescent="0.35">
      <c r="A1985" s="89">
        <v>1000002984</v>
      </c>
      <c r="B1985" s="74">
        <v>45444</v>
      </c>
      <c r="C1985" s="87" t="s">
        <v>367</v>
      </c>
      <c r="D1985" s="78">
        <v>0</v>
      </c>
      <c r="E1985" s="90">
        <v>0</v>
      </c>
      <c r="F1985" t="str">
        <f t="shared" si="31"/>
        <v>June</v>
      </c>
    </row>
    <row r="1986" spans="1:6" ht="18" thickTop="1" thickBot="1" x14ac:dyDescent="0.35">
      <c r="A1986" s="89">
        <v>1000003132</v>
      </c>
      <c r="B1986" s="74">
        <v>45444</v>
      </c>
      <c r="C1986" s="87" t="s">
        <v>367</v>
      </c>
      <c r="D1986" s="78">
        <v>0</v>
      </c>
      <c r="E1986" s="90">
        <v>0</v>
      </c>
      <c r="F1986" t="str">
        <f t="shared" si="31"/>
        <v>June</v>
      </c>
    </row>
    <row r="1987" spans="1:6" ht="18" thickTop="1" thickBot="1" x14ac:dyDescent="0.35">
      <c r="A1987" s="89">
        <v>1000003683</v>
      </c>
      <c r="B1987" s="74">
        <v>45444</v>
      </c>
      <c r="C1987" s="87" t="s">
        <v>367</v>
      </c>
      <c r="D1987" s="78">
        <v>0</v>
      </c>
      <c r="E1987" s="90">
        <v>0</v>
      </c>
      <c r="F1987" t="str">
        <f t="shared" si="31"/>
        <v>June</v>
      </c>
    </row>
    <row r="1988" spans="1:6" ht="18" thickTop="1" thickBot="1" x14ac:dyDescent="0.35">
      <c r="A1988" s="89">
        <v>1000003133</v>
      </c>
      <c r="B1988" s="74">
        <v>45444</v>
      </c>
      <c r="C1988" s="87" t="s">
        <v>367</v>
      </c>
      <c r="D1988" s="78">
        <v>0</v>
      </c>
      <c r="E1988" s="90">
        <v>0</v>
      </c>
      <c r="F1988" t="str">
        <f t="shared" si="31"/>
        <v>June</v>
      </c>
    </row>
    <row r="1989" spans="1:6" ht="18" thickTop="1" thickBot="1" x14ac:dyDescent="0.35">
      <c r="A1989" s="89">
        <v>1000003131</v>
      </c>
      <c r="B1989" s="74">
        <v>45444</v>
      </c>
      <c r="C1989" s="87" t="s">
        <v>367</v>
      </c>
      <c r="D1989" s="78">
        <v>0</v>
      </c>
      <c r="E1989" s="90">
        <v>0</v>
      </c>
      <c r="F1989" t="str">
        <f t="shared" si="31"/>
        <v>June</v>
      </c>
    </row>
    <row r="1990" spans="1:6" ht="18" thickTop="1" thickBot="1" x14ac:dyDescent="0.35">
      <c r="A1990" s="89">
        <v>1000003691</v>
      </c>
      <c r="B1990" s="74">
        <v>45444</v>
      </c>
      <c r="C1990" s="87" t="s">
        <v>367</v>
      </c>
      <c r="D1990" s="78">
        <v>0</v>
      </c>
      <c r="E1990" s="90">
        <v>0</v>
      </c>
      <c r="F1990" t="str">
        <f t="shared" si="31"/>
        <v>June</v>
      </c>
    </row>
    <row r="1991" spans="1:6" ht="18" thickTop="1" thickBot="1" x14ac:dyDescent="0.35">
      <c r="A1991" s="89">
        <v>1000003388</v>
      </c>
      <c r="B1991" s="74">
        <v>45444</v>
      </c>
      <c r="C1991" s="87" t="s">
        <v>402</v>
      </c>
      <c r="D1991" s="78">
        <v>0</v>
      </c>
      <c r="E1991" s="90">
        <v>0</v>
      </c>
      <c r="F1991" t="str">
        <f t="shared" si="31"/>
        <v>June</v>
      </c>
    </row>
    <row r="1992" spans="1:6" ht="18" thickTop="1" thickBot="1" x14ac:dyDescent="0.35">
      <c r="A1992" s="89">
        <v>1000003384</v>
      </c>
      <c r="B1992" s="74">
        <v>45444</v>
      </c>
      <c r="C1992" s="87" t="s">
        <v>402</v>
      </c>
      <c r="D1992" s="78">
        <v>0</v>
      </c>
      <c r="E1992" s="90">
        <v>0</v>
      </c>
      <c r="F1992" t="str">
        <f t="shared" si="31"/>
        <v>June</v>
      </c>
    </row>
    <row r="1993" spans="1:6" ht="18" thickTop="1" thickBot="1" x14ac:dyDescent="0.35">
      <c r="A1993" s="89">
        <v>1000003389</v>
      </c>
      <c r="B1993" s="74">
        <v>45444</v>
      </c>
      <c r="C1993" s="87" t="s">
        <v>402</v>
      </c>
      <c r="D1993" s="78">
        <v>0</v>
      </c>
      <c r="E1993" s="90">
        <v>0</v>
      </c>
      <c r="F1993" t="str">
        <f t="shared" si="31"/>
        <v>June</v>
      </c>
    </row>
    <row r="1994" spans="1:6" ht="18" thickTop="1" thickBot="1" x14ac:dyDescent="0.35">
      <c r="A1994" s="89">
        <v>1000003386</v>
      </c>
      <c r="B1994" s="74">
        <v>45444</v>
      </c>
      <c r="C1994" s="87" t="s">
        <v>402</v>
      </c>
      <c r="D1994" s="78">
        <v>0</v>
      </c>
      <c r="E1994" s="90">
        <v>0</v>
      </c>
      <c r="F1994" t="str">
        <f t="shared" si="31"/>
        <v>June</v>
      </c>
    </row>
    <row r="1995" spans="1:6" ht="18" thickTop="1" thickBot="1" x14ac:dyDescent="0.35">
      <c r="A1995" s="89">
        <v>1000002836</v>
      </c>
      <c r="B1995" s="74">
        <v>45444</v>
      </c>
      <c r="C1995" s="87" t="s">
        <v>402</v>
      </c>
      <c r="D1995" s="78">
        <v>0</v>
      </c>
      <c r="E1995" s="90">
        <v>0</v>
      </c>
      <c r="F1995" t="str">
        <f t="shared" si="31"/>
        <v>June</v>
      </c>
    </row>
    <row r="1996" spans="1:6" ht="18" thickTop="1" thickBot="1" x14ac:dyDescent="0.35">
      <c r="A1996" s="89">
        <v>1000002917</v>
      </c>
      <c r="B1996" s="74">
        <v>45444</v>
      </c>
      <c r="C1996" s="87" t="s">
        <v>402</v>
      </c>
      <c r="D1996" s="78">
        <v>0</v>
      </c>
      <c r="E1996" s="90">
        <v>0</v>
      </c>
      <c r="F1996" t="str">
        <f t="shared" si="31"/>
        <v>June</v>
      </c>
    </row>
    <row r="1997" spans="1:6" ht="18" thickTop="1" thickBot="1" x14ac:dyDescent="0.35">
      <c r="A1997" s="89">
        <v>1000002977</v>
      </c>
      <c r="B1997" s="74">
        <v>45444</v>
      </c>
      <c r="C1997" s="87" t="s">
        <v>402</v>
      </c>
      <c r="D1997" s="78">
        <v>0</v>
      </c>
      <c r="E1997" s="90">
        <v>0</v>
      </c>
      <c r="F1997" t="str">
        <f t="shared" ref="F1997:F2060" si="32">TEXT(B1997,"mmmm")</f>
        <v>June</v>
      </c>
    </row>
    <row r="1998" spans="1:6" ht="18" thickTop="1" thickBot="1" x14ac:dyDescent="0.35">
      <c r="A1998" s="89">
        <v>1000002971</v>
      </c>
      <c r="B1998" s="74">
        <v>45444</v>
      </c>
      <c r="C1998" s="87" t="s">
        <v>402</v>
      </c>
      <c r="D1998" s="78">
        <v>0</v>
      </c>
      <c r="E1998" s="90">
        <v>0</v>
      </c>
      <c r="F1998" t="str">
        <f t="shared" si="32"/>
        <v>June</v>
      </c>
    </row>
    <row r="1999" spans="1:6" ht="18" thickTop="1" thickBot="1" x14ac:dyDescent="0.35">
      <c r="A1999" s="89">
        <v>1000002985</v>
      </c>
      <c r="B1999" s="74">
        <v>45444</v>
      </c>
      <c r="C1999" s="87" t="s">
        <v>402</v>
      </c>
      <c r="D1999" s="78">
        <v>0</v>
      </c>
      <c r="E1999" s="90">
        <v>0</v>
      </c>
      <c r="F1999" t="str">
        <f t="shared" si="32"/>
        <v>June</v>
      </c>
    </row>
    <row r="2000" spans="1:6" ht="18" thickTop="1" thickBot="1" x14ac:dyDescent="0.35">
      <c r="A2000" s="89">
        <v>1000002972</v>
      </c>
      <c r="B2000" s="74">
        <v>45444</v>
      </c>
      <c r="C2000" s="87" t="s">
        <v>402</v>
      </c>
      <c r="D2000" s="78">
        <v>0</v>
      </c>
      <c r="E2000" s="90">
        <v>0</v>
      </c>
      <c r="F2000" t="str">
        <f t="shared" si="32"/>
        <v>June</v>
      </c>
    </row>
    <row r="2001" spans="1:6" ht="18" thickTop="1" thickBot="1" x14ac:dyDescent="0.35">
      <c r="A2001" s="89">
        <v>1000002976</v>
      </c>
      <c r="B2001" s="74">
        <v>45444</v>
      </c>
      <c r="C2001" s="87" t="s">
        <v>402</v>
      </c>
      <c r="D2001" s="78">
        <v>0</v>
      </c>
      <c r="E2001" s="90">
        <v>0</v>
      </c>
      <c r="F2001" t="str">
        <f t="shared" si="32"/>
        <v>June</v>
      </c>
    </row>
    <row r="2002" spans="1:6" ht="18" thickTop="1" thickBot="1" x14ac:dyDescent="0.35">
      <c r="A2002" s="89">
        <v>1000002984</v>
      </c>
      <c r="B2002" s="74">
        <v>45444</v>
      </c>
      <c r="C2002" s="87" t="s">
        <v>402</v>
      </c>
      <c r="D2002" s="78">
        <v>0</v>
      </c>
      <c r="E2002" s="90">
        <v>0</v>
      </c>
      <c r="F2002" t="str">
        <f t="shared" si="32"/>
        <v>June</v>
      </c>
    </row>
    <row r="2003" spans="1:6" ht="18" thickTop="1" thickBot="1" x14ac:dyDescent="0.35">
      <c r="A2003" s="89">
        <v>1000003132</v>
      </c>
      <c r="B2003" s="74">
        <v>45444</v>
      </c>
      <c r="C2003" s="87" t="s">
        <v>402</v>
      </c>
      <c r="D2003" s="78">
        <v>0</v>
      </c>
      <c r="E2003" s="90">
        <v>0</v>
      </c>
      <c r="F2003" t="str">
        <f t="shared" si="32"/>
        <v>June</v>
      </c>
    </row>
    <row r="2004" spans="1:6" ht="18" thickTop="1" thickBot="1" x14ac:dyDescent="0.35">
      <c r="A2004" s="89">
        <v>1000003683</v>
      </c>
      <c r="B2004" s="74">
        <v>45444</v>
      </c>
      <c r="C2004" s="87" t="s">
        <v>402</v>
      </c>
      <c r="D2004" s="78">
        <v>0</v>
      </c>
      <c r="E2004" s="90">
        <v>0</v>
      </c>
      <c r="F2004" t="str">
        <f t="shared" si="32"/>
        <v>June</v>
      </c>
    </row>
    <row r="2005" spans="1:6" ht="18" thickTop="1" thickBot="1" x14ac:dyDescent="0.35">
      <c r="A2005" s="89">
        <v>1000003133</v>
      </c>
      <c r="B2005" s="74">
        <v>45444</v>
      </c>
      <c r="C2005" s="87" t="s">
        <v>402</v>
      </c>
      <c r="D2005" s="78">
        <v>0</v>
      </c>
      <c r="E2005" s="90">
        <v>0</v>
      </c>
      <c r="F2005" t="str">
        <f t="shared" si="32"/>
        <v>June</v>
      </c>
    </row>
    <row r="2006" spans="1:6" ht="18" thickTop="1" thickBot="1" x14ac:dyDescent="0.35">
      <c r="A2006" s="89">
        <v>1000003131</v>
      </c>
      <c r="B2006" s="74">
        <v>45444</v>
      </c>
      <c r="C2006" s="87" t="s">
        <v>402</v>
      </c>
      <c r="D2006" s="78">
        <v>0</v>
      </c>
      <c r="E2006" s="90">
        <v>0</v>
      </c>
      <c r="F2006" t="str">
        <f t="shared" si="32"/>
        <v>June</v>
      </c>
    </row>
    <row r="2007" spans="1:6" ht="18" thickTop="1" thickBot="1" x14ac:dyDescent="0.35">
      <c r="A2007" s="89">
        <v>1000003691</v>
      </c>
      <c r="B2007" s="74">
        <v>45444</v>
      </c>
      <c r="C2007" s="87" t="s">
        <v>402</v>
      </c>
      <c r="D2007" s="78">
        <v>0</v>
      </c>
      <c r="E2007" s="90">
        <v>0</v>
      </c>
      <c r="F2007" t="str">
        <f t="shared" si="32"/>
        <v>June</v>
      </c>
    </row>
    <row r="2008" spans="1:6" ht="18" thickTop="1" thickBot="1" x14ac:dyDescent="0.35">
      <c r="A2008" s="89">
        <v>1000003388</v>
      </c>
      <c r="B2008" s="74">
        <v>45444</v>
      </c>
      <c r="C2008" s="87" t="s">
        <v>409</v>
      </c>
      <c r="D2008" s="78">
        <v>0</v>
      </c>
      <c r="E2008" s="90">
        <v>0</v>
      </c>
      <c r="F2008" t="str">
        <f t="shared" si="32"/>
        <v>June</v>
      </c>
    </row>
    <row r="2009" spans="1:6" ht="18" thickTop="1" thickBot="1" x14ac:dyDescent="0.35">
      <c r="A2009" s="89">
        <v>1000003384</v>
      </c>
      <c r="B2009" s="74">
        <v>45444</v>
      </c>
      <c r="C2009" s="87" t="s">
        <v>409</v>
      </c>
      <c r="D2009" s="78">
        <v>0</v>
      </c>
      <c r="E2009" s="90">
        <v>0</v>
      </c>
      <c r="F2009" t="str">
        <f t="shared" si="32"/>
        <v>June</v>
      </c>
    </row>
    <row r="2010" spans="1:6" ht="18" thickTop="1" thickBot="1" x14ac:dyDescent="0.35">
      <c r="A2010" s="89">
        <v>1000003389</v>
      </c>
      <c r="B2010" s="74">
        <v>45444</v>
      </c>
      <c r="C2010" s="87" t="s">
        <v>409</v>
      </c>
      <c r="D2010" s="78">
        <v>0</v>
      </c>
      <c r="E2010" s="90">
        <v>0</v>
      </c>
      <c r="F2010" t="str">
        <f t="shared" si="32"/>
        <v>June</v>
      </c>
    </row>
    <row r="2011" spans="1:6" ht="18" thickTop="1" thickBot="1" x14ac:dyDescent="0.35">
      <c r="A2011" s="89">
        <v>1000003386</v>
      </c>
      <c r="B2011" s="74">
        <v>45444</v>
      </c>
      <c r="C2011" s="87" t="s">
        <v>409</v>
      </c>
      <c r="D2011" s="78">
        <v>0</v>
      </c>
      <c r="E2011" s="90">
        <v>0</v>
      </c>
      <c r="F2011" t="str">
        <f t="shared" si="32"/>
        <v>June</v>
      </c>
    </row>
    <row r="2012" spans="1:6" ht="18" thickTop="1" thickBot="1" x14ac:dyDescent="0.35">
      <c r="A2012" s="89">
        <v>1000002836</v>
      </c>
      <c r="B2012" s="74">
        <v>45444</v>
      </c>
      <c r="C2012" s="87" t="s">
        <v>409</v>
      </c>
      <c r="D2012" s="78">
        <v>0</v>
      </c>
      <c r="E2012" s="90">
        <v>0</v>
      </c>
      <c r="F2012" t="str">
        <f t="shared" si="32"/>
        <v>June</v>
      </c>
    </row>
    <row r="2013" spans="1:6" ht="18" thickTop="1" thickBot="1" x14ac:dyDescent="0.35">
      <c r="A2013" s="89">
        <v>1000002917</v>
      </c>
      <c r="B2013" s="74">
        <v>45444</v>
      </c>
      <c r="C2013" s="87" t="s">
        <v>409</v>
      </c>
      <c r="D2013" s="78">
        <v>0</v>
      </c>
      <c r="E2013" s="90">
        <v>0</v>
      </c>
      <c r="F2013" t="str">
        <f t="shared" si="32"/>
        <v>June</v>
      </c>
    </row>
    <row r="2014" spans="1:6" ht="18" thickTop="1" thickBot="1" x14ac:dyDescent="0.35">
      <c r="A2014" s="89">
        <v>1000002977</v>
      </c>
      <c r="B2014" s="74">
        <v>45444</v>
      </c>
      <c r="C2014" s="87" t="s">
        <v>409</v>
      </c>
      <c r="D2014" s="78">
        <v>0</v>
      </c>
      <c r="E2014" s="90">
        <v>0</v>
      </c>
      <c r="F2014" t="str">
        <f t="shared" si="32"/>
        <v>June</v>
      </c>
    </row>
    <row r="2015" spans="1:6" ht="18" thickTop="1" thickBot="1" x14ac:dyDescent="0.35">
      <c r="A2015" s="89">
        <v>1000002971</v>
      </c>
      <c r="B2015" s="74">
        <v>45444</v>
      </c>
      <c r="C2015" s="87" t="s">
        <v>409</v>
      </c>
      <c r="D2015" s="78">
        <v>0</v>
      </c>
      <c r="E2015" s="90">
        <v>0</v>
      </c>
      <c r="F2015" t="str">
        <f t="shared" si="32"/>
        <v>June</v>
      </c>
    </row>
    <row r="2016" spans="1:6" ht="18" thickTop="1" thickBot="1" x14ac:dyDescent="0.35">
      <c r="A2016" s="89">
        <v>1000002985</v>
      </c>
      <c r="B2016" s="74">
        <v>45444</v>
      </c>
      <c r="C2016" s="87" t="s">
        <v>409</v>
      </c>
      <c r="D2016" s="78">
        <v>0</v>
      </c>
      <c r="E2016" s="90">
        <v>0</v>
      </c>
      <c r="F2016" t="str">
        <f t="shared" si="32"/>
        <v>June</v>
      </c>
    </row>
    <row r="2017" spans="1:6" ht="18" thickTop="1" thickBot="1" x14ac:dyDescent="0.35">
      <c r="A2017" s="89">
        <v>1000002972</v>
      </c>
      <c r="B2017" s="74">
        <v>45444</v>
      </c>
      <c r="C2017" s="87" t="s">
        <v>409</v>
      </c>
      <c r="D2017" s="78">
        <v>0</v>
      </c>
      <c r="E2017" s="90">
        <v>0</v>
      </c>
      <c r="F2017" t="str">
        <f t="shared" si="32"/>
        <v>June</v>
      </c>
    </row>
    <row r="2018" spans="1:6" ht="18" thickTop="1" thickBot="1" x14ac:dyDescent="0.35">
      <c r="A2018" s="89">
        <v>1000002976</v>
      </c>
      <c r="B2018" s="74">
        <v>45444</v>
      </c>
      <c r="C2018" s="87" t="s">
        <v>409</v>
      </c>
      <c r="D2018" s="78">
        <v>0</v>
      </c>
      <c r="E2018" s="90">
        <v>0</v>
      </c>
      <c r="F2018" t="str">
        <f t="shared" si="32"/>
        <v>June</v>
      </c>
    </row>
    <row r="2019" spans="1:6" ht="18" thickTop="1" thickBot="1" x14ac:dyDescent="0.35">
      <c r="A2019" s="89">
        <v>1000002984</v>
      </c>
      <c r="B2019" s="74">
        <v>45444</v>
      </c>
      <c r="C2019" s="87" t="s">
        <v>409</v>
      </c>
      <c r="D2019" s="78">
        <v>0</v>
      </c>
      <c r="E2019" s="90">
        <v>0</v>
      </c>
      <c r="F2019" t="str">
        <f t="shared" si="32"/>
        <v>June</v>
      </c>
    </row>
    <row r="2020" spans="1:6" ht="18" thickTop="1" thickBot="1" x14ac:dyDescent="0.35">
      <c r="A2020" s="89">
        <v>1000003132</v>
      </c>
      <c r="B2020" s="74">
        <v>45444</v>
      </c>
      <c r="C2020" s="87" t="s">
        <v>409</v>
      </c>
      <c r="D2020" s="78">
        <v>0</v>
      </c>
      <c r="E2020" s="90">
        <v>0</v>
      </c>
      <c r="F2020" t="str">
        <f t="shared" si="32"/>
        <v>June</v>
      </c>
    </row>
    <row r="2021" spans="1:6" ht="18" thickTop="1" thickBot="1" x14ac:dyDescent="0.35">
      <c r="A2021" s="89">
        <v>1000003683</v>
      </c>
      <c r="B2021" s="74">
        <v>45444</v>
      </c>
      <c r="C2021" s="87" t="s">
        <v>409</v>
      </c>
      <c r="D2021" s="78">
        <v>0</v>
      </c>
      <c r="E2021" s="90">
        <v>0</v>
      </c>
      <c r="F2021" t="str">
        <f t="shared" si="32"/>
        <v>June</v>
      </c>
    </row>
    <row r="2022" spans="1:6" ht="18" thickTop="1" thickBot="1" x14ac:dyDescent="0.35">
      <c r="A2022" s="89">
        <v>1000003133</v>
      </c>
      <c r="B2022" s="74">
        <v>45444</v>
      </c>
      <c r="C2022" s="87" t="s">
        <v>409</v>
      </c>
      <c r="D2022" s="78">
        <v>0</v>
      </c>
      <c r="E2022" s="90">
        <v>0</v>
      </c>
      <c r="F2022" t="str">
        <f t="shared" si="32"/>
        <v>June</v>
      </c>
    </row>
    <row r="2023" spans="1:6" ht="18" thickTop="1" thickBot="1" x14ac:dyDescent="0.35">
      <c r="A2023" s="89">
        <v>1000003131</v>
      </c>
      <c r="B2023" s="74">
        <v>45444</v>
      </c>
      <c r="C2023" s="87" t="s">
        <v>409</v>
      </c>
      <c r="D2023" s="78">
        <v>0</v>
      </c>
      <c r="E2023" s="90">
        <v>0</v>
      </c>
      <c r="F2023" t="str">
        <f t="shared" si="32"/>
        <v>June</v>
      </c>
    </row>
    <row r="2024" spans="1:6" ht="18" thickTop="1" thickBot="1" x14ac:dyDescent="0.35">
      <c r="A2024" s="89">
        <v>1000003691</v>
      </c>
      <c r="B2024" s="74">
        <v>45444</v>
      </c>
      <c r="C2024" s="87" t="s">
        <v>409</v>
      </c>
      <c r="D2024" s="78">
        <v>0</v>
      </c>
      <c r="E2024" s="90">
        <v>0</v>
      </c>
      <c r="F2024" t="str">
        <f t="shared" si="32"/>
        <v>June</v>
      </c>
    </row>
    <row r="2025" spans="1:6" ht="18" thickTop="1" thickBot="1" x14ac:dyDescent="0.35">
      <c r="A2025" s="89">
        <v>1000003388</v>
      </c>
      <c r="B2025" s="74">
        <v>45444</v>
      </c>
      <c r="C2025" s="87" t="s">
        <v>344</v>
      </c>
      <c r="D2025" s="78">
        <v>0</v>
      </c>
      <c r="E2025" s="90">
        <v>0</v>
      </c>
      <c r="F2025" t="str">
        <f t="shared" si="32"/>
        <v>June</v>
      </c>
    </row>
    <row r="2026" spans="1:6" ht="18" thickTop="1" thickBot="1" x14ac:dyDescent="0.35">
      <c r="A2026" s="89">
        <v>1000003384</v>
      </c>
      <c r="B2026" s="74">
        <v>45444</v>
      </c>
      <c r="C2026" s="87" t="s">
        <v>344</v>
      </c>
      <c r="D2026" s="78">
        <v>0</v>
      </c>
      <c r="E2026" s="90">
        <v>0</v>
      </c>
      <c r="F2026" t="str">
        <f t="shared" si="32"/>
        <v>June</v>
      </c>
    </row>
    <row r="2027" spans="1:6" ht="18" thickTop="1" thickBot="1" x14ac:dyDescent="0.35">
      <c r="A2027" s="89">
        <v>1000003389</v>
      </c>
      <c r="B2027" s="74">
        <v>45444</v>
      </c>
      <c r="C2027" s="87" t="s">
        <v>344</v>
      </c>
      <c r="D2027" s="78">
        <v>0</v>
      </c>
      <c r="E2027" s="90">
        <v>0</v>
      </c>
      <c r="F2027" t="str">
        <f t="shared" si="32"/>
        <v>June</v>
      </c>
    </row>
    <row r="2028" spans="1:6" ht="18" thickTop="1" thickBot="1" x14ac:dyDescent="0.35">
      <c r="A2028" s="89">
        <v>1000003386</v>
      </c>
      <c r="B2028" s="74">
        <v>45444</v>
      </c>
      <c r="C2028" s="87" t="s">
        <v>344</v>
      </c>
      <c r="D2028" s="78">
        <v>0</v>
      </c>
      <c r="E2028" s="90">
        <v>0</v>
      </c>
      <c r="F2028" t="str">
        <f t="shared" si="32"/>
        <v>June</v>
      </c>
    </row>
    <row r="2029" spans="1:6" ht="18" thickTop="1" thickBot="1" x14ac:dyDescent="0.35">
      <c r="A2029" s="89">
        <v>1000002836</v>
      </c>
      <c r="B2029" s="74">
        <v>45444</v>
      </c>
      <c r="C2029" s="87" t="s">
        <v>344</v>
      </c>
      <c r="D2029" s="78">
        <v>0</v>
      </c>
      <c r="E2029" s="90">
        <v>0</v>
      </c>
      <c r="F2029" t="str">
        <f t="shared" si="32"/>
        <v>June</v>
      </c>
    </row>
    <row r="2030" spans="1:6" ht="18" thickTop="1" thickBot="1" x14ac:dyDescent="0.35">
      <c r="A2030" s="89">
        <v>1000002917</v>
      </c>
      <c r="B2030" s="74">
        <v>45444</v>
      </c>
      <c r="C2030" s="87" t="s">
        <v>344</v>
      </c>
      <c r="D2030" s="78">
        <v>0</v>
      </c>
      <c r="E2030" s="90">
        <v>0</v>
      </c>
      <c r="F2030" t="str">
        <f t="shared" si="32"/>
        <v>June</v>
      </c>
    </row>
    <row r="2031" spans="1:6" ht="18" thickTop="1" thickBot="1" x14ac:dyDescent="0.35">
      <c r="A2031" s="89">
        <v>1000002977</v>
      </c>
      <c r="B2031" s="74">
        <v>45444</v>
      </c>
      <c r="C2031" s="87" t="s">
        <v>344</v>
      </c>
      <c r="D2031" s="78">
        <v>0</v>
      </c>
      <c r="E2031" s="90">
        <v>0</v>
      </c>
      <c r="F2031" t="str">
        <f t="shared" si="32"/>
        <v>June</v>
      </c>
    </row>
    <row r="2032" spans="1:6" ht="18" thickTop="1" thickBot="1" x14ac:dyDescent="0.35">
      <c r="A2032" s="89">
        <v>1000002971</v>
      </c>
      <c r="B2032" s="74">
        <v>45444</v>
      </c>
      <c r="C2032" s="87" t="s">
        <v>344</v>
      </c>
      <c r="D2032" s="78">
        <v>0</v>
      </c>
      <c r="E2032" s="90">
        <v>0</v>
      </c>
      <c r="F2032" t="str">
        <f t="shared" si="32"/>
        <v>June</v>
      </c>
    </row>
    <row r="2033" spans="1:6" ht="18" thickTop="1" thickBot="1" x14ac:dyDescent="0.35">
      <c r="A2033" s="89">
        <v>1000002985</v>
      </c>
      <c r="B2033" s="74">
        <v>45444</v>
      </c>
      <c r="C2033" s="87" t="s">
        <v>344</v>
      </c>
      <c r="D2033" s="78">
        <v>0</v>
      </c>
      <c r="E2033" s="90">
        <v>0</v>
      </c>
      <c r="F2033" t="str">
        <f t="shared" si="32"/>
        <v>June</v>
      </c>
    </row>
    <row r="2034" spans="1:6" ht="18" thickTop="1" thickBot="1" x14ac:dyDescent="0.35">
      <c r="A2034" s="89">
        <v>1000002972</v>
      </c>
      <c r="B2034" s="74">
        <v>45444</v>
      </c>
      <c r="C2034" s="87" t="s">
        <v>344</v>
      </c>
      <c r="D2034" s="78">
        <v>0</v>
      </c>
      <c r="E2034" s="90">
        <v>0</v>
      </c>
      <c r="F2034" t="str">
        <f t="shared" si="32"/>
        <v>June</v>
      </c>
    </row>
    <row r="2035" spans="1:6" ht="18" thickTop="1" thickBot="1" x14ac:dyDescent="0.35">
      <c r="A2035" s="89">
        <v>1000002976</v>
      </c>
      <c r="B2035" s="74">
        <v>45444</v>
      </c>
      <c r="C2035" s="87" t="s">
        <v>344</v>
      </c>
      <c r="D2035" s="78">
        <v>0</v>
      </c>
      <c r="E2035" s="90">
        <v>0</v>
      </c>
      <c r="F2035" t="str">
        <f t="shared" si="32"/>
        <v>June</v>
      </c>
    </row>
    <row r="2036" spans="1:6" ht="18" thickTop="1" thickBot="1" x14ac:dyDescent="0.35">
      <c r="A2036" s="89">
        <v>1000002984</v>
      </c>
      <c r="B2036" s="74">
        <v>45444</v>
      </c>
      <c r="C2036" s="87" t="s">
        <v>344</v>
      </c>
      <c r="D2036" s="78">
        <v>0</v>
      </c>
      <c r="E2036" s="90">
        <v>0</v>
      </c>
      <c r="F2036" t="str">
        <f t="shared" si="32"/>
        <v>June</v>
      </c>
    </row>
    <row r="2037" spans="1:6" ht="18" thickTop="1" thickBot="1" x14ac:dyDescent="0.35">
      <c r="A2037" s="89">
        <v>1000003132</v>
      </c>
      <c r="B2037" s="74">
        <v>45444</v>
      </c>
      <c r="C2037" s="87" t="s">
        <v>344</v>
      </c>
      <c r="D2037" s="78">
        <v>385</v>
      </c>
      <c r="E2037" s="90">
        <v>98983.500000000015</v>
      </c>
      <c r="F2037" t="str">
        <f t="shared" si="32"/>
        <v>June</v>
      </c>
    </row>
    <row r="2038" spans="1:6" ht="18" thickTop="1" thickBot="1" x14ac:dyDescent="0.35">
      <c r="A2038" s="89">
        <v>1000003683</v>
      </c>
      <c r="B2038" s="74">
        <v>45444</v>
      </c>
      <c r="C2038" s="87" t="s">
        <v>344</v>
      </c>
      <c r="D2038" s="78">
        <v>0</v>
      </c>
      <c r="E2038" s="90">
        <v>0</v>
      </c>
      <c r="F2038" t="str">
        <f t="shared" si="32"/>
        <v>June</v>
      </c>
    </row>
    <row r="2039" spans="1:6" ht="18" thickTop="1" thickBot="1" x14ac:dyDescent="0.35">
      <c r="A2039" s="89">
        <v>1000003133</v>
      </c>
      <c r="B2039" s="74">
        <v>45444</v>
      </c>
      <c r="C2039" s="87" t="s">
        <v>344</v>
      </c>
      <c r="D2039" s="78">
        <v>0</v>
      </c>
      <c r="E2039" s="90">
        <v>0</v>
      </c>
      <c r="F2039" t="str">
        <f t="shared" si="32"/>
        <v>June</v>
      </c>
    </row>
    <row r="2040" spans="1:6" ht="18" thickTop="1" thickBot="1" x14ac:dyDescent="0.35">
      <c r="A2040" s="89">
        <v>1000003131</v>
      </c>
      <c r="B2040" s="74">
        <v>45444</v>
      </c>
      <c r="C2040" s="87" t="s">
        <v>344</v>
      </c>
      <c r="D2040" s="78">
        <v>0</v>
      </c>
      <c r="E2040" s="90">
        <v>0</v>
      </c>
      <c r="F2040" t="str">
        <f t="shared" si="32"/>
        <v>June</v>
      </c>
    </row>
    <row r="2041" spans="1:6" ht="18" thickTop="1" thickBot="1" x14ac:dyDescent="0.35">
      <c r="A2041" s="89">
        <v>1000003691</v>
      </c>
      <c r="B2041" s="74">
        <v>45444</v>
      </c>
      <c r="C2041" s="87" t="s">
        <v>344</v>
      </c>
      <c r="D2041" s="78">
        <v>104</v>
      </c>
      <c r="E2041" s="90">
        <v>39834.610758620693</v>
      </c>
      <c r="F2041" t="str">
        <f t="shared" si="32"/>
        <v>June</v>
      </c>
    </row>
    <row r="2042" spans="1:6" ht="18" thickTop="1" thickBot="1" x14ac:dyDescent="0.35">
      <c r="A2042" s="89">
        <v>1000003388</v>
      </c>
      <c r="B2042" s="74">
        <v>45444</v>
      </c>
      <c r="C2042" s="87" t="s">
        <v>174</v>
      </c>
      <c r="D2042" s="78">
        <v>0</v>
      </c>
      <c r="E2042" s="90">
        <v>0</v>
      </c>
      <c r="F2042" t="str">
        <f t="shared" si="32"/>
        <v>June</v>
      </c>
    </row>
    <row r="2043" spans="1:6" ht="18" thickTop="1" thickBot="1" x14ac:dyDescent="0.35">
      <c r="A2043" s="89">
        <v>1000003384</v>
      </c>
      <c r="B2043" s="74">
        <v>45444</v>
      </c>
      <c r="C2043" s="87" t="s">
        <v>174</v>
      </c>
      <c r="D2043" s="78">
        <v>0</v>
      </c>
      <c r="E2043" s="90">
        <v>0</v>
      </c>
      <c r="F2043" t="str">
        <f t="shared" si="32"/>
        <v>June</v>
      </c>
    </row>
    <row r="2044" spans="1:6" ht="18" thickTop="1" thickBot="1" x14ac:dyDescent="0.35">
      <c r="A2044" s="89">
        <v>1000003389</v>
      </c>
      <c r="B2044" s="74">
        <v>45444</v>
      </c>
      <c r="C2044" s="87" t="s">
        <v>174</v>
      </c>
      <c r="D2044" s="78">
        <v>0</v>
      </c>
      <c r="E2044" s="90">
        <v>0</v>
      </c>
      <c r="F2044" t="str">
        <f t="shared" si="32"/>
        <v>June</v>
      </c>
    </row>
    <row r="2045" spans="1:6" ht="18" thickTop="1" thickBot="1" x14ac:dyDescent="0.35">
      <c r="A2045" s="89">
        <v>1000003386</v>
      </c>
      <c r="B2045" s="74">
        <v>45444</v>
      </c>
      <c r="C2045" s="87" t="s">
        <v>174</v>
      </c>
      <c r="D2045" s="78">
        <v>0</v>
      </c>
      <c r="E2045" s="90">
        <v>0</v>
      </c>
      <c r="F2045" t="str">
        <f t="shared" si="32"/>
        <v>June</v>
      </c>
    </row>
    <row r="2046" spans="1:6" ht="18" thickTop="1" thickBot="1" x14ac:dyDescent="0.35">
      <c r="A2046" s="89">
        <v>1000002836</v>
      </c>
      <c r="B2046" s="74">
        <v>45444</v>
      </c>
      <c r="C2046" s="87" t="s">
        <v>174</v>
      </c>
      <c r="D2046" s="78">
        <v>0</v>
      </c>
      <c r="E2046" s="90">
        <v>0</v>
      </c>
      <c r="F2046" t="str">
        <f t="shared" si="32"/>
        <v>June</v>
      </c>
    </row>
    <row r="2047" spans="1:6" ht="18" thickTop="1" thickBot="1" x14ac:dyDescent="0.35">
      <c r="A2047" s="89">
        <v>1000002917</v>
      </c>
      <c r="B2047" s="74">
        <v>45444</v>
      </c>
      <c r="C2047" s="87" t="s">
        <v>174</v>
      </c>
      <c r="D2047" s="78">
        <v>0</v>
      </c>
      <c r="E2047" s="90">
        <v>0</v>
      </c>
      <c r="F2047" t="str">
        <f t="shared" si="32"/>
        <v>June</v>
      </c>
    </row>
    <row r="2048" spans="1:6" ht="18" thickTop="1" thickBot="1" x14ac:dyDescent="0.35">
      <c r="A2048" s="89">
        <v>1000002977</v>
      </c>
      <c r="B2048" s="74">
        <v>45444</v>
      </c>
      <c r="C2048" s="87" t="s">
        <v>174</v>
      </c>
      <c r="D2048" s="78">
        <v>0</v>
      </c>
      <c r="E2048" s="90">
        <v>0</v>
      </c>
      <c r="F2048" t="str">
        <f t="shared" si="32"/>
        <v>June</v>
      </c>
    </row>
    <row r="2049" spans="1:6" ht="18" thickTop="1" thickBot="1" x14ac:dyDescent="0.35">
      <c r="A2049" s="89">
        <v>1000002971</v>
      </c>
      <c r="B2049" s="74">
        <v>45444</v>
      </c>
      <c r="C2049" s="87" t="s">
        <v>174</v>
      </c>
      <c r="D2049" s="78">
        <v>0</v>
      </c>
      <c r="E2049" s="90">
        <v>0</v>
      </c>
      <c r="F2049" t="str">
        <f t="shared" si="32"/>
        <v>June</v>
      </c>
    </row>
    <row r="2050" spans="1:6" ht="18" thickTop="1" thickBot="1" x14ac:dyDescent="0.35">
      <c r="A2050" s="89">
        <v>1000002985</v>
      </c>
      <c r="B2050" s="74">
        <v>45444</v>
      </c>
      <c r="C2050" s="87" t="s">
        <v>174</v>
      </c>
      <c r="D2050" s="78">
        <v>0</v>
      </c>
      <c r="E2050" s="90">
        <v>0</v>
      </c>
      <c r="F2050" t="str">
        <f t="shared" si="32"/>
        <v>June</v>
      </c>
    </row>
    <row r="2051" spans="1:6" ht="18" thickTop="1" thickBot="1" x14ac:dyDescent="0.35">
      <c r="A2051" s="89">
        <v>1000002972</v>
      </c>
      <c r="B2051" s="74">
        <v>45444</v>
      </c>
      <c r="C2051" s="87" t="s">
        <v>174</v>
      </c>
      <c r="D2051" s="78">
        <v>0</v>
      </c>
      <c r="E2051" s="90">
        <v>0</v>
      </c>
      <c r="F2051" t="str">
        <f t="shared" si="32"/>
        <v>June</v>
      </c>
    </row>
    <row r="2052" spans="1:6" ht="18" thickTop="1" thickBot="1" x14ac:dyDescent="0.35">
      <c r="A2052" s="89">
        <v>1000002976</v>
      </c>
      <c r="B2052" s="74">
        <v>45444</v>
      </c>
      <c r="C2052" s="87" t="s">
        <v>174</v>
      </c>
      <c r="D2052" s="78">
        <v>0</v>
      </c>
      <c r="E2052" s="90">
        <v>0</v>
      </c>
      <c r="F2052" t="str">
        <f t="shared" si="32"/>
        <v>June</v>
      </c>
    </row>
    <row r="2053" spans="1:6" ht="18" thickTop="1" thickBot="1" x14ac:dyDescent="0.35">
      <c r="A2053" s="89">
        <v>1000002984</v>
      </c>
      <c r="B2053" s="74">
        <v>45444</v>
      </c>
      <c r="C2053" s="87" t="s">
        <v>174</v>
      </c>
      <c r="D2053" s="78">
        <v>0</v>
      </c>
      <c r="E2053" s="90">
        <v>0</v>
      </c>
      <c r="F2053" t="str">
        <f t="shared" si="32"/>
        <v>June</v>
      </c>
    </row>
    <row r="2054" spans="1:6" ht="18" thickTop="1" thickBot="1" x14ac:dyDescent="0.35">
      <c r="A2054" s="89">
        <v>1000003132</v>
      </c>
      <c r="B2054" s="74">
        <v>45444</v>
      </c>
      <c r="C2054" s="87" t="s">
        <v>174</v>
      </c>
      <c r="D2054" s="78">
        <v>926</v>
      </c>
      <c r="E2054" s="90">
        <v>238074.6</v>
      </c>
      <c r="F2054" t="str">
        <f t="shared" si="32"/>
        <v>June</v>
      </c>
    </row>
    <row r="2055" spans="1:6" ht="18" thickTop="1" thickBot="1" x14ac:dyDescent="0.35">
      <c r="A2055" s="89">
        <v>1000003683</v>
      </c>
      <c r="B2055" s="74">
        <v>45444</v>
      </c>
      <c r="C2055" s="87" t="s">
        <v>174</v>
      </c>
      <c r="D2055" s="78">
        <v>7</v>
      </c>
      <c r="E2055" s="90">
        <v>2681.1757241379314</v>
      </c>
      <c r="F2055" t="str">
        <f t="shared" si="32"/>
        <v>June</v>
      </c>
    </row>
    <row r="2056" spans="1:6" ht="18" thickTop="1" thickBot="1" x14ac:dyDescent="0.35">
      <c r="A2056" s="89">
        <v>1000003133</v>
      </c>
      <c r="B2056" s="74">
        <v>45444</v>
      </c>
      <c r="C2056" s="87" t="s">
        <v>174</v>
      </c>
      <c r="D2056" s="78">
        <v>0</v>
      </c>
      <c r="E2056" s="90">
        <v>0</v>
      </c>
      <c r="F2056" t="str">
        <f t="shared" si="32"/>
        <v>June</v>
      </c>
    </row>
    <row r="2057" spans="1:6" ht="18" thickTop="1" thickBot="1" x14ac:dyDescent="0.35">
      <c r="A2057" s="89">
        <v>1000003131</v>
      </c>
      <c r="B2057" s="74">
        <v>45444</v>
      </c>
      <c r="C2057" s="87" t="s">
        <v>174</v>
      </c>
      <c r="D2057" s="78">
        <v>0</v>
      </c>
      <c r="E2057" s="90">
        <v>0</v>
      </c>
      <c r="F2057" t="str">
        <f t="shared" si="32"/>
        <v>June</v>
      </c>
    </row>
    <row r="2058" spans="1:6" ht="18" thickTop="1" thickBot="1" x14ac:dyDescent="0.35">
      <c r="A2058" s="89">
        <v>1000003691</v>
      </c>
      <c r="B2058" s="74">
        <v>45444</v>
      </c>
      <c r="C2058" s="87" t="s">
        <v>174</v>
      </c>
      <c r="D2058" s="78">
        <v>381</v>
      </c>
      <c r="E2058" s="90">
        <v>145932.56441379312</v>
      </c>
      <c r="F2058" t="str">
        <f t="shared" si="32"/>
        <v>June</v>
      </c>
    </row>
    <row r="2059" spans="1:6" ht="18" thickTop="1" thickBot="1" x14ac:dyDescent="0.35">
      <c r="A2059" s="89">
        <v>1000003388</v>
      </c>
      <c r="B2059" s="74">
        <v>45444</v>
      </c>
      <c r="C2059" s="87" t="s">
        <v>442</v>
      </c>
      <c r="D2059" s="78">
        <v>0</v>
      </c>
      <c r="E2059" s="90">
        <v>0</v>
      </c>
      <c r="F2059" t="str">
        <f t="shared" si="32"/>
        <v>June</v>
      </c>
    </row>
    <row r="2060" spans="1:6" ht="18" thickTop="1" thickBot="1" x14ac:dyDescent="0.35">
      <c r="A2060" s="89">
        <v>1000003384</v>
      </c>
      <c r="B2060" s="74">
        <v>45444</v>
      </c>
      <c r="C2060" s="87" t="s">
        <v>442</v>
      </c>
      <c r="D2060" s="78">
        <v>0</v>
      </c>
      <c r="E2060" s="90">
        <v>0</v>
      </c>
      <c r="F2060" t="str">
        <f t="shared" si="32"/>
        <v>June</v>
      </c>
    </row>
    <row r="2061" spans="1:6" ht="18" thickTop="1" thickBot="1" x14ac:dyDescent="0.35">
      <c r="A2061" s="89">
        <v>1000003389</v>
      </c>
      <c r="B2061" s="74">
        <v>45444</v>
      </c>
      <c r="C2061" s="87" t="s">
        <v>442</v>
      </c>
      <c r="D2061" s="78">
        <v>0</v>
      </c>
      <c r="E2061" s="90">
        <v>0</v>
      </c>
      <c r="F2061" t="str">
        <f t="shared" ref="F2061:F2124" si="33">TEXT(B2061,"mmmm")</f>
        <v>June</v>
      </c>
    </row>
    <row r="2062" spans="1:6" ht="18" thickTop="1" thickBot="1" x14ac:dyDescent="0.35">
      <c r="A2062" s="89">
        <v>1000003386</v>
      </c>
      <c r="B2062" s="74">
        <v>45444</v>
      </c>
      <c r="C2062" s="87" t="s">
        <v>442</v>
      </c>
      <c r="D2062" s="78">
        <v>0</v>
      </c>
      <c r="E2062" s="90">
        <v>0</v>
      </c>
      <c r="F2062" t="str">
        <f t="shared" si="33"/>
        <v>June</v>
      </c>
    </row>
    <row r="2063" spans="1:6" ht="18" thickTop="1" thickBot="1" x14ac:dyDescent="0.35">
      <c r="A2063" s="89">
        <v>1000002836</v>
      </c>
      <c r="B2063" s="74">
        <v>45444</v>
      </c>
      <c r="C2063" s="87" t="s">
        <v>442</v>
      </c>
      <c r="D2063" s="78">
        <v>0</v>
      </c>
      <c r="E2063" s="90">
        <v>0</v>
      </c>
      <c r="F2063" t="str">
        <f t="shared" si="33"/>
        <v>June</v>
      </c>
    </row>
    <row r="2064" spans="1:6" ht="18" thickTop="1" thickBot="1" x14ac:dyDescent="0.35">
      <c r="A2064" s="89">
        <v>1000002917</v>
      </c>
      <c r="B2064" s="74">
        <v>45444</v>
      </c>
      <c r="C2064" s="87" t="s">
        <v>442</v>
      </c>
      <c r="D2064" s="78">
        <v>0</v>
      </c>
      <c r="E2064" s="90">
        <v>0</v>
      </c>
      <c r="F2064" t="str">
        <f t="shared" si="33"/>
        <v>June</v>
      </c>
    </row>
    <row r="2065" spans="1:6" ht="18" thickTop="1" thickBot="1" x14ac:dyDescent="0.35">
      <c r="A2065" s="89">
        <v>1000002977</v>
      </c>
      <c r="B2065" s="74">
        <v>45444</v>
      </c>
      <c r="C2065" s="87" t="s">
        <v>442</v>
      </c>
      <c r="D2065" s="78">
        <v>0</v>
      </c>
      <c r="E2065" s="90">
        <v>0</v>
      </c>
      <c r="F2065" t="str">
        <f t="shared" si="33"/>
        <v>June</v>
      </c>
    </row>
    <row r="2066" spans="1:6" ht="18" thickTop="1" thickBot="1" x14ac:dyDescent="0.35">
      <c r="A2066" s="89">
        <v>1000002971</v>
      </c>
      <c r="B2066" s="74">
        <v>45444</v>
      </c>
      <c r="C2066" s="87" t="s">
        <v>442</v>
      </c>
      <c r="D2066" s="78">
        <v>0</v>
      </c>
      <c r="E2066" s="90">
        <v>0</v>
      </c>
      <c r="F2066" t="str">
        <f t="shared" si="33"/>
        <v>June</v>
      </c>
    </row>
    <row r="2067" spans="1:6" ht="18" thickTop="1" thickBot="1" x14ac:dyDescent="0.35">
      <c r="A2067" s="89">
        <v>1000002985</v>
      </c>
      <c r="B2067" s="74">
        <v>45444</v>
      </c>
      <c r="C2067" s="87" t="s">
        <v>442</v>
      </c>
      <c r="D2067" s="78">
        <v>0</v>
      </c>
      <c r="E2067" s="90">
        <v>0</v>
      </c>
      <c r="F2067" t="str">
        <f t="shared" si="33"/>
        <v>June</v>
      </c>
    </row>
    <row r="2068" spans="1:6" ht="18" thickTop="1" thickBot="1" x14ac:dyDescent="0.35">
      <c r="A2068" s="89">
        <v>1000002972</v>
      </c>
      <c r="B2068" s="74">
        <v>45444</v>
      </c>
      <c r="C2068" s="87" t="s">
        <v>442</v>
      </c>
      <c r="D2068" s="78">
        <v>0</v>
      </c>
      <c r="E2068" s="90">
        <v>0</v>
      </c>
      <c r="F2068" t="str">
        <f t="shared" si="33"/>
        <v>June</v>
      </c>
    </row>
    <row r="2069" spans="1:6" ht="18" thickTop="1" thickBot="1" x14ac:dyDescent="0.35">
      <c r="A2069" s="89">
        <v>1000002976</v>
      </c>
      <c r="B2069" s="74">
        <v>45444</v>
      </c>
      <c r="C2069" s="87" t="s">
        <v>442</v>
      </c>
      <c r="D2069" s="78">
        <v>0</v>
      </c>
      <c r="E2069" s="90">
        <v>0</v>
      </c>
      <c r="F2069" t="str">
        <f t="shared" si="33"/>
        <v>June</v>
      </c>
    </row>
    <row r="2070" spans="1:6" ht="18" thickTop="1" thickBot="1" x14ac:dyDescent="0.35">
      <c r="A2070" s="89">
        <v>1000002984</v>
      </c>
      <c r="B2070" s="74">
        <v>45444</v>
      </c>
      <c r="C2070" s="87" t="s">
        <v>442</v>
      </c>
      <c r="D2070" s="78">
        <v>0</v>
      </c>
      <c r="E2070" s="90">
        <v>0</v>
      </c>
      <c r="F2070" t="str">
        <f t="shared" si="33"/>
        <v>June</v>
      </c>
    </row>
    <row r="2071" spans="1:6" ht="18" thickTop="1" thickBot="1" x14ac:dyDescent="0.35">
      <c r="A2071" s="89">
        <v>1000003132</v>
      </c>
      <c r="B2071" s="74">
        <v>45444</v>
      </c>
      <c r="C2071" s="87" t="s">
        <v>442</v>
      </c>
      <c r="D2071" s="78">
        <v>0</v>
      </c>
      <c r="E2071" s="90">
        <v>0</v>
      </c>
      <c r="F2071" t="str">
        <f t="shared" si="33"/>
        <v>June</v>
      </c>
    </row>
    <row r="2072" spans="1:6" ht="18" thickTop="1" thickBot="1" x14ac:dyDescent="0.35">
      <c r="A2072" s="89">
        <v>1000003683</v>
      </c>
      <c r="B2072" s="74">
        <v>45444</v>
      </c>
      <c r="C2072" s="87" t="s">
        <v>442</v>
      </c>
      <c r="D2072" s="78">
        <v>0</v>
      </c>
      <c r="E2072" s="90">
        <v>0</v>
      </c>
      <c r="F2072" t="str">
        <f t="shared" si="33"/>
        <v>June</v>
      </c>
    </row>
    <row r="2073" spans="1:6" ht="18" thickTop="1" thickBot="1" x14ac:dyDescent="0.35">
      <c r="A2073" s="89">
        <v>1000003133</v>
      </c>
      <c r="B2073" s="74">
        <v>45444</v>
      </c>
      <c r="C2073" s="87" t="s">
        <v>442</v>
      </c>
      <c r="D2073" s="78">
        <v>0</v>
      </c>
      <c r="E2073" s="90">
        <v>0</v>
      </c>
      <c r="F2073" t="str">
        <f t="shared" si="33"/>
        <v>June</v>
      </c>
    </row>
    <row r="2074" spans="1:6" ht="18" thickTop="1" thickBot="1" x14ac:dyDescent="0.35">
      <c r="A2074" s="89">
        <v>1000003131</v>
      </c>
      <c r="B2074" s="74">
        <v>45444</v>
      </c>
      <c r="C2074" s="87" t="s">
        <v>442</v>
      </c>
      <c r="D2074" s="78">
        <v>0</v>
      </c>
      <c r="E2074" s="90">
        <v>0</v>
      </c>
      <c r="F2074" t="str">
        <f t="shared" si="33"/>
        <v>June</v>
      </c>
    </row>
    <row r="2075" spans="1:6" ht="18" thickTop="1" thickBot="1" x14ac:dyDescent="0.35">
      <c r="A2075" s="89">
        <v>1000003691</v>
      </c>
      <c r="B2075" s="74">
        <v>45444</v>
      </c>
      <c r="C2075" s="87" t="s">
        <v>442</v>
      </c>
      <c r="D2075" s="78">
        <v>0</v>
      </c>
      <c r="E2075" s="90">
        <v>0</v>
      </c>
      <c r="F2075" t="str">
        <f t="shared" si="33"/>
        <v>June</v>
      </c>
    </row>
    <row r="2076" spans="1:6" ht="18" thickTop="1" thickBot="1" x14ac:dyDescent="0.35">
      <c r="A2076" s="89">
        <v>1000003388</v>
      </c>
      <c r="B2076" s="74">
        <v>45444</v>
      </c>
      <c r="C2076" s="87" t="s">
        <v>456</v>
      </c>
      <c r="D2076" s="78">
        <v>0</v>
      </c>
      <c r="E2076" s="90">
        <v>0</v>
      </c>
      <c r="F2076" t="str">
        <f t="shared" si="33"/>
        <v>June</v>
      </c>
    </row>
    <row r="2077" spans="1:6" ht="18" thickTop="1" thickBot="1" x14ac:dyDescent="0.35">
      <c r="A2077" s="89">
        <v>1000003384</v>
      </c>
      <c r="B2077" s="74">
        <v>45444</v>
      </c>
      <c r="C2077" s="87" t="s">
        <v>456</v>
      </c>
      <c r="D2077" s="78">
        <v>0</v>
      </c>
      <c r="E2077" s="90">
        <v>0</v>
      </c>
      <c r="F2077" t="str">
        <f t="shared" si="33"/>
        <v>June</v>
      </c>
    </row>
    <row r="2078" spans="1:6" ht="18" thickTop="1" thickBot="1" x14ac:dyDescent="0.35">
      <c r="A2078" s="89">
        <v>1000003389</v>
      </c>
      <c r="B2078" s="74">
        <v>45444</v>
      </c>
      <c r="C2078" s="87" t="s">
        <v>456</v>
      </c>
      <c r="D2078" s="78">
        <v>0</v>
      </c>
      <c r="E2078" s="90">
        <v>0</v>
      </c>
      <c r="F2078" t="str">
        <f t="shared" si="33"/>
        <v>June</v>
      </c>
    </row>
    <row r="2079" spans="1:6" ht="18" thickTop="1" thickBot="1" x14ac:dyDescent="0.35">
      <c r="A2079" s="89">
        <v>1000003386</v>
      </c>
      <c r="B2079" s="74">
        <v>45444</v>
      </c>
      <c r="C2079" s="87" t="s">
        <v>456</v>
      </c>
      <c r="D2079" s="78">
        <v>0</v>
      </c>
      <c r="E2079" s="90">
        <v>0</v>
      </c>
      <c r="F2079" t="str">
        <f t="shared" si="33"/>
        <v>June</v>
      </c>
    </row>
    <row r="2080" spans="1:6" ht="18" thickTop="1" thickBot="1" x14ac:dyDescent="0.35">
      <c r="A2080" s="89">
        <v>1000002836</v>
      </c>
      <c r="B2080" s="74">
        <v>45444</v>
      </c>
      <c r="C2080" s="87" t="s">
        <v>456</v>
      </c>
      <c r="D2080" s="78">
        <v>0</v>
      </c>
      <c r="E2080" s="90">
        <v>0</v>
      </c>
      <c r="F2080" t="str">
        <f t="shared" si="33"/>
        <v>June</v>
      </c>
    </row>
    <row r="2081" spans="1:6" ht="18" thickTop="1" thickBot="1" x14ac:dyDescent="0.35">
      <c r="A2081" s="89">
        <v>1000002917</v>
      </c>
      <c r="B2081" s="74">
        <v>45444</v>
      </c>
      <c r="C2081" s="87" t="s">
        <v>456</v>
      </c>
      <c r="D2081" s="78">
        <v>0</v>
      </c>
      <c r="E2081" s="90">
        <v>0</v>
      </c>
      <c r="F2081" t="str">
        <f t="shared" si="33"/>
        <v>June</v>
      </c>
    </row>
    <row r="2082" spans="1:6" ht="18" thickTop="1" thickBot="1" x14ac:dyDescent="0.35">
      <c r="A2082" s="89">
        <v>1000002977</v>
      </c>
      <c r="B2082" s="74">
        <v>45444</v>
      </c>
      <c r="C2082" s="87" t="s">
        <v>456</v>
      </c>
      <c r="D2082" s="78">
        <v>0</v>
      </c>
      <c r="E2082" s="90">
        <v>0</v>
      </c>
      <c r="F2082" t="str">
        <f t="shared" si="33"/>
        <v>June</v>
      </c>
    </row>
    <row r="2083" spans="1:6" ht="18" thickTop="1" thickBot="1" x14ac:dyDescent="0.35">
      <c r="A2083" s="89">
        <v>1000002971</v>
      </c>
      <c r="B2083" s="74">
        <v>45444</v>
      </c>
      <c r="C2083" s="87" t="s">
        <v>456</v>
      </c>
      <c r="D2083" s="78">
        <v>0</v>
      </c>
      <c r="E2083" s="90">
        <v>0</v>
      </c>
      <c r="F2083" t="str">
        <f t="shared" si="33"/>
        <v>June</v>
      </c>
    </row>
    <row r="2084" spans="1:6" ht="18" thickTop="1" thickBot="1" x14ac:dyDescent="0.35">
      <c r="A2084" s="89">
        <v>1000002985</v>
      </c>
      <c r="B2084" s="74">
        <v>45444</v>
      </c>
      <c r="C2084" s="87" t="s">
        <v>456</v>
      </c>
      <c r="D2084" s="78">
        <v>0</v>
      </c>
      <c r="E2084" s="90">
        <v>0</v>
      </c>
      <c r="F2084" t="str">
        <f t="shared" si="33"/>
        <v>June</v>
      </c>
    </row>
    <row r="2085" spans="1:6" ht="18" thickTop="1" thickBot="1" x14ac:dyDescent="0.35">
      <c r="A2085" s="89">
        <v>1000002972</v>
      </c>
      <c r="B2085" s="74">
        <v>45444</v>
      </c>
      <c r="C2085" s="87" t="s">
        <v>456</v>
      </c>
      <c r="D2085" s="78">
        <v>0</v>
      </c>
      <c r="E2085" s="90">
        <v>0</v>
      </c>
      <c r="F2085" t="str">
        <f t="shared" si="33"/>
        <v>June</v>
      </c>
    </row>
    <row r="2086" spans="1:6" ht="18" thickTop="1" thickBot="1" x14ac:dyDescent="0.35">
      <c r="A2086" s="89">
        <v>1000002976</v>
      </c>
      <c r="B2086" s="74">
        <v>45444</v>
      </c>
      <c r="C2086" s="87" t="s">
        <v>456</v>
      </c>
      <c r="D2086" s="78">
        <v>0</v>
      </c>
      <c r="E2086" s="90">
        <v>0</v>
      </c>
      <c r="F2086" t="str">
        <f t="shared" si="33"/>
        <v>June</v>
      </c>
    </row>
    <row r="2087" spans="1:6" ht="18" thickTop="1" thickBot="1" x14ac:dyDescent="0.35">
      <c r="A2087" s="89">
        <v>1000002984</v>
      </c>
      <c r="B2087" s="74">
        <v>45444</v>
      </c>
      <c r="C2087" s="87" t="s">
        <v>456</v>
      </c>
      <c r="D2087" s="78">
        <v>0</v>
      </c>
      <c r="E2087" s="90">
        <v>0</v>
      </c>
      <c r="F2087" t="str">
        <f t="shared" si="33"/>
        <v>June</v>
      </c>
    </row>
    <row r="2088" spans="1:6" ht="18" thickTop="1" thickBot="1" x14ac:dyDescent="0.35">
      <c r="A2088" s="89">
        <v>1000003132</v>
      </c>
      <c r="B2088" s="74">
        <v>45444</v>
      </c>
      <c r="C2088" s="87" t="s">
        <v>456</v>
      </c>
      <c r="D2088" s="78">
        <v>0</v>
      </c>
      <c r="E2088" s="90">
        <v>0</v>
      </c>
      <c r="F2088" t="str">
        <f t="shared" si="33"/>
        <v>June</v>
      </c>
    </row>
    <row r="2089" spans="1:6" ht="18" thickTop="1" thickBot="1" x14ac:dyDescent="0.35">
      <c r="A2089" s="89">
        <v>1000003683</v>
      </c>
      <c r="B2089" s="74">
        <v>45444</v>
      </c>
      <c r="C2089" s="87" t="s">
        <v>456</v>
      </c>
      <c r="D2089" s="78">
        <v>0</v>
      </c>
      <c r="E2089" s="90">
        <v>0</v>
      </c>
      <c r="F2089" t="str">
        <f t="shared" si="33"/>
        <v>June</v>
      </c>
    </row>
    <row r="2090" spans="1:6" ht="18" thickTop="1" thickBot="1" x14ac:dyDescent="0.35">
      <c r="A2090" s="89">
        <v>1000003133</v>
      </c>
      <c r="B2090" s="74">
        <v>45444</v>
      </c>
      <c r="C2090" s="87" t="s">
        <v>456</v>
      </c>
      <c r="D2090" s="78">
        <v>0</v>
      </c>
      <c r="E2090" s="90">
        <v>0</v>
      </c>
      <c r="F2090" t="str">
        <f t="shared" si="33"/>
        <v>June</v>
      </c>
    </row>
    <row r="2091" spans="1:6" ht="18" thickTop="1" thickBot="1" x14ac:dyDescent="0.35">
      <c r="A2091" s="89">
        <v>1000003131</v>
      </c>
      <c r="B2091" s="74">
        <v>45444</v>
      </c>
      <c r="C2091" s="87" t="s">
        <v>456</v>
      </c>
      <c r="D2091" s="78">
        <v>0</v>
      </c>
      <c r="E2091" s="90">
        <v>0</v>
      </c>
      <c r="F2091" t="str">
        <f t="shared" si="33"/>
        <v>June</v>
      </c>
    </row>
    <row r="2092" spans="1:6" ht="18" thickTop="1" thickBot="1" x14ac:dyDescent="0.35">
      <c r="A2092" s="89">
        <v>1000003691</v>
      </c>
      <c r="B2092" s="74">
        <v>45444</v>
      </c>
      <c r="C2092" s="87" t="s">
        <v>456</v>
      </c>
      <c r="D2092" s="78">
        <v>0</v>
      </c>
      <c r="E2092" s="90">
        <v>0</v>
      </c>
      <c r="F2092" t="str">
        <f t="shared" si="33"/>
        <v>June</v>
      </c>
    </row>
    <row r="2093" spans="1:6" ht="18" thickTop="1" thickBot="1" x14ac:dyDescent="0.35">
      <c r="A2093" s="89">
        <v>1000003388</v>
      </c>
      <c r="B2093" s="74">
        <v>45444</v>
      </c>
      <c r="C2093" s="87" t="s">
        <v>461</v>
      </c>
      <c r="D2093" s="78">
        <v>0</v>
      </c>
      <c r="E2093" s="90">
        <v>0</v>
      </c>
      <c r="F2093" t="str">
        <f t="shared" si="33"/>
        <v>June</v>
      </c>
    </row>
    <row r="2094" spans="1:6" ht="18" thickTop="1" thickBot="1" x14ac:dyDescent="0.35">
      <c r="A2094" s="89">
        <v>1000003384</v>
      </c>
      <c r="B2094" s="74">
        <v>45444</v>
      </c>
      <c r="C2094" s="87" t="s">
        <v>461</v>
      </c>
      <c r="D2094" s="78">
        <v>0</v>
      </c>
      <c r="E2094" s="90">
        <v>0</v>
      </c>
      <c r="F2094" t="str">
        <f t="shared" si="33"/>
        <v>June</v>
      </c>
    </row>
    <row r="2095" spans="1:6" ht="18" thickTop="1" thickBot="1" x14ac:dyDescent="0.35">
      <c r="A2095" s="89">
        <v>1000003389</v>
      </c>
      <c r="B2095" s="74">
        <v>45444</v>
      </c>
      <c r="C2095" s="87" t="s">
        <v>461</v>
      </c>
      <c r="D2095" s="78">
        <v>0</v>
      </c>
      <c r="E2095" s="90">
        <v>0</v>
      </c>
      <c r="F2095" t="str">
        <f t="shared" si="33"/>
        <v>June</v>
      </c>
    </row>
    <row r="2096" spans="1:6" ht="18" thickTop="1" thickBot="1" x14ac:dyDescent="0.35">
      <c r="A2096" s="89">
        <v>1000003386</v>
      </c>
      <c r="B2096" s="74">
        <v>45444</v>
      </c>
      <c r="C2096" s="87" t="s">
        <v>461</v>
      </c>
      <c r="D2096" s="78">
        <v>0</v>
      </c>
      <c r="E2096" s="90">
        <v>0</v>
      </c>
      <c r="F2096" t="str">
        <f t="shared" si="33"/>
        <v>June</v>
      </c>
    </row>
    <row r="2097" spans="1:6" ht="18" thickTop="1" thickBot="1" x14ac:dyDescent="0.35">
      <c r="A2097" s="89">
        <v>1000002836</v>
      </c>
      <c r="B2097" s="74">
        <v>45444</v>
      </c>
      <c r="C2097" s="87" t="s">
        <v>461</v>
      </c>
      <c r="D2097" s="78">
        <v>0</v>
      </c>
      <c r="E2097" s="90">
        <v>0</v>
      </c>
      <c r="F2097" t="str">
        <f t="shared" si="33"/>
        <v>June</v>
      </c>
    </row>
    <row r="2098" spans="1:6" ht="18" thickTop="1" thickBot="1" x14ac:dyDescent="0.35">
      <c r="A2098" s="89">
        <v>1000002917</v>
      </c>
      <c r="B2098" s="74">
        <v>45444</v>
      </c>
      <c r="C2098" s="87" t="s">
        <v>461</v>
      </c>
      <c r="D2098" s="78">
        <v>0</v>
      </c>
      <c r="E2098" s="90">
        <v>0</v>
      </c>
      <c r="F2098" t="str">
        <f t="shared" si="33"/>
        <v>June</v>
      </c>
    </row>
    <row r="2099" spans="1:6" ht="18" thickTop="1" thickBot="1" x14ac:dyDescent="0.35">
      <c r="A2099" s="89">
        <v>1000002977</v>
      </c>
      <c r="B2099" s="74">
        <v>45444</v>
      </c>
      <c r="C2099" s="87" t="s">
        <v>461</v>
      </c>
      <c r="D2099" s="78">
        <v>0</v>
      </c>
      <c r="E2099" s="90">
        <v>0</v>
      </c>
      <c r="F2099" t="str">
        <f t="shared" si="33"/>
        <v>June</v>
      </c>
    </row>
    <row r="2100" spans="1:6" ht="18" thickTop="1" thickBot="1" x14ac:dyDescent="0.35">
      <c r="A2100" s="89">
        <v>1000002971</v>
      </c>
      <c r="B2100" s="74">
        <v>45444</v>
      </c>
      <c r="C2100" s="87" t="s">
        <v>461</v>
      </c>
      <c r="D2100" s="78">
        <v>0</v>
      </c>
      <c r="E2100" s="90">
        <v>0</v>
      </c>
      <c r="F2100" t="str">
        <f t="shared" si="33"/>
        <v>June</v>
      </c>
    </row>
    <row r="2101" spans="1:6" ht="18" thickTop="1" thickBot="1" x14ac:dyDescent="0.35">
      <c r="A2101" s="89">
        <v>1000002985</v>
      </c>
      <c r="B2101" s="74">
        <v>45444</v>
      </c>
      <c r="C2101" s="87" t="s">
        <v>461</v>
      </c>
      <c r="D2101" s="78">
        <v>0</v>
      </c>
      <c r="E2101" s="90">
        <v>0</v>
      </c>
      <c r="F2101" t="str">
        <f t="shared" si="33"/>
        <v>June</v>
      </c>
    </row>
    <row r="2102" spans="1:6" ht="18" thickTop="1" thickBot="1" x14ac:dyDescent="0.35">
      <c r="A2102" s="89">
        <v>1000002972</v>
      </c>
      <c r="B2102" s="74">
        <v>45444</v>
      </c>
      <c r="C2102" s="87" t="s">
        <v>461</v>
      </c>
      <c r="D2102" s="78">
        <v>0</v>
      </c>
      <c r="E2102" s="90">
        <v>0</v>
      </c>
      <c r="F2102" t="str">
        <f t="shared" si="33"/>
        <v>June</v>
      </c>
    </row>
    <row r="2103" spans="1:6" ht="18" thickTop="1" thickBot="1" x14ac:dyDescent="0.35">
      <c r="A2103" s="89">
        <v>1000002976</v>
      </c>
      <c r="B2103" s="74">
        <v>45444</v>
      </c>
      <c r="C2103" s="87" t="s">
        <v>461</v>
      </c>
      <c r="D2103" s="78">
        <v>0</v>
      </c>
      <c r="E2103" s="90">
        <v>0</v>
      </c>
      <c r="F2103" t="str">
        <f t="shared" si="33"/>
        <v>June</v>
      </c>
    </row>
    <row r="2104" spans="1:6" ht="18" thickTop="1" thickBot="1" x14ac:dyDescent="0.35">
      <c r="A2104" s="89">
        <v>1000002984</v>
      </c>
      <c r="B2104" s="74">
        <v>45444</v>
      </c>
      <c r="C2104" s="87" t="s">
        <v>461</v>
      </c>
      <c r="D2104" s="78">
        <v>0</v>
      </c>
      <c r="E2104" s="90">
        <v>0</v>
      </c>
      <c r="F2104" t="str">
        <f t="shared" si="33"/>
        <v>June</v>
      </c>
    </row>
    <row r="2105" spans="1:6" ht="18" thickTop="1" thickBot="1" x14ac:dyDescent="0.35">
      <c r="A2105" s="89">
        <v>1000003132</v>
      </c>
      <c r="B2105" s="74">
        <v>45444</v>
      </c>
      <c r="C2105" s="87" t="s">
        <v>461</v>
      </c>
      <c r="D2105" s="78">
        <v>0</v>
      </c>
      <c r="E2105" s="90">
        <v>0</v>
      </c>
      <c r="F2105" t="str">
        <f t="shared" si="33"/>
        <v>June</v>
      </c>
    </row>
    <row r="2106" spans="1:6" ht="18" thickTop="1" thickBot="1" x14ac:dyDescent="0.35">
      <c r="A2106" s="89">
        <v>1000003683</v>
      </c>
      <c r="B2106" s="74">
        <v>45444</v>
      </c>
      <c r="C2106" s="87" t="s">
        <v>461</v>
      </c>
      <c r="D2106" s="78">
        <v>0</v>
      </c>
      <c r="E2106" s="90">
        <v>0</v>
      </c>
      <c r="F2106" t="str">
        <f t="shared" si="33"/>
        <v>June</v>
      </c>
    </row>
    <row r="2107" spans="1:6" ht="18" thickTop="1" thickBot="1" x14ac:dyDescent="0.35">
      <c r="A2107" s="89">
        <v>1000003133</v>
      </c>
      <c r="B2107" s="74">
        <v>45444</v>
      </c>
      <c r="C2107" s="87" t="s">
        <v>461</v>
      </c>
      <c r="D2107" s="78">
        <v>0</v>
      </c>
      <c r="E2107" s="90">
        <v>0</v>
      </c>
      <c r="F2107" t="str">
        <f t="shared" si="33"/>
        <v>June</v>
      </c>
    </row>
    <row r="2108" spans="1:6" ht="18" thickTop="1" thickBot="1" x14ac:dyDescent="0.35">
      <c r="A2108" s="89">
        <v>1000003131</v>
      </c>
      <c r="B2108" s="74">
        <v>45444</v>
      </c>
      <c r="C2108" s="87" t="s">
        <v>461</v>
      </c>
      <c r="D2108" s="78">
        <v>0</v>
      </c>
      <c r="E2108" s="90">
        <v>0</v>
      </c>
      <c r="F2108" t="str">
        <f t="shared" si="33"/>
        <v>June</v>
      </c>
    </row>
    <row r="2109" spans="1:6" ht="18" thickTop="1" thickBot="1" x14ac:dyDescent="0.35">
      <c r="A2109" s="89">
        <v>1000003691</v>
      </c>
      <c r="B2109" s="74">
        <v>45444</v>
      </c>
      <c r="C2109" s="87" t="s">
        <v>461</v>
      </c>
      <c r="D2109" s="78">
        <v>0</v>
      </c>
      <c r="E2109" s="90">
        <v>0</v>
      </c>
      <c r="F2109" t="str">
        <f t="shared" si="33"/>
        <v>June</v>
      </c>
    </row>
    <row r="2110" spans="1:6" ht="18" thickTop="1" thickBot="1" x14ac:dyDescent="0.35">
      <c r="A2110" s="89">
        <v>1000003388</v>
      </c>
      <c r="B2110" s="74">
        <v>45444</v>
      </c>
      <c r="C2110" s="87" t="s">
        <v>467</v>
      </c>
      <c r="D2110" s="78">
        <v>0</v>
      </c>
      <c r="E2110" s="90">
        <v>0</v>
      </c>
      <c r="F2110" t="str">
        <f t="shared" si="33"/>
        <v>June</v>
      </c>
    </row>
    <row r="2111" spans="1:6" ht="18" thickTop="1" thickBot="1" x14ac:dyDescent="0.35">
      <c r="A2111" s="89">
        <v>1000003384</v>
      </c>
      <c r="B2111" s="74">
        <v>45444</v>
      </c>
      <c r="C2111" s="87" t="s">
        <v>467</v>
      </c>
      <c r="D2111" s="78">
        <v>0</v>
      </c>
      <c r="E2111" s="90">
        <v>0</v>
      </c>
      <c r="F2111" t="str">
        <f t="shared" si="33"/>
        <v>June</v>
      </c>
    </row>
    <row r="2112" spans="1:6" ht="18" thickTop="1" thickBot="1" x14ac:dyDescent="0.35">
      <c r="A2112" s="89">
        <v>1000003389</v>
      </c>
      <c r="B2112" s="74">
        <v>45444</v>
      </c>
      <c r="C2112" s="87" t="s">
        <v>467</v>
      </c>
      <c r="D2112" s="78">
        <v>0</v>
      </c>
      <c r="E2112" s="90">
        <v>0</v>
      </c>
      <c r="F2112" t="str">
        <f t="shared" si="33"/>
        <v>June</v>
      </c>
    </row>
    <row r="2113" spans="1:6" ht="18" thickTop="1" thickBot="1" x14ac:dyDescent="0.35">
      <c r="A2113" s="89">
        <v>1000003386</v>
      </c>
      <c r="B2113" s="74">
        <v>45444</v>
      </c>
      <c r="C2113" s="87" t="s">
        <v>467</v>
      </c>
      <c r="D2113" s="78">
        <v>0</v>
      </c>
      <c r="E2113" s="90">
        <v>0</v>
      </c>
      <c r="F2113" t="str">
        <f t="shared" si="33"/>
        <v>June</v>
      </c>
    </row>
    <row r="2114" spans="1:6" ht="18" thickTop="1" thickBot="1" x14ac:dyDescent="0.35">
      <c r="A2114" s="89">
        <v>1000002836</v>
      </c>
      <c r="B2114" s="74">
        <v>45444</v>
      </c>
      <c r="C2114" s="87" t="s">
        <v>467</v>
      </c>
      <c r="D2114" s="78">
        <v>0</v>
      </c>
      <c r="E2114" s="90">
        <v>0</v>
      </c>
      <c r="F2114" t="str">
        <f t="shared" si="33"/>
        <v>June</v>
      </c>
    </row>
    <row r="2115" spans="1:6" ht="18" thickTop="1" thickBot="1" x14ac:dyDescent="0.35">
      <c r="A2115" s="89">
        <v>1000002917</v>
      </c>
      <c r="B2115" s="74">
        <v>45444</v>
      </c>
      <c r="C2115" s="87" t="s">
        <v>467</v>
      </c>
      <c r="D2115" s="78">
        <v>0</v>
      </c>
      <c r="E2115" s="90">
        <v>0</v>
      </c>
      <c r="F2115" t="str">
        <f t="shared" si="33"/>
        <v>June</v>
      </c>
    </row>
    <row r="2116" spans="1:6" ht="18" thickTop="1" thickBot="1" x14ac:dyDescent="0.35">
      <c r="A2116" s="89">
        <v>1000002977</v>
      </c>
      <c r="B2116" s="74">
        <v>45444</v>
      </c>
      <c r="C2116" s="87" t="s">
        <v>467</v>
      </c>
      <c r="D2116" s="78">
        <v>0</v>
      </c>
      <c r="E2116" s="90">
        <v>0</v>
      </c>
      <c r="F2116" t="str">
        <f t="shared" si="33"/>
        <v>June</v>
      </c>
    </row>
    <row r="2117" spans="1:6" ht="18" thickTop="1" thickBot="1" x14ac:dyDescent="0.35">
      <c r="A2117" s="89">
        <v>1000002971</v>
      </c>
      <c r="B2117" s="74">
        <v>45444</v>
      </c>
      <c r="C2117" s="87" t="s">
        <v>467</v>
      </c>
      <c r="D2117" s="78">
        <v>0</v>
      </c>
      <c r="E2117" s="90">
        <v>0</v>
      </c>
      <c r="F2117" t="str">
        <f t="shared" si="33"/>
        <v>June</v>
      </c>
    </row>
    <row r="2118" spans="1:6" ht="18" thickTop="1" thickBot="1" x14ac:dyDescent="0.35">
      <c r="A2118" s="89">
        <v>1000002985</v>
      </c>
      <c r="B2118" s="74">
        <v>45444</v>
      </c>
      <c r="C2118" s="87" t="s">
        <v>467</v>
      </c>
      <c r="D2118" s="78">
        <v>0</v>
      </c>
      <c r="E2118" s="90">
        <v>0</v>
      </c>
      <c r="F2118" t="str">
        <f t="shared" si="33"/>
        <v>June</v>
      </c>
    </row>
    <row r="2119" spans="1:6" ht="18" thickTop="1" thickBot="1" x14ac:dyDescent="0.35">
      <c r="A2119" s="89">
        <v>1000002972</v>
      </c>
      <c r="B2119" s="74">
        <v>45444</v>
      </c>
      <c r="C2119" s="87" t="s">
        <v>467</v>
      </c>
      <c r="D2119" s="78">
        <v>0</v>
      </c>
      <c r="E2119" s="90">
        <v>0</v>
      </c>
      <c r="F2119" t="str">
        <f t="shared" si="33"/>
        <v>June</v>
      </c>
    </row>
    <row r="2120" spans="1:6" ht="18" thickTop="1" thickBot="1" x14ac:dyDescent="0.35">
      <c r="A2120" s="89">
        <v>1000002976</v>
      </c>
      <c r="B2120" s="74">
        <v>45444</v>
      </c>
      <c r="C2120" s="87" t="s">
        <v>467</v>
      </c>
      <c r="D2120" s="78">
        <v>0</v>
      </c>
      <c r="E2120" s="90">
        <v>0</v>
      </c>
      <c r="F2120" t="str">
        <f t="shared" si="33"/>
        <v>June</v>
      </c>
    </row>
    <row r="2121" spans="1:6" ht="18" thickTop="1" thickBot="1" x14ac:dyDescent="0.35">
      <c r="A2121" s="89">
        <v>1000002984</v>
      </c>
      <c r="B2121" s="74">
        <v>45444</v>
      </c>
      <c r="C2121" s="87" t="s">
        <v>467</v>
      </c>
      <c r="D2121" s="78">
        <v>0</v>
      </c>
      <c r="E2121" s="90">
        <v>0</v>
      </c>
      <c r="F2121" t="str">
        <f t="shared" si="33"/>
        <v>June</v>
      </c>
    </row>
    <row r="2122" spans="1:6" ht="18" thickTop="1" thickBot="1" x14ac:dyDescent="0.35">
      <c r="A2122" s="89">
        <v>1000003132</v>
      </c>
      <c r="B2122" s="74">
        <v>45444</v>
      </c>
      <c r="C2122" s="87" t="s">
        <v>467</v>
      </c>
      <c r="D2122" s="78">
        <v>0</v>
      </c>
      <c r="E2122" s="90">
        <v>0</v>
      </c>
      <c r="F2122" t="str">
        <f t="shared" si="33"/>
        <v>June</v>
      </c>
    </row>
    <row r="2123" spans="1:6" ht="18" thickTop="1" thickBot="1" x14ac:dyDescent="0.35">
      <c r="A2123" s="89">
        <v>1000003683</v>
      </c>
      <c r="B2123" s="74">
        <v>45444</v>
      </c>
      <c r="C2123" s="87" t="s">
        <v>467</v>
      </c>
      <c r="D2123" s="78">
        <v>0</v>
      </c>
      <c r="E2123" s="90">
        <v>0</v>
      </c>
      <c r="F2123" t="str">
        <f t="shared" si="33"/>
        <v>June</v>
      </c>
    </row>
    <row r="2124" spans="1:6" ht="18" thickTop="1" thickBot="1" x14ac:dyDescent="0.35">
      <c r="A2124" s="89">
        <v>1000003133</v>
      </c>
      <c r="B2124" s="74">
        <v>45444</v>
      </c>
      <c r="C2124" s="87" t="s">
        <v>467</v>
      </c>
      <c r="D2124" s="78">
        <v>0</v>
      </c>
      <c r="E2124" s="90">
        <v>0</v>
      </c>
      <c r="F2124" t="str">
        <f t="shared" si="33"/>
        <v>June</v>
      </c>
    </row>
    <row r="2125" spans="1:6" ht="18" thickTop="1" thickBot="1" x14ac:dyDescent="0.35">
      <c r="A2125" s="89">
        <v>1000003131</v>
      </c>
      <c r="B2125" s="74">
        <v>45444</v>
      </c>
      <c r="C2125" s="87" t="s">
        <v>467</v>
      </c>
      <c r="D2125" s="78">
        <v>0</v>
      </c>
      <c r="E2125" s="90">
        <v>0</v>
      </c>
      <c r="F2125" t="str">
        <f t="shared" ref="F2125:F2188" si="34">TEXT(B2125,"mmmm")</f>
        <v>June</v>
      </c>
    </row>
    <row r="2126" spans="1:6" ht="18" thickTop="1" thickBot="1" x14ac:dyDescent="0.35">
      <c r="A2126" s="89">
        <v>1000003691</v>
      </c>
      <c r="B2126" s="74">
        <v>45444</v>
      </c>
      <c r="C2126" s="87" t="s">
        <v>467</v>
      </c>
      <c r="D2126" s="78">
        <v>0</v>
      </c>
      <c r="E2126" s="90">
        <v>0</v>
      </c>
      <c r="F2126" t="str">
        <f t="shared" si="34"/>
        <v>June</v>
      </c>
    </row>
    <row r="2127" spans="1:6" ht="18" thickTop="1" thickBot="1" x14ac:dyDescent="0.35">
      <c r="A2127" s="89">
        <v>1000003388</v>
      </c>
      <c r="B2127" s="74">
        <v>45444</v>
      </c>
      <c r="C2127" s="87" t="s">
        <v>347</v>
      </c>
      <c r="D2127" s="78">
        <v>0</v>
      </c>
      <c r="E2127" s="90">
        <v>0</v>
      </c>
      <c r="F2127" t="str">
        <f t="shared" si="34"/>
        <v>June</v>
      </c>
    </row>
    <row r="2128" spans="1:6" ht="18" thickTop="1" thickBot="1" x14ac:dyDescent="0.35">
      <c r="A2128" s="89">
        <v>1000003384</v>
      </c>
      <c r="B2128" s="74">
        <v>45444</v>
      </c>
      <c r="C2128" s="87" t="s">
        <v>347</v>
      </c>
      <c r="D2128" s="78">
        <v>0</v>
      </c>
      <c r="E2128" s="90">
        <v>0</v>
      </c>
      <c r="F2128" t="str">
        <f t="shared" si="34"/>
        <v>June</v>
      </c>
    </row>
    <row r="2129" spans="1:6" ht="18" thickTop="1" thickBot="1" x14ac:dyDescent="0.35">
      <c r="A2129" s="89">
        <v>1000003389</v>
      </c>
      <c r="B2129" s="74">
        <v>45444</v>
      </c>
      <c r="C2129" s="87" t="s">
        <v>347</v>
      </c>
      <c r="D2129" s="78">
        <v>0</v>
      </c>
      <c r="E2129" s="90">
        <v>0</v>
      </c>
      <c r="F2129" t="str">
        <f t="shared" si="34"/>
        <v>June</v>
      </c>
    </row>
    <row r="2130" spans="1:6" ht="18" thickTop="1" thickBot="1" x14ac:dyDescent="0.35">
      <c r="A2130" s="89">
        <v>1000003386</v>
      </c>
      <c r="B2130" s="74">
        <v>45444</v>
      </c>
      <c r="C2130" s="87" t="s">
        <v>347</v>
      </c>
      <c r="D2130" s="78">
        <v>0</v>
      </c>
      <c r="E2130" s="90">
        <v>0</v>
      </c>
      <c r="F2130" t="str">
        <f t="shared" si="34"/>
        <v>June</v>
      </c>
    </row>
    <row r="2131" spans="1:6" ht="18" thickTop="1" thickBot="1" x14ac:dyDescent="0.35">
      <c r="A2131" s="89">
        <v>1000002836</v>
      </c>
      <c r="B2131" s="74">
        <v>45444</v>
      </c>
      <c r="C2131" s="87" t="s">
        <v>347</v>
      </c>
      <c r="D2131" s="78">
        <v>0</v>
      </c>
      <c r="E2131" s="90">
        <v>0</v>
      </c>
      <c r="F2131" t="str">
        <f t="shared" si="34"/>
        <v>June</v>
      </c>
    </row>
    <row r="2132" spans="1:6" ht="18" thickTop="1" thickBot="1" x14ac:dyDescent="0.35">
      <c r="A2132" s="89">
        <v>1000002917</v>
      </c>
      <c r="B2132" s="74">
        <v>45444</v>
      </c>
      <c r="C2132" s="87" t="s">
        <v>347</v>
      </c>
      <c r="D2132" s="78">
        <v>0</v>
      </c>
      <c r="E2132" s="90">
        <v>0</v>
      </c>
      <c r="F2132" t="str">
        <f t="shared" si="34"/>
        <v>June</v>
      </c>
    </row>
    <row r="2133" spans="1:6" ht="18" thickTop="1" thickBot="1" x14ac:dyDescent="0.35">
      <c r="A2133" s="89">
        <v>1000002977</v>
      </c>
      <c r="B2133" s="74">
        <v>45444</v>
      </c>
      <c r="C2133" s="87" t="s">
        <v>347</v>
      </c>
      <c r="D2133" s="78">
        <v>0</v>
      </c>
      <c r="E2133" s="90">
        <v>0</v>
      </c>
      <c r="F2133" t="str">
        <f t="shared" si="34"/>
        <v>June</v>
      </c>
    </row>
    <row r="2134" spans="1:6" ht="18" thickTop="1" thickBot="1" x14ac:dyDescent="0.35">
      <c r="A2134" s="89">
        <v>1000002971</v>
      </c>
      <c r="B2134" s="74">
        <v>45444</v>
      </c>
      <c r="C2134" s="87" t="s">
        <v>347</v>
      </c>
      <c r="D2134" s="78">
        <v>0</v>
      </c>
      <c r="E2134" s="90">
        <v>0</v>
      </c>
      <c r="F2134" t="str">
        <f t="shared" si="34"/>
        <v>June</v>
      </c>
    </row>
    <row r="2135" spans="1:6" ht="18" thickTop="1" thickBot="1" x14ac:dyDescent="0.35">
      <c r="A2135" s="89">
        <v>1000002985</v>
      </c>
      <c r="B2135" s="74">
        <v>45444</v>
      </c>
      <c r="C2135" s="87" t="s">
        <v>347</v>
      </c>
      <c r="D2135" s="78">
        <v>0</v>
      </c>
      <c r="E2135" s="90">
        <v>0</v>
      </c>
      <c r="F2135" t="str">
        <f t="shared" si="34"/>
        <v>June</v>
      </c>
    </row>
    <row r="2136" spans="1:6" ht="18" thickTop="1" thickBot="1" x14ac:dyDescent="0.35">
      <c r="A2136" s="89">
        <v>1000002972</v>
      </c>
      <c r="B2136" s="74">
        <v>45444</v>
      </c>
      <c r="C2136" s="87" t="s">
        <v>347</v>
      </c>
      <c r="D2136" s="78">
        <v>0</v>
      </c>
      <c r="E2136" s="90">
        <v>0</v>
      </c>
      <c r="F2136" t="str">
        <f t="shared" si="34"/>
        <v>June</v>
      </c>
    </row>
    <row r="2137" spans="1:6" ht="18" thickTop="1" thickBot="1" x14ac:dyDescent="0.35">
      <c r="A2137" s="89">
        <v>1000002976</v>
      </c>
      <c r="B2137" s="74">
        <v>45444</v>
      </c>
      <c r="C2137" s="87" t="s">
        <v>347</v>
      </c>
      <c r="D2137" s="78">
        <v>0</v>
      </c>
      <c r="E2137" s="90">
        <v>0</v>
      </c>
      <c r="F2137" t="str">
        <f t="shared" si="34"/>
        <v>June</v>
      </c>
    </row>
    <row r="2138" spans="1:6" ht="18" thickTop="1" thickBot="1" x14ac:dyDescent="0.35">
      <c r="A2138" s="89">
        <v>1000002984</v>
      </c>
      <c r="B2138" s="74">
        <v>45444</v>
      </c>
      <c r="C2138" s="87" t="s">
        <v>347</v>
      </c>
      <c r="D2138" s="78">
        <v>0</v>
      </c>
      <c r="E2138" s="90">
        <v>0</v>
      </c>
      <c r="F2138" t="str">
        <f t="shared" si="34"/>
        <v>June</v>
      </c>
    </row>
    <row r="2139" spans="1:6" ht="18" thickTop="1" thickBot="1" x14ac:dyDescent="0.35">
      <c r="A2139" s="89">
        <v>1000003132</v>
      </c>
      <c r="B2139" s="74">
        <v>45444</v>
      </c>
      <c r="C2139" s="87" t="s">
        <v>347</v>
      </c>
      <c r="D2139" s="78">
        <v>0</v>
      </c>
      <c r="E2139" s="90">
        <v>0</v>
      </c>
      <c r="F2139" t="str">
        <f t="shared" si="34"/>
        <v>June</v>
      </c>
    </row>
    <row r="2140" spans="1:6" ht="18" thickTop="1" thickBot="1" x14ac:dyDescent="0.35">
      <c r="A2140" s="89">
        <v>1000003683</v>
      </c>
      <c r="B2140" s="74">
        <v>45444</v>
      </c>
      <c r="C2140" s="87" t="s">
        <v>347</v>
      </c>
      <c r="D2140" s="78">
        <v>0</v>
      </c>
      <c r="E2140" s="90">
        <v>0</v>
      </c>
      <c r="F2140" t="str">
        <f t="shared" si="34"/>
        <v>June</v>
      </c>
    </row>
    <row r="2141" spans="1:6" ht="18" thickTop="1" thickBot="1" x14ac:dyDescent="0.35">
      <c r="A2141" s="89">
        <v>1000003133</v>
      </c>
      <c r="B2141" s="74">
        <v>45444</v>
      </c>
      <c r="C2141" s="87" t="s">
        <v>347</v>
      </c>
      <c r="D2141" s="78">
        <v>0</v>
      </c>
      <c r="E2141" s="90">
        <v>0</v>
      </c>
      <c r="F2141" t="str">
        <f t="shared" si="34"/>
        <v>June</v>
      </c>
    </row>
    <row r="2142" spans="1:6" ht="18" thickTop="1" thickBot="1" x14ac:dyDescent="0.35">
      <c r="A2142" s="89">
        <v>1000003131</v>
      </c>
      <c r="B2142" s="74">
        <v>45444</v>
      </c>
      <c r="C2142" s="87" t="s">
        <v>347</v>
      </c>
      <c r="D2142" s="78">
        <v>0</v>
      </c>
      <c r="E2142" s="90">
        <v>0</v>
      </c>
      <c r="F2142" t="str">
        <f t="shared" si="34"/>
        <v>June</v>
      </c>
    </row>
    <row r="2143" spans="1:6" ht="18" thickTop="1" thickBot="1" x14ac:dyDescent="0.35">
      <c r="A2143" s="89">
        <v>1000003691</v>
      </c>
      <c r="B2143" s="74">
        <v>45444</v>
      </c>
      <c r="C2143" s="87" t="s">
        <v>347</v>
      </c>
      <c r="D2143" s="78">
        <v>0</v>
      </c>
      <c r="E2143" s="90">
        <v>0</v>
      </c>
      <c r="F2143" t="str">
        <f t="shared" si="34"/>
        <v>June</v>
      </c>
    </row>
    <row r="2144" spans="1:6" ht="18" thickTop="1" thickBot="1" x14ac:dyDescent="0.35">
      <c r="A2144" s="89">
        <v>1000003388</v>
      </c>
      <c r="B2144" s="74">
        <v>45444</v>
      </c>
      <c r="C2144" s="87" t="s">
        <v>489</v>
      </c>
      <c r="D2144" s="78">
        <v>0</v>
      </c>
      <c r="E2144" s="90">
        <v>0</v>
      </c>
      <c r="F2144" t="str">
        <f t="shared" si="34"/>
        <v>June</v>
      </c>
    </row>
    <row r="2145" spans="1:6" ht="18" thickTop="1" thickBot="1" x14ac:dyDescent="0.35">
      <c r="A2145" s="89">
        <v>1000003384</v>
      </c>
      <c r="B2145" s="74">
        <v>45444</v>
      </c>
      <c r="C2145" s="87" t="s">
        <v>489</v>
      </c>
      <c r="D2145" s="78">
        <v>0</v>
      </c>
      <c r="E2145" s="90">
        <v>0</v>
      </c>
      <c r="F2145" t="str">
        <f t="shared" si="34"/>
        <v>June</v>
      </c>
    </row>
    <row r="2146" spans="1:6" ht="18" thickTop="1" thickBot="1" x14ac:dyDescent="0.35">
      <c r="A2146" s="89">
        <v>1000003389</v>
      </c>
      <c r="B2146" s="74">
        <v>45444</v>
      </c>
      <c r="C2146" s="87" t="s">
        <v>489</v>
      </c>
      <c r="D2146" s="78">
        <v>0</v>
      </c>
      <c r="E2146" s="90">
        <v>0</v>
      </c>
      <c r="F2146" t="str">
        <f t="shared" si="34"/>
        <v>June</v>
      </c>
    </row>
    <row r="2147" spans="1:6" ht="18" thickTop="1" thickBot="1" x14ac:dyDescent="0.35">
      <c r="A2147" s="89">
        <v>1000003386</v>
      </c>
      <c r="B2147" s="74">
        <v>45444</v>
      </c>
      <c r="C2147" s="87" t="s">
        <v>489</v>
      </c>
      <c r="D2147" s="78">
        <v>0</v>
      </c>
      <c r="E2147" s="90">
        <v>0</v>
      </c>
      <c r="F2147" t="str">
        <f t="shared" si="34"/>
        <v>June</v>
      </c>
    </row>
    <row r="2148" spans="1:6" ht="18" thickTop="1" thickBot="1" x14ac:dyDescent="0.35">
      <c r="A2148" s="89">
        <v>1000002836</v>
      </c>
      <c r="B2148" s="74">
        <v>45444</v>
      </c>
      <c r="C2148" s="87" t="s">
        <v>489</v>
      </c>
      <c r="D2148" s="78">
        <v>0</v>
      </c>
      <c r="E2148" s="90">
        <v>0</v>
      </c>
      <c r="F2148" t="str">
        <f t="shared" si="34"/>
        <v>June</v>
      </c>
    </row>
    <row r="2149" spans="1:6" ht="18" thickTop="1" thickBot="1" x14ac:dyDescent="0.35">
      <c r="A2149" s="89">
        <v>1000002917</v>
      </c>
      <c r="B2149" s="74">
        <v>45444</v>
      </c>
      <c r="C2149" s="87" t="s">
        <v>489</v>
      </c>
      <c r="D2149" s="78">
        <v>0</v>
      </c>
      <c r="E2149" s="90">
        <v>0</v>
      </c>
      <c r="F2149" t="str">
        <f t="shared" si="34"/>
        <v>June</v>
      </c>
    </row>
    <row r="2150" spans="1:6" ht="18" thickTop="1" thickBot="1" x14ac:dyDescent="0.35">
      <c r="A2150" s="89">
        <v>1000002977</v>
      </c>
      <c r="B2150" s="74">
        <v>45444</v>
      </c>
      <c r="C2150" s="87" t="s">
        <v>489</v>
      </c>
      <c r="D2150" s="78">
        <v>0</v>
      </c>
      <c r="E2150" s="90">
        <v>0</v>
      </c>
      <c r="F2150" t="str">
        <f t="shared" si="34"/>
        <v>June</v>
      </c>
    </row>
    <row r="2151" spans="1:6" ht="18" thickTop="1" thickBot="1" x14ac:dyDescent="0.35">
      <c r="A2151" s="89">
        <v>1000002971</v>
      </c>
      <c r="B2151" s="74">
        <v>45444</v>
      </c>
      <c r="C2151" s="87" t="s">
        <v>489</v>
      </c>
      <c r="D2151" s="78">
        <v>0</v>
      </c>
      <c r="E2151" s="90">
        <v>0</v>
      </c>
      <c r="F2151" t="str">
        <f t="shared" si="34"/>
        <v>June</v>
      </c>
    </row>
    <row r="2152" spans="1:6" ht="18" thickTop="1" thickBot="1" x14ac:dyDescent="0.35">
      <c r="A2152" s="89">
        <v>1000002985</v>
      </c>
      <c r="B2152" s="74">
        <v>45444</v>
      </c>
      <c r="C2152" s="87" t="s">
        <v>489</v>
      </c>
      <c r="D2152" s="78">
        <v>0</v>
      </c>
      <c r="E2152" s="90">
        <v>0</v>
      </c>
      <c r="F2152" t="str">
        <f t="shared" si="34"/>
        <v>June</v>
      </c>
    </row>
    <row r="2153" spans="1:6" ht="18" thickTop="1" thickBot="1" x14ac:dyDescent="0.35">
      <c r="A2153" s="89">
        <v>1000002972</v>
      </c>
      <c r="B2153" s="74">
        <v>45444</v>
      </c>
      <c r="C2153" s="87" t="s">
        <v>489</v>
      </c>
      <c r="D2153" s="78">
        <v>0</v>
      </c>
      <c r="E2153" s="90">
        <v>0</v>
      </c>
      <c r="F2153" t="str">
        <f t="shared" si="34"/>
        <v>June</v>
      </c>
    </row>
    <row r="2154" spans="1:6" ht="18" thickTop="1" thickBot="1" x14ac:dyDescent="0.35">
      <c r="A2154" s="89">
        <v>1000002976</v>
      </c>
      <c r="B2154" s="74">
        <v>45444</v>
      </c>
      <c r="C2154" s="87" t="s">
        <v>489</v>
      </c>
      <c r="D2154" s="78">
        <v>0</v>
      </c>
      <c r="E2154" s="90">
        <v>0</v>
      </c>
      <c r="F2154" t="str">
        <f t="shared" si="34"/>
        <v>June</v>
      </c>
    </row>
    <row r="2155" spans="1:6" ht="18" thickTop="1" thickBot="1" x14ac:dyDescent="0.35">
      <c r="A2155" s="89">
        <v>1000002984</v>
      </c>
      <c r="B2155" s="74">
        <v>45444</v>
      </c>
      <c r="C2155" s="87" t="s">
        <v>489</v>
      </c>
      <c r="D2155" s="78">
        <v>0</v>
      </c>
      <c r="E2155" s="90">
        <v>0</v>
      </c>
      <c r="F2155" t="str">
        <f t="shared" si="34"/>
        <v>June</v>
      </c>
    </row>
    <row r="2156" spans="1:6" ht="18" thickTop="1" thickBot="1" x14ac:dyDescent="0.35">
      <c r="A2156" s="89">
        <v>1000003132</v>
      </c>
      <c r="B2156" s="74">
        <v>45444</v>
      </c>
      <c r="C2156" s="87" t="s">
        <v>489</v>
      </c>
      <c r="D2156" s="78">
        <v>0</v>
      </c>
      <c r="E2156" s="90">
        <v>0</v>
      </c>
      <c r="F2156" t="str">
        <f t="shared" si="34"/>
        <v>June</v>
      </c>
    </row>
    <row r="2157" spans="1:6" ht="18" thickTop="1" thickBot="1" x14ac:dyDescent="0.35">
      <c r="A2157" s="89">
        <v>1000003683</v>
      </c>
      <c r="B2157" s="74">
        <v>45444</v>
      </c>
      <c r="C2157" s="87" t="s">
        <v>489</v>
      </c>
      <c r="D2157" s="78">
        <v>0</v>
      </c>
      <c r="E2157" s="90">
        <v>0</v>
      </c>
      <c r="F2157" t="str">
        <f t="shared" si="34"/>
        <v>June</v>
      </c>
    </row>
    <row r="2158" spans="1:6" ht="18" thickTop="1" thickBot="1" x14ac:dyDescent="0.35">
      <c r="A2158" s="89">
        <v>1000003133</v>
      </c>
      <c r="B2158" s="74">
        <v>45444</v>
      </c>
      <c r="C2158" s="87" t="s">
        <v>489</v>
      </c>
      <c r="D2158" s="78">
        <v>0</v>
      </c>
      <c r="E2158" s="90">
        <v>0</v>
      </c>
      <c r="F2158" t="str">
        <f t="shared" si="34"/>
        <v>June</v>
      </c>
    </row>
    <row r="2159" spans="1:6" ht="18" thickTop="1" thickBot="1" x14ac:dyDescent="0.35">
      <c r="A2159" s="89">
        <v>1000003131</v>
      </c>
      <c r="B2159" s="74">
        <v>45444</v>
      </c>
      <c r="C2159" s="87" t="s">
        <v>489</v>
      </c>
      <c r="D2159" s="78">
        <v>0</v>
      </c>
      <c r="E2159" s="90">
        <v>0</v>
      </c>
      <c r="F2159" t="str">
        <f t="shared" si="34"/>
        <v>June</v>
      </c>
    </row>
    <row r="2160" spans="1:6" ht="18" thickTop="1" thickBot="1" x14ac:dyDescent="0.35">
      <c r="A2160" s="89">
        <v>1000003691</v>
      </c>
      <c r="B2160" s="74">
        <v>45444</v>
      </c>
      <c r="C2160" s="87" t="s">
        <v>489</v>
      </c>
      <c r="D2160" s="78">
        <v>0</v>
      </c>
      <c r="E2160" s="90">
        <v>0</v>
      </c>
      <c r="F2160" t="str">
        <f t="shared" si="34"/>
        <v>June</v>
      </c>
    </row>
    <row r="2161" spans="1:6" ht="18" thickTop="1" thickBot="1" x14ac:dyDescent="0.35">
      <c r="A2161" s="89">
        <v>1000003388</v>
      </c>
      <c r="B2161" s="74">
        <v>45444</v>
      </c>
      <c r="C2161" s="87" t="s">
        <v>177</v>
      </c>
      <c r="D2161" s="78">
        <v>0</v>
      </c>
      <c r="E2161" s="90">
        <v>0</v>
      </c>
      <c r="F2161" t="str">
        <f t="shared" si="34"/>
        <v>June</v>
      </c>
    </row>
    <row r="2162" spans="1:6" ht="18" thickTop="1" thickBot="1" x14ac:dyDescent="0.35">
      <c r="A2162" s="89">
        <v>1000003384</v>
      </c>
      <c r="B2162" s="74">
        <v>45444</v>
      </c>
      <c r="C2162" s="87" t="s">
        <v>177</v>
      </c>
      <c r="D2162" s="78">
        <v>0</v>
      </c>
      <c r="E2162" s="90">
        <v>0</v>
      </c>
      <c r="F2162" t="str">
        <f t="shared" si="34"/>
        <v>June</v>
      </c>
    </row>
    <row r="2163" spans="1:6" ht="18" thickTop="1" thickBot="1" x14ac:dyDescent="0.35">
      <c r="A2163" s="89">
        <v>1000003389</v>
      </c>
      <c r="B2163" s="74">
        <v>45444</v>
      </c>
      <c r="C2163" s="87" t="s">
        <v>177</v>
      </c>
      <c r="D2163" s="78">
        <v>0</v>
      </c>
      <c r="E2163" s="90">
        <v>0</v>
      </c>
      <c r="F2163" t="str">
        <f t="shared" si="34"/>
        <v>June</v>
      </c>
    </row>
    <row r="2164" spans="1:6" ht="18" thickTop="1" thickBot="1" x14ac:dyDescent="0.35">
      <c r="A2164" s="89">
        <v>1000003386</v>
      </c>
      <c r="B2164" s="74">
        <v>45444</v>
      </c>
      <c r="C2164" s="87" t="s">
        <v>177</v>
      </c>
      <c r="D2164" s="78">
        <v>0</v>
      </c>
      <c r="E2164" s="90">
        <v>0</v>
      </c>
      <c r="F2164" t="str">
        <f t="shared" si="34"/>
        <v>June</v>
      </c>
    </row>
    <row r="2165" spans="1:6" ht="18" thickTop="1" thickBot="1" x14ac:dyDescent="0.35">
      <c r="A2165" s="89">
        <v>1000002836</v>
      </c>
      <c r="B2165" s="74">
        <v>45444</v>
      </c>
      <c r="C2165" s="87" t="s">
        <v>177</v>
      </c>
      <c r="D2165" s="78">
        <v>0</v>
      </c>
      <c r="E2165" s="90">
        <v>0</v>
      </c>
      <c r="F2165" t="str">
        <f t="shared" si="34"/>
        <v>June</v>
      </c>
    </row>
    <row r="2166" spans="1:6" ht="18" thickTop="1" thickBot="1" x14ac:dyDescent="0.35">
      <c r="A2166" s="89">
        <v>1000002917</v>
      </c>
      <c r="B2166" s="74">
        <v>45444</v>
      </c>
      <c r="C2166" s="87" t="s">
        <v>177</v>
      </c>
      <c r="D2166" s="78">
        <v>0</v>
      </c>
      <c r="E2166" s="90">
        <v>0</v>
      </c>
      <c r="F2166" t="str">
        <f t="shared" si="34"/>
        <v>June</v>
      </c>
    </row>
    <row r="2167" spans="1:6" ht="18" thickTop="1" thickBot="1" x14ac:dyDescent="0.35">
      <c r="A2167" s="89">
        <v>1000002977</v>
      </c>
      <c r="B2167" s="74">
        <v>45444</v>
      </c>
      <c r="C2167" s="87" t="s">
        <v>177</v>
      </c>
      <c r="D2167" s="78">
        <v>0</v>
      </c>
      <c r="E2167" s="90">
        <v>0</v>
      </c>
      <c r="F2167" t="str">
        <f t="shared" si="34"/>
        <v>June</v>
      </c>
    </row>
    <row r="2168" spans="1:6" ht="18" thickTop="1" thickBot="1" x14ac:dyDescent="0.35">
      <c r="A2168" s="89">
        <v>1000002971</v>
      </c>
      <c r="B2168" s="74">
        <v>45444</v>
      </c>
      <c r="C2168" s="87" t="s">
        <v>177</v>
      </c>
      <c r="D2168" s="78">
        <v>0</v>
      </c>
      <c r="E2168" s="90">
        <v>0</v>
      </c>
      <c r="F2168" t="str">
        <f t="shared" si="34"/>
        <v>June</v>
      </c>
    </row>
    <row r="2169" spans="1:6" ht="18" thickTop="1" thickBot="1" x14ac:dyDescent="0.35">
      <c r="A2169" s="89">
        <v>1000002985</v>
      </c>
      <c r="B2169" s="74">
        <v>45444</v>
      </c>
      <c r="C2169" s="87" t="s">
        <v>177</v>
      </c>
      <c r="D2169" s="78">
        <v>0</v>
      </c>
      <c r="E2169" s="90">
        <v>0</v>
      </c>
      <c r="F2169" t="str">
        <f t="shared" si="34"/>
        <v>June</v>
      </c>
    </row>
    <row r="2170" spans="1:6" ht="18" thickTop="1" thickBot="1" x14ac:dyDescent="0.35">
      <c r="A2170" s="89">
        <v>1000002972</v>
      </c>
      <c r="B2170" s="74">
        <v>45444</v>
      </c>
      <c r="C2170" s="87" t="s">
        <v>177</v>
      </c>
      <c r="D2170" s="78">
        <v>0</v>
      </c>
      <c r="E2170" s="90">
        <v>0</v>
      </c>
      <c r="F2170" t="str">
        <f t="shared" si="34"/>
        <v>June</v>
      </c>
    </row>
    <row r="2171" spans="1:6" ht="18" thickTop="1" thickBot="1" x14ac:dyDescent="0.35">
      <c r="A2171" s="89">
        <v>1000002976</v>
      </c>
      <c r="B2171" s="74">
        <v>45444</v>
      </c>
      <c r="C2171" s="87" t="s">
        <v>177</v>
      </c>
      <c r="D2171" s="78">
        <v>0</v>
      </c>
      <c r="E2171" s="90">
        <v>0</v>
      </c>
      <c r="F2171" t="str">
        <f t="shared" si="34"/>
        <v>June</v>
      </c>
    </row>
    <row r="2172" spans="1:6" ht="18" thickTop="1" thickBot="1" x14ac:dyDescent="0.35">
      <c r="A2172" s="89">
        <v>1000002984</v>
      </c>
      <c r="B2172" s="74">
        <v>45444</v>
      </c>
      <c r="C2172" s="87" t="s">
        <v>177</v>
      </c>
      <c r="D2172" s="78">
        <v>0</v>
      </c>
      <c r="E2172" s="90">
        <v>0</v>
      </c>
      <c r="F2172" t="str">
        <f t="shared" si="34"/>
        <v>June</v>
      </c>
    </row>
    <row r="2173" spans="1:6" ht="18" thickTop="1" thickBot="1" x14ac:dyDescent="0.35">
      <c r="A2173" s="89">
        <v>1000003132</v>
      </c>
      <c r="B2173" s="74">
        <v>45444</v>
      </c>
      <c r="C2173" s="87" t="s">
        <v>177</v>
      </c>
      <c r="D2173" s="78">
        <v>0</v>
      </c>
      <c r="E2173" s="90">
        <v>0</v>
      </c>
      <c r="F2173" t="str">
        <f t="shared" si="34"/>
        <v>June</v>
      </c>
    </row>
    <row r="2174" spans="1:6" ht="18" thickTop="1" thickBot="1" x14ac:dyDescent="0.35">
      <c r="A2174" s="89">
        <v>1000003683</v>
      </c>
      <c r="B2174" s="74">
        <v>45444</v>
      </c>
      <c r="C2174" s="87" t="s">
        <v>177</v>
      </c>
      <c r="D2174" s="78">
        <v>0</v>
      </c>
      <c r="E2174" s="90">
        <v>0</v>
      </c>
      <c r="F2174" t="str">
        <f t="shared" si="34"/>
        <v>June</v>
      </c>
    </row>
    <row r="2175" spans="1:6" ht="18" thickTop="1" thickBot="1" x14ac:dyDescent="0.35">
      <c r="A2175" s="89">
        <v>1000003133</v>
      </c>
      <c r="B2175" s="74">
        <v>45444</v>
      </c>
      <c r="C2175" s="87" t="s">
        <v>177</v>
      </c>
      <c r="D2175" s="78">
        <v>0</v>
      </c>
      <c r="E2175" s="90">
        <v>0</v>
      </c>
      <c r="F2175" t="str">
        <f t="shared" si="34"/>
        <v>June</v>
      </c>
    </row>
    <row r="2176" spans="1:6" ht="18" thickTop="1" thickBot="1" x14ac:dyDescent="0.35">
      <c r="A2176" s="89">
        <v>1000003131</v>
      </c>
      <c r="B2176" s="74">
        <v>45444</v>
      </c>
      <c r="C2176" s="87" t="s">
        <v>177</v>
      </c>
      <c r="D2176" s="78">
        <v>0</v>
      </c>
      <c r="E2176" s="90">
        <v>0</v>
      </c>
      <c r="F2176" t="str">
        <f t="shared" si="34"/>
        <v>June</v>
      </c>
    </row>
    <row r="2177" spans="1:6" ht="18" thickTop="1" thickBot="1" x14ac:dyDescent="0.35">
      <c r="A2177" s="89">
        <v>1000003691</v>
      </c>
      <c r="B2177" s="74">
        <v>45444</v>
      </c>
      <c r="C2177" s="87" t="s">
        <v>177</v>
      </c>
      <c r="D2177" s="78">
        <v>0</v>
      </c>
      <c r="E2177" s="90">
        <v>0</v>
      </c>
      <c r="F2177" t="str">
        <f t="shared" si="34"/>
        <v>June</v>
      </c>
    </row>
    <row r="2178" spans="1:6" ht="18" thickTop="1" thickBot="1" x14ac:dyDescent="0.35">
      <c r="A2178" s="89">
        <v>1000003388</v>
      </c>
      <c r="B2178" s="74">
        <v>45444</v>
      </c>
      <c r="C2178" s="87" t="s">
        <v>129</v>
      </c>
      <c r="D2178" s="78">
        <v>0</v>
      </c>
      <c r="E2178" s="90">
        <v>0</v>
      </c>
      <c r="F2178" t="str">
        <f t="shared" si="34"/>
        <v>June</v>
      </c>
    </row>
    <row r="2179" spans="1:6" ht="18" thickTop="1" thickBot="1" x14ac:dyDescent="0.35">
      <c r="A2179" s="89">
        <v>1000003384</v>
      </c>
      <c r="B2179" s="74">
        <v>45444</v>
      </c>
      <c r="C2179" s="87" t="s">
        <v>129</v>
      </c>
      <c r="D2179" s="78">
        <v>0</v>
      </c>
      <c r="E2179" s="90">
        <v>0</v>
      </c>
      <c r="F2179" t="str">
        <f t="shared" si="34"/>
        <v>June</v>
      </c>
    </row>
    <row r="2180" spans="1:6" ht="18" thickTop="1" thickBot="1" x14ac:dyDescent="0.35">
      <c r="A2180" s="89">
        <v>1000003389</v>
      </c>
      <c r="B2180" s="74">
        <v>45444</v>
      </c>
      <c r="C2180" s="87" t="s">
        <v>129</v>
      </c>
      <c r="D2180" s="78">
        <v>0</v>
      </c>
      <c r="E2180" s="90">
        <v>0</v>
      </c>
      <c r="F2180" t="str">
        <f t="shared" si="34"/>
        <v>June</v>
      </c>
    </row>
    <row r="2181" spans="1:6" ht="18" thickTop="1" thickBot="1" x14ac:dyDescent="0.35">
      <c r="A2181" s="89">
        <v>1000003386</v>
      </c>
      <c r="B2181" s="74">
        <v>45444</v>
      </c>
      <c r="C2181" s="87" t="s">
        <v>129</v>
      </c>
      <c r="D2181" s="78">
        <v>0</v>
      </c>
      <c r="E2181" s="90">
        <v>0</v>
      </c>
      <c r="F2181" t="str">
        <f t="shared" si="34"/>
        <v>June</v>
      </c>
    </row>
    <row r="2182" spans="1:6" ht="18" thickTop="1" thickBot="1" x14ac:dyDescent="0.35">
      <c r="A2182" s="89">
        <v>1000002836</v>
      </c>
      <c r="B2182" s="74">
        <v>45444</v>
      </c>
      <c r="C2182" s="87" t="s">
        <v>129</v>
      </c>
      <c r="D2182" s="78">
        <v>0</v>
      </c>
      <c r="E2182" s="90">
        <v>0</v>
      </c>
      <c r="F2182" t="str">
        <f t="shared" si="34"/>
        <v>June</v>
      </c>
    </row>
    <row r="2183" spans="1:6" ht="18" thickTop="1" thickBot="1" x14ac:dyDescent="0.35">
      <c r="A2183" s="89">
        <v>1000002917</v>
      </c>
      <c r="B2183" s="74">
        <v>45444</v>
      </c>
      <c r="C2183" s="87" t="s">
        <v>129</v>
      </c>
      <c r="D2183" s="78">
        <v>0</v>
      </c>
      <c r="E2183" s="90">
        <v>0</v>
      </c>
      <c r="F2183" t="str">
        <f t="shared" si="34"/>
        <v>June</v>
      </c>
    </row>
    <row r="2184" spans="1:6" ht="18" thickTop="1" thickBot="1" x14ac:dyDescent="0.35">
      <c r="A2184" s="89">
        <v>1000002977</v>
      </c>
      <c r="B2184" s="74">
        <v>45444</v>
      </c>
      <c r="C2184" s="87" t="s">
        <v>129</v>
      </c>
      <c r="D2184" s="78">
        <v>0</v>
      </c>
      <c r="E2184" s="90">
        <v>0</v>
      </c>
      <c r="F2184" t="str">
        <f t="shared" si="34"/>
        <v>June</v>
      </c>
    </row>
    <row r="2185" spans="1:6" ht="18" thickTop="1" thickBot="1" x14ac:dyDescent="0.35">
      <c r="A2185" s="89">
        <v>1000002971</v>
      </c>
      <c r="B2185" s="74">
        <v>45444</v>
      </c>
      <c r="C2185" s="87" t="s">
        <v>129</v>
      </c>
      <c r="D2185" s="78">
        <v>0</v>
      </c>
      <c r="E2185" s="90">
        <v>0</v>
      </c>
      <c r="F2185" t="str">
        <f t="shared" si="34"/>
        <v>June</v>
      </c>
    </row>
    <row r="2186" spans="1:6" ht="18" thickTop="1" thickBot="1" x14ac:dyDescent="0.35">
      <c r="A2186" s="89">
        <v>1000002985</v>
      </c>
      <c r="B2186" s="74">
        <v>45444</v>
      </c>
      <c r="C2186" s="87" t="s">
        <v>129</v>
      </c>
      <c r="D2186" s="78">
        <v>0</v>
      </c>
      <c r="E2186" s="90">
        <v>0</v>
      </c>
      <c r="F2186" t="str">
        <f t="shared" si="34"/>
        <v>June</v>
      </c>
    </row>
    <row r="2187" spans="1:6" ht="18" thickTop="1" thickBot="1" x14ac:dyDescent="0.35">
      <c r="A2187" s="89">
        <v>1000002972</v>
      </c>
      <c r="B2187" s="74">
        <v>45444</v>
      </c>
      <c r="C2187" s="87" t="s">
        <v>129</v>
      </c>
      <c r="D2187" s="78">
        <v>0</v>
      </c>
      <c r="E2187" s="90">
        <v>0</v>
      </c>
      <c r="F2187" t="str">
        <f t="shared" si="34"/>
        <v>June</v>
      </c>
    </row>
    <row r="2188" spans="1:6" ht="18" thickTop="1" thickBot="1" x14ac:dyDescent="0.35">
      <c r="A2188" s="89">
        <v>1000002976</v>
      </c>
      <c r="B2188" s="74">
        <v>45444</v>
      </c>
      <c r="C2188" s="87" t="s">
        <v>129</v>
      </c>
      <c r="D2188" s="78">
        <v>0</v>
      </c>
      <c r="E2188" s="90">
        <v>0</v>
      </c>
      <c r="F2188" t="str">
        <f t="shared" si="34"/>
        <v>June</v>
      </c>
    </row>
    <row r="2189" spans="1:6" ht="18" thickTop="1" thickBot="1" x14ac:dyDescent="0.35">
      <c r="A2189" s="89">
        <v>1000002984</v>
      </c>
      <c r="B2189" s="74">
        <v>45444</v>
      </c>
      <c r="C2189" s="87" t="s">
        <v>129</v>
      </c>
      <c r="D2189" s="78">
        <v>0</v>
      </c>
      <c r="E2189" s="90">
        <v>0</v>
      </c>
      <c r="F2189" t="str">
        <f t="shared" ref="F2189:F2252" si="35">TEXT(B2189,"mmmm")</f>
        <v>June</v>
      </c>
    </row>
    <row r="2190" spans="1:6" ht="18" thickTop="1" thickBot="1" x14ac:dyDescent="0.35">
      <c r="A2190" s="89">
        <v>1000003132</v>
      </c>
      <c r="B2190" s="74">
        <v>45444</v>
      </c>
      <c r="C2190" s="87" t="s">
        <v>129</v>
      </c>
      <c r="D2190" s="78">
        <v>0</v>
      </c>
      <c r="E2190" s="90">
        <v>0</v>
      </c>
      <c r="F2190" t="str">
        <f t="shared" si="35"/>
        <v>June</v>
      </c>
    </row>
    <row r="2191" spans="1:6" ht="18" thickTop="1" thickBot="1" x14ac:dyDescent="0.35">
      <c r="A2191" s="89">
        <v>1000003683</v>
      </c>
      <c r="B2191" s="74">
        <v>45444</v>
      </c>
      <c r="C2191" s="87" t="s">
        <v>129</v>
      </c>
      <c r="D2191" s="78">
        <v>0</v>
      </c>
      <c r="E2191" s="90">
        <v>0</v>
      </c>
      <c r="F2191" t="str">
        <f t="shared" si="35"/>
        <v>June</v>
      </c>
    </row>
    <row r="2192" spans="1:6" ht="18" thickTop="1" thickBot="1" x14ac:dyDescent="0.35">
      <c r="A2192" s="89">
        <v>1000003133</v>
      </c>
      <c r="B2192" s="74">
        <v>45444</v>
      </c>
      <c r="C2192" s="87" t="s">
        <v>129</v>
      </c>
      <c r="D2192" s="78">
        <v>0</v>
      </c>
      <c r="E2192" s="90">
        <v>0</v>
      </c>
      <c r="F2192" t="str">
        <f t="shared" si="35"/>
        <v>June</v>
      </c>
    </row>
    <row r="2193" spans="1:6" ht="18" thickTop="1" thickBot="1" x14ac:dyDescent="0.35">
      <c r="A2193" s="89">
        <v>1000003131</v>
      </c>
      <c r="B2193" s="74">
        <v>45444</v>
      </c>
      <c r="C2193" s="87" t="s">
        <v>129</v>
      </c>
      <c r="D2193" s="78">
        <v>0</v>
      </c>
      <c r="E2193" s="90">
        <v>0</v>
      </c>
      <c r="F2193" t="str">
        <f t="shared" si="35"/>
        <v>June</v>
      </c>
    </row>
    <row r="2194" spans="1:6" ht="18" thickTop="1" thickBot="1" x14ac:dyDescent="0.35">
      <c r="A2194" s="89">
        <v>1000003691</v>
      </c>
      <c r="B2194" s="74">
        <v>45444</v>
      </c>
      <c r="C2194" s="87" t="s">
        <v>129</v>
      </c>
      <c r="D2194" s="78">
        <v>0</v>
      </c>
      <c r="E2194" s="90">
        <v>0</v>
      </c>
      <c r="F2194" t="str">
        <f t="shared" si="35"/>
        <v>June</v>
      </c>
    </row>
    <row r="2195" spans="1:6" ht="18" thickTop="1" thickBot="1" x14ac:dyDescent="0.35">
      <c r="A2195" s="89">
        <v>1000003388</v>
      </c>
      <c r="B2195" s="74">
        <v>45444</v>
      </c>
      <c r="C2195" s="87" t="s">
        <v>165</v>
      </c>
      <c r="D2195" s="78">
        <v>0</v>
      </c>
      <c r="E2195" s="90">
        <v>0</v>
      </c>
      <c r="F2195" t="str">
        <f t="shared" si="35"/>
        <v>June</v>
      </c>
    </row>
    <row r="2196" spans="1:6" ht="18" thickTop="1" thickBot="1" x14ac:dyDescent="0.35">
      <c r="A2196" s="89">
        <v>1000003384</v>
      </c>
      <c r="B2196" s="74">
        <v>45444</v>
      </c>
      <c r="C2196" s="87" t="s">
        <v>165</v>
      </c>
      <c r="D2196" s="78">
        <v>0</v>
      </c>
      <c r="E2196" s="90">
        <v>0</v>
      </c>
      <c r="F2196" t="str">
        <f t="shared" si="35"/>
        <v>June</v>
      </c>
    </row>
    <row r="2197" spans="1:6" ht="18" thickTop="1" thickBot="1" x14ac:dyDescent="0.35">
      <c r="A2197" s="89">
        <v>1000003389</v>
      </c>
      <c r="B2197" s="74">
        <v>45444</v>
      </c>
      <c r="C2197" s="87" t="s">
        <v>165</v>
      </c>
      <c r="D2197" s="78">
        <v>0</v>
      </c>
      <c r="E2197" s="90">
        <v>0</v>
      </c>
      <c r="F2197" t="str">
        <f t="shared" si="35"/>
        <v>June</v>
      </c>
    </row>
    <row r="2198" spans="1:6" ht="18" thickTop="1" thickBot="1" x14ac:dyDescent="0.35">
      <c r="A2198" s="89">
        <v>1000003386</v>
      </c>
      <c r="B2198" s="74">
        <v>45444</v>
      </c>
      <c r="C2198" s="87" t="s">
        <v>165</v>
      </c>
      <c r="D2198" s="78">
        <v>0</v>
      </c>
      <c r="E2198" s="90">
        <v>0</v>
      </c>
      <c r="F2198" t="str">
        <f t="shared" si="35"/>
        <v>June</v>
      </c>
    </row>
    <row r="2199" spans="1:6" ht="18" thickTop="1" thickBot="1" x14ac:dyDescent="0.35">
      <c r="A2199" s="89">
        <v>1000002836</v>
      </c>
      <c r="B2199" s="74">
        <v>45444</v>
      </c>
      <c r="C2199" s="87" t="s">
        <v>165</v>
      </c>
      <c r="D2199" s="78">
        <v>0</v>
      </c>
      <c r="E2199" s="90">
        <v>0</v>
      </c>
      <c r="F2199" t="str">
        <f t="shared" si="35"/>
        <v>June</v>
      </c>
    </row>
    <row r="2200" spans="1:6" ht="18" thickTop="1" thickBot="1" x14ac:dyDescent="0.35">
      <c r="A2200" s="89">
        <v>1000002917</v>
      </c>
      <c r="B2200" s="74">
        <v>45444</v>
      </c>
      <c r="C2200" s="87" t="s">
        <v>165</v>
      </c>
      <c r="D2200" s="78">
        <v>0</v>
      </c>
      <c r="E2200" s="90">
        <v>0</v>
      </c>
      <c r="F2200" t="str">
        <f t="shared" si="35"/>
        <v>June</v>
      </c>
    </row>
    <row r="2201" spans="1:6" ht="18" thickTop="1" thickBot="1" x14ac:dyDescent="0.35">
      <c r="A2201" s="89">
        <v>1000002977</v>
      </c>
      <c r="B2201" s="74">
        <v>45444</v>
      </c>
      <c r="C2201" s="87" t="s">
        <v>165</v>
      </c>
      <c r="D2201" s="78">
        <v>0</v>
      </c>
      <c r="E2201" s="90">
        <v>0</v>
      </c>
      <c r="F2201" t="str">
        <f t="shared" si="35"/>
        <v>June</v>
      </c>
    </row>
    <row r="2202" spans="1:6" ht="18" thickTop="1" thickBot="1" x14ac:dyDescent="0.35">
      <c r="A2202" s="89">
        <v>1000002971</v>
      </c>
      <c r="B2202" s="74">
        <v>45444</v>
      </c>
      <c r="C2202" s="87" t="s">
        <v>165</v>
      </c>
      <c r="D2202" s="78">
        <v>0</v>
      </c>
      <c r="E2202" s="90">
        <v>0</v>
      </c>
      <c r="F2202" t="str">
        <f t="shared" si="35"/>
        <v>June</v>
      </c>
    </row>
    <row r="2203" spans="1:6" ht="18" thickTop="1" thickBot="1" x14ac:dyDescent="0.35">
      <c r="A2203" s="89">
        <v>1000002985</v>
      </c>
      <c r="B2203" s="74">
        <v>45444</v>
      </c>
      <c r="C2203" s="87" t="s">
        <v>165</v>
      </c>
      <c r="D2203" s="78">
        <v>0</v>
      </c>
      <c r="E2203" s="90">
        <v>0</v>
      </c>
      <c r="F2203" t="str">
        <f t="shared" si="35"/>
        <v>June</v>
      </c>
    </row>
    <row r="2204" spans="1:6" ht="18" thickTop="1" thickBot="1" x14ac:dyDescent="0.35">
      <c r="A2204" s="89">
        <v>1000002972</v>
      </c>
      <c r="B2204" s="74">
        <v>45444</v>
      </c>
      <c r="C2204" s="87" t="s">
        <v>165</v>
      </c>
      <c r="D2204" s="78">
        <v>0</v>
      </c>
      <c r="E2204" s="90">
        <v>0</v>
      </c>
      <c r="F2204" t="str">
        <f t="shared" si="35"/>
        <v>June</v>
      </c>
    </row>
    <row r="2205" spans="1:6" ht="18" thickTop="1" thickBot="1" x14ac:dyDescent="0.35">
      <c r="A2205" s="89">
        <v>1000002976</v>
      </c>
      <c r="B2205" s="74">
        <v>45444</v>
      </c>
      <c r="C2205" s="87" t="s">
        <v>165</v>
      </c>
      <c r="D2205" s="78">
        <v>0</v>
      </c>
      <c r="E2205" s="90">
        <v>0</v>
      </c>
      <c r="F2205" t="str">
        <f t="shared" si="35"/>
        <v>June</v>
      </c>
    </row>
    <row r="2206" spans="1:6" ht="18" thickTop="1" thickBot="1" x14ac:dyDescent="0.35">
      <c r="A2206" s="89">
        <v>1000002984</v>
      </c>
      <c r="B2206" s="74">
        <v>45444</v>
      </c>
      <c r="C2206" s="87" t="s">
        <v>165</v>
      </c>
      <c r="D2206" s="78">
        <v>0</v>
      </c>
      <c r="E2206" s="90">
        <v>0</v>
      </c>
      <c r="F2206" t="str">
        <f t="shared" si="35"/>
        <v>June</v>
      </c>
    </row>
    <row r="2207" spans="1:6" ht="18" thickTop="1" thickBot="1" x14ac:dyDescent="0.35">
      <c r="A2207" s="89">
        <v>1000003132</v>
      </c>
      <c r="B2207" s="74">
        <v>45444</v>
      </c>
      <c r="C2207" s="87" t="s">
        <v>165</v>
      </c>
      <c r="D2207" s="78">
        <v>397</v>
      </c>
      <c r="E2207" s="90">
        <v>102068.70000000001</v>
      </c>
      <c r="F2207" t="str">
        <f t="shared" si="35"/>
        <v>June</v>
      </c>
    </row>
    <row r="2208" spans="1:6" ht="18" thickTop="1" thickBot="1" x14ac:dyDescent="0.35">
      <c r="A2208" s="89">
        <v>1000003683</v>
      </c>
      <c r="B2208" s="74">
        <v>45444</v>
      </c>
      <c r="C2208" s="87" t="s">
        <v>165</v>
      </c>
      <c r="D2208" s="78">
        <v>262</v>
      </c>
      <c r="E2208" s="90">
        <v>100352.57710344829</v>
      </c>
      <c r="F2208" t="str">
        <f t="shared" si="35"/>
        <v>June</v>
      </c>
    </row>
    <row r="2209" spans="1:6" ht="18" thickTop="1" thickBot="1" x14ac:dyDescent="0.35">
      <c r="A2209" s="89">
        <v>1000003133</v>
      </c>
      <c r="B2209" s="74">
        <v>45444</v>
      </c>
      <c r="C2209" s="87" t="s">
        <v>165</v>
      </c>
      <c r="D2209" s="78">
        <v>0</v>
      </c>
      <c r="E2209" s="90">
        <v>0</v>
      </c>
      <c r="F2209" t="str">
        <f t="shared" si="35"/>
        <v>June</v>
      </c>
    </row>
    <row r="2210" spans="1:6" ht="18" thickTop="1" thickBot="1" x14ac:dyDescent="0.35">
      <c r="A2210" s="89">
        <v>1000003131</v>
      </c>
      <c r="B2210" s="74">
        <v>45444</v>
      </c>
      <c r="C2210" s="87" t="s">
        <v>165</v>
      </c>
      <c r="D2210" s="78">
        <v>0</v>
      </c>
      <c r="E2210" s="90">
        <v>0</v>
      </c>
      <c r="F2210" t="str">
        <f t="shared" si="35"/>
        <v>June</v>
      </c>
    </row>
    <row r="2211" spans="1:6" ht="18" thickTop="1" thickBot="1" x14ac:dyDescent="0.35">
      <c r="A2211" s="89">
        <v>1000003691</v>
      </c>
      <c r="B2211" s="74">
        <v>45444</v>
      </c>
      <c r="C2211" s="87" t="s">
        <v>165</v>
      </c>
      <c r="D2211" s="78">
        <v>158</v>
      </c>
      <c r="E2211" s="90">
        <v>60517.966344827582</v>
      </c>
      <c r="F2211" t="str">
        <f t="shared" si="35"/>
        <v>June</v>
      </c>
    </row>
    <row r="2212" spans="1:6" ht="18" thickTop="1" thickBot="1" x14ac:dyDescent="0.35">
      <c r="A2212" s="89">
        <v>1000003388</v>
      </c>
      <c r="B2212" s="74">
        <v>45444</v>
      </c>
      <c r="C2212" s="87" t="s">
        <v>183</v>
      </c>
      <c r="D2212" s="78">
        <v>0</v>
      </c>
      <c r="E2212" s="90">
        <v>0</v>
      </c>
      <c r="F2212" t="str">
        <f t="shared" si="35"/>
        <v>June</v>
      </c>
    </row>
    <row r="2213" spans="1:6" ht="18" thickTop="1" thickBot="1" x14ac:dyDescent="0.35">
      <c r="A2213" s="89">
        <v>1000003384</v>
      </c>
      <c r="B2213" s="74">
        <v>45444</v>
      </c>
      <c r="C2213" s="87" t="s">
        <v>183</v>
      </c>
      <c r="D2213" s="78">
        <v>0</v>
      </c>
      <c r="E2213" s="90">
        <v>0</v>
      </c>
      <c r="F2213" t="str">
        <f t="shared" si="35"/>
        <v>June</v>
      </c>
    </row>
    <row r="2214" spans="1:6" ht="18" thickTop="1" thickBot="1" x14ac:dyDescent="0.35">
      <c r="A2214" s="89">
        <v>1000003389</v>
      </c>
      <c r="B2214" s="74">
        <v>45444</v>
      </c>
      <c r="C2214" s="87" t="s">
        <v>183</v>
      </c>
      <c r="D2214" s="78">
        <v>0</v>
      </c>
      <c r="E2214" s="90">
        <v>0</v>
      </c>
      <c r="F2214" t="str">
        <f t="shared" si="35"/>
        <v>June</v>
      </c>
    </row>
    <row r="2215" spans="1:6" ht="18" thickTop="1" thickBot="1" x14ac:dyDescent="0.35">
      <c r="A2215" s="89">
        <v>1000003386</v>
      </c>
      <c r="B2215" s="74">
        <v>45444</v>
      </c>
      <c r="C2215" s="87" t="s">
        <v>183</v>
      </c>
      <c r="D2215" s="78">
        <v>0</v>
      </c>
      <c r="E2215" s="90">
        <v>0</v>
      </c>
      <c r="F2215" t="str">
        <f t="shared" si="35"/>
        <v>June</v>
      </c>
    </row>
    <row r="2216" spans="1:6" ht="18" thickTop="1" thickBot="1" x14ac:dyDescent="0.35">
      <c r="A2216" s="89">
        <v>1000002836</v>
      </c>
      <c r="B2216" s="74">
        <v>45444</v>
      </c>
      <c r="C2216" s="87" t="s">
        <v>183</v>
      </c>
      <c r="D2216" s="78">
        <v>0</v>
      </c>
      <c r="E2216" s="90">
        <v>0</v>
      </c>
      <c r="F2216" t="str">
        <f t="shared" si="35"/>
        <v>June</v>
      </c>
    </row>
    <row r="2217" spans="1:6" ht="18" thickTop="1" thickBot="1" x14ac:dyDescent="0.35">
      <c r="A2217" s="89">
        <v>1000002917</v>
      </c>
      <c r="B2217" s="74">
        <v>45444</v>
      </c>
      <c r="C2217" s="87" t="s">
        <v>183</v>
      </c>
      <c r="D2217" s="78">
        <v>0</v>
      </c>
      <c r="E2217" s="90">
        <v>0</v>
      </c>
      <c r="F2217" t="str">
        <f t="shared" si="35"/>
        <v>June</v>
      </c>
    </row>
    <row r="2218" spans="1:6" ht="18" thickTop="1" thickBot="1" x14ac:dyDescent="0.35">
      <c r="A2218" s="89">
        <v>1000002977</v>
      </c>
      <c r="B2218" s="74">
        <v>45444</v>
      </c>
      <c r="C2218" s="87" t="s">
        <v>183</v>
      </c>
      <c r="D2218" s="78">
        <v>0</v>
      </c>
      <c r="E2218" s="90">
        <v>0</v>
      </c>
      <c r="F2218" t="str">
        <f t="shared" si="35"/>
        <v>June</v>
      </c>
    </row>
    <row r="2219" spans="1:6" ht="18" thickTop="1" thickBot="1" x14ac:dyDescent="0.35">
      <c r="A2219" s="89">
        <v>1000002971</v>
      </c>
      <c r="B2219" s="74">
        <v>45444</v>
      </c>
      <c r="C2219" s="87" t="s">
        <v>183</v>
      </c>
      <c r="D2219" s="78">
        <v>0</v>
      </c>
      <c r="E2219" s="90">
        <v>0</v>
      </c>
      <c r="F2219" t="str">
        <f t="shared" si="35"/>
        <v>June</v>
      </c>
    </row>
    <row r="2220" spans="1:6" ht="18" thickTop="1" thickBot="1" x14ac:dyDescent="0.35">
      <c r="A2220" s="89">
        <v>1000002985</v>
      </c>
      <c r="B2220" s="74">
        <v>45444</v>
      </c>
      <c r="C2220" s="87" t="s">
        <v>183</v>
      </c>
      <c r="D2220" s="78">
        <v>0</v>
      </c>
      <c r="E2220" s="90">
        <v>0</v>
      </c>
      <c r="F2220" t="str">
        <f t="shared" si="35"/>
        <v>June</v>
      </c>
    </row>
    <row r="2221" spans="1:6" ht="18" thickTop="1" thickBot="1" x14ac:dyDescent="0.35">
      <c r="A2221" s="89">
        <v>1000002972</v>
      </c>
      <c r="B2221" s="74">
        <v>45444</v>
      </c>
      <c r="C2221" s="87" t="s">
        <v>183</v>
      </c>
      <c r="D2221" s="78">
        <v>0</v>
      </c>
      <c r="E2221" s="90">
        <v>0</v>
      </c>
      <c r="F2221" t="str">
        <f t="shared" si="35"/>
        <v>June</v>
      </c>
    </row>
    <row r="2222" spans="1:6" ht="18" thickTop="1" thickBot="1" x14ac:dyDescent="0.35">
      <c r="A2222" s="89">
        <v>1000002976</v>
      </c>
      <c r="B2222" s="74">
        <v>45444</v>
      </c>
      <c r="C2222" s="87" t="s">
        <v>183</v>
      </c>
      <c r="D2222" s="78">
        <v>0</v>
      </c>
      <c r="E2222" s="90">
        <v>0</v>
      </c>
      <c r="F2222" t="str">
        <f t="shared" si="35"/>
        <v>June</v>
      </c>
    </row>
    <row r="2223" spans="1:6" ht="18" thickTop="1" thickBot="1" x14ac:dyDescent="0.35">
      <c r="A2223" s="89">
        <v>1000002984</v>
      </c>
      <c r="B2223" s="74">
        <v>45444</v>
      </c>
      <c r="C2223" s="87" t="s">
        <v>183</v>
      </c>
      <c r="D2223" s="78">
        <v>0</v>
      </c>
      <c r="E2223" s="90">
        <v>0</v>
      </c>
      <c r="F2223" t="str">
        <f t="shared" si="35"/>
        <v>June</v>
      </c>
    </row>
    <row r="2224" spans="1:6" ht="18" thickTop="1" thickBot="1" x14ac:dyDescent="0.35">
      <c r="A2224" s="89">
        <v>1000003132</v>
      </c>
      <c r="B2224" s="74">
        <v>45444</v>
      </c>
      <c r="C2224" s="87" t="s">
        <v>183</v>
      </c>
      <c r="D2224" s="78">
        <v>8000</v>
      </c>
      <c r="E2224" s="90">
        <v>2056800</v>
      </c>
      <c r="F2224" t="str">
        <f t="shared" si="35"/>
        <v>June</v>
      </c>
    </row>
    <row r="2225" spans="1:6" ht="18" thickTop="1" thickBot="1" x14ac:dyDescent="0.35">
      <c r="A2225" s="89">
        <v>1000003683</v>
      </c>
      <c r="B2225" s="74">
        <v>45444</v>
      </c>
      <c r="C2225" s="87" t="s">
        <v>183</v>
      </c>
      <c r="D2225" s="78">
        <v>4746</v>
      </c>
      <c r="E2225" s="90">
        <v>1817837.1409655171</v>
      </c>
      <c r="F2225" t="str">
        <f t="shared" si="35"/>
        <v>June</v>
      </c>
    </row>
    <row r="2226" spans="1:6" ht="18" thickTop="1" thickBot="1" x14ac:dyDescent="0.35">
      <c r="A2226" s="89">
        <v>1000003133</v>
      </c>
      <c r="B2226" s="74">
        <v>45444</v>
      </c>
      <c r="C2226" s="87" t="s">
        <v>183</v>
      </c>
      <c r="D2226" s="78">
        <v>0</v>
      </c>
      <c r="E2226" s="90">
        <v>0</v>
      </c>
      <c r="F2226" t="str">
        <f t="shared" si="35"/>
        <v>June</v>
      </c>
    </row>
    <row r="2227" spans="1:6" ht="18" thickTop="1" thickBot="1" x14ac:dyDescent="0.35">
      <c r="A2227" s="89">
        <v>1000003131</v>
      </c>
      <c r="B2227" s="74">
        <v>45444</v>
      </c>
      <c r="C2227" s="87" t="s">
        <v>183</v>
      </c>
      <c r="D2227" s="78">
        <v>0</v>
      </c>
      <c r="E2227" s="90">
        <v>0</v>
      </c>
      <c r="F2227" t="str">
        <f t="shared" si="35"/>
        <v>June</v>
      </c>
    </row>
    <row r="2228" spans="1:6" ht="18" thickTop="1" thickBot="1" x14ac:dyDescent="0.35">
      <c r="A2228" s="89">
        <v>1000003691</v>
      </c>
      <c r="B2228" s="74">
        <v>45444</v>
      </c>
      <c r="C2228" s="87" t="s">
        <v>183</v>
      </c>
      <c r="D2228" s="78">
        <v>0</v>
      </c>
      <c r="E2228" s="90">
        <v>0</v>
      </c>
      <c r="F2228" t="str">
        <f t="shared" si="35"/>
        <v>June</v>
      </c>
    </row>
    <row r="2229" spans="1:6" ht="18" thickTop="1" thickBot="1" x14ac:dyDescent="0.35">
      <c r="A2229" s="89">
        <v>1000003388</v>
      </c>
      <c r="B2229" s="74">
        <v>45444</v>
      </c>
      <c r="C2229" s="87" t="s">
        <v>541</v>
      </c>
      <c r="D2229" s="78">
        <v>0</v>
      </c>
      <c r="E2229" s="90">
        <v>0</v>
      </c>
      <c r="F2229" t="str">
        <f t="shared" si="35"/>
        <v>June</v>
      </c>
    </row>
    <row r="2230" spans="1:6" ht="18" thickTop="1" thickBot="1" x14ac:dyDescent="0.35">
      <c r="A2230" s="89">
        <v>1000003384</v>
      </c>
      <c r="B2230" s="74">
        <v>45444</v>
      </c>
      <c r="C2230" s="87" t="s">
        <v>541</v>
      </c>
      <c r="D2230" s="78">
        <v>0</v>
      </c>
      <c r="E2230" s="90">
        <v>0</v>
      </c>
      <c r="F2230" t="str">
        <f t="shared" si="35"/>
        <v>June</v>
      </c>
    </row>
    <row r="2231" spans="1:6" ht="18" thickTop="1" thickBot="1" x14ac:dyDescent="0.35">
      <c r="A2231" s="89">
        <v>1000003389</v>
      </c>
      <c r="B2231" s="74">
        <v>45444</v>
      </c>
      <c r="C2231" s="87" t="s">
        <v>541</v>
      </c>
      <c r="D2231" s="78">
        <v>0</v>
      </c>
      <c r="E2231" s="90">
        <v>0</v>
      </c>
      <c r="F2231" t="str">
        <f t="shared" si="35"/>
        <v>June</v>
      </c>
    </row>
    <row r="2232" spans="1:6" ht="18" thickTop="1" thickBot="1" x14ac:dyDescent="0.35">
      <c r="A2232" s="89">
        <v>1000003386</v>
      </c>
      <c r="B2232" s="74">
        <v>45444</v>
      </c>
      <c r="C2232" s="87" t="s">
        <v>541</v>
      </c>
      <c r="D2232" s="78">
        <v>0</v>
      </c>
      <c r="E2232" s="90">
        <v>0</v>
      </c>
      <c r="F2232" t="str">
        <f t="shared" si="35"/>
        <v>June</v>
      </c>
    </row>
    <row r="2233" spans="1:6" ht="18" thickTop="1" thickBot="1" x14ac:dyDescent="0.35">
      <c r="A2233" s="89">
        <v>1000002836</v>
      </c>
      <c r="B2233" s="74">
        <v>45444</v>
      </c>
      <c r="C2233" s="87" t="s">
        <v>541</v>
      </c>
      <c r="D2233" s="78">
        <v>0</v>
      </c>
      <c r="E2233" s="90">
        <v>0</v>
      </c>
      <c r="F2233" t="str">
        <f t="shared" si="35"/>
        <v>June</v>
      </c>
    </row>
    <row r="2234" spans="1:6" ht="18" thickTop="1" thickBot="1" x14ac:dyDescent="0.35">
      <c r="A2234" s="89">
        <v>1000002917</v>
      </c>
      <c r="B2234" s="74">
        <v>45444</v>
      </c>
      <c r="C2234" s="87" t="s">
        <v>541</v>
      </c>
      <c r="D2234" s="78">
        <v>0</v>
      </c>
      <c r="E2234" s="90">
        <v>0</v>
      </c>
      <c r="F2234" t="str">
        <f t="shared" si="35"/>
        <v>June</v>
      </c>
    </row>
    <row r="2235" spans="1:6" ht="18" thickTop="1" thickBot="1" x14ac:dyDescent="0.35">
      <c r="A2235" s="89">
        <v>1000002977</v>
      </c>
      <c r="B2235" s="74">
        <v>45444</v>
      </c>
      <c r="C2235" s="87" t="s">
        <v>541</v>
      </c>
      <c r="D2235" s="78">
        <v>0</v>
      </c>
      <c r="E2235" s="90">
        <v>0</v>
      </c>
      <c r="F2235" t="str">
        <f t="shared" si="35"/>
        <v>June</v>
      </c>
    </row>
    <row r="2236" spans="1:6" ht="18" thickTop="1" thickBot="1" x14ac:dyDescent="0.35">
      <c r="A2236" s="89">
        <v>1000002971</v>
      </c>
      <c r="B2236" s="74">
        <v>45444</v>
      </c>
      <c r="C2236" s="87" t="s">
        <v>541</v>
      </c>
      <c r="D2236" s="78">
        <v>0</v>
      </c>
      <c r="E2236" s="90">
        <v>0</v>
      </c>
      <c r="F2236" t="str">
        <f t="shared" si="35"/>
        <v>June</v>
      </c>
    </row>
    <row r="2237" spans="1:6" ht="18" thickTop="1" thickBot="1" x14ac:dyDescent="0.35">
      <c r="A2237" s="89">
        <v>1000002985</v>
      </c>
      <c r="B2237" s="74">
        <v>45444</v>
      </c>
      <c r="C2237" s="87" t="s">
        <v>541</v>
      </c>
      <c r="D2237" s="78">
        <v>0</v>
      </c>
      <c r="E2237" s="90">
        <v>0</v>
      </c>
      <c r="F2237" t="str">
        <f t="shared" si="35"/>
        <v>June</v>
      </c>
    </row>
    <row r="2238" spans="1:6" ht="18" thickTop="1" thickBot="1" x14ac:dyDescent="0.35">
      <c r="A2238" s="89">
        <v>1000002972</v>
      </c>
      <c r="B2238" s="74">
        <v>45444</v>
      </c>
      <c r="C2238" s="87" t="s">
        <v>541</v>
      </c>
      <c r="D2238" s="78">
        <v>0</v>
      </c>
      <c r="E2238" s="90">
        <v>0</v>
      </c>
      <c r="F2238" t="str">
        <f t="shared" si="35"/>
        <v>June</v>
      </c>
    </row>
    <row r="2239" spans="1:6" ht="18" thickTop="1" thickBot="1" x14ac:dyDescent="0.35">
      <c r="A2239" s="89">
        <v>1000002976</v>
      </c>
      <c r="B2239" s="74">
        <v>45444</v>
      </c>
      <c r="C2239" s="87" t="s">
        <v>541</v>
      </c>
      <c r="D2239" s="78">
        <v>0</v>
      </c>
      <c r="E2239" s="90">
        <v>0</v>
      </c>
      <c r="F2239" t="str">
        <f t="shared" si="35"/>
        <v>June</v>
      </c>
    </row>
    <row r="2240" spans="1:6" ht="18" thickTop="1" thickBot="1" x14ac:dyDescent="0.35">
      <c r="A2240" s="89">
        <v>1000002984</v>
      </c>
      <c r="B2240" s="74">
        <v>45444</v>
      </c>
      <c r="C2240" s="87" t="s">
        <v>541</v>
      </c>
      <c r="D2240" s="78">
        <v>0</v>
      </c>
      <c r="E2240" s="90">
        <v>0</v>
      </c>
      <c r="F2240" t="str">
        <f t="shared" si="35"/>
        <v>June</v>
      </c>
    </row>
    <row r="2241" spans="1:6" ht="18" thickTop="1" thickBot="1" x14ac:dyDescent="0.35">
      <c r="A2241" s="89">
        <v>1000003132</v>
      </c>
      <c r="B2241" s="74">
        <v>45444</v>
      </c>
      <c r="C2241" s="87" t="s">
        <v>541</v>
      </c>
      <c r="D2241" s="78">
        <v>1673</v>
      </c>
      <c r="E2241" s="90">
        <v>430128.30000000005</v>
      </c>
      <c r="F2241" t="str">
        <f t="shared" si="35"/>
        <v>June</v>
      </c>
    </row>
    <row r="2242" spans="1:6" ht="18" thickTop="1" thickBot="1" x14ac:dyDescent="0.35">
      <c r="A2242" s="89">
        <v>1000003683</v>
      </c>
      <c r="B2242" s="74">
        <v>45444</v>
      </c>
      <c r="C2242" s="87" t="s">
        <v>541</v>
      </c>
      <c r="D2242" s="78">
        <v>2446</v>
      </c>
      <c r="E2242" s="90">
        <v>936879.40303448285</v>
      </c>
      <c r="F2242" t="str">
        <f t="shared" si="35"/>
        <v>June</v>
      </c>
    </row>
    <row r="2243" spans="1:6" ht="18" thickTop="1" thickBot="1" x14ac:dyDescent="0.35">
      <c r="A2243" s="89">
        <v>1000003133</v>
      </c>
      <c r="B2243" s="74">
        <v>45444</v>
      </c>
      <c r="C2243" s="87" t="s">
        <v>541</v>
      </c>
      <c r="D2243" s="78">
        <v>0</v>
      </c>
      <c r="E2243" s="90">
        <v>0</v>
      </c>
      <c r="F2243" t="str">
        <f t="shared" si="35"/>
        <v>June</v>
      </c>
    </row>
    <row r="2244" spans="1:6" ht="18" thickTop="1" thickBot="1" x14ac:dyDescent="0.35">
      <c r="A2244" s="89">
        <v>1000003131</v>
      </c>
      <c r="B2244" s="74">
        <v>45444</v>
      </c>
      <c r="C2244" s="87" t="s">
        <v>541</v>
      </c>
      <c r="D2244" s="78">
        <v>0</v>
      </c>
      <c r="E2244" s="90">
        <v>0</v>
      </c>
      <c r="F2244" t="str">
        <f t="shared" si="35"/>
        <v>June</v>
      </c>
    </row>
    <row r="2245" spans="1:6" ht="18" thickTop="1" thickBot="1" x14ac:dyDescent="0.35">
      <c r="A2245" s="89">
        <v>1000003691</v>
      </c>
      <c r="B2245" s="74">
        <v>45444</v>
      </c>
      <c r="C2245" s="87" t="s">
        <v>541</v>
      </c>
      <c r="D2245" s="78">
        <v>500</v>
      </c>
      <c r="E2245" s="90">
        <v>191512.55172413797</v>
      </c>
      <c r="F2245" t="str">
        <f t="shared" si="35"/>
        <v>June</v>
      </c>
    </row>
    <row r="2246" spans="1:6" ht="18" thickTop="1" thickBot="1" x14ac:dyDescent="0.35">
      <c r="A2246" s="89">
        <v>1000003388</v>
      </c>
      <c r="B2246" s="74">
        <v>45444</v>
      </c>
      <c r="C2246" s="87" t="s">
        <v>541</v>
      </c>
      <c r="D2246" s="78">
        <v>0</v>
      </c>
      <c r="E2246" s="90">
        <v>0</v>
      </c>
      <c r="F2246" t="str">
        <f t="shared" si="35"/>
        <v>June</v>
      </c>
    </row>
    <row r="2247" spans="1:6" ht="18" thickTop="1" thickBot="1" x14ac:dyDescent="0.35">
      <c r="A2247" s="89">
        <v>1000003384</v>
      </c>
      <c r="B2247" s="74">
        <v>45444</v>
      </c>
      <c r="C2247" s="87" t="s">
        <v>541</v>
      </c>
      <c r="D2247" s="78">
        <v>0</v>
      </c>
      <c r="E2247" s="90">
        <v>0</v>
      </c>
      <c r="F2247" t="str">
        <f t="shared" si="35"/>
        <v>June</v>
      </c>
    </row>
    <row r="2248" spans="1:6" ht="18" thickTop="1" thickBot="1" x14ac:dyDescent="0.35">
      <c r="A2248" s="89">
        <v>1000003389</v>
      </c>
      <c r="B2248" s="74">
        <v>45444</v>
      </c>
      <c r="C2248" s="87" t="s">
        <v>541</v>
      </c>
      <c r="D2248" s="78">
        <v>0</v>
      </c>
      <c r="E2248" s="90">
        <v>0</v>
      </c>
      <c r="F2248" t="str">
        <f t="shared" si="35"/>
        <v>June</v>
      </c>
    </row>
    <row r="2249" spans="1:6" ht="18" thickTop="1" thickBot="1" x14ac:dyDescent="0.35">
      <c r="A2249" s="89">
        <v>1000003386</v>
      </c>
      <c r="B2249" s="74">
        <v>45444</v>
      </c>
      <c r="C2249" s="87" t="s">
        <v>541</v>
      </c>
      <c r="D2249" s="78">
        <v>0</v>
      </c>
      <c r="E2249" s="90">
        <v>0</v>
      </c>
      <c r="F2249" t="str">
        <f t="shared" si="35"/>
        <v>June</v>
      </c>
    </row>
    <row r="2250" spans="1:6" ht="18" thickTop="1" thickBot="1" x14ac:dyDescent="0.35">
      <c r="A2250" s="89">
        <v>1000002836</v>
      </c>
      <c r="B2250" s="74">
        <v>45444</v>
      </c>
      <c r="C2250" s="87" t="s">
        <v>541</v>
      </c>
      <c r="D2250" s="78">
        <v>0</v>
      </c>
      <c r="E2250" s="90">
        <v>0</v>
      </c>
      <c r="F2250" t="str">
        <f t="shared" si="35"/>
        <v>June</v>
      </c>
    </row>
    <row r="2251" spans="1:6" ht="18" thickTop="1" thickBot="1" x14ac:dyDescent="0.35">
      <c r="A2251" s="89">
        <v>1000002917</v>
      </c>
      <c r="B2251" s="74">
        <v>45444</v>
      </c>
      <c r="C2251" s="87" t="s">
        <v>541</v>
      </c>
      <c r="D2251" s="78">
        <v>0</v>
      </c>
      <c r="E2251" s="90">
        <v>0</v>
      </c>
      <c r="F2251" t="str">
        <f t="shared" si="35"/>
        <v>June</v>
      </c>
    </row>
    <row r="2252" spans="1:6" ht="18" thickTop="1" thickBot="1" x14ac:dyDescent="0.35">
      <c r="A2252" s="89">
        <v>1000002977</v>
      </c>
      <c r="B2252" s="74">
        <v>45444</v>
      </c>
      <c r="C2252" s="87" t="s">
        <v>541</v>
      </c>
      <c r="D2252" s="78">
        <v>0</v>
      </c>
      <c r="E2252" s="90">
        <v>0</v>
      </c>
      <c r="F2252" t="str">
        <f t="shared" si="35"/>
        <v>June</v>
      </c>
    </row>
    <row r="2253" spans="1:6" ht="18" thickTop="1" thickBot="1" x14ac:dyDescent="0.35">
      <c r="A2253" s="89">
        <v>1000002971</v>
      </c>
      <c r="B2253" s="74">
        <v>45444</v>
      </c>
      <c r="C2253" s="87" t="s">
        <v>541</v>
      </c>
      <c r="D2253" s="78">
        <v>0</v>
      </c>
      <c r="E2253" s="90">
        <v>0</v>
      </c>
      <c r="F2253" t="str">
        <f t="shared" ref="F2253:F2316" si="36">TEXT(B2253,"mmmm")</f>
        <v>June</v>
      </c>
    </row>
    <row r="2254" spans="1:6" ht="18" thickTop="1" thickBot="1" x14ac:dyDescent="0.35">
      <c r="A2254" s="89">
        <v>1000002985</v>
      </c>
      <c r="B2254" s="74">
        <v>45444</v>
      </c>
      <c r="C2254" s="87" t="s">
        <v>541</v>
      </c>
      <c r="D2254" s="78">
        <v>0</v>
      </c>
      <c r="E2254" s="90">
        <v>0</v>
      </c>
      <c r="F2254" t="str">
        <f t="shared" si="36"/>
        <v>June</v>
      </c>
    </row>
    <row r="2255" spans="1:6" ht="18" thickTop="1" thickBot="1" x14ac:dyDescent="0.35">
      <c r="A2255" s="89">
        <v>1000002972</v>
      </c>
      <c r="B2255" s="74">
        <v>45444</v>
      </c>
      <c r="C2255" s="87" t="s">
        <v>541</v>
      </c>
      <c r="D2255" s="78">
        <v>0</v>
      </c>
      <c r="E2255" s="90">
        <v>0</v>
      </c>
      <c r="F2255" t="str">
        <f t="shared" si="36"/>
        <v>June</v>
      </c>
    </row>
    <row r="2256" spans="1:6" ht="18" thickTop="1" thickBot="1" x14ac:dyDescent="0.35">
      <c r="A2256" s="89">
        <v>1000002976</v>
      </c>
      <c r="B2256" s="74">
        <v>45444</v>
      </c>
      <c r="C2256" s="87" t="s">
        <v>541</v>
      </c>
      <c r="D2256" s="78">
        <v>0</v>
      </c>
      <c r="E2256" s="90">
        <v>0</v>
      </c>
      <c r="F2256" t="str">
        <f t="shared" si="36"/>
        <v>June</v>
      </c>
    </row>
    <row r="2257" spans="1:6" ht="18" thickTop="1" thickBot="1" x14ac:dyDescent="0.35">
      <c r="A2257" s="89">
        <v>1000002984</v>
      </c>
      <c r="B2257" s="74">
        <v>45444</v>
      </c>
      <c r="C2257" s="87" t="s">
        <v>541</v>
      </c>
      <c r="D2257" s="78">
        <v>0</v>
      </c>
      <c r="E2257" s="90">
        <v>0</v>
      </c>
      <c r="F2257" t="str">
        <f t="shared" si="36"/>
        <v>June</v>
      </c>
    </row>
    <row r="2258" spans="1:6" ht="18" thickTop="1" thickBot="1" x14ac:dyDescent="0.35">
      <c r="A2258" s="89">
        <v>1000003132</v>
      </c>
      <c r="B2258" s="74">
        <v>45444</v>
      </c>
      <c r="C2258" s="87" t="s">
        <v>541</v>
      </c>
      <c r="D2258" s="78">
        <v>0</v>
      </c>
      <c r="E2258" s="90">
        <v>0</v>
      </c>
      <c r="F2258" t="str">
        <f t="shared" si="36"/>
        <v>June</v>
      </c>
    </row>
    <row r="2259" spans="1:6" ht="18" thickTop="1" thickBot="1" x14ac:dyDescent="0.35">
      <c r="A2259" s="89">
        <v>1000003683</v>
      </c>
      <c r="B2259" s="74">
        <v>45444</v>
      </c>
      <c r="C2259" s="87" t="s">
        <v>541</v>
      </c>
      <c r="D2259" s="78">
        <v>0</v>
      </c>
      <c r="E2259" s="90">
        <v>0</v>
      </c>
      <c r="F2259" t="str">
        <f t="shared" si="36"/>
        <v>June</v>
      </c>
    </row>
    <row r="2260" spans="1:6" ht="18" thickTop="1" thickBot="1" x14ac:dyDescent="0.35">
      <c r="A2260" s="89">
        <v>1000003133</v>
      </c>
      <c r="B2260" s="74">
        <v>45444</v>
      </c>
      <c r="C2260" s="87" t="s">
        <v>541</v>
      </c>
      <c r="D2260" s="78">
        <v>0</v>
      </c>
      <c r="E2260" s="90">
        <v>0</v>
      </c>
      <c r="F2260" t="str">
        <f t="shared" si="36"/>
        <v>June</v>
      </c>
    </row>
    <row r="2261" spans="1:6" ht="18" thickTop="1" thickBot="1" x14ac:dyDescent="0.35">
      <c r="A2261" s="89">
        <v>1000003131</v>
      </c>
      <c r="B2261" s="74">
        <v>45444</v>
      </c>
      <c r="C2261" s="87" t="s">
        <v>541</v>
      </c>
      <c r="D2261" s="78">
        <v>0</v>
      </c>
      <c r="E2261" s="90">
        <v>0</v>
      </c>
      <c r="F2261" t="str">
        <f t="shared" si="36"/>
        <v>June</v>
      </c>
    </row>
    <row r="2262" spans="1:6" ht="18" thickTop="1" thickBot="1" x14ac:dyDescent="0.35">
      <c r="A2262" s="89">
        <v>1000003691</v>
      </c>
      <c r="B2262" s="74">
        <v>45444</v>
      </c>
      <c r="C2262" s="87" t="s">
        <v>541</v>
      </c>
      <c r="D2262" s="78">
        <v>0</v>
      </c>
      <c r="E2262" s="90">
        <v>0</v>
      </c>
      <c r="F2262" t="str">
        <f t="shared" si="36"/>
        <v>June</v>
      </c>
    </row>
    <row r="2263" spans="1:6" ht="18" thickTop="1" thickBot="1" x14ac:dyDescent="0.35">
      <c r="A2263" s="89">
        <v>1000003388</v>
      </c>
      <c r="B2263" s="74">
        <v>45444</v>
      </c>
      <c r="C2263" s="87" t="s">
        <v>144</v>
      </c>
      <c r="D2263" s="78">
        <v>0</v>
      </c>
      <c r="E2263" s="90">
        <v>0</v>
      </c>
      <c r="F2263" t="str">
        <f t="shared" si="36"/>
        <v>June</v>
      </c>
    </row>
    <row r="2264" spans="1:6" ht="18" thickTop="1" thickBot="1" x14ac:dyDescent="0.35">
      <c r="A2264" s="89">
        <v>1000003384</v>
      </c>
      <c r="B2264" s="74">
        <v>45444</v>
      </c>
      <c r="C2264" s="87" t="s">
        <v>144</v>
      </c>
      <c r="D2264" s="78">
        <v>0</v>
      </c>
      <c r="E2264" s="90">
        <v>0</v>
      </c>
      <c r="F2264" t="str">
        <f t="shared" si="36"/>
        <v>June</v>
      </c>
    </row>
    <row r="2265" spans="1:6" ht="18" thickTop="1" thickBot="1" x14ac:dyDescent="0.35">
      <c r="A2265" s="89">
        <v>1000003389</v>
      </c>
      <c r="B2265" s="74">
        <v>45444</v>
      </c>
      <c r="C2265" s="87" t="s">
        <v>144</v>
      </c>
      <c r="D2265" s="78">
        <v>0</v>
      </c>
      <c r="E2265" s="90">
        <v>0</v>
      </c>
      <c r="F2265" t="str">
        <f t="shared" si="36"/>
        <v>June</v>
      </c>
    </row>
    <row r="2266" spans="1:6" ht="18" thickTop="1" thickBot="1" x14ac:dyDescent="0.35">
      <c r="A2266" s="89">
        <v>1000003386</v>
      </c>
      <c r="B2266" s="74">
        <v>45444</v>
      </c>
      <c r="C2266" s="87" t="s">
        <v>144</v>
      </c>
      <c r="D2266" s="78">
        <v>0</v>
      </c>
      <c r="E2266" s="90">
        <v>0</v>
      </c>
      <c r="F2266" t="str">
        <f t="shared" si="36"/>
        <v>June</v>
      </c>
    </row>
    <row r="2267" spans="1:6" ht="18" thickTop="1" thickBot="1" x14ac:dyDescent="0.35">
      <c r="A2267" s="89">
        <v>1000002836</v>
      </c>
      <c r="B2267" s="74">
        <v>45444</v>
      </c>
      <c r="C2267" s="87" t="s">
        <v>144</v>
      </c>
      <c r="D2267" s="78">
        <v>0</v>
      </c>
      <c r="E2267" s="90">
        <v>0</v>
      </c>
      <c r="F2267" t="str">
        <f t="shared" si="36"/>
        <v>June</v>
      </c>
    </row>
    <row r="2268" spans="1:6" ht="18" thickTop="1" thickBot="1" x14ac:dyDescent="0.35">
      <c r="A2268" s="89">
        <v>1000002917</v>
      </c>
      <c r="B2268" s="74">
        <v>45444</v>
      </c>
      <c r="C2268" s="87" t="s">
        <v>144</v>
      </c>
      <c r="D2268" s="78">
        <v>0</v>
      </c>
      <c r="E2268" s="90">
        <v>0</v>
      </c>
      <c r="F2268" t="str">
        <f t="shared" si="36"/>
        <v>June</v>
      </c>
    </row>
    <row r="2269" spans="1:6" ht="18" thickTop="1" thickBot="1" x14ac:dyDescent="0.35">
      <c r="A2269" s="89">
        <v>1000002977</v>
      </c>
      <c r="B2269" s="74">
        <v>45444</v>
      </c>
      <c r="C2269" s="87" t="s">
        <v>144</v>
      </c>
      <c r="D2269" s="78">
        <v>0</v>
      </c>
      <c r="E2269" s="90">
        <v>0</v>
      </c>
      <c r="F2269" t="str">
        <f t="shared" si="36"/>
        <v>June</v>
      </c>
    </row>
    <row r="2270" spans="1:6" ht="18" thickTop="1" thickBot="1" x14ac:dyDescent="0.35">
      <c r="A2270" s="89">
        <v>1000002971</v>
      </c>
      <c r="B2270" s="74">
        <v>45444</v>
      </c>
      <c r="C2270" s="87" t="s">
        <v>144</v>
      </c>
      <c r="D2270" s="78">
        <v>0</v>
      </c>
      <c r="E2270" s="90">
        <v>0</v>
      </c>
      <c r="F2270" t="str">
        <f t="shared" si="36"/>
        <v>June</v>
      </c>
    </row>
    <row r="2271" spans="1:6" ht="18" thickTop="1" thickBot="1" x14ac:dyDescent="0.35">
      <c r="A2271" s="89">
        <v>1000002985</v>
      </c>
      <c r="B2271" s="74">
        <v>45444</v>
      </c>
      <c r="C2271" s="87" t="s">
        <v>144</v>
      </c>
      <c r="D2271" s="78">
        <v>0</v>
      </c>
      <c r="E2271" s="90">
        <v>0</v>
      </c>
      <c r="F2271" t="str">
        <f t="shared" si="36"/>
        <v>June</v>
      </c>
    </row>
    <row r="2272" spans="1:6" ht="18" thickTop="1" thickBot="1" x14ac:dyDescent="0.35">
      <c r="A2272" s="89">
        <v>1000002972</v>
      </c>
      <c r="B2272" s="74">
        <v>45444</v>
      </c>
      <c r="C2272" s="87" t="s">
        <v>144</v>
      </c>
      <c r="D2272" s="78">
        <v>0</v>
      </c>
      <c r="E2272" s="90">
        <v>0</v>
      </c>
      <c r="F2272" t="str">
        <f t="shared" si="36"/>
        <v>June</v>
      </c>
    </row>
    <row r="2273" spans="1:6" ht="18" thickTop="1" thickBot="1" x14ac:dyDescent="0.35">
      <c r="A2273" s="89">
        <v>1000002976</v>
      </c>
      <c r="B2273" s="74">
        <v>45444</v>
      </c>
      <c r="C2273" s="87" t="s">
        <v>144</v>
      </c>
      <c r="D2273" s="78">
        <v>0</v>
      </c>
      <c r="E2273" s="90">
        <v>0</v>
      </c>
      <c r="F2273" t="str">
        <f t="shared" si="36"/>
        <v>June</v>
      </c>
    </row>
    <row r="2274" spans="1:6" ht="18" thickTop="1" thickBot="1" x14ac:dyDescent="0.35">
      <c r="A2274" s="89">
        <v>1000002984</v>
      </c>
      <c r="B2274" s="74">
        <v>45444</v>
      </c>
      <c r="C2274" s="87" t="s">
        <v>144</v>
      </c>
      <c r="D2274" s="78">
        <v>0</v>
      </c>
      <c r="E2274" s="90">
        <v>0</v>
      </c>
      <c r="F2274" t="str">
        <f t="shared" si="36"/>
        <v>June</v>
      </c>
    </row>
    <row r="2275" spans="1:6" ht="18" thickTop="1" thickBot="1" x14ac:dyDescent="0.35">
      <c r="A2275" s="89">
        <v>1000003132</v>
      </c>
      <c r="B2275" s="74">
        <v>45444</v>
      </c>
      <c r="C2275" s="87" t="s">
        <v>144</v>
      </c>
      <c r="D2275" s="78">
        <v>0</v>
      </c>
      <c r="E2275" s="90">
        <v>0</v>
      </c>
      <c r="F2275" t="str">
        <f t="shared" si="36"/>
        <v>June</v>
      </c>
    </row>
    <row r="2276" spans="1:6" ht="18" thickTop="1" thickBot="1" x14ac:dyDescent="0.35">
      <c r="A2276" s="89">
        <v>1000003683</v>
      </c>
      <c r="B2276" s="74">
        <v>45444</v>
      </c>
      <c r="C2276" s="87" t="s">
        <v>144</v>
      </c>
      <c r="D2276" s="78">
        <v>0</v>
      </c>
      <c r="E2276" s="90">
        <v>0</v>
      </c>
      <c r="F2276" t="str">
        <f t="shared" si="36"/>
        <v>June</v>
      </c>
    </row>
    <row r="2277" spans="1:6" ht="18" thickTop="1" thickBot="1" x14ac:dyDescent="0.35">
      <c r="A2277" s="89">
        <v>1000003133</v>
      </c>
      <c r="B2277" s="74">
        <v>45444</v>
      </c>
      <c r="C2277" s="87" t="s">
        <v>144</v>
      </c>
      <c r="D2277" s="78">
        <v>0</v>
      </c>
      <c r="E2277" s="90">
        <v>0</v>
      </c>
      <c r="F2277" t="str">
        <f t="shared" si="36"/>
        <v>June</v>
      </c>
    </row>
    <row r="2278" spans="1:6" ht="18" thickTop="1" thickBot="1" x14ac:dyDescent="0.35">
      <c r="A2278" s="89">
        <v>1000003131</v>
      </c>
      <c r="B2278" s="74">
        <v>45444</v>
      </c>
      <c r="C2278" s="87" t="s">
        <v>144</v>
      </c>
      <c r="D2278" s="78">
        <v>0</v>
      </c>
      <c r="E2278" s="90">
        <v>0</v>
      </c>
      <c r="F2278" t="str">
        <f t="shared" si="36"/>
        <v>June</v>
      </c>
    </row>
    <row r="2279" spans="1:6" ht="18" thickTop="1" thickBot="1" x14ac:dyDescent="0.35">
      <c r="A2279" s="89">
        <v>1000003691</v>
      </c>
      <c r="B2279" s="74">
        <v>45444</v>
      </c>
      <c r="C2279" s="87" t="s">
        <v>144</v>
      </c>
      <c r="D2279" s="78">
        <v>0</v>
      </c>
      <c r="E2279" s="90">
        <v>0</v>
      </c>
      <c r="F2279" t="str">
        <f t="shared" si="36"/>
        <v>June</v>
      </c>
    </row>
    <row r="2280" spans="1:6" ht="18" thickTop="1" thickBot="1" x14ac:dyDescent="0.35">
      <c r="A2280" s="89">
        <v>1000003388</v>
      </c>
      <c r="B2280" s="74">
        <v>45444</v>
      </c>
      <c r="C2280" s="87" t="s">
        <v>551</v>
      </c>
      <c r="D2280" s="78">
        <v>0</v>
      </c>
      <c r="E2280" s="90">
        <v>0</v>
      </c>
      <c r="F2280" t="str">
        <f t="shared" si="36"/>
        <v>June</v>
      </c>
    </row>
    <row r="2281" spans="1:6" ht="18" thickTop="1" thickBot="1" x14ac:dyDescent="0.35">
      <c r="A2281" s="89">
        <v>1000003384</v>
      </c>
      <c r="B2281" s="74">
        <v>45444</v>
      </c>
      <c r="C2281" s="87" t="s">
        <v>551</v>
      </c>
      <c r="D2281" s="78">
        <v>0</v>
      </c>
      <c r="E2281" s="90">
        <v>0</v>
      </c>
      <c r="F2281" t="str">
        <f t="shared" si="36"/>
        <v>June</v>
      </c>
    </row>
    <row r="2282" spans="1:6" ht="18" thickTop="1" thickBot="1" x14ac:dyDescent="0.35">
      <c r="A2282" s="89">
        <v>1000003389</v>
      </c>
      <c r="B2282" s="74">
        <v>45444</v>
      </c>
      <c r="C2282" s="87" t="s">
        <v>551</v>
      </c>
      <c r="D2282" s="78">
        <v>0</v>
      </c>
      <c r="E2282" s="90">
        <v>0</v>
      </c>
      <c r="F2282" t="str">
        <f t="shared" si="36"/>
        <v>June</v>
      </c>
    </row>
    <row r="2283" spans="1:6" ht="18" thickTop="1" thickBot="1" x14ac:dyDescent="0.35">
      <c r="A2283" s="89">
        <v>1000003386</v>
      </c>
      <c r="B2283" s="74">
        <v>45444</v>
      </c>
      <c r="C2283" s="87" t="s">
        <v>551</v>
      </c>
      <c r="D2283" s="78">
        <v>0</v>
      </c>
      <c r="E2283" s="90">
        <v>0</v>
      </c>
      <c r="F2283" t="str">
        <f t="shared" si="36"/>
        <v>June</v>
      </c>
    </row>
    <row r="2284" spans="1:6" ht="18" thickTop="1" thickBot="1" x14ac:dyDescent="0.35">
      <c r="A2284" s="89">
        <v>1000002836</v>
      </c>
      <c r="B2284" s="74">
        <v>45444</v>
      </c>
      <c r="C2284" s="87" t="s">
        <v>551</v>
      </c>
      <c r="D2284" s="78">
        <v>0</v>
      </c>
      <c r="E2284" s="90">
        <v>0</v>
      </c>
      <c r="F2284" t="str">
        <f t="shared" si="36"/>
        <v>June</v>
      </c>
    </row>
    <row r="2285" spans="1:6" ht="18" thickTop="1" thickBot="1" x14ac:dyDescent="0.35">
      <c r="A2285" s="89">
        <v>1000002917</v>
      </c>
      <c r="B2285" s="74">
        <v>45444</v>
      </c>
      <c r="C2285" s="87" t="s">
        <v>551</v>
      </c>
      <c r="D2285" s="78">
        <v>0</v>
      </c>
      <c r="E2285" s="90">
        <v>0</v>
      </c>
      <c r="F2285" t="str">
        <f t="shared" si="36"/>
        <v>June</v>
      </c>
    </row>
    <row r="2286" spans="1:6" ht="18" thickTop="1" thickBot="1" x14ac:dyDescent="0.35">
      <c r="A2286" s="89">
        <v>1000002977</v>
      </c>
      <c r="B2286" s="74">
        <v>45444</v>
      </c>
      <c r="C2286" s="87" t="s">
        <v>551</v>
      </c>
      <c r="D2286" s="78">
        <v>0</v>
      </c>
      <c r="E2286" s="90">
        <v>0</v>
      </c>
      <c r="F2286" t="str">
        <f t="shared" si="36"/>
        <v>June</v>
      </c>
    </row>
    <row r="2287" spans="1:6" ht="18" thickTop="1" thickBot="1" x14ac:dyDescent="0.35">
      <c r="A2287" s="89">
        <v>1000002971</v>
      </c>
      <c r="B2287" s="74">
        <v>45444</v>
      </c>
      <c r="C2287" s="87" t="s">
        <v>551</v>
      </c>
      <c r="D2287" s="78">
        <v>0</v>
      </c>
      <c r="E2287" s="90">
        <v>0</v>
      </c>
      <c r="F2287" t="str">
        <f t="shared" si="36"/>
        <v>June</v>
      </c>
    </row>
    <row r="2288" spans="1:6" ht="18" thickTop="1" thickBot="1" x14ac:dyDescent="0.35">
      <c r="A2288" s="89">
        <v>1000002985</v>
      </c>
      <c r="B2288" s="74">
        <v>45444</v>
      </c>
      <c r="C2288" s="87" t="s">
        <v>551</v>
      </c>
      <c r="D2288" s="78">
        <v>0</v>
      </c>
      <c r="E2288" s="90">
        <v>0</v>
      </c>
      <c r="F2288" t="str">
        <f t="shared" si="36"/>
        <v>June</v>
      </c>
    </row>
    <row r="2289" spans="1:6" ht="18" thickTop="1" thickBot="1" x14ac:dyDescent="0.35">
      <c r="A2289" s="89">
        <v>1000002972</v>
      </c>
      <c r="B2289" s="74">
        <v>45444</v>
      </c>
      <c r="C2289" s="87" t="s">
        <v>551</v>
      </c>
      <c r="D2289" s="78">
        <v>0</v>
      </c>
      <c r="E2289" s="90">
        <v>0</v>
      </c>
      <c r="F2289" t="str">
        <f t="shared" si="36"/>
        <v>June</v>
      </c>
    </row>
    <row r="2290" spans="1:6" ht="18" thickTop="1" thickBot="1" x14ac:dyDescent="0.35">
      <c r="A2290" s="89">
        <v>1000002976</v>
      </c>
      <c r="B2290" s="74">
        <v>45444</v>
      </c>
      <c r="C2290" s="87" t="s">
        <v>551</v>
      </c>
      <c r="D2290" s="78">
        <v>0</v>
      </c>
      <c r="E2290" s="90">
        <v>0</v>
      </c>
      <c r="F2290" t="str">
        <f t="shared" si="36"/>
        <v>June</v>
      </c>
    </row>
    <row r="2291" spans="1:6" ht="18" thickTop="1" thickBot="1" x14ac:dyDescent="0.35">
      <c r="A2291" s="89">
        <v>1000002984</v>
      </c>
      <c r="B2291" s="74">
        <v>45444</v>
      </c>
      <c r="C2291" s="87" t="s">
        <v>551</v>
      </c>
      <c r="D2291" s="78">
        <v>0</v>
      </c>
      <c r="E2291" s="90">
        <v>0</v>
      </c>
      <c r="F2291" t="str">
        <f t="shared" si="36"/>
        <v>June</v>
      </c>
    </row>
    <row r="2292" spans="1:6" ht="18" thickTop="1" thickBot="1" x14ac:dyDescent="0.35">
      <c r="A2292" s="89">
        <v>1000003132</v>
      </c>
      <c r="B2292" s="74">
        <v>45444</v>
      </c>
      <c r="C2292" s="87" t="s">
        <v>551</v>
      </c>
      <c r="D2292" s="78">
        <v>0</v>
      </c>
      <c r="E2292" s="90">
        <v>0</v>
      </c>
      <c r="F2292" t="str">
        <f t="shared" si="36"/>
        <v>June</v>
      </c>
    </row>
    <row r="2293" spans="1:6" ht="18" thickTop="1" thickBot="1" x14ac:dyDescent="0.35">
      <c r="A2293" s="89">
        <v>1000003683</v>
      </c>
      <c r="B2293" s="74">
        <v>45444</v>
      </c>
      <c r="C2293" s="87" t="s">
        <v>551</v>
      </c>
      <c r="D2293" s="78">
        <v>0</v>
      </c>
      <c r="E2293" s="90">
        <v>0</v>
      </c>
      <c r="F2293" t="str">
        <f t="shared" si="36"/>
        <v>June</v>
      </c>
    </row>
    <row r="2294" spans="1:6" ht="18" thickTop="1" thickBot="1" x14ac:dyDescent="0.35">
      <c r="A2294" s="89">
        <v>1000003133</v>
      </c>
      <c r="B2294" s="74">
        <v>45444</v>
      </c>
      <c r="C2294" s="87" t="s">
        <v>551</v>
      </c>
      <c r="D2294" s="78">
        <v>0</v>
      </c>
      <c r="E2294" s="90">
        <v>0</v>
      </c>
      <c r="F2294" t="str">
        <f t="shared" si="36"/>
        <v>June</v>
      </c>
    </row>
    <row r="2295" spans="1:6" ht="18" thickTop="1" thickBot="1" x14ac:dyDescent="0.35">
      <c r="A2295" s="89">
        <v>1000003131</v>
      </c>
      <c r="B2295" s="74">
        <v>45444</v>
      </c>
      <c r="C2295" s="87" t="s">
        <v>551</v>
      </c>
      <c r="D2295" s="78">
        <v>0</v>
      </c>
      <c r="E2295" s="90">
        <v>0</v>
      </c>
      <c r="F2295" t="str">
        <f t="shared" si="36"/>
        <v>June</v>
      </c>
    </row>
    <row r="2296" spans="1:6" ht="18" thickTop="1" thickBot="1" x14ac:dyDescent="0.35">
      <c r="A2296" s="89">
        <v>1000003691</v>
      </c>
      <c r="B2296" s="74">
        <v>45444</v>
      </c>
      <c r="C2296" s="87" t="s">
        <v>551</v>
      </c>
      <c r="D2296" s="78">
        <v>0</v>
      </c>
      <c r="E2296" s="90">
        <v>0</v>
      </c>
      <c r="F2296" t="str">
        <f t="shared" si="36"/>
        <v>June</v>
      </c>
    </row>
    <row r="2297" spans="1:6" ht="18" thickTop="1" thickBot="1" x14ac:dyDescent="0.35">
      <c r="A2297" s="89">
        <v>1000003388</v>
      </c>
      <c r="B2297" s="74">
        <v>45444</v>
      </c>
      <c r="C2297" s="87" t="s">
        <v>558</v>
      </c>
      <c r="D2297" s="78">
        <v>0</v>
      </c>
      <c r="E2297" s="90">
        <v>0</v>
      </c>
      <c r="F2297" t="str">
        <f t="shared" si="36"/>
        <v>June</v>
      </c>
    </row>
    <row r="2298" spans="1:6" ht="18" thickTop="1" thickBot="1" x14ac:dyDescent="0.35">
      <c r="A2298" s="89">
        <v>1000003384</v>
      </c>
      <c r="B2298" s="74">
        <v>45444</v>
      </c>
      <c r="C2298" s="87" t="s">
        <v>558</v>
      </c>
      <c r="D2298" s="78">
        <v>0</v>
      </c>
      <c r="E2298" s="90">
        <v>0</v>
      </c>
      <c r="F2298" t="str">
        <f t="shared" si="36"/>
        <v>June</v>
      </c>
    </row>
    <row r="2299" spans="1:6" ht="18" thickTop="1" thickBot="1" x14ac:dyDescent="0.35">
      <c r="A2299" s="89">
        <v>1000003389</v>
      </c>
      <c r="B2299" s="74">
        <v>45444</v>
      </c>
      <c r="C2299" s="87" t="s">
        <v>558</v>
      </c>
      <c r="D2299" s="78">
        <v>0</v>
      </c>
      <c r="E2299" s="90">
        <v>0</v>
      </c>
      <c r="F2299" t="str">
        <f t="shared" si="36"/>
        <v>June</v>
      </c>
    </row>
    <row r="2300" spans="1:6" ht="18" thickTop="1" thickBot="1" x14ac:dyDescent="0.35">
      <c r="A2300" s="89">
        <v>1000003386</v>
      </c>
      <c r="B2300" s="74">
        <v>45444</v>
      </c>
      <c r="C2300" s="87" t="s">
        <v>558</v>
      </c>
      <c r="D2300" s="78">
        <v>0</v>
      </c>
      <c r="E2300" s="90">
        <v>0</v>
      </c>
      <c r="F2300" t="str">
        <f t="shared" si="36"/>
        <v>June</v>
      </c>
    </row>
    <row r="2301" spans="1:6" ht="18" thickTop="1" thickBot="1" x14ac:dyDescent="0.35">
      <c r="A2301" s="89">
        <v>1000002836</v>
      </c>
      <c r="B2301" s="74">
        <v>45444</v>
      </c>
      <c r="C2301" s="87" t="s">
        <v>558</v>
      </c>
      <c r="D2301" s="78">
        <v>0</v>
      </c>
      <c r="E2301" s="90">
        <v>0</v>
      </c>
      <c r="F2301" t="str">
        <f t="shared" si="36"/>
        <v>June</v>
      </c>
    </row>
    <row r="2302" spans="1:6" ht="18" thickTop="1" thickBot="1" x14ac:dyDescent="0.35">
      <c r="A2302" s="89">
        <v>1000002917</v>
      </c>
      <c r="B2302" s="74">
        <v>45444</v>
      </c>
      <c r="C2302" s="87" t="s">
        <v>558</v>
      </c>
      <c r="D2302" s="78">
        <v>0</v>
      </c>
      <c r="E2302" s="90">
        <v>0</v>
      </c>
      <c r="F2302" t="str">
        <f t="shared" si="36"/>
        <v>June</v>
      </c>
    </row>
    <row r="2303" spans="1:6" ht="18" thickTop="1" thickBot="1" x14ac:dyDescent="0.35">
      <c r="A2303" s="89">
        <v>1000002977</v>
      </c>
      <c r="B2303" s="74">
        <v>45444</v>
      </c>
      <c r="C2303" s="87" t="s">
        <v>558</v>
      </c>
      <c r="D2303" s="78">
        <v>0</v>
      </c>
      <c r="E2303" s="90">
        <v>0</v>
      </c>
      <c r="F2303" t="str">
        <f t="shared" si="36"/>
        <v>June</v>
      </c>
    </row>
    <row r="2304" spans="1:6" ht="18" thickTop="1" thickBot="1" x14ac:dyDescent="0.35">
      <c r="A2304" s="89">
        <v>1000002971</v>
      </c>
      <c r="B2304" s="74">
        <v>45444</v>
      </c>
      <c r="C2304" s="87" t="s">
        <v>558</v>
      </c>
      <c r="D2304" s="78">
        <v>0</v>
      </c>
      <c r="E2304" s="90">
        <v>0</v>
      </c>
      <c r="F2304" t="str">
        <f t="shared" si="36"/>
        <v>June</v>
      </c>
    </row>
    <row r="2305" spans="1:6" ht="18" thickTop="1" thickBot="1" x14ac:dyDescent="0.35">
      <c r="A2305" s="89">
        <v>1000002985</v>
      </c>
      <c r="B2305" s="74">
        <v>45444</v>
      </c>
      <c r="C2305" s="87" t="s">
        <v>558</v>
      </c>
      <c r="D2305" s="78">
        <v>0</v>
      </c>
      <c r="E2305" s="90">
        <v>0</v>
      </c>
      <c r="F2305" t="str">
        <f t="shared" si="36"/>
        <v>June</v>
      </c>
    </row>
    <row r="2306" spans="1:6" ht="18" thickTop="1" thickBot="1" x14ac:dyDescent="0.35">
      <c r="A2306" s="89">
        <v>1000002972</v>
      </c>
      <c r="B2306" s="74">
        <v>45444</v>
      </c>
      <c r="C2306" s="87" t="s">
        <v>558</v>
      </c>
      <c r="D2306" s="78">
        <v>0</v>
      </c>
      <c r="E2306" s="90">
        <v>0</v>
      </c>
      <c r="F2306" t="str">
        <f t="shared" si="36"/>
        <v>June</v>
      </c>
    </row>
    <row r="2307" spans="1:6" ht="18" thickTop="1" thickBot="1" x14ac:dyDescent="0.35">
      <c r="A2307" s="89">
        <v>1000002976</v>
      </c>
      <c r="B2307" s="74">
        <v>45444</v>
      </c>
      <c r="C2307" s="87" t="s">
        <v>558</v>
      </c>
      <c r="D2307" s="78">
        <v>0</v>
      </c>
      <c r="E2307" s="90">
        <v>0</v>
      </c>
      <c r="F2307" t="str">
        <f t="shared" si="36"/>
        <v>June</v>
      </c>
    </row>
    <row r="2308" spans="1:6" ht="18" thickTop="1" thickBot="1" x14ac:dyDescent="0.35">
      <c r="A2308" s="89">
        <v>1000002984</v>
      </c>
      <c r="B2308" s="74">
        <v>45444</v>
      </c>
      <c r="C2308" s="87" t="s">
        <v>558</v>
      </c>
      <c r="D2308" s="78">
        <v>0</v>
      </c>
      <c r="E2308" s="90">
        <v>0</v>
      </c>
      <c r="F2308" t="str">
        <f t="shared" si="36"/>
        <v>June</v>
      </c>
    </row>
    <row r="2309" spans="1:6" ht="18" thickTop="1" thickBot="1" x14ac:dyDescent="0.35">
      <c r="A2309" s="89">
        <v>1000003132</v>
      </c>
      <c r="B2309" s="74">
        <v>45444</v>
      </c>
      <c r="C2309" s="87" t="s">
        <v>558</v>
      </c>
      <c r="D2309" s="78">
        <v>0</v>
      </c>
      <c r="E2309" s="90">
        <v>0</v>
      </c>
      <c r="F2309" t="str">
        <f t="shared" si="36"/>
        <v>June</v>
      </c>
    </row>
    <row r="2310" spans="1:6" ht="18" thickTop="1" thickBot="1" x14ac:dyDescent="0.35">
      <c r="A2310" s="89">
        <v>1000003683</v>
      </c>
      <c r="B2310" s="74">
        <v>45444</v>
      </c>
      <c r="C2310" s="87" t="s">
        <v>558</v>
      </c>
      <c r="D2310" s="78">
        <v>0</v>
      </c>
      <c r="E2310" s="90">
        <v>0</v>
      </c>
      <c r="F2310" t="str">
        <f t="shared" si="36"/>
        <v>June</v>
      </c>
    </row>
    <row r="2311" spans="1:6" ht="18" thickTop="1" thickBot="1" x14ac:dyDescent="0.35">
      <c r="A2311" s="89">
        <v>1000003133</v>
      </c>
      <c r="B2311" s="74">
        <v>45444</v>
      </c>
      <c r="C2311" s="87" t="s">
        <v>558</v>
      </c>
      <c r="D2311" s="78">
        <v>0</v>
      </c>
      <c r="E2311" s="90">
        <v>0</v>
      </c>
      <c r="F2311" t="str">
        <f t="shared" si="36"/>
        <v>June</v>
      </c>
    </row>
    <row r="2312" spans="1:6" ht="18" thickTop="1" thickBot="1" x14ac:dyDescent="0.35">
      <c r="A2312" s="89">
        <v>1000003131</v>
      </c>
      <c r="B2312" s="74">
        <v>45444</v>
      </c>
      <c r="C2312" s="87" t="s">
        <v>558</v>
      </c>
      <c r="D2312" s="78">
        <v>0</v>
      </c>
      <c r="E2312" s="90">
        <v>0</v>
      </c>
      <c r="F2312" t="str">
        <f t="shared" si="36"/>
        <v>June</v>
      </c>
    </row>
    <row r="2313" spans="1:6" ht="18" thickTop="1" thickBot="1" x14ac:dyDescent="0.35">
      <c r="A2313" s="89">
        <v>1000003691</v>
      </c>
      <c r="B2313" s="74">
        <v>45444</v>
      </c>
      <c r="C2313" s="87" t="s">
        <v>558</v>
      </c>
      <c r="D2313" s="78">
        <v>0</v>
      </c>
      <c r="E2313" s="90">
        <v>0</v>
      </c>
      <c r="F2313" t="str">
        <f t="shared" si="36"/>
        <v>June</v>
      </c>
    </row>
    <row r="2314" spans="1:6" ht="18" thickTop="1" thickBot="1" x14ac:dyDescent="0.35">
      <c r="A2314" s="89">
        <v>1000003388</v>
      </c>
      <c r="B2314" s="74">
        <v>45444</v>
      </c>
      <c r="C2314" s="87" t="s">
        <v>173</v>
      </c>
      <c r="D2314" s="78">
        <v>0</v>
      </c>
      <c r="E2314" s="90">
        <v>0</v>
      </c>
      <c r="F2314" t="str">
        <f t="shared" si="36"/>
        <v>June</v>
      </c>
    </row>
    <row r="2315" spans="1:6" ht="18" thickTop="1" thickBot="1" x14ac:dyDescent="0.35">
      <c r="A2315" s="89">
        <v>1000003384</v>
      </c>
      <c r="B2315" s="74">
        <v>45444</v>
      </c>
      <c r="C2315" s="87" t="s">
        <v>173</v>
      </c>
      <c r="D2315" s="78">
        <v>0</v>
      </c>
      <c r="E2315" s="90">
        <v>0</v>
      </c>
      <c r="F2315" t="str">
        <f t="shared" si="36"/>
        <v>June</v>
      </c>
    </row>
    <row r="2316" spans="1:6" ht="18" thickTop="1" thickBot="1" x14ac:dyDescent="0.35">
      <c r="A2316" s="89">
        <v>1000003389</v>
      </c>
      <c r="B2316" s="74">
        <v>45444</v>
      </c>
      <c r="C2316" s="87" t="s">
        <v>173</v>
      </c>
      <c r="D2316" s="78">
        <v>0</v>
      </c>
      <c r="E2316" s="90">
        <v>0</v>
      </c>
      <c r="F2316" t="str">
        <f t="shared" si="36"/>
        <v>June</v>
      </c>
    </row>
    <row r="2317" spans="1:6" ht="18" thickTop="1" thickBot="1" x14ac:dyDescent="0.35">
      <c r="A2317" s="89">
        <v>1000003386</v>
      </c>
      <c r="B2317" s="74">
        <v>45444</v>
      </c>
      <c r="C2317" s="87" t="s">
        <v>173</v>
      </c>
      <c r="D2317" s="78">
        <v>0</v>
      </c>
      <c r="E2317" s="90">
        <v>0</v>
      </c>
      <c r="F2317" t="str">
        <f t="shared" ref="F2317:F2380" si="37">TEXT(B2317,"mmmm")</f>
        <v>June</v>
      </c>
    </row>
    <row r="2318" spans="1:6" ht="18" thickTop="1" thickBot="1" x14ac:dyDescent="0.35">
      <c r="A2318" s="89">
        <v>1000002836</v>
      </c>
      <c r="B2318" s="74">
        <v>45444</v>
      </c>
      <c r="C2318" s="87" t="s">
        <v>173</v>
      </c>
      <c r="D2318" s="78">
        <v>0</v>
      </c>
      <c r="E2318" s="90">
        <v>0</v>
      </c>
      <c r="F2318" t="str">
        <f t="shared" si="37"/>
        <v>June</v>
      </c>
    </row>
    <row r="2319" spans="1:6" ht="18" thickTop="1" thickBot="1" x14ac:dyDescent="0.35">
      <c r="A2319" s="89">
        <v>1000002917</v>
      </c>
      <c r="B2319" s="74">
        <v>45444</v>
      </c>
      <c r="C2319" s="87" t="s">
        <v>173</v>
      </c>
      <c r="D2319" s="78">
        <v>0</v>
      </c>
      <c r="E2319" s="90">
        <v>0</v>
      </c>
      <c r="F2319" t="str">
        <f t="shared" si="37"/>
        <v>June</v>
      </c>
    </row>
    <row r="2320" spans="1:6" ht="18" thickTop="1" thickBot="1" x14ac:dyDescent="0.35">
      <c r="A2320" s="89">
        <v>1000002977</v>
      </c>
      <c r="B2320" s="74">
        <v>45444</v>
      </c>
      <c r="C2320" s="87" t="s">
        <v>173</v>
      </c>
      <c r="D2320" s="78">
        <v>0</v>
      </c>
      <c r="E2320" s="90">
        <v>0</v>
      </c>
      <c r="F2320" t="str">
        <f t="shared" si="37"/>
        <v>June</v>
      </c>
    </row>
    <row r="2321" spans="1:6" ht="18" thickTop="1" thickBot="1" x14ac:dyDescent="0.35">
      <c r="A2321" s="89">
        <v>1000002971</v>
      </c>
      <c r="B2321" s="74">
        <v>45444</v>
      </c>
      <c r="C2321" s="87" t="s">
        <v>173</v>
      </c>
      <c r="D2321" s="78">
        <v>0</v>
      </c>
      <c r="E2321" s="90">
        <v>0</v>
      </c>
      <c r="F2321" t="str">
        <f t="shared" si="37"/>
        <v>June</v>
      </c>
    </row>
    <row r="2322" spans="1:6" ht="18" thickTop="1" thickBot="1" x14ac:dyDescent="0.35">
      <c r="A2322" s="89">
        <v>1000002985</v>
      </c>
      <c r="B2322" s="74">
        <v>45444</v>
      </c>
      <c r="C2322" s="87" t="s">
        <v>173</v>
      </c>
      <c r="D2322" s="78">
        <v>0</v>
      </c>
      <c r="E2322" s="90">
        <v>0</v>
      </c>
      <c r="F2322" t="str">
        <f t="shared" si="37"/>
        <v>June</v>
      </c>
    </row>
    <row r="2323" spans="1:6" ht="18" thickTop="1" thickBot="1" x14ac:dyDescent="0.35">
      <c r="A2323" s="89">
        <v>1000002972</v>
      </c>
      <c r="B2323" s="74">
        <v>45444</v>
      </c>
      <c r="C2323" s="87" t="s">
        <v>173</v>
      </c>
      <c r="D2323" s="78">
        <v>0</v>
      </c>
      <c r="E2323" s="90">
        <v>0</v>
      </c>
      <c r="F2323" t="str">
        <f t="shared" si="37"/>
        <v>June</v>
      </c>
    </row>
    <row r="2324" spans="1:6" ht="18" thickTop="1" thickBot="1" x14ac:dyDescent="0.35">
      <c r="A2324" s="89">
        <v>1000002976</v>
      </c>
      <c r="B2324" s="74">
        <v>45444</v>
      </c>
      <c r="C2324" s="87" t="s">
        <v>173</v>
      </c>
      <c r="D2324" s="78">
        <v>0</v>
      </c>
      <c r="E2324" s="90">
        <v>0</v>
      </c>
      <c r="F2324" t="str">
        <f t="shared" si="37"/>
        <v>June</v>
      </c>
    </row>
    <row r="2325" spans="1:6" ht="18" thickTop="1" thickBot="1" x14ac:dyDescent="0.35">
      <c r="A2325" s="89">
        <v>1000002984</v>
      </c>
      <c r="B2325" s="74">
        <v>45444</v>
      </c>
      <c r="C2325" s="87" t="s">
        <v>173</v>
      </c>
      <c r="D2325" s="78">
        <v>0</v>
      </c>
      <c r="E2325" s="90">
        <v>0</v>
      </c>
      <c r="F2325" t="str">
        <f t="shared" si="37"/>
        <v>June</v>
      </c>
    </row>
    <row r="2326" spans="1:6" ht="18" thickTop="1" thickBot="1" x14ac:dyDescent="0.35">
      <c r="A2326" s="89">
        <v>1000003132</v>
      </c>
      <c r="B2326" s="74">
        <v>45444</v>
      </c>
      <c r="C2326" s="87" t="s">
        <v>173</v>
      </c>
      <c r="D2326" s="78">
        <v>0</v>
      </c>
      <c r="E2326" s="90">
        <v>0</v>
      </c>
      <c r="F2326" t="str">
        <f t="shared" si="37"/>
        <v>June</v>
      </c>
    </row>
    <row r="2327" spans="1:6" ht="18" thickTop="1" thickBot="1" x14ac:dyDescent="0.35">
      <c r="A2327" s="89">
        <v>1000003683</v>
      </c>
      <c r="B2327" s="74">
        <v>45444</v>
      </c>
      <c r="C2327" s="87" t="s">
        <v>173</v>
      </c>
      <c r="D2327" s="78">
        <v>0</v>
      </c>
      <c r="E2327" s="90">
        <v>0</v>
      </c>
      <c r="F2327" t="str">
        <f t="shared" si="37"/>
        <v>June</v>
      </c>
    </row>
    <row r="2328" spans="1:6" ht="18" thickTop="1" thickBot="1" x14ac:dyDescent="0.35">
      <c r="A2328" s="89">
        <v>1000003133</v>
      </c>
      <c r="B2328" s="74">
        <v>45444</v>
      </c>
      <c r="C2328" s="87" t="s">
        <v>173</v>
      </c>
      <c r="D2328" s="78">
        <v>0</v>
      </c>
      <c r="E2328" s="90">
        <v>0</v>
      </c>
      <c r="F2328" t="str">
        <f t="shared" si="37"/>
        <v>June</v>
      </c>
    </row>
    <row r="2329" spans="1:6" ht="18" thickTop="1" thickBot="1" x14ac:dyDescent="0.35">
      <c r="A2329" s="89">
        <v>1000003131</v>
      </c>
      <c r="B2329" s="74">
        <v>45444</v>
      </c>
      <c r="C2329" s="87" t="s">
        <v>173</v>
      </c>
      <c r="D2329" s="78">
        <v>0</v>
      </c>
      <c r="E2329" s="90">
        <v>0</v>
      </c>
      <c r="F2329" t="str">
        <f t="shared" si="37"/>
        <v>June</v>
      </c>
    </row>
    <row r="2330" spans="1:6" ht="18" thickTop="1" thickBot="1" x14ac:dyDescent="0.35">
      <c r="A2330" s="89">
        <v>1000003691</v>
      </c>
      <c r="B2330" s="74">
        <v>45444</v>
      </c>
      <c r="C2330" s="87" t="s">
        <v>173</v>
      </c>
      <c r="D2330" s="78">
        <v>0</v>
      </c>
      <c r="E2330" s="90">
        <v>0</v>
      </c>
      <c r="F2330" t="str">
        <f t="shared" si="37"/>
        <v>June</v>
      </c>
    </row>
    <row r="2331" spans="1:6" ht="18" thickTop="1" thickBot="1" x14ac:dyDescent="0.35">
      <c r="A2331" s="89">
        <v>1000003388</v>
      </c>
      <c r="B2331" s="74">
        <v>45444</v>
      </c>
      <c r="C2331" s="87" t="s">
        <v>176</v>
      </c>
      <c r="D2331" s="78">
        <v>0</v>
      </c>
      <c r="E2331" s="90">
        <v>0</v>
      </c>
      <c r="F2331" t="str">
        <f t="shared" si="37"/>
        <v>June</v>
      </c>
    </row>
    <row r="2332" spans="1:6" ht="18" thickTop="1" thickBot="1" x14ac:dyDescent="0.35">
      <c r="A2332" s="89">
        <v>1000003384</v>
      </c>
      <c r="B2332" s="74">
        <v>45444</v>
      </c>
      <c r="C2332" s="87" t="s">
        <v>176</v>
      </c>
      <c r="D2332" s="78">
        <v>0</v>
      </c>
      <c r="E2332" s="90">
        <v>0</v>
      </c>
      <c r="F2332" t="str">
        <f t="shared" si="37"/>
        <v>June</v>
      </c>
    </row>
    <row r="2333" spans="1:6" ht="18" thickTop="1" thickBot="1" x14ac:dyDescent="0.35">
      <c r="A2333" s="89">
        <v>1000003389</v>
      </c>
      <c r="B2333" s="74">
        <v>45444</v>
      </c>
      <c r="C2333" s="87" t="s">
        <v>176</v>
      </c>
      <c r="D2333" s="78">
        <v>0</v>
      </c>
      <c r="E2333" s="90">
        <v>0</v>
      </c>
      <c r="F2333" t="str">
        <f t="shared" si="37"/>
        <v>June</v>
      </c>
    </row>
    <row r="2334" spans="1:6" ht="18" thickTop="1" thickBot="1" x14ac:dyDescent="0.35">
      <c r="A2334" s="89">
        <v>1000003386</v>
      </c>
      <c r="B2334" s="74">
        <v>45444</v>
      </c>
      <c r="C2334" s="87" t="s">
        <v>176</v>
      </c>
      <c r="D2334" s="78">
        <v>0</v>
      </c>
      <c r="E2334" s="90">
        <v>0</v>
      </c>
      <c r="F2334" t="str">
        <f t="shared" si="37"/>
        <v>June</v>
      </c>
    </row>
    <row r="2335" spans="1:6" ht="18" thickTop="1" thickBot="1" x14ac:dyDescent="0.35">
      <c r="A2335" s="89">
        <v>1000002836</v>
      </c>
      <c r="B2335" s="74">
        <v>45444</v>
      </c>
      <c r="C2335" s="87" t="s">
        <v>176</v>
      </c>
      <c r="D2335" s="78">
        <v>0</v>
      </c>
      <c r="E2335" s="90">
        <v>0</v>
      </c>
      <c r="F2335" t="str">
        <f t="shared" si="37"/>
        <v>June</v>
      </c>
    </row>
    <row r="2336" spans="1:6" ht="18" thickTop="1" thickBot="1" x14ac:dyDescent="0.35">
      <c r="A2336" s="89">
        <v>1000002917</v>
      </c>
      <c r="B2336" s="74">
        <v>45444</v>
      </c>
      <c r="C2336" s="87" t="s">
        <v>176</v>
      </c>
      <c r="D2336" s="78">
        <v>0</v>
      </c>
      <c r="E2336" s="90">
        <v>0</v>
      </c>
      <c r="F2336" t="str">
        <f t="shared" si="37"/>
        <v>June</v>
      </c>
    </row>
    <row r="2337" spans="1:6" ht="18" thickTop="1" thickBot="1" x14ac:dyDescent="0.35">
      <c r="A2337" s="89">
        <v>1000002977</v>
      </c>
      <c r="B2337" s="74">
        <v>45444</v>
      </c>
      <c r="C2337" s="87" t="s">
        <v>176</v>
      </c>
      <c r="D2337" s="78">
        <v>0</v>
      </c>
      <c r="E2337" s="90">
        <v>0</v>
      </c>
      <c r="F2337" t="str">
        <f t="shared" si="37"/>
        <v>June</v>
      </c>
    </row>
    <row r="2338" spans="1:6" ht="18" thickTop="1" thickBot="1" x14ac:dyDescent="0.35">
      <c r="A2338" s="89">
        <v>1000002971</v>
      </c>
      <c r="B2338" s="74">
        <v>45444</v>
      </c>
      <c r="C2338" s="87" t="s">
        <v>176</v>
      </c>
      <c r="D2338" s="78">
        <v>0</v>
      </c>
      <c r="E2338" s="90">
        <v>0</v>
      </c>
      <c r="F2338" t="str">
        <f t="shared" si="37"/>
        <v>June</v>
      </c>
    </row>
    <row r="2339" spans="1:6" ht="18" thickTop="1" thickBot="1" x14ac:dyDescent="0.35">
      <c r="A2339" s="89">
        <v>1000002985</v>
      </c>
      <c r="B2339" s="74">
        <v>45444</v>
      </c>
      <c r="C2339" s="87" t="s">
        <v>176</v>
      </c>
      <c r="D2339" s="78">
        <v>0</v>
      </c>
      <c r="E2339" s="90">
        <v>0</v>
      </c>
      <c r="F2339" t="str">
        <f t="shared" si="37"/>
        <v>June</v>
      </c>
    </row>
    <row r="2340" spans="1:6" ht="18" thickTop="1" thickBot="1" x14ac:dyDescent="0.35">
      <c r="A2340" s="89">
        <v>1000002972</v>
      </c>
      <c r="B2340" s="74">
        <v>45444</v>
      </c>
      <c r="C2340" s="87" t="s">
        <v>176</v>
      </c>
      <c r="D2340" s="78">
        <v>0</v>
      </c>
      <c r="E2340" s="90">
        <v>0</v>
      </c>
      <c r="F2340" t="str">
        <f t="shared" si="37"/>
        <v>June</v>
      </c>
    </row>
    <row r="2341" spans="1:6" ht="18" thickTop="1" thickBot="1" x14ac:dyDescent="0.35">
      <c r="A2341" s="89">
        <v>1000002976</v>
      </c>
      <c r="B2341" s="74">
        <v>45444</v>
      </c>
      <c r="C2341" s="87" t="s">
        <v>176</v>
      </c>
      <c r="D2341" s="78">
        <v>0</v>
      </c>
      <c r="E2341" s="90">
        <v>0</v>
      </c>
      <c r="F2341" t="str">
        <f t="shared" si="37"/>
        <v>June</v>
      </c>
    </row>
    <row r="2342" spans="1:6" ht="18" thickTop="1" thickBot="1" x14ac:dyDescent="0.35">
      <c r="A2342" s="89">
        <v>1000002984</v>
      </c>
      <c r="B2342" s="74">
        <v>45444</v>
      </c>
      <c r="C2342" s="87" t="s">
        <v>176</v>
      </c>
      <c r="D2342" s="78">
        <v>0</v>
      </c>
      <c r="E2342" s="90">
        <v>0</v>
      </c>
      <c r="F2342" t="str">
        <f t="shared" si="37"/>
        <v>June</v>
      </c>
    </row>
    <row r="2343" spans="1:6" ht="18" thickTop="1" thickBot="1" x14ac:dyDescent="0.35">
      <c r="A2343" s="89">
        <v>1000003132</v>
      </c>
      <c r="B2343" s="74">
        <v>45444</v>
      </c>
      <c r="C2343" s="87" t="s">
        <v>176</v>
      </c>
      <c r="D2343" s="78">
        <v>0</v>
      </c>
      <c r="E2343" s="90">
        <v>0</v>
      </c>
      <c r="F2343" t="str">
        <f t="shared" si="37"/>
        <v>June</v>
      </c>
    </row>
    <row r="2344" spans="1:6" ht="18" thickTop="1" thickBot="1" x14ac:dyDescent="0.35">
      <c r="A2344" s="89">
        <v>1000003683</v>
      </c>
      <c r="B2344" s="74">
        <v>45444</v>
      </c>
      <c r="C2344" s="87" t="s">
        <v>176</v>
      </c>
      <c r="D2344" s="78">
        <v>0</v>
      </c>
      <c r="E2344" s="90">
        <v>0</v>
      </c>
      <c r="F2344" t="str">
        <f t="shared" si="37"/>
        <v>June</v>
      </c>
    </row>
    <row r="2345" spans="1:6" ht="18" thickTop="1" thickBot="1" x14ac:dyDescent="0.35">
      <c r="A2345" s="89">
        <v>1000003133</v>
      </c>
      <c r="B2345" s="74">
        <v>45444</v>
      </c>
      <c r="C2345" s="87" t="s">
        <v>176</v>
      </c>
      <c r="D2345" s="78">
        <v>0</v>
      </c>
      <c r="E2345" s="90">
        <v>0</v>
      </c>
      <c r="F2345" t="str">
        <f t="shared" si="37"/>
        <v>June</v>
      </c>
    </row>
    <row r="2346" spans="1:6" ht="18" thickTop="1" thickBot="1" x14ac:dyDescent="0.35">
      <c r="A2346" s="89">
        <v>1000003131</v>
      </c>
      <c r="B2346" s="74">
        <v>45444</v>
      </c>
      <c r="C2346" s="87" t="s">
        <v>176</v>
      </c>
      <c r="D2346" s="78">
        <v>0</v>
      </c>
      <c r="E2346" s="90">
        <v>0</v>
      </c>
      <c r="F2346" t="str">
        <f t="shared" si="37"/>
        <v>June</v>
      </c>
    </row>
    <row r="2347" spans="1:6" ht="18" thickTop="1" thickBot="1" x14ac:dyDescent="0.35">
      <c r="A2347" s="89">
        <v>1000003691</v>
      </c>
      <c r="B2347" s="74">
        <v>45444</v>
      </c>
      <c r="C2347" s="87" t="s">
        <v>176</v>
      </c>
      <c r="D2347" s="78">
        <v>0</v>
      </c>
      <c r="E2347" s="90">
        <v>0</v>
      </c>
      <c r="F2347" t="str">
        <f t="shared" si="37"/>
        <v>June</v>
      </c>
    </row>
    <row r="2348" spans="1:6" ht="18" thickTop="1" thickBot="1" x14ac:dyDescent="0.35">
      <c r="A2348" s="89">
        <v>1000003388</v>
      </c>
      <c r="B2348" s="74">
        <v>45444</v>
      </c>
      <c r="C2348" s="87" t="s">
        <v>158</v>
      </c>
      <c r="D2348" s="78">
        <v>0</v>
      </c>
      <c r="E2348" s="90">
        <v>0</v>
      </c>
      <c r="F2348" t="str">
        <f t="shared" si="37"/>
        <v>June</v>
      </c>
    </row>
    <row r="2349" spans="1:6" ht="18" thickTop="1" thickBot="1" x14ac:dyDescent="0.35">
      <c r="A2349" s="89">
        <v>1000003384</v>
      </c>
      <c r="B2349" s="74">
        <v>45444</v>
      </c>
      <c r="C2349" s="87" t="s">
        <v>158</v>
      </c>
      <c r="D2349" s="78">
        <v>0</v>
      </c>
      <c r="E2349" s="90">
        <v>0</v>
      </c>
      <c r="F2349" t="str">
        <f t="shared" si="37"/>
        <v>June</v>
      </c>
    </row>
    <row r="2350" spans="1:6" ht="18" thickTop="1" thickBot="1" x14ac:dyDescent="0.35">
      <c r="A2350" s="89">
        <v>1000003389</v>
      </c>
      <c r="B2350" s="74">
        <v>45444</v>
      </c>
      <c r="C2350" s="87" t="s">
        <v>158</v>
      </c>
      <c r="D2350" s="78">
        <v>0</v>
      </c>
      <c r="E2350" s="90">
        <v>0</v>
      </c>
      <c r="F2350" t="str">
        <f t="shared" si="37"/>
        <v>June</v>
      </c>
    </row>
    <row r="2351" spans="1:6" ht="18" thickTop="1" thickBot="1" x14ac:dyDescent="0.35">
      <c r="A2351" s="89">
        <v>1000003386</v>
      </c>
      <c r="B2351" s="74">
        <v>45444</v>
      </c>
      <c r="C2351" s="87" t="s">
        <v>158</v>
      </c>
      <c r="D2351" s="78">
        <v>0</v>
      </c>
      <c r="E2351" s="90">
        <v>0</v>
      </c>
      <c r="F2351" t="str">
        <f t="shared" si="37"/>
        <v>June</v>
      </c>
    </row>
    <row r="2352" spans="1:6" ht="18" thickTop="1" thickBot="1" x14ac:dyDescent="0.35">
      <c r="A2352" s="89">
        <v>1000002836</v>
      </c>
      <c r="B2352" s="74">
        <v>45444</v>
      </c>
      <c r="C2352" s="87" t="s">
        <v>158</v>
      </c>
      <c r="D2352" s="78">
        <v>0</v>
      </c>
      <c r="E2352" s="90">
        <v>0</v>
      </c>
      <c r="F2352" t="str">
        <f t="shared" si="37"/>
        <v>June</v>
      </c>
    </row>
    <row r="2353" spans="1:6" ht="18" thickTop="1" thickBot="1" x14ac:dyDescent="0.35">
      <c r="A2353" s="89">
        <v>1000002917</v>
      </c>
      <c r="B2353" s="74">
        <v>45444</v>
      </c>
      <c r="C2353" s="87" t="s">
        <v>158</v>
      </c>
      <c r="D2353" s="78">
        <v>0</v>
      </c>
      <c r="E2353" s="90">
        <v>0</v>
      </c>
      <c r="F2353" t="str">
        <f t="shared" si="37"/>
        <v>June</v>
      </c>
    </row>
    <row r="2354" spans="1:6" ht="18" thickTop="1" thickBot="1" x14ac:dyDescent="0.35">
      <c r="A2354" s="89">
        <v>1000002977</v>
      </c>
      <c r="B2354" s="74">
        <v>45444</v>
      </c>
      <c r="C2354" s="87" t="s">
        <v>158</v>
      </c>
      <c r="D2354" s="78">
        <v>0</v>
      </c>
      <c r="E2354" s="90">
        <v>0</v>
      </c>
      <c r="F2354" t="str">
        <f t="shared" si="37"/>
        <v>June</v>
      </c>
    </row>
    <row r="2355" spans="1:6" ht="18" thickTop="1" thickBot="1" x14ac:dyDescent="0.35">
      <c r="A2355" s="89">
        <v>1000002971</v>
      </c>
      <c r="B2355" s="74">
        <v>45444</v>
      </c>
      <c r="C2355" s="87" t="s">
        <v>158</v>
      </c>
      <c r="D2355" s="78">
        <v>0</v>
      </c>
      <c r="E2355" s="90">
        <v>0</v>
      </c>
      <c r="F2355" t="str">
        <f t="shared" si="37"/>
        <v>June</v>
      </c>
    </row>
    <row r="2356" spans="1:6" ht="18" thickTop="1" thickBot="1" x14ac:dyDescent="0.35">
      <c r="A2356" s="89">
        <v>1000002985</v>
      </c>
      <c r="B2356" s="74">
        <v>45444</v>
      </c>
      <c r="C2356" s="87" t="s">
        <v>158</v>
      </c>
      <c r="D2356" s="78">
        <v>0</v>
      </c>
      <c r="E2356" s="90">
        <v>0</v>
      </c>
      <c r="F2356" t="str">
        <f t="shared" si="37"/>
        <v>June</v>
      </c>
    </row>
    <row r="2357" spans="1:6" ht="18" thickTop="1" thickBot="1" x14ac:dyDescent="0.35">
      <c r="A2357" s="89">
        <v>1000002972</v>
      </c>
      <c r="B2357" s="74">
        <v>45444</v>
      </c>
      <c r="C2357" s="87" t="s">
        <v>158</v>
      </c>
      <c r="D2357" s="78">
        <v>0</v>
      </c>
      <c r="E2357" s="90">
        <v>0</v>
      </c>
      <c r="F2357" t="str">
        <f t="shared" si="37"/>
        <v>June</v>
      </c>
    </row>
    <row r="2358" spans="1:6" ht="18" thickTop="1" thickBot="1" x14ac:dyDescent="0.35">
      <c r="A2358" s="89">
        <v>1000002976</v>
      </c>
      <c r="B2358" s="74">
        <v>45444</v>
      </c>
      <c r="C2358" s="87" t="s">
        <v>158</v>
      </c>
      <c r="D2358" s="78">
        <v>0</v>
      </c>
      <c r="E2358" s="90">
        <v>0</v>
      </c>
      <c r="F2358" t="str">
        <f t="shared" si="37"/>
        <v>June</v>
      </c>
    </row>
    <row r="2359" spans="1:6" ht="18" thickTop="1" thickBot="1" x14ac:dyDescent="0.35">
      <c r="A2359" s="89">
        <v>1000002984</v>
      </c>
      <c r="B2359" s="74">
        <v>45444</v>
      </c>
      <c r="C2359" s="87" t="s">
        <v>158</v>
      </c>
      <c r="D2359" s="78">
        <v>0</v>
      </c>
      <c r="E2359" s="90">
        <v>0</v>
      </c>
      <c r="F2359" t="str">
        <f t="shared" si="37"/>
        <v>June</v>
      </c>
    </row>
    <row r="2360" spans="1:6" ht="18" thickTop="1" thickBot="1" x14ac:dyDescent="0.35">
      <c r="A2360" s="89">
        <v>1000003132</v>
      </c>
      <c r="B2360" s="74">
        <v>45444</v>
      </c>
      <c r="C2360" s="87" t="s">
        <v>158</v>
      </c>
      <c r="D2360" s="78">
        <v>0</v>
      </c>
      <c r="E2360" s="90">
        <v>0</v>
      </c>
      <c r="F2360" t="str">
        <f t="shared" si="37"/>
        <v>June</v>
      </c>
    </row>
    <row r="2361" spans="1:6" ht="18" thickTop="1" thickBot="1" x14ac:dyDescent="0.35">
      <c r="A2361" s="89">
        <v>1000003683</v>
      </c>
      <c r="B2361" s="74">
        <v>45444</v>
      </c>
      <c r="C2361" s="87" t="s">
        <v>158</v>
      </c>
      <c r="D2361" s="78">
        <v>0</v>
      </c>
      <c r="E2361" s="90">
        <v>0</v>
      </c>
      <c r="F2361" t="str">
        <f t="shared" si="37"/>
        <v>June</v>
      </c>
    </row>
    <row r="2362" spans="1:6" ht="18" thickTop="1" thickBot="1" x14ac:dyDescent="0.35">
      <c r="A2362" s="89">
        <v>1000003133</v>
      </c>
      <c r="B2362" s="74">
        <v>45444</v>
      </c>
      <c r="C2362" s="87" t="s">
        <v>158</v>
      </c>
      <c r="D2362" s="78">
        <v>0</v>
      </c>
      <c r="E2362" s="90">
        <v>0</v>
      </c>
      <c r="F2362" t="str">
        <f t="shared" si="37"/>
        <v>June</v>
      </c>
    </row>
    <row r="2363" spans="1:6" ht="18" thickTop="1" thickBot="1" x14ac:dyDescent="0.35">
      <c r="A2363" s="89">
        <v>1000003131</v>
      </c>
      <c r="B2363" s="74">
        <v>45444</v>
      </c>
      <c r="C2363" s="87" t="s">
        <v>158</v>
      </c>
      <c r="D2363" s="78">
        <v>0</v>
      </c>
      <c r="E2363" s="90">
        <v>0</v>
      </c>
      <c r="F2363" t="str">
        <f t="shared" si="37"/>
        <v>June</v>
      </c>
    </row>
    <row r="2364" spans="1:6" ht="18" thickTop="1" thickBot="1" x14ac:dyDescent="0.35">
      <c r="A2364" s="89">
        <v>1000003691</v>
      </c>
      <c r="B2364" s="74">
        <v>45444</v>
      </c>
      <c r="C2364" s="87" t="s">
        <v>158</v>
      </c>
      <c r="D2364" s="78">
        <v>0</v>
      </c>
      <c r="E2364" s="90">
        <v>0</v>
      </c>
      <c r="F2364" t="str">
        <f t="shared" si="37"/>
        <v>June</v>
      </c>
    </row>
    <row r="2365" spans="1:6" ht="18" thickTop="1" thickBot="1" x14ac:dyDescent="0.35">
      <c r="A2365" s="89">
        <v>1000003388</v>
      </c>
      <c r="B2365" s="74">
        <v>45444</v>
      </c>
      <c r="C2365" s="87" t="s">
        <v>544</v>
      </c>
      <c r="D2365" s="78">
        <v>0</v>
      </c>
      <c r="E2365" s="90">
        <v>0</v>
      </c>
      <c r="F2365" t="str">
        <f t="shared" si="37"/>
        <v>June</v>
      </c>
    </row>
    <row r="2366" spans="1:6" ht="18" thickTop="1" thickBot="1" x14ac:dyDescent="0.35">
      <c r="A2366" s="89">
        <v>1000003384</v>
      </c>
      <c r="B2366" s="74">
        <v>45444</v>
      </c>
      <c r="C2366" s="87" t="s">
        <v>544</v>
      </c>
      <c r="D2366" s="78">
        <v>0</v>
      </c>
      <c r="E2366" s="90">
        <v>0</v>
      </c>
      <c r="F2366" t="str">
        <f t="shared" si="37"/>
        <v>June</v>
      </c>
    </row>
    <row r="2367" spans="1:6" ht="18" thickTop="1" thickBot="1" x14ac:dyDescent="0.35">
      <c r="A2367" s="89">
        <v>1000003389</v>
      </c>
      <c r="B2367" s="74">
        <v>45444</v>
      </c>
      <c r="C2367" s="87" t="s">
        <v>544</v>
      </c>
      <c r="D2367" s="78">
        <v>0</v>
      </c>
      <c r="E2367" s="90">
        <v>0</v>
      </c>
      <c r="F2367" t="str">
        <f t="shared" si="37"/>
        <v>June</v>
      </c>
    </row>
    <row r="2368" spans="1:6" ht="18" thickTop="1" thickBot="1" x14ac:dyDescent="0.35">
      <c r="A2368" s="89">
        <v>1000003386</v>
      </c>
      <c r="B2368" s="74">
        <v>45444</v>
      </c>
      <c r="C2368" s="87" t="s">
        <v>544</v>
      </c>
      <c r="D2368" s="78">
        <v>0</v>
      </c>
      <c r="E2368" s="90">
        <v>0</v>
      </c>
      <c r="F2368" t="str">
        <f t="shared" si="37"/>
        <v>June</v>
      </c>
    </row>
    <row r="2369" spans="1:6" ht="18" thickTop="1" thickBot="1" x14ac:dyDescent="0.35">
      <c r="A2369" s="89">
        <v>1000002836</v>
      </c>
      <c r="B2369" s="74">
        <v>45444</v>
      </c>
      <c r="C2369" s="87" t="s">
        <v>544</v>
      </c>
      <c r="D2369" s="78">
        <v>0</v>
      </c>
      <c r="E2369" s="90">
        <v>0</v>
      </c>
      <c r="F2369" t="str">
        <f t="shared" si="37"/>
        <v>June</v>
      </c>
    </row>
    <row r="2370" spans="1:6" ht="18" thickTop="1" thickBot="1" x14ac:dyDescent="0.35">
      <c r="A2370" s="89">
        <v>1000002917</v>
      </c>
      <c r="B2370" s="74">
        <v>45444</v>
      </c>
      <c r="C2370" s="87" t="s">
        <v>544</v>
      </c>
      <c r="D2370" s="78">
        <v>0</v>
      </c>
      <c r="E2370" s="90">
        <v>0</v>
      </c>
      <c r="F2370" t="str">
        <f t="shared" si="37"/>
        <v>June</v>
      </c>
    </row>
    <row r="2371" spans="1:6" ht="18" thickTop="1" thickBot="1" x14ac:dyDescent="0.35">
      <c r="A2371" s="89">
        <v>1000002977</v>
      </c>
      <c r="B2371" s="74">
        <v>45444</v>
      </c>
      <c r="C2371" s="87" t="s">
        <v>544</v>
      </c>
      <c r="D2371" s="78">
        <v>0</v>
      </c>
      <c r="E2371" s="90">
        <v>0</v>
      </c>
      <c r="F2371" t="str">
        <f t="shared" si="37"/>
        <v>June</v>
      </c>
    </row>
    <row r="2372" spans="1:6" ht="18" thickTop="1" thickBot="1" x14ac:dyDescent="0.35">
      <c r="A2372" s="89">
        <v>1000002971</v>
      </c>
      <c r="B2372" s="74">
        <v>45444</v>
      </c>
      <c r="C2372" s="87" t="s">
        <v>544</v>
      </c>
      <c r="D2372" s="78">
        <v>0</v>
      </c>
      <c r="E2372" s="90">
        <v>0</v>
      </c>
      <c r="F2372" t="str">
        <f t="shared" si="37"/>
        <v>June</v>
      </c>
    </row>
    <row r="2373" spans="1:6" ht="18" thickTop="1" thickBot="1" x14ac:dyDescent="0.35">
      <c r="A2373" s="89">
        <v>1000002985</v>
      </c>
      <c r="B2373" s="74">
        <v>45444</v>
      </c>
      <c r="C2373" s="87" t="s">
        <v>544</v>
      </c>
      <c r="D2373" s="78">
        <v>0</v>
      </c>
      <c r="E2373" s="90">
        <v>0</v>
      </c>
      <c r="F2373" t="str">
        <f t="shared" si="37"/>
        <v>June</v>
      </c>
    </row>
    <row r="2374" spans="1:6" ht="18" thickTop="1" thickBot="1" x14ac:dyDescent="0.35">
      <c r="A2374" s="89">
        <v>1000002972</v>
      </c>
      <c r="B2374" s="74">
        <v>45444</v>
      </c>
      <c r="C2374" s="87" t="s">
        <v>544</v>
      </c>
      <c r="D2374" s="78">
        <v>0</v>
      </c>
      <c r="E2374" s="90">
        <v>0</v>
      </c>
      <c r="F2374" t="str">
        <f t="shared" si="37"/>
        <v>June</v>
      </c>
    </row>
    <row r="2375" spans="1:6" ht="18" thickTop="1" thickBot="1" x14ac:dyDescent="0.35">
      <c r="A2375" s="89">
        <v>1000002976</v>
      </c>
      <c r="B2375" s="74">
        <v>45444</v>
      </c>
      <c r="C2375" s="87" t="s">
        <v>544</v>
      </c>
      <c r="D2375" s="78">
        <v>0</v>
      </c>
      <c r="E2375" s="90">
        <v>0</v>
      </c>
      <c r="F2375" t="str">
        <f t="shared" si="37"/>
        <v>June</v>
      </c>
    </row>
    <row r="2376" spans="1:6" ht="18" thickTop="1" thickBot="1" x14ac:dyDescent="0.35">
      <c r="A2376" s="89">
        <v>1000002984</v>
      </c>
      <c r="B2376" s="74">
        <v>45444</v>
      </c>
      <c r="C2376" s="87" t="s">
        <v>544</v>
      </c>
      <c r="D2376" s="78">
        <v>0</v>
      </c>
      <c r="E2376" s="90">
        <v>0</v>
      </c>
      <c r="F2376" t="str">
        <f t="shared" si="37"/>
        <v>June</v>
      </c>
    </row>
    <row r="2377" spans="1:6" ht="18" thickTop="1" thickBot="1" x14ac:dyDescent="0.35">
      <c r="A2377" s="89">
        <v>1000003132</v>
      </c>
      <c r="B2377" s="74">
        <v>45444</v>
      </c>
      <c r="C2377" s="87" t="s">
        <v>544</v>
      </c>
      <c r="D2377" s="78">
        <v>0</v>
      </c>
      <c r="E2377" s="90">
        <v>0</v>
      </c>
      <c r="F2377" t="str">
        <f t="shared" si="37"/>
        <v>June</v>
      </c>
    </row>
    <row r="2378" spans="1:6" ht="18" thickTop="1" thickBot="1" x14ac:dyDescent="0.35">
      <c r="A2378" s="89">
        <v>1000003683</v>
      </c>
      <c r="B2378" s="74">
        <v>45444</v>
      </c>
      <c r="C2378" s="87" t="s">
        <v>544</v>
      </c>
      <c r="D2378" s="78">
        <v>0</v>
      </c>
      <c r="E2378" s="90">
        <v>0</v>
      </c>
      <c r="F2378" t="str">
        <f t="shared" si="37"/>
        <v>June</v>
      </c>
    </row>
    <row r="2379" spans="1:6" ht="18" thickTop="1" thickBot="1" x14ac:dyDescent="0.35">
      <c r="A2379" s="89">
        <v>1000003133</v>
      </c>
      <c r="B2379" s="74">
        <v>45444</v>
      </c>
      <c r="C2379" s="87" t="s">
        <v>544</v>
      </c>
      <c r="D2379" s="78">
        <v>0</v>
      </c>
      <c r="E2379" s="90">
        <v>0</v>
      </c>
      <c r="F2379" t="str">
        <f t="shared" si="37"/>
        <v>June</v>
      </c>
    </row>
    <row r="2380" spans="1:6" ht="18" thickTop="1" thickBot="1" x14ac:dyDescent="0.35">
      <c r="A2380" s="89">
        <v>1000003131</v>
      </c>
      <c r="B2380" s="74">
        <v>45444</v>
      </c>
      <c r="C2380" s="87" t="s">
        <v>544</v>
      </c>
      <c r="D2380" s="78">
        <v>0</v>
      </c>
      <c r="E2380" s="90">
        <v>0</v>
      </c>
      <c r="F2380" t="str">
        <f t="shared" si="37"/>
        <v>June</v>
      </c>
    </row>
    <row r="2381" spans="1:6" ht="18" thickTop="1" thickBot="1" x14ac:dyDescent="0.35">
      <c r="A2381" s="89">
        <v>1000003691</v>
      </c>
      <c r="B2381" s="74">
        <v>45444</v>
      </c>
      <c r="C2381" s="87" t="s">
        <v>544</v>
      </c>
      <c r="D2381" s="78">
        <v>0</v>
      </c>
      <c r="E2381" s="90">
        <v>0</v>
      </c>
      <c r="F2381" t="str">
        <f t="shared" ref="F2381:F2444" si="38">TEXT(B2381,"mmmm")</f>
        <v>June</v>
      </c>
    </row>
    <row r="2382" spans="1:6" ht="18" thickTop="1" thickBot="1" x14ac:dyDescent="0.35">
      <c r="A2382" s="89">
        <v>1000003388</v>
      </c>
      <c r="B2382" s="74">
        <v>45444</v>
      </c>
      <c r="C2382" s="87" t="s">
        <v>343</v>
      </c>
      <c r="D2382" s="78">
        <v>0</v>
      </c>
      <c r="E2382" s="90">
        <v>0</v>
      </c>
      <c r="F2382" t="str">
        <f t="shared" si="38"/>
        <v>June</v>
      </c>
    </row>
    <row r="2383" spans="1:6" ht="18" thickTop="1" thickBot="1" x14ac:dyDescent="0.35">
      <c r="A2383" s="89">
        <v>1000003384</v>
      </c>
      <c r="B2383" s="74">
        <v>45444</v>
      </c>
      <c r="C2383" s="87" t="s">
        <v>343</v>
      </c>
      <c r="D2383" s="78">
        <v>0</v>
      </c>
      <c r="E2383" s="90">
        <v>0</v>
      </c>
      <c r="F2383" t="str">
        <f t="shared" si="38"/>
        <v>June</v>
      </c>
    </row>
    <row r="2384" spans="1:6" ht="18" thickTop="1" thickBot="1" x14ac:dyDescent="0.35">
      <c r="A2384" s="89">
        <v>1000003389</v>
      </c>
      <c r="B2384" s="74">
        <v>45444</v>
      </c>
      <c r="C2384" s="87" t="s">
        <v>343</v>
      </c>
      <c r="D2384" s="78">
        <v>0</v>
      </c>
      <c r="E2384" s="90">
        <v>0</v>
      </c>
      <c r="F2384" t="str">
        <f t="shared" si="38"/>
        <v>June</v>
      </c>
    </row>
    <row r="2385" spans="1:6" ht="18" thickTop="1" thickBot="1" x14ac:dyDescent="0.35">
      <c r="A2385" s="89">
        <v>1000003386</v>
      </c>
      <c r="B2385" s="74">
        <v>45444</v>
      </c>
      <c r="C2385" s="87" t="s">
        <v>343</v>
      </c>
      <c r="D2385" s="78">
        <v>0</v>
      </c>
      <c r="E2385" s="90">
        <v>0</v>
      </c>
      <c r="F2385" t="str">
        <f t="shared" si="38"/>
        <v>June</v>
      </c>
    </row>
    <row r="2386" spans="1:6" ht="18" thickTop="1" thickBot="1" x14ac:dyDescent="0.35">
      <c r="A2386" s="89">
        <v>1000002836</v>
      </c>
      <c r="B2386" s="74">
        <v>45444</v>
      </c>
      <c r="C2386" s="87" t="s">
        <v>343</v>
      </c>
      <c r="D2386" s="78">
        <v>0</v>
      </c>
      <c r="E2386" s="90">
        <v>0</v>
      </c>
      <c r="F2386" t="str">
        <f t="shared" si="38"/>
        <v>June</v>
      </c>
    </row>
    <row r="2387" spans="1:6" ht="18" thickTop="1" thickBot="1" x14ac:dyDescent="0.35">
      <c r="A2387" s="89">
        <v>1000002917</v>
      </c>
      <c r="B2387" s="74">
        <v>45444</v>
      </c>
      <c r="C2387" s="87" t="s">
        <v>343</v>
      </c>
      <c r="D2387" s="78">
        <v>0</v>
      </c>
      <c r="E2387" s="90">
        <v>0</v>
      </c>
      <c r="F2387" t="str">
        <f t="shared" si="38"/>
        <v>June</v>
      </c>
    </row>
    <row r="2388" spans="1:6" ht="18" thickTop="1" thickBot="1" x14ac:dyDescent="0.35">
      <c r="A2388" s="89">
        <v>1000002977</v>
      </c>
      <c r="B2388" s="74">
        <v>45444</v>
      </c>
      <c r="C2388" s="87" t="s">
        <v>343</v>
      </c>
      <c r="D2388" s="78">
        <v>0</v>
      </c>
      <c r="E2388" s="90">
        <v>0</v>
      </c>
      <c r="F2388" t="str">
        <f t="shared" si="38"/>
        <v>June</v>
      </c>
    </row>
    <row r="2389" spans="1:6" ht="18" thickTop="1" thickBot="1" x14ac:dyDescent="0.35">
      <c r="A2389" s="89">
        <v>1000002971</v>
      </c>
      <c r="B2389" s="74">
        <v>45444</v>
      </c>
      <c r="C2389" s="87" t="s">
        <v>343</v>
      </c>
      <c r="D2389" s="78">
        <v>0</v>
      </c>
      <c r="E2389" s="90">
        <v>0</v>
      </c>
      <c r="F2389" t="str">
        <f t="shared" si="38"/>
        <v>June</v>
      </c>
    </row>
    <row r="2390" spans="1:6" ht="18" thickTop="1" thickBot="1" x14ac:dyDescent="0.35">
      <c r="A2390" s="89">
        <v>1000002985</v>
      </c>
      <c r="B2390" s="74">
        <v>45444</v>
      </c>
      <c r="C2390" s="87" t="s">
        <v>343</v>
      </c>
      <c r="D2390" s="78">
        <v>0</v>
      </c>
      <c r="E2390" s="90">
        <v>0</v>
      </c>
      <c r="F2390" t="str">
        <f t="shared" si="38"/>
        <v>June</v>
      </c>
    </row>
    <row r="2391" spans="1:6" ht="18" thickTop="1" thickBot="1" x14ac:dyDescent="0.35">
      <c r="A2391" s="89">
        <v>1000002972</v>
      </c>
      <c r="B2391" s="74">
        <v>45444</v>
      </c>
      <c r="C2391" s="87" t="s">
        <v>343</v>
      </c>
      <c r="D2391" s="78">
        <v>0</v>
      </c>
      <c r="E2391" s="90">
        <v>0</v>
      </c>
      <c r="F2391" t="str">
        <f t="shared" si="38"/>
        <v>June</v>
      </c>
    </row>
    <row r="2392" spans="1:6" ht="18" thickTop="1" thickBot="1" x14ac:dyDescent="0.35">
      <c r="A2392" s="89">
        <v>1000002976</v>
      </c>
      <c r="B2392" s="74">
        <v>45444</v>
      </c>
      <c r="C2392" s="87" t="s">
        <v>343</v>
      </c>
      <c r="D2392" s="78">
        <v>0</v>
      </c>
      <c r="E2392" s="90">
        <v>0</v>
      </c>
      <c r="F2392" t="str">
        <f t="shared" si="38"/>
        <v>June</v>
      </c>
    </row>
    <row r="2393" spans="1:6" ht="18" thickTop="1" thickBot="1" x14ac:dyDescent="0.35">
      <c r="A2393" s="89">
        <v>1000002984</v>
      </c>
      <c r="B2393" s="74">
        <v>45444</v>
      </c>
      <c r="C2393" s="87" t="s">
        <v>343</v>
      </c>
      <c r="D2393" s="78">
        <v>0</v>
      </c>
      <c r="E2393" s="90">
        <v>0</v>
      </c>
      <c r="F2393" t="str">
        <f t="shared" si="38"/>
        <v>June</v>
      </c>
    </row>
    <row r="2394" spans="1:6" ht="18" thickTop="1" thickBot="1" x14ac:dyDescent="0.35">
      <c r="A2394" s="89">
        <v>1000003132</v>
      </c>
      <c r="B2394" s="74">
        <v>45444</v>
      </c>
      <c r="C2394" s="87" t="s">
        <v>343</v>
      </c>
      <c r="D2394" s="78">
        <v>2633</v>
      </c>
      <c r="E2394" s="90">
        <v>676944.3</v>
      </c>
      <c r="F2394" t="str">
        <f t="shared" si="38"/>
        <v>June</v>
      </c>
    </row>
    <row r="2395" spans="1:6" ht="18" thickTop="1" thickBot="1" x14ac:dyDescent="0.35">
      <c r="A2395" s="89">
        <v>1000003683</v>
      </c>
      <c r="B2395" s="74">
        <v>45444</v>
      </c>
      <c r="C2395" s="87" t="s">
        <v>343</v>
      </c>
      <c r="D2395" s="78">
        <v>13016</v>
      </c>
      <c r="E2395" s="90">
        <v>4985454.7464827597</v>
      </c>
      <c r="F2395" t="str">
        <f t="shared" si="38"/>
        <v>June</v>
      </c>
    </row>
    <row r="2396" spans="1:6" ht="18" thickTop="1" thickBot="1" x14ac:dyDescent="0.35">
      <c r="A2396" s="89">
        <v>1000003133</v>
      </c>
      <c r="B2396" s="74">
        <v>45444</v>
      </c>
      <c r="C2396" s="87" t="s">
        <v>343</v>
      </c>
      <c r="D2396" s="78">
        <v>0</v>
      </c>
      <c r="E2396" s="90">
        <v>0</v>
      </c>
      <c r="F2396" t="str">
        <f t="shared" si="38"/>
        <v>June</v>
      </c>
    </row>
    <row r="2397" spans="1:6" ht="18" thickTop="1" thickBot="1" x14ac:dyDescent="0.35">
      <c r="A2397" s="89">
        <v>1000003131</v>
      </c>
      <c r="B2397" s="74">
        <v>45444</v>
      </c>
      <c r="C2397" s="87" t="s">
        <v>343</v>
      </c>
      <c r="D2397" s="78">
        <v>0</v>
      </c>
      <c r="E2397" s="90">
        <v>0</v>
      </c>
      <c r="F2397" t="str">
        <f t="shared" si="38"/>
        <v>June</v>
      </c>
    </row>
    <row r="2398" spans="1:6" ht="18" thickTop="1" thickBot="1" x14ac:dyDescent="0.35">
      <c r="A2398" s="89">
        <v>1000003691</v>
      </c>
      <c r="B2398" s="74">
        <v>45444</v>
      </c>
      <c r="C2398" s="87" t="s">
        <v>343</v>
      </c>
      <c r="D2398" s="78">
        <v>1181</v>
      </c>
      <c r="E2398" s="90">
        <v>452352.64717241382</v>
      </c>
      <c r="F2398" t="str">
        <f t="shared" si="38"/>
        <v>June</v>
      </c>
    </row>
    <row r="2399" spans="1:6" ht="18" thickTop="1" thickBot="1" x14ac:dyDescent="0.35">
      <c r="A2399" s="89">
        <v>1000003388</v>
      </c>
      <c r="B2399" s="74">
        <v>45444</v>
      </c>
      <c r="C2399" s="87" t="s">
        <v>503</v>
      </c>
      <c r="D2399" s="78">
        <v>0</v>
      </c>
      <c r="E2399" s="90">
        <v>0</v>
      </c>
      <c r="F2399" t="str">
        <f t="shared" si="38"/>
        <v>June</v>
      </c>
    </row>
    <row r="2400" spans="1:6" ht="18" thickTop="1" thickBot="1" x14ac:dyDescent="0.35">
      <c r="A2400" s="89">
        <v>1000003384</v>
      </c>
      <c r="B2400" s="74">
        <v>45444</v>
      </c>
      <c r="C2400" s="87" t="s">
        <v>503</v>
      </c>
      <c r="D2400" s="78">
        <v>0</v>
      </c>
      <c r="E2400" s="90">
        <v>0</v>
      </c>
      <c r="F2400" t="str">
        <f t="shared" si="38"/>
        <v>June</v>
      </c>
    </row>
    <row r="2401" spans="1:6" ht="18" thickTop="1" thickBot="1" x14ac:dyDescent="0.35">
      <c r="A2401" s="89">
        <v>1000003389</v>
      </c>
      <c r="B2401" s="74">
        <v>45444</v>
      </c>
      <c r="C2401" s="87" t="s">
        <v>503</v>
      </c>
      <c r="D2401" s="78">
        <v>0</v>
      </c>
      <c r="E2401" s="90">
        <v>0</v>
      </c>
      <c r="F2401" t="str">
        <f t="shared" si="38"/>
        <v>June</v>
      </c>
    </row>
    <row r="2402" spans="1:6" ht="18" thickTop="1" thickBot="1" x14ac:dyDescent="0.35">
      <c r="A2402" s="89">
        <v>1000003386</v>
      </c>
      <c r="B2402" s="74">
        <v>45444</v>
      </c>
      <c r="C2402" s="87" t="s">
        <v>503</v>
      </c>
      <c r="D2402" s="78">
        <v>0</v>
      </c>
      <c r="E2402" s="90">
        <v>0</v>
      </c>
      <c r="F2402" t="str">
        <f t="shared" si="38"/>
        <v>June</v>
      </c>
    </row>
    <row r="2403" spans="1:6" ht="18" thickTop="1" thickBot="1" x14ac:dyDescent="0.35">
      <c r="A2403" s="89">
        <v>1000002836</v>
      </c>
      <c r="B2403" s="74">
        <v>45444</v>
      </c>
      <c r="C2403" s="87" t="s">
        <v>503</v>
      </c>
      <c r="D2403" s="78">
        <v>0</v>
      </c>
      <c r="E2403" s="90">
        <v>0</v>
      </c>
      <c r="F2403" t="str">
        <f t="shared" si="38"/>
        <v>June</v>
      </c>
    </row>
    <row r="2404" spans="1:6" ht="18" thickTop="1" thickBot="1" x14ac:dyDescent="0.35">
      <c r="A2404" s="89">
        <v>1000002917</v>
      </c>
      <c r="B2404" s="74">
        <v>45444</v>
      </c>
      <c r="C2404" s="87" t="s">
        <v>503</v>
      </c>
      <c r="D2404" s="78">
        <v>0</v>
      </c>
      <c r="E2404" s="90">
        <v>0</v>
      </c>
      <c r="F2404" t="str">
        <f t="shared" si="38"/>
        <v>June</v>
      </c>
    </row>
    <row r="2405" spans="1:6" ht="18" thickTop="1" thickBot="1" x14ac:dyDescent="0.35">
      <c r="A2405" s="89">
        <v>1000002977</v>
      </c>
      <c r="B2405" s="74">
        <v>45444</v>
      </c>
      <c r="C2405" s="87" t="s">
        <v>503</v>
      </c>
      <c r="D2405" s="78">
        <v>0</v>
      </c>
      <c r="E2405" s="90">
        <v>0</v>
      </c>
      <c r="F2405" t="str">
        <f t="shared" si="38"/>
        <v>June</v>
      </c>
    </row>
    <row r="2406" spans="1:6" ht="18" thickTop="1" thickBot="1" x14ac:dyDescent="0.35">
      <c r="A2406" s="89">
        <v>1000002971</v>
      </c>
      <c r="B2406" s="74">
        <v>45444</v>
      </c>
      <c r="C2406" s="87" t="s">
        <v>503</v>
      </c>
      <c r="D2406" s="78">
        <v>0</v>
      </c>
      <c r="E2406" s="90">
        <v>0</v>
      </c>
      <c r="F2406" t="str">
        <f t="shared" si="38"/>
        <v>June</v>
      </c>
    </row>
    <row r="2407" spans="1:6" ht="18" thickTop="1" thickBot="1" x14ac:dyDescent="0.35">
      <c r="A2407" s="89">
        <v>1000002985</v>
      </c>
      <c r="B2407" s="74">
        <v>45444</v>
      </c>
      <c r="C2407" s="87" t="s">
        <v>503</v>
      </c>
      <c r="D2407" s="78">
        <v>0</v>
      </c>
      <c r="E2407" s="90">
        <v>0</v>
      </c>
      <c r="F2407" t="str">
        <f t="shared" si="38"/>
        <v>June</v>
      </c>
    </row>
    <row r="2408" spans="1:6" ht="18" thickTop="1" thickBot="1" x14ac:dyDescent="0.35">
      <c r="A2408" s="89">
        <v>1000002972</v>
      </c>
      <c r="B2408" s="74">
        <v>45444</v>
      </c>
      <c r="C2408" s="87" t="s">
        <v>503</v>
      </c>
      <c r="D2408" s="78">
        <v>0</v>
      </c>
      <c r="E2408" s="90">
        <v>0</v>
      </c>
      <c r="F2408" t="str">
        <f t="shared" si="38"/>
        <v>June</v>
      </c>
    </row>
    <row r="2409" spans="1:6" ht="18" thickTop="1" thickBot="1" x14ac:dyDescent="0.35">
      <c r="A2409" s="89">
        <v>1000002976</v>
      </c>
      <c r="B2409" s="74">
        <v>45444</v>
      </c>
      <c r="C2409" s="87" t="s">
        <v>503</v>
      </c>
      <c r="D2409" s="78">
        <v>0</v>
      </c>
      <c r="E2409" s="90">
        <v>0</v>
      </c>
      <c r="F2409" t="str">
        <f t="shared" si="38"/>
        <v>June</v>
      </c>
    </row>
    <row r="2410" spans="1:6" ht="18" thickTop="1" thickBot="1" x14ac:dyDescent="0.35">
      <c r="A2410" s="89">
        <v>1000002984</v>
      </c>
      <c r="B2410" s="74">
        <v>45444</v>
      </c>
      <c r="C2410" s="87" t="s">
        <v>503</v>
      </c>
      <c r="D2410" s="78">
        <v>0</v>
      </c>
      <c r="E2410" s="90">
        <v>0</v>
      </c>
      <c r="F2410" t="str">
        <f t="shared" si="38"/>
        <v>June</v>
      </c>
    </row>
    <row r="2411" spans="1:6" ht="18" thickTop="1" thickBot="1" x14ac:dyDescent="0.35">
      <c r="A2411" s="89">
        <v>1000003132</v>
      </c>
      <c r="B2411" s="74">
        <v>45444</v>
      </c>
      <c r="C2411" s="87" t="s">
        <v>503</v>
      </c>
      <c r="D2411" s="78">
        <v>0</v>
      </c>
      <c r="E2411" s="90">
        <v>0</v>
      </c>
      <c r="F2411" t="str">
        <f t="shared" si="38"/>
        <v>June</v>
      </c>
    </row>
    <row r="2412" spans="1:6" ht="18" thickTop="1" thickBot="1" x14ac:dyDescent="0.35">
      <c r="A2412" s="89">
        <v>1000003683</v>
      </c>
      <c r="B2412" s="74">
        <v>45444</v>
      </c>
      <c r="C2412" s="87" t="s">
        <v>503</v>
      </c>
      <c r="D2412" s="78">
        <v>0</v>
      </c>
      <c r="E2412" s="90">
        <v>0</v>
      </c>
      <c r="F2412" t="str">
        <f t="shared" si="38"/>
        <v>June</v>
      </c>
    </row>
    <row r="2413" spans="1:6" ht="18" thickTop="1" thickBot="1" x14ac:dyDescent="0.35">
      <c r="A2413" s="89">
        <v>1000003133</v>
      </c>
      <c r="B2413" s="74">
        <v>45444</v>
      </c>
      <c r="C2413" s="87" t="s">
        <v>503</v>
      </c>
      <c r="D2413" s="78">
        <v>0</v>
      </c>
      <c r="E2413" s="90">
        <v>0</v>
      </c>
      <c r="F2413" t="str">
        <f t="shared" si="38"/>
        <v>June</v>
      </c>
    </row>
    <row r="2414" spans="1:6" ht="18" thickTop="1" thickBot="1" x14ac:dyDescent="0.35">
      <c r="A2414" s="89">
        <v>1000003131</v>
      </c>
      <c r="B2414" s="74">
        <v>45444</v>
      </c>
      <c r="C2414" s="87" t="s">
        <v>503</v>
      </c>
      <c r="D2414" s="78">
        <v>0</v>
      </c>
      <c r="E2414" s="90">
        <v>0</v>
      </c>
      <c r="F2414" t="str">
        <f t="shared" si="38"/>
        <v>June</v>
      </c>
    </row>
    <row r="2415" spans="1:6" ht="18" thickTop="1" thickBot="1" x14ac:dyDescent="0.35">
      <c r="A2415" s="89">
        <v>1000003691</v>
      </c>
      <c r="B2415" s="74">
        <v>45444</v>
      </c>
      <c r="C2415" s="87" t="s">
        <v>503</v>
      </c>
      <c r="D2415" s="78">
        <v>0</v>
      </c>
      <c r="E2415" s="90">
        <v>0</v>
      </c>
      <c r="F2415" t="str">
        <f t="shared" si="38"/>
        <v>June</v>
      </c>
    </row>
    <row r="2416" spans="1:6" ht="18" thickTop="1" thickBot="1" x14ac:dyDescent="0.35">
      <c r="A2416" s="89">
        <v>1000003388</v>
      </c>
      <c r="B2416" s="74">
        <v>45444</v>
      </c>
      <c r="C2416" s="87" t="s">
        <v>503</v>
      </c>
      <c r="D2416" s="78">
        <v>0</v>
      </c>
      <c r="E2416" s="90">
        <v>0</v>
      </c>
      <c r="F2416" t="str">
        <f t="shared" si="38"/>
        <v>June</v>
      </c>
    </row>
    <row r="2417" spans="1:6" ht="18" thickTop="1" thickBot="1" x14ac:dyDescent="0.35">
      <c r="A2417" s="89">
        <v>1000003384</v>
      </c>
      <c r="B2417" s="74">
        <v>45444</v>
      </c>
      <c r="C2417" s="87" t="s">
        <v>503</v>
      </c>
      <c r="D2417" s="78">
        <v>0</v>
      </c>
      <c r="E2417" s="90">
        <v>0</v>
      </c>
      <c r="F2417" t="str">
        <f t="shared" si="38"/>
        <v>June</v>
      </c>
    </row>
    <row r="2418" spans="1:6" ht="18" thickTop="1" thickBot="1" x14ac:dyDescent="0.35">
      <c r="A2418" s="89">
        <v>1000003389</v>
      </c>
      <c r="B2418" s="74">
        <v>45444</v>
      </c>
      <c r="C2418" s="87" t="s">
        <v>503</v>
      </c>
      <c r="D2418" s="78">
        <v>0</v>
      </c>
      <c r="E2418" s="90">
        <v>0</v>
      </c>
      <c r="F2418" t="str">
        <f t="shared" si="38"/>
        <v>June</v>
      </c>
    </row>
    <row r="2419" spans="1:6" ht="18" thickTop="1" thickBot="1" x14ac:dyDescent="0.35">
      <c r="A2419" s="89">
        <v>1000003386</v>
      </c>
      <c r="B2419" s="74">
        <v>45444</v>
      </c>
      <c r="C2419" s="87" t="s">
        <v>503</v>
      </c>
      <c r="D2419" s="78">
        <v>0</v>
      </c>
      <c r="E2419" s="90">
        <v>0</v>
      </c>
      <c r="F2419" t="str">
        <f t="shared" si="38"/>
        <v>June</v>
      </c>
    </row>
    <row r="2420" spans="1:6" ht="18" thickTop="1" thickBot="1" x14ac:dyDescent="0.35">
      <c r="A2420" s="89">
        <v>1000002836</v>
      </c>
      <c r="B2420" s="74">
        <v>45444</v>
      </c>
      <c r="C2420" s="87" t="s">
        <v>503</v>
      </c>
      <c r="D2420" s="78">
        <v>0</v>
      </c>
      <c r="E2420" s="90">
        <v>0</v>
      </c>
      <c r="F2420" t="str">
        <f t="shared" si="38"/>
        <v>June</v>
      </c>
    </row>
    <row r="2421" spans="1:6" ht="18" thickTop="1" thickBot="1" x14ac:dyDescent="0.35">
      <c r="A2421" s="89">
        <v>1000002917</v>
      </c>
      <c r="B2421" s="74">
        <v>45444</v>
      </c>
      <c r="C2421" s="87" t="s">
        <v>503</v>
      </c>
      <c r="D2421" s="78">
        <v>0</v>
      </c>
      <c r="E2421" s="90">
        <v>0</v>
      </c>
      <c r="F2421" t="str">
        <f t="shared" si="38"/>
        <v>June</v>
      </c>
    </row>
    <row r="2422" spans="1:6" ht="18" thickTop="1" thickBot="1" x14ac:dyDescent="0.35">
      <c r="A2422" s="89">
        <v>1000002977</v>
      </c>
      <c r="B2422" s="74">
        <v>45444</v>
      </c>
      <c r="C2422" s="87" t="s">
        <v>503</v>
      </c>
      <c r="D2422" s="78">
        <v>0</v>
      </c>
      <c r="E2422" s="90">
        <v>0</v>
      </c>
      <c r="F2422" t="str">
        <f t="shared" si="38"/>
        <v>June</v>
      </c>
    </row>
    <row r="2423" spans="1:6" ht="18" thickTop="1" thickBot="1" x14ac:dyDescent="0.35">
      <c r="A2423" s="89">
        <v>1000002971</v>
      </c>
      <c r="B2423" s="74">
        <v>45444</v>
      </c>
      <c r="C2423" s="87" t="s">
        <v>503</v>
      </c>
      <c r="D2423" s="78">
        <v>0</v>
      </c>
      <c r="E2423" s="90">
        <v>0</v>
      </c>
      <c r="F2423" t="str">
        <f t="shared" si="38"/>
        <v>June</v>
      </c>
    </row>
    <row r="2424" spans="1:6" ht="18" thickTop="1" thickBot="1" x14ac:dyDescent="0.35">
      <c r="A2424" s="89">
        <v>1000002985</v>
      </c>
      <c r="B2424" s="74">
        <v>45444</v>
      </c>
      <c r="C2424" s="87" t="s">
        <v>503</v>
      </c>
      <c r="D2424" s="78">
        <v>0</v>
      </c>
      <c r="E2424" s="90">
        <v>0</v>
      </c>
      <c r="F2424" t="str">
        <f t="shared" si="38"/>
        <v>June</v>
      </c>
    </row>
    <row r="2425" spans="1:6" ht="18" thickTop="1" thickBot="1" x14ac:dyDescent="0.35">
      <c r="A2425" s="89">
        <v>1000002972</v>
      </c>
      <c r="B2425" s="74">
        <v>45444</v>
      </c>
      <c r="C2425" s="87" t="s">
        <v>503</v>
      </c>
      <c r="D2425" s="78">
        <v>0</v>
      </c>
      <c r="E2425" s="90">
        <v>0</v>
      </c>
      <c r="F2425" t="str">
        <f t="shared" si="38"/>
        <v>June</v>
      </c>
    </row>
    <row r="2426" spans="1:6" ht="18" thickTop="1" thickBot="1" x14ac:dyDescent="0.35">
      <c r="A2426" s="89">
        <v>1000002976</v>
      </c>
      <c r="B2426" s="74">
        <v>45444</v>
      </c>
      <c r="C2426" s="87" t="s">
        <v>503</v>
      </c>
      <c r="D2426" s="78">
        <v>0</v>
      </c>
      <c r="E2426" s="90">
        <v>0</v>
      </c>
      <c r="F2426" t="str">
        <f t="shared" si="38"/>
        <v>June</v>
      </c>
    </row>
    <row r="2427" spans="1:6" ht="18" thickTop="1" thickBot="1" x14ac:dyDescent="0.35">
      <c r="A2427" s="89">
        <v>1000002984</v>
      </c>
      <c r="B2427" s="74">
        <v>45444</v>
      </c>
      <c r="C2427" s="87" t="s">
        <v>503</v>
      </c>
      <c r="D2427" s="78">
        <v>0</v>
      </c>
      <c r="E2427" s="90">
        <v>0</v>
      </c>
      <c r="F2427" t="str">
        <f t="shared" si="38"/>
        <v>June</v>
      </c>
    </row>
    <row r="2428" spans="1:6" ht="18" thickTop="1" thickBot="1" x14ac:dyDescent="0.35">
      <c r="A2428" s="89">
        <v>1000003132</v>
      </c>
      <c r="B2428" s="74">
        <v>45444</v>
      </c>
      <c r="C2428" s="87" t="s">
        <v>503</v>
      </c>
      <c r="D2428" s="78">
        <v>0</v>
      </c>
      <c r="E2428" s="90">
        <v>0</v>
      </c>
      <c r="F2428" t="str">
        <f t="shared" si="38"/>
        <v>June</v>
      </c>
    </row>
    <row r="2429" spans="1:6" ht="18" thickTop="1" thickBot="1" x14ac:dyDescent="0.35">
      <c r="A2429" s="89">
        <v>1000003683</v>
      </c>
      <c r="B2429" s="74">
        <v>45444</v>
      </c>
      <c r="C2429" s="87" t="s">
        <v>503</v>
      </c>
      <c r="D2429" s="78">
        <v>167</v>
      </c>
      <c r="E2429" s="90">
        <v>63965.192275862071</v>
      </c>
      <c r="F2429" t="str">
        <f t="shared" si="38"/>
        <v>June</v>
      </c>
    </row>
    <row r="2430" spans="1:6" ht="18" thickTop="1" thickBot="1" x14ac:dyDescent="0.35">
      <c r="A2430" s="89">
        <v>1000003133</v>
      </c>
      <c r="B2430" s="74">
        <v>45444</v>
      </c>
      <c r="C2430" s="87" t="s">
        <v>503</v>
      </c>
      <c r="D2430" s="78">
        <v>0</v>
      </c>
      <c r="E2430" s="90">
        <v>0</v>
      </c>
      <c r="F2430" t="str">
        <f t="shared" si="38"/>
        <v>June</v>
      </c>
    </row>
    <row r="2431" spans="1:6" ht="18" thickTop="1" thickBot="1" x14ac:dyDescent="0.35">
      <c r="A2431" s="89">
        <v>1000003131</v>
      </c>
      <c r="B2431" s="74">
        <v>45444</v>
      </c>
      <c r="C2431" s="87" t="s">
        <v>503</v>
      </c>
      <c r="D2431" s="78">
        <v>0</v>
      </c>
      <c r="E2431" s="90">
        <v>0</v>
      </c>
      <c r="F2431" t="str">
        <f t="shared" si="38"/>
        <v>June</v>
      </c>
    </row>
    <row r="2432" spans="1:6" ht="18" thickTop="1" thickBot="1" x14ac:dyDescent="0.35">
      <c r="A2432" s="89">
        <v>1000003691</v>
      </c>
      <c r="B2432" s="74">
        <v>45444</v>
      </c>
      <c r="C2432" s="87" t="s">
        <v>503</v>
      </c>
      <c r="D2432" s="78">
        <v>0</v>
      </c>
      <c r="E2432" s="90">
        <v>0</v>
      </c>
      <c r="F2432" t="str">
        <f t="shared" si="38"/>
        <v>June</v>
      </c>
    </row>
    <row r="2433" spans="1:6" ht="18" thickTop="1" thickBot="1" x14ac:dyDescent="0.35">
      <c r="A2433" s="89">
        <v>1000003388</v>
      </c>
      <c r="B2433" s="74">
        <v>45444</v>
      </c>
      <c r="C2433" s="87" t="s">
        <v>503</v>
      </c>
      <c r="D2433" s="78">
        <v>0</v>
      </c>
      <c r="E2433" s="90">
        <v>0</v>
      </c>
      <c r="F2433" t="str">
        <f t="shared" si="38"/>
        <v>June</v>
      </c>
    </row>
    <row r="2434" spans="1:6" ht="18" thickTop="1" thickBot="1" x14ac:dyDescent="0.35">
      <c r="A2434" s="89">
        <v>1000003384</v>
      </c>
      <c r="B2434" s="74">
        <v>45444</v>
      </c>
      <c r="C2434" s="87" t="s">
        <v>503</v>
      </c>
      <c r="D2434" s="78">
        <v>0</v>
      </c>
      <c r="E2434" s="90">
        <v>0</v>
      </c>
      <c r="F2434" t="str">
        <f t="shared" si="38"/>
        <v>June</v>
      </c>
    </row>
    <row r="2435" spans="1:6" ht="18" thickTop="1" thickBot="1" x14ac:dyDescent="0.35">
      <c r="A2435" s="89">
        <v>1000003389</v>
      </c>
      <c r="B2435" s="74">
        <v>45444</v>
      </c>
      <c r="C2435" s="87" t="s">
        <v>503</v>
      </c>
      <c r="D2435" s="78">
        <v>0</v>
      </c>
      <c r="E2435" s="90">
        <v>0</v>
      </c>
      <c r="F2435" t="str">
        <f t="shared" si="38"/>
        <v>June</v>
      </c>
    </row>
    <row r="2436" spans="1:6" ht="18" thickTop="1" thickBot="1" x14ac:dyDescent="0.35">
      <c r="A2436" s="89">
        <v>1000003386</v>
      </c>
      <c r="B2436" s="74">
        <v>45444</v>
      </c>
      <c r="C2436" s="87" t="s">
        <v>503</v>
      </c>
      <c r="D2436" s="78">
        <v>0</v>
      </c>
      <c r="E2436" s="90">
        <v>0</v>
      </c>
      <c r="F2436" t="str">
        <f t="shared" si="38"/>
        <v>June</v>
      </c>
    </row>
    <row r="2437" spans="1:6" ht="18" thickTop="1" thickBot="1" x14ac:dyDescent="0.35">
      <c r="A2437" s="89">
        <v>1000002836</v>
      </c>
      <c r="B2437" s="74">
        <v>45444</v>
      </c>
      <c r="C2437" s="87" t="s">
        <v>503</v>
      </c>
      <c r="D2437" s="78">
        <v>0</v>
      </c>
      <c r="E2437" s="90">
        <v>0</v>
      </c>
      <c r="F2437" t="str">
        <f t="shared" si="38"/>
        <v>June</v>
      </c>
    </row>
    <row r="2438" spans="1:6" ht="18" thickTop="1" thickBot="1" x14ac:dyDescent="0.35">
      <c r="A2438" s="89">
        <v>1000002917</v>
      </c>
      <c r="B2438" s="74">
        <v>45444</v>
      </c>
      <c r="C2438" s="87" t="s">
        <v>503</v>
      </c>
      <c r="D2438" s="78">
        <v>0</v>
      </c>
      <c r="E2438" s="90">
        <v>0</v>
      </c>
      <c r="F2438" t="str">
        <f t="shared" si="38"/>
        <v>June</v>
      </c>
    </row>
    <row r="2439" spans="1:6" ht="18" thickTop="1" thickBot="1" x14ac:dyDescent="0.35">
      <c r="A2439" s="89">
        <v>1000002977</v>
      </c>
      <c r="B2439" s="74">
        <v>45444</v>
      </c>
      <c r="C2439" s="87" t="s">
        <v>503</v>
      </c>
      <c r="D2439" s="78">
        <v>0</v>
      </c>
      <c r="E2439" s="90">
        <v>0</v>
      </c>
      <c r="F2439" t="str">
        <f t="shared" si="38"/>
        <v>June</v>
      </c>
    </row>
    <row r="2440" spans="1:6" ht="18" thickTop="1" thickBot="1" x14ac:dyDescent="0.35">
      <c r="A2440" s="89">
        <v>1000002971</v>
      </c>
      <c r="B2440" s="74">
        <v>45444</v>
      </c>
      <c r="C2440" s="87" t="s">
        <v>503</v>
      </c>
      <c r="D2440" s="78">
        <v>0</v>
      </c>
      <c r="E2440" s="90">
        <v>0</v>
      </c>
      <c r="F2440" t="str">
        <f t="shared" si="38"/>
        <v>June</v>
      </c>
    </row>
    <row r="2441" spans="1:6" ht="18" thickTop="1" thickBot="1" x14ac:dyDescent="0.35">
      <c r="A2441" s="89">
        <v>1000002985</v>
      </c>
      <c r="B2441" s="74">
        <v>45444</v>
      </c>
      <c r="C2441" s="87" t="s">
        <v>503</v>
      </c>
      <c r="D2441" s="78">
        <v>0</v>
      </c>
      <c r="E2441" s="90">
        <v>0</v>
      </c>
      <c r="F2441" t="str">
        <f t="shared" si="38"/>
        <v>June</v>
      </c>
    </row>
    <row r="2442" spans="1:6" ht="18" thickTop="1" thickBot="1" x14ac:dyDescent="0.35">
      <c r="A2442" s="89">
        <v>1000002972</v>
      </c>
      <c r="B2442" s="74">
        <v>45444</v>
      </c>
      <c r="C2442" s="87" t="s">
        <v>503</v>
      </c>
      <c r="D2442" s="78">
        <v>0</v>
      </c>
      <c r="E2442" s="90">
        <v>0</v>
      </c>
      <c r="F2442" t="str">
        <f t="shared" si="38"/>
        <v>June</v>
      </c>
    </row>
    <row r="2443" spans="1:6" ht="18" thickTop="1" thickBot="1" x14ac:dyDescent="0.35">
      <c r="A2443" s="89">
        <v>1000002976</v>
      </c>
      <c r="B2443" s="74">
        <v>45444</v>
      </c>
      <c r="C2443" s="87" t="s">
        <v>503</v>
      </c>
      <c r="D2443" s="78">
        <v>0</v>
      </c>
      <c r="E2443" s="90">
        <v>0</v>
      </c>
      <c r="F2443" t="str">
        <f t="shared" si="38"/>
        <v>June</v>
      </c>
    </row>
    <row r="2444" spans="1:6" ht="18" thickTop="1" thickBot="1" x14ac:dyDescent="0.35">
      <c r="A2444" s="89">
        <v>1000002984</v>
      </c>
      <c r="B2444" s="74">
        <v>45444</v>
      </c>
      <c r="C2444" s="87" t="s">
        <v>503</v>
      </c>
      <c r="D2444" s="78">
        <v>0</v>
      </c>
      <c r="E2444" s="90">
        <v>0</v>
      </c>
      <c r="F2444" t="str">
        <f t="shared" si="38"/>
        <v>June</v>
      </c>
    </row>
    <row r="2445" spans="1:6" ht="18" thickTop="1" thickBot="1" x14ac:dyDescent="0.35">
      <c r="A2445" s="89">
        <v>1000003132</v>
      </c>
      <c r="B2445" s="74">
        <v>45444</v>
      </c>
      <c r="C2445" s="87" t="s">
        <v>503</v>
      </c>
      <c r="D2445" s="78">
        <v>1261</v>
      </c>
      <c r="E2445" s="90">
        <v>324203.09999999998</v>
      </c>
      <c r="F2445" t="str">
        <f t="shared" ref="F2445:F2508" si="39">TEXT(B2445,"mmmm")</f>
        <v>June</v>
      </c>
    </row>
    <row r="2446" spans="1:6" ht="18" thickTop="1" thickBot="1" x14ac:dyDescent="0.35">
      <c r="A2446" s="89">
        <v>1000003683</v>
      </c>
      <c r="B2446" s="74">
        <v>45444</v>
      </c>
      <c r="C2446" s="87" t="s">
        <v>503</v>
      </c>
      <c r="D2446" s="78">
        <v>2465</v>
      </c>
      <c r="E2446" s="90">
        <v>944156.88000000012</v>
      </c>
      <c r="F2446" t="str">
        <f t="shared" si="39"/>
        <v>June</v>
      </c>
    </row>
    <row r="2447" spans="1:6" ht="18" thickTop="1" thickBot="1" x14ac:dyDescent="0.35">
      <c r="A2447" s="89">
        <v>1000003133</v>
      </c>
      <c r="B2447" s="74">
        <v>45444</v>
      </c>
      <c r="C2447" s="87" t="s">
        <v>503</v>
      </c>
      <c r="D2447" s="78">
        <v>0</v>
      </c>
      <c r="E2447" s="90">
        <v>0</v>
      </c>
      <c r="F2447" t="str">
        <f t="shared" si="39"/>
        <v>June</v>
      </c>
    </row>
    <row r="2448" spans="1:6" ht="18" thickTop="1" thickBot="1" x14ac:dyDescent="0.35">
      <c r="A2448" s="89">
        <v>1000003131</v>
      </c>
      <c r="B2448" s="74">
        <v>45444</v>
      </c>
      <c r="C2448" s="87" t="s">
        <v>503</v>
      </c>
      <c r="D2448" s="78">
        <v>0</v>
      </c>
      <c r="E2448" s="90">
        <v>0</v>
      </c>
      <c r="F2448" t="str">
        <f t="shared" si="39"/>
        <v>June</v>
      </c>
    </row>
    <row r="2449" spans="1:6" ht="18" thickTop="1" thickBot="1" x14ac:dyDescent="0.35">
      <c r="A2449" s="89">
        <v>1000003691</v>
      </c>
      <c r="B2449" s="74">
        <v>45444</v>
      </c>
      <c r="C2449" s="87" t="s">
        <v>503</v>
      </c>
      <c r="D2449" s="78">
        <v>165</v>
      </c>
      <c r="E2449" s="90">
        <v>63199.142068965521</v>
      </c>
      <c r="F2449" t="str">
        <f t="shared" si="39"/>
        <v>June</v>
      </c>
    </row>
    <row r="2450" spans="1:6" ht="18" thickTop="1" thickBot="1" x14ac:dyDescent="0.35">
      <c r="A2450" s="89">
        <v>1000003388</v>
      </c>
      <c r="B2450" s="74">
        <v>45444</v>
      </c>
      <c r="C2450" s="87" t="s">
        <v>150</v>
      </c>
      <c r="D2450" s="78">
        <v>0</v>
      </c>
      <c r="E2450" s="90">
        <v>0</v>
      </c>
      <c r="F2450" t="str">
        <f t="shared" si="39"/>
        <v>June</v>
      </c>
    </row>
    <row r="2451" spans="1:6" ht="18" thickTop="1" thickBot="1" x14ac:dyDescent="0.35">
      <c r="A2451" s="89">
        <v>1000003384</v>
      </c>
      <c r="B2451" s="74">
        <v>45444</v>
      </c>
      <c r="C2451" s="87" t="s">
        <v>150</v>
      </c>
      <c r="D2451" s="78">
        <v>0</v>
      </c>
      <c r="E2451" s="90">
        <v>0</v>
      </c>
      <c r="F2451" t="str">
        <f t="shared" si="39"/>
        <v>June</v>
      </c>
    </row>
    <row r="2452" spans="1:6" ht="18" thickTop="1" thickBot="1" x14ac:dyDescent="0.35">
      <c r="A2452" s="89">
        <v>1000003389</v>
      </c>
      <c r="B2452" s="74">
        <v>45444</v>
      </c>
      <c r="C2452" s="87" t="s">
        <v>150</v>
      </c>
      <c r="D2452" s="78">
        <v>0</v>
      </c>
      <c r="E2452" s="90">
        <v>0</v>
      </c>
      <c r="F2452" t="str">
        <f t="shared" si="39"/>
        <v>June</v>
      </c>
    </row>
    <row r="2453" spans="1:6" ht="18" thickTop="1" thickBot="1" x14ac:dyDescent="0.35">
      <c r="A2453" s="89">
        <v>1000003386</v>
      </c>
      <c r="B2453" s="74">
        <v>45444</v>
      </c>
      <c r="C2453" s="87" t="s">
        <v>150</v>
      </c>
      <c r="D2453" s="78">
        <v>0</v>
      </c>
      <c r="E2453" s="90">
        <v>0</v>
      </c>
      <c r="F2453" t="str">
        <f t="shared" si="39"/>
        <v>June</v>
      </c>
    </row>
    <row r="2454" spans="1:6" ht="18" thickTop="1" thickBot="1" x14ac:dyDescent="0.35">
      <c r="A2454" s="89">
        <v>1000002836</v>
      </c>
      <c r="B2454" s="74">
        <v>45444</v>
      </c>
      <c r="C2454" s="87" t="s">
        <v>150</v>
      </c>
      <c r="D2454" s="78">
        <v>0</v>
      </c>
      <c r="E2454" s="90">
        <v>0</v>
      </c>
      <c r="F2454" t="str">
        <f t="shared" si="39"/>
        <v>June</v>
      </c>
    </row>
    <row r="2455" spans="1:6" ht="18" thickTop="1" thickBot="1" x14ac:dyDescent="0.35">
      <c r="A2455" s="89">
        <v>1000002917</v>
      </c>
      <c r="B2455" s="74">
        <v>45444</v>
      </c>
      <c r="C2455" s="87" t="s">
        <v>150</v>
      </c>
      <c r="D2455" s="78">
        <v>0</v>
      </c>
      <c r="E2455" s="90">
        <v>0</v>
      </c>
      <c r="F2455" t="str">
        <f t="shared" si="39"/>
        <v>June</v>
      </c>
    </row>
    <row r="2456" spans="1:6" ht="18" thickTop="1" thickBot="1" x14ac:dyDescent="0.35">
      <c r="A2456" s="89">
        <v>1000002977</v>
      </c>
      <c r="B2456" s="74">
        <v>45444</v>
      </c>
      <c r="C2456" s="87" t="s">
        <v>150</v>
      </c>
      <c r="D2456" s="78">
        <v>0</v>
      </c>
      <c r="E2456" s="90">
        <v>0</v>
      </c>
      <c r="F2456" t="str">
        <f t="shared" si="39"/>
        <v>June</v>
      </c>
    </row>
    <row r="2457" spans="1:6" ht="18" thickTop="1" thickBot="1" x14ac:dyDescent="0.35">
      <c r="A2457" s="89">
        <v>1000002971</v>
      </c>
      <c r="B2457" s="74">
        <v>45444</v>
      </c>
      <c r="C2457" s="87" t="s">
        <v>150</v>
      </c>
      <c r="D2457" s="78">
        <v>0</v>
      </c>
      <c r="E2457" s="90">
        <v>0</v>
      </c>
      <c r="F2457" t="str">
        <f t="shared" si="39"/>
        <v>June</v>
      </c>
    </row>
    <row r="2458" spans="1:6" ht="18" thickTop="1" thickBot="1" x14ac:dyDescent="0.35">
      <c r="A2458" s="89">
        <v>1000002985</v>
      </c>
      <c r="B2458" s="74">
        <v>45444</v>
      </c>
      <c r="C2458" s="87" t="s">
        <v>150</v>
      </c>
      <c r="D2458" s="78">
        <v>0</v>
      </c>
      <c r="E2458" s="90">
        <v>0</v>
      </c>
      <c r="F2458" t="str">
        <f t="shared" si="39"/>
        <v>June</v>
      </c>
    </row>
    <row r="2459" spans="1:6" ht="18" thickTop="1" thickBot="1" x14ac:dyDescent="0.35">
      <c r="A2459" s="89">
        <v>1000002972</v>
      </c>
      <c r="B2459" s="74">
        <v>45444</v>
      </c>
      <c r="C2459" s="87" t="s">
        <v>150</v>
      </c>
      <c r="D2459" s="78">
        <v>0</v>
      </c>
      <c r="E2459" s="90">
        <v>0</v>
      </c>
      <c r="F2459" t="str">
        <f t="shared" si="39"/>
        <v>June</v>
      </c>
    </row>
    <row r="2460" spans="1:6" ht="18" thickTop="1" thickBot="1" x14ac:dyDescent="0.35">
      <c r="A2460" s="89">
        <v>1000002976</v>
      </c>
      <c r="B2460" s="74">
        <v>45444</v>
      </c>
      <c r="C2460" s="87" t="s">
        <v>150</v>
      </c>
      <c r="D2460" s="78">
        <v>0</v>
      </c>
      <c r="E2460" s="90">
        <v>0</v>
      </c>
      <c r="F2460" t="str">
        <f t="shared" si="39"/>
        <v>June</v>
      </c>
    </row>
    <row r="2461" spans="1:6" ht="18" thickTop="1" thickBot="1" x14ac:dyDescent="0.35">
      <c r="A2461" s="89">
        <v>1000002984</v>
      </c>
      <c r="B2461" s="74">
        <v>45444</v>
      </c>
      <c r="C2461" s="87" t="s">
        <v>150</v>
      </c>
      <c r="D2461" s="78">
        <v>0</v>
      </c>
      <c r="E2461" s="90">
        <v>0</v>
      </c>
      <c r="F2461" t="str">
        <f t="shared" si="39"/>
        <v>June</v>
      </c>
    </row>
    <row r="2462" spans="1:6" ht="18" thickTop="1" thickBot="1" x14ac:dyDescent="0.35">
      <c r="A2462" s="89">
        <v>1000003132</v>
      </c>
      <c r="B2462" s="74">
        <v>45444</v>
      </c>
      <c r="C2462" s="87" t="s">
        <v>150</v>
      </c>
      <c r="D2462" s="78">
        <v>900</v>
      </c>
      <c r="E2462" s="90">
        <v>231390.00000000003</v>
      </c>
      <c r="F2462" t="str">
        <f t="shared" si="39"/>
        <v>June</v>
      </c>
    </row>
    <row r="2463" spans="1:6" ht="18" thickTop="1" thickBot="1" x14ac:dyDescent="0.35">
      <c r="A2463" s="89">
        <v>1000003683</v>
      </c>
      <c r="B2463" s="74">
        <v>45444</v>
      </c>
      <c r="C2463" s="87" t="s">
        <v>150</v>
      </c>
      <c r="D2463" s="78">
        <v>3700</v>
      </c>
      <c r="E2463" s="90">
        <v>1417192.8827586209</v>
      </c>
      <c r="F2463" t="str">
        <f t="shared" si="39"/>
        <v>June</v>
      </c>
    </row>
    <row r="2464" spans="1:6" ht="18" thickTop="1" thickBot="1" x14ac:dyDescent="0.35">
      <c r="A2464" s="89">
        <v>1000003133</v>
      </c>
      <c r="B2464" s="74">
        <v>45444</v>
      </c>
      <c r="C2464" s="87" t="s">
        <v>150</v>
      </c>
      <c r="D2464" s="78">
        <v>0</v>
      </c>
      <c r="E2464" s="90">
        <v>0</v>
      </c>
      <c r="F2464" t="str">
        <f t="shared" si="39"/>
        <v>June</v>
      </c>
    </row>
    <row r="2465" spans="1:6" ht="18" thickTop="1" thickBot="1" x14ac:dyDescent="0.35">
      <c r="A2465" s="89">
        <v>1000003131</v>
      </c>
      <c r="B2465" s="74">
        <v>45444</v>
      </c>
      <c r="C2465" s="87" t="s">
        <v>150</v>
      </c>
      <c r="D2465" s="78">
        <v>0</v>
      </c>
      <c r="E2465" s="90">
        <v>0</v>
      </c>
      <c r="F2465" t="str">
        <f t="shared" si="39"/>
        <v>June</v>
      </c>
    </row>
    <row r="2466" spans="1:6" ht="18" thickTop="1" thickBot="1" x14ac:dyDescent="0.35">
      <c r="A2466" s="89">
        <v>1000003691</v>
      </c>
      <c r="B2466" s="74">
        <v>45444</v>
      </c>
      <c r="C2466" s="87" t="s">
        <v>150</v>
      </c>
      <c r="D2466" s="78">
        <v>205</v>
      </c>
      <c r="E2466" s="90">
        <v>78520.146206896563</v>
      </c>
      <c r="F2466" t="str">
        <f t="shared" si="39"/>
        <v>June</v>
      </c>
    </row>
    <row r="2467" spans="1:6" ht="18" thickTop="1" thickBot="1" x14ac:dyDescent="0.35">
      <c r="A2467" s="89">
        <v>1000003388</v>
      </c>
      <c r="B2467" s="74">
        <v>45444</v>
      </c>
      <c r="C2467" s="87" t="s">
        <v>766</v>
      </c>
      <c r="D2467" s="78">
        <v>0</v>
      </c>
      <c r="E2467" s="90">
        <v>0</v>
      </c>
      <c r="F2467" t="str">
        <f t="shared" si="39"/>
        <v>June</v>
      </c>
    </row>
    <row r="2468" spans="1:6" ht="18" thickTop="1" thickBot="1" x14ac:dyDescent="0.35">
      <c r="A2468" s="89">
        <v>1000003384</v>
      </c>
      <c r="B2468" s="74">
        <v>45444</v>
      </c>
      <c r="C2468" s="87" t="s">
        <v>766</v>
      </c>
      <c r="D2468" s="78">
        <v>0</v>
      </c>
      <c r="E2468" s="90">
        <v>0</v>
      </c>
      <c r="F2468" t="str">
        <f t="shared" si="39"/>
        <v>June</v>
      </c>
    </row>
    <row r="2469" spans="1:6" ht="18" thickTop="1" thickBot="1" x14ac:dyDescent="0.35">
      <c r="A2469" s="89">
        <v>1000003389</v>
      </c>
      <c r="B2469" s="74">
        <v>45444</v>
      </c>
      <c r="C2469" s="87" t="s">
        <v>766</v>
      </c>
      <c r="D2469" s="78">
        <v>0</v>
      </c>
      <c r="E2469" s="90">
        <v>0</v>
      </c>
      <c r="F2469" t="str">
        <f t="shared" si="39"/>
        <v>June</v>
      </c>
    </row>
    <row r="2470" spans="1:6" ht="18" thickTop="1" thickBot="1" x14ac:dyDescent="0.35">
      <c r="A2470" s="89">
        <v>1000003386</v>
      </c>
      <c r="B2470" s="74">
        <v>45444</v>
      </c>
      <c r="C2470" s="87" t="s">
        <v>766</v>
      </c>
      <c r="D2470" s="78">
        <v>0</v>
      </c>
      <c r="E2470" s="90">
        <v>0</v>
      </c>
      <c r="F2470" t="str">
        <f t="shared" si="39"/>
        <v>June</v>
      </c>
    </row>
    <row r="2471" spans="1:6" ht="18" thickTop="1" thickBot="1" x14ac:dyDescent="0.35">
      <c r="A2471" s="89">
        <v>1000002836</v>
      </c>
      <c r="B2471" s="74">
        <v>45444</v>
      </c>
      <c r="C2471" s="87" t="s">
        <v>766</v>
      </c>
      <c r="D2471" s="78">
        <v>0</v>
      </c>
      <c r="E2471" s="90">
        <v>0</v>
      </c>
      <c r="F2471" t="str">
        <f t="shared" si="39"/>
        <v>June</v>
      </c>
    </row>
    <row r="2472" spans="1:6" ht="18" thickTop="1" thickBot="1" x14ac:dyDescent="0.35">
      <c r="A2472" s="89">
        <v>1000002917</v>
      </c>
      <c r="B2472" s="74">
        <v>45444</v>
      </c>
      <c r="C2472" s="87" t="s">
        <v>766</v>
      </c>
      <c r="D2472" s="78">
        <v>0</v>
      </c>
      <c r="E2472" s="90">
        <v>0</v>
      </c>
      <c r="F2472" t="str">
        <f t="shared" si="39"/>
        <v>June</v>
      </c>
    </row>
    <row r="2473" spans="1:6" ht="18" thickTop="1" thickBot="1" x14ac:dyDescent="0.35">
      <c r="A2473" s="89">
        <v>1000002977</v>
      </c>
      <c r="B2473" s="74">
        <v>45444</v>
      </c>
      <c r="C2473" s="87" t="s">
        <v>766</v>
      </c>
      <c r="D2473" s="78">
        <v>0</v>
      </c>
      <c r="E2473" s="90">
        <v>0</v>
      </c>
      <c r="F2473" t="str">
        <f t="shared" si="39"/>
        <v>June</v>
      </c>
    </row>
    <row r="2474" spans="1:6" ht="18" thickTop="1" thickBot="1" x14ac:dyDescent="0.35">
      <c r="A2474" s="89">
        <v>1000002971</v>
      </c>
      <c r="B2474" s="74">
        <v>45444</v>
      </c>
      <c r="C2474" s="87" t="s">
        <v>766</v>
      </c>
      <c r="D2474" s="78">
        <v>0</v>
      </c>
      <c r="E2474" s="90">
        <v>0</v>
      </c>
      <c r="F2474" t="str">
        <f t="shared" si="39"/>
        <v>June</v>
      </c>
    </row>
    <row r="2475" spans="1:6" ht="18" thickTop="1" thickBot="1" x14ac:dyDescent="0.35">
      <c r="A2475" s="89">
        <v>1000002985</v>
      </c>
      <c r="B2475" s="74">
        <v>45444</v>
      </c>
      <c r="C2475" s="87" t="s">
        <v>766</v>
      </c>
      <c r="D2475" s="78">
        <v>0</v>
      </c>
      <c r="E2475" s="90">
        <v>0</v>
      </c>
      <c r="F2475" t="str">
        <f t="shared" si="39"/>
        <v>June</v>
      </c>
    </row>
    <row r="2476" spans="1:6" ht="18" thickTop="1" thickBot="1" x14ac:dyDescent="0.35">
      <c r="A2476" s="89">
        <v>1000002972</v>
      </c>
      <c r="B2476" s="74">
        <v>45444</v>
      </c>
      <c r="C2476" s="87" t="s">
        <v>766</v>
      </c>
      <c r="D2476" s="78">
        <v>0</v>
      </c>
      <c r="E2476" s="90">
        <v>0</v>
      </c>
      <c r="F2476" t="str">
        <f t="shared" si="39"/>
        <v>June</v>
      </c>
    </row>
    <row r="2477" spans="1:6" ht="18" thickTop="1" thickBot="1" x14ac:dyDescent="0.35">
      <c r="A2477" s="89">
        <v>1000002976</v>
      </c>
      <c r="B2477" s="74">
        <v>45444</v>
      </c>
      <c r="C2477" s="87" t="s">
        <v>766</v>
      </c>
      <c r="D2477" s="78">
        <v>0</v>
      </c>
      <c r="E2477" s="90">
        <v>0</v>
      </c>
      <c r="F2477" t="str">
        <f t="shared" si="39"/>
        <v>June</v>
      </c>
    </row>
    <row r="2478" spans="1:6" ht="18" thickTop="1" thickBot="1" x14ac:dyDescent="0.35">
      <c r="A2478" s="89">
        <v>1000002984</v>
      </c>
      <c r="B2478" s="74">
        <v>45444</v>
      </c>
      <c r="C2478" s="87" t="s">
        <v>766</v>
      </c>
      <c r="D2478" s="78">
        <v>0</v>
      </c>
      <c r="E2478" s="90">
        <v>0</v>
      </c>
      <c r="F2478" t="str">
        <f t="shared" si="39"/>
        <v>June</v>
      </c>
    </row>
    <row r="2479" spans="1:6" ht="18" thickTop="1" thickBot="1" x14ac:dyDescent="0.35">
      <c r="A2479" s="89">
        <v>1000003132</v>
      </c>
      <c r="B2479" s="74">
        <v>45444</v>
      </c>
      <c r="C2479" s="87" t="s">
        <v>766</v>
      </c>
      <c r="D2479" s="78">
        <v>0</v>
      </c>
      <c r="E2479" s="90">
        <v>0</v>
      </c>
      <c r="F2479" t="str">
        <f t="shared" si="39"/>
        <v>June</v>
      </c>
    </row>
    <row r="2480" spans="1:6" ht="18" thickTop="1" thickBot="1" x14ac:dyDescent="0.35">
      <c r="A2480" s="89">
        <v>1000003683</v>
      </c>
      <c r="B2480" s="74">
        <v>45444</v>
      </c>
      <c r="C2480" s="87" t="s">
        <v>766</v>
      </c>
      <c r="D2480" s="78">
        <v>0</v>
      </c>
      <c r="E2480" s="90">
        <v>0</v>
      </c>
      <c r="F2480" t="str">
        <f t="shared" si="39"/>
        <v>June</v>
      </c>
    </row>
    <row r="2481" spans="1:6" ht="18" thickTop="1" thickBot="1" x14ac:dyDescent="0.35">
      <c r="A2481" s="89">
        <v>1000003133</v>
      </c>
      <c r="B2481" s="74">
        <v>45444</v>
      </c>
      <c r="C2481" s="87" t="s">
        <v>766</v>
      </c>
      <c r="D2481" s="78">
        <v>0</v>
      </c>
      <c r="E2481" s="90">
        <v>0</v>
      </c>
      <c r="F2481" t="str">
        <f t="shared" si="39"/>
        <v>June</v>
      </c>
    </row>
    <row r="2482" spans="1:6" ht="18" thickTop="1" thickBot="1" x14ac:dyDescent="0.35">
      <c r="A2482" s="89">
        <v>1000003131</v>
      </c>
      <c r="B2482" s="74">
        <v>45444</v>
      </c>
      <c r="C2482" s="87" t="s">
        <v>766</v>
      </c>
      <c r="D2482" s="78">
        <v>0</v>
      </c>
      <c r="E2482" s="90">
        <v>0</v>
      </c>
      <c r="F2482" t="str">
        <f t="shared" si="39"/>
        <v>June</v>
      </c>
    </row>
    <row r="2483" spans="1:6" ht="18" thickTop="1" thickBot="1" x14ac:dyDescent="0.35">
      <c r="A2483" s="89">
        <v>1000003691</v>
      </c>
      <c r="B2483" s="74">
        <v>45444</v>
      </c>
      <c r="C2483" s="87" t="s">
        <v>766</v>
      </c>
      <c r="D2483" s="78">
        <v>0</v>
      </c>
      <c r="E2483" s="90">
        <v>0</v>
      </c>
      <c r="F2483" t="str">
        <f t="shared" si="39"/>
        <v>June</v>
      </c>
    </row>
    <row r="2484" spans="1:6" ht="18" thickTop="1" thickBot="1" x14ac:dyDescent="0.35">
      <c r="A2484" s="89">
        <v>1000003388</v>
      </c>
      <c r="B2484" s="74">
        <v>45444</v>
      </c>
      <c r="C2484" s="87" t="s">
        <v>431</v>
      </c>
      <c r="D2484" s="78">
        <v>0</v>
      </c>
      <c r="E2484" s="90">
        <v>0</v>
      </c>
      <c r="F2484" t="str">
        <f t="shared" si="39"/>
        <v>June</v>
      </c>
    </row>
    <row r="2485" spans="1:6" ht="18" thickTop="1" thickBot="1" x14ac:dyDescent="0.35">
      <c r="A2485" s="89">
        <v>1000003384</v>
      </c>
      <c r="B2485" s="74">
        <v>45444</v>
      </c>
      <c r="C2485" s="87" t="s">
        <v>431</v>
      </c>
      <c r="D2485" s="78">
        <v>0</v>
      </c>
      <c r="E2485" s="90">
        <v>0</v>
      </c>
      <c r="F2485" t="str">
        <f t="shared" si="39"/>
        <v>June</v>
      </c>
    </row>
    <row r="2486" spans="1:6" ht="18" thickTop="1" thickBot="1" x14ac:dyDescent="0.35">
      <c r="A2486" s="89">
        <v>1000003389</v>
      </c>
      <c r="B2486" s="74">
        <v>45444</v>
      </c>
      <c r="C2486" s="87" t="s">
        <v>431</v>
      </c>
      <c r="D2486" s="78">
        <v>0</v>
      </c>
      <c r="E2486" s="90">
        <v>0</v>
      </c>
      <c r="F2486" t="str">
        <f t="shared" si="39"/>
        <v>June</v>
      </c>
    </row>
    <row r="2487" spans="1:6" ht="18" thickTop="1" thickBot="1" x14ac:dyDescent="0.35">
      <c r="A2487" s="89">
        <v>1000003386</v>
      </c>
      <c r="B2487" s="74">
        <v>45444</v>
      </c>
      <c r="C2487" s="87" t="s">
        <v>431</v>
      </c>
      <c r="D2487" s="78">
        <v>0</v>
      </c>
      <c r="E2487" s="90">
        <v>0</v>
      </c>
      <c r="F2487" t="str">
        <f t="shared" si="39"/>
        <v>June</v>
      </c>
    </row>
    <row r="2488" spans="1:6" ht="18" thickTop="1" thickBot="1" x14ac:dyDescent="0.35">
      <c r="A2488" s="89">
        <v>1000002836</v>
      </c>
      <c r="B2488" s="74">
        <v>45444</v>
      </c>
      <c r="C2488" s="87" t="s">
        <v>431</v>
      </c>
      <c r="D2488" s="78">
        <v>0</v>
      </c>
      <c r="E2488" s="90">
        <v>0</v>
      </c>
      <c r="F2488" t="str">
        <f t="shared" si="39"/>
        <v>June</v>
      </c>
    </row>
    <row r="2489" spans="1:6" ht="18" thickTop="1" thickBot="1" x14ac:dyDescent="0.35">
      <c r="A2489" s="89">
        <v>1000002917</v>
      </c>
      <c r="B2489" s="74">
        <v>45444</v>
      </c>
      <c r="C2489" s="87" t="s">
        <v>431</v>
      </c>
      <c r="D2489" s="78">
        <v>0</v>
      </c>
      <c r="E2489" s="90">
        <v>0</v>
      </c>
      <c r="F2489" t="str">
        <f t="shared" si="39"/>
        <v>June</v>
      </c>
    </row>
    <row r="2490" spans="1:6" ht="18" thickTop="1" thickBot="1" x14ac:dyDescent="0.35">
      <c r="A2490" s="89">
        <v>1000002977</v>
      </c>
      <c r="B2490" s="74">
        <v>45444</v>
      </c>
      <c r="C2490" s="87" t="s">
        <v>431</v>
      </c>
      <c r="D2490" s="78">
        <v>114</v>
      </c>
      <c r="E2490" s="90">
        <v>24644.519999999997</v>
      </c>
      <c r="F2490" t="str">
        <f t="shared" si="39"/>
        <v>June</v>
      </c>
    </row>
    <row r="2491" spans="1:6" ht="18" thickTop="1" thickBot="1" x14ac:dyDescent="0.35">
      <c r="A2491" s="89">
        <v>1000002971</v>
      </c>
      <c r="B2491" s="74">
        <v>45444</v>
      </c>
      <c r="C2491" s="87" t="s">
        <v>431</v>
      </c>
      <c r="D2491" s="78">
        <v>0</v>
      </c>
      <c r="E2491" s="90">
        <v>0</v>
      </c>
      <c r="F2491" t="str">
        <f t="shared" si="39"/>
        <v>June</v>
      </c>
    </row>
    <row r="2492" spans="1:6" ht="18" thickTop="1" thickBot="1" x14ac:dyDescent="0.35">
      <c r="A2492" s="89">
        <v>1000002985</v>
      </c>
      <c r="B2492" s="74">
        <v>45444</v>
      </c>
      <c r="C2492" s="87" t="s">
        <v>431</v>
      </c>
      <c r="D2492" s="78">
        <v>0</v>
      </c>
      <c r="E2492" s="90">
        <v>0</v>
      </c>
      <c r="F2492" t="str">
        <f t="shared" si="39"/>
        <v>June</v>
      </c>
    </row>
    <row r="2493" spans="1:6" ht="18" thickTop="1" thickBot="1" x14ac:dyDescent="0.35">
      <c r="A2493" s="89">
        <v>1000002972</v>
      </c>
      <c r="B2493" s="74">
        <v>45444</v>
      </c>
      <c r="C2493" s="87" t="s">
        <v>431</v>
      </c>
      <c r="D2493" s="78">
        <v>0</v>
      </c>
      <c r="E2493" s="90">
        <v>0</v>
      </c>
      <c r="F2493" t="str">
        <f t="shared" si="39"/>
        <v>June</v>
      </c>
    </row>
    <row r="2494" spans="1:6" ht="18" thickTop="1" thickBot="1" x14ac:dyDescent="0.35">
      <c r="A2494" s="89">
        <v>1000002976</v>
      </c>
      <c r="B2494" s="74">
        <v>45444</v>
      </c>
      <c r="C2494" s="87" t="s">
        <v>431</v>
      </c>
      <c r="D2494" s="78">
        <v>208</v>
      </c>
      <c r="E2494" s="90">
        <v>44965.440000000002</v>
      </c>
      <c r="F2494" t="str">
        <f t="shared" si="39"/>
        <v>June</v>
      </c>
    </row>
    <row r="2495" spans="1:6" ht="18" thickTop="1" thickBot="1" x14ac:dyDescent="0.35">
      <c r="A2495" s="89">
        <v>1000002984</v>
      </c>
      <c r="B2495" s="74">
        <v>45444</v>
      </c>
      <c r="C2495" s="87" t="s">
        <v>431</v>
      </c>
      <c r="D2495" s="78">
        <v>0</v>
      </c>
      <c r="E2495" s="90">
        <v>0</v>
      </c>
      <c r="F2495" t="str">
        <f t="shared" si="39"/>
        <v>June</v>
      </c>
    </row>
    <row r="2496" spans="1:6" ht="18" thickTop="1" thickBot="1" x14ac:dyDescent="0.35">
      <c r="A2496" s="89">
        <v>1000003132</v>
      </c>
      <c r="B2496" s="74">
        <v>45444</v>
      </c>
      <c r="C2496" s="87" t="s">
        <v>431</v>
      </c>
      <c r="D2496" s="78">
        <v>398</v>
      </c>
      <c r="E2496" s="90">
        <v>102325.80000000002</v>
      </c>
      <c r="F2496" t="str">
        <f t="shared" si="39"/>
        <v>June</v>
      </c>
    </row>
    <row r="2497" spans="1:6" ht="18" thickTop="1" thickBot="1" x14ac:dyDescent="0.35">
      <c r="A2497" s="89">
        <v>1000003683</v>
      </c>
      <c r="B2497" s="74">
        <v>45444</v>
      </c>
      <c r="C2497" s="87" t="s">
        <v>431</v>
      </c>
      <c r="D2497" s="78">
        <v>478</v>
      </c>
      <c r="E2497" s="90">
        <v>183085.99944827586</v>
      </c>
      <c r="F2497" t="str">
        <f t="shared" si="39"/>
        <v>June</v>
      </c>
    </row>
    <row r="2498" spans="1:6" ht="18" thickTop="1" thickBot="1" x14ac:dyDescent="0.35">
      <c r="A2498" s="89">
        <v>1000003133</v>
      </c>
      <c r="B2498" s="74">
        <v>45444</v>
      </c>
      <c r="C2498" s="87" t="s">
        <v>431</v>
      </c>
      <c r="D2498" s="78">
        <v>0</v>
      </c>
      <c r="E2498" s="90">
        <v>0</v>
      </c>
      <c r="F2498" t="str">
        <f t="shared" si="39"/>
        <v>June</v>
      </c>
    </row>
    <row r="2499" spans="1:6" ht="18" thickTop="1" thickBot="1" x14ac:dyDescent="0.35">
      <c r="A2499" s="89">
        <v>1000003131</v>
      </c>
      <c r="B2499" s="74">
        <v>45444</v>
      </c>
      <c r="C2499" s="87" t="s">
        <v>431</v>
      </c>
      <c r="D2499" s="78">
        <v>0</v>
      </c>
      <c r="E2499" s="90">
        <v>0</v>
      </c>
      <c r="F2499" t="str">
        <f t="shared" si="39"/>
        <v>June</v>
      </c>
    </row>
    <row r="2500" spans="1:6" ht="18" thickTop="1" thickBot="1" x14ac:dyDescent="0.35">
      <c r="A2500" s="89">
        <v>1000003691</v>
      </c>
      <c r="B2500" s="74">
        <v>45444</v>
      </c>
      <c r="C2500" s="87" t="s">
        <v>431</v>
      </c>
      <c r="D2500" s="78">
        <v>701</v>
      </c>
      <c r="E2500" s="90">
        <v>268500.59751724137</v>
      </c>
      <c r="F2500" t="str">
        <f t="shared" si="39"/>
        <v>June</v>
      </c>
    </row>
    <row r="2501" spans="1:6" ht="18" thickTop="1" thickBot="1" x14ac:dyDescent="0.35">
      <c r="A2501" s="89">
        <v>1000003388</v>
      </c>
      <c r="B2501" s="74">
        <v>45444</v>
      </c>
      <c r="C2501" s="87" t="s">
        <v>608</v>
      </c>
      <c r="D2501" s="78">
        <v>0</v>
      </c>
      <c r="E2501" s="90">
        <v>0</v>
      </c>
      <c r="F2501" t="str">
        <f t="shared" si="39"/>
        <v>June</v>
      </c>
    </row>
    <row r="2502" spans="1:6" ht="18" thickTop="1" thickBot="1" x14ac:dyDescent="0.35">
      <c r="A2502" s="89">
        <v>1000003384</v>
      </c>
      <c r="B2502" s="74">
        <v>45444</v>
      </c>
      <c r="C2502" s="87" t="s">
        <v>608</v>
      </c>
      <c r="D2502" s="78">
        <v>0</v>
      </c>
      <c r="E2502" s="90">
        <v>0</v>
      </c>
      <c r="F2502" t="str">
        <f t="shared" si="39"/>
        <v>June</v>
      </c>
    </row>
    <row r="2503" spans="1:6" ht="18" thickTop="1" thickBot="1" x14ac:dyDescent="0.35">
      <c r="A2503" s="89">
        <v>1000003389</v>
      </c>
      <c r="B2503" s="74">
        <v>45444</v>
      </c>
      <c r="C2503" s="87" t="s">
        <v>608</v>
      </c>
      <c r="D2503" s="78">
        <v>0</v>
      </c>
      <c r="E2503" s="90">
        <v>0</v>
      </c>
      <c r="F2503" t="str">
        <f t="shared" si="39"/>
        <v>June</v>
      </c>
    </row>
    <row r="2504" spans="1:6" ht="18" thickTop="1" thickBot="1" x14ac:dyDescent="0.35">
      <c r="A2504" s="89">
        <v>1000003386</v>
      </c>
      <c r="B2504" s="74">
        <v>45444</v>
      </c>
      <c r="C2504" s="87" t="s">
        <v>608</v>
      </c>
      <c r="D2504" s="78">
        <v>0</v>
      </c>
      <c r="E2504" s="90">
        <v>0</v>
      </c>
      <c r="F2504" t="str">
        <f t="shared" si="39"/>
        <v>June</v>
      </c>
    </row>
    <row r="2505" spans="1:6" ht="18" thickTop="1" thickBot="1" x14ac:dyDescent="0.35">
      <c r="A2505" s="89">
        <v>1000002836</v>
      </c>
      <c r="B2505" s="74">
        <v>45444</v>
      </c>
      <c r="C2505" s="87" t="s">
        <v>608</v>
      </c>
      <c r="D2505" s="78">
        <v>0</v>
      </c>
      <c r="E2505" s="90">
        <v>0</v>
      </c>
      <c r="F2505" t="str">
        <f t="shared" si="39"/>
        <v>June</v>
      </c>
    </row>
    <row r="2506" spans="1:6" ht="18" thickTop="1" thickBot="1" x14ac:dyDescent="0.35">
      <c r="A2506" s="89">
        <v>1000002917</v>
      </c>
      <c r="B2506" s="74">
        <v>45444</v>
      </c>
      <c r="C2506" s="87" t="s">
        <v>608</v>
      </c>
      <c r="D2506" s="78">
        <v>0</v>
      </c>
      <c r="E2506" s="90">
        <v>0</v>
      </c>
      <c r="F2506" t="str">
        <f t="shared" si="39"/>
        <v>June</v>
      </c>
    </row>
    <row r="2507" spans="1:6" ht="18" thickTop="1" thickBot="1" x14ac:dyDescent="0.35">
      <c r="A2507" s="89">
        <v>1000002977</v>
      </c>
      <c r="B2507" s="74">
        <v>45444</v>
      </c>
      <c r="C2507" s="87" t="s">
        <v>608</v>
      </c>
      <c r="D2507" s="78">
        <v>0</v>
      </c>
      <c r="E2507" s="90">
        <v>0</v>
      </c>
      <c r="F2507" t="str">
        <f t="shared" si="39"/>
        <v>June</v>
      </c>
    </row>
    <row r="2508" spans="1:6" ht="18" thickTop="1" thickBot="1" x14ac:dyDescent="0.35">
      <c r="A2508" s="89">
        <v>1000002971</v>
      </c>
      <c r="B2508" s="74">
        <v>45444</v>
      </c>
      <c r="C2508" s="87" t="s">
        <v>608</v>
      </c>
      <c r="D2508" s="78">
        <v>0</v>
      </c>
      <c r="E2508" s="90">
        <v>0</v>
      </c>
      <c r="F2508" t="str">
        <f t="shared" si="39"/>
        <v>June</v>
      </c>
    </row>
    <row r="2509" spans="1:6" ht="18" thickTop="1" thickBot="1" x14ac:dyDescent="0.35">
      <c r="A2509" s="89">
        <v>1000002985</v>
      </c>
      <c r="B2509" s="74">
        <v>45444</v>
      </c>
      <c r="C2509" s="87" t="s">
        <v>608</v>
      </c>
      <c r="D2509" s="78">
        <v>0</v>
      </c>
      <c r="E2509" s="90">
        <v>0</v>
      </c>
      <c r="F2509" t="str">
        <f t="shared" ref="F2509:F2572" si="40">TEXT(B2509,"mmmm")</f>
        <v>June</v>
      </c>
    </row>
    <row r="2510" spans="1:6" ht="18" thickTop="1" thickBot="1" x14ac:dyDescent="0.35">
      <c r="A2510" s="89">
        <v>1000002972</v>
      </c>
      <c r="B2510" s="74">
        <v>45444</v>
      </c>
      <c r="C2510" s="87" t="s">
        <v>608</v>
      </c>
      <c r="D2510" s="78">
        <v>0</v>
      </c>
      <c r="E2510" s="90">
        <v>0</v>
      </c>
      <c r="F2510" t="str">
        <f t="shared" si="40"/>
        <v>June</v>
      </c>
    </row>
    <row r="2511" spans="1:6" ht="18" thickTop="1" thickBot="1" x14ac:dyDescent="0.35">
      <c r="A2511" s="89">
        <v>1000002976</v>
      </c>
      <c r="B2511" s="74">
        <v>45444</v>
      </c>
      <c r="C2511" s="87" t="s">
        <v>608</v>
      </c>
      <c r="D2511" s="78">
        <v>0</v>
      </c>
      <c r="E2511" s="90">
        <v>0</v>
      </c>
      <c r="F2511" t="str">
        <f t="shared" si="40"/>
        <v>June</v>
      </c>
    </row>
    <row r="2512" spans="1:6" ht="18" thickTop="1" thickBot="1" x14ac:dyDescent="0.35">
      <c r="A2512" s="89">
        <v>1000002984</v>
      </c>
      <c r="B2512" s="74">
        <v>45444</v>
      </c>
      <c r="C2512" s="87" t="s">
        <v>608</v>
      </c>
      <c r="D2512" s="78">
        <v>0</v>
      </c>
      <c r="E2512" s="90">
        <v>0</v>
      </c>
      <c r="F2512" t="str">
        <f t="shared" si="40"/>
        <v>June</v>
      </c>
    </row>
    <row r="2513" spans="1:6" ht="18" thickTop="1" thickBot="1" x14ac:dyDescent="0.35">
      <c r="A2513" s="89">
        <v>1000003132</v>
      </c>
      <c r="B2513" s="74">
        <v>45444</v>
      </c>
      <c r="C2513" s="87" t="s">
        <v>608</v>
      </c>
      <c r="D2513" s="78">
        <v>0</v>
      </c>
      <c r="E2513" s="90">
        <v>0</v>
      </c>
      <c r="F2513" t="str">
        <f t="shared" si="40"/>
        <v>June</v>
      </c>
    </row>
    <row r="2514" spans="1:6" ht="18" thickTop="1" thickBot="1" x14ac:dyDescent="0.35">
      <c r="A2514" s="89">
        <v>1000003683</v>
      </c>
      <c r="B2514" s="74">
        <v>45444</v>
      </c>
      <c r="C2514" s="87" t="s">
        <v>608</v>
      </c>
      <c r="D2514" s="78">
        <v>0</v>
      </c>
      <c r="E2514" s="90">
        <v>0</v>
      </c>
      <c r="F2514" t="str">
        <f t="shared" si="40"/>
        <v>June</v>
      </c>
    </row>
    <row r="2515" spans="1:6" ht="18" thickTop="1" thickBot="1" x14ac:dyDescent="0.35">
      <c r="A2515" s="89">
        <v>1000003133</v>
      </c>
      <c r="B2515" s="74">
        <v>45444</v>
      </c>
      <c r="C2515" s="87" t="s">
        <v>608</v>
      </c>
      <c r="D2515" s="78">
        <v>0</v>
      </c>
      <c r="E2515" s="90">
        <v>0</v>
      </c>
      <c r="F2515" t="str">
        <f t="shared" si="40"/>
        <v>June</v>
      </c>
    </row>
    <row r="2516" spans="1:6" ht="18" thickTop="1" thickBot="1" x14ac:dyDescent="0.35">
      <c r="A2516" s="89">
        <v>1000003131</v>
      </c>
      <c r="B2516" s="74">
        <v>45444</v>
      </c>
      <c r="C2516" s="87" t="s">
        <v>608</v>
      </c>
      <c r="D2516" s="78">
        <v>0</v>
      </c>
      <c r="E2516" s="90">
        <v>0</v>
      </c>
      <c r="F2516" t="str">
        <f t="shared" si="40"/>
        <v>June</v>
      </c>
    </row>
    <row r="2517" spans="1:6" ht="18" thickTop="1" thickBot="1" x14ac:dyDescent="0.35">
      <c r="A2517" s="89">
        <v>1000003691</v>
      </c>
      <c r="B2517" s="74">
        <v>45444</v>
      </c>
      <c r="C2517" s="87" t="s">
        <v>608</v>
      </c>
      <c r="D2517" s="78">
        <v>0</v>
      </c>
      <c r="E2517" s="90">
        <v>0</v>
      </c>
      <c r="F2517" t="str">
        <f t="shared" si="40"/>
        <v>June</v>
      </c>
    </row>
    <row r="2518" spans="1:6" ht="18" thickTop="1" thickBot="1" x14ac:dyDescent="0.35">
      <c r="A2518" s="89">
        <v>1000003388</v>
      </c>
      <c r="B2518" s="74">
        <v>45444</v>
      </c>
      <c r="C2518" s="87" t="s">
        <v>455</v>
      </c>
      <c r="D2518" s="78">
        <v>0</v>
      </c>
      <c r="E2518" s="90">
        <v>0</v>
      </c>
      <c r="F2518" t="str">
        <f t="shared" si="40"/>
        <v>June</v>
      </c>
    </row>
    <row r="2519" spans="1:6" ht="18" thickTop="1" thickBot="1" x14ac:dyDescent="0.35">
      <c r="A2519" s="89">
        <v>1000003384</v>
      </c>
      <c r="B2519" s="74">
        <v>45444</v>
      </c>
      <c r="C2519" s="87" t="s">
        <v>455</v>
      </c>
      <c r="D2519" s="78">
        <v>0</v>
      </c>
      <c r="E2519" s="90">
        <v>0</v>
      </c>
      <c r="F2519" t="str">
        <f t="shared" si="40"/>
        <v>June</v>
      </c>
    </row>
    <row r="2520" spans="1:6" ht="18" thickTop="1" thickBot="1" x14ac:dyDescent="0.35">
      <c r="A2520" s="89">
        <v>1000003389</v>
      </c>
      <c r="B2520" s="74">
        <v>45444</v>
      </c>
      <c r="C2520" s="87" t="s">
        <v>455</v>
      </c>
      <c r="D2520" s="78">
        <v>0</v>
      </c>
      <c r="E2520" s="90">
        <v>0</v>
      </c>
      <c r="F2520" t="str">
        <f t="shared" si="40"/>
        <v>June</v>
      </c>
    </row>
    <row r="2521" spans="1:6" ht="18" thickTop="1" thickBot="1" x14ac:dyDescent="0.35">
      <c r="A2521" s="89">
        <v>1000003386</v>
      </c>
      <c r="B2521" s="74">
        <v>45444</v>
      </c>
      <c r="C2521" s="87" t="s">
        <v>455</v>
      </c>
      <c r="D2521" s="78">
        <v>0</v>
      </c>
      <c r="E2521" s="90">
        <v>0</v>
      </c>
      <c r="F2521" t="str">
        <f t="shared" si="40"/>
        <v>June</v>
      </c>
    </row>
    <row r="2522" spans="1:6" ht="18" thickTop="1" thickBot="1" x14ac:dyDescent="0.35">
      <c r="A2522" s="89">
        <v>1000002836</v>
      </c>
      <c r="B2522" s="74">
        <v>45444</v>
      </c>
      <c r="C2522" s="87" t="s">
        <v>455</v>
      </c>
      <c r="D2522" s="78">
        <v>0</v>
      </c>
      <c r="E2522" s="90">
        <v>0</v>
      </c>
      <c r="F2522" t="str">
        <f t="shared" si="40"/>
        <v>June</v>
      </c>
    </row>
    <row r="2523" spans="1:6" ht="18" thickTop="1" thickBot="1" x14ac:dyDescent="0.35">
      <c r="A2523" s="89">
        <v>1000002917</v>
      </c>
      <c r="B2523" s="74">
        <v>45444</v>
      </c>
      <c r="C2523" s="87" t="s">
        <v>455</v>
      </c>
      <c r="D2523" s="78">
        <v>0</v>
      </c>
      <c r="E2523" s="90">
        <v>0</v>
      </c>
      <c r="F2523" t="str">
        <f t="shared" si="40"/>
        <v>June</v>
      </c>
    </row>
    <row r="2524" spans="1:6" ht="18" thickTop="1" thickBot="1" x14ac:dyDescent="0.35">
      <c r="A2524" s="89">
        <v>1000002977</v>
      </c>
      <c r="B2524" s="74">
        <v>45444</v>
      </c>
      <c r="C2524" s="87" t="s">
        <v>455</v>
      </c>
      <c r="D2524" s="78">
        <v>0</v>
      </c>
      <c r="E2524" s="90">
        <v>0</v>
      </c>
      <c r="F2524" t="str">
        <f t="shared" si="40"/>
        <v>June</v>
      </c>
    </row>
    <row r="2525" spans="1:6" ht="18" thickTop="1" thickBot="1" x14ac:dyDescent="0.35">
      <c r="A2525" s="89">
        <v>1000002971</v>
      </c>
      <c r="B2525" s="74">
        <v>45444</v>
      </c>
      <c r="C2525" s="87" t="s">
        <v>455</v>
      </c>
      <c r="D2525" s="78">
        <v>0</v>
      </c>
      <c r="E2525" s="90">
        <v>0</v>
      </c>
      <c r="F2525" t="str">
        <f t="shared" si="40"/>
        <v>June</v>
      </c>
    </row>
    <row r="2526" spans="1:6" ht="18" thickTop="1" thickBot="1" x14ac:dyDescent="0.35">
      <c r="A2526" s="89">
        <v>1000002985</v>
      </c>
      <c r="B2526" s="74">
        <v>45444</v>
      </c>
      <c r="C2526" s="87" t="s">
        <v>455</v>
      </c>
      <c r="D2526" s="78">
        <v>0</v>
      </c>
      <c r="E2526" s="90">
        <v>0</v>
      </c>
      <c r="F2526" t="str">
        <f t="shared" si="40"/>
        <v>June</v>
      </c>
    </row>
    <row r="2527" spans="1:6" ht="18" thickTop="1" thickBot="1" x14ac:dyDescent="0.35">
      <c r="A2527" s="89">
        <v>1000002972</v>
      </c>
      <c r="B2527" s="74">
        <v>45444</v>
      </c>
      <c r="C2527" s="87" t="s">
        <v>455</v>
      </c>
      <c r="D2527" s="78">
        <v>0</v>
      </c>
      <c r="E2527" s="90">
        <v>0</v>
      </c>
      <c r="F2527" t="str">
        <f t="shared" si="40"/>
        <v>June</v>
      </c>
    </row>
    <row r="2528" spans="1:6" ht="18" thickTop="1" thickBot="1" x14ac:dyDescent="0.35">
      <c r="A2528" s="89">
        <v>1000002976</v>
      </c>
      <c r="B2528" s="74">
        <v>45444</v>
      </c>
      <c r="C2528" s="87" t="s">
        <v>455</v>
      </c>
      <c r="D2528" s="78">
        <v>10</v>
      </c>
      <c r="E2528" s="90">
        <v>2161.8000000000002</v>
      </c>
      <c r="F2528" t="str">
        <f t="shared" si="40"/>
        <v>June</v>
      </c>
    </row>
    <row r="2529" spans="1:6" ht="18" thickTop="1" thickBot="1" x14ac:dyDescent="0.35">
      <c r="A2529" s="89">
        <v>1000002984</v>
      </c>
      <c r="B2529" s="74">
        <v>45444</v>
      </c>
      <c r="C2529" s="87" t="s">
        <v>455</v>
      </c>
      <c r="D2529" s="78">
        <v>0</v>
      </c>
      <c r="E2529" s="90">
        <v>0</v>
      </c>
      <c r="F2529" t="str">
        <f t="shared" si="40"/>
        <v>June</v>
      </c>
    </row>
    <row r="2530" spans="1:6" ht="18" thickTop="1" thickBot="1" x14ac:dyDescent="0.35">
      <c r="A2530" s="89">
        <v>1000003132</v>
      </c>
      <c r="B2530" s="74">
        <v>45444</v>
      </c>
      <c r="C2530" s="87" t="s">
        <v>455</v>
      </c>
      <c r="D2530" s="78">
        <v>1889</v>
      </c>
      <c r="E2530" s="90">
        <v>485661.9</v>
      </c>
      <c r="F2530" t="str">
        <f t="shared" si="40"/>
        <v>June</v>
      </c>
    </row>
    <row r="2531" spans="1:6" ht="18" thickTop="1" thickBot="1" x14ac:dyDescent="0.35">
      <c r="A2531" s="89">
        <v>1000003683</v>
      </c>
      <c r="B2531" s="74">
        <v>45444</v>
      </c>
      <c r="C2531" s="87" t="s">
        <v>455</v>
      </c>
      <c r="D2531" s="78">
        <v>682</v>
      </c>
      <c r="E2531" s="90">
        <v>261223.12055172416</v>
      </c>
      <c r="F2531" t="str">
        <f t="shared" si="40"/>
        <v>June</v>
      </c>
    </row>
    <row r="2532" spans="1:6" ht="18" thickTop="1" thickBot="1" x14ac:dyDescent="0.35">
      <c r="A2532" s="89">
        <v>1000003133</v>
      </c>
      <c r="B2532" s="74">
        <v>45444</v>
      </c>
      <c r="C2532" s="87" t="s">
        <v>455</v>
      </c>
      <c r="D2532" s="78">
        <v>0</v>
      </c>
      <c r="E2532" s="90">
        <v>0</v>
      </c>
      <c r="F2532" t="str">
        <f t="shared" si="40"/>
        <v>June</v>
      </c>
    </row>
    <row r="2533" spans="1:6" ht="18" thickTop="1" thickBot="1" x14ac:dyDescent="0.35">
      <c r="A2533" s="89">
        <v>1000003131</v>
      </c>
      <c r="B2533" s="74">
        <v>45444</v>
      </c>
      <c r="C2533" s="87" t="s">
        <v>455</v>
      </c>
      <c r="D2533" s="78">
        <v>0</v>
      </c>
      <c r="E2533" s="90">
        <v>0</v>
      </c>
      <c r="F2533" t="str">
        <f t="shared" si="40"/>
        <v>June</v>
      </c>
    </row>
    <row r="2534" spans="1:6" ht="18" thickTop="1" thickBot="1" x14ac:dyDescent="0.35">
      <c r="A2534" s="89">
        <v>1000003691</v>
      </c>
      <c r="B2534" s="74">
        <v>45444</v>
      </c>
      <c r="C2534" s="87" t="s">
        <v>455</v>
      </c>
      <c r="D2534" s="78">
        <v>601</v>
      </c>
      <c r="E2534" s="90">
        <v>230198.08717241383</v>
      </c>
      <c r="F2534" t="str">
        <f t="shared" si="40"/>
        <v>June</v>
      </c>
    </row>
    <row r="2535" spans="1:6" ht="18" thickTop="1" thickBot="1" x14ac:dyDescent="0.35">
      <c r="A2535" s="89">
        <v>1000003388</v>
      </c>
      <c r="B2535" s="74">
        <v>45444</v>
      </c>
      <c r="C2535" s="87" t="s">
        <v>619</v>
      </c>
      <c r="D2535" s="78">
        <v>0</v>
      </c>
      <c r="E2535" s="90">
        <v>0</v>
      </c>
      <c r="F2535" t="str">
        <f t="shared" si="40"/>
        <v>June</v>
      </c>
    </row>
    <row r="2536" spans="1:6" ht="18" thickTop="1" thickBot="1" x14ac:dyDescent="0.35">
      <c r="A2536" s="89">
        <v>1000003384</v>
      </c>
      <c r="B2536" s="74">
        <v>45444</v>
      </c>
      <c r="C2536" s="87" t="s">
        <v>619</v>
      </c>
      <c r="D2536" s="78">
        <v>0</v>
      </c>
      <c r="E2536" s="90">
        <v>0</v>
      </c>
      <c r="F2536" t="str">
        <f t="shared" si="40"/>
        <v>June</v>
      </c>
    </row>
    <row r="2537" spans="1:6" ht="18" thickTop="1" thickBot="1" x14ac:dyDescent="0.35">
      <c r="A2537" s="89">
        <v>1000003389</v>
      </c>
      <c r="B2537" s="74">
        <v>45444</v>
      </c>
      <c r="C2537" s="87" t="s">
        <v>619</v>
      </c>
      <c r="D2537" s="78">
        <v>0</v>
      </c>
      <c r="E2537" s="90">
        <v>0</v>
      </c>
      <c r="F2537" t="str">
        <f t="shared" si="40"/>
        <v>June</v>
      </c>
    </row>
    <row r="2538" spans="1:6" ht="18" thickTop="1" thickBot="1" x14ac:dyDescent="0.35">
      <c r="A2538" s="89">
        <v>1000003386</v>
      </c>
      <c r="B2538" s="74">
        <v>45444</v>
      </c>
      <c r="C2538" s="87" t="s">
        <v>619</v>
      </c>
      <c r="D2538" s="78">
        <v>0</v>
      </c>
      <c r="E2538" s="90">
        <v>0</v>
      </c>
      <c r="F2538" t="str">
        <f t="shared" si="40"/>
        <v>June</v>
      </c>
    </row>
    <row r="2539" spans="1:6" ht="18" thickTop="1" thickBot="1" x14ac:dyDescent="0.35">
      <c r="A2539" s="89">
        <v>1000002836</v>
      </c>
      <c r="B2539" s="74">
        <v>45444</v>
      </c>
      <c r="C2539" s="87" t="s">
        <v>619</v>
      </c>
      <c r="D2539" s="78">
        <v>0</v>
      </c>
      <c r="E2539" s="90">
        <v>0</v>
      </c>
      <c r="F2539" t="str">
        <f t="shared" si="40"/>
        <v>June</v>
      </c>
    </row>
    <row r="2540" spans="1:6" ht="18" thickTop="1" thickBot="1" x14ac:dyDescent="0.35">
      <c r="A2540" s="89">
        <v>1000002917</v>
      </c>
      <c r="B2540" s="74">
        <v>45444</v>
      </c>
      <c r="C2540" s="87" t="s">
        <v>619</v>
      </c>
      <c r="D2540" s="78">
        <v>0</v>
      </c>
      <c r="E2540" s="90">
        <v>0</v>
      </c>
      <c r="F2540" t="str">
        <f t="shared" si="40"/>
        <v>June</v>
      </c>
    </row>
    <row r="2541" spans="1:6" ht="18" thickTop="1" thickBot="1" x14ac:dyDescent="0.35">
      <c r="A2541" s="89">
        <v>1000002977</v>
      </c>
      <c r="B2541" s="74">
        <v>45444</v>
      </c>
      <c r="C2541" s="87" t="s">
        <v>619</v>
      </c>
      <c r="D2541" s="78">
        <v>0</v>
      </c>
      <c r="E2541" s="90">
        <v>0</v>
      </c>
      <c r="F2541" t="str">
        <f t="shared" si="40"/>
        <v>June</v>
      </c>
    </row>
    <row r="2542" spans="1:6" ht="18" thickTop="1" thickBot="1" x14ac:dyDescent="0.35">
      <c r="A2542" s="89">
        <v>1000002971</v>
      </c>
      <c r="B2542" s="74">
        <v>45444</v>
      </c>
      <c r="C2542" s="87" t="s">
        <v>619</v>
      </c>
      <c r="D2542" s="78">
        <v>0</v>
      </c>
      <c r="E2542" s="90">
        <v>0</v>
      </c>
      <c r="F2542" t="str">
        <f t="shared" si="40"/>
        <v>June</v>
      </c>
    </row>
    <row r="2543" spans="1:6" ht="18" thickTop="1" thickBot="1" x14ac:dyDescent="0.35">
      <c r="A2543" s="89">
        <v>1000002985</v>
      </c>
      <c r="B2543" s="74">
        <v>45444</v>
      </c>
      <c r="C2543" s="87" t="s">
        <v>619</v>
      </c>
      <c r="D2543" s="78">
        <v>0</v>
      </c>
      <c r="E2543" s="90">
        <v>0</v>
      </c>
      <c r="F2543" t="str">
        <f t="shared" si="40"/>
        <v>June</v>
      </c>
    </row>
    <row r="2544" spans="1:6" ht="18" thickTop="1" thickBot="1" x14ac:dyDescent="0.35">
      <c r="A2544" s="89">
        <v>1000002972</v>
      </c>
      <c r="B2544" s="74">
        <v>45444</v>
      </c>
      <c r="C2544" s="87" t="s">
        <v>619</v>
      </c>
      <c r="D2544" s="78">
        <v>0</v>
      </c>
      <c r="E2544" s="90">
        <v>0</v>
      </c>
      <c r="F2544" t="str">
        <f t="shared" si="40"/>
        <v>June</v>
      </c>
    </row>
    <row r="2545" spans="1:6" ht="18" thickTop="1" thickBot="1" x14ac:dyDescent="0.35">
      <c r="A2545" s="89">
        <v>1000002976</v>
      </c>
      <c r="B2545" s="74">
        <v>45444</v>
      </c>
      <c r="C2545" s="87" t="s">
        <v>619</v>
      </c>
      <c r="D2545" s="78">
        <v>0</v>
      </c>
      <c r="E2545" s="90">
        <v>0</v>
      </c>
      <c r="F2545" t="str">
        <f t="shared" si="40"/>
        <v>June</v>
      </c>
    </row>
    <row r="2546" spans="1:6" ht="18" thickTop="1" thickBot="1" x14ac:dyDescent="0.35">
      <c r="A2546" s="89">
        <v>1000002984</v>
      </c>
      <c r="B2546" s="74">
        <v>45444</v>
      </c>
      <c r="C2546" s="87" t="s">
        <v>619</v>
      </c>
      <c r="D2546" s="78">
        <v>0</v>
      </c>
      <c r="E2546" s="90">
        <v>0</v>
      </c>
      <c r="F2546" t="str">
        <f t="shared" si="40"/>
        <v>June</v>
      </c>
    </row>
    <row r="2547" spans="1:6" ht="18" thickTop="1" thickBot="1" x14ac:dyDescent="0.35">
      <c r="A2547" s="89">
        <v>1000003132</v>
      </c>
      <c r="B2547" s="74">
        <v>45444</v>
      </c>
      <c r="C2547" s="87" t="s">
        <v>619</v>
      </c>
      <c r="D2547" s="78">
        <v>0</v>
      </c>
      <c r="E2547" s="90">
        <v>0</v>
      </c>
      <c r="F2547" t="str">
        <f t="shared" si="40"/>
        <v>June</v>
      </c>
    </row>
    <row r="2548" spans="1:6" ht="18" thickTop="1" thickBot="1" x14ac:dyDescent="0.35">
      <c r="A2548" s="89">
        <v>1000003683</v>
      </c>
      <c r="B2548" s="74">
        <v>45444</v>
      </c>
      <c r="C2548" s="87" t="s">
        <v>619</v>
      </c>
      <c r="D2548" s="78">
        <v>0</v>
      </c>
      <c r="E2548" s="90">
        <v>0</v>
      </c>
      <c r="F2548" t="str">
        <f t="shared" si="40"/>
        <v>June</v>
      </c>
    </row>
    <row r="2549" spans="1:6" ht="18" thickTop="1" thickBot="1" x14ac:dyDescent="0.35">
      <c r="A2549" s="89">
        <v>1000003133</v>
      </c>
      <c r="B2549" s="74">
        <v>45444</v>
      </c>
      <c r="C2549" s="87" t="s">
        <v>619</v>
      </c>
      <c r="D2549" s="78">
        <v>0</v>
      </c>
      <c r="E2549" s="90">
        <v>0</v>
      </c>
      <c r="F2549" t="str">
        <f t="shared" si="40"/>
        <v>June</v>
      </c>
    </row>
    <row r="2550" spans="1:6" ht="18" thickTop="1" thickBot="1" x14ac:dyDescent="0.35">
      <c r="A2550" s="89">
        <v>1000003131</v>
      </c>
      <c r="B2550" s="74">
        <v>45444</v>
      </c>
      <c r="C2550" s="87" t="s">
        <v>619</v>
      </c>
      <c r="D2550" s="78">
        <v>0</v>
      </c>
      <c r="E2550" s="90">
        <v>0</v>
      </c>
      <c r="F2550" t="str">
        <f t="shared" si="40"/>
        <v>June</v>
      </c>
    </row>
    <row r="2551" spans="1:6" ht="18" thickTop="1" thickBot="1" x14ac:dyDescent="0.35">
      <c r="A2551" s="89">
        <v>1000003691</v>
      </c>
      <c r="B2551" s="74">
        <v>45444</v>
      </c>
      <c r="C2551" s="87" t="s">
        <v>619</v>
      </c>
      <c r="D2551" s="78">
        <v>0</v>
      </c>
      <c r="E2551" s="90">
        <v>0</v>
      </c>
      <c r="F2551" t="str">
        <f t="shared" si="40"/>
        <v>June</v>
      </c>
    </row>
    <row r="2552" spans="1:6" ht="18" thickTop="1" thickBot="1" x14ac:dyDescent="0.35">
      <c r="A2552" s="89">
        <v>1000003388</v>
      </c>
      <c r="B2552" s="74">
        <v>45444</v>
      </c>
      <c r="C2552" s="87" t="s">
        <v>160</v>
      </c>
      <c r="D2552" s="78">
        <v>0</v>
      </c>
      <c r="E2552" s="90">
        <v>0</v>
      </c>
      <c r="F2552" t="str">
        <f t="shared" si="40"/>
        <v>June</v>
      </c>
    </row>
    <row r="2553" spans="1:6" ht="18" thickTop="1" thickBot="1" x14ac:dyDescent="0.35">
      <c r="A2553" s="89">
        <v>1000003384</v>
      </c>
      <c r="B2553" s="74">
        <v>45444</v>
      </c>
      <c r="C2553" s="87" t="s">
        <v>160</v>
      </c>
      <c r="D2553" s="78">
        <v>0</v>
      </c>
      <c r="E2553" s="90">
        <v>0</v>
      </c>
      <c r="F2553" t="str">
        <f t="shared" si="40"/>
        <v>June</v>
      </c>
    </row>
    <row r="2554" spans="1:6" ht="18" thickTop="1" thickBot="1" x14ac:dyDescent="0.35">
      <c r="A2554" s="89">
        <v>1000003389</v>
      </c>
      <c r="B2554" s="74">
        <v>45444</v>
      </c>
      <c r="C2554" s="87" t="s">
        <v>160</v>
      </c>
      <c r="D2554" s="78">
        <v>0</v>
      </c>
      <c r="E2554" s="90">
        <v>0</v>
      </c>
      <c r="F2554" t="str">
        <f t="shared" si="40"/>
        <v>June</v>
      </c>
    </row>
    <row r="2555" spans="1:6" ht="18" thickTop="1" thickBot="1" x14ac:dyDescent="0.35">
      <c r="A2555" s="89">
        <v>1000003386</v>
      </c>
      <c r="B2555" s="74">
        <v>45444</v>
      </c>
      <c r="C2555" s="87" t="s">
        <v>160</v>
      </c>
      <c r="D2555" s="78">
        <v>0</v>
      </c>
      <c r="E2555" s="90">
        <v>0</v>
      </c>
      <c r="F2555" t="str">
        <f t="shared" si="40"/>
        <v>June</v>
      </c>
    </row>
    <row r="2556" spans="1:6" ht="18" thickTop="1" thickBot="1" x14ac:dyDescent="0.35">
      <c r="A2556" s="89">
        <v>1000002836</v>
      </c>
      <c r="B2556" s="74">
        <v>45444</v>
      </c>
      <c r="C2556" s="87" t="s">
        <v>160</v>
      </c>
      <c r="D2556" s="78">
        <v>0</v>
      </c>
      <c r="E2556" s="90">
        <v>0</v>
      </c>
      <c r="F2556" t="str">
        <f t="shared" si="40"/>
        <v>June</v>
      </c>
    </row>
    <row r="2557" spans="1:6" ht="18" thickTop="1" thickBot="1" x14ac:dyDescent="0.35">
      <c r="A2557" s="89">
        <v>1000002917</v>
      </c>
      <c r="B2557" s="74">
        <v>45444</v>
      </c>
      <c r="C2557" s="87" t="s">
        <v>160</v>
      </c>
      <c r="D2557" s="78">
        <v>0</v>
      </c>
      <c r="E2557" s="90">
        <v>0</v>
      </c>
      <c r="F2557" t="str">
        <f t="shared" si="40"/>
        <v>June</v>
      </c>
    </row>
    <row r="2558" spans="1:6" ht="18" thickTop="1" thickBot="1" x14ac:dyDescent="0.35">
      <c r="A2558" s="89">
        <v>1000002977</v>
      </c>
      <c r="B2558" s="74">
        <v>45444</v>
      </c>
      <c r="C2558" s="87" t="s">
        <v>160</v>
      </c>
      <c r="D2558" s="78">
        <v>0</v>
      </c>
      <c r="E2558" s="90">
        <v>0</v>
      </c>
      <c r="F2558" t="str">
        <f t="shared" si="40"/>
        <v>June</v>
      </c>
    </row>
    <row r="2559" spans="1:6" ht="18" thickTop="1" thickBot="1" x14ac:dyDescent="0.35">
      <c r="A2559" s="89">
        <v>1000002971</v>
      </c>
      <c r="B2559" s="74">
        <v>45444</v>
      </c>
      <c r="C2559" s="87" t="s">
        <v>160</v>
      </c>
      <c r="D2559" s="78">
        <v>0</v>
      </c>
      <c r="E2559" s="90">
        <v>0</v>
      </c>
      <c r="F2559" t="str">
        <f t="shared" si="40"/>
        <v>June</v>
      </c>
    </row>
    <row r="2560" spans="1:6" ht="18" thickTop="1" thickBot="1" x14ac:dyDescent="0.35">
      <c r="A2560" s="89">
        <v>1000002985</v>
      </c>
      <c r="B2560" s="74">
        <v>45444</v>
      </c>
      <c r="C2560" s="87" t="s">
        <v>160</v>
      </c>
      <c r="D2560" s="78">
        <v>0</v>
      </c>
      <c r="E2560" s="90">
        <v>0</v>
      </c>
      <c r="F2560" t="str">
        <f t="shared" si="40"/>
        <v>June</v>
      </c>
    </row>
    <row r="2561" spans="1:6" ht="18" thickTop="1" thickBot="1" x14ac:dyDescent="0.35">
      <c r="A2561" s="89">
        <v>1000002972</v>
      </c>
      <c r="B2561" s="74">
        <v>45444</v>
      </c>
      <c r="C2561" s="87" t="s">
        <v>160</v>
      </c>
      <c r="D2561" s="78">
        <v>0</v>
      </c>
      <c r="E2561" s="90">
        <v>0</v>
      </c>
      <c r="F2561" t="str">
        <f t="shared" si="40"/>
        <v>June</v>
      </c>
    </row>
    <row r="2562" spans="1:6" ht="18" thickTop="1" thickBot="1" x14ac:dyDescent="0.35">
      <c r="A2562" s="89">
        <v>1000002976</v>
      </c>
      <c r="B2562" s="74">
        <v>45444</v>
      </c>
      <c r="C2562" s="87" t="s">
        <v>160</v>
      </c>
      <c r="D2562" s="78">
        <v>0</v>
      </c>
      <c r="E2562" s="90">
        <v>0</v>
      </c>
      <c r="F2562" t="str">
        <f t="shared" si="40"/>
        <v>June</v>
      </c>
    </row>
    <row r="2563" spans="1:6" ht="18" thickTop="1" thickBot="1" x14ac:dyDescent="0.35">
      <c r="A2563" s="89">
        <v>1000002984</v>
      </c>
      <c r="B2563" s="74">
        <v>45444</v>
      </c>
      <c r="C2563" s="87" t="s">
        <v>160</v>
      </c>
      <c r="D2563" s="78">
        <v>0</v>
      </c>
      <c r="E2563" s="90">
        <v>0</v>
      </c>
      <c r="F2563" t="str">
        <f t="shared" si="40"/>
        <v>June</v>
      </c>
    </row>
    <row r="2564" spans="1:6" ht="18" thickTop="1" thickBot="1" x14ac:dyDescent="0.35">
      <c r="A2564" s="89">
        <v>1000003132</v>
      </c>
      <c r="B2564" s="74">
        <v>45444</v>
      </c>
      <c r="C2564" s="87" t="s">
        <v>160</v>
      </c>
      <c r="D2564" s="78">
        <v>0</v>
      </c>
      <c r="E2564" s="90">
        <v>0</v>
      </c>
      <c r="F2564" t="str">
        <f t="shared" si="40"/>
        <v>June</v>
      </c>
    </row>
    <row r="2565" spans="1:6" ht="18" thickTop="1" thickBot="1" x14ac:dyDescent="0.35">
      <c r="A2565" s="89">
        <v>1000003683</v>
      </c>
      <c r="B2565" s="74">
        <v>45444</v>
      </c>
      <c r="C2565" s="87" t="s">
        <v>160</v>
      </c>
      <c r="D2565" s="78">
        <v>0</v>
      </c>
      <c r="E2565" s="90">
        <v>0</v>
      </c>
      <c r="F2565" t="str">
        <f t="shared" si="40"/>
        <v>June</v>
      </c>
    </row>
    <row r="2566" spans="1:6" ht="18" thickTop="1" thickBot="1" x14ac:dyDescent="0.35">
      <c r="A2566" s="89">
        <v>1000003133</v>
      </c>
      <c r="B2566" s="74">
        <v>45444</v>
      </c>
      <c r="C2566" s="87" t="s">
        <v>160</v>
      </c>
      <c r="D2566" s="78">
        <v>0</v>
      </c>
      <c r="E2566" s="90">
        <v>0</v>
      </c>
      <c r="F2566" t="str">
        <f t="shared" si="40"/>
        <v>June</v>
      </c>
    </row>
    <row r="2567" spans="1:6" ht="18" thickTop="1" thickBot="1" x14ac:dyDescent="0.35">
      <c r="A2567" s="89">
        <v>1000003131</v>
      </c>
      <c r="B2567" s="74">
        <v>45444</v>
      </c>
      <c r="C2567" s="87" t="s">
        <v>160</v>
      </c>
      <c r="D2567" s="78">
        <v>0</v>
      </c>
      <c r="E2567" s="90">
        <v>0</v>
      </c>
      <c r="F2567" t="str">
        <f t="shared" si="40"/>
        <v>June</v>
      </c>
    </row>
    <row r="2568" spans="1:6" ht="18" thickTop="1" thickBot="1" x14ac:dyDescent="0.35">
      <c r="A2568" s="89">
        <v>1000003691</v>
      </c>
      <c r="B2568" s="74">
        <v>45444</v>
      </c>
      <c r="C2568" s="87" t="s">
        <v>160</v>
      </c>
      <c r="D2568" s="78">
        <v>0</v>
      </c>
      <c r="E2568" s="90">
        <v>0</v>
      </c>
      <c r="F2568" t="str">
        <f t="shared" si="40"/>
        <v>June</v>
      </c>
    </row>
    <row r="2569" spans="1:6" ht="18" thickTop="1" thickBot="1" x14ac:dyDescent="0.35">
      <c r="A2569" s="89">
        <v>1000003388</v>
      </c>
      <c r="B2569" s="74">
        <v>45444</v>
      </c>
      <c r="C2569" s="87" t="s">
        <v>531</v>
      </c>
      <c r="D2569" s="78">
        <v>0</v>
      </c>
      <c r="E2569" s="90">
        <v>0</v>
      </c>
      <c r="F2569" t="str">
        <f t="shared" si="40"/>
        <v>June</v>
      </c>
    </row>
    <row r="2570" spans="1:6" ht="18" thickTop="1" thickBot="1" x14ac:dyDescent="0.35">
      <c r="A2570" s="89">
        <v>1000003384</v>
      </c>
      <c r="B2570" s="74">
        <v>45444</v>
      </c>
      <c r="C2570" s="87" t="s">
        <v>531</v>
      </c>
      <c r="D2570" s="78">
        <v>0</v>
      </c>
      <c r="E2570" s="90">
        <v>0</v>
      </c>
      <c r="F2570" t="str">
        <f t="shared" si="40"/>
        <v>June</v>
      </c>
    </row>
    <row r="2571" spans="1:6" ht="18" thickTop="1" thickBot="1" x14ac:dyDescent="0.35">
      <c r="A2571" s="89">
        <v>1000003389</v>
      </c>
      <c r="B2571" s="74">
        <v>45444</v>
      </c>
      <c r="C2571" s="87" t="s">
        <v>531</v>
      </c>
      <c r="D2571" s="78">
        <v>0</v>
      </c>
      <c r="E2571" s="90">
        <v>0</v>
      </c>
      <c r="F2571" t="str">
        <f t="shared" si="40"/>
        <v>June</v>
      </c>
    </row>
    <row r="2572" spans="1:6" ht="18" thickTop="1" thickBot="1" x14ac:dyDescent="0.35">
      <c r="A2572" s="89">
        <v>1000003386</v>
      </c>
      <c r="B2572" s="74">
        <v>45444</v>
      </c>
      <c r="C2572" s="87" t="s">
        <v>531</v>
      </c>
      <c r="D2572" s="78">
        <v>0</v>
      </c>
      <c r="E2572" s="90">
        <v>0</v>
      </c>
      <c r="F2572" t="str">
        <f t="shared" si="40"/>
        <v>June</v>
      </c>
    </row>
    <row r="2573" spans="1:6" ht="18" thickTop="1" thickBot="1" x14ac:dyDescent="0.35">
      <c r="A2573" s="89">
        <v>1000002836</v>
      </c>
      <c r="B2573" s="74">
        <v>45444</v>
      </c>
      <c r="C2573" s="87" t="s">
        <v>531</v>
      </c>
      <c r="D2573" s="78">
        <v>0</v>
      </c>
      <c r="E2573" s="90">
        <v>0</v>
      </c>
      <c r="F2573" t="str">
        <f t="shared" ref="F2573:F2636" si="41">TEXT(B2573,"mmmm")</f>
        <v>June</v>
      </c>
    </row>
    <row r="2574" spans="1:6" ht="18" thickTop="1" thickBot="1" x14ac:dyDescent="0.35">
      <c r="A2574" s="89">
        <v>1000002917</v>
      </c>
      <c r="B2574" s="74">
        <v>45444</v>
      </c>
      <c r="C2574" s="87" t="s">
        <v>531</v>
      </c>
      <c r="D2574" s="78">
        <v>0</v>
      </c>
      <c r="E2574" s="90">
        <v>0</v>
      </c>
      <c r="F2574" t="str">
        <f t="shared" si="41"/>
        <v>June</v>
      </c>
    </row>
    <row r="2575" spans="1:6" ht="18" thickTop="1" thickBot="1" x14ac:dyDescent="0.35">
      <c r="A2575" s="89">
        <v>1000002977</v>
      </c>
      <c r="B2575" s="74">
        <v>45444</v>
      </c>
      <c r="C2575" s="87" t="s">
        <v>531</v>
      </c>
      <c r="D2575" s="78">
        <v>0</v>
      </c>
      <c r="E2575" s="90">
        <v>0</v>
      </c>
      <c r="F2575" t="str">
        <f t="shared" si="41"/>
        <v>June</v>
      </c>
    </row>
    <row r="2576" spans="1:6" ht="18" thickTop="1" thickBot="1" x14ac:dyDescent="0.35">
      <c r="A2576" s="89">
        <v>1000002971</v>
      </c>
      <c r="B2576" s="74">
        <v>45444</v>
      </c>
      <c r="C2576" s="87" t="s">
        <v>531</v>
      </c>
      <c r="D2576" s="78">
        <v>0</v>
      </c>
      <c r="E2576" s="90">
        <v>0</v>
      </c>
      <c r="F2576" t="str">
        <f t="shared" si="41"/>
        <v>June</v>
      </c>
    </row>
    <row r="2577" spans="1:6" ht="18" thickTop="1" thickBot="1" x14ac:dyDescent="0.35">
      <c r="A2577" s="89">
        <v>1000002985</v>
      </c>
      <c r="B2577" s="74">
        <v>45444</v>
      </c>
      <c r="C2577" s="87" t="s">
        <v>531</v>
      </c>
      <c r="D2577" s="78">
        <v>0</v>
      </c>
      <c r="E2577" s="90">
        <v>0</v>
      </c>
      <c r="F2577" t="str">
        <f t="shared" si="41"/>
        <v>June</v>
      </c>
    </row>
    <row r="2578" spans="1:6" ht="18" thickTop="1" thickBot="1" x14ac:dyDescent="0.35">
      <c r="A2578" s="89">
        <v>1000002972</v>
      </c>
      <c r="B2578" s="74">
        <v>45444</v>
      </c>
      <c r="C2578" s="87" t="s">
        <v>531</v>
      </c>
      <c r="D2578" s="78">
        <v>0</v>
      </c>
      <c r="E2578" s="90">
        <v>0</v>
      </c>
      <c r="F2578" t="str">
        <f t="shared" si="41"/>
        <v>June</v>
      </c>
    </row>
    <row r="2579" spans="1:6" ht="18" thickTop="1" thickBot="1" x14ac:dyDescent="0.35">
      <c r="A2579" s="89">
        <v>1000002976</v>
      </c>
      <c r="B2579" s="74">
        <v>45444</v>
      </c>
      <c r="C2579" s="87" t="s">
        <v>531</v>
      </c>
      <c r="D2579" s="78">
        <v>0</v>
      </c>
      <c r="E2579" s="90">
        <v>0</v>
      </c>
      <c r="F2579" t="str">
        <f t="shared" si="41"/>
        <v>June</v>
      </c>
    </row>
    <row r="2580" spans="1:6" ht="18" thickTop="1" thickBot="1" x14ac:dyDescent="0.35">
      <c r="A2580" s="89">
        <v>1000002984</v>
      </c>
      <c r="B2580" s="74">
        <v>45444</v>
      </c>
      <c r="C2580" s="87" t="s">
        <v>531</v>
      </c>
      <c r="D2580" s="78">
        <v>0</v>
      </c>
      <c r="E2580" s="90">
        <v>0</v>
      </c>
      <c r="F2580" t="str">
        <f t="shared" si="41"/>
        <v>June</v>
      </c>
    </row>
    <row r="2581" spans="1:6" ht="18" thickTop="1" thickBot="1" x14ac:dyDescent="0.35">
      <c r="A2581" s="89">
        <v>1000003132</v>
      </c>
      <c r="B2581" s="74">
        <v>45444</v>
      </c>
      <c r="C2581" s="87" t="s">
        <v>531</v>
      </c>
      <c r="D2581" s="78">
        <v>0</v>
      </c>
      <c r="E2581" s="90">
        <v>0</v>
      </c>
      <c r="F2581" t="str">
        <f t="shared" si="41"/>
        <v>June</v>
      </c>
    </row>
    <row r="2582" spans="1:6" ht="18" thickTop="1" thickBot="1" x14ac:dyDescent="0.35">
      <c r="A2582" s="89">
        <v>1000003683</v>
      </c>
      <c r="B2582" s="74">
        <v>45444</v>
      </c>
      <c r="C2582" s="87" t="s">
        <v>531</v>
      </c>
      <c r="D2582" s="78">
        <v>0</v>
      </c>
      <c r="E2582" s="90">
        <v>0</v>
      </c>
      <c r="F2582" t="str">
        <f t="shared" si="41"/>
        <v>June</v>
      </c>
    </row>
    <row r="2583" spans="1:6" ht="18" thickTop="1" thickBot="1" x14ac:dyDescent="0.35">
      <c r="A2583" s="89">
        <v>1000003133</v>
      </c>
      <c r="B2583" s="74">
        <v>45444</v>
      </c>
      <c r="C2583" s="87" t="s">
        <v>531</v>
      </c>
      <c r="D2583" s="78">
        <v>0</v>
      </c>
      <c r="E2583" s="90">
        <v>0</v>
      </c>
      <c r="F2583" t="str">
        <f t="shared" si="41"/>
        <v>June</v>
      </c>
    </row>
    <row r="2584" spans="1:6" ht="18" thickTop="1" thickBot="1" x14ac:dyDescent="0.35">
      <c r="A2584" s="89">
        <v>1000003131</v>
      </c>
      <c r="B2584" s="74">
        <v>45444</v>
      </c>
      <c r="C2584" s="87" t="s">
        <v>531</v>
      </c>
      <c r="D2584" s="78">
        <v>0</v>
      </c>
      <c r="E2584" s="90">
        <v>0</v>
      </c>
      <c r="F2584" t="str">
        <f t="shared" si="41"/>
        <v>June</v>
      </c>
    </row>
    <row r="2585" spans="1:6" ht="18" thickTop="1" thickBot="1" x14ac:dyDescent="0.35">
      <c r="A2585" s="89">
        <v>1000003691</v>
      </c>
      <c r="B2585" s="74">
        <v>45444</v>
      </c>
      <c r="C2585" s="87" t="s">
        <v>531</v>
      </c>
      <c r="D2585" s="78">
        <v>0</v>
      </c>
      <c r="E2585" s="90">
        <v>0</v>
      </c>
      <c r="F2585" t="str">
        <f t="shared" si="41"/>
        <v>June</v>
      </c>
    </row>
    <row r="2586" spans="1:6" ht="18" thickTop="1" thickBot="1" x14ac:dyDescent="0.35">
      <c r="A2586" s="89">
        <v>1000003388</v>
      </c>
      <c r="B2586" s="74">
        <v>45444</v>
      </c>
      <c r="C2586" s="87" t="s">
        <v>361</v>
      </c>
      <c r="D2586" s="78">
        <v>0</v>
      </c>
      <c r="E2586" s="90">
        <v>0</v>
      </c>
      <c r="F2586" t="str">
        <f t="shared" si="41"/>
        <v>June</v>
      </c>
    </row>
    <row r="2587" spans="1:6" ht="18" thickTop="1" thickBot="1" x14ac:dyDescent="0.35">
      <c r="A2587" s="89">
        <v>1000003384</v>
      </c>
      <c r="B2587" s="74">
        <v>45444</v>
      </c>
      <c r="C2587" s="87" t="s">
        <v>361</v>
      </c>
      <c r="D2587" s="78">
        <v>0</v>
      </c>
      <c r="E2587" s="90">
        <v>0</v>
      </c>
      <c r="F2587" t="str">
        <f t="shared" si="41"/>
        <v>June</v>
      </c>
    </row>
    <row r="2588" spans="1:6" ht="18" thickTop="1" thickBot="1" x14ac:dyDescent="0.35">
      <c r="A2588" s="89">
        <v>1000003389</v>
      </c>
      <c r="B2588" s="74">
        <v>45444</v>
      </c>
      <c r="C2588" s="87" t="s">
        <v>361</v>
      </c>
      <c r="D2588" s="78">
        <v>0</v>
      </c>
      <c r="E2588" s="90">
        <v>0</v>
      </c>
      <c r="F2588" t="str">
        <f t="shared" si="41"/>
        <v>June</v>
      </c>
    </row>
    <row r="2589" spans="1:6" ht="18" thickTop="1" thickBot="1" x14ac:dyDescent="0.35">
      <c r="A2589" s="89">
        <v>1000003386</v>
      </c>
      <c r="B2589" s="74">
        <v>45444</v>
      </c>
      <c r="C2589" s="87" t="s">
        <v>361</v>
      </c>
      <c r="D2589" s="78">
        <v>0</v>
      </c>
      <c r="E2589" s="90">
        <v>0</v>
      </c>
      <c r="F2589" t="str">
        <f t="shared" si="41"/>
        <v>June</v>
      </c>
    </row>
    <row r="2590" spans="1:6" ht="18" thickTop="1" thickBot="1" x14ac:dyDescent="0.35">
      <c r="A2590" s="89">
        <v>1000002836</v>
      </c>
      <c r="B2590" s="74">
        <v>45444</v>
      </c>
      <c r="C2590" s="87" t="s">
        <v>361</v>
      </c>
      <c r="D2590" s="78">
        <v>0</v>
      </c>
      <c r="E2590" s="90">
        <v>0</v>
      </c>
      <c r="F2590" t="str">
        <f t="shared" si="41"/>
        <v>June</v>
      </c>
    </row>
    <row r="2591" spans="1:6" ht="18" thickTop="1" thickBot="1" x14ac:dyDescent="0.35">
      <c r="A2591" s="89">
        <v>1000002917</v>
      </c>
      <c r="B2591" s="74">
        <v>45444</v>
      </c>
      <c r="C2591" s="87" t="s">
        <v>361</v>
      </c>
      <c r="D2591" s="78">
        <v>0</v>
      </c>
      <c r="E2591" s="90">
        <v>0</v>
      </c>
      <c r="F2591" t="str">
        <f t="shared" si="41"/>
        <v>June</v>
      </c>
    </row>
    <row r="2592" spans="1:6" ht="18" thickTop="1" thickBot="1" x14ac:dyDescent="0.35">
      <c r="A2592" s="89">
        <v>1000002977</v>
      </c>
      <c r="B2592" s="74">
        <v>45444</v>
      </c>
      <c r="C2592" s="87" t="s">
        <v>361</v>
      </c>
      <c r="D2592" s="78">
        <v>14</v>
      </c>
      <c r="E2592" s="90">
        <v>3630.0600000000004</v>
      </c>
      <c r="F2592" t="str">
        <f t="shared" si="41"/>
        <v>June</v>
      </c>
    </row>
    <row r="2593" spans="1:6" ht="18" thickTop="1" thickBot="1" x14ac:dyDescent="0.35">
      <c r="A2593" s="89">
        <v>1000002971</v>
      </c>
      <c r="B2593" s="74">
        <v>45444</v>
      </c>
      <c r="C2593" s="87" t="s">
        <v>361</v>
      </c>
      <c r="D2593" s="78">
        <v>1</v>
      </c>
      <c r="E2593" s="90">
        <v>129.86551724137931</v>
      </c>
      <c r="F2593" t="str">
        <f t="shared" si="41"/>
        <v>June</v>
      </c>
    </row>
    <row r="2594" spans="1:6" ht="18" thickTop="1" thickBot="1" x14ac:dyDescent="0.35">
      <c r="A2594" s="89">
        <v>1000002985</v>
      </c>
      <c r="B2594" s="74">
        <v>45444</v>
      </c>
      <c r="C2594" s="87" t="s">
        <v>361</v>
      </c>
      <c r="D2594" s="78">
        <v>0</v>
      </c>
      <c r="E2594" s="90">
        <v>0</v>
      </c>
      <c r="F2594" t="str">
        <f t="shared" si="41"/>
        <v>June</v>
      </c>
    </row>
    <row r="2595" spans="1:6" ht="18" thickTop="1" thickBot="1" x14ac:dyDescent="0.35">
      <c r="A2595" s="89">
        <v>1000002972</v>
      </c>
      <c r="B2595" s="74">
        <v>45444</v>
      </c>
      <c r="C2595" s="87" t="s">
        <v>361</v>
      </c>
      <c r="D2595" s="78">
        <v>1</v>
      </c>
      <c r="E2595" s="90">
        <v>259.73103448275862</v>
      </c>
      <c r="F2595" t="str">
        <f t="shared" si="41"/>
        <v>June</v>
      </c>
    </row>
    <row r="2596" spans="1:6" ht="18" thickTop="1" thickBot="1" x14ac:dyDescent="0.35">
      <c r="A2596" s="89">
        <v>1000002976</v>
      </c>
      <c r="B2596" s="74">
        <v>45444</v>
      </c>
      <c r="C2596" s="87" t="s">
        <v>361</v>
      </c>
      <c r="D2596" s="78">
        <v>38</v>
      </c>
      <c r="E2596" s="90">
        <v>9853.02</v>
      </c>
      <c r="F2596" t="str">
        <f t="shared" si="41"/>
        <v>June</v>
      </c>
    </row>
    <row r="2597" spans="1:6" ht="18" thickTop="1" thickBot="1" x14ac:dyDescent="0.35">
      <c r="A2597" s="89">
        <v>1000002984</v>
      </c>
      <c r="B2597" s="74">
        <v>45444</v>
      </c>
      <c r="C2597" s="87" t="s">
        <v>361</v>
      </c>
      <c r="D2597" s="78">
        <v>19</v>
      </c>
      <c r="E2597" s="90">
        <v>5917.6482758620687</v>
      </c>
      <c r="F2597" t="str">
        <f t="shared" si="41"/>
        <v>June</v>
      </c>
    </row>
    <row r="2598" spans="1:6" ht="18" thickTop="1" thickBot="1" x14ac:dyDescent="0.35">
      <c r="A2598" s="89">
        <v>1000003132</v>
      </c>
      <c r="B2598" s="74">
        <v>45444</v>
      </c>
      <c r="C2598" s="87" t="s">
        <v>361</v>
      </c>
      <c r="D2598" s="78">
        <v>1752</v>
      </c>
      <c r="E2598" s="90">
        <v>450439.20000000007</v>
      </c>
      <c r="F2598" t="str">
        <f t="shared" si="41"/>
        <v>June</v>
      </c>
    </row>
    <row r="2599" spans="1:6" ht="18" thickTop="1" thickBot="1" x14ac:dyDescent="0.35">
      <c r="A2599" s="89">
        <v>1000003683</v>
      </c>
      <c r="B2599" s="74">
        <v>45444</v>
      </c>
      <c r="C2599" s="87" t="s">
        <v>361</v>
      </c>
      <c r="D2599" s="78">
        <v>519</v>
      </c>
      <c r="E2599" s="90">
        <v>198790.02868965518</v>
      </c>
      <c r="F2599" t="str">
        <f t="shared" si="41"/>
        <v>June</v>
      </c>
    </row>
    <row r="2600" spans="1:6" ht="18" thickTop="1" thickBot="1" x14ac:dyDescent="0.35">
      <c r="A2600" s="89">
        <v>1000003133</v>
      </c>
      <c r="B2600" s="74">
        <v>45444</v>
      </c>
      <c r="C2600" s="87" t="s">
        <v>361</v>
      </c>
      <c r="D2600" s="78">
        <v>0</v>
      </c>
      <c r="E2600" s="90">
        <v>0</v>
      </c>
      <c r="F2600" t="str">
        <f t="shared" si="41"/>
        <v>June</v>
      </c>
    </row>
    <row r="2601" spans="1:6" ht="18" thickTop="1" thickBot="1" x14ac:dyDescent="0.35">
      <c r="A2601" s="89">
        <v>1000003131</v>
      </c>
      <c r="B2601" s="74">
        <v>45444</v>
      </c>
      <c r="C2601" s="87" t="s">
        <v>361</v>
      </c>
      <c r="D2601" s="78">
        <v>0</v>
      </c>
      <c r="E2601" s="90">
        <v>0</v>
      </c>
      <c r="F2601" t="str">
        <f t="shared" si="41"/>
        <v>June</v>
      </c>
    </row>
    <row r="2602" spans="1:6" ht="18" thickTop="1" thickBot="1" x14ac:dyDescent="0.35">
      <c r="A2602" s="89">
        <v>1000003691</v>
      </c>
      <c r="B2602" s="74">
        <v>45444</v>
      </c>
      <c r="C2602" s="87" t="s">
        <v>361</v>
      </c>
      <c r="D2602" s="78">
        <v>182</v>
      </c>
      <c r="E2602" s="90">
        <v>69710.568827586219</v>
      </c>
      <c r="F2602" t="str">
        <f t="shared" si="41"/>
        <v>June</v>
      </c>
    </row>
    <row r="2603" spans="1:6" ht="18" thickTop="1" thickBot="1" x14ac:dyDescent="0.35">
      <c r="A2603" s="89">
        <v>1000003388</v>
      </c>
      <c r="B2603" s="74">
        <v>45444</v>
      </c>
      <c r="C2603" s="87" t="s">
        <v>130</v>
      </c>
      <c r="D2603" s="78">
        <v>0</v>
      </c>
      <c r="E2603" s="90">
        <v>0</v>
      </c>
      <c r="F2603" t="str">
        <f t="shared" si="41"/>
        <v>June</v>
      </c>
    </row>
    <row r="2604" spans="1:6" ht="18" thickTop="1" thickBot="1" x14ac:dyDescent="0.35">
      <c r="A2604" s="89">
        <v>1000003384</v>
      </c>
      <c r="B2604" s="74">
        <v>45444</v>
      </c>
      <c r="C2604" s="87" t="s">
        <v>130</v>
      </c>
      <c r="D2604" s="78">
        <v>0</v>
      </c>
      <c r="E2604" s="90">
        <v>0</v>
      </c>
      <c r="F2604" t="str">
        <f t="shared" si="41"/>
        <v>June</v>
      </c>
    </row>
    <row r="2605" spans="1:6" ht="18" thickTop="1" thickBot="1" x14ac:dyDescent="0.35">
      <c r="A2605" s="89">
        <v>1000003389</v>
      </c>
      <c r="B2605" s="74">
        <v>45444</v>
      </c>
      <c r="C2605" s="87" t="s">
        <v>130</v>
      </c>
      <c r="D2605" s="78">
        <v>0</v>
      </c>
      <c r="E2605" s="90">
        <v>0</v>
      </c>
      <c r="F2605" t="str">
        <f t="shared" si="41"/>
        <v>June</v>
      </c>
    </row>
    <row r="2606" spans="1:6" ht="18" thickTop="1" thickBot="1" x14ac:dyDescent="0.35">
      <c r="A2606" s="89">
        <v>1000003386</v>
      </c>
      <c r="B2606" s="74">
        <v>45444</v>
      </c>
      <c r="C2606" s="87" t="s">
        <v>130</v>
      </c>
      <c r="D2606" s="78">
        <v>0</v>
      </c>
      <c r="E2606" s="90">
        <v>0</v>
      </c>
      <c r="F2606" t="str">
        <f t="shared" si="41"/>
        <v>June</v>
      </c>
    </row>
    <row r="2607" spans="1:6" ht="18" thickTop="1" thickBot="1" x14ac:dyDescent="0.35">
      <c r="A2607" s="89">
        <v>1000002836</v>
      </c>
      <c r="B2607" s="74">
        <v>45444</v>
      </c>
      <c r="C2607" s="87" t="s">
        <v>130</v>
      </c>
      <c r="D2607" s="78">
        <v>0</v>
      </c>
      <c r="E2607" s="90">
        <v>0</v>
      </c>
      <c r="F2607" t="str">
        <f t="shared" si="41"/>
        <v>June</v>
      </c>
    </row>
    <row r="2608" spans="1:6" ht="18" thickTop="1" thickBot="1" x14ac:dyDescent="0.35">
      <c r="A2608" s="89">
        <v>1000002917</v>
      </c>
      <c r="B2608" s="74">
        <v>45444</v>
      </c>
      <c r="C2608" s="87" t="s">
        <v>130</v>
      </c>
      <c r="D2608" s="78">
        <v>0</v>
      </c>
      <c r="E2608" s="90">
        <v>0</v>
      </c>
      <c r="F2608" t="str">
        <f t="shared" si="41"/>
        <v>June</v>
      </c>
    </row>
    <row r="2609" spans="1:6" ht="18" thickTop="1" thickBot="1" x14ac:dyDescent="0.35">
      <c r="A2609" s="89">
        <v>1000002977</v>
      </c>
      <c r="B2609" s="74">
        <v>45444</v>
      </c>
      <c r="C2609" s="87" t="s">
        <v>130</v>
      </c>
      <c r="D2609" s="78">
        <v>0</v>
      </c>
      <c r="E2609" s="90">
        <v>0</v>
      </c>
      <c r="F2609" t="str">
        <f t="shared" si="41"/>
        <v>June</v>
      </c>
    </row>
    <row r="2610" spans="1:6" ht="18" thickTop="1" thickBot="1" x14ac:dyDescent="0.35">
      <c r="A2610" s="89">
        <v>1000002971</v>
      </c>
      <c r="B2610" s="74">
        <v>45444</v>
      </c>
      <c r="C2610" s="87" t="s">
        <v>130</v>
      </c>
      <c r="D2610" s="78">
        <v>0</v>
      </c>
      <c r="E2610" s="90">
        <v>0</v>
      </c>
      <c r="F2610" t="str">
        <f t="shared" si="41"/>
        <v>June</v>
      </c>
    </row>
    <row r="2611" spans="1:6" ht="18" thickTop="1" thickBot="1" x14ac:dyDescent="0.35">
      <c r="A2611" s="89">
        <v>1000002985</v>
      </c>
      <c r="B2611" s="74">
        <v>45444</v>
      </c>
      <c r="C2611" s="87" t="s">
        <v>130</v>
      </c>
      <c r="D2611" s="78">
        <v>0</v>
      </c>
      <c r="E2611" s="90">
        <v>0</v>
      </c>
      <c r="F2611" t="str">
        <f t="shared" si="41"/>
        <v>June</v>
      </c>
    </row>
    <row r="2612" spans="1:6" ht="18" thickTop="1" thickBot="1" x14ac:dyDescent="0.35">
      <c r="A2612" s="89">
        <v>1000002972</v>
      </c>
      <c r="B2612" s="74">
        <v>45444</v>
      </c>
      <c r="C2612" s="87" t="s">
        <v>130</v>
      </c>
      <c r="D2612" s="78">
        <v>0</v>
      </c>
      <c r="E2612" s="90">
        <v>0</v>
      </c>
      <c r="F2612" t="str">
        <f t="shared" si="41"/>
        <v>June</v>
      </c>
    </row>
    <row r="2613" spans="1:6" ht="18" thickTop="1" thickBot="1" x14ac:dyDescent="0.35">
      <c r="A2613" s="89">
        <v>1000002976</v>
      </c>
      <c r="B2613" s="74">
        <v>45444</v>
      </c>
      <c r="C2613" s="87" t="s">
        <v>130</v>
      </c>
      <c r="D2613" s="78">
        <v>0</v>
      </c>
      <c r="E2613" s="90">
        <v>0</v>
      </c>
      <c r="F2613" t="str">
        <f t="shared" si="41"/>
        <v>June</v>
      </c>
    </row>
    <row r="2614" spans="1:6" ht="18" thickTop="1" thickBot="1" x14ac:dyDescent="0.35">
      <c r="A2614" s="89">
        <v>1000002984</v>
      </c>
      <c r="B2614" s="74">
        <v>45444</v>
      </c>
      <c r="C2614" s="87" t="s">
        <v>130</v>
      </c>
      <c r="D2614" s="78">
        <v>0</v>
      </c>
      <c r="E2614" s="90">
        <v>0</v>
      </c>
      <c r="F2614" t="str">
        <f t="shared" si="41"/>
        <v>June</v>
      </c>
    </row>
    <row r="2615" spans="1:6" ht="18" thickTop="1" thickBot="1" x14ac:dyDescent="0.35">
      <c r="A2615" s="89">
        <v>1000003132</v>
      </c>
      <c r="B2615" s="74">
        <v>45444</v>
      </c>
      <c r="C2615" s="87" t="s">
        <v>130</v>
      </c>
      <c r="D2615" s="78">
        <v>15065</v>
      </c>
      <c r="E2615" s="90">
        <v>4457582.8499999996</v>
      </c>
      <c r="F2615" t="str">
        <f t="shared" si="41"/>
        <v>June</v>
      </c>
    </row>
    <row r="2616" spans="1:6" ht="18" thickTop="1" thickBot="1" x14ac:dyDescent="0.35">
      <c r="A2616" s="89">
        <v>1000003683</v>
      </c>
      <c r="B2616" s="74">
        <v>45444</v>
      </c>
      <c r="C2616" s="87" t="s">
        <v>130</v>
      </c>
      <c r="D2616" s="78">
        <v>14320</v>
      </c>
      <c r="E2616" s="90">
        <v>5484919.4813793106</v>
      </c>
      <c r="F2616" t="str">
        <f t="shared" si="41"/>
        <v>June</v>
      </c>
    </row>
    <row r="2617" spans="1:6" ht="18" thickTop="1" thickBot="1" x14ac:dyDescent="0.35">
      <c r="A2617" s="89">
        <v>1000003133</v>
      </c>
      <c r="B2617" s="74">
        <v>45444</v>
      </c>
      <c r="C2617" s="87" t="s">
        <v>130</v>
      </c>
      <c r="D2617" s="78">
        <v>0</v>
      </c>
      <c r="E2617" s="90">
        <v>0</v>
      </c>
      <c r="F2617" t="str">
        <f t="shared" si="41"/>
        <v>June</v>
      </c>
    </row>
    <row r="2618" spans="1:6" ht="18" thickTop="1" thickBot="1" x14ac:dyDescent="0.35">
      <c r="A2618" s="89">
        <v>1000003131</v>
      </c>
      <c r="B2618" s="74">
        <v>45444</v>
      </c>
      <c r="C2618" s="87" t="s">
        <v>130</v>
      </c>
      <c r="D2618" s="78">
        <v>0</v>
      </c>
      <c r="E2618" s="90">
        <v>0</v>
      </c>
      <c r="F2618" t="str">
        <f t="shared" si="41"/>
        <v>June</v>
      </c>
    </row>
    <row r="2619" spans="1:6" ht="18" thickTop="1" thickBot="1" x14ac:dyDescent="0.35">
      <c r="A2619" s="89">
        <v>1000003691</v>
      </c>
      <c r="B2619" s="74">
        <v>45444</v>
      </c>
      <c r="C2619" s="87" t="s">
        <v>130</v>
      </c>
      <c r="D2619" s="78">
        <v>4570</v>
      </c>
      <c r="E2619" s="90">
        <v>1750424.7227586207</v>
      </c>
      <c r="F2619" t="str">
        <f t="shared" si="41"/>
        <v>June</v>
      </c>
    </row>
    <row r="2620" spans="1:6" ht="18" thickTop="1" thickBot="1" x14ac:dyDescent="0.35">
      <c r="A2620" s="89">
        <v>1000003388</v>
      </c>
      <c r="B2620" s="74">
        <v>45444</v>
      </c>
      <c r="C2620" s="87" t="s">
        <v>640</v>
      </c>
      <c r="D2620" s="78">
        <v>0</v>
      </c>
      <c r="E2620" s="90">
        <v>0</v>
      </c>
      <c r="F2620" t="str">
        <f t="shared" si="41"/>
        <v>June</v>
      </c>
    </row>
    <row r="2621" spans="1:6" ht="18" thickTop="1" thickBot="1" x14ac:dyDescent="0.35">
      <c r="A2621" s="89">
        <v>1000003384</v>
      </c>
      <c r="B2621" s="74">
        <v>45444</v>
      </c>
      <c r="C2621" s="87" t="s">
        <v>640</v>
      </c>
      <c r="D2621" s="78">
        <v>0</v>
      </c>
      <c r="E2621" s="90">
        <v>0</v>
      </c>
      <c r="F2621" t="str">
        <f t="shared" si="41"/>
        <v>June</v>
      </c>
    </row>
    <row r="2622" spans="1:6" ht="18" thickTop="1" thickBot="1" x14ac:dyDescent="0.35">
      <c r="A2622" s="89">
        <v>1000003389</v>
      </c>
      <c r="B2622" s="74">
        <v>45444</v>
      </c>
      <c r="C2622" s="87" t="s">
        <v>640</v>
      </c>
      <c r="D2622" s="78">
        <v>0</v>
      </c>
      <c r="E2622" s="90">
        <v>0</v>
      </c>
      <c r="F2622" t="str">
        <f t="shared" si="41"/>
        <v>June</v>
      </c>
    </row>
    <row r="2623" spans="1:6" ht="18" thickTop="1" thickBot="1" x14ac:dyDescent="0.35">
      <c r="A2623" s="89">
        <v>1000003386</v>
      </c>
      <c r="B2623" s="74">
        <v>45444</v>
      </c>
      <c r="C2623" s="87" t="s">
        <v>640</v>
      </c>
      <c r="D2623" s="78">
        <v>0</v>
      </c>
      <c r="E2623" s="90">
        <v>0</v>
      </c>
      <c r="F2623" t="str">
        <f t="shared" si="41"/>
        <v>June</v>
      </c>
    </row>
    <row r="2624" spans="1:6" ht="18" thickTop="1" thickBot="1" x14ac:dyDescent="0.35">
      <c r="A2624" s="89">
        <v>1000002836</v>
      </c>
      <c r="B2624" s="74">
        <v>45444</v>
      </c>
      <c r="C2624" s="87" t="s">
        <v>640</v>
      </c>
      <c r="D2624" s="78">
        <v>0</v>
      </c>
      <c r="E2624" s="90">
        <v>0</v>
      </c>
      <c r="F2624" t="str">
        <f t="shared" si="41"/>
        <v>June</v>
      </c>
    </row>
    <row r="2625" spans="1:6" ht="18" thickTop="1" thickBot="1" x14ac:dyDescent="0.35">
      <c r="A2625" s="89">
        <v>1000002917</v>
      </c>
      <c r="B2625" s="74">
        <v>45444</v>
      </c>
      <c r="C2625" s="87" t="s">
        <v>640</v>
      </c>
      <c r="D2625" s="78">
        <v>0</v>
      </c>
      <c r="E2625" s="90">
        <v>0</v>
      </c>
      <c r="F2625" t="str">
        <f t="shared" si="41"/>
        <v>June</v>
      </c>
    </row>
    <row r="2626" spans="1:6" ht="18" thickTop="1" thickBot="1" x14ac:dyDescent="0.35">
      <c r="A2626" s="89">
        <v>1000002977</v>
      </c>
      <c r="B2626" s="74">
        <v>45444</v>
      </c>
      <c r="C2626" s="87" t="s">
        <v>640</v>
      </c>
      <c r="D2626" s="78">
        <v>0</v>
      </c>
      <c r="E2626" s="90">
        <v>0</v>
      </c>
      <c r="F2626" t="str">
        <f t="shared" si="41"/>
        <v>June</v>
      </c>
    </row>
    <row r="2627" spans="1:6" ht="18" thickTop="1" thickBot="1" x14ac:dyDescent="0.35">
      <c r="A2627" s="89">
        <v>1000002971</v>
      </c>
      <c r="B2627" s="74">
        <v>45444</v>
      </c>
      <c r="C2627" s="87" t="s">
        <v>640</v>
      </c>
      <c r="D2627" s="78">
        <v>0</v>
      </c>
      <c r="E2627" s="90">
        <v>0</v>
      </c>
      <c r="F2627" t="str">
        <f t="shared" si="41"/>
        <v>June</v>
      </c>
    </row>
    <row r="2628" spans="1:6" ht="18" thickTop="1" thickBot="1" x14ac:dyDescent="0.35">
      <c r="A2628" s="89">
        <v>1000002985</v>
      </c>
      <c r="B2628" s="74">
        <v>45444</v>
      </c>
      <c r="C2628" s="87" t="s">
        <v>640</v>
      </c>
      <c r="D2628" s="78">
        <v>0</v>
      </c>
      <c r="E2628" s="90">
        <v>0</v>
      </c>
      <c r="F2628" t="str">
        <f t="shared" si="41"/>
        <v>June</v>
      </c>
    </row>
    <row r="2629" spans="1:6" ht="18" thickTop="1" thickBot="1" x14ac:dyDescent="0.35">
      <c r="A2629" s="89">
        <v>1000002972</v>
      </c>
      <c r="B2629" s="74">
        <v>45444</v>
      </c>
      <c r="C2629" s="87" t="s">
        <v>640</v>
      </c>
      <c r="D2629" s="78">
        <v>0</v>
      </c>
      <c r="E2629" s="90">
        <v>0</v>
      </c>
      <c r="F2629" t="str">
        <f t="shared" si="41"/>
        <v>June</v>
      </c>
    </row>
    <row r="2630" spans="1:6" ht="18" thickTop="1" thickBot="1" x14ac:dyDescent="0.35">
      <c r="A2630" s="89">
        <v>1000002976</v>
      </c>
      <c r="B2630" s="74">
        <v>45444</v>
      </c>
      <c r="C2630" s="87" t="s">
        <v>640</v>
      </c>
      <c r="D2630" s="78">
        <v>0</v>
      </c>
      <c r="E2630" s="90">
        <v>0</v>
      </c>
      <c r="F2630" t="str">
        <f t="shared" si="41"/>
        <v>June</v>
      </c>
    </row>
    <row r="2631" spans="1:6" ht="18" thickTop="1" thickBot="1" x14ac:dyDescent="0.35">
      <c r="A2631" s="89">
        <v>1000002984</v>
      </c>
      <c r="B2631" s="74">
        <v>45444</v>
      </c>
      <c r="C2631" s="87" t="s">
        <v>640</v>
      </c>
      <c r="D2631" s="78">
        <v>0</v>
      </c>
      <c r="E2631" s="90">
        <v>0</v>
      </c>
      <c r="F2631" t="str">
        <f t="shared" si="41"/>
        <v>June</v>
      </c>
    </row>
    <row r="2632" spans="1:6" ht="18" thickTop="1" thickBot="1" x14ac:dyDescent="0.35">
      <c r="A2632" s="89">
        <v>1000003132</v>
      </c>
      <c r="B2632" s="74">
        <v>45444</v>
      </c>
      <c r="C2632" s="87" t="s">
        <v>640</v>
      </c>
      <c r="D2632" s="78">
        <v>0</v>
      </c>
      <c r="E2632" s="90">
        <v>0</v>
      </c>
      <c r="F2632" t="str">
        <f t="shared" si="41"/>
        <v>June</v>
      </c>
    </row>
    <row r="2633" spans="1:6" ht="18" thickTop="1" thickBot="1" x14ac:dyDescent="0.35">
      <c r="A2633" s="89">
        <v>1000003683</v>
      </c>
      <c r="B2633" s="74">
        <v>45444</v>
      </c>
      <c r="C2633" s="87" t="s">
        <v>640</v>
      </c>
      <c r="D2633" s="78">
        <v>0</v>
      </c>
      <c r="E2633" s="90">
        <v>0</v>
      </c>
      <c r="F2633" t="str">
        <f t="shared" si="41"/>
        <v>June</v>
      </c>
    </row>
    <row r="2634" spans="1:6" ht="18" thickTop="1" thickBot="1" x14ac:dyDescent="0.35">
      <c r="A2634" s="89">
        <v>1000003133</v>
      </c>
      <c r="B2634" s="74">
        <v>45444</v>
      </c>
      <c r="C2634" s="87" t="s">
        <v>640</v>
      </c>
      <c r="D2634" s="78">
        <v>0</v>
      </c>
      <c r="E2634" s="90">
        <v>0</v>
      </c>
      <c r="F2634" t="str">
        <f t="shared" si="41"/>
        <v>June</v>
      </c>
    </row>
    <row r="2635" spans="1:6" ht="18" thickTop="1" thickBot="1" x14ac:dyDescent="0.35">
      <c r="A2635" s="89">
        <v>1000003131</v>
      </c>
      <c r="B2635" s="74">
        <v>45444</v>
      </c>
      <c r="C2635" s="87" t="s">
        <v>640</v>
      </c>
      <c r="D2635" s="78">
        <v>0</v>
      </c>
      <c r="E2635" s="90">
        <v>0</v>
      </c>
      <c r="F2635" t="str">
        <f t="shared" si="41"/>
        <v>June</v>
      </c>
    </row>
    <row r="2636" spans="1:6" ht="18" thickTop="1" thickBot="1" x14ac:dyDescent="0.35">
      <c r="A2636" s="89">
        <v>1000003691</v>
      </c>
      <c r="B2636" s="74">
        <v>45444</v>
      </c>
      <c r="C2636" s="87" t="s">
        <v>640</v>
      </c>
      <c r="D2636" s="78">
        <v>0</v>
      </c>
      <c r="E2636" s="90">
        <v>0</v>
      </c>
      <c r="F2636" t="str">
        <f t="shared" si="41"/>
        <v>June</v>
      </c>
    </row>
    <row r="2637" spans="1:6" ht="18" thickTop="1" thickBot="1" x14ac:dyDescent="0.35">
      <c r="A2637" s="89">
        <v>1000003388</v>
      </c>
      <c r="B2637" s="74">
        <v>45444</v>
      </c>
      <c r="C2637" s="87" t="s">
        <v>491</v>
      </c>
      <c r="D2637" s="78">
        <v>0</v>
      </c>
      <c r="E2637" s="90">
        <v>0</v>
      </c>
      <c r="F2637" t="str">
        <f t="shared" ref="F2637:F2700" si="42">TEXT(B2637,"mmmm")</f>
        <v>June</v>
      </c>
    </row>
    <row r="2638" spans="1:6" ht="18" thickTop="1" thickBot="1" x14ac:dyDescent="0.35">
      <c r="A2638" s="89">
        <v>1000003384</v>
      </c>
      <c r="B2638" s="74">
        <v>45444</v>
      </c>
      <c r="C2638" s="87" t="s">
        <v>491</v>
      </c>
      <c r="D2638" s="78">
        <v>0</v>
      </c>
      <c r="E2638" s="90">
        <v>0</v>
      </c>
      <c r="F2638" t="str">
        <f t="shared" si="42"/>
        <v>June</v>
      </c>
    </row>
    <row r="2639" spans="1:6" ht="18" thickTop="1" thickBot="1" x14ac:dyDescent="0.35">
      <c r="A2639" s="89">
        <v>1000003389</v>
      </c>
      <c r="B2639" s="74">
        <v>45444</v>
      </c>
      <c r="C2639" s="87" t="s">
        <v>491</v>
      </c>
      <c r="D2639" s="78">
        <v>0</v>
      </c>
      <c r="E2639" s="90">
        <v>0</v>
      </c>
      <c r="F2639" t="str">
        <f t="shared" si="42"/>
        <v>June</v>
      </c>
    </row>
    <row r="2640" spans="1:6" ht="18" thickTop="1" thickBot="1" x14ac:dyDescent="0.35">
      <c r="A2640" s="89">
        <v>1000003386</v>
      </c>
      <c r="B2640" s="74">
        <v>45444</v>
      </c>
      <c r="C2640" s="87" t="s">
        <v>491</v>
      </c>
      <c r="D2640" s="78">
        <v>0</v>
      </c>
      <c r="E2640" s="90">
        <v>0</v>
      </c>
      <c r="F2640" t="str">
        <f t="shared" si="42"/>
        <v>June</v>
      </c>
    </row>
    <row r="2641" spans="1:6" ht="18" thickTop="1" thickBot="1" x14ac:dyDescent="0.35">
      <c r="A2641" s="89">
        <v>1000002836</v>
      </c>
      <c r="B2641" s="74">
        <v>45444</v>
      </c>
      <c r="C2641" s="87" t="s">
        <v>491</v>
      </c>
      <c r="D2641" s="78">
        <v>0</v>
      </c>
      <c r="E2641" s="90">
        <v>0</v>
      </c>
      <c r="F2641" t="str">
        <f t="shared" si="42"/>
        <v>June</v>
      </c>
    </row>
    <row r="2642" spans="1:6" ht="18" thickTop="1" thickBot="1" x14ac:dyDescent="0.35">
      <c r="A2642" s="89">
        <v>1000002917</v>
      </c>
      <c r="B2642" s="74">
        <v>45444</v>
      </c>
      <c r="C2642" s="87" t="s">
        <v>491</v>
      </c>
      <c r="D2642" s="78">
        <v>0</v>
      </c>
      <c r="E2642" s="90">
        <v>0</v>
      </c>
      <c r="F2642" t="str">
        <f t="shared" si="42"/>
        <v>June</v>
      </c>
    </row>
    <row r="2643" spans="1:6" ht="18" thickTop="1" thickBot="1" x14ac:dyDescent="0.35">
      <c r="A2643" s="89">
        <v>1000002977</v>
      </c>
      <c r="B2643" s="74">
        <v>45444</v>
      </c>
      <c r="C2643" s="87" t="s">
        <v>491</v>
      </c>
      <c r="D2643" s="78">
        <v>0</v>
      </c>
      <c r="E2643" s="90">
        <v>0</v>
      </c>
      <c r="F2643" t="str">
        <f t="shared" si="42"/>
        <v>June</v>
      </c>
    </row>
    <row r="2644" spans="1:6" ht="18" thickTop="1" thickBot="1" x14ac:dyDescent="0.35">
      <c r="A2644" s="89">
        <v>1000002971</v>
      </c>
      <c r="B2644" s="74">
        <v>45444</v>
      </c>
      <c r="C2644" s="87" t="s">
        <v>491</v>
      </c>
      <c r="D2644" s="78">
        <v>0</v>
      </c>
      <c r="E2644" s="90">
        <v>0</v>
      </c>
      <c r="F2644" t="str">
        <f t="shared" si="42"/>
        <v>June</v>
      </c>
    </row>
    <row r="2645" spans="1:6" ht="18" thickTop="1" thickBot="1" x14ac:dyDescent="0.35">
      <c r="A2645" s="89">
        <v>1000002985</v>
      </c>
      <c r="B2645" s="74">
        <v>45444</v>
      </c>
      <c r="C2645" s="87" t="s">
        <v>491</v>
      </c>
      <c r="D2645" s="78">
        <v>0</v>
      </c>
      <c r="E2645" s="90">
        <v>0</v>
      </c>
      <c r="F2645" t="str">
        <f t="shared" si="42"/>
        <v>June</v>
      </c>
    </row>
    <row r="2646" spans="1:6" ht="18" thickTop="1" thickBot="1" x14ac:dyDescent="0.35">
      <c r="A2646" s="89">
        <v>1000002972</v>
      </c>
      <c r="B2646" s="74">
        <v>45444</v>
      </c>
      <c r="C2646" s="87" t="s">
        <v>491</v>
      </c>
      <c r="D2646" s="78">
        <v>0</v>
      </c>
      <c r="E2646" s="90">
        <v>0</v>
      </c>
      <c r="F2646" t="str">
        <f t="shared" si="42"/>
        <v>June</v>
      </c>
    </row>
    <row r="2647" spans="1:6" ht="18" thickTop="1" thickBot="1" x14ac:dyDescent="0.35">
      <c r="A2647" s="89">
        <v>1000002976</v>
      </c>
      <c r="B2647" s="74">
        <v>45444</v>
      </c>
      <c r="C2647" s="87" t="s">
        <v>491</v>
      </c>
      <c r="D2647" s="78">
        <v>0</v>
      </c>
      <c r="E2647" s="90">
        <v>0</v>
      </c>
      <c r="F2647" t="str">
        <f t="shared" si="42"/>
        <v>June</v>
      </c>
    </row>
    <row r="2648" spans="1:6" ht="18" thickTop="1" thickBot="1" x14ac:dyDescent="0.35">
      <c r="A2648" s="89">
        <v>1000002984</v>
      </c>
      <c r="B2648" s="74">
        <v>45444</v>
      </c>
      <c r="C2648" s="87" t="s">
        <v>491</v>
      </c>
      <c r="D2648" s="78">
        <v>0</v>
      </c>
      <c r="E2648" s="90">
        <v>0</v>
      </c>
      <c r="F2648" t="str">
        <f t="shared" si="42"/>
        <v>June</v>
      </c>
    </row>
    <row r="2649" spans="1:6" ht="18" thickTop="1" thickBot="1" x14ac:dyDescent="0.35">
      <c r="A2649" s="89">
        <v>1000003132</v>
      </c>
      <c r="B2649" s="74">
        <v>45444</v>
      </c>
      <c r="C2649" s="87" t="s">
        <v>491</v>
      </c>
      <c r="D2649" s="78">
        <v>0</v>
      </c>
      <c r="E2649" s="90">
        <v>0</v>
      </c>
      <c r="F2649" t="str">
        <f t="shared" si="42"/>
        <v>June</v>
      </c>
    </row>
    <row r="2650" spans="1:6" ht="18" thickTop="1" thickBot="1" x14ac:dyDescent="0.35">
      <c r="A2650" s="89">
        <v>1000003683</v>
      </c>
      <c r="B2650" s="74">
        <v>45444</v>
      </c>
      <c r="C2650" s="87" t="s">
        <v>491</v>
      </c>
      <c r="D2650" s="78">
        <v>0</v>
      </c>
      <c r="E2650" s="90">
        <v>0</v>
      </c>
      <c r="F2650" t="str">
        <f t="shared" si="42"/>
        <v>June</v>
      </c>
    </row>
    <row r="2651" spans="1:6" ht="18" thickTop="1" thickBot="1" x14ac:dyDescent="0.35">
      <c r="A2651" s="89">
        <v>1000003133</v>
      </c>
      <c r="B2651" s="74">
        <v>45444</v>
      </c>
      <c r="C2651" s="87" t="s">
        <v>491</v>
      </c>
      <c r="D2651" s="78">
        <v>0</v>
      </c>
      <c r="E2651" s="90">
        <v>0</v>
      </c>
      <c r="F2651" t="str">
        <f t="shared" si="42"/>
        <v>June</v>
      </c>
    </row>
    <row r="2652" spans="1:6" ht="18" thickTop="1" thickBot="1" x14ac:dyDescent="0.35">
      <c r="A2652" s="89">
        <v>1000003131</v>
      </c>
      <c r="B2652" s="74">
        <v>45444</v>
      </c>
      <c r="C2652" s="87" t="s">
        <v>491</v>
      </c>
      <c r="D2652" s="78">
        <v>0</v>
      </c>
      <c r="E2652" s="90">
        <v>0</v>
      </c>
      <c r="F2652" t="str">
        <f t="shared" si="42"/>
        <v>June</v>
      </c>
    </row>
    <row r="2653" spans="1:6" ht="18" thickTop="1" thickBot="1" x14ac:dyDescent="0.35">
      <c r="A2653" s="89">
        <v>1000003691</v>
      </c>
      <c r="B2653" s="74">
        <v>45444</v>
      </c>
      <c r="C2653" s="87" t="s">
        <v>491</v>
      </c>
      <c r="D2653" s="78">
        <v>0</v>
      </c>
      <c r="E2653" s="90">
        <v>0</v>
      </c>
      <c r="F2653" t="str">
        <f t="shared" si="42"/>
        <v>June</v>
      </c>
    </row>
    <row r="2654" spans="1:6" ht="18" thickTop="1" thickBot="1" x14ac:dyDescent="0.35">
      <c r="A2654" s="89">
        <v>1000003388</v>
      </c>
      <c r="B2654" s="74">
        <v>45444</v>
      </c>
      <c r="C2654" s="87" t="s">
        <v>648</v>
      </c>
      <c r="D2654" s="78">
        <v>0</v>
      </c>
      <c r="E2654" s="90">
        <v>0</v>
      </c>
      <c r="F2654" t="str">
        <f t="shared" si="42"/>
        <v>June</v>
      </c>
    </row>
    <row r="2655" spans="1:6" ht="18" thickTop="1" thickBot="1" x14ac:dyDescent="0.35">
      <c r="A2655" s="89">
        <v>1000003384</v>
      </c>
      <c r="B2655" s="74">
        <v>45444</v>
      </c>
      <c r="C2655" s="87" t="s">
        <v>648</v>
      </c>
      <c r="D2655" s="78">
        <v>0</v>
      </c>
      <c r="E2655" s="90">
        <v>0</v>
      </c>
      <c r="F2655" t="str">
        <f t="shared" si="42"/>
        <v>June</v>
      </c>
    </row>
    <row r="2656" spans="1:6" ht="18" thickTop="1" thickBot="1" x14ac:dyDescent="0.35">
      <c r="A2656" s="89">
        <v>1000003389</v>
      </c>
      <c r="B2656" s="74">
        <v>45444</v>
      </c>
      <c r="C2656" s="87" t="s">
        <v>648</v>
      </c>
      <c r="D2656" s="78">
        <v>0</v>
      </c>
      <c r="E2656" s="90">
        <v>0</v>
      </c>
      <c r="F2656" t="str">
        <f t="shared" si="42"/>
        <v>June</v>
      </c>
    </row>
    <row r="2657" spans="1:6" ht="18" thickTop="1" thickBot="1" x14ac:dyDescent="0.35">
      <c r="A2657" s="89">
        <v>1000003386</v>
      </c>
      <c r="B2657" s="74">
        <v>45444</v>
      </c>
      <c r="C2657" s="87" t="s">
        <v>648</v>
      </c>
      <c r="D2657" s="78">
        <v>0</v>
      </c>
      <c r="E2657" s="90">
        <v>0</v>
      </c>
      <c r="F2657" t="str">
        <f t="shared" si="42"/>
        <v>June</v>
      </c>
    </row>
    <row r="2658" spans="1:6" ht="18" thickTop="1" thickBot="1" x14ac:dyDescent="0.35">
      <c r="A2658" s="89">
        <v>1000002836</v>
      </c>
      <c r="B2658" s="74">
        <v>45444</v>
      </c>
      <c r="C2658" s="87" t="s">
        <v>648</v>
      </c>
      <c r="D2658" s="78">
        <v>0</v>
      </c>
      <c r="E2658" s="90">
        <v>0</v>
      </c>
      <c r="F2658" t="str">
        <f t="shared" si="42"/>
        <v>June</v>
      </c>
    </row>
    <row r="2659" spans="1:6" ht="18" thickTop="1" thickBot="1" x14ac:dyDescent="0.35">
      <c r="A2659" s="89">
        <v>1000002917</v>
      </c>
      <c r="B2659" s="74">
        <v>45444</v>
      </c>
      <c r="C2659" s="87" t="s">
        <v>648</v>
      </c>
      <c r="D2659" s="78">
        <v>0</v>
      </c>
      <c r="E2659" s="90">
        <v>0</v>
      </c>
      <c r="F2659" t="str">
        <f t="shared" si="42"/>
        <v>June</v>
      </c>
    </row>
    <row r="2660" spans="1:6" ht="18" thickTop="1" thickBot="1" x14ac:dyDescent="0.35">
      <c r="A2660" s="89">
        <v>1000002977</v>
      </c>
      <c r="B2660" s="74">
        <v>45444</v>
      </c>
      <c r="C2660" s="87" t="s">
        <v>648</v>
      </c>
      <c r="D2660" s="78">
        <v>0</v>
      </c>
      <c r="E2660" s="90">
        <v>0</v>
      </c>
      <c r="F2660" t="str">
        <f t="shared" si="42"/>
        <v>June</v>
      </c>
    </row>
    <row r="2661" spans="1:6" ht="18" thickTop="1" thickBot="1" x14ac:dyDescent="0.35">
      <c r="A2661" s="89">
        <v>1000002971</v>
      </c>
      <c r="B2661" s="74">
        <v>45444</v>
      </c>
      <c r="C2661" s="87" t="s">
        <v>648</v>
      </c>
      <c r="D2661" s="78">
        <v>0</v>
      </c>
      <c r="E2661" s="90">
        <v>0</v>
      </c>
      <c r="F2661" t="str">
        <f t="shared" si="42"/>
        <v>June</v>
      </c>
    </row>
    <row r="2662" spans="1:6" ht="18" thickTop="1" thickBot="1" x14ac:dyDescent="0.35">
      <c r="A2662" s="89">
        <v>1000002985</v>
      </c>
      <c r="B2662" s="74">
        <v>45444</v>
      </c>
      <c r="C2662" s="87" t="s">
        <v>648</v>
      </c>
      <c r="D2662" s="78">
        <v>0</v>
      </c>
      <c r="E2662" s="90">
        <v>0</v>
      </c>
      <c r="F2662" t="str">
        <f t="shared" si="42"/>
        <v>June</v>
      </c>
    </row>
    <row r="2663" spans="1:6" ht="18" thickTop="1" thickBot="1" x14ac:dyDescent="0.35">
      <c r="A2663" s="89">
        <v>1000002972</v>
      </c>
      <c r="B2663" s="74">
        <v>45444</v>
      </c>
      <c r="C2663" s="87" t="s">
        <v>648</v>
      </c>
      <c r="D2663" s="78">
        <v>0</v>
      </c>
      <c r="E2663" s="90">
        <v>0</v>
      </c>
      <c r="F2663" t="str">
        <f t="shared" si="42"/>
        <v>June</v>
      </c>
    </row>
    <row r="2664" spans="1:6" ht="18" thickTop="1" thickBot="1" x14ac:dyDescent="0.35">
      <c r="A2664" s="89">
        <v>1000002976</v>
      </c>
      <c r="B2664" s="74">
        <v>45444</v>
      </c>
      <c r="C2664" s="87" t="s">
        <v>648</v>
      </c>
      <c r="D2664" s="78">
        <v>0</v>
      </c>
      <c r="E2664" s="90">
        <v>0</v>
      </c>
      <c r="F2664" t="str">
        <f t="shared" si="42"/>
        <v>June</v>
      </c>
    </row>
    <row r="2665" spans="1:6" ht="18" thickTop="1" thickBot="1" x14ac:dyDescent="0.35">
      <c r="A2665" s="89">
        <v>1000002984</v>
      </c>
      <c r="B2665" s="74">
        <v>45444</v>
      </c>
      <c r="C2665" s="87" t="s">
        <v>648</v>
      </c>
      <c r="D2665" s="78">
        <v>0</v>
      </c>
      <c r="E2665" s="90">
        <v>0</v>
      </c>
      <c r="F2665" t="str">
        <f t="shared" si="42"/>
        <v>June</v>
      </c>
    </row>
    <row r="2666" spans="1:6" ht="18" thickTop="1" thickBot="1" x14ac:dyDescent="0.35">
      <c r="A2666" s="89">
        <v>1000003132</v>
      </c>
      <c r="B2666" s="74">
        <v>45444</v>
      </c>
      <c r="C2666" s="87" t="s">
        <v>648</v>
      </c>
      <c r="D2666" s="78">
        <v>0</v>
      </c>
      <c r="E2666" s="90">
        <v>0</v>
      </c>
      <c r="F2666" t="str">
        <f t="shared" si="42"/>
        <v>June</v>
      </c>
    </row>
    <row r="2667" spans="1:6" ht="18" thickTop="1" thickBot="1" x14ac:dyDescent="0.35">
      <c r="A2667" s="89">
        <v>1000003683</v>
      </c>
      <c r="B2667" s="74">
        <v>45444</v>
      </c>
      <c r="C2667" s="87" t="s">
        <v>648</v>
      </c>
      <c r="D2667" s="78">
        <v>0</v>
      </c>
      <c r="E2667" s="90">
        <v>0</v>
      </c>
      <c r="F2667" t="str">
        <f t="shared" si="42"/>
        <v>June</v>
      </c>
    </row>
    <row r="2668" spans="1:6" ht="18" thickTop="1" thickBot="1" x14ac:dyDescent="0.35">
      <c r="A2668" s="89">
        <v>1000003133</v>
      </c>
      <c r="B2668" s="74">
        <v>45444</v>
      </c>
      <c r="C2668" s="87" t="s">
        <v>648</v>
      </c>
      <c r="D2668" s="78">
        <v>0</v>
      </c>
      <c r="E2668" s="90">
        <v>0</v>
      </c>
      <c r="F2668" t="str">
        <f t="shared" si="42"/>
        <v>June</v>
      </c>
    </row>
    <row r="2669" spans="1:6" ht="18" thickTop="1" thickBot="1" x14ac:dyDescent="0.35">
      <c r="A2669" s="89">
        <v>1000003131</v>
      </c>
      <c r="B2669" s="74">
        <v>45444</v>
      </c>
      <c r="C2669" s="87" t="s">
        <v>648</v>
      </c>
      <c r="D2669" s="78">
        <v>0</v>
      </c>
      <c r="E2669" s="90">
        <v>0</v>
      </c>
      <c r="F2669" t="str">
        <f t="shared" si="42"/>
        <v>June</v>
      </c>
    </row>
    <row r="2670" spans="1:6" ht="18" thickTop="1" thickBot="1" x14ac:dyDescent="0.35">
      <c r="A2670" s="89">
        <v>1000003691</v>
      </c>
      <c r="B2670" s="74">
        <v>45444</v>
      </c>
      <c r="C2670" s="87" t="s">
        <v>648</v>
      </c>
      <c r="D2670" s="78">
        <v>0</v>
      </c>
      <c r="E2670" s="90">
        <v>0</v>
      </c>
      <c r="F2670" t="str">
        <f t="shared" si="42"/>
        <v>June</v>
      </c>
    </row>
    <row r="2671" spans="1:6" ht="18" thickTop="1" thickBot="1" x14ac:dyDescent="0.35">
      <c r="A2671" s="89">
        <v>1000003388</v>
      </c>
      <c r="B2671" s="74">
        <v>45444</v>
      </c>
      <c r="C2671" s="87" t="s">
        <v>121</v>
      </c>
      <c r="D2671" s="78">
        <v>0</v>
      </c>
      <c r="E2671" s="90">
        <v>0</v>
      </c>
      <c r="F2671" t="str">
        <f t="shared" si="42"/>
        <v>June</v>
      </c>
    </row>
    <row r="2672" spans="1:6" ht="18" thickTop="1" thickBot="1" x14ac:dyDescent="0.35">
      <c r="A2672" s="89">
        <v>1000003384</v>
      </c>
      <c r="B2672" s="74">
        <v>45444</v>
      </c>
      <c r="C2672" s="87" t="s">
        <v>121</v>
      </c>
      <c r="D2672" s="78">
        <v>0</v>
      </c>
      <c r="E2672" s="90">
        <v>0</v>
      </c>
      <c r="F2672" t="str">
        <f t="shared" si="42"/>
        <v>June</v>
      </c>
    </row>
    <row r="2673" spans="1:6" ht="18" thickTop="1" thickBot="1" x14ac:dyDescent="0.35">
      <c r="A2673" s="89">
        <v>1000003389</v>
      </c>
      <c r="B2673" s="74">
        <v>45444</v>
      </c>
      <c r="C2673" s="87" t="s">
        <v>121</v>
      </c>
      <c r="D2673" s="78">
        <v>0</v>
      </c>
      <c r="E2673" s="90">
        <v>0</v>
      </c>
      <c r="F2673" t="str">
        <f t="shared" si="42"/>
        <v>June</v>
      </c>
    </row>
    <row r="2674" spans="1:6" ht="18" thickTop="1" thickBot="1" x14ac:dyDescent="0.35">
      <c r="A2674" s="89">
        <v>1000003386</v>
      </c>
      <c r="B2674" s="74">
        <v>45444</v>
      </c>
      <c r="C2674" s="87" t="s">
        <v>121</v>
      </c>
      <c r="D2674" s="78">
        <v>0</v>
      </c>
      <c r="E2674" s="90">
        <v>0</v>
      </c>
      <c r="F2674" t="str">
        <f t="shared" si="42"/>
        <v>June</v>
      </c>
    </row>
    <row r="2675" spans="1:6" ht="18" thickTop="1" thickBot="1" x14ac:dyDescent="0.35">
      <c r="A2675" s="89">
        <v>1000002836</v>
      </c>
      <c r="B2675" s="74">
        <v>45444</v>
      </c>
      <c r="C2675" s="87" t="s">
        <v>121</v>
      </c>
      <c r="D2675" s="78">
        <v>0</v>
      </c>
      <c r="E2675" s="90">
        <v>0</v>
      </c>
      <c r="F2675" t="str">
        <f t="shared" si="42"/>
        <v>June</v>
      </c>
    </row>
    <row r="2676" spans="1:6" ht="18" thickTop="1" thickBot="1" x14ac:dyDescent="0.35">
      <c r="A2676" s="89">
        <v>1000002917</v>
      </c>
      <c r="B2676" s="74">
        <v>45444</v>
      </c>
      <c r="C2676" s="87" t="s">
        <v>121</v>
      </c>
      <c r="D2676" s="78">
        <v>0</v>
      </c>
      <c r="E2676" s="90">
        <v>0</v>
      </c>
      <c r="F2676" t="str">
        <f t="shared" si="42"/>
        <v>June</v>
      </c>
    </row>
    <row r="2677" spans="1:6" ht="18" thickTop="1" thickBot="1" x14ac:dyDescent="0.35">
      <c r="A2677" s="89">
        <v>1000002977</v>
      </c>
      <c r="B2677" s="74">
        <v>45444</v>
      </c>
      <c r="C2677" s="87" t="s">
        <v>121</v>
      </c>
      <c r="D2677" s="78">
        <v>0</v>
      </c>
      <c r="E2677" s="90">
        <v>0</v>
      </c>
      <c r="F2677" t="str">
        <f t="shared" si="42"/>
        <v>June</v>
      </c>
    </row>
    <row r="2678" spans="1:6" ht="18" thickTop="1" thickBot="1" x14ac:dyDescent="0.35">
      <c r="A2678" s="89">
        <v>1000002971</v>
      </c>
      <c r="B2678" s="74">
        <v>45444</v>
      </c>
      <c r="C2678" s="87" t="s">
        <v>121</v>
      </c>
      <c r="D2678" s="78">
        <v>0</v>
      </c>
      <c r="E2678" s="90">
        <v>0</v>
      </c>
      <c r="F2678" t="str">
        <f t="shared" si="42"/>
        <v>June</v>
      </c>
    </row>
    <row r="2679" spans="1:6" ht="18" thickTop="1" thickBot="1" x14ac:dyDescent="0.35">
      <c r="A2679" s="89">
        <v>1000002985</v>
      </c>
      <c r="B2679" s="74">
        <v>45444</v>
      </c>
      <c r="C2679" s="87" t="s">
        <v>121</v>
      </c>
      <c r="D2679" s="78">
        <v>0</v>
      </c>
      <c r="E2679" s="90">
        <v>0</v>
      </c>
      <c r="F2679" t="str">
        <f t="shared" si="42"/>
        <v>June</v>
      </c>
    </row>
    <row r="2680" spans="1:6" ht="18" thickTop="1" thickBot="1" x14ac:dyDescent="0.35">
      <c r="A2680" s="89">
        <v>1000002972</v>
      </c>
      <c r="B2680" s="74">
        <v>45444</v>
      </c>
      <c r="C2680" s="87" t="s">
        <v>121</v>
      </c>
      <c r="D2680" s="78">
        <v>0</v>
      </c>
      <c r="E2680" s="90">
        <v>0</v>
      </c>
      <c r="F2680" t="str">
        <f t="shared" si="42"/>
        <v>June</v>
      </c>
    </row>
    <row r="2681" spans="1:6" ht="18" thickTop="1" thickBot="1" x14ac:dyDescent="0.35">
      <c r="A2681" s="89">
        <v>1000002976</v>
      </c>
      <c r="B2681" s="74">
        <v>45444</v>
      </c>
      <c r="C2681" s="87" t="s">
        <v>121</v>
      </c>
      <c r="D2681" s="78">
        <v>0</v>
      </c>
      <c r="E2681" s="90">
        <v>0</v>
      </c>
      <c r="F2681" t="str">
        <f t="shared" si="42"/>
        <v>June</v>
      </c>
    </row>
    <row r="2682" spans="1:6" ht="18" thickTop="1" thickBot="1" x14ac:dyDescent="0.35">
      <c r="A2682" s="89">
        <v>1000002984</v>
      </c>
      <c r="B2682" s="74">
        <v>45444</v>
      </c>
      <c r="C2682" s="87" t="s">
        <v>121</v>
      </c>
      <c r="D2682" s="78">
        <v>0</v>
      </c>
      <c r="E2682" s="90">
        <v>0</v>
      </c>
      <c r="F2682" t="str">
        <f t="shared" si="42"/>
        <v>June</v>
      </c>
    </row>
    <row r="2683" spans="1:6" ht="18" thickTop="1" thickBot="1" x14ac:dyDescent="0.35">
      <c r="A2683" s="89">
        <v>1000003132</v>
      </c>
      <c r="B2683" s="74">
        <v>45444</v>
      </c>
      <c r="C2683" s="87" t="s">
        <v>121</v>
      </c>
      <c r="D2683" s="78">
        <v>0</v>
      </c>
      <c r="E2683" s="90">
        <v>0</v>
      </c>
      <c r="F2683" t="str">
        <f t="shared" si="42"/>
        <v>June</v>
      </c>
    </row>
    <row r="2684" spans="1:6" ht="18" thickTop="1" thickBot="1" x14ac:dyDescent="0.35">
      <c r="A2684" s="89">
        <v>1000003683</v>
      </c>
      <c r="B2684" s="74">
        <v>45444</v>
      </c>
      <c r="C2684" s="87" t="s">
        <v>121</v>
      </c>
      <c r="D2684" s="78">
        <v>1248</v>
      </c>
      <c r="E2684" s="90">
        <v>478015.32910344831</v>
      </c>
      <c r="F2684" t="str">
        <f t="shared" si="42"/>
        <v>June</v>
      </c>
    </row>
    <row r="2685" spans="1:6" ht="18" thickTop="1" thickBot="1" x14ac:dyDescent="0.35">
      <c r="A2685" s="89">
        <v>1000003133</v>
      </c>
      <c r="B2685" s="74">
        <v>45444</v>
      </c>
      <c r="C2685" s="87" t="s">
        <v>121</v>
      </c>
      <c r="D2685" s="78">
        <v>0</v>
      </c>
      <c r="E2685" s="90">
        <v>0</v>
      </c>
      <c r="F2685" t="str">
        <f t="shared" si="42"/>
        <v>June</v>
      </c>
    </row>
    <row r="2686" spans="1:6" ht="18" thickTop="1" thickBot="1" x14ac:dyDescent="0.35">
      <c r="A2686" s="89">
        <v>1000003131</v>
      </c>
      <c r="B2686" s="74">
        <v>45444</v>
      </c>
      <c r="C2686" s="87" t="s">
        <v>121</v>
      </c>
      <c r="D2686" s="78">
        <v>0</v>
      </c>
      <c r="E2686" s="90">
        <v>0</v>
      </c>
      <c r="F2686" t="str">
        <f t="shared" si="42"/>
        <v>June</v>
      </c>
    </row>
    <row r="2687" spans="1:6" ht="18" thickTop="1" thickBot="1" x14ac:dyDescent="0.35">
      <c r="A2687" s="89">
        <v>1000003691</v>
      </c>
      <c r="B2687" s="74">
        <v>45444</v>
      </c>
      <c r="C2687" s="87" t="s">
        <v>121</v>
      </c>
      <c r="D2687" s="78">
        <v>0</v>
      </c>
      <c r="E2687" s="90">
        <v>0</v>
      </c>
      <c r="F2687" t="str">
        <f t="shared" si="42"/>
        <v>June</v>
      </c>
    </row>
    <row r="2688" spans="1:6" ht="18" thickTop="1" thickBot="1" x14ac:dyDescent="0.35">
      <c r="A2688" s="89">
        <v>1000003388</v>
      </c>
      <c r="B2688" s="74">
        <v>45444</v>
      </c>
      <c r="C2688" s="87" t="s">
        <v>170</v>
      </c>
      <c r="D2688" s="78">
        <v>0</v>
      </c>
      <c r="E2688" s="90">
        <v>0</v>
      </c>
      <c r="F2688" t="str">
        <f t="shared" si="42"/>
        <v>June</v>
      </c>
    </row>
    <row r="2689" spans="1:6" ht="18" thickTop="1" thickBot="1" x14ac:dyDescent="0.35">
      <c r="A2689" s="89">
        <v>1000003384</v>
      </c>
      <c r="B2689" s="74">
        <v>45444</v>
      </c>
      <c r="C2689" s="87" t="s">
        <v>170</v>
      </c>
      <c r="D2689" s="78">
        <v>0</v>
      </c>
      <c r="E2689" s="90">
        <v>0</v>
      </c>
      <c r="F2689" t="str">
        <f t="shared" si="42"/>
        <v>June</v>
      </c>
    </row>
    <row r="2690" spans="1:6" ht="18" thickTop="1" thickBot="1" x14ac:dyDescent="0.35">
      <c r="A2690" s="89">
        <v>1000003389</v>
      </c>
      <c r="B2690" s="74">
        <v>45444</v>
      </c>
      <c r="C2690" s="87" t="s">
        <v>170</v>
      </c>
      <c r="D2690" s="78">
        <v>0</v>
      </c>
      <c r="E2690" s="90">
        <v>0</v>
      </c>
      <c r="F2690" t="str">
        <f t="shared" si="42"/>
        <v>June</v>
      </c>
    </row>
    <row r="2691" spans="1:6" ht="18" thickTop="1" thickBot="1" x14ac:dyDescent="0.35">
      <c r="A2691" s="89">
        <v>1000003386</v>
      </c>
      <c r="B2691" s="74">
        <v>45444</v>
      </c>
      <c r="C2691" s="87" t="s">
        <v>170</v>
      </c>
      <c r="D2691" s="78">
        <v>0</v>
      </c>
      <c r="E2691" s="90">
        <v>0</v>
      </c>
      <c r="F2691" t="str">
        <f t="shared" si="42"/>
        <v>June</v>
      </c>
    </row>
    <row r="2692" spans="1:6" ht="18" thickTop="1" thickBot="1" x14ac:dyDescent="0.35">
      <c r="A2692" s="89">
        <v>1000002836</v>
      </c>
      <c r="B2692" s="74">
        <v>45444</v>
      </c>
      <c r="C2692" s="87" t="s">
        <v>170</v>
      </c>
      <c r="D2692" s="78">
        <v>0</v>
      </c>
      <c r="E2692" s="90">
        <v>0</v>
      </c>
      <c r="F2692" t="str">
        <f t="shared" si="42"/>
        <v>June</v>
      </c>
    </row>
    <row r="2693" spans="1:6" ht="18" thickTop="1" thickBot="1" x14ac:dyDescent="0.35">
      <c r="A2693" s="89">
        <v>1000002917</v>
      </c>
      <c r="B2693" s="74">
        <v>45444</v>
      </c>
      <c r="C2693" s="87" t="s">
        <v>170</v>
      </c>
      <c r="D2693" s="78">
        <v>0</v>
      </c>
      <c r="E2693" s="90">
        <v>0</v>
      </c>
      <c r="F2693" t="str">
        <f t="shared" si="42"/>
        <v>June</v>
      </c>
    </row>
    <row r="2694" spans="1:6" ht="18" thickTop="1" thickBot="1" x14ac:dyDescent="0.35">
      <c r="A2694" s="89">
        <v>1000002977</v>
      </c>
      <c r="B2694" s="74">
        <v>45444</v>
      </c>
      <c r="C2694" s="87" t="s">
        <v>170</v>
      </c>
      <c r="D2694" s="78">
        <v>28</v>
      </c>
      <c r="E2694" s="90">
        <v>7380.8000000000011</v>
      </c>
      <c r="F2694" t="str">
        <f t="shared" si="42"/>
        <v>June</v>
      </c>
    </row>
    <row r="2695" spans="1:6" ht="18" thickTop="1" thickBot="1" x14ac:dyDescent="0.35">
      <c r="A2695" s="89">
        <v>1000002971</v>
      </c>
      <c r="B2695" s="74">
        <v>45444</v>
      </c>
      <c r="C2695" s="87" t="s">
        <v>170</v>
      </c>
      <c r="D2695" s="78">
        <v>5</v>
      </c>
      <c r="E2695" s="90">
        <v>649.32758620689651</v>
      </c>
      <c r="F2695" t="str">
        <f t="shared" si="42"/>
        <v>June</v>
      </c>
    </row>
    <row r="2696" spans="1:6" ht="18" thickTop="1" thickBot="1" x14ac:dyDescent="0.35">
      <c r="A2696" s="89">
        <v>1000002985</v>
      </c>
      <c r="B2696" s="74">
        <v>45444</v>
      </c>
      <c r="C2696" s="87" t="s">
        <v>170</v>
      </c>
      <c r="D2696" s="78">
        <v>0</v>
      </c>
      <c r="E2696" s="90">
        <v>0</v>
      </c>
      <c r="F2696" t="str">
        <f t="shared" si="42"/>
        <v>June</v>
      </c>
    </row>
    <row r="2697" spans="1:6" ht="18" thickTop="1" thickBot="1" x14ac:dyDescent="0.35">
      <c r="A2697" s="89">
        <v>1000002972</v>
      </c>
      <c r="B2697" s="74">
        <v>45444</v>
      </c>
      <c r="C2697" s="87" t="s">
        <v>170</v>
      </c>
      <c r="D2697" s="78">
        <v>0</v>
      </c>
      <c r="E2697" s="90">
        <v>0</v>
      </c>
      <c r="F2697" t="str">
        <f t="shared" si="42"/>
        <v>June</v>
      </c>
    </row>
    <row r="2698" spans="1:6" ht="18" thickTop="1" thickBot="1" x14ac:dyDescent="0.35">
      <c r="A2698" s="89">
        <v>1000002976</v>
      </c>
      <c r="B2698" s="74">
        <v>45444</v>
      </c>
      <c r="C2698" s="87" t="s">
        <v>170</v>
      </c>
      <c r="D2698" s="78">
        <v>26</v>
      </c>
      <c r="E2698" s="90">
        <v>6853.6</v>
      </c>
      <c r="F2698" t="str">
        <f t="shared" si="42"/>
        <v>June</v>
      </c>
    </row>
    <row r="2699" spans="1:6" ht="18" thickTop="1" thickBot="1" x14ac:dyDescent="0.35">
      <c r="A2699" s="89">
        <v>1000002984</v>
      </c>
      <c r="B2699" s="74">
        <v>45444</v>
      </c>
      <c r="C2699" s="87" t="s">
        <v>170</v>
      </c>
      <c r="D2699" s="78">
        <v>10</v>
      </c>
      <c r="E2699" s="90">
        <v>3114.5517241379312</v>
      </c>
      <c r="F2699" t="str">
        <f t="shared" si="42"/>
        <v>June</v>
      </c>
    </row>
    <row r="2700" spans="1:6" ht="18" thickTop="1" thickBot="1" x14ac:dyDescent="0.35">
      <c r="A2700" s="89">
        <v>1000003132</v>
      </c>
      <c r="B2700" s="74">
        <v>45444</v>
      </c>
      <c r="C2700" s="87" t="s">
        <v>170</v>
      </c>
      <c r="D2700" s="78">
        <v>1864</v>
      </c>
      <c r="E2700" s="90">
        <v>479234.4</v>
      </c>
      <c r="F2700" t="str">
        <f t="shared" si="42"/>
        <v>June</v>
      </c>
    </row>
    <row r="2701" spans="1:6" ht="18" thickTop="1" thickBot="1" x14ac:dyDescent="0.35">
      <c r="A2701" s="89">
        <v>1000003683</v>
      </c>
      <c r="B2701" s="74">
        <v>45444</v>
      </c>
      <c r="C2701" s="87" t="s">
        <v>170</v>
      </c>
      <c r="D2701" s="78">
        <v>803</v>
      </c>
      <c r="E2701" s="90">
        <v>307569.15806896554</v>
      </c>
      <c r="F2701" t="str">
        <f t="shared" ref="F2701:F2764" si="43">TEXT(B2701,"mmmm")</f>
        <v>June</v>
      </c>
    </row>
    <row r="2702" spans="1:6" ht="18" thickTop="1" thickBot="1" x14ac:dyDescent="0.35">
      <c r="A2702" s="89">
        <v>1000003133</v>
      </c>
      <c r="B2702" s="74">
        <v>45444</v>
      </c>
      <c r="C2702" s="87" t="s">
        <v>170</v>
      </c>
      <c r="D2702" s="78">
        <v>0</v>
      </c>
      <c r="E2702" s="90">
        <v>0</v>
      </c>
      <c r="F2702" t="str">
        <f t="shared" si="43"/>
        <v>June</v>
      </c>
    </row>
    <row r="2703" spans="1:6" ht="18" thickTop="1" thickBot="1" x14ac:dyDescent="0.35">
      <c r="A2703" s="89">
        <v>1000003131</v>
      </c>
      <c r="B2703" s="74">
        <v>45444</v>
      </c>
      <c r="C2703" s="87" t="s">
        <v>170</v>
      </c>
      <c r="D2703" s="78">
        <v>0</v>
      </c>
      <c r="E2703" s="90">
        <v>0</v>
      </c>
      <c r="F2703" t="str">
        <f t="shared" si="43"/>
        <v>June</v>
      </c>
    </row>
    <row r="2704" spans="1:6" ht="18" thickTop="1" thickBot="1" x14ac:dyDescent="0.35">
      <c r="A2704" s="89">
        <v>1000003691</v>
      </c>
      <c r="B2704" s="74">
        <v>45444</v>
      </c>
      <c r="C2704" s="87" t="s">
        <v>170</v>
      </c>
      <c r="D2704" s="78">
        <v>446</v>
      </c>
      <c r="E2704" s="90">
        <v>170829.19613793105</v>
      </c>
      <c r="F2704" t="str">
        <f t="shared" si="43"/>
        <v>June</v>
      </c>
    </row>
    <row r="2705" spans="1:6" ht="18" thickTop="1" thickBot="1" x14ac:dyDescent="0.35">
      <c r="A2705" s="89">
        <v>1000003388</v>
      </c>
      <c r="B2705" s="74">
        <v>45444</v>
      </c>
      <c r="C2705" s="87" t="s">
        <v>507</v>
      </c>
      <c r="D2705" s="78">
        <v>0</v>
      </c>
      <c r="E2705" s="90">
        <v>0</v>
      </c>
      <c r="F2705" t="str">
        <f t="shared" si="43"/>
        <v>June</v>
      </c>
    </row>
    <row r="2706" spans="1:6" ht="18" thickTop="1" thickBot="1" x14ac:dyDescent="0.35">
      <c r="A2706" s="89">
        <v>1000003384</v>
      </c>
      <c r="B2706" s="74">
        <v>45444</v>
      </c>
      <c r="C2706" s="87" t="s">
        <v>507</v>
      </c>
      <c r="D2706" s="78">
        <v>0</v>
      </c>
      <c r="E2706" s="90">
        <v>0</v>
      </c>
      <c r="F2706" t="str">
        <f t="shared" si="43"/>
        <v>June</v>
      </c>
    </row>
    <row r="2707" spans="1:6" ht="18" thickTop="1" thickBot="1" x14ac:dyDescent="0.35">
      <c r="A2707" s="89">
        <v>1000003389</v>
      </c>
      <c r="B2707" s="74">
        <v>45444</v>
      </c>
      <c r="C2707" s="87" t="s">
        <v>507</v>
      </c>
      <c r="D2707" s="78">
        <v>0</v>
      </c>
      <c r="E2707" s="90">
        <v>0</v>
      </c>
      <c r="F2707" t="str">
        <f t="shared" si="43"/>
        <v>June</v>
      </c>
    </row>
    <row r="2708" spans="1:6" ht="18" thickTop="1" thickBot="1" x14ac:dyDescent="0.35">
      <c r="A2708" s="89">
        <v>1000003386</v>
      </c>
      <c r="B2708" s="74">
        <v>45444</v>
      </c>
      <c r="C2708" s="87" t="s">
        <v>507</v>
      </c>
      <c r="D2708" s="78">
        <v>0</v>
      </c>
      <c r="E2708" s="90">
        <v>0</v>
      </c>
      <c r="F2708" t="str">
        <f t="shared" si="43"/>
        <v>June</v>
      </c>
    </row>
    <row r="2709" spans="1:6" ht="18" thickTop="1" thickBot="1" x14ac:dyDescent="0.35">
      <c r="A2709" s="89">
        <v>1000002836</v>
      </c>
      <c r="B2709" s="74">
        <v>45444</v>
      </c>
      <c r="C2709" s="87" t="s">
        <v>507</v>
      </c>
      <c r="D2709" s="78">
        <v>0</v>
      </c>
      <c r="E2709" s="90">
        <v>0</v>
      </c>
      <c r="F2709" t="str">
        <f t="shared" si="43"/>
        <v>June</v>
      </c>
    </row>
    <row r="2710" spans="1:6" ht="18" thickTop="1" thickBot="1" x14ac:dyDescent="0.35">
      <c r="A2710" s="89">
        <v>1000002917</v>
      </c>
      <c r="B2710" s="74">
        <v>45444</v>
      </c>
      <c r="C2710" s="87" t="s">
        <v>507</v>
      </c>
      <c r="D2710" s="78">
        <v>0</v>
      </c>
      <c r="E2710" s="90">
        <v>0</v>
      </c>
      <c r="F2710" t="str">
        <f t="shared" si="43"/>
        <v>June</v>
      </c>
    </row>
    <row r="2711" spans="1:6" ht="18" thickTop="1" thickBot="1" x14ac:dyDescent="0.35">
      <c r="A2711" s="89">
        <v>1000002977</v>
      </c>
      <c r="B2711" s="74">
        <v>45444</v>
      </c>
      <c r="C2711" s="87" t="s">
        <v>507</v>
      </c>
      <c r="D2711" s="78">
        <v>0</v>
      </c>
      <c r="E2711" s="90">
        <v>0</v>
      </c>
      <c r="F2711" t="str">
        <f t="shared" si="43"/>
        <v>June</v>
      </c>
    </row>
    <row r="2712" spans="1:6" ht="18" thickTop="1" thickBot="1" x14ac:dyDescent="0.35">
      <c r="A2712" s="89">
        <v>1000002971</v>
      </c>
      <c r="B2712" s="74">
        <v>45444</v>
      </c>
      <c r="C2712" s="87" t="s">
        <v>507</v>
      </c>
      <c r="D2712" s="78">
        <v>0</v>
      </c>
      <c r="E2712" s="90">
        <v>0</v>
      </c>
      <c r="F2712" t="str">
        <f t="shared" si="43"/>
        <v>June</v>
      </c>
    </row>
    <row r="2713" spans="1:6" ht="18" thickTop="1" thickBot="1" x14ac:dyDescent="0.35">
      <c r="A2713" s="89">
        <v>1000002985</v>
      </c>
      <c r="B2713" s="74">
        <v>45444</v>
      </c>
      <c r="C2713" s="87" t="s">
        <v>507</v>
      </c>
      <c r="D2713" s="78">
        <v>0</v>
      </c>
      <c r="E2713" s="90">
        <v>0</v>
      </c>
      <c r="F2713" t="str">
        <f t="shared" si="43"/>
        <v>June</v>
      </c>
    </row>
    <row r="2714" spans="1:6" ht="18" thickTop="1" thickBot="1" x14ac:dyDescent="0.35">
      <c r="A2714" s="89">
        <v>1000002972</v>
      </c>
      <c r="B2714" s="74">
        <v>45444</v>
      </c>
      <c r="C2714" s="87" t="s">
        <v>507</v>
      </c>
      <c r="D2714" s="78">
        <v>0</v>
      </c>
      <c r="E2714" s="90">
        <v>0</v>
      </c>
      <c r="F2714" t="str">
        <f t="shared" si="43"/>
        <v>June</v>
      </c>
    </row>
    <row r="2715" spans="1:6" ht="18" thickTop="1" thickBot="1" x14ac:dyDescent="0.35">
      <c r="A2715" s="89">
        <v>1000002976</v>
      </c>
      <c r="B2715" s="74">
        <v>45444</v>
      </c>
      <c r="C2715" s="87" t="s">
        <v>507</v>
      </c>
      <c r="D2715" s="78">
        <v>0</v>
      </c>
      <c r="E2715" s="90">
        <v>0</v>
      </c>
      <c r="F2715" t="str">
        <f t="shared" si="43"/>
        <v>June</v>
      </c>
    </row>
    <row r="2716" spans="1:6" ht="18" thickTop="1" thickBot="1" x14ac:dyDescent="0.35">
      <c r="A2716" s="89">
        <v>1000002984</v>
      </c>
      <c r="B2716" s="74">
        <v>45444</v>
      </c>
      <c r="C2716" s="87" t="s">
        <v>507</v>
      </c>
      <c r="D2716" s="78">
        <v>0</v>
      </c>
      <c r="E2716" s="90">
        <v>0</v>
      </c>
      <c r="F2716" t="str">
        <f t="shared" si="43"/>
        <v>June</v>
      </c>
    </row>
    <row r="2717" spans="1:6" ht="18" thickTop="1" thickBot="1" x14ac:dyDescent="0.35">
      <c r="A2717" s="89">
        <v>1000003132</v>
      </c>
      <c r="B2717" s="74">
        <v>45444</v>
      </c>
      <c r="C2717" s="87" t="s">
        <v>507</v>
      </c>
      <c r="D2717" s="78">
        <v>740</v>
      </c>
      <c r="E2717" s="90">
        <v>190254.00000000003</v>
      </c>
      <c r="F2717" t="str">
        <f t="shared" si="43"/>
        <v>June</v>
      </c>
    </row>
    <row r="2718" spans="1:6" ht="18" thickTop="1" thickBot="1" x14ac:dyDescent="0.35">
      <c r="A2718" s="89">
        <v>1000003683</v>
      </c>
      <c r="B2718" s="74">
        <v>45444</v>
      </c>
      <c r="C2718" s="87" t="s">
        <v>507</v>
      </c>
      <c r="D2718" s="78">
        <v>5965</v>
      </c>
      <c r="E2718" s="90">
        <v>2284744.7420689659</v>
      </c>
      <c r="F2718" t="str">
        <f t="shared" si="43"/>
        <v>June</v>
      </c>
    </row>
    <row r="2719" spans="1:6" ht="18" thickTop="1" thickBot="1" x14ac:dyDescent="0.35">
      <c r="A2719" s="89">
        <v>1000003133</v>
      </c>
      <c r="B2719" s="74">
        <v>45444</v>
      </c>
      <c r="C2719" s="87" t="s">
        <v>507</v>
      </c>
      <c r="D2719" s="78">
        <v>0</v>
      </c>
      <c r="E2719" s="90">
        <v>0</v>
      </c>
      <c r="F2719" t="str">
        <f t="shared" si="43"/>
        <v>June</v>
      </c>
    </row>
    <row r="2720" spans="1:6" ht="18" thickTop="1" thickBot="1" x14ac:dyDescent="0.35">
      <c r="A2720" s="89">
        <v>1000003131</v>
      </c>
      <c r="B2720" s="74">
        <v>45444</v>
      </c>
      <c r="C2720" s="87" t="s">
        <v>507</v>
      </c>
      <c r="D2720" s="78">
        <v>0</v>
      </c>
      <c r="E2720" s="90">
        <v>0</v>
      </c>
      <c r="F2720" t="str">
        <f t="shared" si="43"/>
        <v>June</v>
      </c>
    </row>
    <row r="2721" spans="1:6" ht="18" thickTop="1" thickBot="1" x14ac:dyDescent="0.35">
      <c r="A2721" s="89">
        <v>1000003691</v>
      </c>
      <c r="B2721" s="74">
        <v>45444</v>
      </c>
      <c r="C2721" s="87" t="s">
        <v>507</v>
      </c>
      <c r="D2721" s="78">
        <v>132</v>
      </c>
      <c r="E2721" s="90">
        <v>50559.313655172416</v>
      </c>
      <c r="F2721" t="str">
        <f t="shared" si="43"/>
        <v>June</v>
      </c>
    </row>
    <row r="2722" spans="1:6" ht="18" thickTop="1" thickBot="1" x14ac:dyDescent="0.35">
      <c r="A2722" s="89">
        <v>1000003388</v>
      </c>
      <c r="B2722" s="74">
        <v>45444</v>
      </c>
      <c r="C2722" s="87" t="s">
        <v>118</v>
      </c>
      <c r="D2722" s="78">
        <v>0</v>
      </c>
      <c r="E2722" s="90">
        <v>0</v>
      </c>
      <c r="F2722" t="str">
        <f t="shared" si="43"/>
        <v>June</v>
      </c>
    </row>
    <row r="2723" spans="1:6" ht="18" thickTop="1" thickBot="1" x14ac:dyDescent="0.35">
      <c r="A2723" s="89">
        <v>1000003384</v>
      </c>
      <c r="B2723" s="74">
        <v>45444</v>
      </c>
      <c r="C2723" s="87" t="s">
        <v>118</v>
      </c>
      <c r="D2723" s="78">
        <v>0</v>
      </c>
      <c r="E2723" s="90">
        <v>0</v>
      </c>
      <c r="F2723" t="str">
        <f t="shared" si="43"/>
        <v>June</v>
      </c>
    </row>
    <row r="2724" spans="1:6" ht="18" thickTop="1" thickBot="1" x14ac:dyDescent="0.35">
      <c r="A2724" s="89">
        <v>1000003389</v>
      </c>
      <c r="B2724" s="74">
        <v>45444</v>
      </c>
      <c r="C2724" s="87" t="s">
        <v>118</v>
      </c>
      <c r="D2724" s="78">
        <v>0</v>
      </c>
      <c r="E2724" s="90">
        <v>0</v>
      </c>
      <c r="F2724" t="str">
        <f t="shared" si="43"/>
        <v>June</v>
      </c>
    </row>
    <row r="2725" spans="1:6" ht="18" thickTop="1" thickBot="1" x14ac:dyDescent="0.35">
      <c r="A2725" s="89">
        <v>1000003386</v>
      </c>
      <c r="B2725" s="74">
        <v>45444</v>
      </c>
      <c r="C2725" s="87" t="s">
        <v>118</v>
      </c>
      <c r="D2725" s="78">
        <v>0</v>
      </c>
      <c r="E2725" s="90">
        <v>0</v>
      </c>
      <c r="F2725" t="str">
        <f t="shared" si="43"/>
        <v>June</v>
      </c>
    </row>
    <row r="2726" spans="1:6" ht="18" thickTop="1" thickBot="1" x14ac:dyDescent="0.35">
      <c r="A2726" s="89">
        <v>1000002836</v>
      </c>
      <c r="B2726" s="74">
        <v>45444</v>
      </c>
      <c r="C2726" s="87" t="s">
        <v>118</v>
      </c>
      <c r="D2726" s="78">
        <v>0</v>
      </c>
      <c r="E2726" s="90">
        <v>0</v>
      </c>
      <c r="F2726" t="str">
        <f t="shared" si="43"/>
        <v>June</v>
      </c>
    </row>
    <row r="2727" spans="1:6" ht="18" thickTop="1" thickBot="1" x14ac:dyDescent="0.35">
      <c r="A2727" s="89">
        <v>1000002917</v>
      </c>
      <c r="B2727" s="74">
        <v>45444</v>
      </c>
      <c r="C2727" s="87" t="s">
        <v>118</v>
      </c>
      <c r="D2727" s="78">
        <v>0</v>
      </c>
      <c r="E2727" s="90">
        <v>0</v>
      </c>
      <c r="F2727" t="str">
        <f t="shared" si="43"/>
        <v>June</v>
      </c>
    </row>
    <row r="2728" spans="1:6" ht="18" thickTop="1" thickBot="1" x14ac:dyDescent="0.35">
      <c r="A2728" s="89">
        <v>1000002977</v>
      </c>
      <c r="B2728" s="74">
        <v>45444</v>
      </c>
      <c r="C2728" s="87" t="s">
        <v>118</v>
      </c>
      <c r="D2728" s="78">
        <v>0</v>
      </c>
      <c r="E2728" s="90">
        <v>0</v>
      </c>
      <c r="F2728" t="str">
        <f t="shared" si="43"/>
        <v>June</v>
      </c>
    </row>
    <row r="2729" spans="1:6" ht="18" thickTop="1" thickBot="1" x14ac:dyDescent="0.35">
      <c r="A2729" s="89">
        <v>1000002971</v>
      </c>
      <c r="B2729" s="74">
        <v>45444</v>
      </c>
      <c r="C2729" s="87" t="s">
        <v>118</v>
      </c>
      <c r="D2729" s="78">
        <v>0</v>
      </c>
      <c r="E2729" s="90">
        <v>0</v>
      </c>
      <c r="F2729" t="str">
        <f t="shared" si="43"/>
        <v>June</v>
      </c>
    </row>
    <row r="2730" spans="1:6" ht="18" thickTop="1" thickBot="1" x14ac:dyDescent="0.35">
      <c r="A2730" s="89">
        <v>1000002985</v>
      </c>
      <c r="B2730" s="74">
        <v>45444</v>
      </c>
      <c r="C2730" s="87" t="s">
        <v>118</v>
      </c>
      <c r="D2730" s="78">
        <v>0</v>
      </c>
      <c r="E2730" s="90">
        <v>0</v>
      </c>
      <c r="F2730" t="str">
        <f t="shared" si="43"/>
        <v>June</v>
      </c>
    </row>
    <row r="2731" spans="1:6" ht="18" thickTop="1" thickBot="1" x14ac:dyDescent="0.35">
      <c r="A2731" s="89">
        <v>1000002972</v>
      </c>
      <c r="B2731" s="74">
        <v>45444</v>
      </c>
      <c r="C2731" s="87" t="s">
        <v>118</v>
      </c>
      <c r="D2731" s="78">
        <v>0</v>
      </c>
      <c r="E2731" s="90">
        <v>0</v>
      </c>
      <c r="F2731" t="str">
        <f t="shared" si="43"/>
        <v>June</v>
      </c>
    </row>
    <row r="2732" spans="1:6" ht="18" thickTop="1" thickBot="1" x14ac:dyDescent="0.35">
      <c r="A2732" s="89">
        <v>1000002976</v>
      </c>
      <c r="B2732" s="74">
        <v>45444</v>
      </c>
      <c r="C2732" s="87" t="s">
        <v>118</v>
      </c>
      <c r="D2732" s="78">
        <v>0</v>
      </c>
      <c r="E2732" s="90">
        <v>0</v>
      </c>
      <c r="F2732" t="str">
        <f t="shared" si="43"/>
        <v>June</v>
      </c>
    </row>
    <row r="2733" spans="1:6" ht="18" thickTop="1" thickBot="1" x14ac:dyDescent="0.35">
      <c r="A2733" s="89">
        <v>1000002984</v>
      </c>
      <c r="B2733" s="74">
        <v>45444</v>
      </c>
      <c r="C2733" s="87" t="s">
        <v>118</v>
      </c>
      <c r="D2733" s="78">
        <v>0</v>
      </c>
      <c r="E2733" s="90">
        <v>0</v>
      </c>
      <c r="F2733" t="str">
        <f t="shared" si="43"/>
        <v>June</v>
      </c>
    </row>
    <row r="2734" spans="1:6" ht="18" thickTop="1" thickBot="1" x14ac:dyDescent="0.35">
      <c r="A2734" s="89">
        <v>1000003132</v>
      </c>
      <c r="B2734" s="74">
        <v>45444</v>
      </c>
      <c r="C2734" s="87" t="s">
        <v>118</v>
      </c>
      <c r="D2734" s="78">
        <v>958</v>
      </c>
      <c r="E2734" s="90">
        <v>246301.8</v>
      </c>
      <c r="F2734" t="str">
        <f t="shared" si="43"/>
        <v>June</v>
      </c>
    </row>
    <row r="2735" spans="1:6" ht="18" thickTop="1" thickBot="1" x14ac:dyDescent="0.35">
      <c r="A2735" s="89">
        <v>1000003683</v>
      </c>
      <c r="B2735" s="74">
        <v>45444</v>
      </c>
      <c r="C2735" s="87" t="s">
        <v>118</v>
      </c>
      <c r="D2735" s="78">
        <v>457</v>
      </c>
      <c r="E2735" s="90">
        <v>175042.47227586209</v>
      </c>
      <c r="F2735" t="str">
        <f t="shared" si="43"/>
        <v>June</v>
      </c>
    </row>
    <row r="2736" spans="1:6" ht="18" thickTop="1" thickBot="1" x14ac:dyDescent="0.35">
      <c r="A2736" s="89">
        <v>1000003133</v>
      </c>
      <c r="B2736" s="74">
        <v>45444</v>
      </c>
      <c r="C2736" s="87" t="s">
        <v>118</v>
      </c>
      <c r="D2736" s="78">
        <v>0</v>
      </c>
      <c r="E2736" s="90">
        <v>0</v>
      </c>
      <c r="F2736" t="str">
        <f t="shared" si="43"/>
        <v>June</v>
      </c>
    </row>
    <row r="2737" spans="1:6" ht="18" thickTop="1" thickBot="1" x14ac:dyDescent="0.35">
      <c r="A2737" s="89">
        <v>1000003131</v>
      </c>
      <c r="B2737" s="74">
        <v>45444</v>
      </c>
      <c r="C2737" s="87" t="s">
        <v>118</v>
      </c>
      <c r="D2737" s="78">
        <v>0</v>
      </c>
      <c r="E2737" s="90">
        <v>0</v>
      </c>
      <c r="F2737" t="str">
        <f t="shared" si="43"/>
        <v>June</v>
      </c>
    </row>
    <row r="2738" spans="1:6" ht="18" thickTop="1" thickBot="1" x14ac:dyDescent="0.35">
      <c r="A2738" s="89">
        <v>1000003691</v>
      </c>
      <c r="B2738" s="74">
        <v>45444</v>
      </c>
      <c r="C2738" s="87" t="s">
        <v>118</v>
      </c>
      <c r="D2738" s="78">
        <v>42</v>
      </c>
      <c r="E2738" s="90">
        <v>16087.054344827586</v>
      </c>
      <c r="F2738" t="str">
        <f t="shared" si="43"/>
        <v>June</v>
      </c>
    </row>
    <row r="2739" spans="1:6" ht="18" thickTop="1" thickBot="1" x14ac:dyDescent="0.35">
      <c r="A2739" s="89">
        <v>1000003388</v>
      </c>
      <c r="B2739" s="74">
        <v>45444</v>
      </c>
      <c r="C2739" s="87" t="s">
        <v>678</v>
      </c>
      <c r="D2739" s="78">
        <v>0</v>
      </c>
      <c r="E2739" s="90">
        <v>0</v>
      </c>
      <c r="F2739" t="str">
        <f t="shared" si="43"/>
        <v>June</v>
      </c>
    </row>
    <row r="2740" spans="1:6" ht="18" thickTop="1" thickBot="1" x14ac:dyDescent="0.35">
      <c r="A2740" s="89">
        <v>1000003384</v>
      </c>
      <c r="B2740" s="74">
        <v>45444</v>
      </c>
      <c r="C2740" s="87" t="s">
        <v>678</v>
      </c>
      <c r="D2740" s="78">
        <v>0</v>
      </c>
      <c r="E2740" s="90">
        <v>0</v>
      </c>
      <c r="F2740" t="str">
        <f t="shared" si="43"/>
        <v>June</v>
      </c>
    </row>
    <row r="2741" spans="1:6" ht="18" thickTop="1" thickBot="1" x14ac:dyDescent="0.35">
      <c r="A2741" s="89">
        <v>1000003389</v>
      </c>
      <c r="B2741" s="74">
        <v>45444</v>
      </c>
      <c r="C2741" s="87" t="s">
        <v>678</v>
      </c>
      <c r="D2741" s="78">
        <v>0</v>
      </c>
      <c r="E2741" s="90">
        <v>0</v>
      </c>
      <c r="F2741" t="str">
        <f t="shared" si="43"/>
        <v>June</v>
      </c>
    </row>
    <row r="2742" spans="1:6" ht="18" thickTop="1" thickBot="1" x14ac:dyDescent="0.35">
      <c r="A2742" s="89">
        <v>1000003386</v>
      </c>
      <c r="B2742" s="74">
        <v>45444</v>
      </c>
      <c r="C2742" s="87" t="s">
        <v>678</v>
      </c>
      <c r="D2742" s="78">
        <v>0</v>
      </c>
      <c r="E2742" s="90">
        <v>0</v>
      </c>
      <c r="F2742" t="str">
        <f t="shared" si="43"/>
        <v>June</v>
      </c>
    </row>
    <row r="2743" spans="1:6" ht="18" thickTop="1" thickBot="1" x14ac:dyDescent="0.35">
      <c r="A2743" s="89">
        <v>1000002836</v>
      </c>
      <c r="B2743" s="74">
        <v>45444</v>
      </c>
      <c r="C2743" s="87" t="s">
        <v>678</v>
      </c>
      <c r="D2743" s="78">
        <v>0</v>
      </c>
      <c r="E2743" s="90">
        <v>0</v>
      </c>
      <c r="F2743" t="str">
        <f t="shared" si="43"/>
        <v>June</v>
      </c>
    </row>
    <row r="2744" spans="1:6" ht="18" thickTop="1" thickBot="1" x14ac:dyDescent="0.35">
      <c r="A2744" s="89">
        <v>1000002917</v>
      </c>
      <c r="B2744" s="74">
        <v>45444</v>
      </c>
      <c r="C2744" s="87" t="s">
        <v>678</v>
      </c>
      <c r="D2744" s="78">
        <v>0</v>
      </c>
      <c r="E2744" s="90">
        <v>0</v>
      </c>
      <c r="F2744" t="str">
        <f t="shared" si="43"/>
        <v>June</v>
      </c>
    </row>
    <row r="2745" spans="1:6" ht="18" thickTop="1" thickBot="1" x14ac:dyDescent="0.35">
      <c r="A2745" s="89">
        <v>1000002977</v>
      </c>
      <c r="B2745" s="74">
        <v>45444</v>
      </c>
      <c r="C2745" s="87" t="s">
        <v>678</v>
      </c>
      <c r="D2745" s="78">
        <v>0</v>
      </c>
      <c r="E2745" s="90">
        <v>0</v>
      </c>
      <c r="F2745" t="str">
        <f t="shared" si="43"/>
        <v>June</v>
      </c>
    </row>
    <row r="2746" spans="1:6" ht="18" thickTop="1" thickBot="1" x14ac:dyDescent="0.35">
      <c r="A2746" s="89">
        <v>1000002971</v>
      </c>
      <c r="B2746" s="74">
        <v>45444</v>
      </c>
      <c r="C2746" s="87" t="s">
        <v>678</v>
      </c>
      <c r="D2746" s="78">
        <v>0</v>
      </c>
      <c r="E2746" s="90">
        <v>0</v>
      </c>
      <c r="F2746" t="str">
        <f t="shared" si="43"/>
        <v>June</v>
      </c>
    </row>
    <row r="2747" spans="1:6" ht="18" thickTop="1" thickBot="1" x14ac:dyDescent="0.35">
      <c r="A2747" s="89">
        <v>1000002985</v>
      </c>
      <c r="B2747" s="74">
        <v>45444</v>
      </c>
      <c r="C2747" s="87" t="s">
        <v>678</v>
      </c>
      <c r="D2747" s="78">
        <v>0</v>
      </c>
      <c r="E2747" s="90">
        <v>0</v>
      </c>
      <c r="F2747" t="str">
        <f t="shared" si="43"/>
        <v>June</v>
      </c>
    </row>
    <row r="2748" spans="1:6" ht="18" thickTop="1" thickBot="1" x14ac:dyDescent="0.35">
      <c r="A2748" s="89">
        <v>1000002972</v>
      </c>
      <c r="B2748" s="74">
        <v>45444</v>
      </c>
      <c r="C2748" s="87" t="s">
        <v>678</v>
      </c>
      <c r="D2748" s="78">
        <v>0</v>
      </c>
      <c r="E2748" s="90">
        <v>0</v>
      </c>
      <c r="F2748" t="str">
        <f t="shared" si="43"/>
        <v>June</v>
      </c>
    </row>
    <row r="2749" spans="1:6" ht="18" thickTop="1" thickBot="1" x14ac:dyDescent="0.35">
      <c r="A2749" s="89">
        <v>1000002976</v>
      </c>
      <c r="B2749" s="74">
        <v>45444</v>
      </c>
      <c r="C2749" s="87" t="s">
        <v>678</v>
      </c>
      <c r="D2749" s="78">
        <v>0</v>
      </c>
      <c r="E2749" s="90">
        <v>0</v>
      </c>
      <c r="F2749" t="str">
        <f t="shared" si="43"/>
        <v>June</v>
      </c>
    </row>
    <row r="2750" spans="1:6" ht="18" thickTop="1" thickBot="1" x14ac:dyDescent="0.35">
      <c r="A2750" s="89">
        <v>1000002984</v>
      </c>
      <c r="B2750" s="74">
        <v>45444</v>
      </c>
      <c r="C2750" s="87" t="s">
        <v>678</v>
      </c>
      <c r="D2750" s="78">
        <v>0</v>
      </c>
      <c r="E2750" s="90">
        <v>0</v>
      </c>
      <c r="F2750" t="str">
        <f t="shared" si="43"/>
        <v>June</v>
      </c>
    </row>
    <row r="2751" spans="1:6" ht="18" thickTop="1" thickBot="1" x14ac:dyDescent="0.35">
      <c r="A2751" s="89">
        <v>1000003132</v>
      </c>
      <c r="B2751" s="74">
        <v>45444</v>
      </c>
      <c r="C2751" s="87" t="s">
        <v>678</v>
      </c>
      <c r="D2751" s="78">
        <v>0</v>
      </c>
      <c r="E2751" s="90">
        <v>0</v>
      </c>
      <c r="F2751" t="str">
        <f t="shared" si="43"/>
        <v>June</v>
      </c>
    </row>
    <row r="2752" spans="1:6" ht="18" thickTop="1" thickBot="1" x14ac:dyDescent="0.35">
      <c r="A2752" s="89">
        <v>1000003683</v>
      </c>
      <c r="B2752" s="74">
        <v>45444</v>
      </c>
      <c r="C2752" s="87" t="s">
        <v>678</v>
      </c>
      <c r="D2752" s="78">
        <v>0</v>
      </c>
      <c r="E2752" s="90">
        <v>0</v>
      </c>
      <c r="F2752" t="str">
        <f t="shared" si="43"/>
        <v>June</v>
      </c>
    </row>
    <row r="2753" spans="1:6" ht="18" thickTop="1" thickBot="1" x14ac:dyDescent="0.35">
      <c r="A2753" s="89">
        <v>1000003133</v>
      </c>
      <c r="B2753" s="74">
        <v>45444</v>
      </c>
      <c r="C2753" s="87" t="s">
        <v>678</v>
      </c>
      <c r="D2753" s="78">
        <v>0</v>
      </c>
      <c r="E2753" s="90">
        <v>0</v>
      </c>
      <c r="F2753" t="str">
        <f t="shared" si="43"/>
        <v>June</v>
      </c>
    </row>
    <row r="2754" spans="1:6" ht="18" thickTop="1" thickBot="1" x14ac:dyDescent="0.35">
      <c r="A2754" s="89">
        <v>1000003131</v>
      </c>
      <c r="B2754" s="74">
        <v>45444</v>
      </c>
      <c r="C2754" s="87" t="s">
        <v>678</v>
      </c>
      <c r="D2754" s="78">
        <v>0</v>
      </c>
      <c r="E2754" s="90">
        <v>0</v>
      </c>
      <c r="F2754" t="str">
        <f t="shared" si="43"/>
        <v>June</v>
      </c>
    </row>
    <row r="2755" spans="1:6" ht="18" thickTop="1" thickBot="1" x14ac:dyDescent="0.35">
      <c r="A2755" s="89">
        <v>1000003691</v>
      </c>
      <c r="B2755" s="74">
        <v>45444</v>
      </c>
      <c r="C2755" s="87" t="s">
        <v>678</v>
      </c>
      <c r="D2755" s="78">
        <v>0</v>
      </c>
      <c r="E2755" s="90">
        <v>0</v>
      </c>
      <c r="F2755" t="str">
        <f t="shared" si="43"/>
        <v>June</v>
      </c>
    </row>
    <row r="2756" spans="1:6" ht="18" thickTop="1" thickBot="1" x14ac:dyDescent="0.35">
      <c r="A2756" s="89">
        <v>1000003388</v>
      </c>
      <c r="B2756" s="74">
        <v>45444</v>
      </c>
      <c r="C2756" s="87" t="s">
        <v>496</v>
      </c>
      <c r="D2756" s="78">
        <v>0</v>
      </c>
      <c r="E2756" s="90">
        <v>0</v>
      </c>
      <c r="F2756" t="str">
        <f t="shared" si="43"/>
        <v>June</v>
      </c>
    </row>
    <row r="2757" spans="1:6" ht="18" thickTop="1" thickBot="1" x14ac:dyDescent="0.35">
      <c r="A2757" s="89">
        <v>1000003384</v>
      </c>
      <c r="B2757" s="74">
        <v>45444</v>
      </c>
      <c r="C2757" s="87" t="s">
        <v>496</v>
      </c>
      <c r="D2757" s="78">
        <v>0</v>
      </c>
      <c r="E2757" s="90">
        <v>0</v>
      </c>
      <c r="F2757" t="str">
        <f t="shared" si="43"/>
        <v>June</v>
      </c>
    </row>
    <row r="2758" spans="1:6" ht="18" thickTop="1" thickBot="1" x14ac:dyDescent="0.35">
      <c r="A2758" s="89">
        <v>1000003389</v>
      </c>
      <c r="B2758" s="74">
        <v>45444</v>
      </c>
      <c r="C2758" s="87" t="s">
        <v>496</v>
      </c>
      <c r="D2758" s="78">
        <v>0</v>
      </c>
      <c r="E2758" s="90">
        <v>0</v>
      </c>
      <c r="F2758" t="str">
        <f t="shared" si="43"/>
        <v>June</v>
      </c>
    </row>
    <row r="2759" spans="1:6" ht="18" thickTop="1" thickBot="1" x14ac:dyDescent="0.35">
      <c r="A2759" s="89">
        <v>1000003386</v>
      </c>
      <c r="B2759" s="74">
        <v>45444</v>
      </c>
      <c r="C2759" s="87" t="s">
        <v>496</v>
      </c>
      <c r="D2759" s="78">
        <v>0</v>
      </c>
      <c r="E2759" s="90">
        <v>0</v>
      </c>
      <c r="F2759" t="str">
        <f t="shared" si="43"/>
        <v>June</v>
      </c>
    </row>
    <row r="2760" spans="1:6" ht="18" thickTop="1" thickBot="1" x14ac:dyDescent="0.35">
      <c r="A2760" s="89">
        <v>1000002836</v>
      </c>
      <c r="B2760" s="74">
        <v>45444</v>
      </c>
      <c r="C2760" s="87" t="s">
        <v>496</v>
      </c>
      <c r="D2760" s="78">
        <v>0</v>
      </c>
      <c r="E2760" s="90">
        <v>0</v>
      </c>
      <c r="F2760" t="str">
        <f t="shared" si="43"/>
        <v>June</v>
      </c>
    </row>
    <row r="2761" spans="1:6" ht="18" thickTop="1" thickBot="1" x14ac:dyDescent="0.35">
      <c r="A2761" s="89">
        <v>1000002917</v>
      </c>
      <c r="B2761" s="74">
        <v>45444</v>
      </c>
      <c r="C2761" s="87" t="s">
        <v>496</v>
      </c>
      <c r="D2761" s="78">
        <v>0</v>
      </c>
      <c r="E2761" s="90">
        <v>0</v>
      </c>
      <c r="F2761" t="str">
        <f t="shared" si="43"/>
        <v>June</v>
      </c>
    </row>
    <row r="2762" spans="1:6" ht="18" thickTop="1" thickBot="1" x14ac:dyDescent="0.35">
      <c r="A2762" s="89">
        <v>1000002977</v>
      </c>
      <c r="B2762" s="74">
        <v>45444</v>
      </c>
      <c r="C2762" s="87" t="s">
        <v>496</v>
      </c>
      <c r="D2762" s="78">
        <v>0</v>
      </c>
      <c r="E2762" s="90">
        <v>0</v>
      </c>
      <c r="F2762" t="str">
        <f t="shared" si="43"/>
        <v>June</v>
      </c>
    </row>
    <row r="2763" spans="1:6" ht="18" thickTop="1" thickBot="1" x14ac:dyDescent="0.35">
      <c r="A2763" s="89">
        <v>1000002971</v>
      </c>
      <c r="B2763" s="74">
        <v>45444</v>
      </c>
      <c r="C2763" s="87" t="s">
        <v>496</v>
      </c>
      <c r="D2763" s="78">
        <v>0</v>
      </c>
      <c r="E2763" s="90">
        <v>0</v>
      </c>
      <c r="F2763" t="str">
        <f t="shared" si="43"/>
        <v>June</v>
      </c>
    </row>
    <row r="2764" spans="1:6" ht="18" thickTop="1" thickBot="1" x14ac:dyDescent="0.35">
      <c r="A2764" s="89">
        <v>1000002985</v>
      </c>
      <c r="B2764" s="74">
        <v>45444</v>
      </c>
      <c r="C2764" s="87" t="s">
        <v>496</v>
      </c>
      <c r="D2764" s="78">
        <v>0</v>
      </c>
      <c r="E2764" s="90">
        <v>0</v>
      </c>
      <c r="F2764" t="str">
        <f t="shared" si="43"/>
        <v>June</v>
      </c>
    </row>
    <row r="2765" spans="1:6" ht="18" thickTop="1" thickBot="1" x14ac:dyDescent="0.35">
      <c r="A2765" s="89">
        <v>1000002972</v>
      </c>
      <c r="B2765" s="74">
        <v>45444</v>
      </c>
      <c r="C2765" s="87" t="s">
        <v>496</v>
      </c>
      <c r="D2765" s="78">
        <v>0</v>
      </c>
      <c r="E2765" s="90">
        <v>0</v>
      </c>
      <c r="F2765" t="str">
        <f t="shared" ref="F2765:F2828" si="44">TEXT(B2765,"mmmm")</f>
        <v>June</v>
      </c>
    </row>
    <row r="2766" spans="1:6" ht="18" thickTop="1" thickBot="1" x14ac:dyDescent="0.35">
      <c r="A2766" s="89">
        <v>1000002976</v>
      </c>
      <c r="B2766" s="74">
        <v>45444</v>
      </c>
      <c r="C2766" s="87" t="s">
        <v>496</v>
      </c>
      <c r="D2766" s="78">
        <v>0</v>
      </c>
      <c r="E2766" s="90">
        <v>0</v>
      </c>
      <c r="F2766" t="str">
        <f t="shared" si="44"/>
        <v>June</v>
      </c>
    </row>
    <row r="2767" spans="1:6" ht="18" thickTop="1" thickBot="1" x14ac:dyDescent="0.35">
      <c r="A2767" s="89">
        <v>1000002984</v>
      </c>
      <c r="B2767" s="74">
        <v>45444</v>
      </c>
      <c r="C2767" s="87" t="s">
        <v>496</v>
      </c>
      <c r="D2767" s="78">
        <v>0</v>
      </c>
      <c r="E2767" s="90">
        <v>0</v>
      </c>
      <c r="F2767" t="str">
        <f t="shared" si="44"/>
        <v>June</v>
      </c>
    </row>
    <row r="2768" spans="1:6" ht="18" thickTop="1" thickBot="1" x14ac:dyDescent="0.35">
      <c r="A2768" s="89">
        <v>1000003132</v>
      </c>
      <c r="B2768" s="74">
        <v>45444</v>
      </c>
      <c r="C2768" s="87" t="s">
        <v>496</v>
      </c>
      <c r="D2768" s="78">
        <v>1470</v>
      </c>
      <c r="E2768" s="90">
        <v>377937.00000000006</v>
      </c>
      <c r="F2768" t="str">
        <f t="shared" si="44"/>
        <v>June</v>
      </c>
    </row>
    <row r="2769" spans="1:6" ht="18" thickTop="1" thickBot="1" x14ac:dyDescent="0.35">
      <c r="A2769" s="89">
        <v>1000003683</v>
      </c>
      <c r="B2769" s="74">
        <v>45444</v>
      </c>
      <c r="C2769" s="87" t="s">
        <v>496</v>
      </c>
      <c r="D2769" s="78">
        <v>4845</v>
      </c>
      <c r="E2769" s="90">
        <v>1855756.6262068967</v>
      </c>
      <c r="F2769" t="str">
        <f t="shared" si="44"/>
        <v>June</v>
      </c>
    </row>
    <row r="2770" spans="1:6" ht="18" thickTop="1" thickBot="1" x14ac:dyDescent="0.35">
      <c r="A2770" s="89">
        <v>1000003133</v>
      </c>
      <c r="B2770" s="74">
        <v>45444</v>
      </c>
      <c r="C2770" s="87" t="s">
        <v>496</v>
      </c>
      <c r="D2770" s="78">
        <v>0</v>
      </c>
      <c r="E2770" s="90">
        <v>0</v>
      </c>
      <c r="F2770" t="str">
        <f t="shared" si="44"/>
        <v>June</v>
      </c>
    </row>
    <row r="2771" spans="1:6" ht="18" thickTop="1" thickBot="1" x14ac:dyDescent="0.35">
      <c r="A2771" s="89">
        <v>1000003131</v>
      </c>
      <c r="B2771" s="74">
        <v>45444</v>
      </c>
      <c r="C2771" s="87" t="s">
        <v>496</v>
      </c>
      <c r="D2771" s="78">
        <v>0</v>
      </c>
      <c r="E2771" s="90">
        <v>0</v>
      </c>
      <c r="F2771" t="str">
        <f t="shared" si="44"/>
        <v>June</v>
      </c>
    </row>
    <row r="2772" spans="1:6" ht="18" thickTop="1" thickBot="1" x14ac:dyDescent="0.35">
      <c r="A2772" s="89">
        <v>1000003691</v>
      </c>
      <c r="B2772" s="74">
        <v>45444</v>
      </c>
      <c r="C2772" s="87" t="s">
        <v>496</v>
      </c>
      <c r="D2772" s="78">
        <v>2380</v>
      </c>
      <c r="E2772" s="90">
        <v>911599.74620689673</v>
      </c>
      <c r="F2772" t="str">
        <f t="shared" si="44"/>
        <v>June</v>
      </c>
    </row>
    <row r="2773" spans="1:6" ht="18" thickTop="1" thickBot="1" x14ac:dyDescent="0.35">
      <c r="A2773" s="89">
        <v>1000003388</v>
      </c>
      <c r="B2773" s="74">
        <v>45444</v>
      </c>
      <c r="C2773" s="87" t="s">
        <v>532</v>
      </c>
      <c r="D2773" s="78">
        <v>0</v>
      </c>
      <c r="E2773" s="90">
        <v>0</v>
      </c>
      <c r="F2773" t="str">
        <f t="shared" si="44"/>
        <v>June</v>
      </c>
    </row>
    <row r="2774" spans="1:6" ht="18" thickTop="1" thickBot="1" x14ac:dyDescent="0.35">
      <c r="A2774" s="89">
        <v>1000003384</v>
      </c>
      <c r="B2774" s="74">
        <v>45444</v>
      </c>
      <c r="C2774" s="87" t="s">
        <v>532</v>
      </c>
      <c r="D2774" s="78">
        <v>0</v>
      </c>
      <c r="E2774" s="90">
        <v>0</v>
      </c>
      <c r="F2774" t="str">
        <f t="shared" si="44"/>
        <v>June</v>
      </c>
    </row>
    <row r="2775" spans="1:6" ht="18" thickTop="1" thickBot="1" x14ac:dyDescent="0.35">
      <c r="A2775" s="89">
        <v>1000003389</v>
      </c>
      <c r="B2775" s="74">
        <v>45444</v>
      </c>
      <c r="C2775" s="87" t="s">
        <v>532</v>
      </c>
      <c r="D2775" s="78">
        <v>0</v>
      </c>
      <c r="E2775" s="90">
        <v>0</v>
      </c>
      <c r="F2775" t="str">
        <f t="shared" si="44"/>
        <v>June</v>
      </c>
    </row>
    <row r="2776" spans="1:6" ht="18" thickTop="1" thickBot="1" x14ac:dyDescent="0.35">
      <c r="A2776" s="89">
        <v>1000003386</v>
      </c>
      <c r="B2776" s="74">
        <v>45444</v>
      </c>
      <c r="C2776" s="87" t="s">
        <v>532</v>
      </c>
      <c r="D2776" s="78">
        <v>0</v>
      </c>
      <c r="E2776" s="90">
        <v>0</v>
      </c>
      <c r="F2776" t="str">
        <f t="shared" si="44"/>
        <v>June</v>
      </c>
    </row>
    <row r="2777" spans="1:6" ht="18" thickTop="1" thickBot="1" x14ac:dyDescent="0.35">
      <c r="A2777" s="89">
        <v>1000002836</v>
      </c>
      <c r="B2777" s="74">
        <v>45444</v>
      </c>
      <c r="C2777" s="87" t="s">
        <v>532</v>
      </c>
      <c r="D2777" s="78">
        <v>0</v>
      </c>
      <c r="E2777" s="90">
        <v>0</v>
      </c>
      <c r="F2777" t="str">
        <f t="shared" si="44"/>
        <v>June</v>
      </c>
    </row>
    <row r="2778" spans="1:6" ht="18" thickTop="1" thickBot="1" x14ac:dyDescent="0.35">
      <c r="A2778" s="89">
        <v>1000002917</v>
      </c>
      <c r="B2778" s="74">
        <v>45444</v>
      </c>
      <c r="C2778" s="87" t="s">
        <v>532</v>
      </c>
      <c r="D2778" s="78">
        <v>0</v>
      </c>
      <c r="E2778" s="90">
        <v>0</v>
      </c>
      <c r="F2778" t="str">
        <f t="shared" si="44"/>
        <v>June</v>
      </c>
    </row>
    <row r="2779" spans="1:6" ht="18" thickTop="1" thickBot="1" x14ac:dyDescent="0.35">
      <c r="A2779" s="89">
        <v>1000002977</v>
      </c>
      <c r="B2779" s="74">
        <v>45444</v>
      </c>
      <c r="C2779" s="87" t="s">
        <v>532</v>
      </c>
      <c r="D2779" s="78">
        <v>0</v>
      </c>
      <c r="E2779" s="90">
        <v>0</v>
      </c>
      <c r="F2779" t="str">
        <f t="shared" si="44"/>
        <v>June</v>
      </c>
    </row>
    <row r="2780" spans="1:6" ht="18" thickTop="1" thickBot="1" x14ac:dyDescent="0.35">
      <c r="A2780" s="89">
        <v>1000002971</v>
      </c>
      <c r="B2780" s="74">
        <v>45444</v>
      </c>
      <c r="C2780" s="87" t="s">
        <v>532</v>
      </c>
      <c r="D2780" s="78">
        <v>0</v>
      </c>
      <c r="E2780" s="90">
        <v>0</v>
      </c>
      <c r="F2780" t="str">
        <f t="shared" si="44"/>
        <v>June</v>
      </c>
    </row>
    <row r="2781" spans="1:6" ht="18" thickTop="1" thickBot="1" x14ac:dyDescent="0.35">
      <c r="A2781" s="89">
        <v>1000002985</v>
      </c>
      <c r="B2781" s="74">
        <v>45444</v>
      </c>
      <c r="C2781" s="87" t="s">
        <v>532</v>
      </c>
      <c r="D2781" s="78">
        <v>0</v>
      </c>
      <c r="E2781" s="90">
        <v>0</v>
      </c>
      <c r="F2781" t="str">
        <f t="shared" si="44"/>
        <v>June</v>
      </c>
    </row>
    <row r="2782" spans="1:6" ht="18" thickTop="1" thickBot="1" x14ac:dyDescent="0.35">
      <c r="A2782" s="89">
        <v>1000002972</v>
      </c>
      <c r="B2782" s="74">
        <v>45444</v>
      </c>
      <c r="C2782" s="87" t="s">
        <v>532</v>
      </c>
      <c r="D2782" s="78">
        <v>0</v>
      </c>
      <c r="E2782" s="90">
        <v>0</v>
      </c>
      <c r="F2782" t="str">
        <f t="shared" si="44"/>
        <v>June</v>
      </c>
    </row>
    <row r="2783" spans="1:6" ht="18" thickTop="1" thickBot="1" x14ac:dyDescent="0.35">
      <c r="A2783" s="89">
        <v>1000002976</v>
      </c>
      <c r="B2783" s="74">
        <v>45444</v>
      </c>
      <c r="C2783" s="87" t="s">
        <v>532</v>
      </c>
      <c r="D2783" s="78">
        <v>0</v>
      </c>
      <c r="E2783" s="90">
        <v>0</v>
      </c>
      <c r="F2783" t="str">
        <f t="shared" si="44"/>
        <v>June</v>
      </c>
    </row>
    <row r="2784" spans="1:6" ht="18" thickTop="1" thickBot="1" x14ac:dyDescent="0.35">
      <c r="A2784" s="89">
        <v>1000002984</v>
      </c>
      <c r="B2784" s="74">
        <v>45444</v>
      </c>
      <c r="C2784" s="87" t="s">
        <v>532</v>
      </c>
      <c r="D2784" s="78">
        <v>0</v>
      </c>
      <c r="E2784" s="90">
        <v>0</v>
      </c>
      <c r="F2784" t="str">
        <f t="shared" si="44"/>
        <v>June</v>
      </c>
    </row>
    <row r="2785" spans="1:6" ht="18" thickTop="1" thickBot="1" x14ac:dyDescent="0.35">
      <c r="A2785" s="89">
        <v>1000003132</v>
      </c>
      <c r="B2785" s="74">
        <v>45444</v>
      </c>
      <c r="C2785" s="87" t="s">
        <v>532</v>
      </c>
      <c r="D2785" s="78">
        <v>0</v>
      </c>
      <c r="E2785" s="90">
        <v>0</v>
      </c>
      <c r="F2785" t="str">
        <f t="shared" si="44"/>
        <v>June</v>
      </c>
    </row>
    <row r="2786" spans="1:6" ht="18" thickTop="1" thickBot="1" x14ac:dyDescent="0.35">
      <c r="A2786" s="89">
        <v>1000003683</v>
      </c>
      <c r="B2786" s="74">
        <v>45444</v>
      </c>
      <c r="C2786" s="87" t="s">
        <v>532</v>
      </c>
      <c r="D2786" s="78">
        <v>0</v>
      </c>
      <c r="E2786" s="90">
        <v>0</v>
      </c>
      <c r="F2786" t="str">
        <f t="shared" si="44"/>
        <v>June</v>
      </c>
    </row>
    <row r="2787" spans="1:6" ht="18" thickTop="1" thickBot="1" x14ac:dyDescent="0.35">
      <c r="A2787" s="89">
        <v>1000003133</v>
      </c>
      <c r="B2787" s="74">
        <v>45444</v>
      </c>
      <c r="C2787" s="87" t="s">
        <v>532</v>
      </c>
      <c r="D2787" s="78">
        <v>0</v>
      </c>
      <c r="E2787" s="90">
        <v>0</v>
      </c>
      <c r="F2787" t="str">
        <f t="shared" si="44"/>
        <v>June</v>
      </c>
    </row>
    <row r="2788" spans="1:6" ht="18" thickTop="1" thickBot="1" x14ac:dyDescent="0.35">
      <c r="A2788" s="89">
        <v>1000003131</v>
      </c>
      <c r="B2788" s="74">
        <v>45444</v>
      </c>
      <c r="C2788" s="87" t="s">
        <v>532</v>
      </c>
      <c r="D2788" s="78">
        <v>0</v>
      </c>
      <c r="E2788" s="90">
        <v>0</v>
      </c>
      <c r="F2788" t="str">
        <f t="shared" si="44"/>
        <v>June</v>
      </c>
    </row>
    <row r="2789" spans="1:6" ht="18" thickTop="1" thickBot="1" x14ac:dyDescent="0.35">
      <c r="A2789" s="89">
        <v>1000003691</v>
      </c>
      <c r="B2789" s="74">
        <v>45444</v>
      </c>
      <c r="C2789" s="87" t="s">
        <v>532</v>
      </c>
      <c r="D2789" s="78">
        <v>0</v>
      </c>
      <c r="E2789" s="90">
        <v>0</v>
      </c>
      <c r="F2789" t="str">
        <f t="shared" si="44"/>
        <v>June</v>
      </c>
    </row>
    <row r="2790" spans="1:6" ht="18" thickTop="1" thickBot="1" x14ac:dyDescent="0.35">
      <c r="A2790" s="89">
        <v>1000003388</v>
      </c>
      <c r="B2790" s="74">
        <v>45444</v>
      </c>
      <c r="C2790" s="87" t="s">
        <v>366</v>
      </c>
      <c r="D2790" s="78">
        <v>0</v>
      </c>
      <c r="E2790" s="90">
        <v>0</v>
      </c>
      <c r="F2790" t="str">
        <f t="shared" si="44"/>
        <v>June</v>
      </c>
    </row>
    <row r="2791" spans="1:6" ht="18" thickTop="1" thickBot="1" x14ac:dyDescent="0.35">
      <c r="A2791" s="89">
        <v>1000003384</v>
      </c>
      <c r="B2791" s="74">
        <v>45444</v>
      </c>
      <c r="C2791" s="87" t="s">
        <v>366</v>
      </c>
      <c r="D2791" s="78">
        <v>0</v>
      </c>
      <c r="E2791" s="90">
        <v>0</v>
      </c>
      <c r="F2791" t="str">
        <f t="shared" si="44"/>
        <v>June</v>
      </c>
    </row>
    <row r="2792" spans="1:6" ht="18" thickTop="1" thickBot="1" x14ac:dyDescent="0.35">
      <c r="A2792" s="89">
        <v>1000003389</v>
      </c>
      <c r="B2792" s="74">
        <v>45444</v>
      </c>
      <c r="C2792" s="87" t="s">
        <v>366</v>
      </c>
      <c r="D2792" s="78">
        <v>0</v>
      </c>
      <c r="E2792" s="90">
        <v>0</v>
      </c>
      <c r="F2792" t="str">
        <f t="shared" si="44"/>
        <v>June</v>
      </c>
    </row>
    <row r="2793" spans="1:6" ht="18" thickTop="1" thickBot="1" x14ac:dyDescent="0.35">
      <c r="A2793" s="89">
        <v>1000003386</v>
      </c>
      <c r="B2793" s="74">
        <v>45444</v>
      </c>
      <c r="C2793" s="87" t="s">
        <v>366</v>
      </c>
      <c r="D2793" s="78">
        <v>0</v>
      </c>
      <c r="E2793" s="90">
        <v>0</v>
      </c>
      <c r="F2793" t="str">
        <f t="shared" si="44"/>
        <v>June</v>
      </c>
    </row>
    <row r="2794" spans="1:6" ht="18" thickTop="1" thickBot="1" x14ac:dyDescent="0.35">
      <c r="A2794" s="89">
        <v>1000002836</v>
      </c>
      <c r="B2794" s="74">
        <v>45444</v>
      </c>
      <c r="C2794" s="87" t="s">
        <v>366</v>
      </c>
      <c r="D2794" s="78">
        <v>0</v>
      </c>
      <c r="E2794" s="90">
        <v>0</v>
      </c>
      <c r="F2794" t="str">
        <f t="shared" si="44"/>
        <v>June</v>
      </c>
    </row>
    <row r="2795" spans="1:6" ht="18" thickTop="1" thickBot="1" x14ac:dyDescent="0.35">
      <c r="A2795" s="89">
        <v>1000002917</v>
      </c>
      <c r="B2795" s="74">
        <v>45444</v>
      </c>
      <c r="C2795" s="87" t="s">
        <v>366</v>
      </c>
      <c r="D2795" s="78">
        <v>0</v>
      </c>
      <c r="E2795" s="90">
        <v>0</v>
      </c>
      <c r="F2795" t="str">
        <f t="shared" si="44"/>
        <v>June</v>
      </c>
    </row>
    <row r="2796" spans="1:6" ht="18" thickTop="1" thickBot="1" x14ac:dyDescent="0.35">
      <c r="A2796" s="89">
        <v>1000002977</v>
      </c>
      <c r="B2796" s="74">
        <v>45444</v>
      </c>
      <c r="C2796" s="87" t="s">
        <v>366</v>
      </c>
      <c r="D2796" s="78">
        <v>40</v>
      </c>
      <c r="E2796" s="90">
        <v>9336.7999999999993</v>
      </c>
      <c r="F2796" t="str">
        <f t="shared" si="44"/>
        <v>June</v>
      </c>
    </row>
    <row r="2797" spans="1:6" ht="18" thickTop="1" thickBot="1" x14ac:dyDescent="0.35">
      <c r="A2797" s="89">
        <v>1000002971</v>
      </c>
      <c r="B2797" s="74">
        <v>45444</v>
      </c>
      <c r="C2797" s="87" t="s">
        <v>366</v>
      </c>
      <c r="D2797" s="78">
        <v>0</v>
      </c>
      <c r="E2797" s="90">
        <v>0</v>
      </c>
      <c r="F2797" t="str">
        <f t="shared" si="44"/>
        <v>June</v>
      </c>
    </row>
    <row r="2798" spans="1:6" ht="18" thickTop="1" thickBot="1" x14ac:dyDescent="0.35">
      <c r="A2798" s="89">
        <v>1000002985</v>
      </c>
      <c r="B2798" s="74">
        <v>45444</v>
      </c>
      <c r="C2798" s="87" t="s">
        <v>366</v>
      </c>
      <c r="D2798" s="78">
        <v>0</v>
      </c>
      <c r="E2798" s="90">
        <v>0</v>
      </c>
      <c r="F2798" t="str">
        <f t="shared" si="44"/>
        <v>June</v>
      </c>
    </row>
    <row r="2799" spans="1:6" ht="18" thickTop="1" thickBot="1" x14ac:dyDescent="0.35">
      <c r="A2799" s="89">
        <v>1000002972</v>
      </c>
      <c r="B2799" s="74">
        <v>45444</v>
      </c>
      <c r="C2799" s="87" t="s">
        <v>366</v>
      </c>
      <c r="D2799" s="78">
        <v>0</v>
      </c>
      <c r="E2799" s="90">
        <v>0</v>
      </c>
      <c r="F2799" t="str">
        <f t="shared" si="44"/>
        <v>June</v>
      </c>
    </row>
    <row r="2800" spans="1:6" ht="18" thickTop="1" thickBot="1" x14ac:dyDescent="0.35">
      <c r="A2800" s="89">
        <v>1000002976</v>
      </c>
      <c r="B2800" s="74">
        <v>45444</v>
      </c>
      <c r="C2800" s="87" t="s">
        <v>366</v>
      </c>
      <c r="D2800" s="78">
        <v>143</v>
      </c>
      <c r="E2800" s="90">
        <v>33379.06</v>
      </c>
      <c r="F2800" t="str">
        <f t="shared" si="44"/>
        <v>June</v>
      </c>
    </row>
    <row r="2801" spans="1:6" ht="18" thickTop="1" thickBot="1" x14ac:dyDescent="0.35">
      <c r="A2801" s="89">
        <v>1000002984</v>
      </c>
      <c r="B2801" s="74">
        <v>45444</v>
      </c>
      <c r="C2801" s="87" t="s">
        <v>366</v>
      </c>
      <c r="D2801" s="78">
        <v>0</v>
      </c>
      <c r="E2801" s="90">
        <v>0</v>
      </c>
      <c r="F2801" t="str">
        <f t="shared" si="44"/>
        <v>June</v>
      </c>
    </row>
    <row r="2802" spans="1:6" ht="18" thickTop="1" thickBot="1" x14ac:dyDescent="0.35">
      <c r="A2802" s="89">
        <v>1000003132</v>
      </c>
      <c r="B2802" s="74">
        <v>45444</v>
      </c>
      <c r="C2802" s="87" t="s">
        <v>366</v>
      </c>
      <c r="D2802" s="78">
        <v>286</v>
      </c>
      <c r="E2802" s="90">
        <v>73530.600000000006</v>
      </c>
      <c r="F2802" t="str">
        <f t="shared" si="44"/>
        <v>June</v>
      </c>
    </row>
    <row r="2803" spans="1:6" ht="18" thickTop="1" thickBot="1" x14ac:dyDescent="0.35">
      <c r="A2803" s="89">
        <v>1000003683</v>
      </c>
      <c r="B2803" s="74">
        <v>45444</v>
      </c>
      <c r="C2803" s="87" t="s">
        <v>366</v>
      </c>
      <c r="D2803" s="78">
        <v>327</v>
      </c>
      <c r="E2803" s="90">
        <v>125249.2088275862</v>
      </c>
      <c r="F2803" t="str">
        <f t="shared" si="44"/>
        <v>June</v>
      </c>
    </row>
    <row r="2804" spans="1:6" ht="18" thickTop="1" thickBot="1" x14ac:dyDescent="0.35">
      <c r="A2804" s="89">
        <v>1000003133</v>
      </c>
      <c r="B2804" s="74">
        <v>45444</v>
      </c>
      <c r="C2804" s="87" t="s">
        <v>366</v>
      </c>
      <c r="D2804" s="78">
        <v>0</v>
      </c>
      <c r="E2804" s="90">
        <v>0</v>
      </c>
      <c r="F2804" t="str">
        <f t="shared" si="44"/>
        <v>June</v>
      </c>
    </row>
    <row r="2805" spans="1:6" ht="18" thickTop="1" thickBot="1" x14ac:dyDescent="0.35">
      <c r="A2805" s="89">
        <v>1000003131</v>
      </c>
      <c r="B2805" s="74">
        <v>45444</v>
      </c>
      <c r="C2805" s="87" t="s">
        <v>366</v>
      </c>
      <c r="D2805" s="78">
        <v>0</v>
      </c>
      <c r="E2805" s="90">
        <v>0</v>
      </c>
      <c r="F2805" t="str">
        <f t="shared" si="44"/>
        <v>June</v>
      </c>
    </row>
    <row r="2806" spans="1:6" ht="18" thickTop="1" thickBot="1" x14ac:dyDescent="0.35">
      <c r="A2806" s="89">
        <v>1000003691</v>
      </c>
      <c r="B2806" s="74">
        <v>45444</v>
      </c>
      <c r="C2806" s="87" t="s">
        <v>366</v>
      </c>
      <c r="D2806" s="78">
        <v>357</v>
      </c>
      <c r="E2806" s="90">
        <v>136739.96193103449</v>
      </c>
      <c r="F2806" t="str">
        <f t="shared" si="44"/>
        <v>June</v>
      </c>
    </row>
    <row r="2807" spans="1:6" ht="18" thickTop="1" thickBot="1" x14ac:dyDescent="0.35">
      <c r="A2807" s="89">
        <v>1000003388</v>
      </c>
      <c r="B2807" s="74">
        <v>45444</v>
      </c>
      <c r="C2807" s="87" t="s">
        <v>154</v>
      </c>
      <c r="D2807" s="78">
        <v>0</v>
      </c>
      <c r="E2807" s="90">
        <v>0</v>
      </c>
      <c r="F2807" t="str">
        <f t="shared" si="44"/>
        <v>June</v>
      </c>
    </row>
    <row r="2808" spans="1:6" ht="18" thickTop="1" thickBot="1" x14ac:dyDescent="0.35">
      <c r="A2808" s="89">
        <v>1000003384</v>
      </c>
      <c r="B2808" s="74">
        <v>45444</v>
      </c>
      <c r="C2808" s="87" t="s">
        <v>154</v>
      </c>
      <c r="D2808" s="78">
        <v>0</v>
      </c>
      <c r="E2808" s="90">
        <v>0</v>
      </c>
      <c r="F2808" t="str">
        <f t="shared" si="44"/>
        <v>June</v>
      </c>
    </row>
    <row r="2809" spans="1:6" ht="18" thickTop="1" thickBot="1" x14ac:dyDescent="0.35">
      <c r="A2809" s="89">
        <v>1000003389</v>
      </c>
      <c r="B2809" s="74">
        <v>45444</v>
      </c>
      <c r="C2809" s="87" t="s">
        <v>154</v>
      </c>
      <c r="D2809" s="78">
        <v>0</v>
      </c>
      <c r="E2809" s="90">
        <v>0</v>
      </c>
      <c r="F2809" t="str">
        <f t="shared" si="44"/>
        <v>June</v>
      </c>
    </row>
    <row r="2810" spans="1:6" ht="18" thickTop="1" thickBot="1" x14ac:dyDescent="0.35">
      <c r="A2810" s="89">
        <v>1000003386</v>
      </c>
      <c r="B2810" s="74">
        <v>45444</v>
      </c>
      <c r="C2810" s="87" t="s">
        <v>154</v>
      </c>
      <c r="D2810" s="78">
        <v>0</v>
      </c>
      <c r="E2810" s="90">
        <v>0</v>
      </c>
      <c r="F2810" t="str">
        <f t="shared" si="44"/>
        <v>June</v>
      </c>
    </row>
    <row r="2811" spans="1:6" ht="18" thickTop="1" thickBot="1" x14ac:dyDescent="0.35">
      <c r="A2811" s="89">
        <v>1000002836</v>
      </c>
      <c r="B2811" s="74">
        <v>45444</v>
      </c>
      <c r="C2811" s="87" t="s">
        <v>154</v>
      </c>
      <c r="D2811" s="78">
        <v>0</v>
      </c>
      <c r="E2811" s="90">
        <v>0</v>
      </c>
      <c r="F2811" t="str">
        <f t="shared" si="44"/>
        <v>June</v>
      </c>
    </row>
    <row r="2812" spans="1:6" ht="18" thickTop="1" thickBot="1" x14ac:dyDescent="0.35">
      <c r="A2812" s="89">
        <v>1000002917</v>
      </c>
      <c r="B2812" s="74">
        <v>45444</v>
      </c>
      <c r="C2812" s="87" t="s">
        <v>154</v>
      </c>
      <c r="D2812" s="78">
        <v>0</v>
      </c>
      <c r="E2812" s="90">
        <v>0</v>
      </c>
      <c r="F2812" t="str">
        <f t="shared" si="44"/>
        <v>June</v>
      </c>
    </row>
    <row r="2813" spans="1:6" ht="18" thickTop="1" thickBot="1" x14ac:dyDescent="0.35">
      <c r="A2813" s="89">
        <v>1000002977</v>
      </c>
      <c r="B2813" s="74">
        <v>45444</v>
      </c>
      <c r="C2813" s="87" t="s">
        <v>154</v>
      </c>
      <c r="D2813" s="78">
        <v>0</v>
      </c>
      <c r="E2813" s="90">
        <v>0</v>
      </c>
      <c r="F2813" t="str">
        <f t="shared" si="44"/>
        <v>June</v>
      </c>
    </row>
    <row r="2814" spans="1:6" ht="18" thickTop="1" thickBot="1" x14ac:dyDescent="0.35">
      <c r="A2814" s="89">
        <v>1000002971</v>
      </c>
      <c r="B2814" s="74">
        <v>45444</v>
      </c>
      <c r="C2814" s="87" t="s">
        <v>154</v>
      </c>
      <c r="D2814" s="78">
        <v>0</v>
      </c>
      <c r="E2814" s="90">
        <v>0</v>
      </c>
      <c r="F2814" t="str">
        <f t="shared" si="44"/>
        <v>June</v>
      </c>
    </row>
    <row r="2815" spans="1:6" ht="18" thickTop="1" thickBot="1" x14ac:dyDescent="0.35">
      <c r="A2815" s="89">
        <v>1000002985</v>
      </c>
      <c r="B2815" s="74">
        <v>45444</v>
      </c>
      <c r="C2815" s="87" t="s">
        <v>154</v>
      </c>
      <c r="D2815" s="78">
        <v>0</v>
      </c>
      <c r="E2815" s="90">
        <v>0</v>
      </c>
      <c r="F2815" t="str">
        <f t="shared" si="44"/>
        <v>June</v>
      </c>
    </row>
    <row r="2816" spans="1:6" ht="18" thickTop="1" thickBot="1" x14ac:dyDescent="0.35">
      <c r="A2816" s="89">
        <v>1000002972</v>
      </c>
      <c r="B2816" s="74">
        <v>45444</v>
      </c>
      <c r="C2816" s="87" t="s">
        <v>154</v>
      </c>
      <c r="D2816" s="78">
        <v>0</v>
      </c>
      <c r="E2816" s="90">
        <v>0</v>
      </c>
      <c r="F2816" t="str">
        <f t="shared" si="44"/>
        <v>June</v>
      </c>
    </row>
    <row r="2817" spans="1:6" ht="18" thickTop="1" thickBot="1" x14ac:dyDescent="0.35">
      <c r="A2817" s="89">
        <v>1000002976</v>
      </c>
      <c r="B2817" s="74">
        <v>45444</v>
      </c>
      <c r="C2817" s="87" t="s">
        <v>154</v>
      </c>
      <c r="D2817" s="78">
        <v>0</v>
      </c>
      <c r="E2817" s="90">
        <v>0</v>
      </c>
      <c r="F2817" t="str">
        <f t="shared" si="44"/>
        <v>June</v>
      </c>
    </row>
    <row r="2818" spans="1:6" ht="18" thickTop="1" thickBot="1" x14ac:dyDescent="0.35">
      <c r="A2818" s="89">
        <v>1000002984</v>
      </c>
      <c r="B2818" s="74">
        <v>45444</v>
      </c>
      <c r="C2818" s="87" t="s">
        <v>154</v>
      </c>
      <c r="D2818" s="78">
        <v>0</v>
      </c>
      <c r="E2818" s="90">
        <v>0</v>
      </c>
      <c r="F2818" t="str">
        <f t="shared" si="44"/>
        <v>June</v>
      </c>
    </row>
    <row r="2819" spans="1:6" ht="18" thickTop="1" thickBot="1" x14ac:dyDescent="0.35">
      <c r="A2819" s="89">
        <v>1000003132</v>
      </c>
      <c r="B2819" s="74">
        <v>45444</v>
      </c>
      <c r="C2819" s="87" t="s">
        <v>154</v>
      </c>
      <c r="D2819" s="78">
        <v>458</v>
      </c>
      <c r="E2819" s="90">
        <v>117751.80000000002</v>
      </c>
      <c r="F2819" t="str">
        <f t="shared" si="44"/>
        <v>June</v>
      </c>
    </row>
    <row r="2820" spans="1:6" ht="18" thickTop="1" thickBot="1" x14ac:dyDescent="0.35">
      <c r="A2820" s="89">
        <v>1000003683</v>
      </c>
      <c r="B2820" s="74">
        <v>45444</v>
      </c>
      <c r="C2820" s="87" t="s">
        <v>154</v>
      </c>
      <c r="D2820" s="78">
        <v>198</v>
      </c>
      <c r="E2820" s="90">
        <v>75838.970482758625</v>
      </c>
      <c r="F2820" t="str">
        <f t="shared" si="44"/>
        <v>June</v>
      </c>
    </row>
    <row r="2821" spans="1:6" ht="18" thickTop="1" thickBot="1" x14ac:dyDescent="0.35">
      <c r="A2821" s="89">
        <v>1000003133</v>
      </c>
      <c r="B2821" s="74">
        <v>45444</v>
      </c>
      <c r="C2821" s="87" t="s">
        <v>154</v>
      </c>
      <c r="D2821" s="78">
        <v>0</v>
      </c>
      <c r="E2821" s="90">
        <v>0</v>
      </c>
      <c r="F2821" t="str">
        <f t="shared" si="44"/>
        <v>June</v>
      </c>
    </row>
    <row r="2822" spans="1:6" ht="18" thickTop="1" thickBot="1" x14ac:dyDescent="0.35">
      <c r="A2822" s="89">
        <v>1000003131</v>
      </c>
      <c r="B2822" s="74">
        <v>45444</v>
      </c>
      <c r="C2822" s="87" t="s">
        <v>154</v>
      </c>
      <c r="D2822" s="78">
        <v>0</v>
      </c>
      <c r="E2822" s="90">
        <v>0</v>
      </c>
      <c r="F2822" t="str">
        <f t="shared" si="44"/>
        <v>June</v>
      </c>
    </row>
    <row r="2823" spans="1:6" ht="18" thickTop="1" thickBot="1" x14ac:dyDescent="0.35">
      <c r="A2823" s="89">
        <v>1000003691</v>
      </c>
      <c r="B2823" s="74">
        <v>45444</v>
      </c>
      <c r="C2823" s="87" t="s">
        <v>154</v>
      </c>
      <c r="D2823" s="78">
        <v>279</v>
      </c>
      <c r="E2823" s="90">
        <v>106864.00386206896</v>
      </c>
      <c r="F2823" t="str">
        <f t="shared" si="44"/>
        <v>June</v>
      </c>
    </row>
    <row r="2824" spans="1:6" ht="18" thickTop="1" thickBot="1" x14ac:dyDescent="0.35">
      <c r="A2824" s="89">
        <v>1000003388</v>
      </c>
      <c r="B2824" s="74">
        <v>45444</v>
      </c>
      <c r="C2824" s="87" t="s">
        <v>436</v>
      </c>
      <c r="D2824" s="78">
        <v>0</v>
      </c>
      <c r="E2824" s="90">
        <v>0</v>
      </c>
      <c r="F2824" t="str">
        <f t="shared" si="44"/>
        <v>June</v>
      </c>
    </row>
    <row r="2825" spans="1:6" ht="18" thickTop="1" thickBot="1" x14ac:dyDescent="0.35">
      <c r="A2825" s="89">
        <v>1000003384</v>
      </c>
      <c r="B2825" s="74">
        <v>45444</v>
      </c>
      <c r="C2825" s="87" t="s">
        <v>436</v>
      </c>
      <c r="D2825" s="78">
        <v>0</v>
      </c>
      <c r="E2825" s="90">
        <v>0</v>
      </c>
      <c r="F2825" t="str">
        <f t="shared" si="44"/>
        <v>June</v>
      </c>
    </row>
    <row r="2826" spans="1:6" ht="18" thickTop="1" thickBot="1" x14ac:dyDescent="0.35">
      <c r="A2826" s="89">
        <v>1000003389</v>
      </c>
      <c r="B2826" s="74">
        <v>45444</v>
      </c>
      <c r="C2826" s="87" t="s">
        <v>436</v>
      </c>
      <c r="D2826" s="78">
        <v>0</v>
      </c>
      <c r="E2826" s="90">
        <v>0</v>
      </c>
      <c r="F2826" t="str">
        <f t="shared" si="44"/>
        <v>June</v>
      </c>
    </row>
    <row r="2827" spans="1:6" ht="18" thickTop="1" thickBot="1" x14ac:dyDescent="0.35">
      <c r="A2827" s="89">
        <v>1000003386</v>
      </c>
      <c r="B2827" s="74">
        <v>45444</v>
      </c>
      <c r="C2827" s="87" t="s">
        <v>436</v>
      </c>
      <c r="D2827" s="78">
        <v>0</v>
      </c>
      <c r="E2827" s="90">
        <v>0</v>
      </c>
      <c r="F2827" t="str">
        <f t="shared" si="44"/>
        <v>June</v>
      </c>
    </row>
    <row r="2828" spans="1:6" ht="18" thickTop="1" thickBot="1" x14ac:dyDescent="0.35">
      <c r="A2828" s="89">
        <v>1000002836</v>
      </c>
      <c r="B2828" s="74">
        <v>45444</v>
      </c>
      <c r="C2828" s="87" t="s">
        <v>436</v>
      </c>
      <c r="D2828" s="78">
        <v>0</v>
      </c>
      <c r="E2828" s="90">
        <v>0</v>
      </c>
      <c r="F2828" t="str">
        <f t="shared" si="44"/>
        <v>June</v>
      </c>
    </row>
    <row r="2829" spans="1:6" ht="18" thickTop="1" thickBot="1" x14ac:dyDescent="0.35">
      <c r="A2829" s="89">
        <v>1000002917</v>
      </c>
      <c r="B2829" s="74">
        <v>45444</v>
      </c>
      <c r="C2829" s="87" t="s">
        <v>436</v>
      </c>
      <c r="D2829" s="78">
        <v>0</v>
      </c>
      <c r="E2829" s="90">
        <v>0</v>
      </c>
      <c r="F2829" t="str">
        <f t="shared" ref="F2829:F2892" si="45">TEXT(B2829,"mmmm")</f>
        <v>June</v>
      </c>
    </row>
    <row r="2830" spans="1:6" ht="18" thickTop="1" thickBot="1" x14ac:dyDescent="0.35">
      <c r="A2830" s="89">
        <v>1000002977</v>
      </c>
      <c r="B2830" s="74">
        <v>45444</v>
      </c>
      <c r="C2830" s="87" t="s">
        <v>436</v>
      </c>
      <c r="D2830" s="78">
        <v>104</v>
      </c>
      <c r="E2830" s="90">
        <v>26966.16</v>
      </c>
      <c r="F2830" t="str">
        <f t="shared" si="45"/>
        <v>June</v>
      </c>
    </row>
    <row r="2831" spans="1:6" ht="18" thickTop="1" thickBot="1" x14ac:dyDescent="0.35">
      <c r="A2831" s="89">
        <v>1000002971</v>
      </c>
      <c r="B2831" s="74">
        <v>45444</v>
      </c>
      <c r="C2831" s="87" t="s">
        <v>436</v>
      </c>
      <c r="D2831" s="78">
        <v>0</v>
      </c>
      <c r="E2831" s="90">
        <v>0</v>
      </c>
      <c r="F2831" t="str">
        <f t="shared" si="45"/>
        <v>June</v>
      </c>
    </row>
    <row r="2832" spans="1:6" ht="18" thickTop="1" thickBot="1" x14ac:dyDescent="0.35">
      <c r="A2832" s="89">
        <v>1000002985</v>
      </c>
      <c r="B2832" s="74">
        <v>45444</v>
      </c>
      <c r="C2832" s="87" t="s">
        <v>436</v>
      </c>
      <c r="D2832" s="78">
        <v>0</v>
      </c>
      <c r="E2832" s="90">
        <v>0</v>
      </c>
      <c r="F2832" t="str">
        <f t="shared" si="45"/>
        <v>June</v>
      </c>
    </row>
    <row r="2833" spans="1:6" ht="18" thickTop="1" thickBot="1" x14ac:dyDescent="0.35">
      <c r="A2833" s="89">
        <v>1000002972</v>
      </c>
      <c r="B2833" s="74">
        <v>45444</v>
      </c>
      <c r="C2833" s="87" t="s">
        <v>436</v>
      </c>
      <c r="D2833" s="78">
        <v>0</v>
      </c>
      <c r="E2833" s="90">
        <v>0</v>
      </c>
      <c r="F2833" t="str">
        <f t="shared" si="45"/>
        <v>June</v>
      </c>
    </row>
    <row r="2834" spans="1:6" ht="18" thickTop="1" thickBot="1" x14ac:dyDescent="0.35">
      <c r="A2834" s="89">
        <v>1000002976</v>
      </c>
      <c r="B2834" s="74">
        <v>45444</v>
      </c>
      <c r="C2834" s="87" t="s">
        <v>436</v>
      </c>
      <c r="D2834" s="78">
        <v>121</v>
      </c>
      <c r="E2834" s="90">
        <v>31374.090000000004</v>
      </c>
      <c r="F2834" t="str">
        <f t="shared" si="45"/>
        <v>June</v>
      </c>
    </row>
    <row r="2835" spans="1:6" ht="18" thickTop="1" thickBot="1" x14ac:dyDescent="0.35">
      <c r="A2835" s="89">
        <v>1000002984</v>
      </c>
      <c r="B2835" s="74">
        <v>45444</v>
      </c>
      <c r="C2835" s="87" t="s">
        <v>436</v>
      </c>
      <c r="D2835" s="78">
        <v>0</v>
      </c>
      <c r="E2835" s="90">
        <v>0</v>
      </c>
      <c r="F2835" t="str">
        <f t="shared" si="45"/>
        <v>June</v>
      </c>
    </row>
    <row r="2836" spans="1:6" ht="18" thickTop="1" thickBot="1" x14ac:dyDescent="0.35">
      <c r="A2836" s="89">
        <v>1000003132</v>
      </c>
      <c r="B2836" s="74">
        <v>45444</v>
      </c>
      <c r="C2836" s="87" t="s">
        <v>436</v>
      </c>
      <c r="D2836" s="78">
        <v>872</v>
      </c>
      <c r="E2836" s="90">
        <v>224191.20000000004</v>
      </c>
      <c r="F2836" t="str">
        <f t="shared" si="45"/>
        <v>June</v>
      </c>
    </row>
    <row r="2837" spans="1:6" ht="18" thickTop="1" thickBot="1" x14ac:dyDescent="0.35">
      <c r="A2837" s="89">
        <v>1000003683</v>
      </c>
      <c r="B2837" s="74">
        <v>45444</v>
      </c>
      <c r="C2837" s="87" t="s">
        <v>436</v>
      </c>
      <c r="D2837" s="78">
        <v>276</v>
      </c>
      <c r="E2837" s="90">
        <v>105714.92855172414</v>
      </c>
      <c r="F2837" t="str">
        <f t="shared" si="45"/>
        <v>June</v>
      </c>
    </row>
    <row r="2838" spans="1:6" ht="18" thickTop="1" thickBot="1" x14ac:dyDescent="0.35">
      <c r="A2838" s="89">
        <v>1000003133</v>
      </c>
      <c r="B2838" s="74">
        <v>45444</v>
      </c>
      <c r="C2838" s="87" t="s">
        <v>436</v>
      </c>
      <c r="D2838" s="78">
        <v>0</v>
      </c>
      <c r="E2838" s="90">
        <v>0</v>
      </c>
      <c r="F2838" t="str">
        <f t="shared" si="45"/>
        <v>June</v>
      </c>
    </row>
    <row r="2839" spans="1:6" ht="18" thickTop="1" thickBot="1" x14ac:dyDescent="0.35">
      <c r="A2839" s="89">
        <v>1000003131</v>
      </c>
      <c r="B2839" s="74">
        <v>45444</v>
      </c>
      <c r="C2839" s="87" t="s">
        <v>436</v>
      </c>
      <c r="D2839" s="78">
        <v>0</v>
      </c>
      <c r="E2839" s="90">
        <v>0</v>
      </c>
      <c r="F2839" t="str">
        <f t="shared" si="45"/>
        <v>June</v>
      </c>
    </row>
    <row r="2840" spans="1:6" ht="18" thickTop="1" thickBot="1" x14ac:dyDescent="0.35">
      <c r="A2840" s="89">
        <v>1000003691</v>
      </c>
      <c r="B2840" s="74">
        <v>45444</v>
      </c>
      <c r="C2840" s="87" t="s">
        <v>436</v>
      </c>
      <c r="D2840" s="78">
        <v>151</v>
      </c>
      <c r="E2840" s="90">
        <v>57836.790620689659</v>
      </c>
      <c r="F2840" t="str">
        <f t="shared" si="45"/>
        <v>June</v>
      </c>
    </row>
    <row r="2841" spans="1:6" ht="18" thickTop="1" thickBot="1" x14ac:dyDescent="0.35">
      <c r="A2841" s="89">
        <v>1000003388</v>
      </c>
      <c r="B2841" s="74">
        <v>45444</v>
      </c>
      <c r="C2841" s="87" t="s">
        <v>114</v>
      </c>
      <c r="D2841" s="78">
        <v>0</v>
      </c>
      <c r="E2841" s="90">
        <v>0</v>
      </c>
      <c r="F2841" t="str">
        <f t="shared" si="45"/>
        <v>June</v>
      </c>
    </row>
    <row r="2842" spans="1:6" ht="18" thickTop="1" thickBot="1" x14ac:dyDescent="0.35">
      <c r="A2842" s="89">
        <v>1000003384</v>
      </c>
      <c r="B2842" s="74">
        <v>45444</v>
      </c>
      <c r="C2842" s="87" t="s">
        <v>114</v>
      </c>
      <c r="D2842" s="78">
        <v>0</v>
      </c>
      <c r="E2842" s="90">
        <v>0</v>
      </c>
      <c r="F2842" t="str">
        <f t="shared" si="45"/>
        <v>June</v>
      </c>
    </row>
    <row r="2843" spans="1:6" ht="18" thickTop="1" thickBot="1" x14ac:dyDescent="0.35">
      <c r="A2843" s="89">
        <v>1000003389</v>
      </c>
      <c r="B2843" s="74">
        <v>45444</v>
      </c>
      <c r="C2843" s="87" t="s">
        <v>114</v>
      </c>
      <c r="D2843" s="78">
        <v>0</v>
      </c>
      <c r="E2843" s="90">
        <v>0</v>
      </c>
      <c r="F2843" t="str">
        <f t="shared" si="45"/>
        <v>June</v>
      </c>
    </row>
    <row r="2844" spans="1:6" ht="18" thickTop="1" thickBot="1" x14ac:dyDescent="0.35">
      <c r="A2844" s="89">
        <v>1000003386</v>
      </c>
      <c r="B2844" s="74">
        <v>45444</v>
      </c>
      <c r="C2844" s="87" t="s">
        <v>114</v>
      </c>
      <c r="D2844" s="78">
        <v>0</v>
      </c>
      <c r="E2844" s="90">
        <v>0</v>
      </c>
      <c r="F2844" t="str">
        <f t="shared" si="45"/>
        <v>June</v>
      </c>
    </row>
    <row r="2845" spans="1:6" ht="18" thickTop="1" thickBot="1" x14ac:dyDescent="0.35">
      <c r="A2845" s="89">
        <v>1000002836</v>
      </c>
      <c r="B2845" s="74">
        <v>45444</v>
      </c>
      <c r="C2845" s="87" t="s">
        <v>114</v>
      </c>
      <c r="D2845" s="78">
        <v>0</v>
      </c>
      <c r="E2845" s="90">
        <v>0</v>
      </c>
      <c r="F2845" t="str">
        <f t="shared" si="45"/>
        <v>June</v>
      </c>
    </row>
    <row r="2846" spans="1:6" ht="18" thickTop="1" thickBot="1" x14ac:dyDescent="0.35">
      <c r="A2846" s="89">
        <v>1000002917</v>
      </c>
      <c r="B2846" s="74">
        <v>45444</v>
      </c>
      <c r="C2846" s="87" t="s">
        <v>114</v>
      </c>
      <c r="D2846" s="78">
        <v>0</v>
      </c>
      <c r="E2846" s="90">
        <v>0</v>
      </c>
      <c r="F2846" t="str">
        <f t="shared" si="45"/>
        <v>June</v>
      </c>
    </row>
    <row r="2847" spans="1:6" ht="18" thickTop="1" thickBot="1" x14ac:dyDescent="0.35">
      <c r="A2847" s="89">
        <v>1000002977</v>
      </c>
      <c r="B2847" s="74">
        <v>45444</v>
      </c>
      <c r="C2847" s="87" t="s">
        <v>114</v>
      </c>
      <c r="D2847" s="78">
        <v>3</v>
      </c>
      <c r="E2847" s="90">
        <v>700.26</v>
      </c>
      <c r="F2847" t="str">
        <f t="shared" si="45"/>
        <v>June</v>
      </c>
    </row>
    <row r="2848" spans="1:6" ht="18" thickTop="1" thickBot="1" x14ac:dyDescent="0.35">
      <c r="A2848" s="89">
        <v>1000002971</v>
      </c>
      <c r="B2848" s="74">
        <v>45444</v>
      </c>
      <c r="C2848" s="87" t="s">
        <v>114</v>
      </c>
      <c r="D2848" s="78">
        <v>0</v>
      </c>
      <c r="E2848" s="90">
        <v>0</v>
      </c>
      <c r="F2848" t="str">
        <f t="shared" si="45"/>
        <v>June</v>
      </c>
    </row>
    <row r="2849" spans="1:6" ht="18" thickTop="1" thickBot="1" x14ac:dyDescent="0.35">
      <c r="A2849" s="89">
        <v>1000002985</v>
      </c>
      <c r="B2849" s="74">
        <v>45444</v>
      </c>
      <c r="C2849" s="87" t="s">
        <v>114</v>
      </c>
      <c r="D2849" s="78">
        <v>0</v>
      </c>
      <c r="E2849" s="90">
        <v>0</v>
      </c>
      <c r="F2849" t="str">
        <f t="shared" si="45"/>
        <v>June</v>
      </c>
    </row>
    <row r="2850" spans="1:6" ht="18" thickTop="1" thickBot="1" x14ac:dyDescent="0.35">
      <c r="A2850" s="89">
        <v>1000002972</v>
      </c>
      <c r="B2850" s="74">
        <v>45444</v>
      </c>
      <c r="C2850" s="87" t="s">
        <v>114</v>
      </c>
      <c r="D2850" s="78">
        <v>0</v>
      </c>
      <c r="E2850" s="90">
        <v>0</v>
      </c>
      <c r="F2850" t="str">
        <f t="shared" si="45"/>
        <v>June</v>
      </c>
    </row>
    <row r="2851" spans="1:6" ht="18" thickTop="1" thickBot="1" x14ac:dyDescent="0.35">
      <c r="A2851" s="89">
        <v>1000002976</v>
      </c>
      <c r="B2851" s="74">
        <v>45444</v>
      </c>
      <c r="C2851" s="87" t="s">
        <v>114</v>
      </c>
      <c r="D2851" s="78">
        <v>113</v>
      </c>
      <c r="E2851" s="90">
        <v>26376.46</v>
      </c>
      <c r="F2851" t="str">
        <f t="shared" si="45"/>
        <v>June</v>
      </c>
    </row>
    <row r="2852" spans="1:6" ht="18" thickTop="1" thickBot="1" x14ac:dyDescent="0.35">
      <c r="A2852" s="89">
        <v>1000002984</v>
      </c>
      <c r="B2852" s="74">
        <v>45444</v>
      </c>
      <c r="C2852" s="87" t="s">
        <v>114</v>
      </c>
      <c r="D2852" s="78">
        <v>0</v>
      </c>
      <c r="E2852" s="90">
        <v>0</v>
      </c>
      <c r="F2852" t="str">
        <f t="shared" si="45"/>
        <v>June</v>
      </c>
    </row>
    <row r="2853" spans="1:6" ht="18" thickTop="1" thickBot="1" x14ac:dyDescent="0.35">
      <c r="A2853" s="89">
        <v>1000003132</v>
      </c>
      <c r="B2853" s="74">
        <v>45444</v>
      </c>
      <c r="C2853" s="87" t="s">
        <v>114</v>
      </c>
      <c r="D2853" s="78">
        <v>141</v>
      </c>
      <c r="E2853" s="90">
        <v>36251.100000000006</v>
      </c>
      <c r="F2853" t="str">
        <f t="shared" si="45"/>
        <v>June</v>
      </c>
    </row>
    <row r="2854" spans="1:6" ht="18" thickTop="1" thickBot="1" x14ac:dyDescent="0.35">
      <c r="A2854" s="89">
        <v>1000003683</v>
      </c>
      <c r="B2854" s="74">
        <v>45444</v>
      </c>
      <c r="C2854" s="87" t="s">
        <v>114</v>
      </c>
      <c r="D2854" s="78">
        <v>180</v>
      </c>
      <c r="E2854" s="90">
        <v>68944.518620689661</v>
      </c>
      <c r="F2854" t="str">
        <f t="shared" si="45"/>
        <v>June</v>
      </c>
    </row>
    <row r="2855" spans="1:6" ht="18" thickTop="1" thickBot="1" x14ac:dyDescent="0.35">
      <c r="A2855" s="89">
        <v>1000003133</v>
      </c>
      <c r="B2855" s="74">
        <v>45444</v>
      </c>
      <c r="C2855" s="87" t="s">
        <v>114</v>
      </c>
      <c r="D2855" s="78">
        <v>0</v>
      </c>
      <c r="E2855" s="90">
        <v>0</v>
      </c>
      <c r="F2855" t="str">
        <f t="shared" si="45"/>
        <v>June</v>
      </c>
    </row>
    <row r="2856" spans="1:6" ht="18" thickTop="1" thickBot="1" x14ac:dyDescent="0.35">
      <c r="A2856" s="89">
        <v>1000003131</v>
      </c>
      <c r="B2856" s="74">
        <v>45444</v>
      </c>
      <c r="C2856" s="87" t="s">
        <v>114</v>
      </c>
      <c r="D2856" s="78">
        <v>0</v>
      </c>
      <c r="E2856" s="90">
        <v>0</v>
      </c>
      <c r="F2856" t="str">
        <f t="shared" si="45"/>
        <v>June</v>
      </c>
    </row>
    <row r="2857" spans="1:6" ht="18" thickTop="1" thickBot="1" x14ac:dyDescent="0.35">
      <c r="A2857" s="89">
        <v>1000003691</v>
      </c>
      <c r="B2857" s="74">
        <v>45444</v>
      </c>
      <c r="C2857" s="87" t="s">
        <v>114</v>
      </c>
      <c r="D2857" s="78">
        <v>203</v>
      </c>
      <c r="E2857" s="90">
        <v>77754.09600000002</v>
      </c>
      <c r="F2857" t="str">
        <f t="shared" si="45"/>
        <v>June</v>
      </c>
    </row>
    <row r="2858" spans="1:6" ht="18" thickTop="1" thickBot="1" x14ac:dyDescent="0.35">
      <c r="A2858" s="89">
        <v>1000003388</v>
      </c>
      <c r="B2858" s="74">
        <v>45444</v>
      </c>
      <c r="C2858" s="87" t="s">
        <v>469</v>
      </c>
      <c r="D2858" s="78">
        <v>0</v>
      </c>
      <c r="E2858" s="90">
        <v>0</v>
      </c>
      <c r="F2858" t="str">
        <f t="shared" si="45"/>
        <v>June</v>
      </c>
    </row>
    <row r="2859" spans="1:6" ht="18" thickTop="1" thickBot="1" x14ac:dyDescent="0.35">
      <c r="A2859" s="89">
        <v>1000003384</v>
      </c>
      <c r="B2859" s="74">
        <v>45444</v>
      </c>
      <c r="C2859" s="87" t="s">
        <v>469</v>
      </c>
      <c r="D2859" s="78">
        <v>0</v>
      </c>
      <c r="E2859" s="90">
        <v>0</v>
      </c>
      <c r="F2859" t="str">
        <f t="shared" si="45"/>
        <v>June</v>
      </c>
    </row>
    <row r="2860" spans="1:6" ht="18" thickTop="1" thickBot="1" x14ac:dyDescent="0.35">
      <c r="A2860" s="89">
        <v>1000003389</v>
      </c>
      <c r="B2860" s="74">
        <v>45444</v>
      </c>
      <c r="C2860" s="87" t="s">
        <v>469</v>
      </c>
      <c r="D2860" s="78">
        <v>0</v>
      </c>
      <c r="E2860" s="90">
        <v>0</v>
      </c>
      <c r="F2860" t="str">
        <f t="shared" si="45"/>
        <v>June</v>
      </c>
    </row>
    <row r="2861" spans="1:6" ht="18" thickTop="1" thickBot="1" x14ac:dyDescent="0.35">
      <c r="A2861" s="89">
        <v>1000003386</v>
      </c>
      <c r="B2861" s="74">
        <v>45444</v>
      </c>
      <c r="C2861" s="87" t="s">
        <v>469</v>
      </c>
      <c r="D2861" s="78">
        <v>0</v>
      </c>
      <c r="E2861" s="90">
        <v>0</v>
      </c>
      <c r="F2861" t="str">
        <f t="shared" si="45"/>
        <v>June</v>
      </c>
    </row>
    <row r="2862" spans="1:6" ht="18" thickTop="1" thickBot="1" x14ac:dyDescent="0.35">
      <c r="A2862" s="89">
        <v>1000002836</v>
      </c>
      <c r="B2862" s="74">
        <v>45444</v>
      </c>
      <c r="C2862" s="87" t="s">
        <v>469</v>
      </c>
      <c r="D2862" s="78">
        <v>0</v>
      </c>
      <c r="E2862" s="90">
        <v>0</v>
      </c>
      <c r="F2862" t="str">
        <f t="shared" si="45"/>
        <v>June</v>
      </c>
    </row>
    <row r="2863" spans="1:6" ht="18" thickTop="1" thickBot="1" x14ac:dyDescent="0.35">
      <c r="A2863" s="89">
        <v>1000002917</v>
      </c>
      <c r="B2863" s="74">
        <v>45444</v>
      </c>
      <c r="C2863" s="87" t="s">
        <v>469</v>
      </c>
      <c r="D2863" s="78">
        <v>0</v>
      </c>
      <c r="E2863" s="90">
        <v>0</v>
      </c>
      <c r="F2863" t="str">
        <f t="shared" si="45"/>
        <v>June</v>
      </c>
    </row>
    <row r="2864" spans="1:6" ht="18" thickTop="1" thickBot="1" x14ac:dyDescent="0.35">
      <c r="A2864" s="89">
        <v>1000002977</v>
      </c>
      <c r="B2864" s="74">
        <v>45444</v>
      </c>
      <c r="C2864" s="87" t="s">
        <v>469</v>
      </c>
      <c r="D2864" s="78">
        <v>50</v>
      </c>
      <c r="E2864" s="90">
        <v>10809</v>
      </c>
      <c r="F2864" t="str">
        <f t="shared" si="45"/>
        <v>June</v>
      </c>
    </row>
    <row r="2865" spans="1:6" ht="18" thickTop="1" thickBot="1" x14ac:dyDescent="0.35">
      <c r="A2865" s="89">
        <v>1000002971</v>
      </c>
      <c r="B2865" s="74">
        <v>45444</v>
      </c>
      <c r="C2865" s="87" t="s">
        <v>469</v>
      </c>
      <c r="D2865" s="78">
        <v>0</v>
      </c>
      <c r="E2865" s="90">
        <v>0</v>
      </c>
      <c r="F2865" t="str">
        <f t="shared" si="45"/>
        <v>June</v>
      </c>
    </row>
    <row r="2866" spans="1:6" ht="18" thickTop="1" thickBot="1" x14ac:dyDescent="0.35">
      <c r="A2866" s="89">
        <v>1000002985</v>
      </c>
      <c r="B2866" s="74">
        <v>45444</v>
      </c>
      <c r="C2866" s="87" t="s">
        <v>469</v>
      </c>
      <c r="D2866" s="78">
        <v>0</v>
      </c>
      <c r="E2866" s="90">
        <v>0</v>
      </c>
      <c r="F2866" t="str">
        <f t="shared" si="45"/>
        <v>June</v>
      </c>
    </row>
    <row r="2867" spans="1:6" ht="18" thickTop="1" thickBot="1" x14ac:dyDescent="0.35">
      <c r="A2867" s="89">
        <v>1000002972</v>
      </c>
      <c r="B2867" s="74">
        <v>45444</v>
      </c>
      <c r="C2867" s="87" t="s">
        <v>469</v>
      </c>
      <c r="D2867" s="78">
        <v>0</v>
      </c>
      <c r="E2867" s="90">
        <v>0</v>
      </c>
      <c r="F2867" t="str">
        <f t="shared" si="45"/>
        <v>June</v>
      </c>
    </row>
    <row r="2868" spans="1:6" ht="18" thickTop="1" thickBot="1" x14ac:dyDescent="0.35">
      <c r="A2868" s="89">
        <v>1000002976</v>
      </c>
      <c r="B2868" s="74">
        <v>45444</v>
      </c>
      <c r="C2868" s="87" t="s">
        <v>469</v>
      </c>
      <c r="D2868" s="78">
        <v>55</v>
      </c>
      <c r="E2868" s="90">
        <v>11889.900000000001</v>
      </c>
      <c r="F2868" t="str">
        <f t="shared" si="45"/>
        <v>June</v>
      </c>
    </row>
    <row r="2869" spans="1:6" ht="18" thickTop="1" thickBot="1" x14ac:dyDescent="0.35">
      <c r="A2869" s="89">
        <v>1000002984</v>
      </c>
      <c r="B2869" s="74">
        <v>45444</v>
      </c>
      <c r="C2869" s="87" t="s">
        <v>469</v>
      </c>
      <c r="D2869" s="78">
        <v>0</v>
      </c>
      <c r="E2869" s="90">
        <v>0</v>
      </c>
      <c r="F2869" t="str">
        <f t="shared" si="45"/>
        <v>June</v>
      </c>
    </row>
    <row r="2870" spans="1:6" ht="18" thickTop="1" thickBot="1" x14ac:dyDescent="0.35">
      <c r="A2870" s="89">
        <v>1000003132</v>
      </c>
      <c r="B2870" s="74">
        <v>45444</v>
      </c>
      <c r="C2870" s="87" t="s">
        <v>469</v>
      </c>
      <c r="D2870" s="78">
        <v>242</v>
      </c>
      <c r="E2870" s="90">
        <v>62218.200000000004</v>
      </c>
      <c r="F2870" t="str">
        <f t="shared" si="45"/>
        <v>June</v>
      </c>
    </row>
    <row r="2871" spans="1:6" ht="18" thickTop="1" thickBot="1" x14ac:dyDescent="0.35">
      <c r="A2871" s="89">
        <v>1000003683</v>
      </c>
      <c r="B2871" s="74">
        <v>45444</v>
      </c>
      <c r="C2871" s="87" t="s">
        <v>469</v>
      </c>
      <c r="D2871" s="78">
        <v>1072</v>
      </c>
      <c r="E2871" s="90">
        <v>410602.91089655174</v>
      </c>
      <c r="F2871" t="str">
        <f t="shared" si="45"/>
        <v>June</v>
      </c>
    </row>
    <row r="2872" spans="1:6" ht="18" thickTop="1" thickBot="1" x14ac:dyDescent="0.35">
      <c r="A2872" s="89">
        <v>1000003133</v>
      </c>
      <c r="B2872" s="74">
        <v>45444</v>
      </c>
      <c r="C2872" s="87" t="s">
        <v>469</v>
      </c>
      <c r="D2872" s="78">
        <v>0</v>
      </c>
      <c r="E2872" s="90">
        <v>0</v>
      </c>
      <c r="F2872" t="str">
        <f t="shared" si="45"/>
        <v>June</v>
      </c>
    </row>
    <row r="2873" spans="1:6" ht="18" thickTop="1" thickBot="1" x14ac:dyDescent="0.35">
      <c r="A2873" s="89">
        <v>1000003131</v>
      </c>
      <c r="B2873" s="74">
        <v>45444</v>
      </c>
      <c r="C2873" s="87" t="s">
        <v>469</v>
      </c>
      <c r="D2873" s="78">
        <v>0</v>
      </c>
      <c r="E2873" s="90">
        <v>0</v>
      </c>
      <c r="F2873" t="str">
        <f t="shared" si="45"/>
        <v>June</v>
      </c>
    </row>
    <row r="2874" spans="1:6" ht="18" thickTop="1" thickBot="1" x14ac:dyDescent="0.35">
      <c r="A2874" s="89">
        <v>1000003691</v>
      </c>
      <c r="B2874" s="74">
        <v>45444</v>
      </c>
      <c r="C2874" s="87" t="s">
        <v>469</v>
      </c>
      <c r="D2874" s="78">
        <v>550</v>
      </c>
      <c r="E2874" s="90">
        <v>210663.80689655175</v>
      </c>
      <c r="F2874" t="str">
        <f t="shared" si="45"/>
        <v>June</v>
      </c>
    </row>
    <row r="2875" spans="1:6" ht="18" thickTop="1" thickBot="1" x14ac:dyDescent="0.35">
      <c r="A2875" s="89">
        <v>1000003388</v>
      </c>
      <c r="B2875" s="74">
        <v>45444</v>
      </c>
      <c r="C2875" s="87" t="s">
        <v>481</v>
      </c>
      <c r="D2875" s="78">
        <v>0</v>
      </c>
      <c r="E2875" s="90">
        <v>0</v>
      </c>
      <c r="F2875" t="str">
        <f t="shared" si="45"/>
        <v>June</v>
      </c>
    </row>
    <row r="2876" spans="1:6" ht="18" thickTop="1" thickBot="1" x14ac:dyDescent="0.35">
      <c r="A2876" s="89">
        <v>1000003384</v>
      </c>
      <c r="B2876" s="74">
        <v>45444</v>
      </c>
      <c r="C2876" s="87" t="s">
        <v>481</v>
      </c>
      <c r="D2876" s="78">
        <v>0</v>
      </c>
      <c r="E2876" s="90">
        <v>0</v>
      </c>
      <c r="F2876" t="str">
        <f t="shared" si="45"/>
        <v>June</v>
      </c>
    </row>
    <row r="2877" spans="1:6" ht="18" thickTop="1" thickBot="1" x14ac:dyDescent="0.35">
      <c r="A2877" s="89">
        <v>1000003389</v>
      </c>
      <c r="B2877" s="74">
        <v>45444</v>
      </c>
      <c r="C2877" s="87" t="s">
        <v>481</v>
      </c>
      <c r="D2877" s="78">
        <v>0</v>
      </c>
      <c r="E2877" s="90">
        <v>0</v>
      </c>
      <c r="F2877" t="str">
        <f t="shared" si="45"/>
        <v>June</v>
      </c>
    </row>
    <row r="2878" spans="1:6" ht="18" thickTop="1" thickBot="1" x14ac:dyDescent="0.35">
      <c r="A2878" s="89">
        <v>1000003386</v>
      </c>
      <c r="B2878" s="74">
        <v>45444</v>
      </c>
      <c r="C2878" s="87" t="s">
        <v>481</v>
      </c>
      <c r="D2878" s="78">
        <v>0</v>
      </c>
      <c r="E2878" s="90">
        <v>0</v>
      </c>
      <c r="F2878" t="str">
        <f t="shared" si="45"/>
        <v>June</v>
      </c>
    </row>
    <row r="2879" spans="1:6" ht="18" thickTop="1" thickBot="1" x14ac:dyDescent="0.35">
      <c r="A2879" s="89">
        <v>1000002836</v>
      </c>
      <c r="B2879" s="74">
        <v>45444</v>
      </c>
      <c r="C2879" s="87" t="s">
        <v>481</v>
      </c>
      <c r="D2879" s="78">
        <v>0</v>
      </c>
      <c r="E2879" s="90">
        <v>0</v>
      </c>
      <c r="F2879" t="str">
        <f t="shared" si="45"/>
        <v>June</v>
      </c>
    </row>
    <row r="2880" spans="1:6" ht="18" thickTop="1" thickBot="1" x14ac:dyDescent="0.35">
      <c r="A2880" s="89">
        <v>1000002917</v>
      </c>
      <c r="B2880" s="74">
        <v>45444</v>
      </c>
      <c r="C2880" s="87" t="s">
        <v>481</v>
      </c>
      <c r="D2880" s="78">
        <v>0</v>
      </c>
      <c r="E2880" s="90">
        <v>0</v>
      </c>
      <c r="F2880" t="str">
        <f t="shared" si="45"/>
        <v>June</v>
      </c>
    </row>
    <row r="2881" spans="1:6" ht="18" thickTop="1" thickBot="1" x14ac:dyDescent="0.35">
      <c r="A2881" s="89">
        <v>1000002977</v>
      </c>
      <c r="B2881" s="74">
        <v>45444</v>
      </c>
      <c r="C2881" s="87" t="s">
        <v>481</v>
      </c>
      <c r="D2881" s="78">
        <v>0</v>
      </c>
      <c r="E2881" s="90">
        <v>0</v>
      </c>
      <c r="F2881" t="str">
        <f t="shared" si="45"/>
        <v>June</v>
      </c>
    </row>
    <row r="2882" spans="1:6" ht="18" thickTop="1" thickBot="1" x14ac:dyDescent="0.35">
      <c r="A2882" s="89">
        <v>1000002971</v>
      </c>
      <c r="B2882" s="74">
        <v>45444</v>
      </c>
      <c r="C2882" s="87" t="s">
        <v>481</v>
      </c>
      <c r="D2882" s="78">
        <v>0</v>
      </c>
      <c r="E2882" s="90">
        <v>0</v>
      </c>
      <c r="F2882" t="str">
        <f t="shared" si="45"/>
        <v>June</v>
      </c>
    </row>
    <row r="2883" spans="1:6" ht="18" thickTop="1" thickBot="1" x14ac:dyDescent="0.35">
      <c r="A2883" s="89">
        <v>1000002985</v>
      </c>
      <c r="B2883" s="74">
        <v>45444</v>
      </c>
      <c r="C2883" s="87" t="s">
        <v>481</v>
      </c>
      <c r="D2883" s="78">
        <v>0</v>
      </c>
      <c r="E2883" s="90">
        <v>0</v>
      </c>
      <c r="F2883" t="str">
        <f t="shared" si="45"/>
        <v>June</v>
      </c>
    </row>
    <row r="2884" spans="1:6" ht="18" thickTop="1" thickBot="1" x14ac:dyDescent="0.35">
      <c r="A2884" s="89">
        <v>1000002972</v>
      </c>
      <c r="B2884" s="74">
        <v>45444</v>
      </c>
      <c r="C2884" s="87" t="s">
        <v>481</v>
      </c>
      <c r="D2884" s="78">
        <v>0</v>
      </c>
      <c r="E2884" s="90">
        <v>0</v>
      </c>
      <c r="F2884" t="str">
        <f t="shared" si="45"/>
        <v>June</v>
      </c>
    </row>
    <row r="2885" spans="1:6" ht="18" thickTop="1" thickBot="1" x14ac:dyDescent="0.35">
      <c r="A2885" s="89">
        <v>1000002976</v>
      </c>
      <c r="B2885" s="74">
        <v>45444</v>
      </c>
      <c r="C2885" s="87" t="s">
        <v>481</v>
      </c>
      <c r="D2885" s="78">
        <v>0</v>
      </c>
      <c r="E2885" s="90">
        <v>0</v>
      </c>
      <c r="F2885" t="str">
        <f t="shared" si="45"/>
        <v>June</v>
      </c>
    </row>
    <row r="2886" spans="1:6" ht="18" thickTop="1" thickBot="1" x14ac:dyDescent="0.35">
      <c r="A2886" s="89">
        <v>1000002984</v>
      </c>
      <c r="B2886" s="74">
        <v>45444</v>
      </c>
      <c r="C2886" s="87" t="s">
        <v>481</v>
      </c>
      <c r="D2886" s="78">
        <v>0</v>
      </c>
      <c r="E2886" s="90">
        <v>0</v>
      </c>
      <c r="F2886" t="str">
        <f t="shared" si="45"/>
        <v>June</v>
      </c>
    </row>
    <row r="2887" spans="1:6" ht="18" thickTop="1" thickBot="1" x14ac:dyDescent="0.35">
      <c r="A2887" s="89">
        <v>1000003132</v>
      </c>
      <c r="B2887" s="74">
        <v>45444</v>
      </c>
      <c r="C2887" s="87" t="s">
        <v>481</v>
      </c>
      <c r="D2887" s="78">
        <v>10</v>
      </c>
      <c r="E2887" s="90">
        <v>2571.0000000000005</v>
      </c>
      <c r="F2887" t="str">
        <f t="shared" si="45"/>
        <v>June</v>
      </c>
    </row>
    <row r="2888" spans="1:6" ht="18" thickTop="1" thickBot="1" x14ac:dyDescent="0.35">
      <c r="A2888" s="89">
        <v>1000003683</v>
      </c>
      <c r="B2888" s="74">
        <v>45444</v>
      </c>
      <c r="C2888" s="87" t="s">
        <v>481</v>
      </c>
      <c r="D2888" s="78">
        <v>37</v>
      </c>
      <c r="E2888" s="90">
        <v>14171.928827586209</v>
      </c>
      <c r="F2888" t="str">
        <f t="shared" si="45"/>
        <v>June</v>
      </c>
    </row>
    <row r="2889" spans="1:6" ht="18" thickTop="1" thickBot="1" x14ac:dyDescent="0.35">
      <c r="A2889" s="89">
        <v>1000003133</v>
      </c>
      <c r="B2889" s="74">
        <v>45444</v>
      </c>
      <c r="C2889" s="87" t="s">
        <v>481</v>
      </c>
      <c r="D2889" s="78">
        <v>0</v>
      </c>
      <c r="E2889" s="90">
        <v>0</v>
      </c>
      <c r="F2889" t="str">
        <f t="shared" si="45"/>
        <v>June</v>
      </c>
    </row>
    <row r="2890" spans="1:6" ht="18" thickTop="1" thickBot="1" x14ac:dyDescent="0.35">
      <c r="A2890" s="89">
        <v>1000003131</v>
      </c>
      <c r="B2890" s="74">
        <v>45444</v>
      </c>
      <c r="C2890" s="87" t="s">
        <v>481</v>
      </c>
      <c r="D2890" s="78">
        <v>0</v>
      </c>
      <c r="E2890" s="90">
        <v>0</v>
      </c>
      <c r="F2890" t="str">
        <f t="shared" si="45"/>
        <v>June</v>
      </c>
    </row>
    <row r="2891" spans="1:6" ht="18" thickTop="1" thickBot="1" x14ac:dyDescent="0.35">
      <c r="A2891" s="89">
        <v>1000003691</v>
      </c>
      <c r="B2891" s="74">
        <v>45444</v>
      </c>
      <c r="C2891" s="87" t="s">
        <v>481</v>
      </c>
      <c r="D2891" s="78">
        <v>15</v>
      </c>
      <c r="E2891" s="90">
        <v>5745.3765517241391</v>
      </c>
      <c r="F2891" t="str">
        <f t="shared" si="45"/>
        <v>June</v>
      </c>
    </row>
    <row r="2892" spans="1:6" ht="18" thickTop="1" thickBot="1" x14ac:dyDescent="0.35">
      <c r="A2892" s="89">
        <v>1000003388</v>
      </c>
      <c r="B2892" s="74">
        <v>45444</v>
      </c>
      <c r="C2892" s="87" t="s">
        <v>155</v>
      </c>
      <c r="D2892" s="78">
        <v>0</v>
      </c>
      <c r="E2892" s="90">
        <v>0</v>
      </c>
      <c r="F2892" t="str">
        <f t="shared" si="45"/>
        <v>June</v>
      </c>
    </row>
    <row r="2893" spans="1:6" ht="18" thickTop="1" thickBot="1" x14ac:dyDescent="0.35">
      <c r="A2893" s="89">
        <v>1000003384</v>
      </c>
      <c r="B2893" s="74">
        <v>45444</v>
      </c>
      <c r="C2893" s="87" t="s">
        <v>155</v>
      </c>
      <c r="D2893" s="78">
        <v>0</v>
      </c>
      <c r="E2893" s="90">
        <v>0</v>
      </c>
      <c r="F2893" t="str">
        <f t="shared" ref="F2893:F2956" si="46">TEXT(B2893,"mmmm")</f>
        <v>June</v>
      </c>
    </row>
    <row r="2894" spans="1:6" ht="18" thickTop="1" thickBot="1" x14ac:dyDescent="0.35">
      <c r="A2894" s="89">
        <v>1000003389</v>
      </c>
      <c r="B2894" s="74">
        <v>45444</v>
      </c>
      <c r="C2894" s="87" t="s">
        <v>155</v>
      </c>
      <c r="D2894" s="78">
        <v>0</v>
      </c>
      <c r="E2894" s="90">
        <v>0</v>
      </c>
      <c r="F2894" t="str">
        <f t="shared" si="46"/>
        <v>June</v>
      </c>
    </row>
    <row r="2895" spans="1:6" ht="18" thickTop="1" thickBot="1" x14ac:dyDescent="0.35">
      <c r="A2895" s="89">
        <v>1000003386</v>
      </c>
      <c r="B2895" s="74">
        <v>45444</v>
      </c>
      <c r="C2895" s="87" t="s">
        <v>155</v>
      </c>
      <c r="D2895" s="78">
        <v>0</v>
      </c>
      <c r="E2895" s="90">
        <v>0</v>
      </c>
      <c r="F2895" t="str">
        <f t="shared" si="46"/>
        <v>June</v>
      </c>
    </row>
    <row r="2896" spans="1:6" ht="18" thickTop="1" thickBot="1" x14ac:dyDescent="0.35">
      <c r="A2896" s="89">
        <v>1000002836</v>
      </c>
      <c r="B2896" s="74">
        <v>45444</v>
      </c>
      <c r="C2896" s="87" t="s">
        <v>155</v>
      </c>
      <c r="D2896" s="78">
        <v>0</v>
      </c>
      <c r="E2896" s="90">
        <v>0</v>
      </c>
      <c r="F2896" t="str">
        <f t="shared" si="46"/>
        <v>June</v>
      </c>
    </row>
    <row r="2897" spans="1:6" ht="18" thickTop="1" thickBot="1" x14ac:dyDescent="0.35">
      <c r="A2897" s="89">
        <v>1000002917</v>
      </c>
      <c r="B2897" s="74">
        <v>45444</v>
      </c>
      <c r="C2897" s="87" t="s">
        <v>155</v>
      </c>
      <c r="D2897" s="78">
        <v>0</v>
      </c>
      <c r="E2897" s="90">
        <v>0</v>
      </c>
      <c r="F2897" t="str">
        <f t="shared" si="46"/>
        <v>June</v>
      </c>
    </row>
    <row r="2898" spans="1:6" ht="18" thickTop="1" thickBot="1" x14ac:dyDescent="0.35">
      <c r="A2898" s="89">
        <v>1000002977</v>
      </c>
      <c r="B2898" s="74">
        <v>45444</v>
      </c>
      <c r="C2898" s="87" t="s">
        <v>155</v>
      </c>
      <c r="D2898" s="78">
        <v>0</v>
      </c>
      <c r="E2898" s="90">
        <v>0</v>
      </c>
      <c r="F2898" t="str">
        <f t="shared" si="46"/>
        <v>June</v>
      </c>
    </row>
    <row r="2899" spans="1:6" ht="18" thickTop="1" thickBot="1" x14ac:dyDescent="0.35">
      <c r="A2899" s="89">
        <v>1000002971</v>
      </c>
      <c r="B2899" s="74">
        <v>45444</v>
      </c>
      <c r="C2899" s="87" t="s">
        <v>155</v>
      </c>
      <c r="D2899" s="78">
        <v>0</v>
      </c>
      <c r="E2899" s="90">
        <v>0</v>
      </c>
      <c r="F2899" t="str">
        <f t="shared" si="46"/>
        <v>June</v>
      </c>
    </row>
    <row r="2900" spans="1:6" ht="18" thickTop="1" thickBot="1" x14ac:dyDescent="0.35">
      <c r="A2900" s="89">
        <v>1000002985</v>
      </c>
      <c r="B2900" s="74">
        <v>45444</v>
      </c>
      <c r="C2900" s="87" t="s">
        <v>155</v>
      </c>
      <c r="D2900" s="78">
        <v>0</v>
      </c>
      <c r="E2900" s="90">
        <v>0</v>
      </c>
      <c r="F2900" t="str">
        <f t="shared" si="46"/>
        <v>June</v>
      </c>
    </row>
    <row r="2901" spans="1:6" ht="18" thickTop="1" thickBot="1" x14ac:dyDescent="0.35">
      <c r="A2901" s="89">
        <v>1000002972</v>
      </c>
      <c r="B2901" s="74">
        <v>45444</v>
      </c>
      <c r="C2901" s="87" t="s">
        <v>155</v>
      </c>
      <c r="D2901" s="78">
        <v>0</v>
      </c>
      <c r="E2901" s="90">
        <v>0</v>
      </c>
      <c r="F2901" t="str">
        <f t="shared" si="46"/>
        <v>June</v>
      </c>
    </row>
    <row r="2902" spans="1:6" ht="18" thickTop="1" thickBot="1" x14ac:dyDescent="0.35">
      <c r="A2902" s="89">
        <v>1000002976</v>
      </c>
      <c r="B2902" s="74">
        <v>45444</v>
      </c>
      <c r="C2902" s="87" t="s">
        <v>155</v>
      </c>
      <c r="D2902" s="78">
        <v>0</v>
      </c>
      <c r="E2902" s="90">
        <v>0</v>
      </c>
      <c r="F2902" t="str">
        <f t="shared" si="46"/>
        <v>June</v>
      </c>
    </row>
    <row r="2903" spans="1:6" ht="18" thickTop="1" thickBot="1" x14ac:dyDescent="0.35">
      <c r="A2903" s="89">
        <v>1000002984</v>
      </c>
      <c r="B2903" s="74">
        <v>45444</v>
      </c>
      <c r="C2903" s="87" t="s">
        <v>155</v>
      </c>
      <c r="D2903" s="78">
        <v>0</v>
      </c>
      <c r="E2903" s="90">
        <v>0</v>
      </c>
      <c r="F2903" t="str">
        <f t="shared" si="46"/>
        <v>June</v>
      </c>
    </row>
    <row r="2904" spans="1:6" ht="18" thickTop="1" thickBot="1" x14ac:dyDescent="0.35">
      <c r="A2904" s="89">
        <v>1000003132</v>
      </c>
      <c r="B2904" s="74">
        <v>45444</v>
      </c>
      <c r="C2904" s="87" t="s">
        <v>155</v>
      </c>
      <c r="D2904" s="78">
        <v>53</v>
      </c>
      <c r="E2904" s="90">
        <v>13626.300000000001</v>
      </c>
      <c r="F2904" t="str">
        <f t="shared" si="46"/>
        <v>June</v>
      </c>
    </row>
    <row r="2905" spans="1:6" ht="18" thickTop="1" thickBot="1" x14ac:dyDescent="0.35">
      <c r="A2905" s="89">
        <v>1000003683</v>
      </c>
      <c r="B2905" s="74">
        <v>45444</v>
      </c>
      <c r="C2905" s="87" t="s">
        <v>155</v>
      </c>
      <c r="D2905" s="78">
        <v>19</v>
      </c>
      <c r="E2905" s="90">
        <v>7277.4769655172422</v>
      </c>
      <c r="F2905" t="str">
        <f t="shared" si="46"/>
        <v>June</v>
      </c>
    </row>
    <row r="2906" spans="1:6" ht="18" thickTop="1" thickBot="1" x14ac:dyDescent="0.35">
      <c r="A2906" s="89">
        <v>1000003133</v>
      </c>
      <c r="B2906" s="74">
        <v>45444</v>
      </c>
      <c r="C2906" s="87" t="s">
        <v>155</v>
      </c>
      <c r="D2906" s="78">
        <v>0</v>
      </c>
      <c r="E2906" s="90">
        <v>0</v>
      </c>
      <c r="F2906" t="str">
        <f t="shared" si="46"/>
        <v>June</v>
      </c>
    </row>
    <row r="2907" spans="1:6" ht="18" thickTop="1" thickBot="1" x14ac:dyDescent="0.35">
      <c r="A2907" s="89">
        <v>1000003131</v>
      </c>
      <c r="B2907" s="74">
        <v>45444</v>
      </c>
      <c r="C2907" s="87" t="s">
        <v>155</v>
      </c>
      <c r="D2907" s="78">
        <v>0</v>
      </c>
      <c r="E2907" s="90">
        <v>0</v>
      </c>
      <c r="F2907" t="str">
        <f t="shared" si="46"/>
        <v>June</v>
      </c>
    </row>
    <row r="2908" spans="1:6" ht="18" thickTop="1" thickBot="1" x14ac:dyDescent="0.35">
      <c r="A2908" s="89">
        <v>1000003691</v>
      </c>
      <c r="B2908" s="74">
        <v>45444</v>
      </c>
      <c r="C2908" s="87" t="s">
        <v>155</v>
      </c>
      <c r="D2908" s="78">
        <v>27</v>
      </c>
      <c r="E2908" s="90">
        <v>10341.677793103448</v>
      </c>
      <c r="F2908" t="str">
        <f t="shared" si="46"/>
        <v>June</v>
      </c>
    </row>
    <row r="2909" spans="1:6" ht="18" thickTop="1" thickBot="1" x14ac:dyDescent="0.35">
      <c r="A2909" s="89">
        <v>1000003388</v>
      </c>
      <c r="B2909" s="74">
        <v>45444</v>
      </c>
      <c r="C2909" s="87" t="s">
        <v>701</v>
      </c>
      <c r="D2909" s="78">
        <v>0</v>
      </c>
      <c r="E2909" s="90">
        <v>0</v>
      </c>
      <c r="F2909" t="str">
        <f t="shared" si="46"/>
        <v>June</v>
      </c>
    </row>
    <row r="2910" spans="1:6" ht="18" thickTop="1" thickBot="1" x14ac:dyDescent="0.35">
      <c r="A2910" s="89">
        <v>1000003384</v>
      </c>
      <c r="B2910" s="74">
        <v>45444</v>
      </c>
      <c r="C2910" s="87" t="s">
        <v>701</v>
      </c>
      <c r="D2910" s="78">
        <v>0</v>
      </c>
      <c r="E2910" s="90">
        <v>0</v>
      </c>
      <c r="F2910" t="str">
        <f t="shared" si="46"/>
        <v>June</v>
      </c>
    </row>
    <row r="2911" spans="1:6" ht="18" thickTop="1" thickBot="1" x14ac:dyDescent="0.35">
      <c r="A2911" s="89">
        <v>1000003389</v>
      </c>
      <c r="B2911" s="74">
        <v>45444</v>
      </c>
      <c r="C2911" s="87" t="s">
        <v>701</v>
      </c>
      <c r="D2911" s="78">
        <v>0</v>
      </c>
      <c r="E2911" s="90">
        <v>0</v>
      </c>
      <c r="F2911" t="str">
        <f t="shared" si="46"/>
        <v>June</v>
      </c>
    </row>
    <row r="2912" spans="1:6" ht="18" thickTop="1" thickBot="1" x14ac:dyDescent="0.35">
      <c r="A2912" s="89">
        <v>1000003386</v>
      </c>
      <c r="B2912" s="74">
        <v>45444</v>
      </c>
      <c r="C2912" s="87" t="s">
        <v>701</v>
      </c>
      <c r="D2912" s="78">
        <v>0</v>
      </c>
      <c r="E2912" s="90">
        <v>0</v>
      </c>
      <c r="F2912" t="str">
        <f t="shared" si="46"/>
        <v>June</v>
      </c>
    </row>
    <row r="2913" spans="1:6" ht="18" thickTop="1" thickBot="1" x14ac:dyDescent="0.35">
      <c r="A2913" s="89">
        <v>1000002836</v>
      </c>
      <c r="B2913" s="74">
        <v>45444</v>
      </c>
      <c r="C2913" s="87" t="s">
        <v>701</v>
      </c>
      <c r="D2913" s="78">
        <v>0</v>
      </c>
      <c r="E2913" s="90">
        <v>0</v>
      </c>
      <c r="F2913" t="str">
        <f t="shared" si="46"/>
        <v>June</v>
      </c>
    </row>
    <row r="2914" spans="1:6" ht="18" thickTop="1" thickBot="1" x14ac:dyDescent="0.35">
      <c r="A2914" s="89">
        <v>1000002917</v>
      </c>
      <c r="B2914" s="74">
        <v>45444</v>
      </c>
      <c r="C2914" s="87" t="s">
        <v>701</v>
      </c>
      <c r="D2914" s="78">
        <v>0</v>
      </c>
      <c r="E2914" s="90">
        <v>0</v>
      </c>
      <c r="F2914" t="str">
        <f t="shared" si="46"/>
        <v>June</v>
      </c>
    </row>
    <row r="2915" spans="1:6" ht="18" thickTop="1" thickBot="1" x14ac:dyDescent="0.35">
      <c r="A2915" s="89">
        <v>1000002977</v>
      </c>
      <c r="B2915" s="74">
        <v>45444</v>
      </c>
      <c r="C2915" s="87" t="s">
        <v>701</v>
      </c>
      <c r="D2915" s="78">
        <v>0</v>
      </c>
      <c r="E2915" s="90">
        <v>0</v>
      </c>
      <c r="F2915" t="str">
        <f t="shared" si="46"/>
        <v>June</v>
      </c>
    </row>
    <row r="2916" spans="1:6" ht="18" thickTop="1" thickBot="1" x14ac:dyDescent="0.35">
      <c r="A2916" s="89">
        <v>1000002971</v>
      </c>
      <c r="B2916" s="74">
        <v>45444</v>
      </c>
      <c r="C2916" s="87" t="s">
        <v>701</v>
      </c>
      <c r="D2916" s="78">
        <v>0</v>
      </c>
      <c r="E2916" s="90">
        <v>0</v>
      </c>
      <c r="F2916" t="str">
        <f t="shared" si="46"/>
        <v>June</v>
      </c>
    </row>
    <row r="2917" spans="1:6" ht="18" thickTop="1" thickBot="1" x14ac:dyDescent="0.35">
      <c r="A2917" s="89">
        <v>1000002985</v>
      </c>
      <c r="B2917" s="74">
        <v>45444</v>
      </c>
      <c r="C2917" s="87" t="s">
        <v>701</v>
      </c>
      <c r="D2917" s="78">
        <v>0</v>
      </c>
      <c r="E2917" s="90">
        <v>0</v>
      </c>
      <c r="F2917" t="str">
        <f t="shared" si="46"/>
        <v>June</v>
      </c>
    </row>
    <row r="2918" spans="1:6" ht="18" thickTop="1" thickBot="1" x14ac:dyDescent="0.35">
      <c r="A2918" s="89">
        <v>1000002972</v>
      </c>
      <c r="B2918" s="74">
        <v>45444</v>
      </c>
      <c r="C2918" s="87" t="s">
        <v>701</v>
      </c>
      <c r="D2918" s="78">
        <v>0</v>
      </c>
      <c r="E2918" s="90">
        <v>0</v>
      </c>
      <c r="F2918" t="str">
        <f t="shared" si="46"/>
        <v>June</v>
      </c>
    </row>
    <row r="2919" spans="1:6" ht="18" thickTop="1" thickBot="1" x14ac:dyDescent="0.35">
      <c r="A2919" s="89">
        <v>1000002976</v>
      </c>
      <c r="B2919" s="74">
        <v>45444</v>
      </c>
      <c r="C2919" s="87" t="s">
        <v>701</v>
      </c>
      <c r="D2919" s="78">
        <v>0</v>
      </c>
      <c r="E2919" s="90">
        <v>0</v>
      </c>
      <c r="F2919" t="str">
        <f t="shared" si="46"/>
        <v>June</v>
      </c>
    </row>
    <row r="2920" spans="1:6" ht="18" thickTop="1" thickBot="1" x14ac:dyDescent="0.35">
      <c r="A2920" s="89">
        <v>1000002984</v>
      </c>
      <c r="B2920" s="74">
        <v>45444</v>
      </c>
      <c r="C2920" s="87" t="s">
        <v>701</v>
      </c>
      <c r="D2920" s="78">
        <v>0</v>
      </c>
      <c r="E2920" s="90">
        <v>0</v>
      </c>
      <c r="F2920" t="str">
        <f t="shared" si="46"/>
        <v>June</v>
      </c>
    </row>
    <row r="2921" spans="1:6" ht="18" thickTop="1" thickBot="1" x14ac:dyDescent="0.35">
      <c r="A2921" s="89">
        <v>1000003132</v>
      </c>
      <c r="B2921" s="74">
        <v>45444</v>
      </c>
      <c r="C2921" s="87" t="s">
        <v>701</v>
      </c>
      <c r="D2921" s="78">
        <v>0</v>
      </c>
      <c r="E2921" s="90">
        <v>0</v>
      </c>
      <c r="F2921" t="str">
        <f t="shared" si="46"/>
        <v>June</v>
      </c>
    </row>
    <row r="2922" spans="1:6" ht="18" thickTop="1" thickBot="1" x14ac:dyDescent="0.35">
      <c r="A2922" s="89">
        <v>1000003683</v>
      </c>
      <c r="B2922" s="74">
        <v>45444</v>
      </c>
      <c r="C2922" s="87" t="s">
        <v>701</v>
      </c>
      <c r="D2922" s="78">
        <v>0</v>
      </c>
      <c r="E2922" s="90">
        <v>0</v>
      </c>
      <c r="F2922" t="str">
        <f t="shared" si="46"/>
        <v>June</v>
      </c>
    </row>
    <row r="2923" spans="1:6" ht="18" thickTop="1" thickBot="1" x14ac:dyDescent="0.35">
      <c r="A2923" s="89">
        <v>1000003133</v>
      </c>
      <c r="B2923" s="74">
        <v>45444</v>
      </c>
      <c r="C2923" s="87" t="s">
        <v>701</v>
      </c>
      <c r="D2923" s="78">
        <v>0</v>
      </c>
      <c r="E2923" s="90">
        <v>0</v>
      </c>
      <c r="F2923" t="str">
        <f t="shared" si="46"/>
        <v>June</v>
      </c>
    </row>
    <row r="2924" spans="1:6" ht="18" thickTop="1" thickBot="1" x14ac:dyDescent="0.35">
      <c r="A2924" s="89">
        <v>1000003131</v>
      </c>
      <c r="B2924" s="74">
        <v>45444</v>
      </c>
      <c r="C2924" s="87" t="s">
        <v>701</v>
      </c>
      <c r="D2924" s="78">
        <v>0</v>
      </c>
      <c r="E2924" s="90">
        <v>0</v>
      </c>
      <c r="F2924" t="str">
        <f t="shared" si="46"/>
        <v>June</v>
      </c>
    </row>
    <row r="2925" spans="1:6" ht="18" thickTop="1" thickBot="1" x14ac:dyDescent="0.35">
      <c r="A2925" s="89">
        <v>1000003691</v>
      </c>
      <c r="B2925" s="74">
        <v>45444</v>
      </c>
      <c r="C2925" s="87" t="s">
        <v>701</v>
      </c>
      <c r="D2925" s="78">
        <v>0</v>
      </c>
      <c r="E2925" s="90">
        <v>0</v>
      </c>
      <c r="F2925" t="str">
        <f t="shared" si="46"/>
        <v>June</v>
      </c>
    </row>
    <row r="2926" spans="1:6" ht="18" thickTop="1" thickBot="1" x14ac:dyDescent="0.35">
      <c r="A2926" s="89">
        <v>1000003388</v>
      </c>
      <c r="B2926" s="74">
        <v>45444</v>
      </c>
      <c r="C2926" s="87" t="s">
        <v>20</v>
      </c>
      <c r="D2926" s="78">
        <v>0</v>
      </c>
      <c r="E2926" s="90">
        <v>0</v>
      </c>
      <c r="F2926" t="str">
        <f t="shared" si="46"/>
        <v>June</v>
      </c>
    </row>
    <row r="2927" spans="1:6" ht="18" thickTop="1" thickBot="1" x14ac:dyDescent="0.35">
      <c r="A2927" s="89">
        <v>1000003384</v>
      </c>
      <c r="B2927" s="74">
        <v>45444</v>
      </c>
      <c r="C2927" s="87" t="s">
        <v>20</v>
      </c>
      <c r="D2927" s="78">
        <v>0</v>
      </c>
      <c r="E2927" s="90">
        <v>0</v>
      </c>
      <c r="F2927" t="str">
        <f t="shared" si="46"/>
        <v>June</v>
      </c>
    </row>
    <row r="2928" spans="1:6" ht="18" thickTop="1" thickBot="1" x14ac:dyDescent="0.35">
      <c r="A2928" s="89">
        <v>1000003389</v>
      </c>
      <c r="B2928" s="74">
        <v>45444</v>
      </c>
      <c r="C2928" s="87" t="s">
        <v>20</v>
      </c>
      <c r="D2928" s="78">
        <v>0</v>
      </c>
      <c r="E2928" s="90">
        <v>0</v>
      </c>
      <c r="F2928" t="str">
        <f t="shared" si="46"/>
        <v>June</v>
      </c>
    </row>
    <row r="2929" spans="1:6" ht="18" thickTop="1" thickBot="1" x14ac:dyDescent="0.35">
      <c r="A2929" s="89">
        <v>1000003386</v>
      </c>
      <c r="B2929" s="74">
        <v>45444</v>
      </c>
      <c r="C2929" s="87" t="s">
        <v>20</v>
      </c>
      <c r="D2929" s="78">
        <v>0</v>
      </c>
      <c r="E2929" s="90">
        <v>0</v>
      </c>
      <c r="F2929" t="str">
        <f t="shared" si="46"/>
        <v>June</v>
      </c>
    </row>
    <row r="2930" spans="1:6" ht="18" thickTop="1" thickBot="1" x14ac:dyDescent="0.35">
      <c r="A2930" s="89">
        <v>1000002836</v>
      </c>
      <c r="B2930" s="74">
        <v>45444</v>
      </c>
      <c r="C2930" s="87" t="s">
        <v>20</v>
      </c>
      <c r="D2930" s="78">
        <v>0</v>
      </c>
      <c r="E2930" s="90">
        <v>0</v>
      </c>
      <c r="F2930" t="str">
        <f t="shared" si="46"/>
        <v>June</v>
      </c>
    </row>
    <row r="2931" spans="1:6" ht="18" thickTop="1" thickBot="1" x14ac:dyDescent="0.35">
      <c r="A2931" s="89">
        <v>1000002917</v>
      </c>
      <c r="B2931" s="74">
        <v>45444</v>
      </c>
      <c r="C2931" s="87" t="s">
        <v>20</v>
      </c>
      <c r="D2931" s="78">
        <v>0</v>
      </c>
      <c r="E2931" s="90">
        <v>0</v>
      </c>
      <c r="F2931" t="str">
        <f t="shared" si="46"/>
        <v>June</v>
      </c>
    </row>
    <row r="2932" spans="1:6" ht="18" thickTop="1" thickBot="1" x14ac:dyDescent="0.35">
      <c r="A2932" s="89">
        <v>1000002977</v>
      </c>
      <c r="B2932" s="74">
        <v>45444</v>
      </c>
      <c r="C2932" s="87" t="s">
        <v>20</v>
      </c>
      <c r="D2932" s="78">
        <v>0</v>
      </c>
      <c r="E2932" s="90">
        <v>0</v>
      </c>
      <c r="F2932" t="str">
        <f t="shared" si="46"/>
        <v>June</v>
      </c>
    </row>
    <row r="2933" spans="1:6" ht="18" thickTop="1" thickBot="1" x14ac:dyDescent="0.35">
      <c r="A2933" s="89">
        <v>1000002971</v>
      </c>
      <c r="B2933" s="74">
        <v>45444</v>
      </c>
      <c r="C2933" s="87" t="s">
        <v>20</v>
      </c>
      <c r="D2933" s="78">
        <v>0</v>
      </c>
      <c r="E2933" s="90">
        <v>0</v>
      </c>
      <c r="F2933" t="str">
        <f t="shared" si="46"/>
        <v>June</v>
      </c>
    </row>
    <row r="2934" spans="1:6" ht="18" thickTop="1" thickBot="1" x14ac:dyDescent="0.35">
      <c r="A2934" s="89">
        <v>1000002985</v>
      </c>
      <c r="B2934" s="74">
        <v>45444</v>
      </c>
      <c r="C2934" s="87" t="s">
        <v>20</v>
      </c>
      <c r="D2934" s="78">
        <v>0</v>
      </c>
      <c r="E2934" s="90">
        <v>0</v>
      </c>
      <c r="F2934" t="str">
        <f t="shared" si="46"/>
        <v>June</v>
      </c>
    </row>
    <row r="2935" spans="1:6" ht="18" thickTop="1" thickBot="1" x14ac:dyDescent="0.35">
      <c r="A2935" s="89">
        <v>1000002972</v>
      </c>
      <c r="B2935" s="74">
        <v>45444</v>
      </c>
      <c r="C2935" s="87" t="s">
        <v>20</v>
      </c>
      <c r="D2935" s="78">
        <v>0</v>
      </c>
      <c r="E2935" s="90">
        <v>0</v>
      </c>
      <c r="F2935" t="str">
        <f t="shared" si="46"/>
        <v>June</v>
      </c>
    </row>
    <row r="2936" spans="1:6" ht="18" thickTop="1" thickBot="1" x14ac:dyDescent="0.35">
      <c r="A2936" s="89">
        <v>1000002976</v>
      </c>
      <c r="B2936" s="74">
        <v>45444</v>
      </c>
      <c r="C2936" s="87" t="s">
        <v>20</v>
      </c>
      <c r="D2936" s="78">
        <v>0</v>
      </c>
      <c r="E2936" s="90">
        <v>0</v>
      </c>
      <c r="F2936" t="str">
        <f t="shared" si="46"/>
        <v>June</v>
      </c>
    </row>
    <row r="2937" spans="1:6" ht="18" thickTop="1" thickBot="1" x14ac:dyDescent="0.35">
      <c r="A2937" s="89">
        <v>1000002984</v>
      </c>
      <c r="B2937" s="74">
        <v>45444</v>
      </c>
      <c r="C2937" s="87" t="s">
        <v>20</v>
      </c>
      <c r="D2937" s="78">
        <v>0</v>
      </c>
      <c r="E2937" s="90">
        <v>0</v>
      </c>
      <c r="F2937" t="str">
        <f t="shared" si="46"/>
        <v>June</v>
      </c>
    </row>
    <row r="2938" spans="1:6" ht="18" thickTop="1" thickBot="1" x14ac:dyDescent="0.35">
      <c r="A2938" s="89">
        <v>1000003132</v>
      </c>
      <c r="B2938" s="74">
        <v>45444</v>
      </c>
      <c r="C2938" s="87" t="s">
        <v>20</v>
      </c>
      <c r="D2938" s="78">
        <v>136</v>
      </c>
      <c r="E2938" s="90">
        <v>34965.600000000006</v>
      </c>
      <c r="F2938" t="str">
        <f t="shared" si="46"/>
        <v>June</v>
      </c>
    </row>
    <row r="2939" spans="1:6" ht="18" thickTop="1" thickBot="1" x14ac:dyDescent="0.35">
      <c r="A2939" s="89">
        <v>1000003683</v>
      </c>
      <c r="B2939" s="74">
        <v>45444</v>
      </c>
      <c r="C2939" s="87" t="s">
        <v>20</v>
      </c>
      <c r="D2939" s="78">
        <v>42</v>
      </c>
      <c r="E2939" s="90">
        <v>16087.054344827589</v>
      </c>
      <c r="F2939" t="str">
        <f t="shared" si="46"/>
        <v>June</v>
      </c>
    </row>
    <row r="2940" spans="1:6" ht="18" thickTop="1" thickBot="1" x14ac:dyDescent="0.35">
      <c r="A2940" s="89">
        <v>1000003133</v>
      </c>
      <c r="B2940" s="74">
        <v>45444</v>
      </c>
      <c r="C2940" s="87" t="s">
        <v>20</v>
      </c>
      <c r="D2940" s="78">
        <v>0</v>
      </c>
      <c r="E2940" s="90">
        <v>0</v>
      </c>
      <c r="F2940" t="str">
        <f t="shared" si="46"/>
        <v>June</v>
      </c>
    </row>
    <row r="2941" spans="1:6" ht="18" thickTop="1" thickBot="1" x14ac:dyDescent="0.35">
      <c r="A2941" s="89">
        <v>1000003131</v>
      </c>
      <c r="B2941" s="74">
        <v>45444</v>
      </c>
      <c r="C2941" s="87" t="s">
        <v>20</v>
      </c>
      <c r="D2941" s="78">
        <v>0</v>
      </c>
      <c r="E2941" s="90">
        <v>0</v>
      </c>
      <c r="F2941" t="str">
        <f t="shared" si="46"/>
        <v>June</v>
      </c>
    </row>
    <row r="2942" spans="1:6" ht="18" thickTop="1" thickBot="1" x14ac:dyDescent="0.35">
      <c r="A2942" s="89">
        <v>1000003691</v>
      </c>
      <c r="B2942" s="74">
        <v>45444</v>
      </c>
      <c r="C2942" s="87" t="s">
        <v>20</v>
      </c>
      <c r="D2942" s="78">
        <v>32</v>
      </c>
      <c r="E2942" s="90">
        <v>12256.803310344829</v>
      </c>
      <c r="F2942" t="str">
        <f t="shared" si="46"/>
        <v>June</v>
      </c>
    </row>
    <row r="2943" spans="1:6" ht="18" thickTop="1" thickBot="1" x14ac:dyDescent="0.35">
      <c r="A2943" s="89">
        <v>1000003388</v>
      </c>
      <c r="B2943" s="74">
        <v>45444</v>
      </c>
      <c r="C2943" s="87" t="s">
        <v>180</v>
      </c>
      <c r="D2943" s="78">
        <v>0</v>
      </c>
      <c r="E2943" s="90">
        <v>0</v>
      </c>
      <c r="F2943" t="str">
        <f t="shared" si="46"/>
        <v>June</v>
      </c>
    </row>
    <row r="2944" spans="1:6" ht="18" thickTop="1" thickBot="1" x14ac:dyDescent="0.35">
      <c r="A2944" s="89">
        <v>1000003384</v>
      </c>
      <c r="B2944" s="74">
        <v>45444</v>
      </c>
      <c r="C2944" s="87" t="s">
        <v>180</v>
      </c>
      <c r="D2944" s="78">
        <v>0</v>
      </c>
      <c r="E2944" s="90">
        <v>0</v>
      </c>
      <c r="F2944" t="str">
        <f t="shared" si="46"/>
        <v>June</v>
      </c>
    </row>
    <row r="2945" spans="1:6" ht="18" thickTop="1" thickBot="1" x14ac:dyDescent="0.35">
      <c r="A2945" s="89">
        <v>1000003389</v>
      </c>
      <c r="B2945" s="74">
        <v>45444</v>
      </c>
      <c r="C2945" s="87" t="s">
        <v>180</v>
      </c>
      <c r="D2945" s="78">
        <v>0</v>
      </c>
      <c r="E2945" s="90">
        <v>0</v>
      </c>
      <c r="F2945" t="str">
        <f t="shared" si="46"/>
        <v>June</v>
      </c>
    </row>
    <row r="2946" spans="1:6" ht="18" thickTop="1" thickBot="1" x14ac:dyDescent="0.35">
      <c r="A2946" s="89">
        <v>1000003386</v>
      </c>
      <c r="B2946" s="74">
        <v>45444</v>
      </c>
      <c r="C2946" s="87" t="s">
        <v>180</v>
      </c>
      <c r="D2946" s="78">
        <v>0</v>
      </c>
      <c r="E2946" s="90">
        <v>0</v>
      </c>
      <c r="F2946" t="str">
        <f t="shared" si="46"/>
        <v>June</v>
      </c>
    </row>
    <row r="2947" spans="1:6" ht="18" thickTop="1" thickBot="1" x14ac:dyDescent="0.35">
      <c r="A2947" s="89">
        <v>1000002836</v>
      </c>
      <c r="B2947" s="74">
        <v>45444</v>
      </c>
      <c r="C2947" s="87" t="s">
        <v>180</v>
      </c>
      <c r="D2947" s="78">
        <v>0</v>
      </c>
      <c r="E2947" s="90">
        <v>0</v>
      </c>
      <c r="F2947" t="str">
        <f t="shared" si="46"/>
        <v>June</v>
      </c>
    </row>
    <row r="2948" spans="1:6" ht="18" thickTop="1" thickBot="1" x14ac:dyDescent="0.35">
      <c r="A2948" s="89">
        <v>1000002917</v>
      </c>
      <c r="B2948" s="74">
        <v>45444</v>
      </c>
      <c r="C2948" s="87" t="s">
        <v>180</v>
      </c>
      <c r="D2948" s="78">
        <v>0</v>
      </c>
      <c r="E2948" s="90">
        <v>0</v>
      </c>
      <c r="F2948" t="str">
        <f t="shared" si="46"/>
        <v>June</v>
      </c>
    </row>
    <row r="2949" spans="1:6" ht="18" thickTop="1" thickBot="1" x14ac:dyDescent="0.35">
      <c r="A2949" s="89">
        <v>1000002977</v>
      </c>
      <c r="B2949" s="74">
        <v>45444</v>
      </c>
      <c r="C2949" s="87" t="s">
        <v>180</v>
      </c>
      <c r="D2949" s="78">
        <v>0</v>
      </c>
      <c r="E2949" s="90">
        <v>0</v>
      </c>
      <c r="F2949" t="str">
        <f t="shared" si="46"/>
        <v>June</v>
      </c>
    </row>
    <row r="2950" spans="1:6" ht="18" thickTop="1" thickBot="1" x14ac:dyDescent="0.35">
      <c r="A2950" s="89">
        <v>1000002971</v>
      </c>
      <c r="B2950" s="74">
        <v>45444</v>
      </c>
      <c r="C2950" s="87" t="s">
        <v>180</v>
      </c>
      <c r="D2950" s="78">
        <v>0</v>
      </c>
      <c r="E2950" s="90">
        <v>0</v>
      </c>
      <c r="F2950" t="str">
        <f t="shared" si="46"/>
        <v>June</v>
      </c>
    </row>
    <row r="2951" spans="1:6" ht="18" thickTop="1" thickBot="1" x14ac:dyDescent="0.35">
      <c r="A2951" s="89">
        <v>1000002985</v>
      </c>
      <c r="B2951" s="74">
        <v>45444</v>
      </c>
      <c r="C2951" s="87" t="s">
        <v>180</v>
      </c>
      <c r="D2951" s="78">
        <v>0</v>
      </c>
      <c r="E2951" s="90">
        <v>0</v>
      </c>
      <c r="F2951" t="str">
        <f t="shared" si="46"/>
        <v>June</v>
      </c>
    </row>
    <row r="2952" spans="1:6" ht="18" thickTop="1" thickBot="1" x14ac:dyDescent="0.35">
      <c r="A2952" s="89">
        <v>1000002972</v>
      </c>
      <c r="B2952" s="74">
        <v>45444</v>
      </c>
      <c r="C2952" s="87" t="s">
        <v>180</v>
      </c>
      <c r="D2952" s="78">
        <v>0</v>
      </c>
      <c r="E2952" s="90">
        <v>0</v>
      </c>
      <c r="F2952" t="str">
        <f t="shared" si="46"/>
        <v>June</v>
      </c>
    </row>
    <row r="2953" spans="1:6" ht="18" thickTop="1" thickBot="1" x14ac:dyDescent="0.35">
      <c r="A2953" s="89">
        <v>1000002976</v>
      </c>
      <c r="B2953" s="74">
        <v>45444</v>
      </c>
      <c r="C2953" s="87" t="s">
        <v>180</v>
      </c>
      <c r="D2953" s="78">
        <v>0</v>
      </c>
      <c r="E2953" s="90">
        <v>0</v>
      </c>
      <c r="F2953" t="str">
        <f t="shared" si="46"/>
        <v>June</v>
      </c>
    </row>
    <row r="2954" spans="1:6" ht="18" thickTop="1" thickBot="1" x14ac:dyDescent="0.35">
      <c r="A2954" s="89">
        <v>1000002984</v>
      </c>
      <c r="B2954" s="74">
        <v>45444</v>
      </c>
      <c r="C2954" s="87" t="s">
        <v>180</v>
      </c>
      <c r="D2954" s="78">
        <v>0</v>
      </c>
      <c r="E2954" s="90">
        <v>0</v>
      </c>
      <c r="F2954" t="str">
        <f t="shared" si="46"/>
        <v>June</v>
      </c>
    </row>
    <row r="2955" spans="1:6" ht="18" thickTop="1" thickBot="1" x14ac:dyDescent="0.35">
      <c r="A2955" s="89">
        <v>1000003132</v>
      </c>
      <c r="B2955" s="74">
        <v>45444</v>
      </c>
      <c r="C2955" s="87" t="s">
        <v>180</v>
      </c>
      <c r="D2955" s="78">
        <v>1216</v>
      </c>
      <c r="E2955" s="90">
        <v>312633.60000000003</v>
      </c>
      <c r="F2955" t="str">
        <f t="shared" si="46"/>
        <v>June</v>
      </c>
    </row>
    <row r="2956" spans="1:6" ht="18" thickTop="1" thickBot="1" x14ac:dyDescent="0.35">
      <c r="A2956" s="89">
        <v>1000003683</v>
      </c>
      <c r="B2956" s="74">
        <v>45444</v>
      </c>
      <c r="C2956" s="87" t="s">
        <v>180</v>
      </c>
      <c r="D2956" s="78">
        <v>607</v>
      </c>
      <c r="E2956" s="90">
        <v>232496.23779310344</v>
      </c>
      <c r="F2956" t="str">
        <f t="shared" si="46"/>
        <v>June</v>
      </c>
    </row>
    <row r="2957" spans="1:6" ht="18" thickTop="1" thickBot="1" x14ac:dyDescent="0.35">
      <c r="A2957" s="89">
        <v>1000003133</v>
      </c>
      <c r="B2957" s="74">
        <v>45444</v>
      </c>
      <c r="C2957" s="87" t="s">
        <v>180</v>
      </c>
      <c r="D2957" s="78">
        <v>0</v>
      </c>
      <c r="E2957" s="90">
        <v>0</v>
      </c>
      <c r="F2957" t="str">
        <f t="shared" ref="F2957:F3020" si="47">TEXT(B2957,"mmmm")</f>
        <v>June</v>
      </c>
    </row>
    <row r="2958" spans="1:6" ht="18" thickTop="1" thickBot="1" x14ac:dyDescent="0.35">
      <c r="A2958" s="89">
        <v>1000003131</v>
      </c>
      <c r="B2958" s="74">
        <v>45444</v>
      </c>
      <c r="C2958" s="87" t="s">
        <v>180</v>
      </c>
      <c r="D2958" s="78">
        <v>0</v>
      </c>
      <c r="E2958" s="90">
        <v>0</v>
      </c>
      <c r="F2958" t="str">
        <f t="shared" si="47"/>
        <v>June</v>
      </c>
    </row>
    <row r="2959" spans="1:6" ht="18" thickTop="1" thickBot="1" x14ac:dyDescent="0.35">
      <c r="A2959" s="89">
        <v>1000003691</v>
      </c>
      <c r="B2959" s="74">
        <v>45444</v>
      </c>
      <c r="C2959" s="87" t="s">
        <v>180</v>
      </c>
      <c r="D2959" s="78">
        <v>175</v>
      </c>
      <c r="E2959" s="90">
        <v>67029.393103448281</v>
      </c>
      <c r="F2959" t="str">
        <f t="shared" si="47"/>
        <v>June</v>
      </c>
    </row>
    <row r="2960" spans="1:6" ht="18" thickTop="1" thickBot="1" x14ac:dyDescent="0.35">
      <c r="A2960" s="89">
        <v>1000003388</v>
      </c>
      <c r="B2960" s="74">
        <v>45444</v>
      </c>
      <c r="C2960" s="87" t="s">
        <v>476</v>
      </c>
      <c r="D2960" s="78">
        <v>0</v>
      </c>
      <c r="E2960" s="90">
        <v>0</v>
      </c>
      <c r="F2960" t="str">
        <f t="shared" si="47"/>
        <v>June</v>
      </c>
    </row>
    <row r="2961" spans="1:6" ht="18" thickTop="1" thickBot="1" x14ac:dyDescent="0.35">
      <c r="A2961" s="89">
        <v>1000003384</v>
      </c>
      <c r="B2961" s="74">
        <v>45444</v>
      </c>
      <c r="C2961" s="87" t="s">
        <v>476</v>
      </c>
      <c r="D2961" s="78">
        <v>0</v>
      </c>
      <c r="E2961" s="90">
        <v>0</v>
      </c>
      <c r="F2961" t="str">
        <f t="shared" si="47"/>
        <v>June</v>
      </c>
    </row>
    <row r="2962" spans="1:6" ht="18" thickTop="1" thickBot="1" x14ac:dyDescent="0.35">
      <c r="A2962" s="89">
        <v>1000003389</v>
      </c>
      <c r="B2962" s="74">
        <v>45444</v>
      </c>
      <c r="C2962" s="87" t="s">
        <v>476</v>
      </c>
      <c r="D2962" s="78">
        <v>0</v>
      </c>
      <c r="E2962" s="90">
        <v>0</v>
      </c>
      <c r="F2962" t="str">
        <f t="shared" si="47"/>
        <v>June</v>
      </c>
    </row>
    <row r="2963" spans="1:6" ht="18" thickTop="1" thickBot="1" x14ac:dyDescent="0.35">
      <c r="A2963" s="89">
        <v>1000003386</v>
      </c>
      <c r="B2963" s="74">
        <v>45444</v>
      </c>
      <c r="C2963" s="87" t="s">
        <v>476</v>
      </c>
      <c r="D2963" s="78">
        <v>0</v>
      </c>
      <c r="E2963" s="90">
        <v>0</v>
      </c>
      <c r="F2963" t="str">
        <f t="shared" si="47"/>
        <v>June</v>
      </c>
    </row>
    <row r="2964" spans="1:6" ht="18" thickTop="1" thickBot="1" x14ac:dyDescent="0.35">
      <c r="A2964" s="89">
        <v>1000002836</v>
      </c>
      <c r="B2964" s="74">
        <v>45444</v>
      </c>
      <c r="C2964" s="87" t="s">
        <v>476</v>
      </c>
      <c r="D2964" s="78">
        <v>0</v>
      </c>
      <c r="E2964" s="90">
        <v>0</v>
      </c>
      <c r="F2964" t="str">
        <f t="shared" si="47"/>
        <v>June</v>
      </c>
    </row>
    <row r="2965" spans="1:6" ht="18" thickTop="1" thickBot="1" x14ac:dyDescent="0.35">
      <c r="A2965" s="89">
        <v>1000002917</v>
      </c>
      <c r="B2965" s="74">
        <v>45444</v>
      </c>
      <c r="C2965" s="87" t="s">
        <v>476</v>
      </c>
      <c r="D2965" s="78">
        <v>0</v>
      </c>
      <c r="E2965" s="90">
        <v>0</v>
      </c>
      <c r="F2965" t="str">
        <f t="shared" si="47"/>
        <v>June</v>
      </c>
    </row>
    <row r="2966" spans="1:6" ht="18" thickTop="1" thickBot="1" x14ac:dyDescent="0.35">
      <c r="A2966" s="89">
        <v>1000002977</v>
      </c>
      <c r="B2966" s="74">
        <v>45444</v>
      </c>
      <c r="C2966" s="87" t="s">
        <v>476</v>
      </c>
      <c r="D2966" s="78">
        <v>0</v>
      </c>
      <c r="E2966" s="90">
        <v>0</v>
      </c>
      <c r="F2966" t="str">
        <f t="shared" si="47"/>
        <v>June</v>
      </c>
    </row>
    <row r="2967" spans="1:6" ht="18" thickTop="1" thickBot="1" x14ac:dyDescent="0.35">
      <c r="A2967" s="89">
        <v>1000002971</v>
      </c>
      <c r="B2967" s="74">
        <v>45444</v>
      </c>
      <c r="C2967" s="87" t="s">
        <v>476</v>
      </c>
      <c r="D2967" s="78">
        <v>0</v>
      </c>
      <c r="E2967" s="90">
        <v>0</v>
      </c>
      <c r="F2967" t="str">
        <f t="shared" si="47"/>
        <v>June</v>
      </c>
    </row>
    <row r="2968" spans="1:6" ht="18" thickTop="1" thickBot="1" x14ac:dyDescent="0.35">
      <c r="A2968" s="89">
        <v>1000002985</v>
      </c>
      <c r="B2968" s="74">
        <v>45444</v>
      </c>
      <c r="C2968" s="87" t="s">
        <v>476</v>
      </c>
      <c r="D2968" s="78">
        <v>0</v>
      </c>
      <c r="E2968" s="90">
        <v>0</v>
      </c>
      <c r="F2968" t="str">
        <f t="shared" si="47"/>
        <v>June</v>
      </c>
    </row>
    <row r="2969" spans="1:6" ht="18" thickTop="1" thickBot="1" x14ac:dyDescent="0.35">
      <c r="A2969" s="89">
        <v>1000002972</v>
      </c>
      <c r="B2969" s="74">
        <v>45444</v>
      </c>
      <c r="C2969" s="87" t="s">
        <v>476</v>
      </c>
      <c r="D2969" s="78">
        <v>0</v>
      </c>
      <c r="E2969" s="90">
        <v>0</v>
      </c>
      <c r="F2969" t="str">
        <f t="shared" si="47"/>
        <v>June</v>
      </c>
    </row>
    <row r="2970" spans="1:6" ht="18" thickTop="1" thickBot="1" x14ac:dyDescent="0.35">
      <c r="A2970" s="89">
        <v>1000002976</v>
      </c>
      <c r="B2970" s="74">
        <v>45444</v>
      </c>
      <c r="C2970" s="87" t="s">
        <v>476</v>
      </c>
      <c r="D2970" s="78">
        <v>0</v>
      </c>
      <c r="E2970" s="90">
        <v>0</v>
      </c>
      <c r="F2970" t="str">
        <f t="shared" si="47"/>
        <v>June</v>
      </c>
    </row>
    <row r="2971" spans="1:6" ht="18" thickTop="1" thickBot="1" x14ac:dyDescent="0.35">
      <c r="A2971" s="89">
        <v>1000002984</v>
      </c>
      <c r="B2971" s="74">
        <v>45444</v>
      </c>
      <c r="C2971" s="87" t="s">
        <v>476</v>
      </c>
      <c r="D2971" s="78">
        <v>0</v>
      </c>
      <c r="E2971" s="90">
        <v>0</v>
      </c>
      <c r="F2971" t="str">
        <f t="shared" si="47"/>
        <v>June</v>
      </c>
    </row>
    <row r="2972" spans="1:6" ht="18" thickTop="1" thickBot="1" x14ac:dyDescent="0.35">
      <c r="A2972" s="89">
        <v>1000003132</v>
      </c>
      <c r="B2972" s="74">
        <v>45444</v>
      </c>
      <c r="C2972" s="87" t="s">
        <v>476</v>
      </c>
      <c r="D2972" s="78">
        <v>105</v>
      </c>
      <c r="E2972" s="90">
        <v>26995.500000000004</v>
      </c>
      <c r="F2972" t="str">
        <f t="shared" si="47"/>
        <v>June</v>
      </c>
    </row>
    <row r="2973" spans="1:6" ht="18" thickTop="1" thickBot="1" x14ac:dyDescent="0.35">
      <c r="A2973" s="89">
        <v>1000003683</v>
      </c>
      <c r="B2973" s="74">
        <v>45444</v>
      </c>
      <c r="C2973" s="87" t="s">
        <v>476</v>
      </c>
      <c r="D2973" s="78">
        <v>125</v>
      </c>
      <c r="E2973" s="90">
        <v>47878.137931034486</v>
      </c>
      <c r="F2973" t="str">
        <f t="shared" si="47"/>
        <v>June</v>
      </c>
    </row>
    <row r="2974" spans="1:6" ht="18" thickTop="1" thickBot="1" x14ac:dyDescent="0.35">
      <c r="A2974" s="89">
        <v>1000003133</v>
      </c>
      <c r="B2974" s="74">
        <v>45444</v>
      </c>
      <c r="C2974" s="87" t="s">
        <v>476</v>
      </c>
      <c r="D2974" s="78">
        <v>0</v>
      </c>
      <c r="E2974" s="90">
        <v>0</v>
      </c>
      <c r="F2974" t="str">
        <f t="shared" si="47"/>
        <v>June</v>
      </c>
    </row>
    <row r="2975" spans="1:6" ht="18" thickTop="1" thickBot="1" x14ac:dyDescent="0.35">
      <c r="A2975" s="89">
        <v>1000003131</v>
      </c>
      <c r="B2975" s="74">
        <v>45444</v>
      </c>
      <c r="C2975" s="87" t="s">
        <v>476</v>
      </c>
      <c r="D2975" s="78">
        <v>0</v>
      </c>
      <c r="E2975" s="90">
        <v>0</v>
      </c>
      <c r="F2975" t="str">
        <f t="shared" si="47"/>
        <v>June</v>
      </c>
    </row>
    <row r="2976" spans="1:6" ht="18" thickTop="1" thickBot="1" x14ac:dyDescent="0.35">
      <c r="A2976" s="89">
        <v>1000003691</v>
      </c>
      <c r="B2976" s="74">
        <v>45444</v>
      </c>
      <c r="C2976" s="87" t="s">
        <v>476</v>
      </c>
      <c r="D2976" s="78">
        <v>230</v>
      </c>
      <c r="E2976" s="90">
        <v>88095.773793103464</v>
      </c>
      <c r="F2976" t="str">
        <f t="shared" si="47"/>
        <v>June</v>
      </c>
    </row>
    <row r="2977" spans="1:6" ht="18" thickTop="1" thickBot="1" x14ac:dyDescent="0.35">
      <c r="A2977" s="89">
        <v>1000003388</v>
      </c>
      <c r="B2977" s="74">
        <v>45444</v>
      </c>
      <c r="C2977" s="87" t="s">
        <v>116</v>
      </c>
      <c r="D2977" s="78">
        <v>0</v>
      </c>
      <c r="E2977" s="90">
        <v>0</v>
      </c>
      <c r="F2977" t="str">
        <f t="shared" si="47"/>
        <v>June</v>
      </c>
    </row>
    <row r="2978" spans="1:6" ht="18" thickTop="1" thickBot="1" x14ac:dyDescent="0.35">
      <c r="A2978" s="89">
        <v>1000003384</v>
      </c>
      <c r="B2978" s="74">
        <v>45444</v>
      </c>
      <c r="C2978" s="87" t="s">
        <v>116</v>
      </c>
      <c r="D2978" s="78">
        <v>0</v>
      </c>
      <c r="E2978" s="90">
        <v>0</v>
      </c>
      <c r="F2978" t="str">
        <f t="shared" si="47"/>
        <v>June</v>
      </c>
    </row>
    <row r="2979" spans="1:6" ht="18" thickTop="1" thickBot="1" x14ac:dyDescent="0.35">
      <c r="A2979" s="89">
        <v>1000003389</v>
      </c>
      <c r="B2979" s="74">
        <v>45444</v>
      </c>
      <c r="C2979" s="87" t="s">
        <v>116</v>
      </c>
      <c r="D2979" s="78">
        <v>0</v>
      </c>
      <c r="E2979" s="90">
        <v>0</v>
      </c>
      <c r="F2979" t="str">
        <f t="shared" si="47"/>
        <v>June</v>
      </c>
    </row>
    <row r="2980" spans="1:6" ht="18" thickTop="1" thickBot="1" x14ac:dyDescent="0.35">
      <c r="A2980" s="89">
        <v>1000003386</v>
      </c>
      <c r="B2980" s="74">
        <v>45444</v>
      </c>
      <c r="C2980" s="87" t="s">
        <v>116</v>
      </c>
      <c r="D2980" s="78">
        <v>0</v>
      </c>
      <c r="E2980" s="90">
        <v>0</v>
      </c>
      <c r="F2980" t="str">
        <f t="shared" si="47"/>
        <v>June</v>
      </c>
    </row>
    <row r="2981" spans="1:6" ht="18" thickTop="1" thickBot="1" x14ac:dyDescent="0.35">
      <c r="A2981" s="89">
        <v>1000002836</v>
      </c>
      <c r="B2981" s="74">
        <v>45444</v>
      </c>
      <c r="C2981" s="87" t="s">
        <v>116</v>
      </c>
      <c r="D2981" s="78">
        <v>0</v>
      </c>
      <c r="E2981" s="90">
        <v>0</v>
      </c>
      <c r="F2981" t="str">
        <f t="shared" si="47"/>
        <v>June</v>
      </c>
    </row>
    <row r="2982" spans="1:6" ht="18" thickTop="1" thickBot="1" x14ac:dyDescent="0.35">
      <c r="A2982" s="89">
        <v>1000002917</v>
      </c>
      <c r="B2982" s="74">
        <v>45444</v>
      </c>
      <c r="C2982" s="87" t="s">
        <v>116</v>
      </c>
      <c r="D2982" s="78">
        <v>0</v>
      </c>
      <c r="E2982" s="90">
        <v>0</v>
      </c>
      <c r="F2982" t="str">
        <f t="shared" si="47"/>
        <v>June</v>
      </c>
    </row>
    <row r="2983" spans="1:6" ht="18" thickTop="1" thickBot="1" x14ac:dyDescent="0.35">
      <c r="A2983" s="89">
        <v>1000002977</v>
      </c>
      <c r="B2983" s="74">
        <v>45444</v>
      </c>
      <c r="C2983" s="87" t="s">
        <v>116</v>
      </c>
      <c r="D2983" s="78">
        <v>0</v>
      </c>
      <c r="E2983" s="90">
        <v>0</v>
      </c>
      <c r="F2983" t="str">
        <f t="shared" si="47"/>
        <v>June</v>
      </c>
    </row>
    <row r="2984" spans="1:6" ht="18" thickTop="1" thickBot="1" x14ac:dyDescent="0.35">
      <c r="A2984" s="89">
        <v>1000002971</v>
      </c>
      <c r="B2984" s="74">
        <v>45444</v>
      </c>
      <c r="C2984" s="87" t="s">
        <v>116</v>
      </c>
      <c r="D2984" s="78">
        <v>0</v>
      </c>
      <c r="E2984" s="90">
        <v>0</v>
      </c>
      <c r="F2984" t="str">
        <f t="shared" si="47"/>
        <v>June</v>
      </c>
    </row>
    <row r="2985" spans="1:6" ht="18" thickTop="1" thickBot="1" x14ac:dyDescent="0.35">
      <c r="A2985" s="89">
        <v>1000002985</v>
      </c>
      <c r="B2985" s="74">
        <v>45444</v>
      </c>
      <c r="C2985" s="87" t="s">
        <v>116</v>
      </c>
      <c r="D2985" s="78">
        <v>0</v>
      </c>
      <c r="E2985" s="90">
        <v>0</v>
      </c>
      <c r="F2985" t="str">
        <f t="shared" si="47"/>
        <v>June</v>
      </c>
    </row>
    <row r="2986" spans="1:6" ht="18" thickTop="1" thickBot="1" x14ac:dyDescent="0.35">
      <c r="A2986" s="89">
        <v>1000002972</v>
      </c>
      <c r="B2986" s="74">
        <v>45444</v>
      </c>
      <c r="C2986" s="87" t="s">
        <v>116</v>
      </c>
      <c r="D2986" s="78">
        <v>0</v>
      </c>
      <c r="E2986" s="90">
        <v>0</v>
      </c>
      <c r="F2986" t="str">
        <f t="shared" si="47"/>
        <v>June</v>
      </c>
    </row>
    <row r="2987" spans="1:6" ht="18" thickTop="1" thickBot="1" x14ac:dyDescent="0.35">
      <c r="A2987" s="89">
        <v>1000002976</v>
      </c>
      <c r="B2987" s="74">
        <v>45444</v>
      </c>
      <c r="C2987" s="87" t="s">
        <v>116</v>
      </c>
      <c r="D2987" s="78">
        <v>0</v>
      </c>
      <c r="E2987" s="90">
        <v>0</v>
      </c>
      <c r="F2987" t="str">
        <f t="shared" si="47"/>
        <v>June</v>
      </c>
    </row>
    <row r="2988" spans="1:6" ht="18" thickTop="1" thickBot="1" x14ac:dyDescent="0.35">
      <c r="A2988" s="89">
        <v>1000002984</v>
      </c>
      <c r="B2988" s="74">
        <v>45444</v>
      </c>
      <c r="C2988" s="87" t="s">
        <v>116</v>
      </c>
      <c r="D2988" s="78">
        <v>0</v>
      </c>
      <c r="E2988" s="90">
        <v>0</v>
      </c>
      <c r="F2988" t="str">
        <f t="shared" si="47"/>
        <v>June</v>
      </c>
    </row>
    <row r="2989" spans="1:6" ht="18" thickTop="1" thickBot="1" x14ac:dyDescent="0.35">
      <c r="A2989" s="89">
        <v>1000003132</v>
      </c>
      <c r="B2989" s="74">
        <v>45444</v>
      </c>
      <c r="C2989" s="87" t="s">
        <v>116</v>
      </c>
      <c r="D2989" s="78">
        <v>0</v>
      </c>
      <c r="E2989" s="90">
        <v>0</v>
      </c>
      <c r="F2989" t="str">
        <f t="shared" si="47"/>
        <v>June</v>
      </c>
    </row>
    <row r="2990" spans="1:6" ht="18" thickTop="1" thickBot="1" x14ac:dyDescent="0.35">
      <c r="A2990" s="89">
        <v>1000003683</v>
      </c>
      <c r="B2990" s="74">
        <v>45444</v>
      </c>
      <c r="C2990" s="87" t="s">
        <v>116</v>
      </c>
      <c r="D2990" s="78">
        <v>0</v>
      </c>
      <c r="E2990" s="90">
        <v>0</v>
      </c>
      <c r="F2990" t="str">
        <f t="shared" si="47"/>
        <v>June</v>
      </c>
    </row>
    <row r="2991" spans="1:6" ht="18" thickTop="1" thickBot="1" x14ac:dyDescent="0.35">
      <c r="A2991" s="89">
        <v>1000003133</v>
      </c>
      <c r="B2991" s="74">
        <v>45444</v>
      </c>
      <c r="C2991" s="87" t="s">
        <v>116</v>
      </c>
      <c r="D2991" s="78">
        <v>0</v>
      </c>
      <c r="E2991" s="90">
        <v>0</v>
      </c>
      <c r="F2991" t="str">
        <f t="shared" si="47"/>
        <v>June</v>
      </c>
    </row>
    <row r="2992" spans="1:6" ht="18" thickTop="1" thickBot="1" x14ac:dyDescent="0.35">
      <c r="A2992" s="89">
        <v>1000003131</v>
      </c>
      <c r="B2992" s="74">
        <v>45444</v>
      </c>
      <c r="C2992" s="87" t="s">
        <v>116</v>
      </c>
      <c r="D2992" s="78">
        <v>0</v>
      </c>
      <c r="E2992" s="90">
        <v>0</v>
      </c>
      <c r="F2992" t="str">
        <f t="shared" si="47"/>
        <v>June</v>
      </c>
    </row>
    <row r="2993" spans="1:6" ht="18" thickTop="1" thickBot="1" x14ac:dyDescent="0.35">
      <c r="A2993" s="89">
        <v>1000003691</v>
      </c>
      <c r="B2993" s="74">
        <v>45444</v>
      </c>
      <c r="C2993" s="87" t="s">
        <v>116</v>
      </c>
      <c r="D2993" s="78">
        <v>0</v>
      </c>
      <c r="E2993" s="90">
        <v>0</v>
      </c>
      <c r="F2993" t="str">
        <f t="shared" si="47"/>
        <v>June</v>
      </c>
    </row>
    <row r="2994" spans="1:6" ht="18" thickTop="1" thickBot="1" x14ac:dyDescent="0.35">
      <c r="A2994" s="89">
        <v>1000003388</v>
      </c>
      <c r="B2994" s="74">
        <v>45444</v>
      </c>
      <c r="C2994" s="87" t="s">
        <v>525</v>
      </c>
      <c r="D2994" s="78">
        <v>0</v>
      </c>
      <c r="E2994" s="90">
        <v>0</v>
      </c>
      <c r="F2994" t="str">
        <f t="shared" si="47"/>
        <v>June</v>
      </c>
    </row>
    <row r="2995" spans="1:6" ht="18" thickTop="1" thickBot="1" x14ac:dyDescent="0.35">
      <c r="A2995" s="89">
        <v>1000003384</v>
      </c>
      <c r="B2995" s="74">
        <v>45444</v>
      </c>
      <c r="C2995" s="87" t="s">
        <v>525</v>
      </c>
      <c r="D2995" s="78">
        <v>0</v>
      </c>
      <c r="E2995" s="90">
        <v>0</v>
      </c>
      <c r="F2995" t="str">
        <f t="shared" si="47"/>
        <v>June</v>
      </c>
    </row>
    <row r="2996" spans="1:6" ht="18" thickTop="1" thickBot="1" x14ac:dyDescent="0.35">
      <c r="A2996" s="89">
        <v>1000003389</v>
      </c>
      <c r="B2996" s="74">
        <v>45444</v>
      </c>
      <c r="C2996" s="87" t="s">
        <v>525</v>
      </c>
      <c r="D2996" s="78">
        <v>0</v>
      </c>
      <c r="E2996" s="90">
        <v>0</v>
      </c>
      <c r="F2996" t="str">
        <f t="shared" si="47"/>
        <v>June</v>
      </c>
    </row>
    <row r="2997" spans="1:6" ht="18" thickTop="1" thickBot="1" x14ac:dyDescent="0.35">
      <c r="A2997" s="89">
        <v>1000003386</v>
      </c>
      <c r="B2997" s="74">
        <v>45444</v>
      </c>
      <c r="C2997" s="87" t="s">
        <v>525</v>
      </c>
      <c r="D2997" s="78">
        <v>0</v>
      </c>
      <c r="E2997" s="90">
        <v>0</v>
      </c>
      <c r="F2997" t="str">
        <f t="shared" si="47"/>
        <v>June</v>
      </c>
    </row>
    <row r="2998" spans="1:6" ht="18" thickTop="1" thickBot="1" x14ac:dyDescent="0.35">
      <c r="A2998" s="89">
        <v>1000002836</v>
      </c>
      <c r="B2998" s="74">
        <v>45444</v>
      </c>
      <c r="C2998" s="87" t="s">
        <v>525</v>
      </c>
      <c r="D2998" s="78">
        <v>0</v>
      </c>
      <c r="E2998" s="90">
        <v>0</v>
      </c>
      <c r="F2998" t="str">
        <f t="shared" si="47"/>
        <v>June</v>
      </c>
    </row>
    <row r="2999" spans="1:6" ht="18" thickTop="1" thickBot="1" x14ac:dyDescent="0.35">
      <c r="A2999" s="89">
        <v>1000002917</v>
      </c>
      <c r="B2999" s="74">
        <v>45444</v>
      </c>
      <c r="C2999" s="87" t="s">
        <v>525</v>
      </c>
      <c r="D2999" s="78">
        <v>0</v>
      </c>
      <c r="E2999" s="90">
        <v>0</v>
      </c>
      <c r="F2999" t="str">
        <f t="shared" si="47"/>
        <v>June</v>
      </c>
    </row>
    <row r="3000" spans="1:6" ht="18" thickTop="1" thickBot="1" x14ac:dyDescent="0.35">
      <c r="A3000" s="89">
        <v>1000002977</v>
      </c>
      <c r="B3000" s="74">
        <v>45444</v>
      </c>
      <c r="C3000" s="87" t="s">
        <v>525</v>
      </c>
      <c r="D3000" s="78">
        <v>0</v>
      </c>
      <c r="E3000" s="90">
        <v>0</v>
      </c>
      <c r="F3000" t="str">
        <f t="shared" si="47"/>
        <v>June</v>
      </c>
    </row>
    <row r="3001" spans="1:6" ht="18" thickTop="1" thickBot="1" x14ac:dyDescent="0.35">
      <c r="A3001" s="89">
        <v>1000002971</v>
      </c>
      <c r="B3001" s="74">
        <v>45444</v>
      </c>
      <c r="C3001" s="87" t="s">
        <v>525</v>
      </c>
      <c r="D3001" s="78">
        <v>0</v>
      </c>
      <c r="E3001" s="90">
        <v>0</v>
      </c>
      <c r="F3001" t="str">
        <f t="shared" si="47"/>
        <v>June</v>
      </c>
    </row>
    <row r="3002" spans="1:6" ht="18" thickTop="1" thickBot="1" x14ac:dyDescent="0.35">
      <c r="A3002" s="89">
        <v>1000002985</v>
      </c>
      <c r="B3002" s="74">
        <v>45444</v>
      </c>
      <c r="C3002" s="87" t="s">
        <v>525</v>
      </c>
      <c r="D3002" s="78">
        <v>0</v>
      </c>
      <c r="E3002" s="90">
        <v>0</v>
      </c>
      <c r="F3002" t="str">
        <f t="shared" si="47"/>
        <v>June</v>
      </c>
    </row>
    <row r="3003" spans="1:6" ht="18" thickTop="1" thickBot="1" x14ac:dyDescent="0.35">
      <c r="A3003" s="89">
        <v>1000002972</v>
      </c>
      <c r="B3003" s="74">
        <v>45444</v>
      </c>
      <c r="C3003" s="87" t="s">
        <v>525</v>
      </c>
      <c r="D3003" s="78">
        <v>0</v>
      </c>
      <c r="E3003" s="90">
        <v>0</v>
      </c>
      <c r="F3003" t="str">
        <f t="shared" si="47"/>
        <v>June</v>
      </c>
    </row>
    <row r="3004" spans="1:6" ht="18" thickTop="1" thickBot="1" x14ac:dyDescent="0.35">
      <c r="A3004" s="89">
        <v>1000002976</v>
      </c>
      <c r="B3004" s="74">
        <v>45444</v>
      </c>
      <c r="C3004" s="87" t="s">
        <v>525</v>
      </c>
      <c r="D3004" s="78">
        <v>0</v>
      </c>
      <c r="E3004" s="90">
        <v>0</v>
      </c>
      <c r="F3004" t="str">
        <f t="shared" si="47"/>
        <v>June</v>
      </c>
    </row>
    <row r="3005" spans="1:6" ht="18" thickTop="1" thickBot="1" x14ac:dyDescent="0.35">
      <c r="A3005" s="89">
        <v>1000002984</v>
      </c>
      <c r="B3005" s="74">
        <v>45444</v>
      </c>
      <c r="C3005" s="87" t="s">
        <v>525</v>
      </c>
      <c r="D3005" s="78">
        <v>0</v>
      </c>
      <c r="E3005" s="90">
        <v>0</v>
      </c>
      <c r="F3005" t="str">
        <f t="shared" si="47"/>
        <v>June</v>
      </c>
    </row>
    <row r="3006" spans="1:6" ht="18" thickTop="1" thickBot="1" x14ac:dyDescent="0.35">
      <c r="A3006" s="89">
        <v>1000003132</v>
      </c>
      <c r="B3006" s="74">
        <v>45444</v>
      </c>
      <c r="C3006" s="87" t="s">
        <v>525</v>
      </c>
      <c r="D3006" s="78">
        <v>1099</v>
      </c>
      <c r="E3006" s="90">
        <v>282552.90000000002</v>
      </c>
      <c r="F3006" t="str">
        <f t="shared" si="47"/>
        <v>June</v>
      </c>
    </row>
    <row r="3007" spans="1:6" ht="18" thickTop="1" thickBot="1" x14ac:dyDescent="0.35">
      <c r="A3007" s="89">
        <v>1000003683</v>
      </c>
      <c r="B3007" s="74">
        <v>45444</v>
      </c>
      <c r="C3007" s="87" t="s">
        <v>525</v>
      </c>
      <c r="D3007" s="78">
        <v>465</v>
      </c>
      <c r="E3007" s="90">
        <v>178106.67310344832</v>
      </c>
      <c r="F3007" t="str">
        <f t="shared" si="47"/>
        <v>June</v>
      </c>
    </row>
    <row r="3008" spans="1:6" ht="18" thickTop="1" thickBot="1" x14ac:dyDescent="0.35">
      <c r="A3008" s="89">
        <v>1000003133</v>
      </c>
      <c r="B3008" s="74">
        <v>45444</v>
      </c>
      <c r="C3008" s="87" t="s">
        <v>525</v>
      </c>
      <c r="D3008" s="78">
        <v>0</v>
      </c>
      <c r="E3008" s="90">
        <v>0</v>
      </c>
      <c r="F3008" t="str">
        <f t="shared" si="47"/>
        <v>June</v>
      </c>
    </row>
    <row r="3009" spans="1:6" ht="18" thickTop="1" thickBot="1" x14ac:dyDescent="0.35">
      <c r="A3009" s="89">
        <v>1000003131</v>
      </c>
      <c r="B3009" s="74">
        <v>45444</v>
      </c>
      <c r="C3009" s="87" t="s">
        <v>525</v>
      </c>
      <c r="D3009" s="78">
        <v>0</v>
      </c>
      <c r="E3009" s="90">
        <v>0</v>
      </c>
      <c r="F3009" t="str">
        <f t="shared" si="47"/>
        <v>June</v>
      </c>
    </row>
    <row r="3010" spans="1:6" ht="18" thickTop="1" thickBot="1" x14ac:dyDescent="0.35">
      <c r="A3010" s="89">
        <v>1000003691</v>
      </c>
      <c r="B3010" s="74">
        <v>45444</v>
      </c>
      <c r="C3010" s="87" t="s">
        <v>525</v>
      </c>
      <c r="D3010" s="78">
        <v>632</v>
      </c>
      <c r="E3010" s="90">
        <v>242071.86537931036</v>
      </c>
      <c r="F3010" t="str">
        <f t="shared" si="47"/>
        <v>June</v>
      </c>
    </row>
    <row r="3011" spans="1:6" ht="18" thickTop="1" thickBot="1" x14ac:dyDescent="0.35">
      <c r="A3011" s="89">
        <v>1000003388</v>
      </c>
      <c r="B3011" s="74">
        <v>45444</v>
      </c>
      <c r="C3011" s="87" t="s">
        <v>529</v>
      </c>
      <c r="D3011" s="78">
        <v>0</v>
      </c>
      <c r="E3011" s="90">
        <v>0</v>
      </c>
      <c r="F3011" t="str">
        <f t="shared" si="47"/>
        <v>June</v>
      </c>
    </row>
    <row r="3012" spans="1:6" ht="18" thickTop="1" thickBot="1" x14ac:dyDescent="0.35">
      <c r="A3012" s="89">
        <v>1000003384</v>
      </c>
      <c r="B3012" s="74">
        <v>45444</v>
      </c>
      <c r="C3012" s="87" t="s">
        <v>529</v>
      </c>
      <c r="D3012" s="78">
        <v>0</v>
      </c>
      <c r="E3012" s="90">
        <v>0</v>
      </c>
      <c r="F3012" t="str">
        <f t="shared" si="47"/>
        <v>June</v>
      </c>
    </row>
    <row r="3013" spans="1:6" ht="18" thickTop="1" thickBot="1" x14ac:dyDescent="0.35">
      <c r="A3013" s="89">
        <v>1000003389</v>
      </c>
      <c r="B3013" s="74">
        <v>45444</v>
      </c>
      <c r="C3013" s="87" t="s">
        <v>529</v>
      </c>
      <c r="D3013" s="78">
        <v>0</v>
      </c>
      <c r="E3013" s="90">
        <v>0</v>
      </c>
      <c r="F3013" t="str">
        <f t="shared" si="47"/>
        <v>June</v>
      </c>
    </row>
    <row r="3014" spans="1:6" ht="18" thickTop="1" thickBot="1" x14ac:dyDescent="0.35">
      <c r="A3014" s="89">
        <v>1000003386</v>
      </c>
      <c r="B3014" s="74">
        <v>45444</v>
      </c>
      <c r="C3014" s="87" t="s">
        <v>529</v>
      </c>
      <c r="D3014" s="78">
        <v>0</v>
      </c>
      <c r="E3014" s="90">
        <v>0</v>
      </c>
      <c r="F3014" t="str">
        <f t="shared" si="47"/>
        <v>June</v>
      </c>
    </row>
    <row r="3015" spans="1:6" ht="18" thickTop="1" thickBot="1" x14ac:dyDescent="0.35">
      <c r="A3015" s="89">
        <v>1000002836</v>
      </c>
      <c r="B3015" s="74">
        <v>45444</v>
      </c>
      <c r="C3015" s="87" t="s">
        <v>529</v>
      </c>
      <c r="D3015" s="78">
        <v>0</v>
      </c>
      <c r="E3015" s="90">
        <v>0</v>
      </c>
      <c r="F3015" t="str">
        <f t="shared" si="47"/>
        <v>June</v>
      </c>
    </row>
    <row r="3016" spans="1:6" ht="18" thickTop="1" thickBot="1" x14ac:dyDescent="0.35">
      <c r="A3016" s="89">
        <v>1000002917</v>
      </c>
      <c r="B3016" s="74">
        <v>45444</v>
      </c>
      <c r="C3016" s="87" t="s">
        <v>529</v>
      </c>
      <c r="D3016" s="78">
        <v>0</v>
      </c>
      <c r="E3016" s="90">
        <v>0</v>
      </c>
      <c r="F3016" t="str">
        <f t="shared" si="47"/>
        <v>June</v>
      </c>
    </row>
    <row r="3017" spans="1:6" ht="18" thickTop="1" thickBot="1" x14ac:dyDescent="0.35">
      <c r="A3017" s="89">
        <v>1000002977</v>
      </c>
      <c r="B3017" s="74">
        <v>45444</v>
      </c>
      <c r="C3017" s="87" t="s">
        <v>529</v>
      </c>
      <c r="D3017" s="78">
        <v>53</v>
      </c>
      <c r="E3017" s="90">
        <v>11457.539999999999</v>
      </c>
      <c r="F3017" t="str">
        <f t="shared" si="47"/>
        <v>June</v>
      </c>
    </row>
    <row r="3018" spans="1:6" ht="18" thickTop="1" thickBot="1" x14ac:dyDescent="0.35">
      <c r="A3018" s="89">
        <v>1000002971</v>
      </c>
      <c r="B3018" s="74">
        <v>45444</v>
      </c>
      <c r="C3018" s="87" t="s">
        <v>529</v>
      </c>
      <c r="D3018" s="78">
        <v>0</v>
      </c>
      <c r="E3018" s="90">
        <v>0</v>
      </c>
      <c r="F3018" t="str">
        <f t="shared" si="47"/>
        <v>June</v>
      </c>
    </row>
    <row r="3019" spans="1:6" ht="18" thickTop="1" thickBot="1" x14ac:dyDescent="0.35">
      <c r="A3019" s="89">
        <v>1000002985</v>
      </c>
      <c r="B3019" s="74">
        <v>45444</v>
      </c>
      <c r="C3019" s="87" t="s">
        <v>529</v>
      </c>
      <c r="D3019" s="78">
        <v>0</v>
      </c>
      <c r="E3019" s="90">
        <v>0</v>
      </c>
      <c r="F3019" t="str">
        <f t="shared" si="47"/>
        <v>June</v>
      </c>
    </row>
    <row r="3020" spans="1:6" ht="18" thickTop="1" thickBot="1" x14ac:dyDescent="0.35">
      <c r="A3020" s="89">
        <v>1000002972</v>
      </c>
      <c r="B3020" s="74">
        <v>45444</v>
      </c>
      <c r="C3020" s="87" t="s">
        <v>529</v>
      </c>
      <c r="D3020" s="78">
        <v>0</v>
      </c>
      <c r="E3020" s="90">
        <v>0</v>
      </c>
      <c r="F3020" t="str">
        <f t="shared" si="47"/>
        <v>June</v>
      </c>
    </row>
    <row r="3021" spans="1:6" ht="18" thickTop="1" thickBot="1" x14ac:dyDescent="0.35">
      <c r="A3021" s="89">
        <v>1000002976</v>
      </c>
      <c r="B3021" s="74">
        <v>45444</v>
      </c>
      <c r="C3021" s="87" t="s">
        <v>529</v>
      </c>
      <c r="D3021" s="78">
        <v>61</v>
      </c>
      <c r="E3021" s="90">
        <v>13186.980000000001</v>
      </c>
      <c r="F3021" t="str">
        <f t="shared" ref="F3021:F3084" si="48">TEXT(B3021,"mmmm")</f>
        <v>June</v>
      </c>
    </row>
    <row r="3022" spans="1:6" ht="18" thickTop="1" thickBot="1" x14ac:dyDescent="0.35">
      <c r="A3022" s="89">
        <v>1000002984</v>
      </c>
      <c r="B3022" s="74">
        <v>45444</v>
      </c>
      <c r="C3022" s="87" t="s">
        <v>529</v>
      </c>
      <c r="D3022" s="78">
        <v>0</v>
      </c>
      <c r="E3022" s="90">
        <v>0</v>
      </c>
      <c r="F3022" t="str">
        <f t="shared" si="48"/>
        <v>June</v>
      </c>
    </row>
    <row r="3023" spans="1:6" ht="18" thickTop="1" thickBot="1" x14ac:dyDescent="0.35">
      <c r="A3023" s="89">
        <v>1000003132</v>
      </c>
      <c r="B3023" s="74">
        <v>45444</v>
      </c>
      <c r="C3023" s="87" t="s">
        <v>529</v>
      </c>
      <c r="D3023" s="78">
        <v>1152</v>
      </c>
      <c r="E3023" s="90">
        <v>296179.20000000007</v>
      </c>
      <c r="F3023" t="str">
        <f t="shared" si="48"/>
        <v>June</v>
      </c>
    </row>
    <row r="3024" spans="1:6" ht="18" thickTop="1" thickBot="1" x14ac:dyDescent="0.35">
      <c r="A3024" s="89">
        <v>1000003683</v>
      </c>
      <c r="B3024" s="74">
        <v>45444</v>
      </c>
      <c r="C3024" s="87" t="s">
        <v>529</v>
      </c>
      <c r="D3024" s="78">
        <v>114</v>
      </c>
      <c r="E3024" s="90">
        <v>43664.861793103453</v>
      </c>
      <c r="F3024" t="str">
        <f t="shared" si="48"/>
        <v>June</v>
      </c>
    </row>
    <row r="3025" spans="1:6" ht="18" thickTop="1" thickBot="1" x14ac:dyDescent="0.35">
      <c r="A3025" s="89">
        <v>1000003133</v>
      </c>
      <c r="B3025" s="74">
        <v>45444</v>
      </c>
      <c r="C3025" s="87" t="s">
        <v>529</v>
      </c>
      <c r="D3025" s="78">
        <v>0</v>
      </c>
      <c r="E3025" s="90">
        <v>0</v>
      </c>
      <c r="F3025" t="str">
        <f t="shared" si="48"/>
        <v>June</v>
      </c>
    </row>
    <row r="3026" spans="1:6" ht="18" thickTop="1" thickBot="1" x14ac:dyDescent="0.35">
      <c r="A3026" s="89">
        <v>1000003131</v>
      </c>
      <c r="B3026" s="74">
        <v>45444</v>
      </c>
      <c r="C3026" s="87" t="s">
        <v>529</v>
      </c>
      <c r="D3026" s="78">
        <v>0</v>
      </c>
      <c r="E3026" s="90">
        <v>0</v>
      </c>
      <c r="F3026" t="str">
        <f t="shared" si="48"/>
        <v>June</v>
      </c>
    </row>
    <row r="3027" spans="1:6" ht="18" thickTop="1" thickBot="1" x14ac:dyDescent="0.35">
      <c r="A3027" s="89">
        <v>1000003691</v>
      </c>
      <c r="B3027" s="74">
        <v>45444</v>
      </c>
      <c r="C3027" s="87" t="s">
        <v>529</v>
      </c>
      <c r="D3027" s="78">
        <v>297</v>
      </c>
      <c r="E3027" s="90">
        <v>113758.45572413795</v>
      </c>
      <c r="F3027" t="str">
        <f t="shared" si="48"/>
        <v>June</v>
      </c>
    </row>
    <row r="3028" spans="1:6" ht="18" thickTop="1" thickBot="1" x14ac:dyDescent="0.35">
      <c r="A3028" s="89">
        <v>1000003388</v>
      </c>
      <c r="B3028" s="74">
        <v>45444</v>
      </c>
      <c r="C3028" s="87" t="s">
        <v>726</v>
      </c>
      <c r="D3028" s="78">
        <v>0</v>
      </c>
      <c r="E3028" s="90">
        <v>0</v>
      </c>
      <c r="F3028" t="str">
        <f t="shared" si="48"/>
        <v>June</v>
      </c>
    </row>
    <row r="3029" spans="1:6" ht="18" thickTop="1" thickBot="1" x14ac:dyDescent="0.35">
      <c r="A3029" s="89">
        <v>1000003384</v>
      </c>
      <c r="B3029" s="74">
        <v>45444</v>
      </c>
      <c r="C3029" s="87" t="s">
        <v>726</v>
      </c>
      <c r="D3029" s="78">
        <v>0</v>
      </c>
      <c r="E3029" s="90">
        <v>0</v>
      </c>
      <c r="F3029" t="str">
        <f t="shared" si="48"/>
        <v>June</v>
      </c>
    </row>
    <row r="3030" spans="1:6" ht="18" thickTop="1" thickBot="1" x14ac:dyDescent="0.35">
      <c r="A3030" s="89">
        <v>1000003389</v>
      </c>
      <c r="B3030" s="74">
        <v>45444</v>
      </c>
      <c r="C3030" s="87" t="s">
        <v>726</v>
      </c>
      <c r="D3030" s="78">
        <v>0</v>
      </c>
      <c r="E3030" s="90">
        <v>0</v>
      </c>
      <c r="F3030" t="str">
        <f t="shared" si="48"/>
        <v>June</v>
      </c>
    </row>
    <row r="3031" spans="1:6" ht="18" thickTop="1" thickBot="1" x14ac:dyDescent="0.35">
      <c r="A3031" s="89">
        <v>1000003386</v>
      </c>
      <c r="B3031" s="74">
        <v>45444</v>
      </c>
      <c r="C3031" s="87" t="s">
        <v>726</v>
      </c>
      <c r="D3031" s="78">
        <v>0</v>
      </c>
      <c r="E3031" s="90">
        <v>0</v>
      </c>
      <c r="F3031" t="str">
        <f t="shared" si="48"/>
        <v>June</v>
      </c>
    </row>
    <row r="3032" spans="1:6" ht="18" thickTop="1" thickBot="1" x14ac:dyDescent="0.35">
      <c r="A3032" s="89">
        <v>1000002836</v>
      </c>
      <c r="B3032" s="74">
        <v>45444</v>
      </c>
      <c r="C3032" s="87" t="s">
        <v>726</v>
      </c>
      <c r="D3032" s="78">
        <v>0</v>
      </c>
      <c r="E3032" s="90">
        <v>0</v>
      </c>
      <c r="F3032" t="str">
        <f t="shared" si="48"/>
        <v>June</v>
      </c>
    </row>
    <row r="3033" spans="1:6" ht="18" thickTop="1" thickBot="1" x14ac:dyDescent="0.35">
      <c r="A3033" s="89">
        <v>1000002917</v>
      </c>
      <c r="B3033" s="74">
        <v>45444</v>
      </c>
      <c r="C3033" s="87" t="s">
        <v>726</v>
      </c>
      <c r="D3033" s="78">
        <v>0</v>
      </c>
      <c r="E3033" s="90">
        <v>0</v>
      </c>
      <c r="F3033" t="str">
        <f t="shared" si="48"/>
        <v>June</v>
      </c>
    </row>
    <row r="3034" spans="1:6" ht="18" thickTop="1" thickBot="1" x14ac:dyDescent="0.35">
      <c r="A3034" s="89">
        <v>1000002977</v>
      </c>
      <c r="B3034" s="74">
        <v>45444</v>
      </c>
      <c r="C3034" s="87" t="s">
        <v>726</v>
      </c>
      <c r="D3034" s="78">
        <v>0</v>
      </c>
      <c r="E3034" s="90">
        <v>0</v>
      </c>
      <c r="F3034" t="str">
        <f t="shared" si="48"/>
        <v>June</v>
      </c>
    </row>
    <row r="3035" spans="1:6" ht="18" thickTop="1" thickBot="1" x14ac:dyDescent="0.35">
      <c r="A3035" s="89">
        <v>1000002971</v>
      </c>
      <c r="B3035" s="74">
        <v>45444</v>
      </c>
      <c r="C3035" s="87" t="s">
        <v>726</v>
      </c>
      <c r="D3035" s="78">
        <v>0</v>
      </c>
      <c r="E3035" s="90">
        <v>0</v>
      </c>
      <c r="F3035" t="str">
        <f t="shared" si="48"/>
        <v>June</v>
      </c>
    </row>
    <row r="3036" spans="1:6" ht="18" thickTop="1" thickBot="1" x14ac:dyDescent="0.35">
      <c r="A3036" s="89">
        <v>1000002985</v>
      </c>
      <c r="B3036" s="74">
        <v>45444</v>
      </c>
      <c r="C3036" s="87" t="s">
        <v>726</v>
      </c>
      <c r="D3036" s="78">
        <v>0</v>
      </c>
      <c r="E3036" s="90">
        <v>0</v>
      </c>
      <c r="F3036" t="str">
        <f t="shared" si="48"/>
        <v>June</v>
      </c>
    </row>
    <row r="3037" spans="1:6" ht="18" thickTop="1" thickBot="1" x14ac:dyDescent="0.35">
      <c r="A3037" s="89">
        <v>1000002972</v>
      </c>
      <c r="B3037" s="74">
        <v>45444</v>
      </c>
      <c r="C3037" s="87" t="s">
        <v>726</v>
      </c>
      <c r="D3037" s="78">
        <v>0</v>
      </c>
      <c r="E3037" s="90">
        <v>0</v>
      </c>
      <c r="F3037" t="str">
        <f t="shared" si="48"/>
        <v>June</v>
      </c>
    </row>
    <row r="3038" spans="1:6" ht="18" thickTop="1" thickBot="1" x14ac:dyDescent="0.35">
      <c r="A3038" s="89">
        <v>1000002976</v>
      </c>
      <c r="B3038" s="74">
        <v>45444</v>
      </c>
      <c r="C3038" s="87" t="s">
        <v>726</v>
      </c>
      <c r="D3038" s="78">
        <v>0</v>
      </c>
      <c r="E3038" s="90">
        <v>0</v>
      </c>
      <c r="F3038" t="str">
        <f t="shared" si="48"/>
        <v>June</v>
      </c>
    </row>
    <row r="3039" spans="1:6" ht="18" thickTop="1" thickBot="1" x14ac:dyDescent="0.35">
      <c r="A3039" s="89">
        <v>1000002984</v>
      </c>
      <c r="B3039" s="74">
        <v>45444</v>
      </c>
      <c r="C3039" s="87" t="s">
        <v>726</v>
      </c>
      <c r="D3039" s="78">
        <v>0</v>
      </c>
      <c r="E3039" s="90">
        <v>0</v>
      </c>
      <c r="F3039" t="str">
        <f t="shared" si="48"/>
        <v>June</v>
      </c>
    </row>
    <row r="3040" spans="1:6" ht="18" thickTop="1" thickBot="1" x14ac:dyDescent="0.35">
      <c r="A3040" s="89">
        <v>1000003132</v>
      </c>
      <c r="B3040" s="74">
        <v>45444</v>
      </c>
      <c r="C3040" s="87" t="s">
        <v>726</v>
      </c>
      <c r="D3040" s="78">
        <v>0</v>
      </c>
      <c r="E3040" s="90">
        <v>0</v>
      </c>
      <c r="F3040" t="str">
        <f t="shared" si="48"/>
        <v>June</v>
      </c>
    </row>
    <row r="3041" spans="1:6" ht="18" thickTop="1" thickBot="1" x14ac:dyDescent="0.35">
      <c r="A3041" s="89">
        <v>1000003683</v>
      </c>
      <c r="B3041" s="74">
        <v>45444</v>
      </c>
      <c r="C3041" s="87" t="s">
        <v>726</v>
      </c>
      <c r="D3041" s="78">
        <v>0</v>
      </c>
      <c r="E3041" s="90">
        <v>0</v>
      </c>
      <c r="F3041" t="str">
        <f t="shared" si="48"/>
        <v>June</v>
      </c>
    </row>
    <row r="3042" spans="1:6" ht="18" thickTop="1" thickBot="1" x14ac:dyDescent="0.35">
      <c r="A3042" s="89">
        <v>1000003133</v>
      </c>
      <c r="B3042" s="74">
        <v>45444</v>
      </c>
      <c r="C3042" s="87" t="s">
        <v>726</v>
      </c>
      <c r="D3042" s="78">
        <v>0</v>
      </c>
      <c r="E3042" s="90">
        <v>0</v>
      </c>
      <c r="F3042" t="str">
        <f t="shared" si="48"/>
        <v>June</v>
      </c>
    </row>
    <row r="3043" spans="1:6" ht="18" thickTop="1" thickBot="1" x14ac:dyDescent="0.35">
      <c r="A3043" s="89">
        <v>1000003131</v>
      </c>
      <c r="B3043" s="74">
        <v>45444</v>
      </c>
      <c r="C3043" s="87" t="s">
        <v>726</v>
      </c>
      <c r="D3043" s="78">
        <v>0</v>
      </c>
      <c r="E3043" s="90">
        <v>0</v>
      </c>
      <c r="F3043" t="str">
        <f t="shared" si="48"/>
        <v>June</v>
      </c>
    </row>
    <row r="3044" spans="1:6" ht="18" thickTop="1" thickBot="1" x14ac:dyDescent="0.35">
      <c r="A3044" s="89">
        <v>1000003691</v>
      </c>
      <c r="B3044" s="74">
        <v>45444</v>
      </c>
      <c r="C3044" s="87" t="s">
        <v>726</v>
      </c>
      <c r="D3044" s="78">
        <v>0</v>
      </c>
      <c r="E3044" s="90">
        <v>0</v>
      </c>
      <c r="F3044" t="str">
        <f t="shared" si="48"/>
        <v>June</v>
      </c>
    </row>
    <row r="3045" spans="1:6" ht="18" thickTop="1" thickBot="1" x14ac:dyDescent="0.35">
      <c r="A3045" s="89">
        <v>1000003388</v>
      </c>
      <c r="B3045" s="74">
        <v>45444</v>
      </c>
      <c r="C3045" s="87" t="s">
        <v>440</v>
      </c>
      <c r="D3045" s="78">
        <v>0</v>
      </c>
      <c r="E3045" s="90">
        <v>0</v>
      </c>
      <c r="F3045" t="str">
        <f t="shared" si="48"/>
        <v>June</v>
      </c>
    </row>
    <row r="3046" spans="1:6" ht="18" thickTop="1" thickBot="1" x14ac:dyDescent="0.35">
      <c r="A3046" s="89">
        <v>1000003384</v>
      </c>
      <c r="B3046" s="74">
        <v>45444</v>
      </c>
      <c r="C3046" s="87" t="s">
        <v>440</v>
      </c>
      <c r="D3046" s="78">
        <v>0</v>
      </c>
      <c r="E3046" s="90">
        <v>0</v>
      </c>
      <c r="F3046" t="str">
        <f t="shared" si="48"/>
        <v>June</v>
      </c>
    </row>
    <row r="3047" spans="1:6" ht="18" thickTop="1" thickBot="1" x14ac:dyDescent="0.35">
      <c r="A3047" s="89">
        <v>1000003389</v>
      </c>
      <c r="B3047" s="74">
        <v>45444</v>
      </c>
      <c r="C3047" s="87" t="s">
        <v>440</v>
      </c>
      <c r="D3047" s="78">
        <v>0</v>
      </c>
      <c r="E3047" s="90">
        <v>0</v>
      </c>
      <c r="F3047" t="str">
        <f t="shared" si="48"/>
        <v>June</v>
      </c>
    </row>
    <row r="3048" spans="1:6" ht="18" thickTop="1" thickBot="1" x14ac:dyDescent="0.35">
      <c r="A3048" s="89">
        <v>1000003386</v>
      </c>
      <c r="B3048" s="74">
        <v>45444</v>
      </c>
      <c r="C3048" s="87" t="s">
        <v>440</v>
      </c>
      <c r="D3048" s="78">
        <v>0</v>
      </c>
      <c r="E3048" s="90">
        <v>0</v>
      </c>
      <c r="F3048" t="str">
        <f t="shared" si="48"/>
        <v>June</v>
      </c>
    </row>
    <row r="3049" spans="1:6" ht="18" thickTop="1" thickBot="1" x14ac:dyDescent="0.35">
      <c r="A3049" s="89">
        <v>1000002836</v>
      </c>
      <c r="B3049" s="74">
        <v>45444</v>
      </c>
      <c r="C3049" s="87" t="s">
        <v>440</v>
      </c>
      <c r="D3049" s="78">
        <v>0</v>
      </c>
      <c r="E3049" s="90">
        <v>0</v>
      </c>
      <c r="F3049" t="str">
        <f t="shared" si="48"/>
        <v>June</v>
      </c>
    </row>
    <row r="3050" spans="1:6" ht="18" thickTop="1" thickBot="1" x14ac:dyDescent="0.35">
      <c r="A3050" s="89">
        <v>1000002917</v>
      </c>
      <c r="B3050" s="74">
        <v>45444</v>
      </c>
      <c r="C3050" s="87" t="s">
        <v>440</v>
      </c>
      <c r="D3050" s="78">
        <v>0</v>
      </c>
      <c r="E3050" s="90">
        <v>0</v>
      </c>
      <c r="F3050" t="str">
        <f t="shared" si="48"/>
        <v>June</v>
      </c>
    </row>
    <row r="3051" spans="1:6" ht="18" thickTop="1" thickBot="1" x14ac:dyDescent="0.35">
      <c r="A3051" s="89">
        <v>1000002977</v>
      </c>
      <c r="B3051" s="74">
        <v>45444</v>
      </c>
      <c r="C3051" s="87" t="s">
        <v>440</v>
      </c>
      <c r="D3051" s="78">
        <v>48</v>
      </c>
      <c r="E3051" s="90">
        <v>10376.64</v>
      </c>
      <c r="F3051" t="str">
        <f t="shared" si="48"/>
        <v>June</v>
      </c>
    </row>
    <row r="3052" spans="1:6" ht="18" thickTop="1" thickBot="1" x14ac:dyDescent="0.35">
      <c r="A3052" s="89">
        <v>1000002971</v>
      </c>
      <c r="B3052" s="74">
        <v>45444</v>
      </c>
      <c r="C3052" s="87" t="s">
        <v>440</v>
      </c>
      <c r="D3052" s="78">
        <v>0</v>
      </c>
      <c r="E3052" s="90">
        <v>0</v>
      </c>
      <c r="F3052" t="str">
        <f t="shared" si="48"/>
        <v>June</v>
      </c>
    </row>
    <row r="3053" spans="1:6" ht="18" thickTop="1" thickBot="1" x14ac:dyDescent="0.35">
      <c r="A3053" s="89">
        <v>1000002985</v>
      </c>
      <c r="B3053" s="74">
        <v>45444</v>
      </c>
      <c r="C3053" s="87" t="s">
        <v>440</v>
      </c>
      <c r="D3053" s="78">
        <v>0</v>
      </c>
      <c r="E3053" s="90">
        <v>0</v>
      </c>
      <c r="F3053" t="str">
        <f t="shared" si="48"/>
        <v>June</v>
      </c>
    </row>
    <row r="3054" spans="1:6" ht="18" thickTop="1" thickBot="1" x14ac:dyDescent="0.35">
      <c r="A3054" s="89">
        <v>1000002972</v>
      </c>
      <c r="B3054" s="74">
        <v>45444</v>
      </c>
      <c r="C3054" s="87" t="s">
        <v>440</v>
      </c>
      <c r="D3054" s="78">
        <v>0</v>
      </c>
      <c r="E3054" s="90">
        <v>0</v>
      </c>
      <c r="F3054" t="str">
        <f t="shared" si="48"/>
        <v>June</v>
      </c>
    </row>
    <row r="3055" spans="1:6" ht="18" thickTop="1" thickBot="1" x14ac:dyDescent="0.35">
      <c r="A3055" s="89">
        <v>1000002976</v>
      </c>
      <c r="B3055" s="74">
        <v>45444</v>
      </c>
      <c r="C3055" s="87" t="s">
        <v>440</v>
      </c>
      <c r="D3055" s="78">
        <v>61</v>
      </c>
      <c r="E3055" s="90">
        <v>13186.98</v>
      </c>
      <c r="F3055" t="str">
        <f t="shared" si="48"/>
        <v>June</v>
      </c>
    </row>
    <row r="3056" spans="1:6" ht="18" thickTop="1" thickBot="1" x14ac:dyDescent="0.35">
      <c r="A3056" s="89">
        <v>1000002984</v>
      </c>
      <c r="B3056" s="74">
        <v>45444</v>
      </c>
      <c r="C3056" s="87" t="s">
        <v>440</v>
      </c>
      <c r="D3056" s="78">
        <v>0</v>
      </c>
      <c r="E3056" s="90">
        <v>0</v>
      </c>
      <c r="F3056" t="str">
        <f t="shared" si="48"/>
        <v>June</v>
      </c>
    </row>
    <row r="3057" spans="1:6" ht="18" thickTop="1" thickBot="1" x14ac:dyDescent="0.35">
      <c r="A3057" s="89">
        <v>1000003132</v>
      </c>
      <c r="B3057" s="74">
        <v>45444</v>
      </c>
      <c r="C3057" s="87" t="s">
        <v>440</v>
      </c>
      <c r="D3057" s="78">
        <v>2834</v>
      </c>
      <c r="E3057" s="90">
        <v>728621.40000000014</v>
      </c>
      <c r="F3057" t="str">
        <f t="shared" si="48"/>
        <v>June</v>
      </c>
    </row>
    <row r="3058" spans="1:6" ht="18" thickTop="1" thickBot="1" x14ac:dyDescent="0.35">
      <c r="A3058" s="89">
        <v>1000003683</v>
      </c>
      <c r="B3058" s="74">
        <v>45444</v>
      </c>
      <c r="C3058" s="87" t="s">
        <v>440</v>
      </c>
      <c r="D3058" s="78">
        <v>441</v>
      </c>
      <c r="E3058" s="90">
        <v>168914.07062068969</v>
      </c>
      <c r="F3058" t="str">
        <f t="shared" si="48"/>
        <v>June</v>
      </c>
    </row>
    <row r="3059" spans="1:6" ht="18" thickTop="1" thickBot="1" x14ac:dyDescent="0.35">
      <c r="A3059" s="89">
        <v>1000003133</v>
      </c>
      <c r="B3059" s="74">
        <v>45444</v>
      </c>
      <c r="C3059" s="87" t="s">
        <v>440</v>
      </c>
      <c r="D3059" s="78">
        <v>0</v>
      </c>
      <c r="E3059" s="90">
        <v>0</v>
      </c>
      <c r="F3059" t="str">
        <f t="shared" si="48"/>
        <v>June</v>
      </c>
    </row>
    <row r="3060" spans="1:6" ht="18" thickTop="1" thickBot="1" x14ac:dyDescent="0.35">
      <c r="A3060" s="89">
        <v>1000003131</v>
      </c>
      <c r="B3060" s="74">
        <v>45444</v>
      </c>
      <c r="C3060" s="87" t="s">
        <v>440</v>
      </c>
      <c r="D3060" s="78">
        <v>0</v>
      </c>
      <c r="E3060" s="90">
        <v>0</v>
      </c>
      <c r="F3060" t="str">
        <f t="shared" si="48"/>
        <v>June</v>
      </c>
    </row>
    <row r="3061" spans="1:6" ht="18" thickTop="1" thickBot="1" x14ac:dyDescent="0.35">
      <c r="A3061" s="89">
        <v>1000003691</v>
      </c>
      <c r="B3061" s="74">
        <v>45444</v>
      </c>
      <c r="C3061" s="87" t="s">
        <v>440</v>
      </c>
      <c r="D3061" s="78">
        <v>600</v>
      </c>
      <c r="E3061" s="90">
        <v>229815.06206896555</v>
      </c>
      <c r="F3061" t="str">
        <f t="shared" si="48"/>
        <v>June</v>
      </c>
    </row>
    <row r="3062" spans="1:6" ht="18" thickTop="1" thickBot="1" x14ac:dyDescent="0.35">
      <c r="A3062" s="89">
        <v>1000003388</v>
      </c>
      <c r="B3062" s="74">
        <v>45444</v>
      </c>
      <c r="C3062" s="87" t="s">
        <v>447</v>
      </c>
      <c r="D3062" s="78">
        <v>0</v>
      </c>
      <c r="E3062" s="90">
        <v>0</v>
      </c>
      <c r="F3062" t="str">
        <f t="shared" si="48"/>
        <v>June</v>
      </c>
    </row>
    <row r="3063" spans="1:6" ht="18" thickTop="1" thickBot="1" x14ac:dyDescent="0.35">
      <c r="A3063" s="89">
        <v>1000003384</v>
      </c>
      <c r="B3063" s="74">
        <v>45444</v>
      </c>
      <c r="C3063" s="87" t="s">
        <v>447</v>
      </c>
      <c r="D3063" s="78">
        <v>0</v>
      </c>
      <c r="E3063" s="90">
        <v>0</v>
      </c>
      <c r="F3063" t="str">
        <f t="shared" si="48"/>
        <v>June</v>
      </c>
    </row>
    <row r="3064" spans="1:6" ht="18" thickTop="1" thickBot="1" x14ac:dyDescent="0.35">
      <c r="A3064" s="89">
        <v>1000003389</v>
      </c>
      <c r="B3064" s="74">
        <v>45444</v>
      </c>
      <c r="C3064" s="87" t="s">
        <v>447</v>
      </c>
      <c r="D3064" s="78">
        <v>0</v>
      </c>
      <c r="E3064" s="90">
        <v>0</v>
      </c>
      <c r="F3064" t="str">
        <f t="shared" si="48"/>
        <v>June</v>
      </c>
    </row>
    <row r="3065" spans="1:6" ht="18" thickTop="1" thickBot="1" x14ac:dyDescent="0.35">
      <c r="A3065" s="89">
        <v>1000003386</v>
      </c>
      <c r="B3065" s="74">
        <v>45444</v>
      </c>
      <c r="C3065" s="87" t="s">
        <v>447</v>
      </c>
      <c r="D3065" s="78">
        <v>0</v>
      </c>
      <c r="E3065" s="90">
        <v>0</v>
      </c>
      <c r="F3065" t="str">
        <f t="shared" si="48"/>
        <v>June</v>
      </c>
    </row>
    <row r="3066" spans="1:6" ht="18" thickTop="1" thickBot="1" x14ac:dyDescent="0.35">
      <c r="A3066" s="89">
        <v>1000002836</v>
      </c>
      <c r="B3066" s="74">
        <v>45444</v>
      </c>
      <c r="C3066" s="87" t="s">
        <v>447</v>
      </c>
      <c r="D3066" s="78">
        <v>0</v>
      </c>
      <c r="E3066" s="90">
        <v>0</v>
      </c>
      <c r="F3066" t="str">
        <f t="shared" si="48"/>
        <v>June</v>
      </c>
    </row>
    <row r="3067" spans="1:6" ht="18" thickTop="1" thickBot="1" x14ac:dyDescent="0.35">
      <c r="A3067" s="89">
        <v>1000002917</v>
      </c>
      <c r="B3067" s="74">
        <v>45444</v>
      </c>
      <c r="C3067" s="87" t="s">
        <v>447</v>
      </c>
      <c r="D3067" s="78">
        <v>0</v>
      </c>
      <c r="E3067" s="90">
        <v>0</v>
      </c>
      <c r="F3067" t="str">
        <f t="shared" si="48"/>
        <v>June</v>
      </c>
    </row>
    <row r="3068" spans="1:6" ht="18" thickTop="1" thickBot="1" x14ac:dyDescent="0.35">
      <c r="A3068" s="89">
        <v>1000002977</v>
      </c>
      <c r="B3068" s="74">
        <v>45444</v>
      </c>
      <c r="C3068" s="87" t="s">
        <v>447</v>
      </c>
      <c r="D3068" s="78">
        <v>0</v>
      </c>
      <c r="E3068" s="90">
        <v>0</v>
      </c>
      <c r="F3068" t="str">
        <f t="shared" si="48"/>
        <v>June</v>
      </c>
    </row>
    <row r="3069" spans="1:6" ht="18" thickTop="1" thickBot="1" x14ac:dyDescent="0.35">
      <c r="A3069" s="89">
        <v>1000002971</v>
      </c>
      <c r="B3069" s="74">
        <v>45444</v>
      </c>
      <c r="C3069" s="87" t="s">
        <v>447</v>
      </c>
      <c r="D3069" s="78">
        <v>0</v>
      </c>
      <c r="E3069" s="90">
        <v>0</v>
      </c>
      <c r="F3069" t="str">
        <f t="shared" si="48"/>
        <v>June</v>
      </c>
    </row>
    <row r="3070" spans="1:6" ht="18" thickTop="1" thickBot="1" x14ac:dyDescent="0.35">
      <c r="A3070" s="89">
        <v>1000002985</v>
      </c>
      <c r="B3070" s="74">
        <v>45444</v>
      </c>
      <c r="C3070" s="87" t="s">
        <v>447</v>
      </c>
      <c r="D3070" s="78">
        <v>0</v>
      </c>
      <c r="E3070" s="90">
        <v>0</v>
      </c>
      <c r="F3070" t="str">
        <f t="shared" si="48"/>
        <v>June</v>
      </c>
    </row>
    <row r="3071" spans="1:6" ht="18" thickTop="1" thickBot="1" x14ac:dyDescent="0.35">
      <c r="A3071" s="89">
        <v>1000002972</v>
      </c>
      <c r="B3071" s="74">
        <v>45444</v>
      </c>
      <c r="C3071" s="87" t="s">
        <v>447</v>
      </c>
      <c r="D3071" s="78">
        <v>0</v>
      </c>
      <c r="E3071" s="90">
        <v>0</v>
      </c>
      <c r="F3071" t="str">
        <f t="shared" si="48"/>
        <v>June</v>
      </c>
    </row>
    <row r="3072" spans="1:6" ht="18" thickTop="1" thickBot="1" x14ac:dyDescent="0.35">
      <c r="A3072" s="89">
        <v>1000002976</v>
      </c>
      <c r="B3072" s="74">
        <v>45444</v>
      </c>
      <c r="C3072" s="87" t="s">
        <v>447</v>
      </c>
      <c r="D3072" s="78">
        <v>0</v>
      </c>
      <c r="E3072" s="90">
        <v>0</v>
      </c>
      <c r="F3072" t="str">
        <f t="shared" si="48"/>
        <v>June</v>
      </c>
    </row>
    <row r="3073" spans="1:6" ht="18" thickTop="1" thickBot="1" x14ac:dyDescent="0.35">
      <c r="A3073" s="89">
        <v>1000002984</v>
      </c>
      <c r="B3073" s="74">
        <v>45444</v>
      </c>
      <c r="C3073" s="87" t="s">
        <v>447</v>
      </c>
      <c r="D3073" s="78">
        <v>0</v>
      </c>
      <c r="E3073" s="90">
        <v>0</v>
      </c>
      <c r="F3073" t="str">
        <f t="shared" si="48"/>
        <v>June</v>
      </c>
    </row>
    <row r="3074" spans="1:6" ht="18" thickTop="1" thickBot="1" x14ac:dyDescent="0.35">
      <c r="A3074" s="89">
        <v>1000003132</v>
      </c>
      <c r="B3074" s="74">
        <v>45444</v>
      </c>
      <c r="C3074" s="87" t="s">
        <v>447</v>
      </c>
      <c r="D3074" s="78">
        <v>1176</v>
      </c>
      <c r="E3074" s="90">
        <v>302349.60000000003</v>
      </c>
      <c r="F3074" t="str">
        <f t="shared" si="48"/>
        <v>June</v>
      </c>
    </row>
    <row r="3075" spans="1:6" ht="18" thickTop="1" thickBot="1" x14ac:dyDescent="0.35">
      <c r="A3075" s="89">
        <v>1000003683</v>
      </c>
      <c r="B3075" s="74">
        <v>45444</v>
      </c>
      <c r="C3075" s="87" t="s">
        <v>447</v>
      </c>
      <c r="D3075" s="78">
        <v>160</v>
      </c>
      <c r="E3075" s="90">
        <v>61284.01655172414</v>
      </c>
      <c r="F3075" t="str">
        <f t="shared" si="48"/>
        <v>June</v>
      </c>
    </row>
    <row r="3076" spans="1:6" ht="18" thickTop="1" thickBot="1" x14ac:dyDescent="0.35">
      <c r="A3076" s="89">
        <v>1000003133</v>
      </c>
      <c r="B3076" s="74">
        <v>45444</v>
      </c>
      <c r="C3076" s="87" t="s">
        <v>447</v>
      </c>
      <c r="D3076" s="78">
        <v>0</v>
      </c>
      <c r="E3076" s="90">
        <v>0</v>
      </c>
      <c r="F3076" t="str">
        <f t="shared" si="48"/>
        <v>June</v>
      </c>
    </row>
    <row r="3077" spans="1:6" ht="18" thickTop="1" thickBot="1" x14ac:dyDescent="0.35">
      <c r="A3077" s="89">
        <v>1000003131</v>
      </c>
      <c r="B3077" s="74">
        <v>45444</v>
      </c>
      <c r="C3077" s="87" t="s">
        <v>447</v>
      </c>
      <c r="D3077" s="78">
        <v>0</v>
      </c>
      <c r="E3077" s="90">
        <v>0</v>
      </c>
      <c r="F3077" t="str">
        <f t="shared" si="48"/>
        <v>June</v>
      </c>
    </row>
    <row r="3078" spans="1:6" ht="18" thickTop="1" thickBot="1" x14ac:dyDescent="0.35">
      <c r="A3078" s="89">
        <v>1000003691</v>
      </c>
      <c r="B3078" s="74">
        <v>45444</v>
      </c>
      <c r="C3078" s="87" t="s">
        <v>447</v>
      </c>
      <c r="D3078" s="78">
        <v>120</v>
      </c>
      <c r="E3078" s="90">
        <v>45963.012413793105</v>
      </c>
      <c r="F3078" t="str">
        <f t="shared" si="48"/>
        <v>June</v>
      </c>
    </row>
    <row r="3079" spans="1:6" ht="18" thickTop="1" thickBot="1" x14ac:dyDescent="0.35">
      <c r="A3079" s="89">
        <v>1000003388</v>
      </c>
      <c r="B3079" s="74">
        <v>45444</v>
      </c>
      <c r="C3079" s="87" t="s">
        <v>353</v>
      </c>
      <c r="D3079" s="78">
        <v>0</v>
      </c>
      <c r="E3079" s="90">
        <v>0</v>
      </c>
      <c r="F3079" t="str">
        <f t="shared" si="48"/>
        <v>June</v>
      </c>
    </row>
    <row r="3080" spans="1:6" ht="18" thickTop="1" thickBot="1" x14ac:dyDescent="0.35">
      <c r="A3080" s="89">
        <v>1000003384</v>
      </c>
      <c r="B3080" s="74">
        <v>45444</v>
      </c>
      <c r="C3080" s="87" t="s">
        <v>353</v>
      </c>
      <c r="D3080" s="78">
        <v>0</v>
      </c>
      <c r="E3080" s="90">
        <v>0</v>
      </c>
      <c r="F3080" t="str">
        <f t="shared" si="48"/>
        <v>June</v>
      </c>
    </row>
    <row r="3081" spans="1:6" ht="18" thickTop="1" thickBot="1" x14ac:dyDescent="0.35">
      <c r="A3081" s="89">
        <v>1000003389</v>
      </c>
      <c r="B3081" s="74">
        <v>45444</v>
      </c>
      <c r="C3081" s="87" t="s">
        <v>353</v>
      </c>
      <c r="D3081" s="78">
        <v>0</v>
      </c>
      <c r="E3081" s="90">
        <v>0</v>
      </c>
      <c r="F3081" t="str">
        <f t="shared" si="48"/>
        <v>June</v>
      </c>
    </row>
    <row r="3082" spans="1:6" ht="18" thickTop="1" thickBot="1" x14ac:dyDescent="0.35">
      <c r="A3082" s="89">
        <v>1000003386</v>
      </c>
      <c r="B3082" s="74">
        <v>45444</v>
      </c>
      <c r="C3082" s="87" t="s">
        <v>353</v>
      </c>
      <c r="D3082" s="78">
        <v>0</v>
      </c>
      <c r="E3082" s="90">
        <v>0</v>
      </c>
      <c r="F3082" t="str">
        <f t="shared" si="48"/>
        <v>June</v>
      </c>
    </row>
    <row r="3083" spans="1:6" ht="18" thickTop="1" thickBot="1" x14ac:dyDescent="0.35">
      <c r="A3083" s="89">
        <v>1000002836</v>
      </c>
      <c r="B3083" s="74">
        <v>45444</v>
      </c>
      <c r="C3083" s="87" t="s">
        <v>353</v>
      </c>
      <c r="D3083" s="78">
        <v>0</v>
      </c>
      <c r="E3083" s="90">
        <v>0</v>
      </c>
      <c r="F3083" t="str">
        <f t="shared" si="48"/>
        <v>June</v>
      </c>
    </row>
    <row r="3084" spans="1:6" ht="18" thickTop="1" thickBot="1" x14ac:dyDescent="0.35">
      <c r="A3084" s="89">
        <v>1000002917</v>
      </c>
      <c r="B3084" s="74">
        <v>45444</v>
      </c>
      <c r="C3084" s="87" t="s">
        <v>353</v>
      </c>
      <c r="D3084" s="78">
        <v>0</v>
      </c>
      <c r="E3084" s="90">
        <v>0</v>
      </c>
      <c r="F3084" t="str">
        <f t="shared" si="48"/>
        <v>June</v>
      </c>
    </row>
    <row r="3085" spans="1:6" ht="18" thickTop="1" thickBot="1" x14ac:dyDescent="0.35">
      <c r="A3085" s="89">
        <v>1000002977</v>
      </c>
      <c r="B3085" s="74">
        <v>45444</v>
      </c>
      <c r="C3085" s="87" t="s">
        <v>353</v>
      </c>
      <c r="D3085" s="78">
        <v>2</v>
      </c>
      <c r="E3085" s="90">
        <v>432.36</v>
      </c>
      <c r="F3085" t="str">
        <f t="shared" ref="F3085:F3148" si="49">TEXT(B3085,"mmmm")</f>
        <v>June</v>
      </c>
    </row>
    <row r="3086" spans="1:6" ht="18" thickTop="1" thickBot="1" x14ac:dyDescent="0.35">
      <c r="A3086" s="89">
        <v>1000002971</v>
      </c>
      <c r="B3086" s="74">
        <v>45444</v>
      </c>
      <c r="C3086" s="87" t="s">
        <v>353</v>
      </c>
      <c r="D3086" s="78">
        <v>0</v>
      </c>
      <c r="E3086" s="90">
        <v>0</v>
      </c>
      <c r="F3086" t="str">
        <f t="shared" si="49"/>
        <v>June</v>
      </c>
    </row>
    <row r="3087" spans="1:6" ht="18" thickTop="1" thickBot="1" x14ac:dyDescent="0.35">
      <c r="A3087" s="89">
        <v>1000002985</v>
      </c>
      <c r="B3087" s="74">
        <v>45444</v>
      </c>
      <c r="C3087" s="87" t="s">
        <v>353</v>
      </c>
      <c r="D3087" s="78">
        <v>0</v>
      </c>
      <c r="E3087" s="90">
        <v>0</v>
      </c>
      <c r="F3087" t="str">
        <f t="shared" si="49"/>
        <v>June</v>
      </c>
    </row>
    <row r="3088" spans="1:6" ht="18" thickTop="1" thickBot="1" x14ac:dyDescent="0.35">
      <c r="A3088" s="89">
        <v>1000002972</v>
      </c>
      <c r="B3088" s="74">
        <v>45444</v>
      </c>
      <c r="C3088" s="87" t="s">
        <v>353</v>
      </c>
      <c r="D3088" s="78">
        <v>0</v>
      </c>
      <c r="E3088" s="90">
        <v>0</v>
      </c>
      <c r="F3088" t="str">
        <f t="shared" si="49"/>
        <v>June</v>
      </c>
    </row>
    <row r="3089" spans="1:6" ht="18" thickTop="1" thickBot="1" x14ac:dyDescent="0.35">
      <c r="A3089" s="89">
        <v>1000002976</v>
      </c>
      <c r="B3089" s="74">
        <v>45444</v>
      </c>
      <c r="C3089" s="87" t="s">
        <v>353</v>
      </c>
      <c r="D3089" s="78">
        <v>15</v>
      </c>
      <c r="E3089" s="90">
        <v>3242.7</v>
      </c>
      <c r="F3089" t="str">
        <f t="shared" si="49"/>
        <v>June</v>
      </c>
    </row>
    <row r="3090" spans="1:6" ht="18" thickTop="1" thickBot="1" x14ac:dyDescent="0.35">
      <c r="A3090" s="89">
        <v>1000002984</v>
      </c>
      <c r="B3090" s="74">
        <v>45444</v>
      </c>
      <c r="C3090" s="87" t="s">
        <v>353</v>
      </c>
      <c r="D3090" s="78">
        <v>0</v>
      </c>
      <c r="E3090" s="90">
        <v>0</v>
      </c>
      <c r="F3090" t="str">
        <f t="shared" si="49"/>
        <v>June</v>
      </c>
    </row>
    <row r="3091" spans="1:6" ht="18" thickTop="1" thickBot="1" x14ac:dyDescent="0.35">
      <c r="A3091" s="89">
        <v>1000003132</v>
      </c>
      <c r="B3091" s="74">
        <v>45444</v>
      </c>
      <c r="C3091" s="87" t="s">
        <v>353</v>
      </c>
      <c r="D3091" s="78">
        <v>663</v>
      </c>
      <c r="E3091" s="90">
        <v>170457.3</v>
      </c>
      <c r="F3091" t="str">
        <f t="shared" si="49"/>
        <v>June</v>
      </c>
    </row>
    <row r="3092" spans="1:6" ht="18" thickTop="1" thickBot="1" x14ac:dyDescent="0.35">
      <c r="A3092" s="89">
        <v>1000003683</v>
      </c>
      <c r="B3092" s="74">
        <v>45444</v>
      </c>
      <c r="C3092" s="87" t="s">
        <v>353</v>
      </c>
      <c r="D3092" s="78">
        <v>13</v>
      </c>
      <c r="E3092" s="90">
        <v>4979.3263448275866</v>
      </c>
      <c r="F3092" t="str">
        <f t="shared" si="49"/>
        <v>June</v>
      </c>
    </row>
    <row r="3093" spans="1:6" ht="18" thickTop="1" thickBot="1" x14ac:dyDescent="0.35">
      <c r="A3093" s="89">
        <v>1000003133</v>
      </c>
      <c r="B3093" s="74">
        <v>45444</v>
      </c>
      <c r="C3093" s="87" t="s">
        <v>353</v>
      </c>
      <c r="D3093" s="78">
        <v>0</v>
      </c>
      <c r="E3093" s="90">
        <v>0</v>
      </c>
      <c r="F3093" t="str">
        <f t="shared" si="49"/>
        <v>June</v>
      </c>
    </row>
    <row r="3094" spans="1:6" ht="18" thickTop="1" thickBot="1" x14ac:dyDescent="0.35">
      <c r="A3094" s="89">
        <v>1000003131</v>
      </c>
      <c r="B3094" s="74">
        <v>45444</v>
      </c>
      <c r="C3094" s="87" t="s">
        <v>353</v>
      </c>
      <c r="D3094" s="78">
        <v>0</v>
      </c>
      <c r="E3094" s="90">
        <v>0</v>
      </c>
      <c r="F3094" t="str">
        <f t="shared" si="49"/>
        <v>June</v>
      </c>
    </row>
    <row r="3095" spans="1:6" ht="18" thickTop="1" thickBot="1" x14ac:dyDescent="0.35">
      <c r="A3095" s="89">
        <v>1000003691</v>
      </c>
      <c r="B3095" s="74">
        <v>45444</v>
      </c>
      <c r="C3095" s="87" t="s">
        <v>353</v>
      </c>
      <c r="D3095" s="78">
        <v>65</v>
      </c>
      <c r="E3095" s="90">
        <v>24896.631724137933</v>
      </c>
      <c r="F3095" t="str">
        <f t="shared" si="49"/>
        <v>June</v>
      </c>
    </row>
    <row r="3096" spans="1:6" ht="18" thickTop="1" thickBot="1" x14ac:dyDescent="0.35">
      <c r="A3096" s="89">
        <v>1000003388</v>
      </c>
      <c r="B3096" s="74">
        <v>45444</v>
      </c>
      <c r="C3096" s="87" t="s">
        <v>187</v>
      </c>
      <c r="D3096" s="78">
        <v>0</v>
      </c>
      <c r="E3096" s="90">
        <v>0</v>
      </c>
      <c r="F3096" t="str">
        <f t="shared" si="49"/>
        <v>June</v>
      </c>
    </row>
    <row r="3097" spans="1:6" ht="18" thickTop="1" thickBot="1" x14ac:dyDescent="0.35">
      <c r="A3097" s="89">
        <v>1000003384</v>
      </c>
      <c r="B3097" s="74">
        <v>45444</v>
      </c>
      <c r="C3097" s="87" t="s">
        <v>187</v>
      </c>
      <c r="D3097" s="78">
        <v>0</v>
      </c>
      <c r="E3097" s="90">
        <v>0</v>
      </c>
      <c r="F3097" t="str">
        <f t="shared" si="49"/>
        <v>June</v>
      </c>
    </row>
    <row r="3098" spans="1:6" ht="18" thickTop="1" thickBot="1" x14ac:dyDescent="0.35">
      <c r="A3098" s="89">
        <v>1000003389</v>
      </c>
      <c r="B3098" s="74">
        <v>45444</v>
      </c>
      <c r="C3098" s="87" t="s">
        <v>187</v>
      </c>
      <c r="D3098" s="78">
        <v>0</v>
      </c>
      <c r="E3098" s="90">
        <v>0</v>
      </c>
      <c r="F3098" t="str">
        <f t="shared" si="49"/>
        <v>June</v>
      </c>
    </row>
    <row r="3099" spans="1:6" ht="18" thickTop="1" thickBot="1" x14ac:dyDescent="0.35">
      <c r="A3099" s="89">
        <v>1000003386</v>
      </c>
      <c r="B3099" s="74">
        <v>45444</v>
      </c>
      <c r="C3099" s="87" t="s">
        <v>187</v>
      </c>
      <c r="D3099" s="78">
        <v>0</v>
      </c>
      <c r="E3099" s="90">
        <v>0</v>
      </c>
      <c r="F3099" t="str">
        <f t="shared" si="49"/>
        <v>June</v>
      </c>
    </row>
    <row r="3100" spans="1:6" ht="18" thickTop="1" thickBot="1" x14ac:dyDescent="0.35">
      <c r="A3100" s="89">
        <v>1000002836</v>
      </c>
      <c r="B3100" s="74">
        <v>45444</v>
      </c>
      <c r="C3100" s="87" t="s">
        <v>187</v>
      </c>
      <c r="D3100" s="78">
        <v>0</v>
      </c>
      <c r="E3100" s="90">
        <v>0</v>
      </c>
      <c r="F3100" t="str">
        <f t="shared" si="49"/>
        <v>June</v>
      </c>
    </row>
    <row r="3101" spans="1:6" ht="18" thickTop="1" thickBot="1" x14ac:dyDescent="0.35">
      <c r="A3101" s="89">
        <v>1000002917</v>
      </c>
      <c r="B3101" s="74">
        <v>45444</v>
      </c>
      <c r="C3101" s="87" t="s">
        <v>187</v>
      </c>
      <c r="D3101" s="78">
        <v>0</v>
      </c>
      <c r="E3101" s="90">
        <v>0</v>
      </c>
      <c r="F3101" t="str">
        <f t="shared" si="49"/>
        <v>June</v>
      </c>
    </row>
    <row r="3102" spans="1:6" ht="18" thickTop="1" thickBot="1" x14ac:dyDescent="0.35">
      <c r="A3102" s="89">
        <v>1000002977</v>
      </c>
      <c r="B3102" s="74">
        <v>45444</v>
      </c>
      <c r="C3102" s="87" t="s">
        <v>187</v>
      </c>
      <c r="D3102" s="78">
        <v>0</v>
      </c>
      <c r="E3102" s="90">
        <v>0</v>
      </c>
      <c r="F3102" t="str">
        <f t="shared" si="49"/>
        <v>June</v>
      </c>
    </row>
    <row r="3103" spans="1:6" ht="18" thickTop="1" thickBot="1" x14ac:dyDescent="0.35">
      <c r="A3103" s="89">
        <v>1000002971</v>
      </c>
      <c r="B3103" s="74">
        <v>45444</v>
      </c>
      <c r="C3103" s="87" t="s">
        <v>187</v>
      </c>
      <c r="D3103" s="78">
        <v>0</v>
      </c>
      <c r="E3103" s="90">
        <v>0</v>
      </c>
      <c r="F3103" t="str">
        <f t="shared" si="49"/>
        <v>June</v>
      </c>
    </row>
    <row r="3104" spans="1:6" ht="18" thickTop="1" thickBot="1" x14ac:dyDescent="0.35">
      <c r="A3104" s="89">
        <v>1000002985</v>
      </c>
      <c r="B3104" s="74">
        <v>45444</v>
      </c>
      <c r="C3104" s="87" t="s">
        <v>187</v>
      </c>
      <c r="D3104" s="78">
        <v>0</v>
      </c>
      <c r="E3104" s="90">
        <v>0</v>
      </c>
      <c r="F3104" t="str">
        <f t="shared" si="49"/>
        <v>June</v>
      </c>
    </row>
    <row r="3105" spans="1:6" ht="18" thickTop="1" thickBot="1" x14ac:dyDescent="0.35">
      <c r="A3105" s="89">
        <v>1000002972</v>
      </c>
      <c r="B3105" s="74">
        <v>45444</v>
      </c>
      <c r="C3105" s="87" t="s">
        <v>187</v>
      </c>
      <c r="D3105" s="78">
        <v>0</v>
      </c>
      <c r="E3105" s="90">
        <v>0</v>
      </c>
      <c r="F3105" t="str">
        <f t="shared" si="49"/>
        <v>June</v>
      </c>
    </row>
    <row r="3106" spans="1:6" ht="18" thickTop="1" thickBot="1" x14ac:dyDescent="0.35">
      <c r="A3106" s="89">
        <v>1000002976</v>
      </c>
      <c r="B3106" s="74">
        <v>45444</v>
      </c>
      <c r="C3106" s="87" t="s">
        <v>187</v>
      </c>
      <c r="D3106" s="78">
        <v>0</v>
      </c>
      <c r="E3106" s="90">
        <v>0</v>
      </c>
      <c r="F3106" t="str">
        <f t="shared" si="49"/>
        <v>June</v>
      </c>
    </row>
    <row r="3107" spans="1:6" ht="18" thickTop="1" thickBot="1" x14ac:dyDescent="0.35">
      <c r="A3107" s="89">
        <v>1000002984</v>
      </c>
      <c r="B3107" s="74">
        <v>45444</v>
      </c>
      <c r="C3107" s="87" t="s">
        <v>187</v>
      </c>
      <c r="D3107" s="78">
        <v>0</v>
      </c>
      <c r="E3107" s="90">
        <v>0</v>
      </c>
      <c r="F3107" t="str">
        <f t="shared" si="49"/>
        <v>June</v>
      </c>
    </row>
    <row r="3108" spans="1:6" ht="18" thickTop="1" thickBot="1" x14ac:dyDescent="0.35">
      <c r="A3108" s="89">
        <v>1000003132</v>
      </c>
      <c r="B3108" s="74">
        <v>45444</v>
      </c>
      <c r="C3108" s="87" t="s">
        <v>187</v>
      </c>
      <c r="D3108" s="78">
        <v>0</v>
      </c>
      <c r="E3108" s="90">
        <v>0</v>
      </c>
      <c r="F3108" t="str">
        <f t="shared" si="49"/>
        <v>June</v>
      </c>
    </row>
    <row r="3109" spans="1:6" ht="18" thickTop="1" thickBot="1" x14ac:dyDescent="0.35">
      <c r="A3109" s="89">
        <v>1000003683</v>
      </c>
      <c r="B3109" s="74">
        <v>45444</v>
      </c>
      <c r="C3109" s="87" t="s">
        <v>187</v>
      </c>
      <c r="D3109" s="78">
        <v>42</v>
      </c>
      <c r="E3109" s="90">
        <v>16087.054344827588</v>
      </c>
      <c r="F3109" t="str">
        <f t="shared" si="49"/>
        <v>June</v>
      </c>
    </row>
    <row r="3110" spans="1:6" ht="18" thickTop="1" thickBot="1" x14ac:dyDescent="0.35">
      <c r="A3110" s="89">
        <v>1000003133</v>
      </c>
      <c r="B3110" s="74">
        <v>45444</v>
      </c>
      <c r="C3110" s="87" t="s">
        <v>187</v>
      </c>
      <c r="D3110" s="78">
        <v>0</v>
      </c>
      <c r="E3110" s="90">
        <v>0</v>
      </c>
      <c r="F3110" t="str">
        <f t="shared" si="49"/>
        <v>June</v>
      </c>
    </row>
    <row r="3111" spans="1:6" ht="18" thickTop="1" thickBot="1" x14ac:dyDescent="0.35">
      <c r="A3111" s="89">
        <v>1000003131</v>
      </c>
      <c r="B3111" s="74">
        <v>45444</v>
      </c>
      <c r="C3111" s="87" t="s">
        <v>187</v>
      </c>
      <c r="D3111" s="78">
        <v>0</v>
      </c>
      <c r="E3111" s="90">
        <v>0</v>
      </c>
      <c r="F3111" t="str">
        <f t="shared" si="49"/>
        <v>June</v>
      </c>
    </row>
    <row r="3112" spans="1:6" ht="18" thickTop="1" thickBot="1" x14ac:dyDescent="0.35">
      <c r="A3112" s="89">
        <v>1000003691</v>
      </c>
      <c r="B3112" s="74">
        <v>45444</v>
      </c>
      <c r="C3112" s="87" t="s">
        <v>187</v>
      </c>
      <c r="D3112" s="78">
        <v>0</v>
      </c>
      <c r="E3112" s="90">
        <v>0</v>
      </c>
      <c r="F3112" t="str">
        <f t="shared" si="49"/>
        <v>June</v>
      </c>
    </row>
    <row r="3113" spans="1:6" ht="18" thickTop="1" thickBot="1" x14ac:dyDescent="0.35">
      <c r="A3113" s="89">
        <v>1000003388</v>
      </c>
      <c r="B3113" s="74">
        <v>45444</v>
      </c>
      <c r="C3113" s="87" t="s">
        <v>189</v>
      </c>
      <c r="D3113" s="78">
        <v>0</v>
      </c>
      <c r="E3113" s="90">
        <v>0</v>
      </c>
      <c r="F3113" t="str">
        <f t="shared" si="49"/>
        <v>June</v>
      </c>
    </row>
    <row r="3114" spans="1:6" ht="18" thickTop="1" thickBot="1" x14ac:dyDescent="0.35">
      <c r="A3114" s="89">
        <v>1000003384</v>
      </c>
      <c r="B3114" s="74">
        <v>45444</v>
      </c>
      <c r="C3114" s="87" t="s">
        <v>189</v>
      </c>
      <c r="D3114" s="78">
        <v>0</v>
      </c>
      <c r="E3114" s="90">
        <v>0</v>
      </c>
      <c r="F3114" t="str">
        <f t="shared" si="49"/>
        <v>June</v>
      </c>
    </row>
    <row r="3115" spans="1:6" ht="18" thickTop="1" thickBot="1" x14ac:dyDescent="0.35">
      <c r="A3115" s="89">
        <v>1000003389</v>
      </c>
      <c r="B3115" s="74">
        <v>45444</v>
      </c>
      <c r="C3115" s="87" t="s">
        <v>189</v>
      </c>
      <c r="D3115" s="78">
        <v>0</v>
      </c>
      <c r="E3115" s="90">
        <v>0</v>
      </c>
      <c r="F3115" t="str">
        <f t="shared" si="49"/>
        <v>June</v>
      </c>
    </row>
    <row r="3116" spans="1:6" ht="18" thickTop="1" thickBot="1" x14ac:dyDescent="0.35">
      <c r="A3116" s="89">
        <v>1000003386</v>
      </c>
      <c r="B3116" s="74">
        <v>45444</v>
      </c>
      <c r="C3116" s="87" t="s">
        <v>189</v>
      </c>
      <c r="D3116" s="78">
        <v>0</v>
      </c>
      <c r="E3116" s="90">
        <v>0</v>
      </c>
      <c r="F3116" t="str">
        <f t="shared" si="49"/>
        <v>June</v>
      </c>
    </row>
    <row r="3117" spans="1:6" ht="18" thickTop="1" thickBot="1" x14ac:dyDescent="0.35">
      <c r="A3117" s="89">
        <v>1000002836</v>
      </c>
      <c r="B3117" s="74">
        <v>45444</v>
      </c>
      <c r="C3117" s="87" t="s">
        <v>189</v>
      </c>
      <c r="D3117" s="78">
        <v>0</v>
      </c>
      <c r="E3117" s="90">
        <v>0</v>
      </c>
      <c r="F3117" t="str">
        <f t="shared" si="49"/>
        <v>June</v>
      </c>
    </row>
    <row r="3118" spans="1:6" ht="18" thickTop="1" thickBot="1" x14ac:dyDescent="0.35">
      <c r="A3118" s="89">
        <v>1000002917</v>
      </c>
      <c r="B3118" s="74">
        <v>45444</v>
      </c>
      <c r="C3118" s="87" t="s">
        <v>189</v>
      </c>
      <c r="D3118" s="78">
        <v>0</v>
      </c>
      <c r="E3118" s="90">
        <v>0</v>
      </c>
      <c r="F3118" t="str">
        <f t="shared" si="49"/>
        <v>June</v>
      </c>
    </row>
    <row r="3119" spans="1:6" ht="18" thickTop="1" thickBot="1" x14ac:dyDescent="0.35">
      <c r="A3119" s="89">
        <v>1000002977</v>
      </c>
      <c r="B3119" s="74">
        <v>45444</v>
      </c>
      <c r="C3119" s="87" t="s">
        <v>189</v>
      </c>
      <c r="D3119" s="78">
        <v>0</v>
      </c>
      <c r="E3119" s="90">
        <v>0</v>
      </c>
      <c r="F3119" t="str">
        <f t="shared" si="49"/>
        <v>June</v>
      </c>
    </row>
    <row r="3120" spans="1:6" ht="18" thickTop="1" thickBot="1" x14ac:dyDescent="0.35">
      <c r="A3120" s="89">
        <v>1000002971</v>
      </c>
      <c r="B3120" s="74">
        <v>45444</v>
      </c>
      <c r="C3120" s="87" t="s">
        <v>189</v>
      </c>
      <c r="D3120" s="78">
        <v>0</v>
      </c>
      <c r="E3120" s="90">
        <v>0</v>
      </c>
      <c r="F3120" t="str">
        <f t="shared" si="49"/>
        <v>June</v>
      </c>
    </row>
    <row r="3121" spans="1:6" ht="18" thickTop="1" thickBot="1" x14ac:dyDescent="0.35">
      <c r="A3121" s="89">
        <v>1000002985</v>
      </c>
      <c r="B3121" s="74">
        <v>45444</v>
      </c>
      <c r="C3121" s="87" t="s">
        <v>189</v>
      </c>
      <c r="D3121" s="78">
        <v>0</v>
      </c>
      <c r="E3121" s="90">
        <v>0</v>
      </c>
      <c r="F3121" t="str">
        <f t="shared" si="49"/>
        <v>June</v>
      </c>
    </row>
    <row r="3122" spans="1:6" ht="18" thickTop="1" thickBot="1" x14ac:dyDescent="0.35">
      <c r="A3122" s="89">
        <v>1000002972</v>
      </c>
      <c r="B3122" s="74">
        <v>45444</v>
      </c>
      <c r="C3122" s="87" t="s">
        <v>189</v>
      </c>
      <c r="D3122" s="78">
        <v>0</v>
      </c>
      <c r="E3122" s="90">
        <v>0</v>
      </c>
      <c r="F3122" t="str">
        <f t="shared" si="49"/>
        <v>June</v>
      </c>
    </row>
    <row r="3123" spans="1:6" ht="18" thickTop="1" thickBot="1" x14ac:dyDescent="0.35">
      <c r="A3123" s="89">
        <v>1000002976</v>
      </c>
      <c r="B3123" s="74">
        <v>45444</v>
      </c>
      <c r="C3123" s="87" t="s">
        <v>189</v>
      </c>
      <c r="D3123" s="78">
        <v>0</v>
      </c>
      <c r="E3123" s="90">
        <v>0</v>
      </c>
      <c r="F3123" t="str">
        <f t="shared" si="49"/>
        <v>June</v>
      </c>
    </row>
    <row r="3124" spans="1:6" ht="18" thickTop="1" thickBot="1" x14ac:dyDescent="0.35">
      <c r="A3124" s="89">
        <v>1000002984</v>
      </c>
      <c r="B3124" s="74">
        <v>45444</v>
      </c>
      <c r="C3124" s="87" t="s">
        <v>189</v>
      </c>
      <c r="D3124" s="78">
        <v>0</v>
      </c>
      <c r="E3124" s="90">
        <v>0</v>
      </c>
      <c r="F3124" t="str">
        <f t="shared" si="49"/>
        <v>June</v>
      </c>
    </row>
    <row r="3125" spans="1:6" ht="18" thickTop="1" thickBot="1" x14ac:dyDescent="0.35">
      <c r="A3125" s="89">
        <v>1000003132</v>
      </c>
      <c r="B3125" s="74">
        <v>45444</v>
      </c>
      <c r="C3125" s="87" t="s">
        <v>189</v>
      </c>
      <c r="D3125" s="78">
        <v>1</v>
      </c>
      <c r="E3125" s="90">
        <v>257.10000000000002</v>
      </c>
      <c r="F3125" t="str">
        <f t="shared" si="49"/>
        <v>June</v>
      </c>
    </row>
    <row r="3126" spans="1:6" ht="18" thickTop="1" thickBot="1" x14ac:dyDescent="0.35">
      <c r="A3126" s="89">
        <v>1000003683</v>
      </c>
      <c r="B3126" s="74">
        <v>45444</v>
      </c>
      <c r="C3126" s="87" t="s">
        <v>189</v>
      </c>
      <c r="D3126" s="78">
        <v>1</v>
      </c>
      <c r="E3126" s="90">
        <v>383.0251034482759</v>
      </c>
      <c r="F3126" t="str">
        <f t="shared" si="49"/>
        <v>June</v>
      </c>
    </row>
    <row r="3127" spans="1:6" ht="18" thickTop="1" thickBot="1" x14ac:dyDescent="0.35">
      <c r="A3127" s="89">
        <v>1000003133</v>
      </c>
      <c r="B3127" s="74">
        <v>45444</v>
      </c>
      <c r="C3127" s="87" t="s">
        <v>189</v>
      </c>
      <c r="D3127" s="78">
        <v>0</v>
      </c>
      <c r="E3127" s="90">
        <v>0</v>
      </c>
      <c r="F3127" t="str">
        <f t="shared" si="49"/>
        <v>June</v>
      </c>
    </row>
    <row r="3128" spans="1:6" ht="18" thickTop="1" thickBot="1" x14ac:dyDescent="0.35">
      <c r="A3128" s="89">
        <v>1000003131</v>
      </c>
      <c r="B3128" s="74">
        <v>45444</v>
      </c>
      <c r="C3128" s="87" t="s">
        <v>189</v>
      </c>
      <c r="D3128" s="78">
        <v>0</v>
      </c>
      <c r="E3128" s="90">
        <v>0</v>
      </c>
      <c r="F3128" t="str">
        <f t="shared" si="49"/>
        <v>June</v>
      </c>
    </row>
    <row r="3129" spans="1:6" ht="18" thickTop="1" thickBot="1" x14ac:dyDescent="0.35">
      <c r="A3129" s="89">
        <v>1000003691</v>
      </c>
      <c r="B3129" s="74">
        <v>45444</v>
      </c>
      <c r="C3129" s="87" t="s">
        <v>189</v>
      </c>
      <c r="D3129" s="78">
        <v>5</v>
      </c>
      <c r="E3129" s="90">
        <v>1915.1255172413794</v>
      </c>
      <c r="F3129" t="str">
        <f t="shared" si="49"/>
        <v>June</v>
      </c>
    </row>
    <row r="3130" spans="1:6" ht="18" thickTop="1" thickBot="1" x14ac:dyDescent="0.35">
      <c r="A3130" s="89">
        <v>1000003388</v>
      </c>
      <c r="B3130" s="74">
        <v>45444</v>
      </c>
      <c r="C3130" s="87" t="s">
        <v>195</v>
      </c>
      <c r="D3130" s="78">
        <v>0</v>
      </c>
      <c r="E3130" s="90">
        <v>0</v>
      </c>
      <c r="F3130" t="str">
        <f t="shared" si="49"/>
        <v>June</v>
      </c>
    </row>
    <row r="3131" spans="1:6" ht="18" thickTop="1" thickBot="1" x14ac:dyDescent="0.35">
      <c r="A3131" s="89">
        <v>1000003384</v>
      </c>
      <c r="B3131" s="74">
        <v>45444</v>
      </c>
      <c r="C3131" s="87" t="s">
        <v>195</v>
      </c>
      <c r="D3131" s="78">
        <v>0</v>
      </c>
      <c r="E3131" s="90">
        <v>0</v>
      </c>
      <c r="F3131" t="str">
        <f t="shared" si="49"/>
        <v>June</v>
      </c>
    </row>
    <row r="3132" spans="1:6" ht="18" thickTop="1" thickBot="1" x14ac:dyDescent="0.35">
      <c r="A3132" s="89">
        <v>1000003389</v>
      </c>
      <c r="B3132" s="74">
        <v>45444</v>
      </c>
      <c r="C3132" s="87" t="s">
        <v>195</v>
      </c>
      <c r="D3132" s="78">
        <v>0</v>
      </c>
      <c r="E3132" s="90">
        <v>0</v>
      </c>
      <c r="F3132" t="str">
        <f t="shared" si="49"/>
        <v>June</v>
      </c>
    </row>
    <row r="3133" spans="1:6" ht="18" thickTop="1" thickBot="1" x14ac:dyDescent="0.35">
      <c r="A3133" s="89">
        <v>1000003386</v>
      </c>
      <c r="B3133" s="74">
        <v>45444</v>
      </c>
      <c r="C3133" s="87" t="s">
        <v>195</v>
      </c>
      <c r="D3133" s="78">
        <v>0</v>
      </c>
      <c r="E3133" s="90">
        <v>0</v>
      </c>
      <c r="F3133" t="str">
        <f t="shared" si="49"/>
        <v>June</v>
      </c>
    </row>
    <row r="3134" spans="1:6" ht="18" thickTop="1" thickBot="1" x14ac:dyDescent="0.35">
      <c r="A3134" s="89">
        <v>1000002836</v>
      </c>
      <c r="B3134" s="74">
        <v>45444</v>
      </c>
      <c r="C3134" s="87" t="s">
        <v>195</v>
      </c>
      <c r="D3134" s="78">
        <v>0</v>
      </c>
      <c r="E3134" s="90">
        <v>0</v>
      </c>
      <c r="F3134" t="str">
        <f t="shared" si="49"/>
        <v>June</v>
      </c>
    </row>
    <row r="3135" spans="1:6" ht="18" thickTop="1" thickBot="1" x14ac:dyDescent="0.35">
      <c r="A3135" s="89">
        <v>1000002917</v>
      </c>
      <c r="B3135" s="74">
        <v>45444</v>
      </c>
      <c r="C3135" s="87" t="s">
        <v>195</v>
      </c>
      <c r="D3135" s="78">
        <v>0</v>
      </c>
      <c r="E3135" s="90">
        <v>0</v>
      </c>
      <c r="F3135" t="str">
        <f t="shared" si="49"/>
        <v>June</v>
      </c>
    </row>
    <row r="3136" spans="1:6" ht="18" thickTop="1" thickBot="1" x14ac:dyDescent="0.35">
      <c r="A3136" s="89">
        <v>1000002977</v>
      </c>
      <c r="B3136" s="74">
        <v>45444</v>
      </c>
      <c r="C3136" s="87" t="s">
        <v>195</v>
      </c>
      <c r="D3136" s="78">
        <v>0</v>
      </c>
      <c r="E3136" s="90">
        <v>0</v>
      </c>
      <c r="F3136" t="str">
        <f t="shared" si="49"/>
        <v>June</v>
      </c>
    </row>
    <row r="3137" spans="1:6" ht="18" thickTop="1" thickBot="1" x14ac:dyDescent="0.35">
      <c r="A3137" s="89">
        <v>1000002971</v>
      </c>
      <c r="B3137" s="74">
        <v>45444</v>
      </c>
      <c r="C3137" s="87" t="s">
        <v>195</v>
      </c>
      <c r="D3137" s="78">
        <v>0</v>
      </c>
      <c r="E3137" s="90">
        <v>0</v>
      </c>
      <c r="F3137" t="str">
        <f t="shared" si="49"/>
        <v>June</v>
      </c>
    </row>
    <row r="3138" spans="1:6" ht="18" thickTop="1" thickBot="1" x14ac:dyDescent="0.35">
      <c r="A3138" s="89">
        <v>1000002985</v>
      </c>
      <c r="B3138" s="74">
        <v>45444</v>
      </c>
      <c r="C3138" s="87" t="s">
        <v>195</v>
      </c>
      <c r="D3138" s="78">
        <v>0</v>
      </c>
      <c r="E3138" s="90">
        <v>0</v>
      </c>
      <c r="F3138" t="str">
        <f t="shared" si="49"/>
        <v>June</v>
      </c>
    </row>
    <row r="3139" spans="1:6" ht="18" thickTop="1" thickBot="1" x14ac:dyDescent="0.35">
      <c r="A3139" s="89">
        <v>1000002972</v>
      </c>
      <c r="B3139" s="74">
        <v>45444</v>
      </c>
      <c r="C3139" s="87" t="s">
        <v>195</v>
      </c>
      <c r="D3139" s="78">
        <v>0</v>
      </c>
      <c r="E3139" s="90">
        <v>0</v>
      </c>
      <c r="F3139" t="str">
        <f t="shared" si="49"/>
        <v>June</v>
      </c>
    </row>
    <row r="3140" spans="1:6" ht="18" thickTop="1" thickBot="1" x14ac:dyDescent="0.35">
      <c r="A3140" s="89">
        <v>1000002976</v>
      </c>
      <c r="B3140" s="74">
        <v>45444</v>
      </c>
      <c r="C3140" s="87" t="s">
        <v>195</v>
      </c>
      <c r="D3140" s="78">
        <v>0</v>
      </c>
      <c r="E3140" s="90">
        <v>0</v>
      </c>
      <c r="F3140" t="str">
        <f t="shared" si="49"/>
        <v>June</v>
      </c>
    </row>
    <row r="3141" spans="1:6" ht="18" thickTop="1" thickBot="1" x14ac:dyDescent="0.35">
      <c r="A3141" s="89">
        <v>1000002984</v>
      </c>
      <c r="B3141" s="74">
        <v>45444</v>
      </c>
      <c r="C3141" s="87" t="s">
        <v>195</v>
      </c>
      <c r="D3141" s="78">
        <v>0</v>
      </c>
      <c r="E3141" s="90">
        <v>0</v>
      </c>
      <c r="F3141" t="str">
        <f t="shared" si="49"/>
        <v>June</v>
      </c>
    </row>
    <row r="3142" spans="1:6" ht="18" thickTop="1" thickBot="1" x14ac:dyDescent="0.35">
      <c r="A3142" s="89">
        <v>1000003132</v>
      </c>
      <c r="B3142" s="74">
        <v>45444</v>
      </c>
      <c r="C3142" s="87" t="s">
        <v>195</v>
      </c>
      <c r="D3142" s="78">
        <v>0</v>
      </c>
      <c r="E3142" s="90">
        <v>0</v>
      </c>
      <c r="F3142" t="str">
        <f t="shared" si="49"/>
        <v>June</v>
      </c>
    </row>
    <row r="3143" spans="1:6" ht="18" thickTop="1" thickBot="1" x14ac:dyDescent="0.35">
      <c r="A3143" s="89">
        <v>1000003683</v>
      </c>
      <c r="B3143" s="74">
        <v>45444</v>
      </c>
      <c r="C3143" s="87" t="s">
        <v>195</v>
      </c>
      <c r="D3143" s="78">
        <v>0</v>
      </c>
      <c r="E3143" s="90">
        <v>0</v>
      </c>
      <c r="F3143" t="str">
        <f t="shared" si="49"/>
        <v>June</v>
      </c>
    </row>
    <row r="3144" spans="1:6" ht="18" thickTop="1" thickBot="1" x14ac:dyDescent="0.35">
      <c r="A3144" s="89">
        <v>1000003133</v>
      </c>
      <c r="B3144" s="74">
        <v>45444</v>
      </c>
      <c r="C3144" s="87" t="s">
        <v>195</v>
      </c>
      <c r="D3144" s="78">
        <v>0</v>
      </c>
      <c r="E3144" s="90">
        <v>0</v>
      </c>
      <c r="F3144" t="str">
        <f t="shared" si="49"/>
        <v>June</v>
      </c>
    </row>
    <row r="3145" spans="1:6" ht="18" thickTop="1" thickBot="1" x14ac:dyDescent="0.35">
      <c r="A3145" s="89">
        <v>1000003131</v>
      </c>
      <c r="B3145" s="74">
        <v>45444</v>
      </c>
      <c r="C3145" s="87" t="s">
        <v>195</v>
      </c>
      <c r="D3145" s="78">
        <v>0</v>
      </c>
      <c r="E3145" s="90">
        <v>0</v>
      </c>
      <c r="F3145" t="str">
        <f t="shared" si="49"/>
        <v>June</v>
      </c>
    </row>
    <row r="3146" spans="1:6" ht="18" thickTop="1" thickBot="1" x14ac:dyDescent="0.35">
      <c r="A3146" s="89">
        <v>1000003691</v>
      </c>
      <c r="B3146" s="74">
        <v>45444</v>
      </c>
      <c r="C3146" s="87" t="s">
        <v>195</v>
      </c>
      <c r="D3146" s="78">
        <v>0</v>
      </c>
      <c r="E3146" s="90">
        <v>0</v>
      </c>
      <c r="F3146" t="str">
        <f t="shared" si="49"/>
        <v>June</v>
      </c>
    </row>
    <row r="3147" spans="1:6" ht="18" thickTop="1" thickBot="1" x14ac:dyDescent="0.35">
      <c r="A3147" s="89">
        <v>1000003388</v>
      </c>
      <c r="B3147" s="74">
        <v>45444</v>
      </c>
      <c r="C3147" s="87" t="s">
        <v>188</v>
      </c>
      <c r="D3147" s="78">
        <v>0</v>
      </c>
      <c r="E3147" s="90">
        <v>0</v>
      </c>
      <c r="F3147" t="str">
        <f t="shared" si="49"/>
        <v>June</v>
      </c>
    </row>
    <row r="3148" spans="1:6" ht="18" thickTop="1" thickBot="1" x14ac:dyDescent="0.35">
      <c r="A3148" s="89">
        <v>1000003384</v>
      </c>
      <c r="B3148" s="74">
        <v>45444</v>
      </c>
      <c r="C3148" s="87" t="s">
        <v>188</v>
      </c>
      <c r="D3148" s="78">
        <v>0</v>
      </c>
      <c r="E3148" s="90">
        <v>0</v>
      </c>
      <c r="F3148" t="str">
        <f t="shared" si="49"/>
        <v>June</v>
      </c>
    </row>
    <row r="3149" spans="1:6" ht="18" thickTop="1" thickBot="1" x14ac:dyDescent="0.35">
      <c r="A3149" s="89">
        <v>1000003389</v>
      </c>
      <c r="B3149" s="74">
        <v>45444</v>
      </c>
      <c r="C3149" s="87" t="s">
        <v>188</v>
      </c>
      <c r="D3149" s="78">
        <v>0</v>
      </c>
      <c r="E3149" s="90">
        <v>0</v>
      </c>
      <c r="F3149" t="str">
        <f t="shared" ref="F3149:F3212" si="50">TEXT(B3149,"mmmm")</f>
        <v>June</v>
      </c>
    </row>
    <row r="3150" spans="1:6" ht="18" thickTop="1" thickBot="1" x14ac:dyDescent="0.35">
      <c r="A3150" s="89">
        <v>1000003386</v>
      </c>
      <c r="B3150" s="74">
        <v>45444</v>
      </c>
      <c r="C3150" s="87" t="s">
        <v>188</v>
      </c>
      <c r="D3150" s="78">
        <v>0</v>
      </c>
      <c r="E3150" s="90">
        <v>0</v>
      </c>
      <c r="F3150" t="str">
        <f t="shared" si="50"/>
        <v>June</v>
      </c>
    </row>
    <row r="3151" spans="1:6" ht="18" thickTop="1" thickBot="1" x14ac:dyDescent="0.35">
      <c r="A3151" s="89">
        <v>1000002836</v>
      </c>
      <c r="B3151" s="74">
        <v>45444</v>
      </c>
      <c r="C3151" s="87" t="s">
        <v>188</v>
      </c>
      <c r="D3151" s="78">
        <v>0</v>
      </c>
      <c r="E3151" s="90">
        <v>0</v>
      </c>
      <c r="F3151" t="str">
        <f t="shared" si="50"/>
        <v>June</v>
      </c>
    </row>
    <row r="3152" spans="1:6" ht="18" thickTop="1" thickBot="1" x14ac:dyDescent="0.35">
      <c r="A3152" s="89">
        <v>1000002917</v>
      </c>
      <c r="B3152" s="74">
        <v>45444</v>
      </c>
      <c r="C3152" s="87" t="s">
        <v>188</v>
      </c>
      <c r="D3152" s="78">
        <v>0</v>
      </c>
      <c r="E3152" s="90">
        <v>0</v>
      </c>
      <c r="F3152" t="str">
        <f t="shared" si="50"/>
        <v>June</v>
      </c>
    </row>
    <row r="3153" spans="1:6" ht="18" thickTop="1" thickBot="1" x14ac:dyDescent="0.35">
      <c r="A3153" s="89">
        <v>1000002977</v>
      </c>
      <c r="B3153" s="74">
        <v>45444</v>
      </c>
      <c r="C3153" s="87" t="s">
        <v>188</v>
      </c>
      <c r="D3153" s="78">
        <v>0</v>
      </c>
      <c r="E3153" s="90">
        <v>0</v>
      </c>
      <c r="F3153" t="str">
        <f t="shared" si="50"/>
        <v>June</v>
      </c>
    </row>
    <row r="3154" spans="1:6" ht="18" thickTop="1" thickBot="1" x14ac:dyDescent="0.35">
      <c r="A3154" s="89">
        <v>1000002971</v>
      </c>
      <c r="B3154" s="74">
        <v>45444</v>
      </c>
      <c r="C3154" s="87" t="s">
        <v>188</v>
      </c>
      <c r="D3154" s="78">
        <v>0</v>
      </c>
      <c r="E3154" s="90">
        <v>0</v>
      </c>
      <c r="F3154" t="str">
        <f t="shared" si="50"/>
        <v>June</v>
      </c>
    </row>
    <row r="3155" spans="1:6" ht="18" thickTop="1" thickBot="1" x14ac:dyDescent="0.35">
      <c r="A3155" s="89">
        <v>1000002985</v>
      </c>
      <c r="B3155" s="74">
        <v>45444</v>
      </c>
      <c r="C3155" s="87" t="s">
        <v>188</v>
      </c>
      <c r="D3155" s="78">
        <v>0</v>
      </c>
      <c r="E3155" s="90">
        <v>0</v>
      </c>
      <c r="F3155" t="str">
        <f t="shared" si="50"/>
        <v>June</v>
      </c>
    </row>
    <row r="3156" spans="1:6" ht="18" thickTop="1" thickBot="1" x14ac:dyDescent="0.35">
      <c r="A3156" s="89">
        <v>1000002972</v>
      </c>
      <c r="B3156" s="74">
        <v>45444</v>
      </c>
      <c r="C3156" s="87" t="s">
        <v>188</v>
      </c>
      <c r="D3156" s="78">
        <v>0</v>
      </c>
      <c r="E3156" s="90">
        <v>0</v>
      </c>
      <c r="F3156" t="str">
        <f t="shared" si="50"/>
        <v>June</v>
      </c>
    </row>
    <row r="3157" spans="1:6" ht="18" thickTop="1" thickBot="1" x14ac:dyDescent="0.35">
      <c r="A3157" s="89">
        <v>1000002976</v>
      </c>
      <c r="B3157" s="74">
        <v>45444</v>
      </c>
      <c r="C3157" s="87" t="s">
        <v>188</v>
      </c>
      <c r="D3157" s="78">
        <v>0</v>
      </c>
      <c r="E3157" s="90">
        <v>0</v>
      </c>
      <c r="F3157" t="str">
        <f t="shared" si="50"/>
        <v>June</v>
      </c>
    </row>
    <row r="3158" spans="1:6" ht="18" thickTop="1" thickBot="1" x14ac:dyDescent="0.35">
      <c r="A3158" s="89">
        <v>1000002984</v>
      </c>
      <c r="B3158" s="74">
        <v>45444</v>
      </c>
      <c r="C3158" s="87" t="s">
        <v>188</v>
      </c>
      <c r="D3158" s="78">
        <v>0</v>
      </c>
      <c r="E3158" s="90">
        <v>0</v>
      </c>
      <c r="F3158" t="str">
        <f t="shared" si="50"/>
        <v>June</v>
      </c>
    </row>
    <row r="3159" spans="1:6" ht="18" thickTop="1" thickBot="1" x14ac:dyDescent="0.35">
      <c r="A3159" s="89">
        <v>1000003132</v>
      </c>
      <c r="B3159" s="74">
        <v>45444</v>
      </c>
      <c r="C3159" s="87" t="s">
        <v>188</v>
      </c>
      <c r="D3159" s="78">
        <v>8</v>
      </c>
      <c r="E3159" s="90">
        <v>2056.8000000000002</v>
      </c>
      <c r="F3159" t="str">
        <f t="shared" si="50"/>
        <v>June</v>
      </c>
    </row>
    <row r="3160" spans="1:6" ht="18" thickTop="1" thickBot="1" x14ac:dyDescent="0.35">
      <c r="A3160" s="89">
        <v>1000003683</v>
      </c>
      <c r="B3160" s="74">
        <v>45444</v>
      </c>
      <c r="C3160" s="87" t="s">
        <v>188</v>
      </c>
      <c r="D3160" s="78">
        <v>37</v>
      </c>
      <c r="E3160" s="90">
        <v>14171.928827586209</v>
      </c>
      <c r="F3160" t="str">
        <f t="shared" si="50"/>
        <v>June</v>
      </c>
    </row>
    <row r="3161" spans="1:6" ht="18" thickTop="1" thickBot="1" x14ac:dyDescent="0.35">
      <c r="A3161" s="89">
        <v>1000003133</v>
      </c>
      <c r="B3161" s="74">
        <v>45444</v>
      </c>
      <c r="C3161" s="87" t="s">
        <v>188</v>
      </c>
      <c r="D3161" s="78">
        <v>0</v>
      </c>
      <c r="E3161" s="90">
        <v>0</v>
      </c>
      <c r="F3161" t="str">
        <f t="shared" si="50"/>
        <v>June</v>
      </c>
    </row>
    <row r="3162" spans="1:6" ht="18" thickTop="1" thickBot="1" x14ac:dyDescent="0.35">
      <c r="A3162" s="89">
        <v>1000003131</v>
      </c>
      <c r="B3162" s="74">
        <v>45444</v>
      </c>
      <c r="C3162" s="87" t="s">
        <v>188</v>
      </c>
      <c r="D3162" s="78">
        <v>0</v>
      </c>
      <c r="E3162" s="90">
        <v>0</v>
      </c>
      <c r="F3162" t="str">
        <f t="shared" si="50"/>
        <v>June</v>
      </c>
    </row>
    <row r="3163" spans="1:6" ht="18" thickTop="1" thickBot="1" x14ac:dyDescent="0.35">
      <c r="A3163" s="89">
        <v>1000003691</v>
      </c>
      <c r="B3163" s="74">
        <v>45444</v>
      </c>
      <c r="C3163" s="87" t="s">
        <v>188</v>
      </c>
      <c r="D3163" s="78">
        <v>2</v>
      </c>
      <c r="E3163" s="90">
        <v>766.0502068965518</v>
      </c>
      <c r="F3163" t="str">
        <f t="shared" si="50"/>
        <v>June</v>
      </c>
    </row>
    <row r="3164" spans="1:6" ht="18" thickTop="1" thickBot="1" x14ac:dyDescent="0.35">
      <c r="A3164" s="89">
        <v>1000003388</v>
      </c>
      <c r="B3164" s="74">
        <v>45444</v>
      </c>
      <c r="C3164" s="87" t="s">
        <v>186</v>
      </c>
      <c r="D3164" s="78">
        <v>0</v>
      </c>
      <c r="E3164" s="90">
        <v>0</v>
      </c>
      <c r="F3164" t="str">
        <f t="shared" si="50"/>
        <v>June</v>
      </c>
    </row>
    <row r="3165" spans="1:6" ht="18" thickTop="1" thickBot="1" x14ac:dyDescent="0.35">
      <c r="A3165" s="89">
        <v>1000003384</v>
      </c>
      <c r="B3165" s="74">
        <v>45444</v>
      </c>
      <c r="C3165" s="87" t="s">
        <v>186</v>
      </c>
      <c r="D3165" s="78">
        <v>0</v>
      </c>
      <c r="E3165" s="90">
        <v>0</v>
      </c>
      <c r="F3165" t="str">
        <f t="shared" si="50"/>
        <v>June</v>
      </c>
    </row>
    <row r="3166" spans="1:6" ht="18" thickTop="1" thickBot="1" x14ac:dyDescent="0.35">
      <c r="A3166" s="89">
        <v>1000003389</v>
      </c>
      <c r="B3166" s="74">
        <v>45444</v>
      </c>
      <c r="C3166" s="87" t="s">
        <v>186</v>
      </c>
      <c r="D3166" s="78">
        <v>0</v>
      </c>
      <c r="E3166" s="90">
        <v>0</v>
      </c>
      <c r="F3166" t="str">
        <f t="shared" si="50"/>
        <v>June</v>
      </c>
    </row>
    <row r="3167" spans="1:6" ht="18" thickTop="1" thickBot="1" x14ac:dyDescent="0.35">
      <c r="A3167" s="89">
        <v>1000003386</v>
      </c>
      <c r="B3167" s="74">
        <v>45444</v>
      </c>
      <c r="C3167" s="87" t="s">
        <v>186</v>
      </c>
      <c r="D3167" s="78">
        <v>0</v>
      </c>
      <c r="E3167" s="90">
        <v>0</v>
      </c>
      <c r="F3167" t="str">
        <f t="shared" si="50"/>
        <v>June</v>
      </c>
    </row>
    <row r="3168" spans="1:6" ht="18" thickTop="1" thickBot="1" x14ac:dyDescent="0.35">
      <c r="A3168" s="89">
        <v>1000002836</v>
      </c>
      <c r="B3168" s="74">
        <v>45444</v>
      </c>
      <c r="C3168" s="87" t="s">
        <v>186</v>
      </c>
      <c r="D3168" s="78">
        <v>0</v>
      </c>
      <c r="E3168" s="90">
        <v>0</v>
      </c>
      <c r="F3168" t="str">
        <f t="shared" si="50"/>
        <v>June</v>
      </c>
    </row>
    <row r="3169" spans="1:6" ht="18" thickTop="1" thickBot="1" x14ac:dyDescent="0.35">
      <c r="A3169" s="89">
        <v>1000002917</v>
      </c>
      <c r="B3169" s="74">
        <v>45444</v>
      </c>
      <c r="C3169" s="87" t="s">
        <v>186</v>
      </c>
      <c r="D3169" s="78">
        <v>0</v>
      </c>
      <c r="E3169" s="90">
        <v>0</v>
      </c>
      <c r="F3169" t="str">
        <f t="shared" si="50"/>
        <v>June</v>
      </c>
    </row>
    <row r="3170" spans="1:6" ht="18" thickTop="1" thickBot="1" x14ac:dyDescent="0.35">
      <c r="A3170" s="89">
        <v>1000002977</v>
      </c>
      <c r="B3170" s="74">
        <v>45444</v>
      </c>
      <c r="C3170" s="87" t="s">
        <v>186</v>
      </c>
      <c r="D3170" s="78">
        <v>0</v>
      </c>
      <c r="E3170" s="90">
        <v>0</v>
      </c>
      <c r="F3170" t="str">
        <f t="shared" si="50"/>
        <v>June</v>
      </c>
    </row>
    <row r="3171" spans="1:6" ht="18" thickTop="1" thickBot="1" x14ac:dyDescent="0.35">
      <c r="A3171" s="89">
        <v>1000002971</v>
      </c>
      <c r="B3171" s="74">
        <v>45444</v>
      </c>
      <c r="C3171" s="87" t="s">
        <v>186</v>
      </c>
      <c r="D3171" s="78">
        <v>0</v>
      </c>
      <c r="E3171" s="90">
        <v>0</v>
      </c>
      <c r="F3171" t="str">
        <f t="shared" si="50"/>
        <v>June</v>
      </c>
    </row>
    <row r="3172" spans="1:6" ht="18" thickTop="1" thickBot="1" x14ac:dyDescent="0.35">
      <c r="A3172" s="89">
        <v>1000002985</v>
      </c>
      <c r="B3172" s="74">
        <v>45444</v>
      </c>
      <c r="C3172" s="87" t="s">
        <v>186</v>
      </c>
      <c r="D3172" s="78">
        <v>0</v>
      </c>
      <c r="E3172" s="90">
        <v>0</v>
      </c>
      <c r="F3172" t="str">
        <f t="shared" si="50"/>
        <v>June</v>
      </c>
    </row>
    <row r="3173" spans="1:6" ht="18" thickTop="1" thickBot="1" x14ac:dyDescent="0.35">
      <c r="A3173" s="89">
        <v>1000002972</v>
      </c>
      <c r="B3173" s="74">
        <v>45444</v>
      </c>
      <c r="C3173" s="87" t="s">
        <v>186</v>
      </c>
      <c r="D3173" s="78">
        <v>0</v>
      </c>
      <c r="E3173" s="90">
        <v>0</v>
      </c>
      <c r="F3173" t="str">
        <f t="shared" si="50"/>
        <v>June</v>
      </c>
    </row>
    <row r="3174" spans="1:6" ht="18" thickTop="1" thickBot="1" x14ac:dyDescent="0.35">
      <c r="A3174" s="89">
        <v>1000002976</v>
      </c>
      <c r="B3174" s="74">
        <v>45444</v>
      </c>
      <c r="C3174" s="87" t="s">
        <v>186</v>
      </c>
      <c r="D3174" s="78">
        <v>0</v>
      </c>
      <c r="E3174" s="90">
        <v>0</v>
      </c>
      <c r="F3174" t="str">
        <f t="shared" si="50"/>
        <v>June</v>
      </c>
    </row>
    <row r="3175" spans="1:6" ht="18" thickTop="1" thickBot="1" x14ac:dyDescent="0.35">
      <c r="A3175" s="89">
        <v>1000002984</v>
      </c>
      <c r="B3175" s="74">
        <v>45444</v>
      </c>
      <c r="C3175" s="87" t="s">
        <v>186</v>
      </c>
      <c r="D3175" s="78">
        <v>0</v>
      </c>
      <c r="E3175" s="90">
        <v>0</v>
      </c>
      <c r="F3175" t="str">
        <f t="shared" si="50"/>
        <v>June</v>
      </c>
    </row>
    <row r="3176" spans="1:6" ht="18" thickTop="1" thickBot="1" x14ac:dyDescent="0.35">
      <c r="A3176" s="89">
        <v>1000003132</v>
      </c>
      <c r="B3176" s="74">
        <v>45444</v>
      </c>
      <c r="C3176" s="87" t="s">
        <v>186</v>
      </c>
      <c r="D3176" s="78">
        <v>0</v>
      </c>
      <c r="E3176" s="90">
        <v>0</v>
      </c>
      <c r="F3176" t="str">
        <f t="shared" si="50"/>
        <v>June</v>
      </c>
    </row>
    <row r="3177" spans="1:6" ht="18" thickTop="1" thickBot="1" x14ac:dyDescent="0.35">
      <c r="A3177" s="89">
        <v>1000003683</v>
      </c>
      <c r="B3177" s="74">
        <v>45444</v>
      </c>
      <c r="C3177" s="87" t="s">
        <v>186</v>
      </c>
      <c r="D3177" s="78">
        <v>0</v>
      </c>
      <c r="E3177" s="90">
        <v>0</v>
      </c>
      <c r="F3177" t="str">
        <f t="shared" si="50"/>
        <v>June</v>
      </c>
    </row>
    <row r="3178" spans="1:6" ht="18" thickTop="1" thickBot="1" x14ac:dyDescent="0.35">
      <c r="A3178" s="89">
        <v>1000003133</v>
      </c>
      <c r="B3178" s="74">
        <v>45444</v>
      </c>
      <c r="C3178" s="87" t="s">
        <v>186</v>
      </c>
      <c r="D3178" s="78">
        <v>0</v>
      </c>
      <c r="E3178" s="90">
        <v>0</v>
      </c>
      <c r="F3178" t="str">
        <f t="shared" si="50"/>
        <v>June</v>
      </c>
    </row>
    <row r="3179" spans="1:6" ht="18" thickTop="1" thickBot="1" x14ac:dyDescent="0.35">
      <c r="A3179" s="89">
        <v>1000003131</v>
      </c>
      <c r="B3179" s="74">
        <v>45444</v>
      </c>
      <c r="C3179" s="87" t="s">
        <v>186</v>
      </c>
      <c r="D3179" s="78">
        <v>0</v>
      </c>
      <c r="E3179" s="90">
        <v>0</v>
      </c>
      <c r="F3179" t="str">
        <f t="shared" si="50"/>
        <v>June</v>
      </c>
    </row>
    <row r="3180" spans="1:6" ht="18" thickTop="1" thickBot="1" x14ac:dyDescent="0.35">
      <c r="A3180" s="89">
        <v>1000003691</v>
      </c>
      <c r="B3180" s="74">
        <v>45444</v>
      </c>
      <c r="C3180" s="87" t="s">
        <v>186</v>
      </c>
      <c r="D3180" s="78">
        <v>0</v>
      </c>
      <c r="E3180" s="90">
        <v>0</v>
      </c>
      <c r="F3180" t="str">
        <f t="shared" si="50"/>
        <v>June</v>
      </c>
    </row>
    <row r="3181" spans="1:6" ht="18" thickTop="1" thickBot="1" x14ac:dyDescent="0.35">
      <c r="A3181" s="89">
        <v>1000003388</v>
      </c>
      <c r="B3181" s="74">
        <v>45444</v>
      </c>
      <c r="C3181" s="87" t="s">
        <v>549</v>
      </c>
      <c r="D3181" s="78">
        <v>0</v>
      </c>
      <c r="E3181" s="90">
        <v>0</v>
      </c>
      <c r="F3181" t="str">
        <f t="shared" si="50"/>
        <v>June</v>
      </c>
    </row>
    <row r="3182" spans="1:6" ht="18" thickTop="1" thickBot="1" x14ac:dyDescent="0.35">
      <c r="A3182" s="89">
        <v>1000003384</v>
      </c>
      <c r="B3182" s="74">
        <v>45444</v>
      </c>
      <c r="C3182" s="87" t="s">
        <v>549</v>
      </c>
      <c r="D3182" s="78">
        <v>0</v>
      </c>
      <c r="E3182" s="90">
        <v>0</v>
      </c>
      <c r="F3182" t="str">
        <f t="shared" si="50"/>
        <v>June</v>
      </c>
    </row>
    <row r="3183" spans="1:6" ht="18" thickTop="1" thickBot="1" x14ac:dyDescent="0.35">
      <c r="A3183" s="89">
        <v>1000003389</v>
      </c>
      <c r="B3183" s="74">
        <v>45444</v>
      </c>
      <c r="C3183" s="87" t="s">
        <v>549</v>
      </c>
      <c r="D3183" s="78">
        <v>0</v>
      </c>
      <c r="E3183" s="90">
        <v>0</v>
      </c>
      <c r="F3183" t="str">
        <f t="shared" si="50"/>
        <v>June</v>
      </c>
    </row>
    <row r="3184" spans="1:6" ht="18" thickTop="1" thickBot="1" x14ac:dyDescent="0.35">
      <c r="A3184" s="89">
        <v>1000003386</v>
      </c>
      <c r="B3184" s="74">
        <v>45444</v>
      </c>
      <c r="C3184" s="87" t="s">
        <v>549</v>
      </c>
      <c r="D3184" s="78">
        <v>0</v>
      </c>
      <c r="E3184" s="90">
        <v>0</v>
      </c>
      <c r="F3184" t="str">
        <f t="shared" si="50"/>
        <v>June</v>
      </c>
    </row>
    <row r="3185" spans="1:6" ht="18" thickTop="1" thickBot="1" x14ac:dyDescent="0.35">
      <c r="A3185" s="89">
        <v>1000002836</v>
      </c>
      <c r="B3185" s="74">
        <v>45444</v>
      </c>
      <c r="C3185" s="87" t="s">
        <v>549</v>
      </c>
      <c r="D3185" s="78">
        <v>0</v>
      </c>
      <c r="E3185" s="90">
        <v>0</v>
      </c>
      <c r="F3185" t="str">
        <f t="shared" si="50"/>
        <v>June</v>
      </c>
    </row>
    <row r="3186" spans="1:6" ht="18" thickTop="1" thickBot="1" x14ac:dyDescent="0.35">
      <c r="A3186" s="89">
        <v>1000002917</v>
      </c>
      <c r="B3186" s="74">
        <v>45444</v>
      </c>
      <c r="C3186" s="87" t="s">
        <v>549</v>
      </c>
      <c r="D3186" s="78">
        <v>0</v>
      </c>
      <c r="E3186" s="90">
        <v>0</v>
      </c>
      <c r="F3186" t="str">
        <f t="shared" si="50"/>
        <v>June</v>
      </c>
    </row>
    <row r="3187" spans="1:6" ht="18" thickTop="1" thickBot="1" x14ac:dyDescent="0.35">
      <c r="A3187" s="89">
        <v>1000002977</v>
      </c>
      <c r="B3187" s="74">
        <v>45444</v>
      </c>
      <c r="C3187" s="87" t="s">
        <v>549</v>
      </c>
      <c r="D3187" s="78">
        <v>0</v>
      </c>
      <c r="E3187" s="90">
        <v>0</v>
      </c>
      <c r="F3187" t="str">
        <f t="shared" si="50"/>
        <v>June</v>
      </c>
    </row>
    <row r="3188" spans="1:6" ht="18" thickTop="1" thickBot="1" x14ac:dyDescent="0.35">
      <c r="A3188" s="89">
        <v>1000002971</v>
      </c>
      <c r="B3188" s="74">
        <v>45444</v>
      </c>
      <c r="C3188" s="87" t="s">
        <v>549</v>
      </c>
      <c r="D3188" s="78">
        <v>0</v>
      </c>
      <c r="E3188" s="90">
        <v>0</v>
      </c>
      <c r="F3188" t="str">
        <f t="shared" si="50"/>
        <v>June</v>
      </c>
    </row>
    <row r="3189" spans="1:6" ht="18" thickTop="1" thickBot="1" x14ac:dyDescent="0.35">
      <c r="A3189" s="89">
        <v>1000002985</v>
      </c>
      <c r="B3189" s="74">
        <v>45444</v>
      </c>
      <c r="C3189" s="87" t="s">
        <v>549</v>
      </c>
      <c r="D3189" s="78">
        <v>0</v>
      </c>
      <c r="E3189" s="90">
        <v>0</v>
      </c>
      <c r="F3189" t="str">
        <f t="shared" si="50"/>
        <v>June</v>
      </c>
    </row>
    <row r="3190" spans="1:6" ht="18" thickTop="1" thickBot="1" x14ac:dyDescent="0.35">
      <c r="A3190" s="89">
        <v>1000002972</v>
      </c>
      <c r="B3190" s="74">
        <v>45444</v>
      </c>
      <c r="C3190" s="87" t="s">
        <v>549</v>
      </c>
      <c r="D3190" s="78">
        <v>0</v>
      </c>
      <c r="E3190" s="90">
        <v>0</v>
      </c>
      <c r="F3190" t="str">
        <f t="shared" si="50"/>
        <v>June</v>
      </c>
    </row>
    <row r="3191" spans="1:6" ht="18" thickTop="1" thickBot="1" x14ac:dyDescent="0.35">
      <c r="A3191" s="89">
        <v>1000002976</v>
      </c>
      <c r="B3191" s="74">
        <v>45444</v>
      </c>
      <c r="C3191" s="87" t="s">
        <v>549</v>
      </c>
      <c r="D3191" s="78">
        <v>0</v>
      </c>
      <c r="E3191" s="90">
        <v>0</v>
      </c>
      <c r="F3191" t="str">
        <f t="shared" si="50"/>
        <v>June</v>
      </c>
    </row>
    <row r="3192" spans="1:6" ht="18" thickTop="1" thickBot="1" x14ac:dyDescent="0.35">
      <c r="A3192" s="89">
        <v>1000002984</v>
      </c>
      <c r="B3192" s="74">
        <v>45444</v>
      </c>
      <c r="C3192" s="87" t="s">
        <v>549</v>
      </c>
      <c r="D3192" s="78">
        <v>0</v>
      </c>
      <c r="E3192" s="90">
        <v>0</v>
      </c>
      <c r="F3192" t="str">
        <f t="shared" si="50"/>
        <v>June</v>
      </c>
    </row>
    <row r="3193" spans="1:6" ht="18" thickTop="1" thickBot="1" x14ac:dyDescent="0.35">
      <c r="A3193" s="89">
        <v>1000003132</v>
      </c>
      <c r="B3193" s="74">
        <v>45444</v>
      </c>
      <c r="C3193" s="87" t="s">
        <v>549</v>
      </c>
      <c r="D3193" s="78">
        <v>69</v>
      </c>
      <c r="E3193" s="90">
        <v>17739.900000000001</v>
      </c>
      <c r="F3193" t="str">
        <f t="shared" si="50"/>
        <v>June</v>
      </c>
    </row>
    <row r="3194" spans="1:6" ht="18" thickTop="1" thickBot="1" x14ac:dyDescent="0.35">
      <c r="A3194" s="89">
        <v>1000003683</v>
      </c>
      <c r="B3194" s="74">
        <v>45444</v>
      </c>
      <c r="C3194" s="87" t="s">
        <v>549</v>
      </c>
      <c r="D3194" s="78">
        <v>53</v>
      </c>
      <c r="E3194" s="90">
        <v>20300.330482758622</v>
      </c>
      <c r="F3194" t="str">
        <f t="shared" si="50"/>
        <v>June</v>
      </c>
    </row>
    <row r="3195" spans="1:6" ht="18" thickTop="1" thickBot="1" x14ac:dyDescent="0.35">
      <c r="A3195" s="89">
        <v>1000003133</v>
      </c>
      <c r="B3195" s="74">
        <v>45444</v>
      </c>
      <c r="C3195" s="87" t="s">
        <v>549</v>
      </c>
      <c r="D3195" s="78">
        <v>0</v>
      </c>
      <c r="E3195" s="90">
        <v>0</v>
      </c>
      <c r="F3195" t="str">
        <f t="shared" si="50"/>
        <v>June</v>
      </c>
    </row>
    <row r="3196" spans="1:6" ht="18" thickTop="1" thickBot="1" x14ac:dyDescent="0.35">
      <c r="A3196" s="89">
        <v>1000003131</v>
      </c>
      <c r="B3196" s="74">
        <v>45444</v>
      </c>
      <c r="C3196" s="87" t="s">
        <v>549</v>
      </c>
      <c r="D3196" s="78">
        <v>0</v>
      </c>
      <c r="E3196" s="90">
        <v>0</v>
      </c>
      <c r="F3196" t="str">
        <f t="shared" si="50"/>
        <v>June</v>
      </c>
    </row>
    <row r="3197" spans="1:6" ht="18" thickTop="1" thickBot="1" x14ac:dyDescent="0.35">
      <c r="A3197" s="89">
        <v>1000003691</v>
      </c>
      <c r="B3197" s="74">
        <v>45444</v>
      </c>
      <c r="C3197" s="87" t="s">
        <v>549</v>
      </c>
      <c r="D3197" s="78">
        <v>222</v>
      </c>
      <c r="E3197" s="90">
        <v>85031.572965517247</v>
      </c>
      <c r="F3197" t="str">
        <f t="shared" si="50"/>
        <v>June</v>
      </c>
    </row>
    <row r="3198" spans="1:6" ht="18" thickTop="1" thickBot="1" x14ac:dyDescent="0.35">
      <c r="A3198" s="89">
        <v>1000003388</v>
      </c>
      <c r="B3198" s="74">
        <v>45444</v>
      </c>
      <c r="C3198" s="87" t="s">
        <v>199</v>
      </c>
      <c r="D3198" s="78">
        <v>0</v>
      </c>
      <c r="E3198" s="90">
        <v>0</v>
      </c>
      <c r="F3198" t="str">
        <f t="shared" si="50"/>
        <v>June</v>
      </c>
    </row>
    <row r="3199" spans="1:6" ht="18" thickTop="1" thickBot="1" x14ac:dyDescent="0.35">
      <c r="A3199" s="89">
        <v>1000003384</v>
      </c>
      <c r="B3199" s="74">
        <v>45444</v>
      </c>
      <c r="C3199" s="87" t="s">
        <v>199</v>
      </c>
      <c r="D3199" s="78">
        <v>0</v>
      </c>
      <c r="E3199" s="90">
        <v>0</v>
      </c>
      <c r="F3199" t="str">
        <f t="shared" si="50"/>
        <v>June</v>
      </c>
    </row>
    <row r="3200" spans="1:6" ht="18" thickTop="1" thickBot="1" x14ac:dyDescent="0.35">
      <c r="A3200" s="89">
        <v>1000003389</v>
      </c>
      <c r="B3200" s="74">
        <v>45444</v>
      </c>
      <c r="C3200" s="87" t="s">
        <v>199</v>
      </c>
      <c r="D3200" s="78">
        <v>0</v>
      </c>
      <c r="E3200" s="90">
        <v>0</v>
      </c>
      <c r="F3200" t="str">
        <f t="shared" si="50"/>
        <v>June</v>
      </c>
    </row>
    <row r="3201" spans="1:6" ht="18" thickTop="1" thickBot="1" x14ac:dyDescent="0.35">
      <c r="A3201" s="89">
        <v>1000003386</v>
      </c>
      <c r="B3201" s="74">
        <v>45444</v>
      </c>
      <c r="C3201" s="87" t="s">
        <v>199</v>
      </c>
      <c r="D3201" s="78">
        <v>0</v>
      </c>
      <c r="E3201" s="90">
        <v>0</v>
      </c>
      <c r="F3201" t="str">
        <f t="shared" si="50"/>
        <v>June</v>
      </c>
    </row>
    <row r="3202" spans="1:6" ht="18" thickTop="1" thickBot="1" x14ac:dyDescent="0.35">
      <c r="A3202" s="89">
        <v>1000002836</v>
      </c>
      <c r="B3202" s="74">
        <v>45444</v>
      </c>
      <c r="C3202" s="87" t="s">
        <v>199</v>
      </c>
      <c r="D3202" s="78">
        <v>0</v>
      </c>
      <c r="E3202" s="90">
        <v>0</v>
      </c>
      <c r="F3202" t="str">
        <f t="shared" si="50"/>
        <v>June</v>
      </c>
    </row>
    <row r="3203" spans="1:6" ht="18" thickTop="1" thickBot="1" x14ac:dyDescent="0.35">
      <c r="A3203" s="89">
        <v>1000002917</v>
      </c>
      <c r="B3203" s="74">
        <v>45444</v>
      </c>
      <c r="C3203" s="87" t="s">
        <v>199</v>
      </c>
      <c r="D3203" s="78">
        <v>0</v>
      </c>
      <c r="E3203" s="90">
        <v>0</v>
      </c>
      <c r="F3203" t="str">
        <f t="shared" si="50"/>
        <v>June</v>
      </c>
    </row>
    <row r="3204" spans="1:6" ht="18" thickTop="1" thickBot="1" x14ac:dyDescent="0.35">
      <c r="A3204" s="89">
        <v>1000002977</v>
      </c>
      <c r="B3204" s="74">
        <v>45444</v>
      </c>
      <c r="C3204" s="87" t="s">
        <v>199</v>
      </c>
      <c r="D3204" s="78">
        <v>0</v>
      </c>
      <c r="E3204" s="90">
        <v>0</v>
      </c>
      <c r="F3204" t="str">
        <f t="shared" si="50"/>
        <v>June</v>
      </c>
    </row>
    <row r="3205" spans="1:6" ht="18" thickTop="1" thickBot="1" x14ac:dyDescent="0.35">
      <c r="A3205" s="89">
        <v>1000002971</v>
      </c>
      <c r="B3205" s="74">
        <v>45444</v>
      </c>
      <c r="C3205" s="87" t="s">
        <v>199</v>
      </c>
      <c r="D3205" s="78">
        <v>0</v>
      </c>
      <c r="E3205" s="90">
        <v>0</v>
      </c>
      <c r="F3205" t="str">
        <f t="shared" si="50"/>
        <v>June</v>
      </c>
    </row>
    <row r="3206" spans="1:6" ht="18" thickTop="1" thickBot="1" x14ac:dyDescent="0.35">
      <c r="A3206" s="89">
        <v>1000002985</v>
      </c>
      <c r="B3206" s="74">
        <v>45444</v>
      </c>
      <c r="C3206" s="87" t="s">
        <v>199</v>
      </c>
      <c r="D3206" s="78">
        <v>0</v>
      </c>
      <c r="E3206" s="90">
        <v>0</v>
      </c>
      <c r="F3206" t="str">
        <f t="shared" si="50"/>
        <v>June</v>
      </c>
    </row>
    <row r="3207" spans="1:6" ht="18" thickTop="1" thickBot="1" x14ac:dyDescent="0.35">
      <c r="A3207" s="89">
        <v>1000002972</v>
      </c>
      <c r="B3207" s="74">
        <v>45444</v>
      </c>
      <c r="C3207" s="87" t="s">
        <v>199</v>
      </c>
      <c r="D3207" s="78">
        <v>0</v>
      </c>
      <c r="E3207" s="90">
        <v>0</v>
      </c>
      <c r="F3207" t="str">
        <f t="shared" si="50"/>
        <v>June</v>
      </c>
    </row>
    <row r="3208" spans="1:6" ht="18" thickTop="1" thickBot="1" x14ac:dyDescent="0.35">
      <c r="A3208" s="89">
        <v>1000002976</v>
      </c>
      <c r="B3208" s="74">
        <v>45444</v>
      </c>
      <c r="C3208" s="87" t="s">
        <v>199</v>
      </c>
      <c r="D3208" s="78">
        <v>0</v>
      </c>
      <c r="E3208" s="90">
        <v>0</v>
      </c>
      <c r="F3208" t="str">
        <f t="shared" si="50"/>
        <v>June</v>
      </c>
    </row>
    <row r="3209" spans="1:6" ht="18" thickTop="1" thickBot="1" x14ac:dyDescent="0.35">
      <c r="A3209" s="89">
        <v>1000002984</v>
      </c>
      <c r="B3209" s="74">
        <v>45444</v>
      </c>
      <c r="C3209" s="87" t="s">
        <v>199</v>
      </c>
      <c r="D3209" s="78">
        <v>0</v>
      </c>
      <c r="E3209" s="90">
        <v>0</v>
      </c>
      <c r="F3209" t="str">
        <f t="shared" si="50"/>
        <v>June</v>
      </c>
    </row>
    <row r="3210" spans="1:6" ht="18" thickTop="1" thickBot="1" x14ac:dyDescent="0.35">
      <c r="A3210" s="89">
        <v>1000003132</v>
      </c>
      <c r="B3210" s="74">
        <v>45444</v>
      </c>
      <c r="C3210" s="87" t="s">
        <v>199</v>
      </c>
      <c r="D3210" s="78">
        <v>120</v>
      </c>
      <c r="E3210" s="90">
        <v>30852.000000000004</v>
      </c>
      <c r="F3210" t="str">
        <f t="shared" si="50"/>
        <v>June</v>
      </c>
    </row>
    <row r="3211" spans="1:6" ht="18" thickTop="1" thickBot="1" x14ac:dyDescent="0.35">
      <c r="A3211" s="89">
        <v>1000003683</v>
      </c>
      <c r="B3211" s="74">
        <v>45444</v>
      </c>
      <c r="C3211" s="87" t="s">
        <v>199</v>
      </c>
      <c r="D3211" s="78">
        <v>2</v>
      </c>
      <c r="E3211" s="90">
        <v>766.0502068965518</v>
      </c>
      <c r="F3211" t="str">
        <f t="shared" si="50"/>
        <v>June</v>
      </c>
    </row>
    <row r="3212" spans="1:6" ht="18" thickTop="1" thickBot="1" x14ac:dyDescent="0.35">
      <c r="A3212" s="89">
        <v>1000003133</v>
      </c>
      <c r="B3212" s="74">
        <v>45444</v>
      </c>
      <c r="C3212" s="87" t="s">
        <v>199</v>
      </c>
      <c r="D3212" s="78">
        <v>0</v>
      </c>
      <c r="E3212" s="90">
        <v>0</v>
      </c>
      <c r="F3212" t="str">
        <f t="shared" si="50"/>
        <v>June</v>
      </c>
    </row>
    <row r="3213" spans="1:6" ht="18" thickTop="1" thickBot="1" x14ac:dyDescent="0.35">
      <c r="A3213" s="89">
        <v>1000003131</v>
      </c>
      <c r="B3213" s="74">
        <v>45444</v>
      </c>
      <c r="C3213" s="87" t="s">
        <v>199</v>
      </c>
      <c r="D3213" s="78">
        <v>0</v>
      </c>
      <c r="E3213" s="90">
        <v>0</v>
      </c>
      <c r="F3213" t="str">
        <f t="shared" ref="F3213:F3276" si="51">TEXT(B3213,"mmmm")</f>
        <v>June</v>
      </c>
    </row>
    <row r="3214" spans="1:6" ht="18" thickTop="1" thickBot="1" x14ac:dyDescent="0.35">
      <c r="A3214" s="89">
        <v>1000003691</v>
      </c>
      <c r="B3214" s="74">
        <v>45444</v>
      </c>
      <c r="C3214" s="87" t="s">
        <v>199</v>
      </c>
      <c r="D3214" s="78">
        <v>217</v>
      </c>
      <c r="E3214" s="90">
        <v>83116.447448275867</v>
      </c>
      <c r="F3214" t="str">
        <f t="shared" si="51"/>
        <v>June</v>
      </c>
    </row>
    <row r="3215" spans="1:6" ht="18" thickTop="1" thickBot="1" x14ac:dyDescent="0.35">
      <c r="A3215" s="89">
        <v>1000003388</v>
      </c>
      <c r="B3215" s="74">
        <v>45444</v>
      </c>
      <c r="C3215" s="87" t="s">
        <v>198</v>
      </c>
      <c r="D3215" s="78">
        <v>0</v>
      </c>
      <c r="E3215" s="90">
        <v>0</v>
      </c>
      <c r="F3215" t="str">
        <f t="shared" si="51"/>
        <v>June</v>
      </c>
    </row>
    <row r="3216" spans="1:6" ht="18" thickTop="1" thickBot="1" x14ac:dyDescent="0.35">
      <c r="A3216" s="89">
        <v>1000003384</v>
      </c>
      <c r="B3216" s="74">
        <v>45444</v>
      </c>
      <c r="C3216" s="87" t="s">
        <v>198</v>
      </c>
      <c r="D3216" s="78">
        <v>0</v>
      </c>
      <c r="E3216" s="90">
        <v>0</v>
      </c>
      <c r="F3216" t="str">
        <f t="shared" si="51"/>
        <v>June</v>
      </c>
    </row>
    <row r="3217" spans="1:6" ht="18" thickTop="1" thickBot="1" x14ac:dyDescent="0.35">
      <c r="A3217" s="89">
        <v>1000003389</v>
      </c>
      <c r="B3217" s="74">
        <v>45444</v>
      </c>
      <c r="C3217" s="87" t="s">
        <v>198</v>
      </c>
      <c r="D3217" s="78">
        <v>0</v>
      </c>
      <c r="E3217" s="90">
        <v>0</v>
      </c>
      <c r="F3217" t="str">
        <f t="shared" si="51"/>
        <v>June</v>
      </c>
    </row>
    <row r="3218" spans="1:6" ht="18" thickTop="1" thickBot="1" x14ac:dyDescent="0.35">
      <c r="A3218" s="89">
        <v>1000003386</v>
      </c>
      <c r="B3218" s="74">
        <v>45444</v>
      </c>
      <c r="C3218" s="87" t="s">
        <v>198</v>
      </c>
      <c r="D3218" s="78">
        <v>0</v>
      </c>
      <c r="E3218" s="90">
        <v>0</v>
      </c>
      <c r="F3218" t="str">
        <f t="shared" si="51"/>
        <v>June</v>
      </c>
    </row>
    <row r="3219" spans="1:6" ht="18" thickTop="1" thickBot="1" x14ac:dyDescent="0.35">
      <c r="A3219" s="89">
        <v>1000002836</v>
      </c>
      <c r="B3219" s="74">
        <v>45444</v>
      </c>
      <c r="C3219" s="87" t="s">
        <v>198</v>
      </c>
      <c r="D3219" s="78">
        <v>0</v>
      </c>
      <c r="E3219" s="90">
        <v>0</v>
      </c>
      <c r="F3219" t="str">
        <f t="shared" si="51"/>
        <v>June</v>
      </c>
    </row>
    <row r="3220" spans="1:6" ht="18" thickTop="1" thickBot="1" x14ac:dyDescent="0.35">
      <c r="A3220" s="89">
        <v>1000002917</v>
      </c>
      <c r="B3220" s="74">
        <v>45444</v>
      </c>
      <c r="C3220" s="87" t="s">
        <v>198</v>
      </c>
      <c r="D3220" s="78">
        <v>0</v>
      </c>
      <c r="E3220" s="90">
        <v>0</v>
      </c>
      <c r="F3220" t="str">
        <f t="shared" si="51"/>
        <v>June</v>
      </c>
    </row>
    <row r="3221" spans="1:6" ht="18" thickTop="1" thickBot="1" x14ac:dyDescent="0.35">
      <c r="A3221" s="89">
        <v>1000002977</v>
      </c>
      <c r="B3221" s="74">
        <v>45444</v>
      </c>
      <c r="C3221" s="87" t="s">
        <v>198</v>
      </c>
      <c r="D3221" s="78">
        <v>0</v>
      </c>
      <c r="E3221" s="90">
        <v>0</v>
      </c>
      <c r="F3221" t="str">
        <f t="shared" si="51"/>
        <v>June</v>
      </c>
    </row>
    <row r="3222" spans="1:6" ht="18" thickTop="1" thickBot="1" x14ac:dyDescent="0.35">
      <c r="A3222" s="89">
        <v>1000002971</v>
      </c>
      <c r="B3222" s="74">
        <v>45444</v>
      </c>
      <c r="C3222" s="87" t="s">
        <v>198</v>
      </c>
      <c r="D3222" s="78">
        <v>0</v>
      </c>
      <c r="E3222" s="90">
        <v>0</v>
      </c>
      <c r="F3222" t="str">
        <f t="shared" si="51"/>
        <v>June</v>
      </c>
    </row>
    <row r="3223" spans="1:6" ht="18" thickTop="1" thickBot="1" x14ac:dyDescent="0.35">
      <c r="A3223" s="89">
        <v>1000002985</v>
      </c>
      <c r="B3223" s="74">
        <v>45444</v>
      </c>
      <c r="C3223" s="87" t="s">
        <v>198</v>
      </c>
      <c r="D3223" s="78">
        <v>0</v>
      </c>
      <c r="E3223" s="90">
        <v>0</v>
      </c>
      <c r="F3223" t="str">
        <f t="shared" si="51"/>
        <v>June</v>
      </c>
    </row>
    <row r="3224" spans="1:6" ht="18" thickTop="1" thickBot="1" x14ac:dyDescent="0.35">
      <c r="A3224" s="89">
        <v>1000002972</v>
      </c>
      <c r="B3224" s="74">
        <v>45444</v>
      </c>
      <c r="C3224" s="87" t="s">
        <v>198</v>
      </c>
      <c r="D3224" s="78">
        <v>0</v>
      </c>
      <c r="E3224" s="90">
        <v>0</v>
      </c>
      <c r="F3224" t="str">
        <f t="shared" si="51"/>
        <v>June</v>
      </c>
    </row>
    <row r="3225" spans="1:6" ht="18" thickTop="1" thickBot="1" x14ac:dyDescent="0.35">
      <c r="A3225" s="89">
        <v>1000002976</v>
      </c>
      <c r="B3225" s="74">
        <v>45444</v>
      </c>
      <c r="C3225" s="87" t="s">
        <v>198</v>
      </c>
      <c r="D3225" s="78">
        <v>0</v>
      </c>
      <c r="E3225" s="90">
        <v>0</v>
      </c>
      <c r="F3225" t="str">
        <f t="shared" si="51"/>
        <v>June</v>
      </c>
    </row>
    <row r="3226" spans="1:6" ht="18" thickTop="1" thickBot="1" x14ac:dyDescent="0.35">
      <c r="A3226" s="89">
        <v>1000002984</v>
      </c>
      <c r="B3226" s="74">
        <v>45444</v>
      </c>
      <c r="C3226" s="87" t="s">
        <v>198</v>
      </c>
      <c r="D3226" s="78">
        <v>0</v>
      </c>
      <c r="E3226" s="90">
        <v>0</v>
      </c>
      <c r="F3226" t="str">
        <f t="shared" si="51"/>
        <v>June</v>
      </c>
    </row>
    <row r="3227" spans="1:6" ht="18" thickTop="1" thickBot="1" x14ac:dyDescent="0.35">
      <c r="A3227" s="89">
        <v>1000003132</v>
      </c>
      <c r="B3227" s="74">
        <v>45444</v>
      </c>
      <c r="C3227" s="87" t="s">
        <v>198</v>
      </c>
      <c r="D3227" s="78">
        <v>0</v>
      </c>
      <c r="E3227" s="90">
        <v>0</v>
      </c>
      <c r="F3227" t="str">
        <f t="shared" si="51"/>
        <v>June</v>
      </c>
    </row>
    <row r="3228" spans="1:6" ht="18" thickTop="1" thickBot="1" x14ac:dyDescent="0.35">
      <c r="A3228" s="89">
        <v>1000003683</v>
      </c>
      <c r="B3228" s="74">
        <v>45444</v>
      </c>
      <c r="C3228" s="87" t="s">
        <v>198</v>
      </c>
      <c r="D3228" s="78">
        <v>0</v>
      </c>
      <c r="E3228" s="90">
        <v>0</v>
      </c>
      <c r="F3228" t="str">
        <f t="shared" si="51"/>
        <v>June</v>
      </c>
    </row>
    <row r="3229" spans="1:6" ht="18" thickTop="1" thickBot="1" x14ac:dyDescent="0.35">
      <c r="A3229" s="89">
        <v>1000003133</v>
      </c>
      <c r="B3229" s="74">
        <v>45444</v>
      </c>
      <c r="C3229" s="87" t="s">
        <v>198</v>
      </c>
      <c r="D3229" s="78">
        <v>0</v>
      </c>
      <c r="E3229" s="90">
        <v>0</v>
      </c>
      <c r="F3229" t="str">
        <f t="shared" si="51"/>
        <v>June</v>
      </c>
    </row>
    <row r="3230" spans="1:6" ht="18" thickTop="1" thickBot="1" x14ac:dyDescent="0.35">
      <c r="A3230" s="89">
        <v>1000003131</v>
      </c>
      <c r="B3230" s="74">
        <v>45444</v>
      </c>
      <c r="C3230" s="87" t="s">
        <v>198</v>
      </c>
      <c r="D3230" s="78">
        <v>0</v>
      </c>
      <c r="E3230" s="90">
        <v>0</v>
      </c>
      <c r="F3230" t="str">
        <f t="shared" si="51"/>
        <v>June</v>
      </c>
    </row>
    <row r="3231" spans="1:6" ht="18" thickTop="1" thickBot="1" x14ac:dyDescent="0.35">
      <c r="A3231" s="89">
        <v>1000003691</v>
      </c>
      <c r="B3231" s="74">
        <v>45444</v>
      </c>
      <c r="C3231" s="87" t="s">
        <v>198</v>
      </c>
      <c r="D3231" s="78">
        <v>127</v>
      </c>
      <c r="E3231" s="90">
        <v>48644.188137931036</v>
      </c>
      <c r="F3231" t="str">
        <f t="shared" si="51"/>
        <v>June</v>
      </c>
    </row>
    <row r="3232" spans="1:6" ht="18" thickTop="1" thickBot="1" x14ac:dyDescent="0.35">
      <c r="A3232" s="89">
        <v>1000003388</v>
      </c>
      <c r="B3232" s="74">
        <v>45444</v>
      </c>
      <c r="C3232" s="87" t="s">
        <v>185</v>
      </c>
      <c r="D3232" s="78">
        <v>0</v>
      </c>
      <c r="E3232" s="90">
        <v>0</v>
      </c>
      <c r="F3232" t="str">
        <f t="shared" si="51"/>
        <v>June</v>
      </c>
    </row>
    <row r="3233" spans="1:6" ht="18" thickTop="1" thickBot="1" x14ac:dyDescent="0.35">
      <c r="A3233" s="89">
        <v>1000003384</v>
      </c>
      <c r="B3233" s="74">
        <v>45444</v>
      </c>
      <c r="C3233" s="87" t="s">
        <v>185</v>
      </c>
      <c r="D3233" s="78">
        <v>0</v>
      </c>
      <c r="E3233" s="90">
        <v>0</v>
      </c>
      <c r="F3233" t="str">
        <f t="shared" si="51"/>
        <v>June</v>
      </c>
    </row>
    <row r="3234" spans="1:6" ht="18" thickTop="1" thickBot="1" x14ac:dyDescent="0.35">
      <c r="A3234" s="89">
        <v>1000003389</v>
      </c>
      <c r="B3234" s="74">
        <v>45444</v>
      </c>
      <c r="C3234" s="87" t="s">
        <v>185</v>
      </c>
      <c r="D3234" s="78">
        <v>0</v>
      </c>
      <c r="E3234" s="90">
        <v>0</v>
      </c>
      <c r="F3234" t="str">
        <f t="shared" si="51"/>
        <v>June</v>
      </c>
    </row>
    <row r="3235" spans="1:6" ht="18" thickTop="1" thickBot="1" x14ac:dyDescent="0.35">
      <c r="A3235" s="89">
        <v>1000003386</v>
      </c>
      <c r="B3235" s="74">
        <v>45444</v>
      </c>
      <c r="C3235" s="87" t="s">
        <v>185</v>
      </c>
      <c r="D3235" s="78">
        <v>0</v>
      </c>
      <c r="E3235" s="90">
        <v>0</v>
      </c>
      <c r="F3235" t="str">
        <f t="shared" si="51"/>
        <v>June</v>
      </c>
    </row>
    <row r="3236" spans="1:6" ht="18" thickTop="1" thickBot="1" x14ac:dyDescent="0.35">
      <c r="A3236" s="89">
        <v>1000002836</v>
      </c>
      <c r="B3236" s="74">
        <v>45444</v>
      </c>
      <c r="C3236" s="87" t="s">
        <v>185</v>
      </c>
      <c r="D3236" s="78">
        <v>0</v>
      </c>
      <c r="E3236" s="90">
        <v>0</v>
      </c>
      <c r="F3236" t="str">
        <f t="shared" si="51"/>
        <v>June</v>
      </c>
    </row>
    <row r="3237" spans="1:6" ht="18" thickTop="1" thickBot="1" x14ac:dyDescent="0.35">
      <c r="A3237" s="89">
        <v>1000002917</v>
      </c>
      <c r="B3237" s="74">
        <v>45444</v>
      </c>
      <c r="C3237" s="87" t="s">
        <v>185</v>
      </c>
      <c r="D3237" s="78">
        <v>0</v>
      </c>
      <c r="E3237" s="90">
        <v>0</v>
      </c>
      <c r="F3237" t="str">
        <f t="shared" si="51"/>
        <v>June</v>
      </c>
    </row>
    <row r="3238" spans="1:6" ht="18" thickTop="1" thickBot="1" x14ac:dyDescent="0.35">
      <c r="A3238" s="89">
        <v>1000002977</v>
      </c>
      <c r="B3238" s="74">
        <v>45444</v>
      </c>
      <c r="C3238" s="87" t="s">
        <v>185</v>
      </c>
      <c r="D3238" s="78">
        <v>0</v>
      </c>
      <c r="E3238" s="90">
        <v>0</v>
      </c>
      <c r="F3238" t="str">
        <f t="shared" si="51"/>
        <v>June</v>
      </c>
    </row>
    <row r="3239" spans="1:6" ht="18" thickTop="1" thickBot="1" x14ac:dyDescent="0.35">
      <c r="A3239" s="89">
        <v>1000002971</v>
      </c>
      <c r="B3239" s="74">
        <v>45444</v>
      </c>
      <c r="C3239" s="87" t="s">
        <v>185</v>
      </c>
      <c r="D3239" s="78">
        <v>0</v>
      </c>
      <c r="E3239" s="90">
        <v>0</v>
      </c>
      <c r="F3239" t="str">
        <f t="shared" si="51"/>
        <v>June</v>
      </c>
    </row>
    <row r="3240" spans="1:6" ht="18" thickTop="1" thickBot="1" x14ac:dyDescent="0.35">
      <c r="A3240" s="89">
        <v>1000002985</v>
      </c>
      <c r="B3240" s="74">
        <v>45444</v>
      </c>
      <c r="C3240" s="87" t="s">
        <v>185</v>
      </c>
      <c r="D3240" s="78">
        <v>0</v>
      </c>
      <c r="E3240" s="90">
        <v>0</v>
      </c>
      <c r="F3240" t="str">
        <f t="shared" si="51"/>
        <v>June</v>
      </c>
    </row>
    <row r="3241" spans="1:6" ht="18" thickTop="1" thickBot="1" x14ac:dyDescent="0.35">
      <c r="A3241" s="89">
        <v>1000002972</v>
      </c>
      <c r="B3241" s="74">
        <v>45444</v>
      </c>
      <c r="C3241" s="87" t="s">
        <v>185</v>
      </c>
      <c r="D3241" s="78">
        <v>0</v>
      </c>
      <c r="E3241" s="90">
        <v>0</v>
      </c>
      <c r="F3241" t="str">
        <f t="shared" si="51"/>
        <v>June</v>
      </c>
    </row>
    <row r="3242" spans="1:6" ht="18" thickTop="1" thickBot="1" x14ac:dyDescent="0.35">
      <c r="A3242" s="89">
        <v>1000002976</v>
      </c>
      <c r="B3242" s="74">
        <v>45444</v>
      </c>
      <c r="C3242" s="87" t="s">
        <v>185</v>
      </c>
      <c r="D3242" s="78">
        <v>0</v>
      </c>
      <c r="E3242" s="90">
        <v>0</v>
      </c>
      <c r="F3242" t="str">
        <f t="shared" si="51"/>
        <v>June</v>
      </c>
    </row>
    <row r="3243" spans="1:6" ht="18" thickTop="1" thickBot="1" x14ac:dyDescent="0.35">
      <c r="A3243" s="89">
        <v>1000002984</v>
      </c>
      <c r="B3243" s="74">
        <v>45444</v>
      </c>
      <c r="C3243" s="87" t="s">
        <v>185</v>
      </c>
      <c r="D3243" s="78">
        <v>0</v>
      </c>
      <c r="E3243" s="90">
        <v>0</v>
      </c>
      <c r="F3243" t="str">
        <f t="shared" si="51"/>
        <v>June</v>
      </c>
    </row>
    <row r="3244" spans="1:6" ht="18" thickTop="1" thickBot="1" x14ac:dyDescent="0.35">
      <c r="A3244" s="89">
        <v>1000003132</v>
      </c>
      <c r="B3244" s="74">
        <v>45444</v>
      </c>
      <c r="C3244" s="87" t="s">
        <v>185</v>
      </c>
      <c r="D3244" s="78">
        <v>13</v>
      </c>
      <c r="E3244" s="90">
        <v>3342.3</v>
      </c>
      <c r="F3244" t="str">
        <f t="shared" si="51"/>
        <v>June</v>
      </c>
    </row>
    <row r="3245" spans="1:6" ht="18" thickTop="1" thickBot="1" x14ac:dyDescent="0.35">
      <c r="A3245" s="89">
        <v>1000003683</v>
      </c>
      <c r="B3245" s="74">
        <v>45444</v>
      </c>
      <c r="C3245" s="87" t="s">
        <v>185</v>
      </c>
      <c r="D3245" s="78">
        <v>85</v>
      </c>
      <c r="E3245" s="90">
        <v>32557.133793103454</v>
      </c>
      <c r="F3245" t="str">
        <f t="shared" si="51"/>
        <v>June</v>
      </c>
    </row>
    <row r="3246" spans="1:6" ht="18" thickTop="1" thickBot="1" x14ac:dyDescent="0.35">
      <c r="A3246" s="89">
        <v>1000003133</v>
      </c>
      <c r="B3246" s="74">
        <v>45444</v>
      </c>
      <c r="C3246" s="87" t="s">
        <v>185</v>
      </c>
      <c r="D3246" s="78">
        <v>0</v>
      </c>
      <c r="E3246" s="90">
        <v>0</v>
      </c>
      <c r="F3246" t="str">
        <f t="shared" si="51"/>
        <v>June</v>
      </c>
    </row>
    <row r="3247" spans="1:6" ht="18" thickTop="1" thickBot="1" x14ac:dyDescent="0.35">
      <c r="A3247" s="89">
        <v>1000003131</v>
      </c>
      <c r="B3247" s="74">
        <v>45444</v>
      </c>
      <c r="C3247" s="87" t="s">
        <v>185</v>
      </c>
      <c r="D3247" s="78">
        <v>0</v>
      </c>
      <c r="E3247" s="90">
        <v>0</v>
      </c>
      <c r="F3247" t="str">
        <f t="shared" si="51"/>
        <v>June</v>
      </c>
    </row>
    <row r="3248" spans="1:6" ht="18" thickTop="1" thickBot="1" x14ac:dyDescent="0.35">
      <c r="A3248" s="89">
        <v>1000003691</v>
      </c>
      <c r="B3248" s="74">
        <v>45444</v>
      </c>
      <c r="C3248" s="87" t="s">
        <v>185</v>
      </c>
      <c r="D3248" s="78">
        <v>56</v>
      </c>
      <c r="E3248" s="90">
        <v>21449.405793103448</v>
      </c>
      <c r="F3248" t="str">
        <f t="shared" si="51"/>
        <v>June</v>
      </c>
    </row>
    <row r="3249" spans="1:6" ht="18" thickTop="1" thickBot="1" x14ac:dyDescent="0.35">
      <c r="A3249" s="89">
        <v>1000003388</v>
      </c>
      <c r="B3249" s="74">
        <v>45444</v>
      </c>
      <c r="C3249" s="87" t="s">
        <v>197</v>
      </c>
      <c r="D3249" s="78">
        <v>0</v>
      </c>
      <c r="E3249" s="90">
        <v>0</v>
      </c>
      <c r="F3249" t="str">
        <f t="shared" si="51"/>
        <v>June</v>
      </c>
    </row>
    <row r="3250" spans="1:6" ht="18" thickTop="1" thickBot="1" x14ac:dyDescent="0.35">
      <c r="A3250" s="89">
        <v>1000003384</v>
      </c>
      <c r="B3250" s="74">
        <v>45444</v>
      </c>
      <c r="C3250" s="87" t="s">
        <v>197</v>
      </c>
      <c r="D3250" s="78">
        <v>0</v>
      </c>
      <c r="E3250" s="90">
        <v>0</v>
      </c>
      <c r="F3250" t="str">
        <f t="shared" si="51"/>
        <v>June</v>
      </c>
    </row>
    <row r="3251" spans="1:6" ht="18" thickTop="1" thickBot="1" x14ac:dyDescent="0.35">
      <c r="A3251" s="89">
        <v>1000003389</v>
      </c>
      <c r="B3251" s="74">
        <v>45444</v>
      </c>
      <c r="C3251" s="87" t="s">
        <v>197</v>
      </c>
      <c r="D3251" s="78">
        <v>0</v>
      </c>
      <c r="E3251" s="90">
        <v>0</v>
      </c>
      <c r="F3251" t="str">
        <f t="shared" si="51"/>
        <v>June</v>
      </c>
    </row>
    <row r="3252" spans="1:6" ht="18" thickTop="1" thickBot="1" x14ac:dyDescent="0.35">
      <c r="A3252" s="89">
        <v>1000003386</v>
      </c>
      <c r="B3252" s="74">
        <v>45444</v>
      </c>
      <c r="C3252" s="87" t="s">
        <v>197</v>
      </c>
      <c r="D3252" s="78">
        <v>0</v>
      </c>
      <c r="E3252" s="90">
        <v>0</v>
      </c>
      <c r="F3252" t="str">
        <f t="shared" si="51"/>
        <v>June</v>
      </c>
    </row>
    <row r="3253" spans="1:6" ht="18" thickTop="1" thickBot="1" x14ac:dyDescent="0.35">
      <c r="A3253" s="89">
        <v>1000002836</v>
      </c>
      <c r="B3253" s="74">
        <v>45444</v>
      </c>
      <c r="C3253" s="87" t="s">
        <v>197</v>
      </c>
      <c r="D3253" s="78">
        <v>0</v>
      </c>
      <c r="E3253" s="90">
        <v>0</v>
      </c>
      <c r="F3253" t="str">
        <f t="shared" si="51"/>
        <v>June</v>
      </c>
    </row>
    <row r="3254" spans="1:6" ht="18" thickTop="1" thickBot="1" x14ac:dyDescent="0.35">
      <c r="A3254" s="89">
        <v>1000002917</v>
      </c>
      <c r="B3254" s="74">
        <v>45444</v>
      </c>
      <c r="C3254" s="87" t="s">
        <v>197</v>
      </c>
      <c r="D3254" s="78">
        <v>0</v>
      </c>
      <c r="E3254" s="90">
        <v>0</v>
      </c>
      <c r="F3254" t="str">
        <f t="shared" si="51"/>
        <v>June</v>
      </c>
    </row>
    <row r="3255" spans="1:6" ht="18" thickTop="1" thickBot="1" x14ac:dyDescent="0.35">
      <c r="A3255" s="89">
        <v>1000002977</v>
      </c>
      <c r="B3255" s="74">
        <v>45444</v>
      </c>
      <c r="C3255" s="87" t="s">
        <v>197</v>
      </c>
      <c r="D3255" s="78">
        <v>23</v>
      </c>
      <c r="E3255" s="90">
        <v>5368.66</v>
      </c>
      <c r="F3255" t="str">
        <f t="shared" si="51"/>
        <v>June</v>
      </c>
    </row>
    <row r="3256" spans="1:6" ht="18" thickTop="1" thickBot="1" x14ac:dyDescent="0.35">
      <c r="A3256" s="89">
        <v>1000002971</v>
      </c>
      <c r="B3256" s="74">
        <v>45444</v>
      </c>
      <c r="C3256" s="87" t="s">
        <v>197</v>
      </c>
      <c r="D3256" s="78">
        <v>0</v>
      </c>
      <c r="E3256" s="90">
        <v>0</v>
      </c>
      <c r="F3256" t="str">
        <f t="shared" si="51"/>
        <v>June</v>
      </c>
    </row>
    <row r="3257" spans="1:6" ht="18" thickTop="1" thickBot="1" x14ac:dyDescent="0.35">
      <c r="A3257" s="89">
        <v>1000002985</v>
      </c>
      <c r="B3257" s="74">
        <v>45444</v>
      </c>
      <c r="C3257" s="87" t="s">
        <v>197</v>
      </c>
      <c r="D3257" s="78">
        <v>0</v>
      </c>
      <c r="E3257" s="90">
        <v>0</v>
      </c>
      <c r="F3257" t="str">
        <f t="shared" si="51"/>
        <v>June</v>
      </c>
    </row>
    <row r="3258" spans="1:6" ht="18" thickTop="1" thickBot="1" x14ac:dyDescent="0.35">
      <c r="A3258" s="89">
        <v>1000002972</v>
      </c>
      <c r="B3258" s="74">
        <v>45444</v>
      </c>
      <c r="C3258" s="87" t="s">
        <v>197</v>
      </c>
      <c r="D3258" s="78">
        <v>0</v>
      </c>
      <c r="E3258" s="90">
        <v>0</v>
      </c>
      <c r="F3258" t="str">
        <f t="shared" si="51"/>
        <v>June</v>
      </c>
    </row>
    <row r="3259" spans="1:6" ht="18" thickTop="1" thickBot="1" x14ac:dyDescent="0.35">
      <c r="A3259" s="89">
        <v>1000002976</v>
      </c>
      <c r="B3259" s="74">
        <v>45444</v>
      </c>
      <c r="C3259" s="87" t="s">
        <v>197</v>
      </c>
      <c r="D3259" s="78">
        <v>21</v>
      </c>
      <c r="E3259" s="90">
        <v>4901.82</v>
      </c>
      <c r="F3259" t="str">
        <f t="shared" si="51"/>
        <v>June</v>
      </c>
    </row>
    <row r="3260" spans="1:6" ht="18" thickTop="1" thickBot="1" x14ac:dyDescent="0.35">
      <c r="A3260" s="89">
        <v>1000002984</v>
      </c>
      <c r="B3260" s="74">
        <v>45444</v>
      </c>
      <c r="C3260" s="87" t="s">
        <v>197</v>
      </c>
      <c r="D3260" s="78">
        <v>0</v>
      </c>
      <c r="E3260" s="90">
        <v>0</v>
      </c>
      <c r="F3260" t="str">
        <f t="shared" si="51"/>
        <v>June</v>
      </c>
    </row>
    <row r="3261" spans="1:6" ht="18" thickTop="1" thickBot="1" x14ac:dyDescent="0.35">
      <c r="A3261" s="89">
        <v>1000003132</v>
      </c>
      <c r="B3261" s="74">
        <v>45444</v>
      </c>
      <c r="C3261" s="87" t="s">
        <v>197</v>
      </c>
      <c r="D3261" s="78">
        <v>10</v>
      </c>
      <c r="E3261" s="90">
        <v>2571</v>
      </c>
      <c r="F3261" t="str">
        <f t="shared" si="51"/>
        <v>June</v>
      </c>
    </row>
    <row r="3262" spans="1:6" ht="18" thickTop="1" thickBot="1" x14ac:dyDescent="0.35">
      <c r="A3262" s="89">
        <v>1000003683</v>
      </c>
      <c r="B3262" s="74">
        <v>45444</v>
      </c>
      <c r="C3262" s="87" t="s">
        <v>197</v>
      </c>
      <c r="D3262" s="78">
        <v>35</v>
      </c>
      <c r="E3262" s="90">
        <v>13405.878620689657</v>
      </c>
      <c r="F3262" t="str">
        <f t="shared" si="51"/>
        <v>June</v>
      </c>
    </row>
    <row r="3263" spans="1:6" ht="18" thickTop="1" thickBot="1" x14ac:dyDescent="0.35">
      <c r="A3263" s="89">
        <v>1000003133</v>
      </c>
      <c r="B3263" s="74">
        <v>45444</v>
      </c>
      <c r="C3263" s="87" t="s">
        <v>197</v>
      </c>
      <c r="D3263" s="78">
        <v>0</v>
      </c>
      <c r="E3263" s="90">
        <v>0</v>
      </c>
      <c r="F3263" t="str">
        <f t="shared" si="51"/>
        <v>June</v>
      </c>
    </row>
    <row r="3264" spans="1:6" ht="18" thickTop="1" thickBot="1" x14ac:dyDescent="0.35">
      <c r="A3264" s="89">
        <v>1000003131</v>
      </c>
      <c r="B3264" s="74">
        <v>45444</v>
      </c>
      <c r="C3264" s="87" t="s">
        <v>197</v>
      </c>
      <c r="D3264" s="78">
        <v>0</v>
      </c>
      <c r="E3264" s="90">
        <v>0</v>
      </c>
      <c r="F3264" t="str">
        <f t="shared" si="51"/>
        <v>June</v>
      </c>
    </row>
    <row r="3265" spans="1:6" ht="18" thickTop="1" thickBot="1" x14ac:dyDescent="0.35">
      <c r="A3265" s="89">
        <v>1000003691</v>
      </c>
      <c r="B3265" s="74">
        <v>45444</v>
      </c>
      <c r="C3265" s="87" t="s">
        <v>197</v>
      </c>
      <c r="D3265" s="78">
        <v>99</v>
      </c>
      <c r="E3265" s="90">
        <v>37919.485241379312</v>
      </c>
      <c r="F3265" t="str">
        <f t="shared" si="51"/>
        <v>June</v>
      </c>
    </row>
    <row r="3266" spans="1:6" ht="18" thickTop="1" thickBot="1" x14ac:dyDescent="0.35">
      <c r="A3266" s="89">
        <v>1000003388</v>
      </c>
      <c r="B3266" s="74">
        <v>45444</v>
      </c>
      <c r="C3266" s="87" t="s">
        <v>568</v>
      </c>
      <c r="D3266" s="78">
        <v>0</v>
      </c>
      <c r="E3266" s="90">
        <v>0</v>
      </c>
      <c r="F3266" t="str">
        <f t="shared" si="51"/>
        <v>June</v>
      </c>
    </row>
    <row r="3267" spans="1:6" ht="18" thickTop="1" thickBot="1" x14ac:dyDescent="0.35">
      <c r="A3267" s="89">
        <v>1000003384</v>
      </c>
      <c r="B3267" s="74">
        <v>45444</v>
      </c>
      <c r="C3267" s="87" t="s">
        <v>568</v>
      </c>
      <c r="D3267" s="78">
        <v>0</v>
      </c>
      <c r="E3267" s="90">
        <v>0</v>
      </c>
      <c r="F3267" t="str">
        <f t="shared" si="51"/>
        <v>June</v>
      </c>
    </row>
    <row r="3268" spans="1:6" ht="18" thickTop="1" thickBot="1" x14ac:dyDescent="0.35">
      <c r="A3268" s="89">
        <v>1000003389</v>
      </c>
      <c r="B3268" s="74">
        <v>45444</v>
      </c>
      <c r="C3268" s="87" t="s">
        <v>568</v>
      </c>
      <c r="D3268" s="78">
        <v>0</v>
      </c>
      <c r="E3268" s="90">
        <v>0</v>
      </c>
      <c r="F3268" t="str">
        <f t="shared" si="51"/>
        <v>June</v>
      </c>
    </row>
    <row r="3269" spans="1:6" ht="18" thickTop="1" thickBot="1" x14ac:dyDescent="0.35">
      <c r="A3269" s="89">
        <v>1000003386</v>
      </c>
      <c r="B3269" s="74">
        <v>45444</v>
      </c>
      <c r="C3269" s="87" t="s">
        <v>568</v>
      </c>
      <c r="D3269" s="78">
        <v>0</v>
      </c>
      <c r="E3269" s="90">
        <v>0</v>
      </c>
      <c r="F3269" t="str">
        <f t="shared" si="51"/>
        <v>June</v>
      </c>
    </row>
    <row r="3270" spans="1:6" ht="18" thickTop="1" thickBot="1" x14ac:dyDescent="0.35">
      <c r="A3270" s="89">
        <v>1000002836</v>
      </c>
      <c r="B3270" s="74">
        <v>45444</v>
      </c>
      <c r="C3270" s="87" t="s">
        <v>568</v>
      </c>
      <c r="D3270" s="78">
        <v>0</v>
      </c>
      <c r="E3270" s="90">
        <v>0</v>
      </c>
      <c r="F3270" t="str">
        <f t="shared" si="51"/>
        <v>June</v>
      </c>
    </row>
    <row r="3271" spans="1:6" ht="18" thickTop="1" thickBot="1" x14ac:dyDescent="0.35">
      <c r="A3271" s="89">
        <v>1000002917</v>
      </c>
      <c r="B3271" s="74">
        <v>45444</v>
      </c>
      <c r="C3271" s="87" t="s">
        <v>568</v>
      </c>
      <c r="D3271" s="78">
        <v>0</v>
      </c>
      <c r="E3271" s="90">
        <v>0</v>
      </c>
      <c r="F3271" t="str">
        <f t="shared" si="51"/>
        <v>June</v>
      </c>
    </row>
    <row r="3272" spans="1:6" ht="18" thickTop="1" thickBot="1" x14ac:dyDescent="0.35">
      <c r="A3272" s="89">
        <v>1000002977</v>
      </c>
      <c r="B3272" s="74">
        <v>45444</v>
      </c>
      <c r="C3272" s="87" t="s">
        <v>568</v>
      </c>
      <c r="D3272" s="78">
        <v>50</v>
      </c>
      <c r="E3272" s="90">
        <v>11671</v>
      </c>
      <c r="F3272" t="str">
        <f t="shared" si="51"/>
        <v>June</v>
      </c>
    </row>
    <row r="3273" spans="1:6" ht="18" thickTop="1" thickBot="1" x14ac:dyDescent="0.35">
      <c r="A3273" s="89">
        <v>1000002971</v>
      </c>
      <c r="B3273" s="74">
        <v>45444</v>
      </c>
      <c r="C3273" s="87" t="s">
        <v>568</v>
      </c>
      <c r="D3273" s="78">
        <v>0</v>
      </c>
      <c r="E3273" s="90">
        <v>0</v>
      </c>
      <c r="F3273" t="str">
        <f t="shared" si="51"/>
        <v>June</v>
      </c>
    </row>
    <row r="3274" spans="1:6" ht="18" thickTop="1" thickBot="1" x14ac:dyDescent="0.35">
      <c r="A3274" s="89">
        <v>1000002985</v>
      </c>
      <c r="B3274" s="74">
        <v>45444</v>
      </c>
      <c r="C3274" s="87" t="s">
        <v>568</v>
      </c>
      <c r="D3274" s="78">
        <v>0</v>
      </c>
      <c r="E3274" s="90">
        <v>0</v>
      </c>
      <c r="F3274" t="str">
        <f t="shared" si="51"/>
        <v>June</v>
      </c>
    </row>
    <row r="3275" spans="1:6" ht="18" thickTop="1" thickBot="1" x14ac:dyDescent="0.35">
      <c r="A3275" s="89">
        <v>1000002972</v>
      </c>
      <c r="B3275" s="74">
        <v>45444</v>
      </c>
      <c r="C3275" s="87" t="s">
        <v>568</v>
      </c>
      <c r="D3275" s="78">
        <v>0</v>
      </c>
      <c r="E3275" s="90">
        <v>0</v>
      </c>
      <c r="F3275" t="str">
        <f t="shared" si="51"/>
        <v>June</v>
      </c>
    </row>
    <row r="3276" spans="1:6" ht="18" thickTop="1" thickBot="1" x14ac:dyDescent="0.35">
      <c r="A3276" s="89">
        <v>1000002976</v>
      </c>
      <c r="B3276" s="74">
        <v>45444</v>
      </c>
      <c r="C3276" s="87" t="s">
        <v>568</v>
      </c>
      <c r="D3276" s="78">
        <v>100</v>
      </c>
      <c r="E3276" s="90">
        <v>23342</v>
      </c>
      <c r="F3276" t="str">
        <f t="shared" si="51"/>
        <v>June</v>
      </c>
    </row>
    <row r="3277" spans="1:6" ht="18" thickTop="1" thickBot="1" x14ac:dyDescent="0.35">
      <c r="A3277" s="89">
        <v>1000002984</v>
      </c>
      <c r="B3277" s="74">
        <v>45444</v>
      </c>
      <c r="C3277" s="87" t="s">
        <v>568</v>
      </c>
      <c r="D3277" s="78">
        <v>0</v>
      </c>
      <c r="E3277" s="90">
        <v>0</v>
      </c>
      <c r="F3277" t="str">
        <f t="shared" ref="F3277:F3340" si="52">TEXT(B3277,"mmmm")</f>
        <v>June</v>
      </c>
    </row>
    <row r="3278" spans="1:6" ht="18" thickTop="1" thickBot="1" x14ac:dyDescent="0.35">
      <c r="A3278" s="89">
        <v>1000003132</v>
      </c>
      <c r="B3278" s="74">
        <v>45444</v>
      </c>
      <c r="C3278" s="87" t="s">
        <v>568</v>
      </c>
      <c r="D3278" s="78">
        <v>32</v>
      </c>
      <c r="E3278" s="90">
        <v>8227.2000000000007</v>
      </c>
      <c r="F3278" t="str">
        <f t="shared" si="52"/>
        <v>June</v>
      </c>
    </row>
    <row r="3279" spans="1:6" ht="18" thickTop="1" thickBot="1" x14ac:dyDescent="0.35">
      <c r="A3279" s="89">
        <v>1000003683</v>
      </c>
      <c r="B3279" s="74">
        <v>45444</v>
      </c>
      <c r="C3279" s="87" t="s">
        <v>568</v>
      </c>
      <c r="D3279" s="78">
        <v>113</v>
      </c>
      <c r="E3279" s="90">
        <v>43281.836689655174</v>
      </c>
      <c r="F3279" t="str">
        <f t="shared" si="52"/>
        <v>June</v>
      </c>
    </row>
    <row r="3280" spans="1:6" ht="18" thickTop="1" thickBot="1" x14ac:dyDescent="0.35">
      <c r="A3280" s="89">
        <v>1000003133</v>
      </c>
      <c r="B3280" s="74">
        <v>45444</v>
      </c>
      <c r="C3280" s="87" t="s">
        <v>568</v>
      </c>
      <c r="D3280" s="78">
        <v>0</v>
      </c>
      <c r="E3280" s="90">
        <v>0</v>
      </c>
      <c r="F3280" t="str">
        <f t="shared" si="52"/>
        <v>June</v>
      </c>
    </row>
    <row r="3281" spans="1:6" ht="18" thickTop="1" thickBot="1" x14ac:dyDescent="0.35">
      <c r="A3281" s="89">
        <v>1000003131</v>
      </c>
      <c r="B3281" s="74">
        <v>45444</v>
      </c>
      <c r="C3281" s="87" t="s">
        <v>568</v>
      </c>
      <c r="D3281" s="78">
        <v>0</v>
      </c>
      <c r="E3281" s="90">
        <v>0</v>
      </c>
      <c r="F3281" t="str">
        <f t="shared" si="52"/>
        <v>June</v>
      </c>
    </row>
    <row r="3282" spans="1:6" ht="18" thickTop="1" thickBot="1" x14ac:dyDescent="0.35">
      <c r="A3282" s="89">
        <v>1000003691</v>
      </c>
      <c r="B3282" s="74">
        <v>45444</v>
      </c>
      <c r="C3282" s="87" t="s">
        <v>568</v>
      </c>
      <c r="D3282" s="78">
        <v>193</v>
      </c>
      <c r="E3282" s="90">
        <v>73923.844965517244</v>
      </c>
      <c r="F3282" t="str">
        <f t="shared" si="52"/>
        <v>June</v>
      </c>
    </row>
    <row r="3283" spans="1:6" ht="18" thickTop="1" thickBot="1" x14ac:dyDescent="0.35">
      <c r="A3283" s="89">
        <v>1000003388</v>
      </c>
      <c r="B3283" s="74">
        <v>45444</v>
      </c>
      <c r="C3283" s="87" t="s">
        <v>747</v>
      </c>
      <c r="D3283" s="78">
        <v>0</v>
      </c>
      <c r="E3283" s="90">
        <v>0</v>
      </c>
      <c r="F3283" t="str">
        <f t="shared" si="52"/>
        <v>June</v>
      </c>
    </row>
    <row r="3284" spans="1:6" ht="18" thickTop="1" thickBot="1" x14ac:dyDescent="0.35">
      <c r="A3284" s="89">
        <v>1000003384</v>
      </c>
      <c r="B3284" s="74">
        <v>45444</v>
      </c>
      <c r="C3284" s="87" t="s">
        <v>747</v>
      </c>
      <c r="D3284" s="78">
        <v>0</v>
      </c>
      <c r="E3284" s="90">
        <v>0</v>
      </c>
      <c r="F3284" t="str">
        <f t="shared" si="52"/>
        <v>June</v>
      </c>
    </row>
    <row r="3285" spans="1:6" ht="18" thickTop="1" thickBot="1" x14ac:dyDescent="0.35">
      <c r="A3285" s="89">
        <v>1000003389</v>
      </c>
      <c r="B3285" s="74">
        <v>45444</v>
      </c>
      <c r="C3285" s="87" t="s">
        <v>747</v>
      </c>
      <c r="D3285" s="78">
        <v>0</v>
      </c>
      <c r="E3285" s="90">
        <v>0</v>
      </c>
      <c r="F3285" t="str">
        <f t="shared" si="52"/>
        <v>June</v>
      </c>
    </row>
    <row r="3286" spans="1:6" ht="18" thickTop="1" thickBot="1" x14ac:dyDescent="0.35">
      <c r="A3286" s="89">
        <v>1000003386</v>
      </c>
      <c r="B3286" s="74">
        <v>45444</v>
      </c>
      <c r="C3286" s="87" t="s">
        <v>747</v>
      </c>
      <c r="D3286" s="78">
        <v>0</v>
      </c>
      <c r="E3286" s="90">
        <v>0</v>
      </c>
      <c r="F3286" t="str">
        <f t="shared" si="52"/>
        <v>June</v>
      </c>
    </row>
    <row r="3287" spans="1:6" ht="18" thickTop="1" thickBot="1" x14ac:dyDescent="0.35">
      <c r="A3287" s="89">
        <v>1000002836</v>
      </c>
      <c r="B3287" s="74">
        <v>45444</v>
      </c>
      <c r="C3287" s="87" t="s">
        <v>747</v>
      </c>
      <c r="D3287" s="78">
        <v>0</v>
      </c>
      <c r="E3287" s="90">
        <v>0</v>
      </c>
      <c r="F3287" t="str">
        <f t="shared" si="52"/>
        <v>June</v>
      </c>
    </row>
    <row r="3288" spans="1:6" ht="18" thickTop="1" thickBot="1" x14ac:dyDescent="0.35">
      <c r="A3288" s="89">
        <v>1000002917</v>
      </c>
      <c r="B3288" s="74">
        <v>45444</v>
      </c>
      <c r="C3288" s="87" t="s">
        <v>747</v>
      </c>
      <c r="D3288" s="78">
        <v>0</v>
      </c>
      <c r="E3288" s="90">
        <v>0</v>
      </c>
      <c r="F3288" t="str">
        <f t="shared" si="52"/>
        <v>June</v>
      </c>
    </row>
    <row r="3289" spans="1:6" ht="18" thickTop="1" thickBot="1" x14ac:dyDescent="0.35">
      <c r="A3289" s="89">
        <v>1000002977</v>
      </c>
      <c r="B3289" s="74">
        <v>45444</v>
      </c>
      <c r="C3289" s="87" t="s">
        <v>747</v>
      </c>
      <c r="D3289" s="78">
        <v>0</v>
      </c>
      <c r="E3289" s="90">
        <v>0</v>
      </c>
      <c r="F3289" t="str">
        <f t="shared" si="52"/>
        <v>June</v>
      </c>
    </row>
    <row r="3290" spans="1:6" ht="18" thickTop="1" thickBot="1" x14ac:dyDescent="0.35">
      <c r="A3290" s="89">
        <v>1000002971</v>
      </c>
      <c r="B3290" s="74">
        <v>45444</v>
      </c>
      <c r="C3290" s="87" t="s">
        <v>747</v>
      </c>
      <c r="D3290" s="78">
        <v>0</v>
      </c>
      <c r="E3290" s="90">
        <v>0</v>
      </c>
      <c r="F3290" t="str">
        <f t="shared" si="52"/>
        <v>June</v>
      </c>
    </row>
    <row r="3291" spans="1:6" ht="18" thickTop="1" thickBot="1" x14ac:dyDescent="0.35">
      <c r="A3291" s="89">
        <v>1000002985</v>
      </c>
      <c r="B3291" s="74">
        <v>45444</v>
      </c>
      <c r="C3291" s="87" t="s">
        <v>747</v>
      </c>
      <c r="D3291" s="78">
        <v>0</v>
      </c>
      <c r="E3291" s="90">
        <v>0</v>
      </c>
      <c r="F3291" t="str">
        <f t="shared" si="52"/>
        <v>June</v>
      </c>
    </row>
    <row r="3292" spans="1:6" ht="18" thickTop="1" thickBot="1" x14ac:dyDescent="0.35">
      <c r="A3292" s="89">
        <v>1000002972</v>
      </c>
      <c r="B3292" s="74">
        <v>45444</v>
      </c>
      <c r="C3292" s="87" t="s">
        <v>747</v>
      </c>
      <c r="D3292" s="78">
        <v>0</v>
      </c>
      <c r="E3292" s="90">
        <v>0</v>
      </c>
      <c r="F3292" t="str">
        <f t="shared" si="52"/>
        <v>June</v>
      </c>
    </row>
    <row r="3293" spans="1:6" ht="18" thickTop="1" thickBot="1" x14ac:dyDescent="0.35">
      <c r="A3293" s="89">
        <v>1000002976</v>
      </c>
      <c r="B3293" s="74">
        <v>45444</v>
      </c>
      <c r="C3293" s="87" t="s">
        <v>747</v>
      </c>
      <c r="D3293" s="78">
        <v>0</v>
      </c>
      <c r="E3293" s="90">
        <v>0</v>
      </c>
      <c r="F3293" t="str">
        <f t="shared" si="52"/>
        <v>June</v>
      </c>
    </row>
    <row r="3294" spans="1:6" ht="18" thickTop="1" thickBot="1" x14ac:dyDescent="0.35">
      <c r="A3294" s="89">
        <v>1000002984</v>
      </c>
      <c r="B3294" s="74">
        <v>45444</v>
      </c>
      <c r="C3294" s="87" t="s">
        <v>747</v>
      </c>
      <c r="D3294" s="78">
        <v>0</v>
      </c>
      <c r="E3294" s="90">
        <v>0</v>
      </c>
      <c r="F3294" t="str">
        <f t="shared" si="52"/>
        <v>June</v>
      </c>
    </row>
    <row r="3295" spans="1:6" ht="18" thickTop="1" thickBot="1" x14ac:dyDescent="0.35">
      <c r="A3295" s="89">
        <v>1000003132</v>
      </c>
      <c r="B3295" s="74">
        <v>45444</v>
      </c>
      <c r="C3295" s="87" t="s">
        <v>747</v>
      </c>
      <c r="D3295" s="78">
        <v>22</v>
      </c>
      <c r="E3295" s="90">
        <v>5656.2000000000007</v>
      </c>
      <c r="F3295" t="str">
        <f t="shared" si="52"/>
        <v>June</v>
      </c>
    </row>
    <row r="3296" spans="1:6" ht="18" thickTop="1" thickBot="1" x14ac:dyDescent="0.35">
      <c r="A3296" s="89">
        <v>1000003683</v>
      </c>
      <c r="B3296" s="74">
        <v>45444</v>
      </c>
      <c r="C3296" s="87" t="s">
        <v>747</v>
      </c>
      <c r="D3296" s="78">
        <v>0</v>
      </c>
      <c r="E3296" s="90">
        <v>0</v>
      </c>
      <c r="F3296" t="str">
        <f t="shared" si="52"/>
        <v>June</v>
      </c>
    </row>
    <row r="3297" spans="1:6" ht="18" thickTop="1" thickBot="1" x14ac:dyDescent="0.35">
      <c r="A3297" s="89">
        <v>1000003133</v>
      </c>
      <c r="B3297" s="74">
        <v>45444</v>
      </c>
      <c r="C3297" s="87" t="s">
        <v>747</v>
      </c>
      <c r="D3297" s="78">
        <v>0</v>
      </c>
      <c r="E3297" s="90">
        <v>0</v>
      </c>
      <c r="F3297" t="str">
        <f t="shared" si="52"/>
        <v>June</v>
      </c>
    </row>
    <row r="3298" spans="1:6" ht="18" thickTop="1" thickBot="1" x14ac:dyDescent="0.35">
      <c r="A3298" s="89">
        <v>1000003131</v>
      </c>
      <c r="B3298" s="74">
        <v>45444</v>
      </c>
      <c r="C3298" s="87" t="s">
        <v>747</v>
      </c>
      <c r="D3298" s="78">
        <v>0</v>
      </c>
      <c r="E3298" s="90">
        <v>0</v>
      </c>
      <c r="F3298" t="str">
        <f t="shared" si="52"/>
        <v>June</v>
      </c>
    </row>
    <row r="3299" spans="1:6" ht="18" thickTop="1" thickBot="1" x14ac:dyDescent="0.35">
      <c r="A3299" s="89">
        <v>1000003691</v>
      </c>
      <c r="B3299" s="74">
        <v>45444</v>
      </c>
      <c r="C3299" s="87" t="s">
        <v>747</v>
      </c>
      <c r="D3299" s="78">
        <v>55</v>
      </c>
      <c r="E3299" s="90">
        <v>21066.380689655176</v>
      </c>
      <c r="F3299" t="str">
        <f t="shared" si="52"/>
        <v>June</v>
      </c>
    </row>
    <row r="3300" spans="1:6" ht="18" thickTop="1" thickBot="1" x14ac:dyDescent="0.35">
      <c r="A3300" s="89">
        <v>1000003388</v>
      </c>
      <c r="B3300" s="74">
        <v>45444</v>
      </c>
      <c r="C3300" s="87" t="s">
        <v>750</v>
      </c>
      <c r="D3300" s="78">
        <v>0</v>
      </c>
      <c r="E3300" s="90">
        <v>0</v>
      </c>
      <c r="F3300" t="str">
        <f t="shared" si="52"/>
        <v>June</v>
      </c>
    </row>
    <row r="3301" spans="1:6" ht="18" thickTop="1" thickBot="1" x14ac:dyDescent="0.35">
      <c r="A3301" s="89">
        <v>1000003384</v>
      </c>
      <c r="B3301" s="74">
        <v>45444</v>
      </c>
      <c r="C3301" s="87" t="s">
        <v>750</v>
      </c>
      <c r="D3301" s="78">
        <v>0</v>
      </c>
      <c r="E3301" s="90">
        <v>0</v>
      </c>
      <c r="F3301" t="str">
        <f t="shared" si="52"/>
        <v>June</v>
      </c>
    </row>
    <row r="3302" spans="1:6" ht="18" thickTop="1" thickBot="1" x14ac:dyDescent="0.35">
      <c r="A3302" s="89">
        <v>1000003389</v>
      </c>
      <c r="B3302" s="74">
        <v>45444</v>
      </c>
      <c r="C3302" s="87" t="s">
        <v>750</v>
      </c>
      <c r="D3302" s="78">
        <v>0</v>
      </c>
      <c r="E3302" s="90">
        <v>0</v>
      </c>
      <c r="F3302" t="str">
        <f t="shared" si="52"/>
        <v>June</v>
      </c>
    </row>
    <row r="3303" spans="1:6" ht="18" thickTop="1" thickBot="1" x14ac:dyDescent="0.35">
      <c r="A3303" s="89">
        <v>1000003386</v>
      </c>
      <c r="B3303" s="74">
        <v>45444</v>
      </c>
      <c r="C3303" s="87" t="s">
        <v>750</v>
      </c>
      <c r="D3303" s="78">
        <v>0</v>
      </c>
      <c r="E3303" s="90">
        <v>0</v>
      </c>
      <c r="F3303" t="str">
        <f t="shared" si="52"/>
        <v>June</v>
      </c>
    </row>
    <row r="3304" spans="1:6" ht="18" thickTop="1" thickBot="1" x14ac:dyDescent="0.35">
      <c r="A3304" s="89">
        <v>1000002836</v>
      </c>
      <c r="B3304" s="74">
        <v>45444</v>
      </c>
      <c r="C3304" s="87" t="s">
        <v>750</v>
      </c>
      <c r="D3304" s="78">
        <v>0</v>
      </c>
      <c r="E3304" s="90">
        <v>0</v>
      </c>
      <c r="F3304" t="str">
        <f t="shared" si="52"/>
        <v>June</v>
      </c>
    </row>
    <row r="3305" spans="1:6" ht="18" thickTop="1" thickBot="1" x14ac:dyDescent="0.35">
      <c r="A3305" s="89">
        <v>1000002917</v>
      </c>
      <c r="B3305" s="74">
        <v>45444</v>
      </c>
      <c r="C3305" s="87" t="s">
        <v>750</v>
      </c>
      <c r="D3305" s="78">
        <v>0</v>
      </c>
      <c r="E3305" s="90">
        <v>0</v>
      </c>
      <c r="F3305" t="str">
        <f t="shared" si="52"/>
        <v>June</v>
      </c>
    </row>
    <row r="3306" spans="1:6" ht="18" thickTop="1" thickBot="1" x14ac:dyDescent="0.35">
      <c r="A3306" s="89">
        <v>1000002977</v>
      </c>
      <c r="B3306" s="74">
        <v>45444</v>
      </c>
      <c r="C3306" s="87" t="s">
        <v>750</v>
      </c>
      <c r="D3306" s="78">
        <v>0</v>
      </c>
      <c r="E3306" s="90">
        <v>0</v>
      </c>
      <c r="F3306" t="str">
        <f t="shared" si="52"/>
        <v>June</v>
      </c>
    </row>
    <row r="3307" spans="1:6" ht="18" thickTop="1" thickBot="1" x14ac:dyDescent="0.35">
      <c r="A3307" s="89">
        <v>1000002971</v>
      </c>
      <c r="B3307" s="74">
        <v>45444</v>
      </c>
      <c r="C3307" s="87" t="s">
        <v>750</v>
      </c>
      <c r="D3307" s="78">
        <v>0</v>
      </c>
      <c r="E3307" s="90">
        <v>0</v>
      </c>
      <c r="F3307" t="str">
        <f t="shared" si="52"/>
        <v>June</v>
      </c>
    </row>
    <row r="3308" spans="1:6" ht="18" thickTop="1" thickBot="1" x14ac:dyDescent="0.35">
      <c r="A3308" s="89">
        <v>1000002985</v>
      </c>
      <c r="B3308" s="74">
        <v>45444</v>
      </c>
      <c r="C3308" s="87" t="s">
        <v>750</v>
      </c>
      <c r="D3308" s="78">
        <v>0</v>
      </c>
      <c r="E3308" s="90">
        <v>0</v>
      </c>
      <c r="F3308" t="str">
        <f t="shared" si="52"/>
        <v>June</v>
      </c>
    </row>
    <row r="3309" spans="1:6" ht="18" thickTop="1" thickBot="1" x14ac:dyDescent="0.35">
      <c r="A3309" s="89">
        <v>1000002972</v>
      </c>
      <c r="B3309" s="74">
        <v>45444</v>
      </c>
      <c r="C3309" s="87" t="s">
        <v>750</v>
      </c>
      <c r="D3309" s="78">
        <v>0</v>
      </c>
      <c r="E3309" s="90">
        <v>0</v>
      </c>
      <c r="F3309" t="str">
        <f t="shared" si="52"/>
        <v>June</v>
      </c>
    </row>
    <row r="3310" spans="1:6" ht="18" thickTop="1" thickBot="1" x14ac:dyDescent="0.35">
      <c r="A3310" s="89">
        <v>1000002976</v>
      </c>
      <c r="B3310" s="74">
        <v>45444</v>
      </c>
      <c r="C3310" s="87" t="s">
        <v>750</v>
      </c>
      <c r="D3310" s="78">
        <v>0</v>
      </c>
      <c r="E3310" s="90">
        <v>0</v>
      </c>
      <c r="F3310" t="str">
        <f t="shared" si="52"/>
        <v>June</v>
      </c>
    </row>
    <row r="3311" spans="1:6" ht="18" thickTop="1" thickBot="1" x14ac:dyDescent="0.35">
      <c r="A3311" s="89">
        <v>1000002984</v>
      </c>
      <c r="B3311" s="74">
        <v>45444</v>
      </c>
      <c r="C3311" s="87" t="s">
        <v>750</v>
      </c>
      <c r="D3311" s="78">
        <v>0</v>
      </c>
      <c r="E3311" s="90">
        <v>0</v>
      </c>
      <c r="F3311" t="str">
        <f t="shared" si="52"/>
        <v>June</v>
      </c>
    </row>
    <row r="3312" spans="1:6" ht="18" thickTop="1" thickBot="1" x14ac:dyDescent="0.35">
      <c r="A3312" s="89">
        <v>1000003132</v>
      </c>
      <c r="B3312" s="74">
        <v>45444</v>
      </c>
      <c r="C3312" s="87" t="s">
        <v>750</v>
      </c>
      <c r="D3312" s="78">
        <v>-1</v>
      </c>
      <c r="E3312" s="90">
        <v>-257.10000000000002</v>
      </c>
      <c r="F3312" t="str">
        <f t="shared" si="52"/>
        <v>June</v>
      </c>
    </row>
    <row r="3313" spans="1:6" ht="18" thickTop="1" thickBot="1" x14ac:dyDescent="0.35">
      <c r="A3313" s="89">
        <v>1000003683</v>
      </c>
      <c r="B3313" s="74">
        <v>45444</v>
      </c>
      <c r="C3313" s="87" t="s">
        <v>750</v>
      </c>
      <c r="D3313" s="78">
        <v>21</v>
      </c>
      <c r="E3313" s="90">
        <v>8043.5271724137938</v>
      </c>
      <c r="F3313" t="str">
        <f t="shared" si="52"/>
        <v>June</v>
      </c>
    </row>
    <row r="3314" spans="1:6" ht="18" thickTop="1" thickBot="1" x14ac:dyDescent="0.35">
      <c r="A3314" s="89">
        <v>1000003133</v>
      </c>
      <c r="B3314" s="74">
        <v>45444</v>
      </c>
      <c r="C3314" s="87" t="s">
        <v>750</v>
      </c>
      <c r="D3314" s="78">
        <v>0</v>
      </c>
      <c r="E3314" s="90">
        <v>0</v>
      </c>
      <c r="F3314" t="str">
        <f t="shared" si="52"/>
        <v>June</v>
      </c>
    </row>
    <row r="3315" spans="1:6" ht="18" thickTop="1" thickBot="1" x14ac:dyDescent="0.35">
      <c r="A3315" s="89">
        <v>1000003131</v>
      </c>
      <c r="B3315" s="74">
        <v>45444</v>
      </c>
      <c r="C3315" s="87" t="s">
        <v>750</v>
      </c>
      <c r="D3315" s="78">
        <v>0</v>
      </c>
      <c r="E3315" s="90">
        <v>0</v>
      </c>
      <c r="F3315" t="str">
        <f t="shared" si="52"/>
        <v>June</v>
      </c>
    </row>
    <row r="3316" spans="1:6" ht="18" thickTop="1" thickBot="1" x14ac:dyDescent="0.35">
      <c r="A3316" s="89">
        <v>1000003691</v>
      </c>
      <c r="B3316" s="74">
        <v>45444</v>
      </c>
      <c r="C3316" s="87" t="s">
        <v>750</v>
      </c>
      <c r="D3316" s="78">
        <v>56</v>
      </c>
      <c r="E3316" s="90">
        <v>21449.405793103451</v>
      </c>
      <c r="F3316" t="str">
        <f t="shared" si="52"/>
        <v>June</v>
      </c>
    </row>
    <row r="3317" spans="1:6" ht="18" thickTop="1" thickBot="1" x14ac:dyDescent="0.35">
      <c r="A3317" s="89">
        <v>1000003388</v>
      </c>
      <c r="B3317" s="74">
        <v>45444</v>
      </c>
      <c r="C3317" s="87" t="s">
        <v>751</v>
      </c>
      <c r="D3317" s="78">
        <v>0</v>
      </c>
      <c r="E3317" s="90">
        <v>0</v>
      </c>
      <c r="F3317" t="str">
        <f t="shared" si="52"/>
        <v>June</v>
      </c>
    </row>
    <row r="3318" spans="1:6" ht="18" thickTop="1" thickBot="1" x14ac:dyDescent="0.35">
      <c r="A3318" s="89">
        <v>1000003384</v>
      </c>
      <c r="B3318" s="74">
        <v>45444</v>
      </c>
      <c r="C3318" s="87" t="s">
        <v>751</v>
      </c>
      <c r="D3318" s="78">
        <v>0</v>
      </c>
      <c r="E3318" s="90">
        <v>0</v>
      </c>
      <c r="F3318" t="str">
        <f t="shared" si="52"/>
        <v>June</v>
      </c>
    </row>
    <row r="3319" spans="1:6" ht="18" thickTop="1" thickBot="1" x14ac:dyDescent="0.35">
      <c r="A3319" s="89">
        <v>1000003389</v>
      </c>
      <c r="B3319" s="74">
        <v>45444</v>
      </c>
      <c r="C3319" s="87" t="s">
        <v>751</v>
      </c>
      <c r="D3319" s="78">
        <v>0</v>
      </c>
      <c r="E3319" s="90">
        <v>0</v>
      </c>
      <c r="F3319" t="str">
        <f t="shared" si="52"/>
        <v>June</v>
      </c>
    </row>
    <row r="3320" spans="1:6" ht="18" thickTop="1" thickBot="1" x14ac:dyDescent="0.35">
      <c r="A3320" s="89">
        <v>1000003386</v>
      </c>
      <c r="B3320" s="74">
        <v>45444</v>
      </c>
      <c r="C3320" s="87" t="s">
        <v>751</v>
      </c>
      <c r="D3320" s="78">
        <v>0</v>
      </c>
      <c r="E3320" s="90">
        <v>0</v>
      </c>
      <c r="F3320" t="str">
        <f t="shared" si="52"/>
        <v>June</v>
      </c>
    </row>
    <row r="3321" spans="1:6" ht="18" thickTop="1" thickBot="1" x14ac:dyDescent="0.35">
      <c r="A3321" s="89">
        <v>1000002836</v>
      </c>
      <c r="B3321" s="74">
        <v>45444</v>
      </c>
      <c r="C3321" s="87" t="s">
        <v>751</v>
      </c>
      <c r="D3321" s="78">
        <v>0</v>
      </c>
      <c r="E3321" s="90">
        <v>0</v>
      </c>
      <c r="F3321" t="str">
        <f t="shared" si="52"/>
        <v>June</v>
      </c>
    </row>
    <row r="3322" spans="1:6" ht="18" thickTop="1" thickBot="1" x14ac:dyDescent="0.35">
      <c r="A3322" s="89">
        <v>1000002917</v>
      </c>
      <c r="B3322" s="74">
        <v>45444</v>
      </c>
      <c r="C3322" s="87" t="s">
        <v>751</v>
      </c>
      <c r="D3322" s="78">
        <v>0</v>
      </c>
      <c r="E3322" s="90">
        <v>0</v>
      </c>
      <c r="F3322" t="str">
        <f t="shared" si="52"/>
        <v>June</v>
      </c>
    </row>
    <row r="3323" spans="1:6" ht="18" thickTop="1" thickBot="1" x14ac:dyDescent="0.35">
      <c r="A3323" s="89">
        <v>1000002977</v>
      </c>
      <c r="B3323" s="74">
        <v>45444</v>
      </c>
      <c r="C3323" s="87" t="s">
        <v>751</v>
      </c>
      <c r="D3323" s="78">
        <v>0</v>
      </c>
      <c r="E3323" s="90">
        <v>0</v>
      </c>
      <c r="F3323" t="str">
        <f t="shared" si="52"/>
        <v>June</v>
      </c>
    </row>
    <row r="3324" spans="1:6" ht="18" thickTop="1" thickBot="1" x14ac:dyDescent="0.35">
      <c r="A3324" s="89">
        <v>1000002971</v>
      </c>
      <c r="B3324" s="74">
        <v>45444</v>
      </c>
      <c r="C3324" s="87" t="s">
        <v>751</v>
      </c>
      <c r="D3324" s="78">
        <v>0</v>
      </c>
      <c r="E3324" s="90">
        <v>0</v>
      </c>
      <c r="F3324" t="str">
        <f t="shared" si="52"/>
        <v>June</v>
      </c>
    </row>
    <row r="3325" spans="1:6" ht="18" thickTop="1" thickBot="1" x14ac:dyDescent="0.35">
      <c r="A3325" s="89">
        <v>1000002985</v>
      </c>
      <c r="B3325" s="74">
        <v>45444</v>
      </c>
      <c r="C3325" s="87" t="s">
        <v>751</v>
      </c>
      <c r="D3325" s="78">
        <v>0</v>
      </c>
      <c r="E3325" s="90">
        <v>0</v>
      </c>
      <c r="F3325" t="str">
        <f t="shared" si="52"/>
        <v>June</v>
      </c>
    </row>
    <row r="3326" spans="1:6" ht="18" thickTop="1" thickBot="1" x14ac:dyDescent="0.35">
      <c r="A3326" s="89">
        <v>1000002972</v>
      </c>
      <c r="B3326" s="74">
        <v>45444</v>
      </c>
      <c r="C3326" s="87" t="s">
        <v>751</v>
      </c>
      <c r="D3326" s="78">
        <v>0</v>
      </c>
      <c r="E3326" s="90">
        <v>0</v>
      </c>
      <c r="F3326" t="str">
        <f t="shared" si="52"/>
        <v>June</v>
      </c>
    </row>
    <row r="3327" spans="1:6" ht="18" thickTop="1" thickBot="1" x14ac:dyDescent="0.35">
      <c r="A3327" s="89">
        <v>1000002976</v>
      </c>
      <c r="B3327" s="74">
        <v>45444</v>
      </c>
      <c r="C3327" s="87" t="s">
        <v>751</v>
      </c>
      <c r="D3327" s="78">
        <v>0</v>
      </c>
      <c r="E3327" s="90">
        <v>0</v>
      </c>
      <c r="F3327" t="str">
        <f t="shared" si="52"/>
        <v>June</v>
      </c>
    </row>
    <row r="3328" spans="1:6" ht="18" thickTop="1" thickBot="1" x14ac:dyDescent="0.35">
      <c r="A3328" s="89">
        <v>1000002984</v>
      </c>
      <c r="B3328" s="74">
        <v>45444</v>
      </c>
      <c r="C3328" s="87" t="s">
        <v>751</v>
      </c>
      <c r="D3328" s="78">
        <v>0</v>
      </c>
      <c r="E3328" s="90">
        <v>0</v>
      </c>
      <c r="F3328" t="str">
        <f t="shared" si="52"/>
        <v>June</v>
      </c>
    </row>
    <row r="3329" spans="1:6" ht="18" thickTop="1" thickBot="1" x14ac:dyDescent="0.35">
      <c r="A3329" s="89">
        <v>1000003132</v>
      </c>
      <c r="B3329" s="74">
        <v>45444</v>
      </c>
      <c r="C3329" s="87" t="s">
        <v>751</v>
      </c>
      <c r="D3329" s="78">
        <v>19</v>
      </c>
      <c r="E3329" s="90">
        <v>4884.9000000000005</v>
      </c>
      <c r="F3329" t="str">
        <f t="shared" si="52"/>
        <v>June</v>
      </c>
    </row>
    <row r="3330" spans="1:6" ht="18" thickTop="1" thickBot="1" x14ac:dyDescent="0.35">
      <c r="A3330" s="89">
        <v>1000003683</v>
      </c>
      <c r="B3330" s="74">
        <v>45444</v>
      </c>
      <c r="C3330" s="87" t="s">
        <v>751</v>
      </c>
      <c r="D3330" s="78">
        <v>47</v>
      </c>
      <c r="E3330" s="90">
        <v>18002.179862068966</v>
      </c>
      <c r="F3330" t="str">
        <f t="shared" si="52"/>
        <v>June</v>
      </c>
    </row>
    <row r="3331" spans="1:6" ht="18" thickTop="1" thickBot="1" x14ac:dyDescent="0.35">
      <c r="A3331" s="89">
        <v>1000003133</v>
      </c>
      <c r="B3331" s="74">
        <v>45444</v>
      </c>
      <c r="C3331" s="87" t="s">
        <v>751</v>
      </c>
      <c r="D3331" s="78">
        <v>0</v>
      </c>
      <c r="E3331" s="90">
        <v>0</v>
      </c>
      <c r="F3331" t="str">
        <f t="shared" si="52"/>
        <v>June</v>
      </c>
    </row>
    <row r="3332" spans="1:6" ht="18" thickTop="1" thickBot="1" x14ac:dyDescent="0.35">
      <c r="A3332" s="89">
        <v>1000003131</v>
      </c>
      <c r="B3332" s="74">
        <v>45444</v>
      </c>
      <c r="C3332" s="87" t="s">
        <v>751</v>
      </c>
      <c r="D3332" s="78">
        <v>0</v>
      </c>
      <c r="E3332" s="90">
        <v>0</v>
      </c>
      <c r="F3332" t="str">
        <f t="shared" si="52"/>
        <v>June</v>
      </c>
    </row>
    <row r="3333" spans="1:6" ht="18" thickTop="1" thickBot="1" x14ac:dyDescent="0.35">
      <c r="A3333" s="89">
        <v>1000003691</v>
      </c>
      <c r="B3333" s="74">
        <v>45444</v>
      </c>
      <c r="C3333" s="87" t="s">
        <v>751</v>
      </c>
      <c r="D3333" s="78">
        <v>53</v>
      </c>
      <c r="E3333" s="90">
        <v>20300.330482758622</v>
      </c>
      <c r="F3333" t="str">
        <f t="shared" si="52"/>
        <v>June</v>
      </c>
    </row>
    <row r="3334" spans="1:6" ht="18" thickTop="1" thickBot="1" x14ac:dyDescent="0.35">
      <c r="A3334" s="89">
        <v>1000003388</v>
      </c>
      <c r="B3334" s="74">
        <v>45444</v>
      </c>
      <c r="C3334" s="87" t="s">
        <v>749</v>
      </c>
      <c r="D3334" s="78">
        <v>0</v>
      </c>
      <c r="E3334" s="90">
        <v>0</v>
      </c>
      <c r="F3334" t="str">
        <f t="shared" si="52"/>
        <v>June</v>
      </c>
    </row>
    <row r="3335" spans="1:6" ht="18" thickTop="1" thickBot="1" x14ac:dyDescent="0.35">
      <c r="A3335" s="89">
        <v>1000003384</v>
      </c>
      <c r="B3335" s="74">
        <v>45444</v>
      </c>
      <c r="C3335" s="87" t="s">
        <v>749</v>
      </c>
      <c r="D3335" s="78">
        <v>0</v>
      </c>
      <c r="E3335" s="90">
        <v>0</v>
      </c>
      <c r="F3335" t="str">
        <f t="shared" si="52"/>
        <v>June</v>
      </c>
    </row>
    <row r="3336" spans="1:6" ht="18" thickTop="1" thickBot="1" x14ac:dyDescent="0.35">
      <c r="A3336" s="89">
        <v>1000003389</v>
      </c>
      <c r="B3336" s="74">
        <v>45444</v>
      </c>
      <c r="C3336" s="87" t="s">
        <v>749</v>
      </c>
      <c r="D3336" s="78">
        <v>0</v>
      </c>
      <c r="E3336" s="90">
        <v>0</v>
      </c>
      <c r="F3336" t="str">
        <f t="shared" si="52"/>
        <v>June</v>
      </c>
    </row>
    <row r="3337" spans="1:6" ht="18" thickTop="1" thickBot="1" x14ac:dyDescent="0.35">
      <c r="A3337" s="89">
        <v>1000003386</v>
      </c>
      <c r="B3337" s="74">
        <v>45444</v>
      </c>
      <c r="C3337" s="87" t="s">
        <v>749</v>
      </c>
      <c r="D3337" s="78">
        <v>0</v>
      </c>
      <c r="E3337" s="90">
        <v>0</v>
      </c>
      <c r="F3337" t="str">
        <f t="shared" si="52"/>
        <v>June</v>
      </c>
    </row>
    <row r="3338" spans="1:6" ht="18" thickTop="1" thickBot="1" x14ac:dyDescent="0.35">
      <c r="A3338" s="89">
        <v>1000002836</v>
      </c>
      <c r="B3338" s="74">
        <v>45444</v>
      </c>
      <c r="C3338" s="87" t="s">
        <v>749</v>
      </c>
      <c r="D3338" s="78">
        <v>0</v>
      </c>
      <c r="E3338" s="90">
        <v>0</v>
      </c>
      <c r="F3338" t="str">
        <f t="shared" si="52"/>
        <v>June</v>
      </c>
    </row>
    <row r="3339" spans="1:6" ht="18" thickTop="1" thickBot="1" x14ac:dyDescent="0.35">
      <c r="A3339" s="89">
        <v>1000002917</v>
      </c>
      <c r="B3339" s="74">
        <v>45444</v>
      </c>
      <c r="C3339" s="87" t="s">
        <v>749</v>
      </c>
      <c r="D3339" s="78">
        <v>0</v>
      </c>
      <c r="E3339" s="90">
        <v>0</v>
      </c>
      <c r="F3339" t="str">
        <f t="shared" si="52"/>
        <v>June</v>
      </c>
    </row>
    <row r="3340" spans="1:6" ht="18" thickTop="1" thickBot="1" x14ac:dyDescent="0.35">
      <c r="A3340" s="89">
        <v>1000002977</v>
      </c>
      <c r="B3340" s="74">
        <v>45444</v>
      </c>
      <c r="C3340" s="87" t="s">
        <v>749</v>
      </c>
      <c r="D3340" s="78">
        <v>0</v>
      </c>
      <c r="E3340" s="90">
        <v>0</v>
      </c>
      <c r="F3340" t="str">
        <f t="shared" si="52"/>
        <v>June</v>
      </c>
    </row>
    <row r="3341" spans="1:6" ht="18" thickTop="1" thickBot="1" x14ac:dyDescent="0.35">
      <c r="A3341" s="89">
        <v>1000002971</v>
      </c>
      <c r="B3341" s="74">
        <v>45444</v>
      </c>
      <c r="C3341" s="87" t="s">
        <v>749</v>
      </c>
      <c r="D3341" s="78">
        <v>0</v>
      </c>
      <c r="E3341" s="90">
        <v>0</v>
      </c>
      <c r="F3341" t="str">
        <f t="shared" ref="F3341:F3404" si="53">TEXT(B3341,"mmmm")</f>
        <v>June</v>
      </c>
    </row>
    <row r="3342" spans="1:6" ht="18" thickTop="1" thickBot="1" x14ac:dyDescent="0.35">
      <c r="A3342" s="89">
        <v>1000002985</v>
      </c>
      <c r="B3342" s="74">
        <v>45444</v>
      </c>
      <c r="C3342" s="87" t="s">
        <v>749</v>
      </c>
      <c r="D3342" s="78">
        <v>0</v>
      </c>
      <c r="E3342" s="90">
        <v>0</v>
      </c>
      <c r="F3342" t="str">
        <f t="shared" si="53"/>
        <v>June</v>
      </c>
    </row>
    <row r="3343" spans="1:6" ht="18" thickTop="1" thickBot="1" x14ac:dyDescent="0.35">
      <c r="A3343" s="89">
        <v>1000002972</v>
      </c>
      <c r="B3343" s="74">
        <v>45444</v>
      </c>
      <c r="C3343" s="87" t="s">
        <v>749</v>
      </c>
      <c r="D3343" s="78">
        <v>0</v>
      </c>
      <c r="E3343" s="90">
        <v>0</v>
      </c>
      <c r="F3343" t="str">
        <f t="shared" si="53"/>
        <v>June</v>
      </c>
    </row>
    <row r="3344" spans="1:6" ht="18" thickTop="1" thickBot="1" x14ac:dyDescent="0.35">
      <c r="A3344" s="89">
        <v>1000002976</v>
      </c>
      <c r="B3344" s="74">
        <v>45444</v>
      </c>
      <c r="C3344" s="87" t="s">
        <v>749</v>
      </c>
      <c r="D3344" s="78">
        <v>0</v>
      </c>
      <c r="E3344" s="90">
        <v>0</v>
      </c>
      <c r="F3344" t="str">
        <f t="shared" si="53"/>
        <v>June</v>
      </c>
    </row>
    <row r="3345" spans="1:6" ht="18" thickTop="1" thickBot="1" x14ac:dyDescent="0.35">
      <c r="A3345" s="89">
        <v>1000002984</v>
      </c>
      <c r="B3345" s="74">
        <v>45444</v>
      </c>
      <c r="C3345" s="87" t="s">
        <v>749</v>
      </c>
      <c r="D3345" s="78">
        <v>0</v>
      </c>
      <c r="E3345" s="90">
        <v>0</v>
      </c>
      <c r="F3345" t="str">
        <f t="shared" si="53"/>
        <v>June</v>
      </c>
    </row>
    <row r="3346" spans="1:6" ht="18" thickTop="1" thickBot="1" x14ac:dyDescent="0.35">
      <c r="A3346" s="89">
        <v>1000003132</v>
      </c>
      <c r="B3346" s="74">
        <v>45444</v>
      </c>
      <c r="C3346" s="87" t="s">
        <v>749</v>
      </c>
      <c r="D3346" s="78">
        <v>0</v>
      </c>
      <c r="E3346" s="90">
        <v>0</v>
      </c>
      <c r="F3346" t="str">
        <f t="shared" si="53"/>
        <v>June</v>
      </c>
    </row>
    <row r="3347" spans="1:6" ht="18" thickTop="1" thickBot="1" x14ac:dyDescent="0.35">
      <c r="A3347" s="89">
        <v>1000003683</v>
      </c>
      <c r="B3347" s="74">
        <v>45444</v>
      </c>
      <c r="C3347" s="87" t="s">
        <v>749</v>
      </c>
      <c r="D3347" s="78">
        <v>1</v>
      </c>
      <c r="E3347" s="90">
        <v>383.0251034482759</v>
      </c>
      <c r="F3347" t="str">
        <f t="shared" si="53"/>
        <v>June</v>
      </c>
    </row>
    <row r="3348" spans="1:6" ht="18" thickTop="1" thickBot="1" x14ac:dyDescent="0.35">
      <c r="A3348" s="89">
        <v>1000003133</v>
      </c>
      <c r="B3348" s="74">
        <v>45444</v>
      </c>
      <c r="C3348" s="87" t="s">
        <v>749</v>
      </c>
      <c r="D3348" s="78">
        <v>0</v>
      </c>
      <c r="E3348" s="90">
        <v>0</v>
      </c>
      <c r="F3348" t="str">
        <f t="shared" si="53"/>
        <v>June</v>
      </c>
    </row>
    <row r="3349" spans="1:6" ht="18" thickTop="1" thickBot="1" x14ac:dyDescent="0.35">
      <c r="A3349" s="89">
        <v>1000003131</v>
      </c>
      <c r="B3349" s="74">
        <v>45444</v>
      </c>
      <c r="C3349" s="87" t="s">
        <v>749</v>
      </c>
      <c r="D3349" s="78">
        <v>0</v>
      </c>
      <c r="E3349" s="90">
        <v>0</v>
      </c>
      <c r="F3349" t="str">
        <f t="shared" si="53"/>
        <v>June</v>
      </c>
    </row>
    <row r="3350" spans="1:6" ht="18" thickTop="1" thickBot="1" x14ac:dyDescent="0.35">
      <c r="A3350" s="89">
        <v>1000003691</v>
      </c>
      <c r="B3350" s="74">
        <v>45444</v>
      </c>
      <c r="C3350" s="87" t="s">
        <v>749</v>
      </c>
      <c r="D3350" s="78">
        <v>10</v>
      </c>
      <c r="E3350" s="90">
        <v>3830.2510344827588</v>
      </c>
      <c r="F3350" t="str">
        <f t="shared" si="53"/>
        <v>June</v>
      </c>
    </row>
    <row r="3351" spans="1:6" ht="18" thickTop="1" thickBot="1" x14ac:dyDescent="0.35">
      <c r="A3351" s="89">
        <v>1000003388</v>
      </c>
      <c r="B3351" s="74">
        <v>45444</v>
      </c>
      <c r="C3351" s="87" t="s">
        <v>581</v>
      </c>
      <c r="D3351" s="78">
        <v>0</v>
      </c>
      <c r="E3351" s="90">
        <v>0</v>
      </c>
      <c r="F3351" t="str">
        <f t="shared" si="53"/>
        <v>June</v>
      </c>
    </row>
    <row r="3352" spans="1:6" ht="18" thickTop="1" thickBot="1" x14ac:dyDescent="0.35">
      <c r="A3352" s="89">
        <v>1000003384</v>
      </c>
      <c r="B3352" s="74">
        <v>45444</v>
      </c>
      <c r="C3352" s="87" t="s">
        <v>581</v>
      </c>
      <c r="D3352" s="78">
        <v>0</v>
      </c>
      <c r="E3352" s="90">
        <v>0</v>
      </c>
      <c r="F3352" t="str">
        <f t="shared" si="53"/>
        <v>June</v>
      </c>
    </row>
    <row r="3353" spans="1:6" ht="18" thickTop="1" thickBot="1" x14ac:dyDescent="0.35">
      <c r="A3353" s="89">
        <v>1000003389</v>
      </c>
      <c r="B3353" s="74">
        <v>45444</v>
      </c>
      <c r="C3353" s="87" t="s">
        <v>581</v>
      </c>
      <c r="D3353" s="78">
        <v>0</v>
      </c>
      <c r="E3353" s="90">
        <v>0</v>
      </c>
      <c r="F3353" t="str">
        <f t="shared" si="53"/>
        <v>June</v>
      </c>
    </row>
    <row r="3354" spans="1:6" ht="18" thickTop="1" thickBot="1" x14ac:dyDescent="0.35">
      <c r="A3354" s="89">
        <v>1000003386</v>
      </c>
      <c r="B3354" s="74">
        <v>45444</v>
      </c>
      <c r="C3354" s="87" t="s">
        <v>581</v>
      </c>
      <c r="D3354" s="78">
        <v>0</v>
      </c>
      <c r="E3354" s="90">
        <v>0</v>
      </c>
      <c r="F3354" t="str">
        <f t="shared" si="53"/>
        <v>June</v>
      </c>
    </row>
    <row r="3355" spans="1:6" ht="18" thickTop="1" thickBot="1" x14ac:dyDescent="0.35">
      <c r="A3355" s="89">
        <v>1000002836</v>
      </c>
      <c r="B3355" s="74">
        <v>45444</v>
      </c>
      <c r="C3355" s="87" t="s">
        <v>581</v>
      </c>
      <c r="D3355" s="78">
        <v>0</v>
      </c>
      <c r="E3355" s="90">
        <v>0</v>
      </c>
      <c r="F3355" t="str">
        <f t="shared" si="53"/>
        <v>June</v>
      </c>
    </row>
    <row r="3356" spans="1:6" ht="18" thickTop="1" thickBot="1" x14ac:dyDescent="0.35">
      <c r="A3356" s="89">
        <v>1000002917</v>
      </c>
      <c r="B3356" s="74">
        <v>45444</v>
      </c>
      <c r="C3356" s="87" t="s">
        <v>581</v>
      </c>
      <c r="D3356" s="78">
        <v>0</v>
      </c>
      <c r="E3356" s="90">
        <v>0</v>
      </c>
      <c r="F3356" t="str">
        <f t="shared" si="53"/>
        <v>June</v>
      </c>
    </row>
    <row r="3357" spans="1:6" ht="18" thickTop="1" thickBot="1" x14ac:dyDescent="0.35">
      <c r="A3357" s="89">
        <v>1000002977</v>
      </c>
      <c r="B3357" s="74">
        <v>45444</v>
      </c>
      <c r="C3357" s="87" t="s">
        <v>581</v>
      </c>
      <c r="D3357" s="78">
        <v>0</v>
      </c>
      <c r="E3357" s="90">
        <v>0</v>
      </c>
      <c r="F3357" t="str">
        <f t="shared" si="53"/>
        <v>June</v>
      </c>
    </row>
    <row r="3358" spans="1:6" ht="18" thickTop="1" thickBot="1" x14ac:dyDescent="0.35">
      <c r="A3358" s="89">
        <v>1000002971</v>
      </c>
      <c r="B3358" s="74">
        <v>45444</v>
      </c>
      <c r="C3358" s="87" t="s">
        <v>581</v>
      </c>
      <c r="D3358" s="78">
        <v>0</v>
      </c>
      <c r="E3358" s="90">
        <v>0</v>
      </c>
      <c r="F3358" t="str">
        <f t="shared" si="53"/>
        <v>June</v>
      </c>
    </row>
    <row r="3359" spans="1:6" ht="18" thickTop="1" thickBot="1" x14ac:dyDescent="0.35">
      <c r="A3359" s="89">
        <v>1000002985</v>
      </c>
      <c r="B3359" s="74">
        <v>45444</v>
      </c>
      <c r="C3359" s="87" t="s">
        <v>581</v>
      </c>
      <c r="D3359" s="78">
        <v>0</v>
      </c>
      <c r="E3359" s="90">
        <v>0</v>
      </c>
      <c r="F3359" t="str">
        <f t="shared" si="53"/>
        <v>June</v>
      </c>
    </row>
    <row r="3360" spans="1:6" ht="18" thickTop="1" thickBot="1" x14ac:dyDescent="0.35">
      <c r="A3360" s="89">
        <v>1000002972</v>
      </c>
      <c r="B3360" s="74">
        <v>45444</v>
      </c>
      <c r="C3360" s="87" t="s">
        <v>581</v>
      </c>
      <c r="D3360" s="78">
        <v>0</v>
      </c>
      <c r="E3360" s="90">
        <v>0</v>
      </c>
      <c r="F3360" t="str">
        <f t="shared" si="53"/>
        <v>June</v>
      </c>
    </row>
    <row r="3361" spans="1:6" ht="18" thickTop="1" thickBot="1" x14ac:dyDescent="0.35">
      <c r="A3361" s="89">
        <v>1000002976</v>
      </c>
      <c r="B3361" s="74">
        <v>45444</v>
      </c>
      <c r="C3361" s="87" t="s">
        <v>581</v>
      </c>
      <c r="D3361" s="78">
        <v>0</v>
      </c>
      <c r="E3361" s="90">
        <v>0</v>
      </c>
      <c r="F3361" t="str">
        <f t="shared" si="53"/>
        <v>June</v>
      </c>
    </row>
    <row r="3362" spans="1:6" ht="18" thickTop="1" thickBot="1" x14ac:dyDescent="0.35">
      <c r="A3362" s="89">
        <v>1000002984</v>
      </c>
      <c r="B3362" s="74">
        <v>45444</v>
      </c>
      <c r="C3362" s="87" t="s">
        <v>581</v>
      </c>
      <c r="D3362" s="78">
        <v>0</v>
      </c>
      <c r="E3362" s="90">
        <v>0</v>
      </c>
      <c r="F3362" t="str">
        <f t="shared" si="53"/>
        <v>June</v>
      </c>
    </row>
    <row r="3363" spans="1:6" ht="18" thickTop="1" thickBot="1" x14ac:dyDescent="0.35">
      <c r="A3363" s="89">
        <v>1000003132</v>
      </c>
      <c r="B3363" s="74">
        <v>45444</v>
      </c>
      <c r="C3363" s="87" t="s">
        <v>581</v>
      </c>
      <c r="D3363" s="78">
        <v>40</v>
      </c>
      <c r="E3363" s="90">
        <v>10284</v>
      </c>
      <c r="F3363" t="str">
        <f t="shared" si="53"/>
        <v>June</v>
      </c>
    </row>
    <row r="3364" spans="1:6" ht="18" thickTop="1" thickBot="1" x14ac:dyDescent="0.35">
      <c r="A3364" s="89">
        <v>1000003683</v>
      </c>
      <c r="B3364" s="74">
        <v>45444</v>
      </c>
      <c r="C3364" s="87" t="s">
        <v>581</v>
      </c>
      <c r="D3364" s="78">
        <v>107</v>
      </c>
      <c r="E3364" s="90">
        <v>40983.686068965515</v>
      </c>
      <c r="F3364" t="str">
        <f t="shared" si="53"/>
        <v>June</v>
      </c>
    </row>
    <row r="3365" spans="1:6" ht="18" thickTop="1" thickBot="1" x14ac:dyDescent="0.35">
      <c r="A3365" s="89">
        <v>1000003133</v>
      </c>
      <c r="B3365" s="74">
        <v>45444</v>
      </c>
      <c r="C3365" s="87" t="s">
        <v>581</v>
      </c>
      <c r="D3365" s="78">
        <v>0</v>
      </c>
      <c r="E3365" s="90">
        <v>0</v>
      </c>
      <c r="F3365" t="str">
        <f t="shared" si="53"/>
        <v>June</v>
      </c>
    </row>
    <row r="3366" spans="1:6" ht="18" thickTop="1" thickBot="1" x14ac:dyDescent="0.35">
      <c r="A3366" s="89">
        <v>1000003131</v>
      </c>
      <c r="B3366" s="74">
        <v>45444</v>
      </c>
      <c r="C3366" s="87" t="s">
        <v>581</v>
      </c>
      <c r="D3366" s="78">
        <v>0</v>
      </c>
      <c r="E3366" s="90">
        <v>0</v>
      </c>
      <c r="F3366" t="str">
        <f t="shared" si="53"/>
        <v>June</v>
      </c>
    </row>
    <row r="3367" spans="1:6" ht="18" thickTop="1" thickBot="1" x14ac:dyDescent="0.35">
      <c r="A3367" s="89">
        <v>1000003691</v>
      </c>
      <c r="B3367" s="74">
        <v>45444</v>
      </c>
      <c r="C3367" s="87" t="s">
        <v>581</v>
      </c>
      <c r="D3367" s="78">
        <v>92</v>
      </c>
      <c r="E3367" s="90">
        <v>35238.309517241381</v>
      </c>
      <c r="F3367" t="str">
        <f t="shared" si="53"/>
        <v>June</v>
      </c>
    </row>
    <row r="3368" spans="1:6" ht="18" thickTop="1" thickBot="1" x14ac:dyDescent="0.35">
      <c r="A3368" s="89">
        <v>1000003388</v>
      </c>
      <c r="B3368" s="74">
        <v>45444</v>
      </c>
      <c r="C3368" s="87" t="s">
        <v>566</v>
      </c>
      <c r="D3368" s="78">
        <v>0</v>
      </c>
      <c r="E3368" s="90">
        <v>0</v>
      </c>
      <c r="F3368" t="str">
        <f t="shared" si="53"/>
        <v>June</v>
      </c>
    </row>
    <row r="3369" spans="1:6" ht="18" thickTop="1" thickBot="1" x14ac:dyDescent="0.35">
      <c r="A3369" s="89">
        <v>1000003384</v>
      </c>
      <c r="B3369" s="74">
        <v>45444</v>
      </c>
      <c r="C3369" s="87" t="s">
        <v>566</v>
      </c>
      <c r="D3369" s="78">
        <v>0</v>
      </c>
      <c r="E3369" s="90">
        <v>0</v>
      </c>
      <c r="F3369" t="str">
        <f t="shared" si="53"/>
        <v>June</v>
      </c>
    </row>
    <row r="3370" spans="1:6" ht="18" thickTop="1" thickBot="1" x14ac:dyDescent="0.35">
      <c r="A3370" s="89">
        <v>1000003389</v>
      </c>
      <c r="B3370" s="74">
        <v>45444</v>
      </c>
      <c r="C3370" s="87" t="s">
        <v>566</v>
      </c>
      <c r="D3370" s="78">
        <v>0</v>
      </c>
      <c r="E3370" s="90">
        <v>0</v>
      </c>
      <c r="F3370" t="str">
        <f t="shared" si="53"/>
        <v>June</v>
      </c>
    </row>
    <row r="3371" spans="1:6" ht="18" thickTop="1" thickBot="1" x14ac:dyDescent="0.35">
      <c r="A3371" s="89">
        <v>1000003386</v>
      </c>
      <c r="B3371" s="74">
        <v>45444</v>
      </c>
      <c r="C3371" s="87" t="s">
        <v>566</v>
      </c>
      <c r="D3371" s="78">
        <v>0</v>
      </c>
      <c r="E3371" s="90">
        <v>0</v>
      </c>
      <c r="F3371" t="str">
        <f t="shared" si="53"/>
        <v>June</v>
      </c>
    </row>
    <row r="3372" spans="1:6" ht="18" thickTop="1" thickBot="1" x14ac:dyDescent="0.35">
      <c r="A3372" s="89">
        <v>1000002836</v>
      </c>
      <c r="B3372" s="74">
        <v>45444</v>
      </c>
      <c r="C3372" s="87" t="s">
        <v>566</v>
      </c>
      <c r="D3372" s="78">
        <v>0</v>
      </c>
      <c r="E3372" s="90">
        <v>0</v>
      </c>
      <c r="F3372" t="str">
        <f t="shared" si="53"/>
        <v>June</v>
      </c>
    </row>
    <row r="3373" spans="1:6" ht="18" thickTop="1" thickBot="1" x14ac:dyDescent="0.35">
      <c r="A3373" s="89">
        <v>1000002917</v>
      </c>
      <c r="B3373" s="74">
        <v>45444</v>
      </c>
      <c r="C3373" s="87" t="s">
        <v>566</v>
      </c>
      <c r="D3373" s="78">
        <v>0</v>
      </c>
      <c r="E3373" s="90">
        <v>0</v>
      </c>
      <c r="F3373" t="str">
        <f t="shared" si="53"/>
        <v>June</v>
      </c>
    </row>
    <row r="3374" spans="1:6" ht="18" thickTop="1" thickBot="1" x14ac:dyDescent="0.35">
      <c r="A3374" s="89">
        <v>1000002977</v>
      </c>
      <c r="B3374" s="74">
        <v>45444</v>
      </c>
      <c r="C3374" s="87" t="s">
        <v>566</v>
      </c>
      <c r="D3374" s="78">
        <v>0</v>
      </c>
      <c r="E3374" s="90">
        <v>0</v>
      </c>
      <c r="F3374" t="str">
        <f t="shared" si="53"/>
        <v>June</v>
      </c>
    </row>
    <row r="3375" spans="1:6" ht="18" thickTop="1" thickBot="1" x14ac:dyDescent="0.35">
      <c r="A3375" s="89">
        <v>1000002971</v>
      </c>
      <c r="B3375" s="74">
        <v>45444</v>
      </c>
      <c r="C3375" s="87" t="s">
        <v>566</v>
      </c>
      <c r="D3375" s="78">
        <v>0</v>
      </c>
      <c r="E3375" s="90">
        <v>0</v>
      </c>
      <c r="F3375" t="str">
        <f t="shared" si="53"/>
        <v>June</v>
      </c>
    </row>
    <row r="3376" spans="1:6" ht="18" thickTop="1" thickBot="1" x14ac:dyDescent="0.35">
      <c r="A3376" s="89">
        <v>1000002985</v>
      </c>
      <c r="B3376" s="74">
        <v>45444</v>
      </c>
      <c r="C3376" s="87" t="s">
        <v>566</v>
      </c>
      <c r="D3376" s="78">
        <v>0</v>
      </c>
      <c r="E3376" s="90">
        <v>0</v>
      </c>
      <c r="F3376" t="str">
        <f t="shared" si="53"/>
        <v>June</v>
      </c>
    </row>
    <row r="3377" spans="1:6" ht="18" thickTop="1" thickBot="1" x14ac:dyDescent="0.35">
      <c r="A3377" s="89">
        <v>1000002972</v>
      </c>
      <c r="B3377" s="74">
        <v>45444</v>
      </c>
      <c r="C3377" s="87" t="s">
        <v>566</v>
      </c>
      <c r="D3377" s="78">
        <v>0</v>
      </c>
      <c r="E3377" s="90">
        <v>0</v>
      </c>
      <c r="F3377" t="str">
        <f t="shared" si="53"/>
        <v>June</v>
      </c>
    </row>
    <row r="3378" spans="1:6" ht="18" thickTop="1" thickBot="1" x14ac:dyDescent="0.35">
      <c r="A3378" s="89">
        <v>1000002976</v>
      </c>
      <c r="B3378" s="74">
        <v>45444</v>
      </c>
      <c r="C3378" s="87" t="s">
        <v>566</v>
      </c>
      <c r="D3378" s="78">
        <v>0</v>
      </c>
      <c r="E3378" s="90">
        <v>0</v>
      </c>
      <c r="F3378" t="str">
        <f t="shared" si="53"/>
        <v>June</v>
      </c>
    </row>
    <row r="3379" spans="1:6" ht="18" thickTop="1" thickBot="1" x14ac:dyDescent="0.35">
      <c r="A3379" s="89">
        <v>1000002984</v>
      </c>
      <c r="B3379" s="74">
        <v>45444</v>
      </c>
      <c r="C3379" s="87" t="s">
        <v>566</v>
      </c>
      <c r="D3379" s="78">
        <v>0</v>
      </c>
      <c r="E3379" s="90">
        <v>0</v>
      </c>
      <c r="F3379" t="str">
        <f t="shared" si="53"/>
        <v>June</v>
      </c>
    </row>
    <row r="3380" spans="1:6" ht="18" thickTop="1" thickBot="1" x14ac:dyDescent="0.35">
      <c r="A3380" s="89">
        <v>1000003132</v>
      </c>
      <c r="B3380" s="74">
        <v>45444</v>
      </c>
      <c r="C3380" s="87" t="s">
        <v>566</v>
      </c>
      <c r="D3380" s="78">
        <v>4</v>
      </c>
      <c r="E3380" s="90">
        <v>1028.4000000000001</v>
      </c>
      <c r="F3380" t="str">
        <f t="shared" si="53"/>
        <v>June</v>
      </c>
    </row>
    <row r="3381" spans="1:6" ht="18" thickTop="1" thickBot="1" x14ac:dyDescent="0.35">
      <c r="A3381" s="89">
        <v>1000003683</v>
      </c>
      <c r="B3381" s="74">
        <v>45444</v>
      </c>
      <c r="C3381" s="87" t="s">
        <v>566</v>
      </c>
      <c r="D3381" s="78">
        <v>0</v>
      </c>
      <c r="E3381" s="90">
        <v>0</v>
      </c>
      <c r="F3381" t="str">
        <f t="shared" si="53"/>
        <v>June</v>
      </c>
    </row>
    <row r="3382" spans="1:6" ht="18" thickTop="1" thickBot="1" x14ac:dyDescent="0.35">
      <c r="A3382" s="89">
        <v>1000003133</v>
      </c>
      <c r="B3382" s="74">
        <v>45444</v>
      </c>
      <c r="C3382" s="87" t="s">
        <v>566</v>
      </c>
      <c r="D3382" s="78">
        <v>0</v>
      </c>
      <c r="E3382" s="90">
        <v>0</v>
      </c>
      <c r="F3382" t="str">
        <f t="shared" si="53"/>
        <v>June</v>
      </c>
    </row>
    <row r="3383" spans="1:6" ht="18" thickTop="1" thickBot="1" x14ac:dyDescent="0.35">
      <c r="A3383" s="89">
        <v>1000003131</v>
      </c>
      <c r="B3383" s="74">
        <v>45444</v>
      </c>
      <c r="C3383" s="87" t="s">
        <v>566</v>
      </c>
      <c r="D3383" s="78">
        <v>0</v>
      </c>
      <c r="E3383" s="90">
        <v>0</v>
      </c>
      <c r="F3383" t="str">
        <f t="shared" si="53"/>
        <v>June</v>
      </c>
    </row>
    <row r="3384" spans="1:6" ht="18" thickTop="1" thickBot="1" x14ac:dyDescent="0.35">
      <c r="A3384" s="89">
        <v>1000003691</v>
      </c>
      <c r="B3384" s="74">
        <v>45444</v>
      </c>
      <c r="C3384" s="87" t="s">
        <v>566</v>
      </c>
      <c r="D3384" s="78">
        <v>33</v>
      </c>
      <c r="E3384" s="90">
        <v>12639.828413793104</v>
      </c>
      <c r="F3384" t="str">
        <f t="shared" si="53"/>
        <v>June</v>
      </c>
    </row>
    <row r="3385" spans="1:6" ht="18" thickTop="1" thickBot="1" x14ac:dyDescent="0.35">
      <c r="A3385" s="89">
        <v>1000003388</v>
      </c>
      <c r="B3385" s="74">
        <v>45444</v>
      </c>
      <c r="C3385" s="87" t="s">
        <v>338</v>
      </c>
      <c r="D3385" s="78">
        <v>0</v>
      </c>
      <c r="E3385" s="90">
        <v>0</v>
      </c>
      <c r="F3385" t="str">
        <f t="shared" si="53"/>
        <v>June</v>
      </c>
    </row>
    <row r="3386" spans="1:6" ht="18" thickTop="1" thickBot="1" x14ac:dyDescent="0.35">
      <c r="A3386" s="89">
        <v>1000003384</v>
      </c>
      <c r="B3386" s="74">
        <v>45444</v>
      </c>
      <c r="C3386" s="87" t="s">
        <v>338</v>
      </c>
      <c r="D3386" s="78">
        <v>0</v>
      </c>
      <c r="E3386" s="90">
        <v>0</v>
      </c>
      <c r="F3386" t="str">
        <f t="shared" si="53"/>
        <v>June</v>
      </c>
    </row>
    <row r="3387" spans="1:6" ht="18" thickTop="1" thickBot="1" x14ac:dyDescent="0.35">
      <c r="A3387" s="89">
        <v>1000003389</v>
      </c>
      <c r="B3387" s="74">
        <v>45444</v>
      </c>
      <c r="C3387" s="87" t="s">
        <v>338</v>
      </c>
      <c r="D3387" s="78">
        <v>0</v>
      </c>
      <c r="E3387" s="90">
        <v>0</v>
      </c>
      <c r="F3387" t="str">
        <f t="shared" si="53"/>
        <v>June</v>
      </c>
    </row>
    <row r="3388" spans="1:6" ht="18" thickTop="1" thickBot="1" x14ac:dyDescent="0.35">
      <c r="A3388" s="89">
        <v>1000003386</v>
      </c>
      <c r="B3388" s="74">
        <v>45444</v>
      </c>
      <c r="C3388" s="87" t="s">
        <v>338</v>
      </c>
      <c r="D3388" s="78">
        <v>0</v>
      </c>
      <c r="E3388" s="90">
        <v>0</v>
      </c>
      <c r="F3388" t="str">
        <f t="shared" si="53"/>
        <v>June</v>
      </c>
    </row>
    <row r="3389" spans="1:6" ht="18" thickTop="1" thickBot="1" x14ac:dyDescent="0.35">
      <c r="A3389" s="89">
        <v>1000002836</v>
      </c>
      <c r="B3389" s="74">
        <v>45444</v>
      </c>
      <c r="C3389" s="87" t="s">
        <v>338</v>
      </c>
      <c r="D3389" s="78">
        <v>0</v>
      </c>
      <c r="E3389" s="90">
        <v>0</v>
      </c>
      <c r="F3389" t="str">
        <f t="shared" si="53"/>
        <v>June</v>
      </c>
    </row>
    <row r="3390" spans="1:6" ht="18" thickTop="1" thickBot="1" x14ac:dyDescent="0.35">
      <c r="A3390" s="89">
        <v>1000002917</v>
      </c>
      <c r="B3390" s="74">
        <v>45444</v>
      </c>
      <c r="C3390" s="87" t="s">
        <v>338</v>
      </c>
      <c r="D3390" s="78">
        <v>0</v>
      </c>
      <c r="E3390" s="90">
        <v>0</v>
      </c>
      <c r="F3390" t="str">
        <f t="shared" si="53"/>
        <v>June</v>
      </c>
    </row>
    <row r="3391" spans="1:6" ht="18" thickTop="1" thickBot="1" x14ac:dyDescent="0.35">
      <c r="A3391" s="89">
        <v>1000002977</v>
      </c>
      <c r="B3391" s="74">
        <v>45444</v>
      </c>
      <c r="C3391" s="87" t="s">
        <v>338</v>
      </c>
      <c r="D3391" s="78">
        <v>0</v>
      </c>
      <c r="E3391" s="90">
        <v>0</v>
      </c>
      <c r="F3391" t="str">
        <f t="shared" si="53"/>
        <v>June</v>
      </c>
    </row>
    <row r="3392" spans="1:6" ht="18" thickTop="1" thickBot="1" x14ac:dyDescent="0.35">
      <c r="A3392" s="89">
        <v>1000002971</v>
      </c>
      <c r="B3392" s="74">
        <v>45444</v>
      </c>
      <c r="C3392" s="87" t="s">
        <v>338</v>
      </c>
      <c r="D3392" s="78">
        <v>0</v>
      </c>
      <c r="E3392" s="90">
        <v>0</v>
      </c>
      <c r="F3392" t="str">
        <f t="shared" si="53"/>
        <v>June</v>
      </c>
    </row>
    <row r="3393" spans="1:6" ht="18" thickTop="1" thickBot="1" x14ac:dyDescent="0.35">
      <c r="A3393" s="89">
        <v>1000002985</v>
      </c>
      <c r="B3393" s="74">
        <v>45444</v>
      </c>
      <c r="C3393" s="87" t="s">
        <v>338</v>
      </c>
      <c r="D3393" s="78">
        <v>0</v>
      </c>
      <c r="E3393" s="90">
        <v>0</v>
      </c>
      <c r="F3393" t="str">
        <f t="shared" si="53"/>
        <v>June</v>
      </c>
    </row>
    <row r="3394" spans="1:6" ht="18" thickTop="1" thickBot="1" x14ac:dyDescent="0.35">
      <c r="A3394" s="89">
        <v>1000002972</v>
      </c>
      <c r="B3394" s="74">
        <v>45444</v>
      </c>
      <c r="C3394" s="87" t="s">
        <v>338</v>
      </c>
      <c r="D3394" s="78">
        <v>0</v>
      </c>
      <c r="E3394" s="90">
        <v>0</v>
      </c>
      <c r="F3394" t="str">
        <f t="shared" si="53"/>
        <v>June</v>
      </c>
    </row>
    <row r="3395" spans="1:6" ht="18" thickTop="1" thickBot="1" x14ac:dyDescent="0.35">
      <c r="A3395" s="89">
        <v>1000002976</v>
      </c>
      <c r="B3395" s="74">
        <v>45444</v>
      </c>
      <c r="C3395" s="87" t="s">
        <v>338</v>
      </c>
      <c r="D3395" s="78">
        <v>0</v>
      </c>
      <c r="E3395" s="90">
        <v>0</v>
      </c>
      <c r="F3395" t="str">
        <f t="shared" si="53"/>
        <v>June</v>
      </c>
    </row>
    <row r="3396" spans="1:6" ht="18" thickTop="1" thickBot="1" x14ac:dyDescent="0.35">
      <c r="A3396" s="89">
        <v>1000002984</v>
      </c>
      <c r="B3396" s="74">
        <v>45444</v>
      </c>
      <c r="C3396" s="87" t="s">
        <v>338</v>
      </c>
      <c r="D3396" s="78">
        <v>0</v>
      </c>
      <c r="E3396" s="90">
        <v>0</v>
      </c>
      <c r="F3396" t="str">
        <f t="shared" si="53"/>
        <v>June</v>
      </c>
    </row>
    <row r="3397" spans="1:6" ht="18" thickTop="1" thickBot="1" x14ac:dyDescent="0.35">
      <c r="A3397" s="89">
        <v>1000003132</v>
      </c>
      <c r="B3397" s="74">
        <v>45444</v>
      </c>
      <c r="C3397" s="87" t="s">
        <v>338</v>
      </c>
      <c r="D3397" s="78">
        <v>9</v>
      </c>
      <c r="E3397" s="90">
        <v>2313.9</v>
      </c>
      <c r="F3397" t="str">
        <f t="shared" si="53"/>
        <v>June</v>
      </c>
    </row>
    <row r="3398" spans="1:6" ht="18" thickTop="1" thickBot="1" x14ac:dyDescent="0.35">
      <c r="A3398" s="89">
        <v>1000003683</v>
      </c>
      <c r="B3398" s="74">
        <v>45444</v>
      </c>
      <c r="C3398" s="87" t="s">
        <v>338</v>
      </c>
      <c r="D3398" s="78">
        <v>56</v>
      </c>
      <c r="E3398" s="90">
        <v>21449.405793103451</v>
      </c>
      <c r="F3398" t="str">
        <f t="shared" si="53"/>
        <v>June</v>
      </c>
    </row>
    <row r="3399" spans="1:6" ht="18" thickTop="1" thickBot="1" x14ac:dyDescent="0.35">
      <c r="A3399" s="89">
        <v>1000003133</v>
      </c>
      <c r="B3399" s="74">
        <v>45444</v>
      </c>
      <c r="C3399" s="87" t="s">
        <v>338</v>
      </c>
      <c r="D3399" s="78">
        <v>0</v>
      </c>
      <c r="E3399" s="90">
        <v>0</v>
      </c>
      <c r="F3399" t="str">
        <f t="shared" si="53"/>
        <v>June</v>
      </c>
    </row>
    <row r="3400" spans="1:6" ht="18" thickTop="1" thickBot="1" x14ac:dyDescent="0.35">
      <c r="A3400" s="89">
        <v>1000003131</v>
      </c>
      <c r="B3400" s="74">
        <v>45444</v>
      </c>
      <c r="C3400" s="87" t="s">
        <v>338</v>
      </c>
      <c r="D3400" s="78">
        <v>0</v>
      </c>
      <c r="E3400" s="90">
        <v>0</v>
      </c>
      <c r="F3400" t="str">
        <f t="shared" si="53"/>
        <v>June</v>
      </c>
    </row>
    <row r="3401" spans="1:6" ht="18" thickTop="1" thickBot="1" x14ac:dyDescent="0.35">
      <c r="A3401" s="89">
        <v>1000003691</v>
      </c>
      <c r="B3401" s="74">
        <v>45444</v>
      </c>
      <c r="C3401" s="87" t="s">
        <v>338</v>
      </c>
      <c r="D3401" s="78">
        <v>55</v>
      </c>
      <c r="E3401" s="90">
        <v>21066.380689655176</v>
      </c>
      <c r="F3401" t="str">
        <f t="shared" si="53"/>
        <v>June</v>
      </c>
    </row>
    <row r="3402" spans="1:6" ht="18" thickTop="1" thickBot="1" x14ac:dyDescent="0.35">
      <c r="A3402" s="89">
        <v>1000003388</v>
      </c>
      <c r="B3402" s="74">
        <v>45444</v>
      </c>
      <c r="C3402" s="87" t="s">
        <v>201</v>
      </c>
      <c r="D3402" s="78">
        <v>0</v>
      </c>
      <c r="E3402" s="90">
        <v>0</v>
      </c>
      <c r="F3402" t="str">
        <f t="shared" si="53"/>
        <v>June</v>
      </c>
    </row>
    <row r="3403" spans="1:6" ht="18" thickTop="1" thickBot="1" x14ac:dyDescent="0.35">
      <c r="A3403" s="89">
        <v>1000003384</v>
      </c>
      <c r="B3403" s="74">
        <v>45444</v>
      </c>
      <c r="C3403" s="87" t="s">
        <v>201</v>
      </c>
      <c r="D3403" s="78">
        <v>0</v>
      </c>
      <c r="E3403" s="90">
        <v>0</v>
      </c>
      <c r="F3403" t="str">
        <f t="shared" si="53"/>
        <v>June</v>
      </c>
    </row>
    <row r="3404" spans="1:6" ht="18" thickTop="1" thickBot="1" x14ac:dyDescent="0.35">
      <c r="A3404" s="89">
        <v>1000003389</v>
      </c>
      <c r="B3404" s="74">
        <v>45444</v>
      </c>
      <c r="C3404" s="87" t="s">
        <v>201</v>
      </c>
      <c r="D3404" s="78">
        <v>0</v>
      </c>
      <c r="E3404" s="90">
        <v>0</v>
      </c>
      <c r="F3404" t="str">
        <f t="shared" si="53"/>
        <v>June</v>
      </c>
    </row>
    <row r="3405" spans="1:6" ht="18" thickTop="1" thickBot="1" x14ac:dyDescent="0.35">
      <c r="A3405" s="89">
        <v>1000003386</v>
      </c>
      <c r="B3405" s="74">
        <v>45444</v>
      </c>
      <c r="C3405" s="87" t="s">
        <v>201</v>
      </c>
      <c r="D3405" s="78">
        <v>0</v>
      </c>
      <c r="E3405" s="90">
        <v>0</v>
      </c>
      <c r="F3405" t="str">
        <f t="shared" ref="F3405:F3468" si="54">TEXT(B3405,"mmmm")</f>
        <v>June</v>
      </c>
    </row>
    <row r="3406" spans="1:6" ht="18" thickTop="1" thickBot="1" x14ac:dyDescent="0.35">
      <c r="A3406" s="89">
        <v>1000002836</v>
      </c>
      <c r="B3406" s="74">
        <v>45444</v>
      </c>
      <c r="C3406" s="87" t="s">
        <v>201</v>
      </c>
      <c r="D3406" s="78">
        <v>0</v>
      </c>
      <c r="E3406" s="90">
        <v>0</v>
      </c>
      <c r="F3406" t="str">
        <f t="shared" si="54"/>
        <v>June</v>
      </c>
    </row>
    <row r="3407" spans="1:6" ht="18" thickTop="1" thickBot="1" x14ac:dyDescent="0.35">
      <c r="A3407" s="89">
        <v>1000002917</v>
      </c>
      <c r="B3407" s="74">
        <v>45444</v>
      </c>
      <c r="C3407" s="87" t="s">
        <v>201</v>
      </c>
      <c r="D3407" s="78">
        <v>0</v>
      </c>
      <c r="E3407" s="90">
        <v>0</v>
      </c>
      <c r="F3407" t="str">
        <f t="shared" si="54"/>
        <v>June</v>
      </c>
    </row>
    <row r="3408" spans="1:6" ht="18" thickTop="1" thickBot="1" x14ac:dyDescent="0.35">
      <c r="A3408" s="89">
        <v>1000002977</v>
      </c>
      <c r="B3408" s="74">
        <v>45444</v>
      </c>
      <c r="C3408" s="87" t="s">
        <v>201</v>
      </c>
      <c r="D3408" s="78">
        <v>0</v>
      </c>
      <c r="E3408" s="90">
        <v>0</v>
      </c>
      <c r="F3408" t="str">
        <f t="shared" si="54"/>
        <v>June</v>
      </c>
    </row>
    <row r="3409" spans="1:6" ht="18" thickTop="1" thickBot="1" x14ac:dyDescent="0.35">
      <c r="A3409" s="89">
        <v>1000002971</v>
      </c>
      <c r="B3409" s="74">
        <v>45444</v>
      </c>
      <c r="C3409" s="87" t="s">
        <v>201</v>
      </c>
      <c r="D3409" s="78">
        <v>0</v>
      </c>
      <c r="E3409" s="90">
        <v>0</v>
      </c>
      <c r="F3409" t="str">
        <f t="shared" si="54"/>
        <v>June</v>
      </c>
    </row>
    <row r="3410" spans="1:6" ht="18" thickTop="1" thickBot="1" x14ac:dyDescent="0.35">
      <c r="A3410" s="89">
        <v>1000002985</v>
      </c>
      <c r="B3410" s="74">
        <v>45444</v>
      </c>
      <c r="C3410" s="87" t="s">
        <v>201</v>
      </c>
      <c r="D3410" s="78">
        <v>0</v>
      </c>
      <c r="E3410" s="90">
        <v>0</v>
      </c>
      <c r="F3410" t="str">
        <f t="shared" si="54"/>
        <v>June</v>
      </c>
    </row>
    <row r="3411" spans="1:6" ht="18" thickTop="1" thickBot="1" x14ac:dyDescent="0.35">
      <c r="A3411" s="89">
        <v>1000002972</v>
      </c>
      <c r="B3411" s="74">
        <v>45444</v>
      </c>
      <c r="C3411" s="87" t="s">
        <v>201</v>
      </c>
      <c r="D3411" s="78">
        <v>0</v>
      </c>
      <c r="E3411" s="90">
        <v>0</v>
      </c>
      <c r="F3411" t="str">
        <f t="shared" si="54"/>
        <v>June</v>
      </c>
    </row>
    <row r="3412" spans="1:6" ht="18" thickTop="1" thickBot="1" x14ac:dyDescent="0.35">
      <c r="A3412" s="89">
        <v>1000002976</v>
      </c>
      <c r="B3412" s="74">
        <v>45444</v>
      </c>
      <c r="C3412" s="87" t="s">
        <v>201</v>
      </c>
      <c r="D3412" s="78">
        <v>0</v>
      </c>
      <c r="E3412" s="90">
        <v>0</v>
      </c>
      <c r="F3412" t="str">
        <f t="shared" si="54"/>
        <v>June</v>
      </c>
    </row>
    <row r="3413" spans="1:6" ht="18" thickTop="1" thickBot="1" x14ac:dyDescent="0.35">
      <c r="A3413" s="89">
        <v>1000002984</v>
      </c>
      <c r="B3413" s="74">
        <v>45444</v>
      </c>
      <c r="C3413" s="87" t="s">
        <v>201</v>
      </c>
      <c r="D3413" s="78">
        <v>0</v>
      </c>
      <c r="E3413" s="90">
        <v>0</v>
      </c>
      <c r="F3413" t="str">
        <f t="shared" si="54"/>
        <v>June</v>
      </c>
    </row>
    <row r="3414" spans="1:6" ht="18" thickTop="1" thickBot="1" x14ac:dyDescent="0.35">
      <c r="A3414" s="89">
        <v>1000003132</v>
      </c>
      <c r="B3414" s="74">
        <v>45444</v>
      </c>
      <c r="C3414" s="87" t="s">
        <v>201</v>
      </c>
      <c r="D3414" s="78">
        <v>162</v>
      </c>
      <c r="E3414" s="90">
        <v>41650.200000000012</v>
      </c>
      <c r="F3414" t="str">
        <f t="shared" si="54"/>
        <v>June</v>
      </c>
    </row>
    <row r="3415" spans="1:6" ht="18" thickTop="1" thickBot="1" x14ac:dyDescent="0.35">
      <c r="A3415" s="89">
        <v>1000003683</v>
      </c>
      <c r="B3415" s="74">
        <v>45444</v>
      </c>
      <c r="C3415" s="87" t="s">
        <v>201</v>
      </c>
      <c r="D3415" s="78">
        <v>86</v>
      </c>
      <c r="E3415" s="90">
        <v>32940.158896551729</v>
      </c>
      <c r="F3415" t="str">
        <f t="shared" si="54"/>
        <v>June</v>
      </c>
    </row>
    <row r="3416" spans="1:6" ht="18" thickTop="1" thickBot="1" x14ac:dyDescent="0.35">
      <c r="A3416" s="89">
        <v>1000003133</v>
      </c>
      <c r="B3416" s="74">
        <v>45444</v>
      </c>
      <c r="C3416" s="87" t="s">
        <v>201</v>
      </c>
      <c r="D3416" s="78">
        <v>0</v>
      </c>
      <c r="E3416" s="90">
        <v>0</v>
      </c>
      <c r="F3416" t="str">
        <f t="shared" si="54"/>
        <v>June</v>
      </c>
    </row>
    <row r="3417" spans="1:6" ht="18" thickTop="1" thickBot="1" x14ac:dyDescent="0.35">
      <c r="A3417" s="89">
        <v>1000003131</v>
      </c>
      <c r="B3417" s="74">
        <v>45444</v>
      </c>
      <c r="C3417" s="87" t="s">
        <v>201</v>
      </c>
      <c r="D3417" s="78">
        <v>0</v>
      </c>
      <c r="E3417" s="90">
        <v>0</v>
      </c>
      <c r="F3417" t="str">
        <f t="shared" si="54"/>
        <v>June</v>
      </c>
    </row>
    <row r="3418" spans="1:6" ht="18" thickTop="1" thickBot="1" x14ac:dyDescent="0.35">
      <c r="A3418" s="89">
        <v>1000003691</v>
      </c>
      <c r="B3418" s="74">
        <v>45444</v>
      </c>
      <c r="C3418" s="87" t="s">
        <v>201</v>
      </c>
      <c r="D3418" s="78">
        <v>204</v>
      </c>
      <c r="E3418" s="90">
        <v>78137.121103448299</v>
      </c>
      <c r="F3418" t="str">
        <f t="shared" si="54"/>
        <v>June</v>
      </c>
    </row>
    <row r="3419" spans="1:6" ht="18" thickTop="1" thickBot="1" x14ac:dyDescent="0.35">
      <c r="A3419" s="89">
        <v>1000003897</v>
      </c>
      <c r="B3419" s="74">
        <v>45444</v>
      </c>
      <c r="C3419" s="87" t="s">
        <v>322</v>
      </c>
      <c r="D3419" s="78">
        <v>0</v>
      </c>
      <c r="E3419" s="90">
        <v>0</v>
      </c>
      <c r="F3419" t="str">
        <f t="shared" si="54"/>
        <v>June</v>
      </c>
    </row>
    <row r="3420" spans="1:6" ht="18" thickTop="1" thickBot="1" x14ac:dyDescent="0.35">
      <c r="A3420" s="89">
        <v>1000003897</v>
      </c>
      <c r="B3420" s="74">
        <v>45444</v>
      </c>
      <c r="C3420" s="87" t="s">
        <v>325</v>
      </c>
      <c r="D3420" s="78">
        <v>305</v>
      </c>
      <c r="E3420" s="90">
        <v>94193.15</v>
      </c>
      <c r="F3420" t="str">
        <f t="shared" si="54"/>
        <v>June</v>
      </c>
    </row>
    <row r="3421" spans="1:6" ht="18" thickTop="1" thickBot="1" x14ac:dyDescent="0.35">
      <c r="A3421" s="89">
        <v>1000003897</v>
      </c>
      <c r="B3421" s="74">
        <v>45444</v>
      </c>
      <c r="C3421" s="87" t="s">
        <v>172</v>
      </c>
      <c r="D3421" s="78">
        <v>640</v>
      </c>
      <c r="E3421" s="90">
        <v>197651.20000000001</v>
      </c>
      <c r="F3421" t="str">
        <f t="shared" si="54"/>
        <v>June</v>
      </c>
    </row>
    <row r="3422" spans="1:6" ht="18" thickTop="1" thickBot="1" x14ac:dyDescent="0.35">
      <c r="A3422" s="89">
        <v>1000003897</v>
      </c>
      <c r="B3422" s="74">
        <v>45444</v>
      </c>
      <c r="C3422" s="87" t="s">
        <v>133</v>
      </c>
      <c r="D3422" s="78">
        <v>0</v>
      </c>
      <c r="E3422" s="90">
        <v>0</v>
      </c>
      <c r="F3422" t="str">
        <f t="shared" si="54"/>
        <v>June</v>
      </c>
    </row>
    <row r="3423" spans="1:6" ht="18" thickTop="1" thickBot="1" x14ac:dyDescent="0.35">
      <c r="A3423" s="89">
        <v>1000003897</v>
      </c>
      <c r="B3423" s="74">
        <v>45444</v>
      </c>
      <c r="C3423" s="87" t="s">
        <v>367</v>
      </c>
      <c r="D3423" s="78">
        <v>0</v>
      </c>
      <c r="E3423" s="90">
        <v>0</v>
      </c>
      <c r="F3423" t="str">
        <f t="shared" si="54"/>
        <v>June</v>
      </c>
    </row>
    <row r="3424" spans="1:6" ht="18" thickTop="1" thickBot="1" x14ac:dyDescent="0.35">
      <c r="A3424" s="89">
        <v>1000003897</v>
      </c>
      <c r="B3424" s="74">
        <v>45444</v>
      </c>
      <c r="C3424" s="87" t="s">
        <v>402</v>
      </c>
      <c r="D3424" s="78">
        <v>0</v>
      </c>
      <c r="E3424" s="90">
        <v>0</v>
      </c>
      <c r="F3424" t="str">
        <f t="shared" si="54"/>
        <v>June</v>
      </c>
    </row>
    <row r="3425" spans="1:6" ht="18" thickTop="1" thickBot="1" x14ac:dyDescent="0.35">
      <c r="A3425" s="89">
        <v>1000003897</v>
      </c>
      <c r="B3425" s="74">
        <v>45444</v>
      </c>
      <c r="C3425" s="87" t="s">
        <v>409</v>
      </c>
      <c r="D3425" s="78">
        <v>0</v>
      </c>
      <c r="E3425" s="90">
        <v>0</v>
      </c>
      <c r="F3425" t="str">
        <f t="shared" si="54"/>
        <v>June</v>
      </c>
    </row>
    <row r="3426" spans="1:6" ht="18" thickTop="1" thickBot="1" x14ac:dyDescent="0.35">
      <c r="A3426" s="89">
        <v>1000003897</v>
      </c>
      <c r="B3426" s="74">
        <v>45444</v>
      </c>
      <c r="C3426" s="87" t="s">
        <v>344</v>
      </c>
      <c r="D3426" s="78">
        <v>91</v>
      </c>
      <c r="E3426" s="90">
        <v>28103.53</v>
      </c>
      <c r="F3426" t="str">
        <f t="shared" si="54"/>
        <v>June</v>
      </c>
    </row>
    <row r="3427" spans="1:6" ht="18" thickTop="1" thickBot="1" x14ac:dyDescent="0.35">
      <c r="A3427" s="89">
        <v>1000003897</v>
      </c>
      <c r="B3427" s="74">
        <v>45444</v>
      </c>
      <c r="C3427" s="87" t="s">
        <v>174</v>
      </c>
      <c r="D3427" s="78">
        <v>94</v>
      </c>
      <c r="E3427" s="90">
        <v>29030.019999999997</v>
      </c>
      <c r="F3427" t="str">
        <f t="shared" si="54"/>
        <v>June</v>
      </c>
    </row>
    <row r="3428" spans="1:6" ht="18" thickTop="1" thickBot="1" x14ac:dyDescent="0.35">
      <c r="A3428" s="89">
        <v>1000003897</v>
      </c>
      <c r="B3428" s="74">
        <v>45444</v>
      </c>
      <c r="C3428" s="87" t="s">
        <v>442</v>
      </c>
      <c r="D3428" s="78">
        <v>0</v>
      </c>
      <c r="E3428" s="90">
        <v>0</v>
      </c>
      <c r="F3428" t="str">
        <f t="shared" si="54"/>
        <v>June</v>
      </c>
    </row>
    <row r="3429" spans="1:6" ht="18" thickTop="1" thickBot="1" x14ac:dyDescent="0.35">
      <c r="A3429" s="89">
        <v>1000003897</v>
      </c>
      <c r="B3429" s="74">
        <v>45444</v>
      </c>
      <c r="C3429" s="87" t="s">
        <v>456</v>
      </c>
      <c r="D3429" s="78">
        <v>0</v>
      </c>
      <c r="E3429" s="90">
        <v>0</v>
      </c>
      <c r="F3429" t="str">
        <f t="shared" si="54"/>
        <v>June</v>
      </c>
    </row>
    <row r="3430" spans="1:6" ht="18" thickTop="1" thickBot="1" x14ac:dyDescent="0.35">
      <c r="A3430" s="89">
        <v>1000003897</v>
      </c>
      <c r="B3430" s="74">
        <v>45444</v>
      </c>
      <c r="C3430" s="87" t="s">
        <v>461</v>
      </c>
      <c r="D3430" s="78">
        <v>0</v>
      </c>
      <c r="E3430" s="90">
        <v>0</v>
      </c>
      <c r="F3430" t="str">
        <f t="shared" si="54"/>
        <v>June</v>
      </c>
    </row>
    <row r="3431" spans="1:6" ht="18" thickTop="1" thickBot="1" x14ac:dyDescent="0.35">
      <c r="A3431" s="89">
        <v>1000003897</v>
      </c>
      <c r="B3431" s="74">
        <v>45444</v>
      </c>
      <c r="C3431" s="87" t="s">
        <v>467</v>
      </c>
      <c r="D3431" s="78">
        <v>0</v>
      </c>
      <c r="E3431" s="90">
        <v>0</v>
      </c>
      <c r="F3431" t="str">
        <f t="shared" si="54"/>
        <v>June</v>
      </c>
    </row>
    <row r="3432" spans="1:6" ht="18" thickTop="1" thickBot="1" x14ac:dyDescent="0.35">
      <c r="A3432" s="89">
        <v>1000003897</v>
      </c>
      <c r="B3432" s="74">
        <v>45444</v>
      </c>
      <c r="C3432" s="87" t="s">
        <v>347</v>
      </c>
      <c r="D3432" s="78">
        <v>0</v>
      </c>
      <c r="E3432" s="90">
        <v>0</v>
      </c>
      <c r="F3432" t="str">
        <f t="shared" si="54"/>
        <v>June</v>
      </c>
    </row>
    <row r="3433" spans="1:6" ht="18" thickTop="1" thickBot="1" x14ac:dyDescent="0.35">
      <c r="A3433" s="89">
        <v>1000003897</v>
      </c>
      <c r="B3433" s="74">
        <v>45444</v>
      </c>
      <c r="C3433" s="87" t="s">
        <v>489</v>
      </c>
      <c r="D3433" s="78">
        <v>0</v>
      </c>
      <c r="E3433" s="90">
        <v>0</v>
      </c>
      <c r="F3433" t="str">
        <f t="shared" si="54"/>
        <v>June</v>
      </c>
    </row>
    <row r="3434" spans="1:6" ht="18" thickTop="1" thickBot="1" x14ac:dyDescent="0.35">
      <c r="A3434" s="89">
        <v>1000003897</v>
      </c>
      <c r="B3434" s="74">
        <v>45444</v>
      </c>
      <c r="C3434" s="87" t="s">
        <v>177</v>
      </c>
      <c r="D3434" s="78">
        <v>0</v>
      </c>
      <c r="E3434" s="90">
        <v>0</v>
      </c>
      <c r="F3434" t="str">
        <f t="shared" si="54"/>
        <v>June</v>
      </c>
    </row>
    <row r="3435" spans="1:6" ht="18" thickTop="1" thickBot="1" x14ac:dyDescent="0.35">
      <c r="A3435" s="89">
        <v>1000003897</v>
      </c>
      <c r="B3435" s="74">
        <v>45444</v>
      </c>
      <c r="C3435" s="87" t="s">
        <v>129</v>
      </c>
      <c r="D3435" s="78">
        <v>0</v>
      </c>
      <c r="E3435" s="90">
        <v>0</v>
      </c>
      <c r="F3435" t="str">
        <f t="shared" si="54"/>
        <v>June</v>
      </c>
    </row>
    <row r="3436" spans="1:6" ht="18" thickTop="1" thickBot="1" x14ac:dyDescent="0.35">
      <c r="A3436" s="89">
        <v>1000003897</v>
      </c>
      <c r="B3436" s="74">
        <v>45444</v>
      </c>
      <c r="C3436" s="87" t="s">
        <v>165</v>
      </c>
      <c r="D3436" s="78">
        <v>0</v>
      </c>
      <c r="E3436" s="90">
        <v>0</v>
      </c>
      <c r="F3436" t="str">
        <f t="shared" si="54"/>
        <v>June</v>
      </c>
    </row>
    <row r="3437" spans="1:6" ht="18" thickTop="1" thickBot="1" x14ac:dyDescent="0.35">
      <c r="A3437" s="89">
        <v>1000003897</v>
      </c>
      <c r="B3437" s="74">
        <v>45444</v>
      </c>
      <c r="C3437" s="87" t="s">
        <v>183</v>
      </c>
      <c r="D3437" s="78">
        <v>0</v>
      </c>
      <c r="E3437" s="90">
        <v>0</v>
      </c>
      <c r="F3437" t="str">
        <f t="shared" si="54"/>
        <v>June</v>
      </c>
    </row>
    <row r="3438" spans="1:6" ht="18" thickTop="1" thickBot="1" x14ac:dyDescent="0.35">
      <c r="A3438" s="89">
        <v>1000003897</v>
      </c>
      <c r="B3438" s="74">
        <v>45444</v>
      </c>
      <c r="C3438" s="87" t="s">
        <v>541</v>
      </c>
      <c r="D3438" s="78">
        <v>329</v>
      </c>
      <c r="E3438" s="90">
        <v>101605.06999999999</v>
      </c>
      <c r="F3438" t="str">
        <f t="shared" si="54"/>
        <v>June</v>
      </c>
    </row>
    <row r="3439" spans="1:6" ht="18" thickTop="1" thickBot="1" x14ac:dyDescent="0.35">
      <c r="A3439" s="89">
        <v>1000003897</v>
      </c>
      <c r="B3439" s="74">
        <v>45444</v>
      </c>
      <c r="C3439" s="87" t="s">
        <v>144</v>
      </c>
      <c r="D3439" s="78">
        <v>0</v>
      </c>
      <c r="E3439" s="90">
        <v>0</v>
      </c>
      <c r="F3439" t="str">
        <f t="shared" si="54"/>
        <v>June</v>
      </c>
    </row>
    <row r="3440" spans="1:6" ht="18" thickTop="1" thickBot="1" x14ac:dyDescent="0.35">
      <c r="A3440" s="89">
        <v>1000003897</v>
      </c>
      <c r="B3440" s="74">
        <v>45444</v>
      </c>
      <c r="C3440" s="87" t="s">
        <v>551</v>
      </c>
      <c r="D3440" s="78">
        <v>0</v>
      </c>
      <c r="E3440" s="90">
        <v>0</v>
      </c>
      <c r="F3440" t="str">
        <f t="shared" si="54"/>
        <v>June</v>
      </c>
    </row>
    <row r="3441" spans="1:6" ht="18" thickTop="1" thickBot="1" x14ac:dyDescent="0.35">
      <c r="A3441" s="89">
        <v>1000003897</v>
      </c>
      <c r="B3441" s="74">
        <v>45444</v>
      </c>
      <c r="C3441" s="87" t="s">
        <v>558</v>
      </c>
      <c r="D3441" s="78">
        <v>0</v>
      </c>
      <c r="E3441" s="90">
        <v>0</v>
      </c>
      <c r="F3441" t="str">
        <f t="shared" si="54"/>
        <v>June</v>
      </c>
    </row>
    <row r="3442" spans="1:6" ht="18" thickTop="1" thickBot="1" x14ac:dyDescent="0.35">
      <c r="A3442" s="89">
        <v>1000003897</v>
      </c>
      <c r="B3442" s="74">
        <v>45444</v>
      </c>
      <c r="C3442" s="87" t="s">
        <v>173</v>
      </c>
      <c r="D3442" s="78">
        <v>0</v>
      </c>
      <c r="E3442" s="90">
        <v>0</v>
      </c>
      <c r="F3442" t="str">
        <f t="shared" si="54"/>
        <v>June</v>
      </c>
    </row>
    <row r="3443" spans="1:6" ht="18" thickTop="1" thickBot="1" x14ac:dyDescent="0.35">
      <c r="A3443" s="89">
        <v>1000003897</v>
      </c>
      <c r="B3443" s="74">
        <v>45444</v>
      </c>
      <c r="C3443" s="87" t="s">
        <v>176</v>
      </c>
      <c r="D3443" s="78">
        <v>0</v>
      </c>
      <c r="E3443" s="90">
        <v>0</v>
      </c>
      <c r="F3443" t="str">
        <f t="shared" si="54"/>
        <v>June</v>
      </c>
    </row>
    <row r="3444" spans="1:6" ht="18" thickTop="1" thickBot="1" x14ac:dyDescent="0.35">
      <c r="A3444" s="89">
        <v>1000003897</v>
      </c>
      <c r="B3444" s="74">
        <v>45444</v>
      </c>
      <c r="C3444" s="87" t="s">
        <v>158</v>
      </c>
      <c r="D3444" s="78">
        <v>0</v>
      </c>
      <c r="E3444" s="90">
        <v>0</v>
      </c>
      <c r="F3444" t="str">
        <f t="shared" si="54"/>
        <v>June</v>
      </c>
    </row>
    <row r="3445" spans="1:6" ht="18" thickTop="1" thickBot="1" x14ac:dyDescent="0.35">
      <c r="A3445" s="89">
        <v>1000003897</v>
      </c>
      <c r="B3445" s="74">
        <v>45444</v>
      </c>
      <c r="C3445" s="87" t="s">
        <v>544</v>
      </c>
      <c r="D3445" s="78">
        <v>0</v>
      </c>
      <c r="E3445" s="90">
        <v>0</v>
      </c>
      <c r="F3445" t="str">
        <f t="shared" si="54"/>
        <v>June</v>
      </c>
    </row>
    <row r="3446" spans="1:6" ht="18" thickTop="1" thickBot="1" x14ac:dyDescent="0.35">
      <c r="A3446" s="89">
        <v>1000003897</v>
      </c>
      <c r="B3446" s="74">
        <v>45444</v>
      </c>
      <c r="C3446" s="87" t="s">
        <v>343</v>
      </c>
      <c r="D3446" s="78">
        <v>305</v>
      </c>
      <c r="E3446" s="90">
        <v>94193.150000000009</v>
      </c>
      <c r="F3446" t="str">
        <f t="shared" si="54"/>
        <v>June</v>
      </c>
    </row>
    <row r="3447" spans="1:6" ht="18" thickTop="1" thickBot="1" x14ac:dyDescent="0.35">
      <c r="A3447" s="89">
        <v>1000003897</v>
      </c>
      <c r="B3447" s="74">
        <v>45444</v>
      </c>
      <c r="C3447" s="87" t="s">
        <v>503</v>
      </c>
      <c r="D3447" s="78">
        <v>112</v>
      </c>
      <c r="E3447" s="90">
        <v>34588.959999999999</v>
      </c>
      <c r="F3447" t="str">
        <f t="shared" si="54"/>
        <v>June</v>
      </c>
    </row>
    <row r="3448" spans="1:6" ht="18" thickTop="1" thickBot="1" x14ac:dyDescent="0.35">
      <c r="A3448" s="89">
        <v>1000003897</v>
      </c>
      <c r="B3448" s="74">
        <v>45444</v>
      </c>
      <c r="C3448" s="87" t="s">
        <v>150</v>
      </c>
      <c r="D3448" s="78">
        <v>0</v>
      </c>
      <c r="E3448" s="90">
        <v>0</v>
      </c>
      <c r="F3448" t="str">
        <f t="shared" si="54"/>
        <v>June</v>
      </c>
    </row>
    <row r="3449" spans="1:6" ht="18" thickTop="1" thickBot="1" x14ac:dyDescent="0.35">
      <c r="A3449" s="89">
        <v>1000003897</v>
      </c>
      <c r="B3449" s="74">
        <v>45444</v>
      </c>
      <c r="C3449" s="87" t="s">
        <v>766</v>
      </c>
      <c r="D3449" s="78">
        <v>0</v>
      </c>
      <c r="E3449" s="90">
        <v>0</v>
      </c>
      <c r="F3449" t="str">
        <f t="shared" si="54"/>
        <v>June</v>
      </c>
    </row>
    <row r="3450" spans="1:6" ht="18" thickTop="1" thickBot="1" x14ac:dyDescent="0.35">
      <c r="A3450" s="89">
        <v>1000003897</v>
      </c>
      <c r="B3450" s="74">
        <v>45444</v>
      </c>
      <c r="C3450" s="87" t="s">
        <v>431</v>
      </c>
      <c r="D3450" s="78">
        <v>668</v>
      </c>
      <c r="E3450" s="90">
        <v>206298.44</v>
      </c>
      <c r="F3450" t="str">
        <f t="shared" si="54"/>
        <v>June</v>
      </c>
    </row>
    <row r="3451" spans="1:6" ht="18" thickTop="1" thickBot="1" x14ac:dyDescent="0.35">
      <c r="A3451" s="89">
        <v>1000003897</v>
      </c>
      <c r="B3451" s="74">
        <v>45444</v>
      </c>
      <c r="C3451" s="87" t="s">
        <v>608</v>
      </c>
      <c r="D3451" s="78">
        <v>0</v>
      </c>
      <c r="E3451" s="90">
        <v>0</v>
      </c>
      <c r="F3451" t="str">
        <f t="shared" si="54"/>
        <v>June</v>
      </c>
    </row>
    <row r="3452" spans="1:6" ht="18" thickTop="1" thickBot="1" x14ac:dyDescent="0.35">
      <c r="A3452" s="89">
        <v>1000003897</v>
      </c>
      <c r="B3452" s="74">
        <v>45444</v>
      </c>
      <c r="C3452" s="87" t="s">
        <v>455</v>
      </c>
      <c r="D3452" s="78">
        <v>1024</v>
      </c>
      <c r="E3452" s="90">
        <v>316241.92000000004</v>
      </c>
      <c r="F3452" t="str">
        <f t="shared" si="54"/>
        <v>June</v>
      </c>
    </row>
    <row r="3453" spans="1:6" ht="18" thickTop="1" thickBot="1" x14ac:dyDescent="0.35">
      <c r="A3453" s="89">
        <v>1000003897</v>
      </c>
      <c r="B3453" s="74">
        <v>45444</v>
      </c>
      <c r="C3453" s="87" t="s">
        <v>619</v>
      </c>
      <c r="D3453" s="78">
        <v>0</v>
      </c>
      <c r="E3453" s="90">
        <v>0</v>
      </c>
      <c r="F3453" t="str">
        <f t="shared" si="54"/>
        <v>June</v>
      </c>
    </row>
    <row r="3454" spans="1:6" ht="18" thickTop="1" thickBot="1" x14ac:dyDescent="0.35">
      <c r="A3454" s="89">
        <v>1000003897</v>
      </c>
      <c r="B3454" s="74">
        <v>45444</v>
      </c>
      <c r="C3454" s="87" t="s">
        <v>160</v>
      </c>
      <c r="D3454" s="78">
        <v>0</v>
      </c>
      <c r="E3454" s="90">
        <v>0</v>
      </c>
      <c r="F3454" t="str">
        <f t="shared" si="54"/>
        <v>June</v>
      </c>
    </row>
    <row r="3455" spans="1:6" ht="18" thickTop="1" thickBot="1" x14ac:dyDescent="0.35">
      <c r="A3455" s="89">
        <v>1000003897</v>
      </c>
      <c r="B3455" s="74">
        <v>45444</v>
      </c>
      <c r="C3455" s="87" t="s">
        <v>531</v>
      </c>
      <c r="D3455" s="78">
        <v>0</v>
      </c>
      <c r="E3455" s="90">
        <v>0</v>
      </c>
      <c r="F3455" t="str">
        <f t="shared" si="54"/>
        <v>June</v>
      </c>
    </row>
    <row r="3456" spans="1:6" ht="18" thickTop="1" thickBot="1" x14ac:dyDescent="0.35">
      <c r="A3456" s="89">
        <v>1000003897</v>
      </c>
      <c r="B3456" s="74">
        <v>45444</v>
      </c>
      <c r="C3456" s="87" t="s">
        <v>361</v>
      </c>
      <c r="D3456" s="78">
        <v>337</v>
      </c>
      <c r="E3456" s="90">
        <v>104075.70999999999</v>
      </c>
      <c r="F3456" t="str">
        <f t="shared" si="54"/>
        <v>June</v>
      </c>
    </row>
    <row r="3457" spans="1:6" ht="18" thickTop="1" thickBot="1" x14ac:dyDescent="0.35">
      <c r="A3457" s="89">
        <v>1000003897</v>
      </c>
      <c r="B3457" s="74">
        <v>45444</v>
      </c>
      <c r="C3457" s="87" t="s">
        <v>130</v>
      </c>
      <c r="D3457" s="78">
        <v>0</v>
      </c>
      <c r="E3457" s="90">
        <v>0</v>
      </c>
      <c r="F3457" t="str">
        <f t="shared" si="54"/>
        <v>June</v>
      </c>
    </row>
    <row r="3458" spans="1:6" ht="18" thickTop="1" thickBot="1" x14ac:dyDescent="0.35">
      <c r="A3458" s="89">
        <v>1000003897</v>
      </c>
      <c r="B3458" s="74">
        <v>45444</v>
      </c>
      <c r="C3458" s="87" t="s">
        <v>640</v>
      </c>
      <c r="D3458" s="78">
        <v>0</v>
      </c>
      <c r="E3458" s="90">
        <v>0</v>
      </c>
      <c r="F3458" t="str">
        <f t="shared" si="54"/>
        <v>June</v>
      </c>
    </row>
    <row r="3459" spans="1:6" ht="18" thickTop="1" thickBot="1" x14ac:dyDescent="0.35">
      <c r="A3459" s="89">
        <v>1000003897</v>
      </c>
      <c r="B3459" s="74">
        <v>45444</v>
      </c>
      <c r="C3459" s="87" t="s">
        <v>491</v>
      </c>
      <c r="D3459" s="78">
        <v>0</v>
      </c>
      <c r="E3459" s="90">
        <v>0</v>
      </c>
      <c r="F3459" t="str">
        <f t="shared" si="54"/>
        <v>June</v>
      </c>
    </row>
    <row r="3460" spans="1:6" ht="18" thickTop="1" thickBot="1" x14ac:dyDescent="0.35">
      <c r="A3460" s="89">
        <v>1000003897</v>
      </c>
      <c r="B3460" s="74">
        <v>45444</v>
      </c>
      <c r="C3460" s="87" t="s">
        <v>648</v>
      </c>
      <c r="D3460" s="78">
        <v>0</v>
      </c>
      <c r="E3460" s="90">
        <v>0</v>
      </c>
      <c r="F3460" t="str">
        <f t="shared" si="54"/>
        <v>June</v>
      </c>
    </row>
    <row r="3461" spans="1:6" ht="18" thickTop="1" thickBot="1" x14ac:dyDescent="0.35">
      <c r="A3461" s="89">
        <v>1000003897</v>
      </c>
      <c r="B3461" s="74">
        <v>45444</v>
      </c>
      <c r="C3461" s="87" t="s">
        <v>121</v>
      </c>
      <c r="D3461" s="78">
        <v>0</v>
      </c>
      <c r="E3461" s="90">
        <v>0</v>
      </c>
      <c r="F3461" t="str">
        <f t="shared" si="54"/>
        <v>June</v>
      </c>
    </row>
    <row r="3462" spans="1:6" ht="18" thickTop="1" thickBot="1" x14ac:dyDescent="0.35">
      <c r="A3462" s="89">
        <v>1000003897</v>
      </c>
      <c r="B3462" s="74">
        <v>45444</v>
      </c>
      <c r="C3462" s="87" t="s">
        <v>170</v>
      </c>
      <c r="D3462" s="78">
        <v>539</v>
      </c>
      <c r="E3462" s="90">
        <v>166459.37</v>
      </c>
      <c r="F3462" t="str">
        <f t="shared" si="54"/>
        <v>June</v>
      </c>
    </row>
    <row r="3463" spans="1:6" ht="18" thickTop="1" thickBot="1" x14ac:dyDescent="0.35">
      <c r="A3463" s="89">
        <v>1000003897</v>
      </c>
      <c r="B3463" s="74">
        <v>45444</v>
      </c>
      <c r="C3463" s="87" t="s">
        <v>507</v>
      </c>
      <c r="D3463" s="78">
        <v>67</v>
      </c>
      <c r="E3463" s="90">
        <v>20691.61</v>
      </c>
      <c r="F3463" t="str">
        <f t="shared" si="54"/>
        <v>June</v>
      </c>
    </row>
    <row r="3464" spans="1:6" ht="18" thickTop="1" thickBot="1" x14ac:dyDescent="0.35">
      <c r="A3464" s="89">
        <v>1000003897</v>
      </c>
      <c r="B3464" s="74">
        <v>45444</v>
      </c>
      <c r="C3464" s="87" t="s">
        <v>118</v>
      </c>
      <c r="D3464" s="78">
        <v>239</v>
      </c>
      <c r="E3464" s="90">
        <v>73810.37</v>
      </c>
      <c r="F3464" t="str">
        <f t="shared" si="54"/>
        <v>June</v>
      </c>
    </row>
    <row r="3465" spans="1:6" ht="18" thickTop="1" thickBot="1" x14ac:dyDescent="0.35">
      <c r="A3465" s="89">
        <v>1000003897</v>
      </c>
      <c r="B3465" s="74">
        <v>45444</v>
      </c>
      <c r="C3465" s="87" t="s">
        <v>678</v>
      </c>
      <c r="D3465" s="78">
        <v>0</v>
      </c>
      <c r="E3465" s="90">
        <v>0</v>
      </c>
      <c r="F3465" t="str">
        <f t="shared" si="54"/>
        <v>June</v>
      </c>
    </row>
    <row r="3466" spans="1:6" ht="18" thickTop="1" thickBot="1" x14ac:dyDescent="0.35">
      <c r="A3466" s="89">
        <v>1000003897</v>
      </c>
      <c r="B3466" s="74">
        <v>45444</v>
      </c>
      <c r="C3466" s="87" t="s">
        <v>496</v>
      </c>
      <c r="D3466" s="78">
        <v>732</v>
      </c>
      <c r="E3466" s="90">
        <v>226063.56</v>
      </c>
      <c r="F3466" t="str">
        <f t="shared" si="54"/>
        <v>June</v>
      </c>
    </row>
    <row r="3467" spans="1:6" ht="18" thickTop="1" thickBot="1" x14ac:dyDescent="0.35">
      <c r="A3467" s="89">
        <v>1000003897</v>
      </c>
      <c r="B3467" s="74">
        <v>45444</v>
      </c>
      <c r="C3467" s="87" t="s">
        <v>532</v>
      </c>
      <c r="D3467" s="78">
        <v>0</v>
      </c>
      <c r="E3467" s="90">
        <v>0</v>
      </c>
      <c r="F3467" t="str">
        <f t="shared" si="54"/>
        <v>June</v>
      </c>
    </row>
    <row r="3468" spans="1:6" ht="18" thickTop="1" thickBot="1" x14ac:dyDescent="0.35">
      <c r="A3468" s="89">
        <v>1000003897</v>
      </c>
      <c r="B3468" s="74">
        <v>45444</v>
      </c>
      <c r="C3468" s="87" t="s">
        <v>366</v>
      </c>
      <c r="D3468" s="78">
        <v>575</v>
      </c>
      <c r="E3468" s="90">
        <v>177577.24999999997</v>
      </c>
      <c r="F3468" t="str">
        <f t="shared" si="54"/>
        <v>June</v>
      </c>
    </row>
    <row r="3469" spans="1:6" ht="18" thickTop="1" thickBot="1" x14ac:dyDescent="0.35">
      <c r="A3469" s="89">
        <v>1000003897</v>
      </c>
      <c r="B3469" s="74">
        <v>45444</v>
      </c>
      <c r="C3469" s="87" t="s">
        <v>154</v>
      </c>
      <c r="D3469" s="78">
        <v>109</v>
      </c>
      <c r="E3469" s="90">
        <v>33662.469999999994</v>
      </c>
      <c r="F3469" t="str">
        <f t="shared" ref="F3469:F3532" si="55">TEXT(B3469,"mmmm")</f>
        <v>June</v>
      </c>
    </row>
    <row r="3470" spans="1:6" ht="18" thickTop="1" thickBot="1" x14ac:dyDescent="0.35">
      <c r="A3470" s="89">
        <v>1000003897</v>
      </c>
      <c r="B3470" s="74">
        <v>45444</v>
      </c>
      <c r="C3470" s="87" t="s">
        <v>436</v>
      </c>
      <c r="D3470" s="78">
        <v>128</v>
      </c>
      <c r="E3470" s="90">
        <v>39530.239999999998</v>
      </c>
      <c r="F3470" t="str">
        <f t="shared" si="55"/>
        <v>June</v>
      </c>
    </row>
    <row r="3471" spans="1:6" ht="18" thickTop="1" thickBot="1" x14ac:dyDescent="0.35">
      <c r="A3471" s="89">
        <v>1000003897</v>
      </c>
      <c r="B3471" s="74">
        <v>45444</v>
      </c>
      <c r="C3471" s="87" t="s">
        <v>114</v>
      </c>
      <c r="D3471" s="78">
        <v>11</v>
      </c>
      <c r="E3471" s="90">
        <v>3397.1299999999997</v>
      </c>
      <c r="F3471" t="str">
        <f t="shared" si="55"/>
        <v>June</v>
      </c>
    </row>
    <row r="3472" spans="1:6" ht="18" thickTop="1" thickBot="1" x14ac:dyDescent="0.35">
      <c r="A3472" s="89">
        <v>1000003897</v>
      </c>
      <c r="B3472" s="74">
        <v>45444</v>
      </c>
      <c r="C3472" s="87" t="s">
        <v>469</v>
      </c>
      <c r="D3472" s="78">
        <v>211</v>
      </c>
      <c r="E3472" s="90">
        <v>65163.12999999999</v>
      </c>
      <c r="F3472" t="str">
        <f t="shared" si="55"/>
        <v>June</v>
      </c>
    </row>
    <row r="3473" spans="1:6" ht="18" thickTop="1" thickBot="1" x14ac:dyDescent="0.35">
      <c r="A3473" s="89">
        <v>1000003897</v>
      </c>
      <c r="B3473" s="74">
        <v>45444</v>
      </c>
      <c r="C3473" s="87" t="s">
        <v>481</v>
      </c>
      <c r="D3473" s="78">
        <v>2</v>
      </c>
      <c r="E3473" s="90">
        <v>617.66</v>
      </c>
      <c r="F3473" t="str">
        <f t="shared" si="55"/>
        <v>June</v>
      </c>
    </row>
    <row r="3474" spans="1:6" ht="18" thickTop="1" thickBot="1" x14ac:dyDescent="0.35">
      <c r="A3474" s="89">
        <v>1000003897</v>
      </c>
      <c r="B3474" s="74">
        <v>45444</v>
      </c>
      <c r="C3474" s="87" t="s">
        <v>155</v>
      </c>
      <c r="D3474" s="78">
        <v>0</v>
      </c>
      <c r="E3474" s="90">
        <v>0</v>
      </c>
      <c r="F3474" t="str">
        <f t="shared" si="55"/>
        <v>June</v>
      </c>
    </row>
    <row r="3475" spans="1:6" ht="18" thickTop="1" thickBot="1" x14ac:dyDescent="0.35">
      <c r="A3475" s="89">
        <v>1000003897</v>
      </c>
      <c r="B3475" s="74">
        <v>45444</v>
      </c>
      <c r="C3475" s="87" t="s">
        <v>701</v>
      </c>
      <c r="D3475" s="78">
        <v>0</v>
      </c>
      <c r="E3475" s="90">
        <v>0</v>
      </c>
      <c r="F3475" t="str">
        <f t="shared" si="55"/>
        <v>June</v>
      </c>
    </row>
    <row r="3476" spans="1:6" ht="18" thickTop="1" thickBot="1" x14ac:dyDescent="0.35">
      <c r="A3476" s="89">
        <v>1000003897</v>
      </c>
      <c r="B3476" s="74">
        <v>45444</v>
      </c>
      <c r="C3476" s="87" t="s">
        <v>20</v>
      </c>
      <c r="D3476" s="78">
        <v>245</v>
      </c>
      <c r="E3476" s="90">
        <v>75663.349999999991</v>
      </c>
      <c r="F3476" t="str">
        <f t="shared" si="55"/>
        <v>June</v>
      </c>
    </row>
    <row r="3477" spans="1:6" ht="18" thickTop="1" thickBot="1" x14ac:dyDescent="0.35">
      <c r="A3477" s="89">
        <v>1000003897</v>
      </c>
      <c r="B3477" s="74">
        <v>45444</v>
      </c>
      <c r="C3477" s="87" t="s">
        <v>180</v>
      </c>
      <c r="D3477" s="78">
        <v>0</v>
      </c>
      <c r="E3477" s="90">
        <v>0</v>
      </c>
      <c r="F3477" t="str">
        <f t="shared" si="55"/>
        <v>June</v>
      </c>
    </row>
    <row r="3478" spans="1:6" ht="18" thickTop="1" thickBot="1" x14ac:dyDescent="0.35">
      <c r="A3478" s="89">
        <v>1000003897</v>
      </c>
      <c r="B3478" s="74">
        <v>45444</v>
      </c>
      <c r="C3478" s="87" t="s">
        <v>476</v>
      </c>
      <c r="D3478" s="78">
        <v>50</v>
      </c>
      <c r="E3478" s="90">
        <v>15441.499999999998</v>
      </c>
      <c r="F3478" t="str">
        <f t="shared" si="55"/>
        <v>June</v>
      </c>
    </row>
    <row r="3479" spans="1:6" ht="18" thickTop="1" thickBot="1" x14ac:dyDescent="0.35">
      <c r="A3479" s="89">
        <v>1000003897</v>
      </c>
      <c r="B3479" s="74">
        <v>45444</v>
      </c>
      <c r="C3479" s="87" t="s">
        <v>116</v>
      </c>
      <c r="D3479" s="78">
        <v>0</v>
      </c>
      <c r="E3479" s="90">
        <v>0</v>
      </c>
      <c r="F3479" t="str">
        <f t="shared" si="55"/>
        <v>June</v>
      </c>
    </row>
    <row r="3480" spans="1:6" ht="18" thickTop="1" thickBot="1" x14ac:dyDescent="0.35">
      <c r="A3480" s="89">
        <v>1000003897</v>
      </c>
      <c r="B3480" s="74">
        <v>45444</v>
      </c>
      <c r="C3480" s="87" t="s">
        <v>525</v>
      </c>
      <c r="D3480" s="78">
        <v>407</v>
      </c>
      <c r="E3480" s="90">
        <v>125693.81</v>
      </c>
      <c r="F3480" t="str">
        <f t="shared" si="55"/>
        <v>June</v>
      </c>
    </row>
    <row r="3481" spans="1:6" ht="18" thickTop="1" thickBot="1" x14ac:dyDescent="0.35">
      <c r="A3481" s="89">
        <v>1000003897</v>
      </c>
      <c r="B3481" s="74">
        <v>45444</v>
      </c>
      <c r="C3481" s="87" t="s">
        <v>529</v>
      </c>
      <c r="D3481" s="78">
        <v>1088</v>
      </c>
      <c r="E3481" s="90">
        <v>336007.04</v>
      </c>
      <c r="F3481" t="str">
        <f t="shared" si="55"/>
        <v>June</v>
      </c>
    </row>
    <row r="3482" spans="1:6" ht="18" thickTop="1" thickBot="1" x14ac:dyDescent="0.35">
      <c r="A3482" s="89">
        <v>1000003897</v>
      </c>
      <c r="B3482" s="74">
        <v>45444</v>
      </c>
      <c r="C3482" s="87" t="s">
        <v>726</v>
      </c>
      <c r="D3482" s="78">
        <v>0</v>
      </c>
      <c r="E3482" s="90">
        <v>0</v>
      </c>
      <c r="F3482" t="str">
        <f t="shared" si="55"/>
        <v>June</v>
      </c>
    </row>
    <row r="3483" spans="1:6" ht="18" thickTop="1" thickBot="1" x14ac:dyDescent="0.35">
      <c r="A3483" s="89">
        <v>1000003897</v>
      </c>
      <c r="B3483" s="74">
        <v>45444</v>
      </c>
      <c r="C3483" s="87" t="s">
        <v>440</v>
      </c>
      <c r="D3483" s="78">
        <v>1193</v>
      </c>
      <c r="E3483" s="90">
        <v>368434.18999999994</v>
      </c>
      <c r="F3483" t="str">
        <f t="shared" si="55"/>
        <v>June</v>
      </c>
    </row>
    <row r="3484" spans="1:6" ht="18" thickTop="1" thickBot="1" x14ac:dyDescent="0.35">
      <c r="A3484" s="89">
        <v>1000003897</v>
      </c>
      <c r="B3484" s="74">
        <v>45444</v>
      </c>
      <c r="C3484" s="87" t="s">
        <v>447</v>
      </c>
      <c r="D3484" s="78">
        <v>400</v>
      </c>
      <c r="E3484" s="90">
        <v>123532</v>
      </c>
      <c r="F3484" t="str">
        <f t="shared" si="55"/>
        <v>June</v>
      </c>
    </row>
    <row r="3485" spans="1:6" ht="18" thickTop="1" thickBot="1" x14ac:dyDescent="0.35">
      <c r="A3485" s="89">
        <v>1000003897</v>
      </c>
      <c r="B3485" s="74">
        <v>45444</v>
      </c>
      <c r="C3485" s="87" t="s">
        <v>353</v>
      </c>
      <c r="D3485" s="78">
        <v>123</v>
      </c>
      <c r="E3485" s="90">
        <v>37986.089999999997</v>
      </c>
      <c r="F3485" t="str">
        <f t="shared" si="55"/>
        <v>June</v>
      </c>
    </row>
    <row r="3486" spans="1:6" ht="18" thickTop="1" thickBot="1" x14ac:dyDescent="0.35">
      <c r="A3486" s="89">
        <v>1000003897</v>
      </c>
      <c r="B3486" s="74">
        <v>45444</v>
      </c>
      <c r="C3486" s="87" t="s">
        <v>187</v>
      </c>
      <c r="D3486" s="78">
        <v>0</v>
      </c>
      <c r="E3486" s="90">
        <v>0</v>
      </c>
      <c r="F3486" t="str">
        <f t="shared" si="55"/>
        <v>June</v>
      </c>
    </row>
    <row r="3487" spans="1:6" ht="18" thickTop="1" thickBot="1" x14ac:dyDescent="0.35">
      <c r="A3487" s="89">
        <v>1000003897</v>
      </c>
      <c r="B3487" s="74">
        <v>45444</v>
      </c>
      <c r="C3487" s="87" t="s">
        <v>189</v>
      </c>
      <c r="D3487" s="78">
        <v>0</v>
      </c>
      <c r="E3487" s="90">
        <v>0</v>
      </c>
      <c r="F3487" t="str">
        <f t="shared" si="55"/>
        <v>June</v>
      </c>
    </row>
    <row r="3488" spans="1:6" ht="18" thickTop="1" thickBot="1" x14ac:dyDescent="0.35">
      <c r="A3488" s="89">
        <v>1000003897</v>
      </c>
      <c r="B3488" s="74">
        <v>45444</v>
      </c>
      <c r="C3488" s="87" t="s">
        <v>195</v>
      </c>
      <c r="D3488" s="78">
        <v>0</v>
      </c>
      <c r="E3488" s="90">
        <v>0</v>
      </c>
      <c r="F3488" t="str">
        <f t="shared" si="55"/>
        <v>June</v>
      </c>
    </row>
    <row r="3489" spans="1:6" ht="18" thickTop="1" thickBot="1" x14ac:dyDescent="0.35">
      <c r="A3489" s="89">
        <v>1000003897</v>
      </c>
      <c r="B3489" s="74">
        <v>45444</v>
      </c>
      <c r="C3489" s="87" t="s">
        <v>188</v>
      </c>
      <c r="D3489" s="78">
        <v>0</v>
      </c>
      <c r="E3489" s="90">
        <v>0</v>
      </c>
      <c r="F3489" t="str">
        <f t="shared" si="55"/>
        <v>June</v>
      </c>
    </row>
    <row r="3490" spans="1:6" ht="18" thickTop="1" thickBot="1" x14ac:dyDescent="0.35">
      <c r="A3490" s="89">
        <v>1000003897</v>
      </c>
      <c r="B3490" s="74">
        <v>45444</v>
      </c>
      <c r="C3490" s="87" t="s">
        <v>186</v>
      </c>
      <c r="D3490" s="78">
        <v>0</v>
      </c>
      <c r="E3490" s="90">
        <v>0</v>
      </c>
      <c r="F3490" t="str">
        <f t="shared" si="55"/>
        <v>June</v>
      </c>
    </row>
    <row r="3491" spans="1:6" ht="18" thickTop="1" thickBot="1" x14ac:dyDescent="0.35">
      <c r="A3491" s="89">
        <v>1000003897</v>
      </c>
      <c r="B3491" s="74">
        <v>45444</v>
      </c>
      <c r="C3491" s="87" t="s">
        <v>549</v>
      </c>
      <c r="D3491" s="78">
        <v>0</v>
      </c>
      <c r="E3491" s="90">
        <v>0</v>
      </c>
      <c r="F3491" t="str">
        <f t="shared" si="55"/>
        <v>June</v>
      </c>
    </row>
    <row r="3492" spans="1:6" ht="18" thickTop="1" thickBot="1" x14ac:dyDescent="0.35">
      <c r="A3492" s="89">
        <v>1000003897</v>
      </c>
      <c r="B3492" s="74">
        <v>45444</v>
      </c>
      <c r="C3492" s="87" t="s">
        <v>199</v>
      </c>
      <c r="D3492" s="78">
        <v>201</v>
      </c>
      <c r="E3492" s="90">
        <v>62074.829999999987</v>
      </c>
      <c r="F3492" t="str">
        <f t="shared" si="55"/>
        <v>June</v>
      </c>
    </row>
    <row r="3493" spans="1:6" ht="18" thickTop="1" thickBot="1" x14ac:dyDescent="0.35">
      <c r="A3493" s="89">
        <v>1000003897</v>
      </c>
      <c r="B3493" s="74">
        <v>45444</v>
      </c>
      <c r="C3493" s="87" t="s">
        <v>198</v>
      </c>
      <c r="D3493" s="78">
        <v>0</v>
      </c>
      <c r="E3493" s="90">
        <v>0</v>
      </c>
      <c r="F3493" t="str">
        <f t="shared" si="55"/>
        <v>June</v>
      </c>
    </row>
    <row r="3494" spans="1:6" ht="18" thickTop="1" thickBot="1" x14ac:dyDescent="0.35">
      <c r="A3494" s="89">
        <v>1000003897</v>
      </c>
      <c r="B3494" s="74">
        <v>45444</v>
      </c>
      <c r="C3494" s="87" t="s">
        <v>185</v>
      </c>
      <c r="D3494" s="78">
        <v>0</v>
      </c>
      <c r="E3494" s="90">
        <v>0</v>
      </c>
      <c r="F3494" t="str">
        <f t="shared" si="55"/>
        <v>June</v>
      </c>
    </row>
    <row r="3495" spans="1:6" ht="18" thickTop="1" thickBot="1" x14ac:dyDescent="0.35">
      <c r="A3495" s="89">
        <v>1000003897</v>
      </c>
      <c r="B3495" s="74">
        <v>45444</v>
      </c>
      <c r="C3495" s="87" t="s">
        <v>197</v>
      </c>
      <c r="D3495" s="78">
        <v>15</v>
      </c>
      <c r="E3495" s="90">
        <v>4632.45</v>
      </c>
      <c r="F3495" t="str">
        <f t="shared" si="55"/>
        <v>June</v>
      </c>
    </row>
    <row r="3496" spans="1:6" ht="18" thickTop="1" thickBot="1" x14ac:dyDescent="0.35">
      <c r="A3496" s="89">
        <v>1000003897</v>
      </c>
      <c r="B3496" s="74">
        <v>45444</v>
      </c>
      <c r="C3496" s="87" t="s">
        <v>568</v>
      </c>
      <c r="D3496" s="78">
        <v>0</v>
      </c>
      <c r="E3496" s="90">
        <v>0</v>
      </c>
      <c r="F3496" t="str">
        <f t="shared" si="55"/>
        <v>June</v>
      </c>
    </row>
    <row r="3497" spans="1:6" ht="18" thickTop="1" thickBot="1" x14ac:dyDescent="0.35">
      <c r="A3497" s="89">
        <v>1000003897</v>
      </c>
      <c r="B3497" s="74">
        <v>45444</v>
      </c>
      <c r="C3497" s="87" t="s">
        <v>747</v>
      </c>
      <c r="D3497" s="78">
        <v>0</v>
      </c>
      <c r="E3497" s="90">
        <v>0</v>
      </c>
      <c r="F3497" t="str">
        <f t="shared" si="55"/>
        <v>June</v>
      </c>
    </row>
    <row r="3498" spans="1:6" ht="18" thickTop="1" thickBot="1" x14ac:dyDescent="0.35">
      <c r="A3498" s="89">
        <v>1000003897</v>
      </c>
      <c r="B3498" s="74">
        <v>45444</v>
      </c>
      <c r="C3498" s="87" t="s">
        <v>750</v>
      </c>
      <c r="D3498" s="78">
        <v>0</v>
      </c>
      <c r="E3498" s="90">
        <v>0</v>
      </c>
      <c r="F3498" t="str">
        <f t="shared" si="55"/>
        <v>June</v>
      </c>
    </row>
    <row r="3499" spans="1:6" ht="18" thickTop="1" thickBot="1" x14ac:dyDescent="0.35">
      <c r="A3499" s="89">
        <v>1000003897</v>
      </c>
      <c r="B3499" s="74">
        <v>45444</v>
      </c>
      <c r="C3499" s="87" t="s">
        <v>751</v>
      </c>
      <c r="D3499" s="78">
        <v>0</v>
      </c>
      <c r="E3499" s="90">
        <v>0</v>
      </c>
      <c r="F3499" t="str">
        <f t="shared" si="55"/>
        <v>June</v>
      </c>
    </row>
    <row r="3500" spans="1:6" ht="18" thickTop="1" thickBot="1" x14ac:dyDescent="0.35">
      <c r="A3500" s="89">
        <v>1000003897</v>
      </c>
      <c r="B3500" s="74">
        <v>45444</v>
      </c>
      <c r="C3500" s="87" t="s">
        <v>749</v>
      </c>
      <c r="D3500" s="78">
        <v>0</v>
      </c>
      <c r="E3500" s="90">
        <v>0</v>
      </c>
      <c r="F3500" t="str">
        <f t="shared" si="55"/>
        <v>June</v>
      </c>
    </row>
    <row r="3501" spans="1:6" ht="18" thickTop="1" thickBot="1" x14ac:dyDescent="0.35">
      <c r="A3501" s="89">
        <v>1000003897</v>
      </c>
      <c r="B3501" s="74">
        <v>45444</v>
      </c>
      <c r="C3501" s="87" t="s">
        <v>581</v>
      </c>
      <c r="D3501" s="78">
        <v>0</v>
      </c>
      <c r="E3501" s="90">
        <v>0</v>
      </c>
      <c r="F3501" t="str">
        <f t="shared" si="55"/>
        <v>June</v>
      </c>
    </row>
    <row r="3502" spans="1:6" ht="18" thickTop="1" thickBot="1" x14ac:dyDescent="0.35">
      <c r="A3502" s="89">
        <v>1000003897</v>
      </c>
      <c r="B3502" s="74">
        <v>45444</v>
      </c>
      <c r="C3502" s="87" t="s">
        <v>566</v>
      </c>
      <c r="D3502" s="78">
        <v>0</v>
      </c>
      <c r="E3502" s="90">
        <v>0</v>
      </c>
      <c r="F3502" t="str">
        <f t="shared" si="55"/>
        <v>June</v>
      </c>
    </row>
    <row r="3503" spans="1:6" ht="18" thickTop="1" thickBot="1" x14ac:dyDescent="0.35">
      <c r="A3503" s="89">
        <v>1000003897</v>
      </c>
      <c r="B3503" s="74">
        <v>45444</v>
      </c>
      <c r="C3503" s="87" t="s">
        <v>338</v>
      </c>
      <c r="D3503" s="78">
        <v>0</v>
      </c>
      <c r="E3503" s="90">
        <v>0</v>
      </c>
      <c r="F3503" t="str">
        <f t="shared" si="55"/>
        <v>June</v>
      </c>
    </row>
    <row r="3504" spans="1:6" ht="18" thickTop="1" thickBot="1" x14ac:dyDescent="0.35">
      <c r="A3504" s="89">
        <v>1000003897</v>
      </c>
      <c r="B3504" s="74">
        <v>45444</v>
      </c>
      <c r="C3504" s="87" t="s">
        <v>201</v>
      </c>
      <c r="D3504" s="78">
        <v>122</v>
      </c>
      <c r="E3504" s="90">
        <v>37677.26</v>
      </c>
      <c r="F3504" t="str">
        <f t="shared" si="55"/>
        <v>June</v>
      </c>
    </row>
    <row r="3505" spans="1:6" ht="18" thickTop="1" thickBot="1" x14ac:dyDescent="0.35">
      <c r="A3505" s="89">
        <v>1000003388</v>
      </c>
      <c r="B3505" s="74">
        <v>45444</v>
      </c>
      <c r="C3505" s="87" t="s">
        <v>586</v>
      </c>
      <c r="D3505" s="78">
        <v>0</v>
      </c>
      <c r="E3505" s="90">
        <v>0</v>
      </c>
      <c r="F3505" t="str">
        <f t="shared" si="55"/>
        <v>June</v>
      </c>
    </row>
    <row r="3506" spans="1:6" ht="18" thickTop="1" thickBot="1" x14ac:dyDescent="0.35">
      <c r="A3506" s="89">
        <v>1000003384</v>
      </c>
      <c r="B3506" s="74">
        <v>45444</v>
      </c>
      <c r="C3506" s="87" t="s">
        <v>586</v>
      </c>
      <c r="D3506" s="78">
        <v>0</v>
      </c>
      <c r="E3506" s="90">
        <v>0</v>
      </c>
      <c r="F3506" t="str">
        <f t="shared" si="55"/>
        <v>June</v>
      </c>
    </row>
    <row r="3507" spans="1:6" ht="18" thickTop="1" thickBot="1" x14ac:dyDescent="0.35">
      <c r="A3507" s="89">
        <v>1000003389</v>
      </c>
      <c r="B3507" s="74">
        <v>45444</v>
      </c>
      <c r="C3507" s="87" t="s">
        <v>586</v>
      </c>
      <c r="D3507" s="78">
        <v>0</v>
      </c>
      <c r="E3507" s="90">
        <v>0</v>
      </c>
      <c r="F3507" t="str">
        <f t="shared" si="55"/>
        <v>June</v>
      </c>
    </row>
    <row r="3508" spans="1:6" ht="18" thickTop="1" thickBot="1" x14ac:dyDescent="0.35">
      <c r="A3508" s="89">
        <v>1000003386</v>
      </c>
      <c r="B3508" s="74">
        <v>45444</v>
      </c>
      <c r="C3508" s="87" t="s">
        <v>586</v>
      </c>
      <c r="D3508" s="78">
        <v>0</v>
      </c>
      <c r="E3508" s="90">
        <v>0</v>
      </c>
      <c r="F3508" t="str">
        <f t="shared" si="55"/>
        <v>June</v>
      </c>
    </row>
    <row r="3509" spans="1:6" ht="18" thickTop="1" thickBot="1" x14ac:dyDescent="0.35">
      <c r="A3509" s="89">
        <v>1000002836</v>
      </c>
      <c r="B3509" s="74">
        <v>45444</v>
      </c>
      <c r="C3509" s="87" t="s">
        <v>586</v>
      </c>
      <c r="D3509" s="78">
        <v>0</v>
      </c>
      <c r="E3509" s="90">
        <v>0</v>
      </c>
      <c r="F3509" t="str">
        <f t="shared" si="55"/>
        <v>June</v>
      </c>
    </row>
    <row r="3510" spans="1:6" ht="18" thickTop="1" thickBot="1" x14ac:dyDescent="0.35">
      <c r="A3510" s="89">
        <v>1000002917</v>
      </c>
      <c r="B3510" s="74">
        <v>45444</v>
      </c>
      <c r="C3510" s="87" t="s">
        <v>586</v>
      </c>
      <c r="D3510" s="78">
        <v>0</v>
      </c>
      <c r="E3510" s="90">
        <v>0</v>
      </c>
      <c r="F3510" t="str">
        <f t="shared" si="55"/>
        <v>June</v>
      </c>
    </row>
    <row r="3511" spans="1:6" ht="18" thickTop="1" thickBot="1" x14ac:dyDescent="0.35">
      <c r="A3511" s="89">
        <v>1000002977</v>
      </c>
      <c r="B3511" s="74">
        <v>45444</v>
      </c>
      <c r="C3511" s="87" t="s">
        <v>586</v>
      </c>
      <c r="D3511" s="78">
        <v>0</v>
      </c>
      <c r="E3511" s="90">
        <v>0</v>
      </c>
      <c r="F3511" t="str">
        <f t="shared" si="55"/>
        <v>June</v>
      </c>
    </row>
    <row r="3512" spans="1:6" ht="18" thickTop="1" thickBot="1" x14ac:dyDescent="0.35">
      <c r="A3512" s="89">
        <v>1000002971</v>
      </c>
      <c r="B3512" s="74">
        <v>45444</v>
      </c>
      <c r="C3512" s="87" t="s">
        <v>586</v>
      </c>
      <c r="D3512" s="78">
        <v>0</v>
      </c>
      <c r="E3512" s="90">
        <v>0</v>
      </c>
      <c r="F3512" t="str">
        <f t="shared" si="55"/>
        <v>June</v>
      </c>
    </row>
    <row r="3513" spans="1:6" ht="18" thickTop="1" thickBot="1" x14ac:dyDescent="0.35">
      <c r="A3513" s="89">
        <v>1000002985</v>
      </c>
      <c r="B3513" s="74">
        <v>45444</v>
      </c>
      <c r="C3513" s="87" t="s">
        <v>586</v>
      </c>
      <c r="D3513" s="78">
        <v>0</v>
      </c>
      <c r="E3513" s="90">
        <v>0</v>
      </c>
      <c r="F3513" t="str">
        <f t="shared" si="55"/>
        <v>June</v>
      </c>
    </row>
    <row r="3514" spans="1:6" ht="18" thickTop="1" thickBot="1" x14ac:dyDescent="0.35">
      <c r="A3514" s="89">
        <v>1000002972</v>
      </c>
      <c r="B3514" s="74">
        <v>45444</v>
      </c>
      <c r="C3514" s="87" t="s">
        <v>586</v>
      </c>
      <c r="D3514" s="78">
        <v>0</v>
      </c>
      <c r="E3514" s="90">
        <v>0</v>
      </c>
      <c r="F3514" t="str">
        <f t="shared" si="55"/>
        <v>June</v>
      </c>
    </row>
    <row r="3515" spans="1:6" ht="18" thickTop="1" thickBot="1" x14ac:dyDescent="0.35">
      <c r="A3515" s="89">
        <v>1000002976</v>
      </c>
      <c r="B3515" s="74">
        <v>45444</v>
      </c>
      <c r="C3515" s="87" t="s">
        <v>586</v>
      </c>
      <c r="D3515" s="78">
        <v>0</v>
      </c>
      <c r="E3515" s="90">
        <v>0</v>
      </c>
      <c r="F3515" t="str">
        <f t="shared" si="55"/>
        <v>June</v>
      </c>
    </row>
    <row r="3516" spans="1:6" ht="18" thickTop="1" thickBot="1" x14ac:dyDescent="0.35">
      <c r="A3516" s="89">
        <v>1000002984</v>
      </c>
      <c r="B3516" s="74">
        <v>45444</v>
      </c>
      <c r="C3516" s="87" t="s">
        <v>586</v>
      </c>
      <c r="D3516" s="78">
        <v>0</v>
      </c>
      <c r="E3516" s="90">
        <v>0</v>
      </c>
      <c r="F3516" t="str">
        <f t="shared" si="55"/>
        <v>June</v>
      </c>
    </row>
    <row r="3517" spans="1:6" ht="18" thickTop="1" thickBot="1" x14ac:dyDescent="0.35">
      <c r="A3517" s="89">
        <v>1000003132</v>
      </c>
      <c r="B3517" s="74">
        <v>45444</v>
      </c>
      <c r="C3517" s="87" t="s">
        <v>586</v>
      </c>
      <c r="D3517" s="78">
        <v>836</v>
      </c>
      <c r="E3517" s="90">
        <v>214935.59999999998</v>
      </c>
      <c r="F3517" t="str">
        <f t="shared" si="55"/>
        <v>June</v>
      </c>
    </row>
    <row r="3518" spans="1:6" ht="18" thickTop="1" thickBot="1" x14ac:dyDescent="0.35">
      <c r="A3518" s="89">
        <v>1000003683</v>
      </c>
      <c r="B3518" s="74">
        <v>45444</v>
      </c>
      <c r="C3518" s="87" t="s">
        <v>586</v>
      </c>
      <c r="D3518" s="78">
        <v>294</v>
      </c>
      <c r="E3518" s="90">
        <v>112609.38041379311</v>
      </c>
      <c r="F3518" t="str">
        <f t="shared" si="55"/>
        <v>June</v>
      </c>
    </row>
    <row r="3519" spans="1:6" ht="18" thickTop="1" thickBot="1" x14ac:dyDescent="0.35">
      <c r="A3519" s="89">
        <v>1000003133</v>
      </c>
      <c r="B3519" s="74">
        <v>45444</v>
      </c>
      <c r="C3519" s="87" t="s">
        <v>586</v>
      </c>
      <c r="D3519" s="78">
        <v>0</v>
      </c>
      <c r="E3519" s="90">
        <v>0</v>
      </c>
      <c r="F3519" t="str">
        <f t="shared" si="55"/>
        <v>June</v>
      </c>
    </row>
    <row r="3520" spans="1:6" ht="18" thickTop="1" thickBot="1" x14ac:dyDescent="0.35">
      <c r="A3520" s="89">
        <v>1000003131</v>
      </c>
      <c r="B3520" s="74">
        <v>45444</v>
      </c>
      <c r="C3520" s="87" t="s">
        <v>586</v>
      </c>
      <c r="D3520" s="78">
        <v>0</v>
      </c>
      <c r="E3520" s="90">
        <v>0</v>
      </c>
      <c r="F3520" t="str">
        <f t="shared" si="55"/>
        <v>June</v>
      </c>
    </row>
    <row r="3521" spans="1:6" ht="18" thickTop="1" thickBot="1" x14ac:dyDescent="0.35">
      <c r="A3521" s="89">
        <v>1000003691</v>
      </c>
      <c r="B3521" s="74">
        <v>45444</v>
      </c>
      <c r="C3521" s="87" t="s">
        <v>586</v>
      </c>
      <c r="D3521" s="78">
        <v>334</v>
      </c>
      <c r="E3521" s="90">
        <v>127930.38455172414</v>
      </c>
      <c r="F3521" t="str">
        <f t="shared" si="55"/>
        <v>June</v>
      </c>
    </row>
    <row r="3522" spans="1:6" ht="18" thickTop="1" thickBot="1" x14ac:dyDescent="0.35">
      <c r="A3522" s="89">
        <v>1000003897</v>
      </c>
      <c r="B3522" s="74">
        <v>45444</v>
      </c>
      <c r="C3522" s="87" t="s">
        <v>586</v>
      </c>
      <c r="D3522" s="78">
        <v>329</v>
      </c>
      <c r="E3522" s="90">
        <v>101605.07</v>
      </c>
      <c r="F3522" t="str">
        <f t="shared" si="55"/>
        <v>June</v>
      </c>
    </row>
    <row r="3523" spans="1:6" ht="18" thickTop="1" thickBot="1" x14ac:dyDescent="0.35">
      <c r="A3523" s="89">
        <v>1000003388</v>
      </c>
      <c r="B3523" s="74">
        <v>45444</v>
      </c>
      <c r="C3523" s="87" t="s">
        <v>206</v>
      </c>
      <c r="D3523" s="78">
        <v>0</v>
      </c>
      <c r="E3523" s="90">
        <v>0</v>
      </c>
      <c r="F3523" t="str">
        <f t="shared" si="55"/>
        <v>June</v>
      </c>
    </row>
    <row r="3524" spans="1:6" ht="18" thickTop="1" thickBot="1" x14ac:dyDescent="0.35">
      <c r="A3524" s="89">
        <v>1000003384</v>
      </c>
      <c r="B3524" s="74">
        <v>45444</v>
      </c>
      <c r="C3524" s="87" t="s">
        <v>206</v>
      </c>
      <c r="D3524" s="78">
        <v>0</v>
      </c>
      <c r="E3524" s="90">
        <v>0</v>
      </c>
      <c r="F3524" t="str">
        <f t="shared" si="55"/>
        <v>June</v>
      </c>
    </row>
    <row r="3525" spans="1:6" ht="18" thickTop="1" thickBot="1" x14ac:dyDescent="0.35">
      <c r="A3525" s="89">
        <v>1000003389</v>
      </c>
      <c r="B3525" s="74">
        <v>45444</v>
      </c>
      <c r="C3525" s="87" t="s">
        <v>206</v>
      </c>
      <c r="D3525" s="78">
        <v>0</v>
      </c>
      <c r="E3525" s="90">
        <v>0</v>
      </c>
      <c r="F3525" t="str">
        <f t="shared" si="55"/>
        <v>June</v>
      </c>
    </row>
    <row r="3526" spans="1:6" ht="18" thickTop="1" thickBot="1" x14ac:dyDescent="0.35">
      <c r="A3526" s="89">
        <v>1000003386</v>
      </c>
      <c r="B3526" s="74">
        <v>45444</v>
      </c>
      <c r="C3526" s="87" t="s">
        <v>206</v>
      </c>
      <c r="D3526" s="78">
        <v>0</v>
      </c>
      <c r="E3526" s="90">
        <v>0</v>
      </c>
      <c r="F3526" t="str">
        <f t="shared" si="55"/>
        <v>June</v>
      </c>
    </row>
    <row r="3527" spans="1:6" ht="18" thickTop="1" thickBot="1" x14ac:dyDescent="0.35">
      <c r="A3527" s="89">
        <v>1000002836</v>
      </c>
      <c r="B3527" s="74">
        <v>45444</v>
      </c>
      <c r="C3527" s="87" t="s">
        <v>206</v>
      </c>
      <c r="D3527" s="78">
        <v>0</v>
      </c>
      <c r="E3527" s="90">
        <v>0</v>
      </c>
      <c r="F3527" t="str">
        <f t="shared" si="55"/>
        <v>June</v>
      </c>
    </row>
    <row r="3528" spans="1:6" ht="18" thickTop="1" thickBot="1" x14ac:dyDescent="0.35">
      <c r="A3528" s="89">
        <v>1000002917</v>
      </c>
      <c r="B3528" s="74">
        <v>45444</v>
      </c>
      <c r="C3528" s="87" t="s">
        <v>206</v>
      </c>
      <c r="D3528" s="78">
        <v>0</v>
      </c>
      <c r="E3528" s="90">
        <v>0</v>
      </c>
      <c r="F3528" t="str">
        <f t="shared" si="55"/>
        <v>June</v>
      </c>
    </row>
    <row r="3529" spans="1:6" ht="18" thickTop="1" thickBot="1" x14ac:dyDescent="0.35">
      <c r="A3529" s="89">
        <v>1000002977</v>
      </c>
      <c r="B3529" s="74">
        <v>45444</v>
      </c>
      <c r="C3529" s="87" t="s">
        <v>206</v>
      </c>
      <c r="D3529" s="78">
        <v>0</v>
      </c>
      <c r="E3529" s="90">
        <v>0</v>
      </c>
      <c r="F3529" t="str">
        <f t="shared" si="55"/>
        <v>June</v>
      </c>
    </row>
    <row r="3530" spans="1:6" ht="18" thickTop="1" thickBot="1" x14ac:dyDescent="0.35">
      <c r="A3530" s="89">
        <v>1000002971</v>
      </c>
      <c r="B3530" s="74">
        <v>45444</v>
      </c>
      <c r="C3530" s="87" t="s">
        <v>206</v>
      </c>
      <c r="D3530" s="78">
        <v>0</v>
      </c>
      <c r="E3530" s="90">
        <v>0</v>
      </c>
      <c r="F3530" t="str">
        <f t="shared" si="55"/>
        <v>June</v>
      </c>
    </row>
    <row r="3531" spans="1:6" ht="18" thickTop="1" thickBot="1" x14ac:dyDescent="0.35">
      <c r="A3531" s="89">
        <v>1000002985</v>
      </c>
      <c r="B3531" s="74">
        <v>45444</v>
      </c>
      <c r="C3531" s="87" t="s">
        <v>206</v>
      </c>
      <c r="D3531" s="78">
        <v>0</v>
      </c>
      <c r="E3531" s="90">
        <v>0</v>
      </c>
      <c r="F3531" t="str">
        <f t="shared" si="55"/>
        <v>June</v>
      </c>
    </row>
    <row r="3532" spans="1:6" ht="18" thickTop="1" thickBot="1" x14ac:dyDescent="0.35">
      <c r="A3532" s="89">
        <v>1000002972</v>
      </c>
      <c r="B3532" s="74">
        <v>45444</v>
      </c>
      <c r="C3532" s="87" t="s">
        <v>206</v>
      </c>
      <c r="D3532" s="78">
        <v>0</v>
      </c>
      <c r="E3532" s="90">
        <v>0</v>
      </c>
      <c r="F3532" t="str">
        <f t="shared" si="55"/>
        <v>June</v>
      </c>
    </row>
    <row r="3533" spans="1:6" ht="18" thickTop="1" thickBot="1" x14ac:dyDescent="0.35">
      <c r="A3533" s="89">
        <v>1000002976</v>
      </c>
      <c r="B3533" s="74">
        <v>45444</v>
      </c>
      <c r="C3533" s="87" t="s">
        <v>206</v>
      </c>
      <c r="D3533" s="78">
        <v>0</v>
      </c>
      <c r="E3533" s="90">
        <v>0</v>
      </c>
      <c r="F3533" t="str">
        <f t="shared" ref="F3533:F3576" si="56">TEXT(B3533,"mmmm")</f>
        <v>June</v>
      </c>
    </row>
    <row r="3534" spans="1:6" ht="18" thickTop="1" thickBot="1" x14ac:dyDescent="0.35">
      <c r="A3534" s="89">
        <v>1000002984</v>
      </c>
      <c r="B3534" s="74">
        <v>45444</v>
      </c>
      <c r="C3534" s="87" t="s">
        <v>206</v>
      </c>
      <c r="D3534" s="78">
        <v>0</v>
      </c>
      <c r="E3534" s="90">
        <v>0</v>
      </c>
      <c r="F3534" t="str">
        <f t="shared" si="56"/>
        <v>June</v>
      </c>
    </row>
    <row r="3535" spans="1:6" ht="18" thickTop="1" thickBot="1" x14ac:dyDescent="0.35">
      <c r="A3535" s="89">
        <v>1000003132</v>
      </c>
      <c r="B3535" s="74">
        <v>45444</v>
      </c>
      <c r="C3535" s="87" t="s">
        <v>206</v>
      </c>
      <c r="D3535" s="78">
        <v>36</v>
      </c>
      <c r="E3535" s="90">
        <v>9255.6</v>
      </c>
      <c r="F3535" t="str">
        <f t="shared" si="56"/>
        <v>June</v>
      </c>
    </row>
    <row r="3536" spans="1:6" ht="18" thickTop="1" thickBot="1" x14ac:dyDescent="0.35">
      <c r="A3536" s="89">
        <v>1000003683</v>
      </c>
      <c r="B3536" s="74">
        <v>45444</v>
      </c>
      <c r="C3536" s="87" t="s">
        <v>206</v>
      </c>
      <c r="D3536" s="78">
        <v>32</v>
      </c>
      <c r="E3536" s="90">
        <v>12256.803310344829</v>
      </c>
      <c r="F3536" t="str">
        <f t="shared" si="56"/>
        <v>June</v>
      </c>
    </row>
    <row r="3537" spans="1:6" ht="18" thickTop="1" thickBot="1" x14ac:dyDescent="0.35">
      <c r="A3537" s="89">
        <v>1000003133</v>
      </c>
      <c r="B3537" s="74">
        <v>45444</v>
      </c>
      <c r="C3537" s="87" t="s">
        <v>206</v>
      </c>
      <c r="D3537" s="78">
        <v>0</v>
      </c>
      <c r="E3537" s="90">
        <v>0</v>
      </c>
      <c r="F3537" t="str">
        <f t="shared" si="56"/>
        <v>June</v>
      </c>
    </row>
    <row r="3538" spans="1:6" ht="18" thickTop="1" thickBot="1" x14ac:dyDescent="0.35">
      <c r="A3538" s="89">
        <v>1000003131</v>
      </c>
      <c r="B3538" s="74">
        <v>45444</v>
      </c>
      <c r="C3538" s="87" t="s">
        <v>206</v>
      </c>
      <c r="D3538" s="78">
        <v>0</v>
      </c>
      <c r="E3538" s="90">
        <v>0</v>
      </c>
      <c r="F3538" t="str">
        <f t="shared" si="56"/>
        <v>June</v>
      </c>
    </row>
    <row r="3539" spans="1:6" ht="18" thickTop="1" thickBot="1" x14ac:dyDescent="0.35">
      <c r="A3539" s="89">
        <v>1000003691</v>
      </c>
      <c r="B3539" s="74">
        <v>45444</v>
      </c>
      <c r="C3539" s="87" t="s">
        <v>206</v>
      </c>
      <c r="D3539" s="78">
        <v>32</v>
      </c>
      <c r="E3539" s="90">
        <v>12256.803310344829</v>
      </c>
      <c r="F3539" t="str">
        <f t="shared" si="56"/>
        <v>June</v>
      </c>
    </row>
    <row r="3540" spans="1:6" ht="18" thickTop="1" thickBot="1" x14ac:dyDescent="0.35">
      <c r="A3540" s="89">
        <v>1000003897</v>
      </c>
      <c r="B3540" s="74">
        <v>45444</v>
      </c>
      <c r="C3540" s="87" t="s">
        <v>206</v>
      </c>
      <c r="D3540" s="78">
        <v>15</v>
      </c>
      <c r="E3540" s="90">
        <v>4632.45</v>
      </c>
      <c r="F3540" t="str">
        <f t="shared" si="56"/>
        <v>June</v>
      </c>
    </row>
    <row r="3541" spans="1:6" ht="18" thickTop="1" thickBot="1" x14ac:dyDescent="0.35">
      <c r="A3541" s="89">
        <v>1000003388</v>
      </c>
      <c r="B3541" s="74">
        <v>45444</v>
      </c>
      <c r="C3541" s="87" t="s">
        <v>584</v>
      </c>
      <c r="D3541" s="78">
        <v>0</v>
      </c>
      <c r="E3541" s="90">
        <v>0</v>
      </c>
      <c r="F3541" t="str">
        <f t="shared" si="56"/>
        <v>June</v>
      </c>
    </row>
    <row r="3542" spans="1:6" ht="18" thickTop="1" thickBot="1" x14ac:dyDescent="0.35">
      <c r="A3542" s="89">
        <v>1000003384</v>
      </c>
      <c r="B3542" s="74">
        <v>45444</v>
      </c>
      <c r="C3542" s="87" t="s">
        <v>584</v>
      </c>
      <c r="D3542" s="78">
        <v>0</v>
      </c>
      <c r="E3542" s="90">
        <v>0</v>
      </c>
      <c r="F3542" t="str">
        <f t="shared" si="56"/>
        <v>June</v>
      </c>
    </row>
    <row r="3543" spans="1:6" ht="18" thickTop="1" thickBot="1" x14ac:dyDescent="0.35">
      <c r="A3543" s="89">
        <v>1000003389</v>
      </c>
      <c r="B3543" s="74">
        <v>45444</v>
      </c>
      <c r="C3543" s="87" t="s">
        <v>584</v>
      </c>
      <c r="D3543" s="78">
        <v>0</v>
      </c>
      <c r="E3543" s="90">
        <v>0</v>
      </c>
      <c r="F3543" t="str">
        <f t="shared" si="56"/>
        <v>June</v>
      </c>
    </row>
    <row r="3544" spans="1:6" ht="18" thickTop="1" thickBot="1" x14ac:dyDescent="0.35">
      <c r="A3544" s="89">
        <v>1000003386</v>
      </c>
      <c r="B3544" s="74">
        <v>45444</v>
      </c>
      <c r="C3544" s="87" t="s">
        <v>584</v>
      </c>
      <c r="D3544" s="78">
        <v>0</v>
      </c>
      <c r="E3544" s="90">
        <v>0</v>
      </c>
      <c r="F3544" t="str">
        <f t="shared" si="56"/>
        <v>June</v>
      </c>
    </row>
    <row r="3545" spans="1:6" ht="18" thickTop="1" thickBot="1" x14ac:dyDescent="0.35">
      <c r="A3545" s="89">
        <v>1000002836</v>
      </c>
      <c r="B3545" s="74">
        <v>45444</v>
      </c>
      <c r="C3545" s="87" t="s">
        <v>584</v>
      </c>
      <c r="D3545" s="78">
        <v>0</v>
      </c>
      <c r="E3545" s="90">
        <v>0</v>
      </c>
      <c r="F3545" t="str">
        <f t="shared" si="56"/>
        <v>June</v>
      </c>
    </row>
    <row r="3546" spans="1:6" ht="18" thickTop="1" thickBot="1" x14ac:dyDescent="0.35">
      <c r="A3546" s="89">
        <v>1000002917</v>
      </c>
      <c r="B3546" s="74">
        <v>45444</v>
      </c>
      <c r="C3546" s="87" t="s">
        <v>584</v>
      </c>
      <c r="D3546" s="78">
        <v>0</v>
      </c>
      <c r="E3546" s="90">
        <v>0</v>
      </c>
      <c r="F3546" t="str">
        <f t="shared" si="56"/>
        <v>June</v>
      </c>
    </row>
    <row r="3547" spans="1:6" ht="18" thickTop="1" thickBot="1" x14ac:dyDescent="0.35">
      <c r="A3547" s="89">
        <v>1000002977</v>
      </c>
      <c r="B3547" s="74">
        <v>45444</v>
      </c>
      <c r="C3547" s="87" t="s">
        <v>584</v>
      </c>
      <c r="D3547" s="78">
        <v>0</v>
      </c>
      <c r="E3547" s="90">
        <v>0</v>
      </c>
      <c r="F3547" t="str">
        <f t="shared" si="56"/>
        <v>June</v>
      </c>
    </row>
    <row r="3548" spans="1:6" ht="18" thickTop="1" thickBot="1" x14ac:dyDescent="0.35">
      <c r="A3548" s="89">
        <v>1000002971</v>
      </c>
      <c r="B3548" s="74">
        <v>45444</v>
      </c>
      <c r="C3548" s="87" t="s">
        <v>584</v>
      </c>
      <c r="D3548" s="78">
        <v>0</v>
      </c>
      <c r="E3548" s="90">
        <v>0</v>
      </c>
      <c r="F3548" t="str">
        <f t="shared" si="56"/>
        <v>June</v>
      </c>
    </row>
    <row r="3549" spans="1:6" ht="18" thickTop="1" thickBot="1" x14ac:dyDescent="0.35">
      <c r="A3549" s="89">
        <v>1000002985</v>
      </c>
      <c r="B3549" s="74">
        <v>45444</v>
      </c>
      <c r="C3549" s="87" t="s">
        <v>584</v>
      </c>
      <c r="D3549" s="78">
        <v>0</v>
      </c>
      <c r="E3549" s="90">
        <v>0</v>
      </c>
      <c r="F3549" t="str">
        <f t="shared" si="56"/>
        <v>June</v>
      </c>
    </row>
    <row r="3550" spans="1:6" ht="18" thickTop="1" thickBot="1" x14ac:dyDescent="0.35">
      <c r="A3550" s="89">
        <v>1000002972</v>
      </c>
      <c r="B3550" s="74">
        <v>45444</v>
      </c>
      <c r="C3550" s="87" t="s">
        <v>584</v>
      </c>
      <c r="D3550" s="78">
        <v>0</v>
      </c>
      <c r="E3550" s="90">
        <v>0</v>
      </c>
      <c r="F3550" t="str">
        <f t="shared" si="56"/>
        <v>June</v>
      </c>
    </row>
    <row r="3551" spans="1:6" ht="18" thickTop="1" thickBot="1" x14ac:dyDescent="0.35">
      <c r="A3551" s="89">
        <v>1000002976</v>
      </c>
      <c r="B3551" s="74">
        <v>45444</v>
      </c>
      <c r="C3551" s="87" t="s">
        <v>584</v>
      </c>
      <c r="D3551" s="78">
        <v>0</v>
      </c>
      <c r="E3551" s="90">
        <v>0</v>
      </c>
      <c r="F3551" t="str">
        <f t="shared" si="56"/>
        <v>June</v>
      </c>
    </row>
    <row r="3552" spans="1:6" ht="18" thickTop="1" thickBot="1" x14ac:dyDescent="0.35">
      <c r="A3552" s="89">
        <v>1000002984</v>
      </c>
      <c r="B3552" s="74">
        <v>45444</v>
      </c>
      <c r="C3552" s="87" t="s">
        <v>584</v>
      </c>
      <c r="D3552" s="78">
        <v>0</v>
      </c>
      <c r="E3552" s="90">
        <v>0</v>
      </c>
      <c r="F3552" t="str">
        <f t="shared" si="56"/>
        <v>June</v>
      </c>
    </row>
    <row r="3553" spans="1:6" ht="18" thickTop="1" thickBot="1" x14ac:dyDescent="0.35">
      <c r="A3553" s="89">
        <v>1000003132</v>
      </c>
      <c r="B3553" s="74">
        <v>45444</v>
      </c>
      <c r="C3553" s="87" t="s">
        <v>584</v>
      </c>
      <c r="D3553" s="78">
        <v>0</v>
      </c>
      <c r="E3553" s="90">
        <v>0</v>
      </c>
      <c r="F3553" t="str">
        <f t="shared" si="56"/>
        <v>June</v>
      </c>
    </row>
    <row r="3554" spans="1:6" ht="18" thickTop="1" thickBot="1" x14ac:dyDescent="0.35">
      <c r="A3554" s="89">
        <v>1000003683</v>
      </c>
      <c r="B3554" s="74">
        <v>45444</v>
      </c>
      <c r="C3554" s="87" t="s">
        <v>584</v>
      </c>
      <c r="D3554" s="78">
        <v>221</v>
      </c>
      <c r="E3554" s="90">
        <v>84648.547862068983</v>
      </c>
      <c r="F3554" t="str">
        <f t="shared" si="56"/>
        <v>June</v>
      </c>
    </row>
    <row r="3555" spans="1:6" ht="18" thickTop="1" thickBot="1" x14ac:dyDescent="0.35">
      <c r="A3555" s="89">
        <v>1000003133</v>
      </c>
      <c r="B3555" s="74">
        <v>45444</v>
      </c>
      <c r="C3555" s="87" t="s">
        <v>584</v>
      </c>
      <c r="D3555" s="78">
        <v>0</v>
      </c>
      <c r="E3555" s="90">
        <v>0</v>
      </c>
      <c r="F3555" t="str">
        <f t="shared" si="56"/>
        <v>June</v>
      </c>
    </row>
    <row r="3556" spans="1:6" ht="18" thickTop="1" thickBot="1" x14ac:dyDescent="0.35">
      <c r="A3556" s="89">
        <v>1000003131</v>
      </c>
      <c r="B3556" s="74">
        <v>45444</v>
      </c>
      <c r="C3556" s="87" t="s">
        <v>584</v>
      </c>
      <c r="D3556" s="78">
        <v>0</v>
      </c>
      <c r="E3556" s="90">
        <v>0</v>
      </c>
      <c r="F3556" t="str">
        <f t="shared" si="56"/>
        <v>June</v>
      </c>
    </row>
    <row r="3557" spans="1:6" ht="18" thickTop="1" thickBot="1" x14ac:dyDescent="0.35">
      <c r="A3557" s="89">
        <v>1000003691</v>
      </c>
      <c r="B3557" s="74">
        <v>45444</v>
      </c>
      <c r="C3557" s="87" t="s">
        <v>584</v>
      </c>
      <c r="D3557" s="78">
        <v>311</v>
      </c>
      <c r="E3557" s="90">
        <v>119120.80717241381</v>
      </c>
      <c r="F3557" t="str">
        <f t="shared" si="56"/>
        <v>June</v>
      </c>
    </row>
    <row r="3558" spans="1:6" ht="18" thickTop="1" thickBot="1" x14ac:dyDescent="0.35">
      <c r="A3558" s="89">
        <v>1000003897</v>
      </c>
      <c r="B3558" s="74">
        <v>45444</v>
      </c>
      <c r="C3558" s="87" t="s">
        <v>584</v>
      </c>
      <c r="D3558" s="78">
        <v>0</v>
      </c>
      <c r="E3558" s="90">
        <v>0</v>
      </c>
      <c r="F3558" t="str">
        <f t="shared" si="56"/>
        <v>June</v>
      </c>
    </row>
    <row r="3559" spans="1:6" ht="18" thickTop="1" thickBot="1" x14ac:dyDescent="0.35">
      <c r="A3559" s="89">
        <v>1000003388</v>
      </c>
      <c r="B3559" s="74">
        <v>45444</v>
      </c>
      <c r="C3559" s="87" t="s">
        <v>748</v>
      </c>
      <c r="D3559" s="78">
        <v>0</v>
      </c>
      <c r="E3559" s="90">
        <v>0</v>
      </c>
      <c r="F3559" t="str">
        <f t="shared" si="56"/>
        <v>June</v>
      </c>
    </row>
    <row r="3560" spans="1:6" ht="18" thickTop="1" thickBot="1" x14ac:dyDescent="0.35">
      <c r="A3560" s="89">
        <v>1000003384</v>
      </c>
      <c r="B3560" s="74">
        <v>45444</v>
      </c>
      <c r="C3560" s="87" t="s">
        <v>748</v>
      </c>
      <c r="D3560" s="78">
        <v>0</v>
      </c>
      <c r="E3560" s="90">
        <v>0</v>
      </c>
      <c r="F3560" t="str">
        <f t="shared" si="56"/>
        <v>June</v>
      </c>
    </row>
    <row r="3561" spans="1:6" ht="18" thickTop="1" thickBot="1" x14ac:dyDescent="0.35">
      <c r="A3561" s="89">
        <v>1000003389</v>
      </c>
      <c r="B3561" s="74">
        <v>45444</v>
      </c>
      <c r="C3561" s="87" t="s">
        <v>748</v>
      </c>
      <c r="D3561" s="78">
        <v>0</v>
      </c>
      <c r="E3561" s="90">
        <v>0</v>
      </c>
      <c r="F3561" t="str">
        <f t="shared" si="56"/>
        <v>June</v>
      </c>
    </row>
    <row r="3562" spans="1:6" ht="18" thickTop="1" thickBot="1" x14ac:dyDescent="0.35">
      <c r="A3562" s="89">
        <v>1000003386</v>
      </c>
      <c r="B3562" s="74">
        <v>45444</v>
      </c>
      <c r="C3562" s="87" t="s">
        <v>748</v>
      </c>
      <c r="D3562" s="78">
        <v>0</v>
      </c>
      <c r="E3562" s="90">
        <v>0</v>
      </c>
      <c r="F3562" t="str">
        <f t="shared" si="56"/>
        <v>June</v>
      </c>
    </row>
    <row r="3563" spans="1:6" ht="18" thickTop="1" thickBot="1" x14ac:dyDescent="0.35">
      <c r="A3563" s="89">
        <v>1000002836</v>
      </c>
      <c r="B3563" s="74">
        <v>45444</v>
      </c>
      <c r="C3563" s="87" t="s">
        <v>748</v>
      </c>
      <c r="D3563" s="78">
        <v>0</v>
      </c>
      <c r="E3563" s="90">
        <v>0</v>
      </c>
      <c r="F3563" t="str">
        <f t="shared" si="56"/>
        <v>June</v>
      </c>
    </row>
    <row r="3564" spans="1:6" ht="18" thickTop="1" thickBot="1" x14ac:dyDescent="0.35">
      <c r="A3564" s="89">
        <v>1000002917</v>
      </c>
      <c r="B3564" s="74">
        <v>45444</v>
      </c>
      <c r="C3564" s="87" t="s">
        <v>748</v>
      </c>
      <c r="D3564" s="78">
        <v>0</v>
      </c>
      <c r="E3564" s="90">
        <v>0</v>
      </c>
      <c r="F3564" t="str">
        <f t="shared" si="56"/>
        <v>June</v>
      </c>
    </row>
    <row r="3565" spans="1:6" ht="18" thickTop="1" thickBot="1" x14ac:dyDescent="0.35">
      <c r="A3565" s="89">
        <v>1000002977</v>
      </c>
      <c r="B3565" s="74">
        <v>45444</v>
      </c>
      <c r="C3565" s="87" t="s">
        <v>748</v>
      </c>
      <c r="D3565" s="78">
        <v>0</v>
      </c>
      <c r="E3565" s="90">
        <v>0</v>
      </c>
      <c r="F3565" t="str">
        <f t="shared" si="56"/>
        <v>June</v>
      </c>
    </row>
    <row r="3566" spans="1:6" ht="18" thickTop="1" thickBot="1" x14ac:dyDescent="0.35">
      <c r="A3566" s="89">
        <v>1000002971</v>
      </c>
      <c r="B3566" s="74">
        <v>45444</v>
      </c>
      <c r="C3566" s="87" t="s">
        <v>748</v>
      </c>
      <c r="D3566" s="78">
        <v>0</v>
      </c>
      <c r="E3566" s="90">
        <v>0</v>
      </c>
      <c r="F3566" t="str">
        <f t="shared" si="56"/>
        <v>June</v>
      </c>
    </row>
    <row r="3567" spans="1:6" ht="18" thickTop="1" thickBot="1" x14ac:dyDescent="0.35">
      <c r="A3567" s="89">
        <v>1000002985</v>
      </c>
      <c r="B3567" s="74">
        <v>45444</v>
      </c>
      <c r="C3567" s="87" t="s">
        <v>748</v>
      </c>
      <c r="D3567" s="78">
        <v>0</v>
      </c>
      <c r="E3567" s="90">
        <v>0</v>
      </c>
      <c r="F3567" t="str">
        <f t="shared" si="56"/>
        <v>June</v>
      </c>
    </row>
    <row r="3568" spans="1:6" ht="18" thickTop="1" thickBot="1" x14ac:dyDescent="0.35">
      <c r="A3568" s="89">
        <v>1000002972</v>
      </c>
      <c r="B3568" s="74">
        <v>45444</v>
      </c>
      <c r="C3568" s="87" t="s">
        <v>748</v>
      </c>
      <c r="D3568" s="78">
        <v>0</v>
      </c>
      <c r="E3568" s="90">
        <v>0</v>
      </c>
      <c r="F3568" t="str">
        <f t="shared" si="56"/>
        <v>June</v>
      </c>
    </row>
    <row r="3569" spans="1:6" ht="18" thickTop="1" thickBot="1" x14ac:dyDescent="0.35">
      <c r="A3569" s="89">
        <v>1000002976</v>
      </c>
      <c r="B3569" s="74">
        <v>45444</v>
      </c>
      <c r="C3569" s="87" t="s">
        <v>748</v>
      </c>
      <c r="D3569" s="78">
        <v>0</v>
      </c>
      <c r="E3569" s="90">
        <v>0</v>
      </c>
      <c r="F3569" t="str">
        <f t="shared" si="56"/>
        <v>June</v>
      </c>
    </row>
    <row r="3570" spans="1:6" ht="18" thickTop="1" thickBot="1" x14ac:dyDescent="0.35">
      <c r="A3570" s="89">
        <v>1000002984</v>
      </c>
      <c r="B3570" s="74">
        <v>45444</v>
      </c>
      <c r="C3570" s="87" t="s">
        <v>748</v>
      </c>
      <c r="D3570" s="78">
        <v>0</v>
      </c>
      <c r="E3570" s="90">
        <v>0</v>
      </c>
      <c r="F3570" t="str">
        <f t="shared" si="56"/>
        <v>June</v>
      </c>
    </row>
    <row r="3571" spans="1:6" ht="18" thickTop="1" thickBot="1" x14ac:dyDescent="0.35">
      <c r="A3571" s="89">
        <v>1000003132</v>
      </c>
      <c r="B3571" s="74">
        <v>45444</v>
      </c>
      <c r="C3571" s="87" t="s">
        <v>748</v>
      </c>
      <c r="D3571" s="78">
        <v>11</v>
      </c>
      <c r="E3571" s="90">
        <v>2828.1000000000004</v>
      </c>
      <c r="F3571" t="str">
        <f t="shared" si="56"/>
        <v>June</v>
      </c>
    </row>
    <row r="3572" spans="1:6" ht="18" thickTop="1" thickBot="1" x14ac:dyDescent="0.35">
      <c r="A3572" s="89">
        <v>1000003683</v>
      </c>
      <c r="B3572" s="74">
        <v>45444</v>
      </c>
      <c r="C3572" s="87" t="s">
        <v>748</v>
      </c>
      <c r="D3572" s="78">
        <v>0</v>
      </c>
      <c r="E3572" s="90">
        <v>0</v>
      </c>
      <c r="F3572" t="str">
        <f t="shared" si="56"/>
        <v>June</v>
      </c>
    </row>
    <row r="3573" spans="1:6" ht="18" thickTop="1" thickBot="1" x14ac:dyDescent="0.35">
      <c r="A3573" s="89">
        <v>1000003133</v>
      </c>
      <c r="B3573" s="74">
        <v>45444</v>
      </c>
      <c r="C3573" s="87" t="s">
        <v>748</v>
      </c>
      <c r="D3573" s="78">
        <v>0</v>
      </c>
      <c r="E3573" s="90">
        <v>0</v>
      </c>
      <c r="F3573" t="str">
        <f t="shared" si="56"/>
        <v>June</v>
      </c>
    </row>
    <row r="3574" spans="1:6" ht="18" thickTop="1" thickBot="1" x14ac:dyDescent="0.35">
      <c r="A3574" s="89">
        <v>1000003131</v>
      </c>
      <c r="B3574" s="74">
        <v>45444</v>
      </c>
      <c r="C3574" s="87" t="s">
        <v>748</v>
      </c>
      <c r="D3574" s="78">
        <v>0</v>
      </c>
      <c r="E3574" s="90">
        <v>0</v>
      </c>
      <c r="F3574" t="str">
        <f t="shared" si="56"/>
        <v>June</v>
      </c>
    </row>
    <row r="3575" spans="1:6" ht="18" thickTop="1" thickBot="1" x14ac:dyDescent="0.35">
      <c r="A3575" s="89">
        <v>1000003691</v>
      </c>
      <c r="B3575" s="74">
        <v>45444</v>
      </c>
      <c r="C3575" s="87" t="s">
        <v>748</v>
      </c>
      <c r="D3575" s="78">
        <v>60</v>
      </c>
      <c r="E3575" s="90">
        <v>22981.506206896553</v>
      </c>
      <c r="F3575" t="str">
        <f t="shared" si="56"/>
        <v>June</v>
      </c>
    </row>
    <row r="3576" spans="1:6" ht="17.25" thickTop="1" x14ac:dyDescent="0.3">
      <c r="A3576" s="89">
        <v>1000003897</v>
      </c>
      <c r="B3576" s="74">
        <v>45444</v>
      </c>
      <c r="C3576" s="87" t="s">
        <v>748</v>
      </c>
      <c r="D3576" s="78">
        <v>0</v>
      </c>
      <c r="E3576" s="90">
        <v>0</v>
      </c>
      <c r="F3576" t="str">
        <f t="shared" si="56"/>
        <v>June</v>
      </c>
    </row>
  </sheetData>
  <autoFilter ref="A1:E3576" xr:uid="{DA69355C-7F3D-461E-B62E-E292AB7FE39C}">
    <filterColumn colId="3">
      <customFilters>
        <customFilter operator="notEqual" val=" "/>
      </custom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B3725-72D2-4E4A-BDA2-B774BDADC44C}">
  <dimension ref="A3:F63"/>
  <sheetViews>
    <sheetView topLeftCell="A7" workbookViewId="0">
      <selection activeCell="B12" sqref="B12"/>
    </sheetView>
  </sheetViews>
  <sheetFormatPr defaultRowHeight="15" x14ac:dyDescent="0.25"/>
  <cols>
    <col min="1" max="1" width="13.42578125" bestFit="1" customWidth="1"/>
    <col min="2" max="2" width="16.7109375" bestFit="1" customWidth="1"/>
    <col min="5" max="5" width="23.5703125" bestFit="1" customWidth="1"/>
    <col min="6" max="6" width="19.85546875" bestFit="1" customWidth="1"/>
  </cols>
  <sheetData>
    <row r="3" spans="1:6" x14ac:dyDescent="0.25">
      <c r="A3" s="95" t="s">
        <v>769</v>
      </c>
      <c r="B3" t="s">
        <v>791</v>
      </c>
    </row>
    <row r="4" spans="1:6" x14ac:dyDescent="0.25">
      <c r="A4" s="91" t="s">
        <v>258</v>
      </c>
      <c r="B4">
        <v>10</v>
      </c>
    </row>
    <row r="5" spans="1:6" x14ac:dyDescent="0.25">
      <c r="A5" s="91" t="s">
        <v>213</v>
      </c>
      <c r="B5">
        <v>37</v>
      </c>
    </row>
    <row r="6" spans="1:6" x14ac:dyDescent="0.25">
      <c r="A6" s="91" t="s">
        <v>246</v>
      </c>
      <c r="B6">
        <v>10</v>
      </c>
    </row>
    <row r="7" spans="1:6" x14ac:dyDescent="0.25">
      <c r="A7" s="91" t="s">
        <v>252</v>
      </c>
      <c r="B7">
        <v>7</v>
      </c>
    </row>
    <row r="8" spans="1:6" x14ac:dyDescent="0.25">
      <c r="A8" s="91" t="s">
        <v>771</v>
      </c>
      <c r="B8">
        <v>64</v>
      </c>
    </row>
    <row r="11" spans="1:6" x14ac:dyDescent="0.25">
      <c r="A11" s="95" t="s">
        <v>769</v>
      </c>
      <c r="B11" t="s">
        <v>791</v>
      </c>
      <c r="E11" s="95" t="s">
        <v>769</v>
      </c>
      <c r="F11" t="s">
        <v>792</v>
      </c>
    </row>
    <row r="12" spans="1:6" x14ac:dyDescent="0.25">
      <c r="A12" s="91">
        <v>155</v>
      </c>
      <c r="B12">
        <v>37</v>
      </c>
      <c r="E12" s="91" t="s">
        <v>30</v>
      </c>
      <c r="F12">
        <v>3</v>
      </c>
    </row>
    <row r="13" spans="1:6" x14ac:dyDescent="0.25">
      <c r="A13" s="96" t="s">
        <v>213</v>
      </c>
      <c r="B13">
        <v>37</v>
      </c>
      <c r="E13" s="96" t="s">
        <v>29</v>
      </c>
      <c r="F13">
        <v>2</v>
      </c>
    </row>
    <row r="14" spans="1:6" x14ac:dyDescent="0.25">
      <c r="A14" s="91">
        <v>116</v>
      </c>
      <c r="B14">
        <v>10</v>
      </c>
      <c r="E14" s="96" t="s">
        <v>102</v>
      </c>
      <c r="F14">
        <v>1</v>
      </c>
    </row>
    <row r="15" spans="1:6" x14ac:dyDescent="0.25">
      <c r="A15" s="96" t="s">
        <v>246</v>
      </c>
      <c r="B15">
        <v>10</v>
      </c>
      <c r="E15" s="91" t="s">
        <v>42</v>
      </c>
      <c r="F15">
        <v>1</v>
      </c>
    </row>
    <row r="16" spans="1:6" x14ac:dyDescent="0.25">
      <c r="A16" s="91">
        <v>118</v>
      </c>
      <c r="B16">
        <v>10</v>
      </c>
      <c r="E16" s="96" t="s">
        <v>41</v>
      </c>
      <c r="F16">
        <v>1</v>
      </c>
    </row>
    <row r="17" spans="1:6" x14ac:dyDescent="0.25">
      <c r="A17" s="96" t="s">
        <v>258</v>
      </c>
      <c r="B17">
        <v>10</v>
      </c>
      <c r="E17" s="91" t="s">
        <v>19</v>
      </c>
      <c r="F17">
        <v>36</v>
      </c>
    </row>
    <row r="18" spans="1:6" x14ac:dyDescent="0.25">
      <c r="A18" s="91">
        <v>117</v>
      </c>
      <c r="B18">
        <v>7</v>
      </c>
      <c r="E18" s="96" t="s">
        <v>18</v>
      </c>
      <c r="F18">
        <v>36</v>
      </c>
    </row>
    <row r="19" spans="1:6" x14ac:dyDescent="0.25">
      <c r="A19" s="96" t="s">
        <v>252</v>
      </c>
      <c r="B19">
        <v>7</v>
      </c>
      <c r="E19" s="91" t="s">
        <v>9</v>
      </c>
      <c r="F19">
        <v>175</v>
      </c>
    </row>
    <row r="20" spans="1:6" x14ac:dyDescent="0.25">
      <c r="A20" s="91">
        <v>195</v>
      </c>
      <c r="B20">
        <v>6</v>
      </c>
      <c r="E20" s="96" t="s">
        <v>8</v>
      </c>
      <c r="F20">
        <v>174</v>
      </c>
    </row>
    <row r="21" spans="1:6" x14ac:dyDescent="0.25">
      <c r="A21" s="96" t="s">
        <v>789</v>
      </c>
      <c r="B21">
        <v>6</v>
      </c>
      <c r="E21" s="96" t="s">
        <v>4</v>
      </c>
      <c r="F21">
        <v>1</v>
      </c>
    </row>
    <row r="22" spans="1:6" x14ac:dyDescent="0.25">
      <c r="A22" s="91" t="s">
        <v>771</v>
      </c>
      <c r="B22">
        <v>70</v>
      </c>
      <c r="E22" s="91" t="s">
        <v>44</v>
      </c>
      <c r="F22">
        <v>1</v>
      </c>
    </row>
    <row r="23" spans="1:6" x14ac:dyDescent="0.25">
      <c r="E23" s="96" t="s">
        <v>43</v>
      </c>
      <c r="F23">
        <v>1</v>
      </c>
    </row>
    <row r="24" spans="1:6" x14ac:dyDescent="0.25">
      <c r="E24" s="91" t="s">
        <v>38</v>
      </c>
      <c r="F24">
        <v>1</v>
      </c>
    </row>
    <row r="25" spans="1:6" x14ac:dyDescent="0.25">
      <c r="E25" s="96" t="s">
        <v>37</v>
      </c>
      <c r="F25">
        <v>1</v>
      </c>
    </row>
    <row r="26" spans="1:6" x14ac:dyDescent="0.25">
      <c r="E26" s="91" t="s">
        <v>28</v>
      </c>
      <c r="F26">
        <v>6</v>
      </c>
    </row>
    <row r="27" spans="1:6" x14ac:dyDescent="0.25">
      <c r="E27" s="96" t="s">
        <v>27</v>
      </c>
      <c r="F27">
        <v>6</v>
      </c>
    </row>
    <row r="28" spans="1:6" x14ac:dyDescent="0.25">
      <c r="E28" s="91" t="s">
        <v>50</v>
      </c>
      <c r="F28">
        <v>1</v>
      </c>
    </row>
    <row r="29" spans="1:6" x14ac:dyDescent="0.25">
      <c r="E29" s="96" t="s">
        <v>49</v>
      </c>
      <c r="F29">
        <v>1</v>
      </c>
    </row>
    <row r="30" spans="1:6" x14ac:dyDescent="0.25">
      <c r="E30" s="91" t="s">
        <v>32</v>
      </c>
      <c r="F30">
        <v>1</v>
      </c>
    </row>
    <row r="31" spans="1:6" x14ac:dyDescent="0.25">
      <c r="E31" s="96" t="s">
        <v>31</v>
      </c>
      <c r="F31">
        <v>1</v>
      </c>
    </row>
    <row r="32" spans="1:6" x14ac:dyDescent="0.25">
      <c r="E32" s="91" t="s">
        <v>26</v>
      </c>
      <c r="F32">
        <v>1</v>
      </c>
    </row>
    <row r="33" spans="5:6" x14ac:dyDescent="0.25">
      <c r="E33" s="96" t="s">
        <v>25</v>
      </c>
      <c r="F33">
        <v>1</v>
      </c>
    </row>
    <row r="34" spans="5:6" x14ac:dyDescent="0.25">
      <c r="E34" s="91" t="s">
        <v>7</v>
      </c>
      <c r="F34">
        <v>342</v>
      </c>
    </row>
    <row r="35" spans="5:6" x14ac:dyDescent="0.25">
      <c r="E35" s="96" t="s">
        <v>6</v>
      </c>
      <c r="F35">
        <v>342</v>
      </c>
    </row>
    <row r="36" spans="5:6" x14ac:dyDescent="0.25">
      <c r="E36" s="91" t="s">
        <v>46</v>
      </c>
      <c r="F36">
        <v>2</v>
      </c>
    </row>
    <row r="37" spans="5:6" x14ac:dyDescent="0.25">
      <c r="E37" s="96" t="s">
        <v>45</v>
      </c>
      <c r="F37">
        <v>2</v>
      </c>
    </row>
    <row r="38" spans="5:6" x14ac:dyDescent="0.25">
      <c r="E38" s="91" t="s">
        <v>34</v>
      </c>
      <c r="F38">
        <v>3</v>
      </c>
    </row>
    <row r="39" spans="5:6" x14ac:dyDescent="0.25">
      <c r="E39" s="96" t="s">
        <v>33</v>
      </c>
      <c r="F39">
        <v>3</v>
      </c>
    </row>
    <row r="40" spans="5:6" x14ac:dyDescent="0.25">
      <c r="E40" s="91" t="s">
        <v>13</v>
      </c>
      <c r="F40">
        <v>37</v>
      </c>
    </row>
    <row r="41" spans="5:6" x14ac:dyDescent="0.25">
      <c r="E41" s="96" t="s">
        <v>12</v>
      </c>
      <c r="F41">
        <v>37</v>
      </c>
    </row>
    <row r="42" spans="5:6" x14ac:dyDescent="0.25">
      <c r="E42" s="91" t="s">
        <v>40</v>
      </c>
      <c r="F42">
        <v>2</v>
      </c>
    </row>
    <row r="43" spans="5:6" x14ac:dyDescent="0.25">
      <c r="E43" s="96" t="s">
        <v>39</v>
      </c>
      <c r="F43">
        <v>2</v>
      </c>
    </row>
    <row r="44" spans="5:6" x14ac:dyDescent="0.25">
      <c r="E44" s="91" t="s">
        <v>15</v>
      </c>
      <c r="F44">
        <v>22</v>
      </c>
    </row>
    <row r="45" spans="5:6" x14ac:dyDescent="0.25">
      <c r="E45" s="96" t="s">
        <v>14</v>
      </c>
      <c r="F45">
        <v>22</v>
      </c>
    </row>
    <row r="46" spans="5:6" x14ac:dyDescent="0.25">
      <c r="E46" s="91" t="s">
        <v>22</v>
      </c>
      <c r="F46">
        <v>19</v>
      </c>
    </row>
    <row r="47" spans="5:6" x14ac:dyDescent="0.25">
      <c r="E47" s="96" t="s">
        <v>21</v>
      </c>
      <c r="F47">
        <v>18</v>
      </c>
    </row>
    <row r="48" spans="5:6" x14ac:dyDescent="0.25">
      <c r="E48" s="96" t="s">
        <v>73</v>
      </c>
      <c r="F48">
        <v>1</v>
      </c>
    </row>
    <row r="49" spans="5:6" x14ac:dyDescent="0.25">
      <c r="E49" s="91" t="s">
        <v>52</v>
      </c>
      <c r="F49">
        <v>1</v>
      </c>
    </row>
    <row r="50" spans="5:6" x14ac:dyDescent="0.25">
      <c r="E50" s="96" t="s">
        <v>51</v>
      </c>
      <c r="F50">
        <v>1</v>
      </c>
    </row>
    <row r="51" spans="5:6" x14ac:dyDescent="0.25">
      <c r="E51" s="91" t="s">
        <v>5</v>
      </c>
      <c r="F51">
        <v>90</v>
      </c>
    </row>
    <row r="52" spans="5:6" x14ac:dyDescent="0.25">
      <c r="E52" s="96" t="s">
        <v>4</v>
      </c>
      <c r="F52">
        <v>90</v>
      </c>
    </row>
    <row r="53" spans="5:6" x14ac:dyDescent="0.25">
      <c r="E53" s="91" t="s">
        <v>11</v>
      </c>
      <c r="F53">
        <v>8</v>
      </c>
    </row>
    <row r="54" spans="5:6" x14ac:dyDescent="0.25">
      <c r="E54" s="96" t="s">
        <v>10</v>
      </c>
      <c r="F54">
        <v>8</v>
      </c>
    </row>
    <row r="55" spans="5:6" x14ac:dyDescent="0.25">
      <c r="E55" s="91" t="s">
        <v>48</v>
      </c>
      <c r="F55">
        <v>1</v>
      </c>
    </row>
    <row r="56" spans="5:6" x14ac:dyDescent="0.25">
      <c r="E56" s="96" t="s">
        <v>47</v>
      </c>
      <c r="F56">
        <v>1</v>
      </c>
    </row>
    <row r="57" spans="5:6" x14ac:dyDescent="0.25">
      <c r="E57" s="91" t="s">
        <v>24</v>
      </c>
      <c r="F57">
        <v>1</v>
      </c>
    </row>
    <row r="58" spans="5:6" x14ac:dyDescent="0.25">
      <c r="E58" s="96" t="s">
        <v>23</v>
      </c>
      <c r="F58">
        <v>1</v>
      </c>
    </row>
    <row r="59" spans="5:6" x14ac:dyDescent="0.25">
      <c r="E59" s="91" t="s">
        <v>17</v>
      </c>
      <c r="F59">
        <v>5</v>
      </c>
    </row>
    <row r="60" spans="5:6" x14ac:dyDescent="0.25">
      <c r="E60" s="96" t="s">
        <v>16</v>
      </c>
      <c r="F60">
        <v>5</v>
      </c>
    </row>
    <row r="61" spans="5:6" x14ac:dyDescent="0.25">
      <c r="E61" s="91" t="s">
        <v>36</v>
      </c>
      <c r="F61">
        <v>4</v>
      </c>
    </row>
    <row r="62" spans="5:6" x14ac:dyDescent="0.25">
      <c r="E62" s="96" t="s">
        <v>35</v>
      </c>
      <c r="F62">
        <v>4</v>
      </c>
    </row>
    <row r="63" spans="5:6" x14ac:dyDescent="0.25">
      <c r="E63" s="91" t="s">
        <v>771</v>
      </c>
      <c r="F63">
        <v>763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0D52-9760-4B08-8BC9-B05768035E59}">
  <dimension ref="A1:F71"/>
  <sheetViews>
    <sheetView workbookViewId="0">
      <selection sqref="A1:XFD1048576"/>
    </sheetView>
  </sheetViews>
  <sheetFormatPr defaultColWidth="9.140625" defaultRowHeight="15" x14ac:dyDescent="0.25"/>
  <cols>
    <col min="1" max="1" width="11.85546875" bestFit="1" customWidth="1"/>
    <col min="2" max="2" width="45.5703125" bestFit="1" customWidth="1"/>
    <col min="4" max="4" width="18.42578125" bestFit="1" customWidth="1"/>
    <col min="5" max="5" width="8.42578125" customWidth="1"/>
    <col min="6" max="6" width="39.5703125" bestFit="1" customWidth="1"/>
    <col min="9" max="9" width="15.42578125" bestFit="1" customWidth="1"/>
  </cols>
  <sheetData>
    <row r="1" spans="1:6" x14ac:dyDescent="0.25">
      <c r="A1" s="15" t="s">
        <v>207</v>
      </c>
      <c r="B1" s="15" t="s">
        <v>208</v>
      </c>
      <c r="C1" s="15" t="s">
        <v>209</v>
      </c>
      <c r="D1" s="15" t="s">
        <v>210</v>
      </c>
      <c r="E1" s="15" t="s">
        <v>211</v>
      </c>
      <c r="F1" s="15"/>
    </row>
    <row r="2" spans="1:6" x14ac:dyDescent="0.25">
      <c r="A2">
        <v>1000000077</v>
      </c>
      <c r="B2" t="s">
        <v>212</v>
      </c>
      <c r="C2">
        <v>155</v>
      </c>
      <c r="D2" t="s">
        <v>213</v>
      </c>
      <c r="E2">
        <v>1100</v>
      </c>
    </row>
    <row r="3" spans="1:6" x14ac:dyDescent="0.25">
      <c r="A3">
        <v>1000000078</v>
      </c>
      <c r="B3" t="s">
        <v>214</v>
      </c>
      <c r="C3">
        <v>155</v>
      </c>
      <c r="D3" t="s">
        <v>213</v>
      </c>
      <c r="E3">
        <v>1100</v>
      </c>
    </row>
    <row r="4" spans="1:6" x14ac:dyDescent="0.25">
      <c r="A4">
        <v>1000000079</v>
      </c>
      <c r="B4" t="s">
        <v>215</v>
      </c>
      <c r="C4">
        <v>155</v>
      </c>
      <c r="D4" t="s">
        <v>213</v>
      </c>
      <c r="E4">
        <v>1100</v>
      </c>
    </row>
    <row r="5" spans="1:6" x14ac:dyDescent="0.25">
      <c r="A5">
        <v>1000000080</v>
      </c>
      <c r="B5" t="s">
        <v>216</v>
      </c>
      <c r="C5">
        <v>155</v>
      </c>
      <c r="D5" t="s">
        <v>213</v>
      </c>
      <c r="E5">
        <v>1100</v>
      </c>
    </row>
    <row r="6" spans="1:6" x14ac:dyDescent="0.25">
      <c r="A6">
        <v>1000000081</v>
      </c>
      <c r="B6" t="s">
        <v>217</v>
      </c>
      <c r="C6">
        <v>155</v>
      </c>
      <c r="D6" t="s">
        <v>213</v>
      </c>
      <c r="E6">
        <v>1100</v>
      </c>
    </row>
    <row r="7" spans="1:6" x14ac:dyDescent="0.25">
      <c r="A7">
        <v>1000000082</v>
      </c>
      <c r="B7" t="s">
        <v>218</v>
      </c>
      <c r="C7">
        <v>155</v>
      </c>
      <c r="D7" t="s">
        <v>213</v>
      </c>
      <c r="E7">
        <v>1100</v>
      </c>
    </row>
    <row r="8" spans="1:6" x14ac:dyDescent="0.25">
      <c r="A8">
        <v>1000000083</v>
      </c>
      <c r="B8" t="s">
        <v>219</v>
      </c>
      <c r="C8">
        <v>155</v>
      </c>
      <c r="D8" t="s">
        <v>213</v>
      </c>
      <c r="E8">
        <v>1100</v>
      </c>
    </row>
    <row r="9" spans="1:6" x14ac:dyDescent="0.25">
      <c r="A9">
        <v>1000000084</v>
      </c>
      <c r="B9" t="s">
        <v>220</v>
      </c>
      <c r="C9">
        <v>155</v>
      </c>
      <c r="D9" t="s">
        <v>213</v>
      </c>
      <c r="E9">
        <v>1100</v>
      </c>
    </row>
    <row r="10" spans="1:6" x14ac:dyDescent="0.25">
      <c r="A10">
        <v>1000000085</v>
      </c>
      <c r="B10" t="s">
        <v>221</v>
      </c>
      <c r="C10">
        <v>155</v>
      </c>
      <c r="D10" t="s">
        <v>213</v>
      </c>
      <c r="E10">
        <v>1100</v>
      </c>
    </row>
    <row r="11" spans="1:6" x14ac:dyDescent="0.25">
      <c r="A11">
        <v>1000000086</v>
      </c>
      <c r="B11" t="s">
        <v>222</v>
      </c>
      <c r="C11">
        <v>155</v>
      </c>
      <c r="D11" t="s">
        <v>213</v>
      </c>
      <c r="E11">
        <v>1100</v>
      </c>
    </row>
    <row r="12" spans="1:6" x14ac:dyDescent="0.25">
      <c r="A12">
        <v>1000000087</v>
      </c>
      <c r="B12" t="s">
        <v>223</v>
      </c>
      <c r="C12">
        <v>155</v>
      </c>
      <c r="D12" t="s">
        <v>213</v>
      </c>
      <c r="E12">
        <v>1100</v>
      </c>
    </row>
    <row r="13" spans="1:6" x14ac:dyDescent="0.25">
      <c r="A13">
        <v>1000000088</v>
      </c>
      <c r="B13" t="s">
        <v>224</v>
      </c>
      <c r="C13">
        <v>155</v>
      </c>
      <c r="D13" t="s">
        <v>213</v>
      </c>
      <c r="E13">
        <v>1100</v>
      </c>
    </row>
    <row r="14" spans="1:6" x14ac:dyDescent="0.25">
      <c r="A14">
        <v>1000000089</v>
      </c>
      <c r="B14" t="s">
        <v>225</v>
      </c>
      <c r="C14">
        <v>155</v>
      </c>
      <c r="D14" t="s">
        <v>213</v>
      </c>
      <c r="E14">
        <v>1100</v>
      </c>
    </row>
    <row r="15" spans="1:6" x14ac:dyDescent="0.25">
      <c r="A15">
        <v>1000000090</v>
      </c>
      <c r="B15" t="s">
        <v>226</v>
      </c>
      <c r="C15">
        <v>155</v>
      </c>
      <c r="D15" t="s">
        <v>213</v>
      </c>
      <c r="E15">
        <v>1100</v>
      </c>
    </row>
    <row r="16" spans="1:6" x14ac:dyDescent="0.25">
      <c r="A16">
        <v>1000000091</v>
      </c>
      <c r="B16" t="s">
        <v>227</v>
      </c>
      <c r="C16">
        <v>155</v>
      </c>
      <c r="D16" t="s">
        <v>213</v>
      </c>
      <c r="E16">
        <v>1100</v>
      </c>
    </row>
    <row r="17" spans="1:5" x14ac:dyDescent="0.25">
      <c r="A17">
        <v>1000000092</v>
      </c>
      <c r="B17" t="s">
        <v>228</v>
      </c>
      <c r="C17">
        <v>155</v>
      </c>
      <c r="D17" t="s">
        <v>213</v>
      </c>
      <c r="E17">
        <v>1100</v>
      </c>
    </row>
    <row r="18" spans="1:5" x14ac:dyDescent="0.25">
      <c r="A18">
        <v>1000000093</v>
      </c>
      <c r="B18" t="s">
        <v>229</v>
      </c>
      <c r="C18">
        <v>155</v>
      </c>
      <c r="D18" t="s">
        <v>213</v>
      </c>
      <c r="E18">
        <v>1100</v>
      </c>
    </row>
    <row r="19" spans="1:5" x14ac:dyDescent="0.25">
      <c r="A19">
        <v>1000000094</v>
      </c>
      <c r="B19" t="s">
        <v>230</v>
      </c>
      <c r="C19">
        <v>155</v>
      </c>
      <c r="D19" t="s">
        <v>213</v>
      </c>
      <c r="E19">
        <v>1100</v>
      </c>
    </row>
    <row r="20" spans="1:5" x14ac:dyDescent="0.25">
      <c r="A20">
        <v>1000000095</v>
      </c>
      <c r="B20" t="s">
        <v>231</v>
      </c>
      <c r="C20">
        <v>155</v>
      </c>
      <c r="D20" t="s">
        <v>213</v>
      </c>
      <c r="E20">
        <v>1100</v>
      </c>
    </row>
    <row r="21" spans="1:5" x14ac:dyDescent="0.25">
      <c r="A21">
        <v>1000000096</v>
      </c>
      <c r="B21" t="s">
        <v>232</v>
      </c>
      <c r="C21">
        <v>155</v>
      </c>
      <c r="D21" t="s">
        <v>213</v>
      </c>
      <c r="E21">
        <v>1100</v>
      </c>
    </row>
    <row r="22" spans="1:5" x14ac:dyDescent="0.25">
      <c r="A22">
        <v>1000000097</v>
      </c>
      <c r="B22" t="s">
        <v>233</v>
      </c>
      <c r="C22">
        <v>155</v>
      </c>
      <c r="D22" t="s">
        <v>213</v>
      </c>
      <c r="E22">
        <v>1100</v>
      </c>
    </row>
    <row r="23" spans="1:5" x14ac:dyDescent="0.25">
      <c r="A23">
        <v>1000000098</v>
      </c>
      <c r="B23" t="s">
        <v>234</v>
      </c>
      <c r="C23">
        <v>155</v>
      </c>
      <c r="D23" t="s">
        <v>213</v>
      </c>
      <c r="E23">
        <v>1100</v>
      </c>
    </row>
    <row r="24" spans="1:5" x14ac:dyDescent="0.25">
      <c r="A24">
        <v>1000000099</v>
      </c>
      <c r="B24" t="s">
        <v>235</v>
      </c>
      <c r="C24">
        <v>155</v>
      </c>
      <c r="D24" t="s">
        <v>213</v>
      </c>
      <c r="E24">
        <v>1100</v>
      </c>
    </row>
    <row r="25" spans="1:5" x14ac:dyDescent="0.25">
      <c r="A25">
        <v>1000000100</v>
      </c>
      <c r="B25" t="s">
        <v>236</v>
      </c>
      <c r="C25">
        <v>155</v>
      </c>
      <c r="D25" t="s">
        <v>213</v>
      </c>
      <c r="E25">
        <v>1100</v>
      </c>
    </row>
    <row r="26" spans="1:5" x14ac:dyDescent="0.25">
      <c r="A26">
        <v>1000000101</v>
      </c>
      <c r="B26" t="s">
        <v>237</v>
      </c>
      <c r="C26">
        <v>155</v>
      </c>
      <c r="D26" t="s">
        <v>213</v>
      </c>
      <c r="E26">
        <v>1100</v>
      </c>
    </row>
    <row r="27" spans="1:5" x14ac:dyDescent="0.25">
      <c r="A27">
        <v>1000000102</v>
      </c>
      <c r="B27" t="s">
        <v>238</v>
      </c>
      <c r="C27">
        <v>155</v>
      </c>
      <c r="D27" t="s">
        <v>213</v>
      </c>
      <c r="E27">
        <v>1100</v>
      </c>
    </row>
    <row r="28" spans="1:5" x14ac:dyDescent="0.25">
      <c r="A28">
        <v>1000000880</v>
      </c>
      <c r="B28" t="s">
        <v>239</v>
      </c>
      <c r="C28">
        <v>155</v>
      </c>
      <c r="D28" t="s">
        <v>213</v>
      </c>
      <c r="E28">
        <v>1100</v>
      </c>
    </row>
    <row r="29" spans="1:5" x14ac:dyDescent="0.25">
      <c r="A29">
        <v>1000001935</v>
      </c>
      <c r="B29" t="s">
        <v>240</v>
      </c>
      <c r="C29">
        <v>155</v>
      </c>
      <c r="D29" t="s">
        <v>213</v>
      </c>
      <c r="E29">
        <v>1100</v>
      </c>
    </row>
    <row r="30" spans="1:5" x14ac:dyDescent="0.25">
      <c r="A30">
        <v>1000001936</v>
      </c>
      <c r="B30" t="s">
        <v>241</v>
      </c>
      <c r="C30">
        <v>155</v>
      </c>
      <c r="D30" t="s">
        <v>213</v>
      </c>
      <c r="E30">
        <v>1100</v>
      </c>
    </row>
    <row r="31" spans="1:5" x14ac:dyDescent="0.25">
      <c r="A31">
        <v>1000002124</v>
      </c>
      <c r="B31" t="s">
        <v>242</v>
      </c>
      <c r="C31">
        <v>155</v>
      </c>
      <c r="D31" t="s">
        <v>213</v>
      </c>
      <c r="E31">
        <v>1100</v>
      </c>
    </row>
    <row r="32" spans="1:5" x14ac:dyDescent="0.25">
      <c r="A32">
        <v>1000002631</v>
      </c>
      <c r="B32" t="s">
        <v>243</v>
      </c>
      <c r="C32">
        <v>155</v>
      </c>
      <c r="D32" t="s">
        <v>213</v>
      </c>
      <c r="E32">
        <v>1100</v>
      </c>
    </row>
    <row r="33" spans="1:5" x14ac:dyDescent="0.25">
      <c r="A33">
        <v>1000002790</v>
      </c>
      <c r="B33" t="s">
        <v>244</v>
      </c>
      <c r="C33">
        <v>155</v>
      </c>
      <c r="D33" t="s">
        <v>213</v>
      </c>
      <c r="E33">
        <v>1100</v>
      </c>
    </row>
    <row r="34" spans="1:5" x14ac:dyDescent="0.25">
      <c r="A34">
        <v>1000002917</v>
      </c>
      <c r="B34" t="s">
        <v>245</v>
      </c>
      <c r="C34">
        <v>116</v>
      </c>
      <c r="D34" t="s">
        <v>246</v>
      </c>
    </row>
    <row r="35" spans="1:5" x14ac:dyDescent="0.25">
      <c r="A35">
        <v>1000002840</v>
      </c>
      <c r="B35" t="s">
        <v>247</v>
      </c>
      <c r="C35">
        <v>116</v>
      </c>
      <c r="D35" t="s">
        <v>246</v>
      </c>
    </row>
    <row r="36" spans="1:5" x14ac:dyDescent="0.25">
      <c r="A36">
        <v>1000002838</v>
      </c>
      <c r="B36" t="s">
        <v>248</v>
      </c>
      <c r="C36">
        <v>116</v>
      </c>
      <c r="D36" t="s">
        <v>246</v>
      </c>
    </row>
    <row r="37" spans="1:5" x14ac:dyDescent="0.25">
      <c r="A37">
        <v>1000002836</v>
      </c>
      <c r="B37" t="s">
        <v>249</v>
      </c>
      <c r="C37">
        <v>116</v>
      </c>
      <c r="D37" t="s">
        <v>246</v>
      </c>
    </row>
    <row r="38" spans="1:5" x14ac:dyDescent="0.25">
      <c r="A38">
        <v>1000002913</v>
      </c>
      <c r="B38" t="s">
        <v>250</v>
      </c>
      <c r="C38">
        <v>155</v>
      </c>
      <c r="D38" t="s">
        <v>213</v>
      </c>
      <c r="E38">
        <v>1100</v>
      </c>
    </row>
    <row r="39" spans="1:5" x14ac:dyDescent="0.25">
      <c r="A39">
        <v>1000002984</v>
      </c>
      <c r="B39" t="s">
        <v>251</v>
      </c>
      <c r="C39">
        <v>117</v>
      </c>
      <c r="D39" t="s">
        <v>252</v>
      </c>
      <c r="E39">
        <v>1100</v>
      </c>
    </row>
    <row r="40" spans="1:5" x14ac:dyDescent="0.25">
      <c r="A40">
        <v>1000002971</v>
      </c>
      <c r="B40" t="s">
        <v>253</v>
      </c>
      <c r="C40">
        <v>117</v>
      </c>
      <c r="D40" t="s">
        <v>252</v>
      </c>
      <c r="E40">
        <v>1100</v>
      </c>
    </row>
    <row r="41" spans="1:5" x14ac:dyDescent="0.25">
      <c r="A41">
        <v>1000002976</v>
      </c>
      <c r="B41" t="s">
        <v>254</v>
      </c>
      <c r="C41">
        <v>117</v>
      </c>
      <c r="D41" t="s">
        <v>252</v>
      </c>
      <c r="E41">
        <v>1100</v>
      </c>
    </row>
    <row r="42" spans="1:5" x14ac:dyDescent="0.25">
      <c r="A42">
        <v>1000002985</v>
      </c>
      <c r="B42" t="s">
        <v>255</v>
      </c>
      <c r="C42">
        <v>117</v>
      </c>
      <c r="D42" t="s">
        <v>252</v>
      </c>
      <c r="E42">
        <v>1100</v>
      </c>
    </row>
    <row r="43" spans="1:5" x14ac:dyDescent="0.25">
      <c r="A43">
        <v>1000002977</v>
      </c>
      <c r="B43" t="s">
        <v>256</v>
      </c>
      <c r="C43">
        <v>117</v>
      </c>
      <c r="D43" t="s">
        <v>252</v>
      </c>
      <c r="E43">
        <v>1100</v>
      </c>
    </row>
    <row r="44" spans="1:5" x14ac:dyDescent="0.25">
      <c r="A44">
        <v>1000002978</v>
      </c>
      <c r="B44" t="s">
        <v>257</v>
      </c>
      <c r="C44">
        <v>118</v>
      </c>
      <c r="D44" t="s">
        <v>258</v>
      </c>
    </row>
    <row r="45" spans="1:5" x14ac:dyDescent="0.25">
      <c r="A45">
        <v>1000003013</v>
      </c>
      <c r="B45" t="s">
        <v>259</v>
      </c>
      <c r="C45">
        <v>118</v>
      </c>
      <c r="D45" t="s">
        <v>258</v>
      </c>
    </row>
    <row r="46" spans="1:5" x14ac:dyDescent="0.25">
      <c r="A46">
        <v>1000003036</v>
      </c>
      <c r="B46" t="s">
        <v>260</v>
      </c>
      <c r="C46">
        <v>116</v>
      </c>
      <c r="D46" t="s">
        <v>246</v>
      </c>
    </row>
    <row r="47" spans="1:5" x14ac:dyDescent="0.25">
      <c r="A47">
        <v>1000003037</v>
      </c>
      <c r="B47" t="s">
        <v>261</v>
      </c>
      <c r="C47">
        <v>116</v>
      </c>
      <c r="D47" t="s">
        <v>246</v>
      </c>
    </row>
    <row r="48" spans="1:5" x14ac:dyDescent="0.25">
      <c r="A48">
        <v>1000002972</v>
      </c>
      <c r="B48" t="s">
        <v>262</v>
      </c>
      <c r="C48">
        <v>117</v>
      </c>
      <c r="D48" t="s">
        <v>252</v>
      </c>
      <c r="E48">
        <v>1100</v>
      </c>
    </row>
    <row r="49" spans="1:5" x14ac:dyDescent="0.25">
      <c r="A49">
        <v>1000003063</v>
      </c>
      <c r="B49" t="s">
        <v>263</v>
      </c>
      <c r="C49">
        <v>155</v>
      </c>
      <c r="D49" t="s">
        <v>213</v>
      </c>
      <c r="E49">
        <v>1100</v>
      </c>
    </row>
    <row r="50" spans="1:5" x14ac:dyDescent="0.25">
      <c r="A50">
        <v>1000003076</v>
      </c>
      <c r="B50" t="s">
        <v>264</v>
      </c>
      <c r="C50">
        <v>155</v>
      </c>
      <c r="D50" t="s">
        <v>213</v>
      </c>
      <c r="E50">
        <v>1100</v>
      </c>
    </row>
    <row r="51" spans="1:5" x14ac:dyDescent="0.25">
      <c r="A51">
        <v>1000003108</v>
      </c>
      <c r="B51" t="s">
        <v>265</v>
      </c>
      <c r="C51">
        <v>155</v>
      </c>
      <c r="D51" t="s">
        <v>213</v>
      </c>
      <c r="E51">
        <v>1100</v>
      </c>
    </row>
    <row r="52" spans="1:5" x14ac:dyDescent="0.25">
      <c r="A52">
        <v>1000003113</v>
      </c>
      <c r="B52" t="s">
        <v>266</v>
      </c>
      <c r="C52">
        <v>155</v>
      </c>
      <c r="D52" t="s">
        <v>213</v>
      </c>
      <c r="E52">
        <v>1100</v>
      </c>
    </row>
    <row r="53" spans="1:5" x14ac:dyDescent="0.25">
      <c r="A53">
        <v>1000003131</v>
      </c>
      <c r="B53" t="s">
        <v>267</v>
      </c>
      <c r="C53">
        <v>118</v>
      </c>
      <c r="D53" t="s">
        <v>258</v>
      </c>
    </row>
    <row r="54" spans="1:5" x14ac:dyDescent="0.25">
      <c r="A54">
        <v>1000003132</v>
      </c>
      <c r="B54" t="s">
        <v>268</v>
      </c>
      <c r="C54">
        <v>118</v>
      </c>
      <c r="D54" t="s">
        <v>258</v>
      </c>
    </row>
    <row r="55" spans="1:5" x14ac:dyDescent="0.25">
      <c r="A55">
        <v>1000003133</v>
      </c>
      <c r="B55" t="s">
        <v>269</v>
      </c>
      <c r="C55">
        <v>118</v>
      </c>
      <c r="D55" t="s">
        <v>258</v>
      </c>
    </row>
    <row r="56" spans="1:5" x14ac:dyDescent="0.25">
      <c r="A56">
        <v>1000003384</v>
      </c>
      <c r="B56" t="s">
        <v>270</v>
      </c>
      <c r="C56">
        <v>116</v>
      </c>
      <c r="D56" t="s">
        <v>246</v>
      </c>
    </row>
    <row r="57" spans="1:5" x14ac:dyDescent="0.25">
      <c r="A57">
        <v>1000003386</v>
      </c>
      <c r="B57" t="s">
        <v>271</v>
      </c>
      <c r="C57">
        <v>116</v>
      </c>
      <c r="D57" t="s">
        <v>246</v>
      </c>
    </row>
    <row r="58" spans="1:5" x14ac:dyDescent="0.25">
      <c r="A58">
        <v>1000003388</v>
      </c>
      <c r="B58" t="s">
        <v>272</v>
      </c>
      <c r="C58">
        <v>116</v>
      </c>
      <c r="D58" t="s">
        <v>246</v>
      </c>
    </row>
    <row r="59" spans="1:5" x14ac:dyDescent="0.25">
      <c r="A59">
        <v>1000003389</v>
      </c>
      <c r="B59" t="s">
        <v>273</v>
      </c>
      <c r="C59">
        <v>116</v>
      </c>
      <c r="D59" t="s">
        <v>246</v>
      </c>
    </row>
    <row r="60" spans="1:5" x14ac:dyDescent="0.25">
      <c r="A60">
        <v>1000003393</v>
      </c>
      <c r="B60" t="s">
        <v>274</v>
      </c>
      <c r="C60">
        <v>117</v>
      </c>
      <c r="D60" t="s">
        <v>252</v>
      </c>
    </row>
    <row r="61" spans="1:5" x14ac:dyDescent="0.25">
      <c r="A61">
        <v>1000003134</v>
      </c>
      <c r="B61" t="s">
        <v>275</v>
      </c>
      <c r="C61">
        <v>195</v>
      </c>
    </row>
    <row r="62" spans="1:5" x14ac:dyDescent="0.25">
      <c r="A62">
        <v>1000003549</v>
      </c>
      <c r="B62" t="s">
        <v>276</v>
      </c>
      <c r="C62">
        <v>195</v>
      </c>
    </row>
    <row r="63" spans="1:5" x14ac:dyDescent="0.25">
      <c r="A63">
        <v>1000003016</v>
      </c>
      <c r="B63" t="s">
        <v>277</v>
      </c>
      <c r="C63">
        <v>195</v>
      </c>
    </row>
    <row r="64" spans="1:5" x14ac:dyDescent="0.25">
      <c r="A64">
        <v>1000002895</v>
      </c>
      <c r="B64" t="s">
        <v>278</v>
      </c>
      <c r="C64">
        <v>195</v>
      </c>
    </row>
    <row r="65" spans="1:4" x14ac:dyDescent="0.25">
      <c r="A65">
        <v>1000003511</v>
      </c>
      <c r="B65" t="s">
        <v>279</v>
      </c>
      <c r="C65">
        <v>195</v>
      </c>
    </row>
    <row r="66" spans="1:4" x14ac:dyDescent="0.25">
      <c r="A66">
        <v>1000002965</v>
      </c>
      <c r="B66" t="s">
        <v>280</v>
      </c>
      <c r="C66">
        <v>195</v>
      </c>
    </row>
    <row r="67" spans="1:4" x14ac:dyDescent="0.25">
      <c r="A67">
        <v>1000003683</v>
      </c>
      <c r="B67" t="s">
        <v>259</v>
      </c>
      <c r="C67">
        <v>118</v>
      </c>
      <c r="D67" t="s">
        <v>258</v>
      </c>
    </row>
    <row r="68" spans="1:4" x14ac:dyDescent="0.25">
      <c r="A68">
        <v>1000003691</v>
      </c>
      <c r="B68" t="s">
        <v>281</v>
      </c>
      <c r="C68">
        <v>118</v>
      </c>
      <c r="D68" t="s">
        <v>258</v>
      </c>
    </row>
    <row r="69" spans="1:4" x14ac:dyDescent="0.25">
      <c r="A69">
        <v>1000003795</v>
      </c>
      <c r="B69" t="s">
        <v>281</v>
      </c>
      <c r="C69">
        <v>118</v>
      </c>
      <c r="D69" t="s">
        <v>258</v>
      </c>
    </row>
    <row r="70" spans="1:4" x14ac:dyDescent="0.25">
      <c r="A70">
        <v>1000003857</v>
      </c>
      <c r="B70" t="s">
        <v>282</v>
      </c>
      <c r="C70">
        <v>118</v>
      </c>
      <c r="D70" t="s">
        <v>258</v>
      </c>
    </row>
    <row r="71" spans="1:4" x14ac:dyDescent="0.25">
      <c r="A71">
        <v>1000003897</v>
      </c>
      <c r="B71" t="s">
        <v>283</v>
      </c>
      <c r="C71">
        <v>118</v>
      </c>
      <c r="D71" t="s">
        <v>258</v>
      </c>
    </row>
  </sheetData>
  <autoFilter ref="A1:E70" xr:uid="{BFD488F2-2ED3-4A7A-AEB2-7926119759FC}"/>
  <conditionalFormatting sqref="A1:A60 A64:A1048576">
    <cfRule type="duplicateValues" dxfId="32" priority="5"/>
  </conditionalFormatting>
  <conditionalFormatting sqref="A61:A63">
    <cfRule type="duplicateValues" dxfId="31" priority="3"/>
  </conditionalFormatting>
  <conditionalFormatting sqref="B1:B60 B63:B1048576">
    <cfRule type="duplicateValues" dxfId="30" priority="4"/>
  </conditionalFormatting>
  <conditionalFormatting sqref="B61:B62">
    <cfRule type="duplicateValues" dxfId="29" priority="2"/>
  </conditionalFormatting>
  <conditionalFormatting sqref="G39:G69">
    <cfRule type="cellIs" dxfId="28" priority="1" operator="equal">
      <formula>TRUE</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A8267-5353-4D1F-8B49-B9412A3DBBC7}">
  <dimension ref="A1:AT764"/>
  <sheetViews>
    <sheetView topLeftCell="A742" zoomScaleNormal="100" workbookViewId="0">
      <selection activeCell="A742" sqref="A1:XFD1048576"/>
    </sheetView>
  </sheetViews>
  <sheetFormatPr defaultRowHeight="15" x14ac:dyDescent="0.25"/>
  <cols>
    <col min="1" max="1" width="14.42578125" customWidth="1"/>
    <col min="2" max="2" width="20.140625" bestFit="1" customWidth="1"/>
    <col min="3" max="3" width="11.85546875" customWidth="1"/>
    <col min="4" max="4" width="37.140625" bestFit="1" customWidth="1"/>
  </cols>
  <sheetData>
    <row r="1" spans="1:4" x14ac:dyDescent="0.25">
      <c r="A1" s="1" t="s">
        <v>0</v>
      </c>
      <c r="B1" s="1" t="s">
        <v>1</v>
      </c>
      <c r="C1" s="1" t="s">
        <v>2</v>
      </c>
      <c r="D1" t="s">
        <v>3</v>
      </c>
    </row>
    <row r="2" spans="1:4" x14ac:dyDescent="0.25">
      <c r="A2">
        <v>700129</v>
      </c>
      <c r="B2" t="s">
        <v>4</v>
      </c>
      <c r="C2" t="s">
        <v>5</v>
      </c>
    </row>
    <row r="3" spans="1:4" x14ac:dyDescent="0.25">
      <c r="A3">
        <v>600037</v>
      </c>
      <c r="B3" t="s">
        <v>6</v>
      </c>
      <c r="C3" t="s">
        <v>7</v>
      </c>
    </row>
    <row r="4" spans="1:4" x14ac:dyDescent="0.25">
      <c r="A4">
        <v>700445</v>
      </c>
      <c r="B4" t="s">
        <v>4</v>
      </c>
      <c r="C4" t="s">
        <v>5</v>
      </c>
    </row>
    <row r="5" spans="1:4" x14ac:dyDescent="0.25">
      <c r="A5">
        <v>700366</v>
      </c>
      <c r="B5" t="s">
        <v>4</v>
      </c>
      <c r="C5" t="s">
        <v>5</v>
      </c>
    </row>
    <row r="6" spans="1:4" x14ac:dyDescent="0.25">
      <c r="A6">
        <v>700443</v>
      </c>
      <c r="B6" t="s">
        <v>4</v>
      </c>
      <c r="C6" t="s">
        <v>5</v>
      </c>
    </row>
    <row r="7" spans="1:4" x14ac:dyDescent="0.25">
      <c r="A7">
        <v>700331</v>
      </c>
      <c r="B7" t="s">
        <v>4</v>
      </c>
      <c r="C7" t="s">
        <v>5</v>
      </c>
    </row>
    <row r="8" spans="1:4" x14ac:dyDescent="0.25">
      <c r="A8">
        <v>700209</v>
      </c>
      <c r="B8" t="s">
        <v>4</v>
      </c>
      <c r="C8" t="s">
        <v>5</v>
      </c>
    </row>
    <row r="9" spans="1:4" x14ac:dyDescent="0.25">
      <c r="A9">
        <v>700025</v>
      </c>
      <c r="B9" t="s">
        <v>8</v>
      </c>
      <c r="C9" t="s">
        <v>9</v>
      </c>
    </row>
    <row r="10" spans="1:4" x14ac:dyDescent="0.25">
      <c r="A10">
        <v>700069</v>
      </c>
      <c r="B10" t="s">
        <v>10</v>
      </c>
      <c r="C10" t="s">
        <v>11</v>
      </c>
    </row>
    <row r="11" spans="1:4" x14ac:dyDescent="0.25">
      <c r="A11">
        <v>700382</v>
      </c>
      <c r="B11" t="s">
        <v>4</v>
      </c>
      <c r="C11" t="s">
        <v>5</v>
      </c>
    </row>
    <row r="12" spans="1:4" x14ac:dyDescent="0.25">
      <c r="A12">
        <v>700080</v>
      </c>
      <c r="B12" t="s">
        <v>8</v>
      </c>
      <c r="C12" t="s">
        <v>9</v>
      </c>
    </row>
    <row r="13" spans="1:4" x14ac:dyDescent="0.25">
      <c r="A13">
        <v>600022</v>
      </c>
      <c r="B13" t="s">
        <v>6</v>
      </c>
      <c r="C13" t="s">
        <v>7</v>
      </c>
    </row>
    <row r="14" spans="1:4" x14ac:dyDescent="0.25">
      <c r="A14">
        <v>600162</v>
      </c>
      <c r="B14" t="s">
        <v>6</v>
      </c>
      <c r="C14" t="s">
        <v>7</v>
      </c>
    </row>
    <row r="15" spans="1:4" x14ac:dyDescent="0.25">
      <c r="A15">
        <v>600290</v>
      </c>
      <c r="B15" t="s">
        <v>6</v>
      </c>
      <c r="C15" t="s">
        <v>7</v>
      </c>
    </row>
    <row r="16" spans="1:4" x14ac:dyDescent="0.25">
      <c r="A16">
        <v>600035</v>
      </c>
      <c r="B16" t="s">
        <v>6</v>
      </c>
      <c r="C16" t="s">
        <v>7</v>
      </c>
    </row>
    <row r="17" spans="1:3" x14ac:dyDescent="0.25">
      <c r="A17">
        <v>600220</v>
      </c>
      <c r="B17" t="s">
        <v>6</v>
      </c>
      <c r="C17" t="s">
        <v>7</v>
      </c>
    </row>
    <row r="18" spans="1:3" x14ac:dyDescent="0.25">
      <c r="A18">
        <v>600046</v>
      </c>
      <c r="B18" t="s">
        <v>6</v>
      </c>
      <c r="C18" t="s">
        <v>7</v>
      </c>
    </row>
    <row r="19" spans="1:3" x14ac:dyDescent="0.25">
      <c r="A19">
        <v>600265</v>
      </c>
      <c r="B19" t="s">
        <v>6</v>
      </c>
      <c r="C19" t="s">
        <v>7</v>
      </c>
    </row>
    <row r="20" spans="1:3" x14ac:dyDescent="0.25">
      <c r="A20">
        <v>700016</v>
      </c>
      <c r="B20" t="s">
        <v>8</v>
      </c>
      <c r="C20" t="s">
        <v>9</v>
      </c>
    </row>
    <row r="21" spans="1:3" x14ac:dyDescent="0.25">
      <c r="A21">
        <v>700376</v>
      </c>
      <c r="B21" t="s">
        <v>12</v>
      </c>
      <c r="C21" t="s">
        <v>13</v>
      </c>
    </row>
    <row r="22" spans="1:3" x14ac:dyDescent="0.25">
      <c r="A22">
        <v>600063</v>
      </c>
      <c r="B22" t="s">
        <v>6</v>
      </c>
      <c r="C22" t="s">
        <v>7</v>
      </c>
    </row>
    <row r="23" spans="1:3" x14ac:dyDescent="0.25">
      <c r="A23">
        <v>700055</v>
      </c>
      <c r="B23" t="s">
        <v>14</v>
      </c>
      <c r="C23" t="s">
        <v>15</v>
      </c>
    </row>
    <row r="24" spans="1:3" x14ac:dyDescent="0.25">
      <c r="A24">
        <v>700159</v>
      </c>
      <c r="B24" t="s">
        <v>4</v>
      </c>
      <c r="C24" t="s">
        <v>5</v>
      </c>
    </row>
    <row r="25" spans="1:3" x14ac:dyDescent="0.25">
      <c r="A25">
        <v>600014</v>
      </c>
      <c r="B25" t="s">
        <v>6</v>
      </c>
      <c r="C25" t="s">
        <v>7</v>
      </c>
    </row>
    <row r="26" spans="1:3" x14ac:dyDescent="0.25">
      <c r="A26">
        <v>700281</v>
      </c>
      <c r="B26" t="s">
        <v>12</v>
      </c>
      <c r="C26" t="s">
        <v>13</v>
      </c>
    </row>
    <row r="27" spans="1:3" x14ac:dyDescent="0.25">
      <c r="A27">
        <v>600007</v>
      </c>
      <c r="B27" t="s">
        <v>6</v>
      </c>
      <c r="C27" t="s">
        <v>7</v>
      </c>
    </row>
    <row r="28" spans="1:3" x14ac:dyDescent="0.25">
      <c r="A28">
        <v>600009</v>
      </c>
      <c r="B28" t="s">
        <v>6</v>
      </c>
      <c r="C28" t="s">
        <v>7</v>
      </c>
    </row>
    <row r="29" spans="1:3" x14ac:dyDescent="0.25">
      <c r="A29">
        <v>600026</v>
      </c>
      <c r="B29" t="s">
        <v>6</v>
      </c>
      <c r="C29" t="s">
        <v>7</v>
      </c>
    </row>
    <row r="30" spans="1:3" x14ac:dyDescent="0.25">
      <c r="A30">
        <v>700116</v>
      </c>
      <c r="B30" t="s">
        <v>8</v>
      </c>
      <c r="C30" t="s">
        <v>9</v>
      </c>
    </row>
    <row r="31" spans="1:3" x14ac:dyDescent="0.25">
      <c r="A31">
        <v>700441</v>
      </c>
      <c r="B31" t="s">
        <v>16</v>
      </c>
      <c r="C31" t="s">
        <v>17</v>
      </c>
    </row>
    <row r="32" spans="1:3" x14ac:dyDescent="0.25">
      <c r="A32">
        <v>600042</v>
      </c>
      <c r="B32" t="s">
        <v>6</v>
      </c>
      <c r="C32" t="s">
        <v>7</v>
      </c>
    </row>
    <row r="33" spans="1:3" x14ac:dyDescent="0.25">
      <c r="A33">
        <v>600031</v>
      </c>
      <c r="B33" t="s">
        <v>6</v>
      </c>
      <c r="C33" t="s">
        <v>7</v>
      </c>
    </row>
    <row r="34" spans="1:3" x14ac:dyDescent="0.25">
      <c r="A34">
        <v>600246</v>
      </c>
      <c r="B34" t="s">
        <v>6</v>
      </c>
      <c r="C34" t="s">
        <v>7</v>
      </c>
    </row>
    <row r="35" spans="1:3" x14ac:dyDescent="0.25">
      <c r="A35">
        <v>600327</v>
      </c>
      <c r="B35" t="s">
        <v>6</v>
      </c>
      <c r="C35" t="s">
        <v>7</v>
      </c>
    </row>
    <row r="36" spans="1:3" x14ac:dyDescent="0.25">
      <c r="A36">
        <v>600025</v>
      </c>
      <c r="B36" t="s">
        <v>6</v>
      </c>
      <c r="C36" t="s">
        <v>7</v>
      </c>
    </row>
    <row r="37" spans="1:3" x14ac:dyDescent="0.25">
      <c r="A37">
        <v>600053</v>
      </c>
      <c r="B37" t="s">
        <v>6</v>
      </c>
      <c r="C37" t="s">
        <v>7</v>
      </c>
    </row>
    <row r="38" spans="1:3" x14ac:dyDescent="0.25">
      <c r="A38">
        <v>600236</v>
      </c>
      <c r="B38" t="s">
        <v>6</v>
      </c>
      <c r="C38" t="s">
        <v>7</v>
      </c>
    </row>
    <row r="39" spans="1:3" x14ac:dyDescent="0.25">
      <c r="A39">
        <v>700390</v>
      </c>
      <c r="B39" t="s">
        <v>8</v>
      </c>
      <c r="C39" t="s">
        <v>9</v>
      </c>
    </row>
    <row r="40" spans="1:3" x14ac:dyDescent="0.25">
      <c r="A40">
        <v>700260</v>
      </c>
      <c r="B40" t="s">
        <v>8</v>
      </c>
      <c r="C40" t="s">
        <v>9</v>
      </c>
    </row>
    <row r="41" spans="1:3" x14ac:dyDescent="0.25">
      <c r="A41">
        <v>700369</v>
      </c>
      <c r="B41" t="s">
        <v>4</v>
      </c>
      <c r="C41" t="s">
        <v>5</v>
      </c>
    </row>
    <row r="42" spans="1:3" x14ac:dyDescent="0.25">
      <c r="A42">
        <v>600193</v>
      </c>
      <c r="B42" t="s">
        <v>6</v>
      </c>
      <c r="C42" t="s">
        <v>7</v>
      </c>
    </row>
    <row r="43" spans="1:3" x14ac:dyDescent="0.25">
      <c r="A43">
        <v>600060</v>
      </c>
      <c r="B43" t="s">
        <v>6</v>
      </c>
      <c r="C43" t="s">
        <v>7</v>
      </c>
    </row>
    <row r="44" spans="1:3" x14ac:dyDescent="0.25">
      <c r="A44">
        <v>700304</v>
      </c>
      <c r="B44" t="s">
        <v>18</v>
      </c>
      <c r="C44" t="s">
        <v>19</v>
      </c>
    </row>
    <row r="45" spans="1:3" x14ac:dyDescent="0.25">
      <c r="A45">
        <v>600183</v>
      </c>
      <c r="B45" t="s">
        <v>6</v>
      </c>
      <c r="C45" t="s">
        <v>7</v>
      </c>
    </row>
    <row r="46" spans="1:3" x14ac:dyDescent="0.25">
      <c r="A46">
        <v>600313</v>
      </c>
      <c r="B46" t="s">
        <v>6</v>
      </c>
      <c r="C46" t="s">
        <v>7</v>
      </c>
    </row>
    <row r="47" spans="1:3" x14ac:dyDescent="0.25">
      <c r="A47">
        <v>600033</v>
      </c>
      <c r="B47" t="s">
        <v>6</v>
      </c>
      <c r="C47" t="s">
        <v>7</v>
      </c>
    </row>
    <row r="48" spans="1:3" x14ac:dyDescent="0.25">
      <c r="A48">
        <v>600225</v>
      </c>
      <c r="B48" t="s">
        <v>6</v>
      </c>
      <c r="C48" t="s">
        <v>7</v>
      </c>
    </row>
    <row r="49" spans="1:3" x14ac:dyDescent="0.25">
      <c r="A49">
        <v>600324</v>
      </c>
      <c r="B49" t="s">
        <v>6</v>
      </c>
      <c r="C49" t="s">
        <v>7</v>
      </c>
    </row>
    <row r="50" spans="1:3" x14ac:dyDescent="0.25">
      <c r="A50">
        <v>600019</v>
      </c>
      <c r="B50" t="s">
        <v>6</v>
      </c>
      <c r="C50" t="s">
        <v>7</v>
      </c>
    </row>
    <row r="51" spans="1:3" x14ac:dyDescent="0.25">
      <c r="A51">
        <v>600041</v>
      </c>
      <c r="B51" t="s">
        <v>6</v>
      </c>
      <c r="C51" t="s">
        <v>7</v>
      </c>
    </row>
    <row r="52" spans="1:3" x14ac:dyDescent="0.25">
      <c r="A52">
        <v>600148</v>
      </c>
      <c r="B52" t="s">
        <v>6</v>
      </c>
      <c r="C52" t="s">
        <v>7</v>
      </c>
    </row>
    <row r="53" spans="1:3" x14ac:dyDescent="0.25">
      <c r="A53">
        <v>600295</v>
      </c>
      <c r="B53" t="s">
        <v>6</v>
      </c>
      <c r="C53" t="s">
        <v>7</v>
      </c>
    </row>
    <row r="54" spans="1:3" x14ac:dyDescent="0.25">
      <c r="A54">
        <v>700065</v>
      </c>
      <c r="B54" t="s">
        <v>8</v>
      </c>
      <c r="C54" t="s">
        <v>9</v>
      </c>
    </row>
    <row r="55" spans="1:3" x14ac:dyDescent="0.25">
      <c r="A55">
        <v>600328</v>
      </c>
      <c r="B55" t="s">
        <v>6</v>
      </c>
      <c r="C55" t="s">
        <v>7</v>
      </c>
    </row>
    <row r="56" spans="1:3" x14ac:dyDescent="0.25">
      <c r="A56">
        <v>700395</v>
      </c>
      <c r="B56" t="s">
        <v>4</v>
      </c>
      <c r="C56" t="s">
        <v>5</v>
      </c>
    </row>
    <row r="57" spans="1:3" x14ac:dyDescent="0.25">
      <c r="A57">
        <v>600061</v>
      </c>
      <c r="B57" t="s">
        <v>6</v>
      </c>
      <c r="C57" t="s">
        <v>7</v>
      </c>
    </row>
    <row r="58" spans="1:3" x14ac:dyDescent="0.25">
      <c r="A58">
        <v>600348</v>
      </c>
      <c r="B58" t="s">
        <v>6</v>
      </c>
      <c r="C58" t="s">
        <v>7</v>
      </c>
    </row>
    <row r="59" spans="1:3" x14ac:dyDescent="0.25">
      <c r="A59">
        <v>600000</v>
      </c>
      <c r="B59" t="s">
        <v>6</v>
      </c>
      <c r="C59" t="s">
        <v>7</v>
      </c>
    </row>
    <row r="60" spans="1:3" x14ac:dyDescent="0.25">
      <c r="A60">
        <v>600001</v>
      </c>
      <c r="B60" t="s">
        <v>6</v>
      </c>
      <c r="C60" t="s">
        <v>7</v>
      </c>
    </row>
    <row r="61" spans="1:3" x14ac:dyDescent="0.25">
      <c r="A61">
        <v>600002</v>
      </c>
      <c r="B61" t="s">
        <v>6</v>
      </c>
      <c r="C61" t="s">
        <v>7</v>
      </c>
    </row>
    <row r="62" spans="1:3" x14ac:dyDescent="0.25">
      <c r="A62">
        <v>600003</v>
      </c>
      <c r="B62" t="s">
        <v>6</v>
      </c>
      <c r="C62" t="s">
        <v>7</v>
      </c>
    </row>
    <row r="63" spans="1:3" x14ac:dyDescent="0.25">
      <c r="A63">
        <v>600004</v>
      </c>
      <c r="B63" t="s">
        <v>6</v>
      </c>
      <c r="C63" t="s">
        <v>7</v>
      </c>
    </row>
    <row r="64" spans="1:3" x14ac:dyDescent="0.25">
      <c r="A64">
        <v>600005</v>
      </c>
      <c r="B64" t="s">
        <v>6</v>
      </c>
      <c r="C64" t="s">
        <v>7</v>
      </c>
    </row>
    <row r="65" spans="1:3" x14ac:dyDescent="0.25">
      <c r="A65">
        <v>600006</v>
      </c>
      <c r="B65" t="s">
        <v>6</v>
      </c>
      <c r="C65" t="s">
        <v>7</v>
      </c>
    </row>
    <row r="66" spans="1:3" x14ac:dyDescent="0.25">
      <c r="A66">
        <v>600008</v>
      </c>
      <c r="B66" t="s">
        <v>6</v>
      </c>
      <c r="C66" t="s">
        <v>7</v>
      </c>
    </row>
    <row r="67" spans="1:3" x14ac:dyDescent="0.25">
      <c r="A67">
        <v>600010</v>
      </c>
      <c r="B67" t="s">
        <v>6</v>
      </c>
      <c r="C67" t="s">
        <v>7</v>
      </c>
    </row>
    <row r="68" spans="1:3" x14ac:dyDescent="0.25">
      <c r="A68">
        <v>600011</v>
      </c>
      <c r="B68" t="s">
        <v>6</v>
      </c>
      <c r="C68" t="s">
        <v>7</v>
      </c>
    </row>
    <row r="69" spans="1:3" x14ac:dyDescent="0.25">
      <c r="A69">
        <v>600012</v>
      </c>
      <c r="B69" t="s">
        <v>6</v>
      </c>
      <c r="C69" t="s">
        <v>7</v>
      </c>
    </row>
    <row r="70" spans="1:3" x14ac:dyDescent="0.25">
      <c r="A70">
        <v>600013</v>
      </c>
      <c r="B70" t="s">
        <v>6</v>
      </c>
      <c r="C70" t="s">
        <v>7</v>
      </c>
    </row>
    <row r="71" spans="1:3" x14ac:dyDescent="0.25">
      <c r="A71">
        <v>600015</v>
      </c>
      <c r="B71" t="s">
        <v>6</v>
      </c>
      <c r="C71" t="s">
        <v>7</v>
      </c>
    </row>
    <row r="72" spans="1:3" x14ac:dyDescent="0.25">
      <c r="A72">
        <v>600016</v>
      </c>
      <c r="B72" t="s">
        <v>6</v>
      </c>
      <c r="C72" t="s">
        <v>7</v>
      </c>
    </row>
    <row r="73" spans="1:3" x14ac:dyDescent="0.25">
      <c r="A73">
        <v>600017</v>
      </c>
      <c r="B73" t="s">
        <v>6</v>
      </c>
      <c r="C73" t="s">
        <v>7</v>
      </c>
    </row>
    <row r="74" spans="1:3" x14ac:dyDescent="0.25">
      <c r="A74">
        <v>600018</v>
      </c>
      <c r="B74" t="s">
        <v>6</v>
      </c>
      <c r="C74" t="s">
        <v>7</v>
      </c>
    </row>
    <row r="75" spans="1:3" x14ac:dyDescent="0.25">
      <c r="A75">
        <v>600020</v>
      </c>
      <c r="B75" t="s">
        <v>6</v>
      </c>
      <c r="C75" t="s">
        <v>7</v>
      </c>
    </row>
    <row r="76" spans="1:3" x14ac:dyDescent="0.25">
      <c r="A76">
        <v>600021</v>
      </c>
      <c r="B76" t="s">
        <v>6</v>
      </c>
      <c r="C76" t="s">
        <v>7</v>
      </c>
    </row>
    <row r="77" spans="1:3" x14ac:dyDescent="0.25">
      <c r="A77">
        <v>600023</v>
      </c>
      <c r="B77" t="s">
        <v>6</v>
      </c>
      <c r="C77" t="s">
        <v>7</v>
      </c>
    </row>
    <row r="78" spans="1:3" x14ac:dyDescent="0.25">
      <c r="A78">
        <v>600024</v>
      </c>
      <c r="B78" t="s">
        <v>6</v>
      </c>
      <c r="C78" t="s">
        <v>7</v>
      </c>
    </row>
    <row r="79" spans="1:3" x14ac:dyDescent="0.25">
      <c r="A79">
        <v>600027</v>
      </c>
      <c r="B79" t="s">
        <v>6</v>
      </c>
      <c r="C79" t="s">
        <v>7</v>
      </c>
    </row>
    <row r="80" spans="1:3" x14ac:dyDescent="0.25">
      <c r="A80">
        <v>600028</v>
      </c>
      <c r="B80" t="s">
        <v>6</v>
      </c>
      <c r="C80" t="s">
        <v>7</v>
      </c>
    </row>
    <row r="81" spans="1:3" x14ac:dyDescent="0.25">
      <c r="A81">
        <v>600029</v>
      </c>
      <c r="B81" t="s">
        <v>6</v>
      </c>
      <c r="C81" t="s">
        <v>7</v>
      </c>
    </row>
    <row r="82" spans="1:3" x14ac:dyDescent="0.25">
      <c r="A82">
        <v>600030</v>
      </c>
      <c r="B82" t="s">
        <v>6</v>
      </c>
      <c r="C82" t="s">
        <v>7</v>
      </c>
    </row>
    <row r="83" spans="1:3" x14ac:dyDescent="0.25">
      <c r="A83">
        <v>600032</v>
      </c>
      <c r="B83" t="s">
        <v>6</v>
      </c>
      <c r="C83" t="s">
        <v>7</v>
      </c>
    </row>
    <row r="84" spans="1:3" x14ac:dyDescent="0.25">
      <c r="A84">
        <v>600034</v>
      </c>
      <c r="B84" t="s">
        <v>6</v>
      </c>
      <c r="C84" t="s">
        <v>7</v>
      </c>
    </row>
    <row r="85" spans="1:3" x14ac:dyDescent="0.25">
      <c r="A85">
        <v>600036</v>
      </c>
      <c r="B85" t="s">
        <v>6</v>
      </c>
      <c r="C85" t="s">
        <v>7</v>
      </c>
    </row>
    <row r="86" spans="1:3" x14ac:dyDescent="0.25">
      <c r="A86">
        <v>600038</v>
      </c>
      <c r="B86" t="s">
        <v>6</v>
      </c>
      <c r="C86" t="s">
        <v>7</v>
      </c>
    </row>
    <row r="87" spans="1:3" x14ac:dyDescent="0.25">
      <c r="A87">
        <v>600039</v>
      </c>
      <c r="B87" t="s">
        <v>6</v>
      </c>
      <c r="C87" t="s">
        <v>7</v>
      </c>
    </row>
    <row r="88" spans="1:3" x14ac:dyDescent="0.25">
      <c r="A88">
        <v>600040</v>
      </c>
      <c r="B88" t="s">
        <v>6</v>
      </c>
      <c r="C88" t="s">
        <v>7</v>
      </c>
    </row>
    <row r="89" spans="1:3" x14ac:dyDescent="0.25">
      <c r="A89">
        <v>600043</v>
      </c>
      <c r="B89" t="s">
        <v>6</v>
      </c>
      <c r="C89" t="s">
        <v>7</v>
      </c>
    </row>
    <row r="90" spans="1:3" x14ac:dyDescent="0.25">
      <c r="A90">
        <v>600044</v>
      </c>
      <c r="B90" t="s">
        <v>6</v>
      </c>
      <c r="C90" t="s">
        <v>7</v>
      </c>
    </row>
    <row r="91" spans="1:3" x14ac:dyDescent="0.25">
      <c r="A91">
        <v>600045</v>
      </c>
      <c r="B91" t="s">
        <v>6</v>
      </c>
      <c r="C91" t="s">
        <v>7</v>
      </c>
    </row>
    <row r="92" spans="1:3" x14ac:dyDescent="0.25">
      <c r="A92">
        <v>600047</v>
      </c>
      <c r="B92" t="s">
        <v>6</v>
      </c>
      <c r="C92" t="s">
        <v>7</v>
      </c>
    </row>
    <row r="93" spans="1:3" x14ac:dyDescent="0.25">
      <c r="A93">
        <v>600048</v>
      </c>
      <c r="B93" t="s">
        <v>6</v>
      </c>
      <c r="C93" t="s">
        <v>7</v>
      </c>
    </row>
    <row r="94" spans="1:3" x14ac:dyDescent="0.25">
      <c r="A94">
        <v>600049</v>
      </c>
      <c r="B94" t="s">
        <v>6</v>
      </c>
      <c r="C94" t="s">
        <v>7</v>
      </c>
    </row>
    <row r="95" spans="1:3" x14ac:dyDescent="0.25">
      <c r="A95">
        <v>600050</v>
      </c>
      <c r="B95" t="s">
        <v>6</v>
      </c>
      <c r="C95" t="s">
        <v>7</v>
      </c>
    </row>
    <row r="96" spans="1:3" x14ac:dyDescent="0.25">
      <c r="A96">
        <v>600051</v>
      </c>
      <c r="B96" t="s">
        <v>6</v>
      </c>
      <c r="C96" t="s">
        <v>7</v>
      </c>
    </row>
    <row r="97" spans="1:4" x14ac:dyDescent="0.25">
      <c r="A97">
        <v>600052</v>
      </c>
      <c r="B97" t="s">
        <v>6</v>
      </c>
      <c r="C97" t="s">
        <v>7</v>
      </c>
    </row>
    <row r="98" spans="1:4" x14ac:dyDescent="0.25">
      <c r="A98">
        <v>600054</v>
      </c>
      <c r="B98" t="s">
        <v>6</v>
      </c>
      <c r="C98" t="s">
        <v>7</v>
      </c>
    </row>
    <row r="99" spans="1:4" x14ac:dyDescent="0.25">
      <c r="A99">
        <v>600055</v>
      </c>
      <c r="B99" t="s">
        <v>6</v>
      </c>
      <c r="C99" t="s">
        <v>7</v>
      </c>
    </row>
    <row r="100" spans="1:4" x14ac:dyDescent="0.25">
      <c r="A100">
        <v>600056</v>
      </c>
      <c r="B100" t="s">
        <v>6</v>
      </c>
      <c r="C100" t="s">
        <v>7</v>
      </c>
      <c r="D100" t="s">
        <v>20</v>
      </c>
    </row>
    <row r="101" spans="1:4" x14ac:dyDescent="0.25">
      <c r="A101">
        <v>600062</v>
      </c>
      <c r="B101" t="s">
        <v>6</v>
      </c>
      <c r="C101" t="s">
        <v>7</v>
      </c>
    </row>
    <row r="102" spans="1:4" x14ac:dyDescent="0.25">
      <c r="A102">
        <v>600064</v>
      </c>
      <c r="B102" t="s">
        <v>6</v>
      </c>
      <c r="C102" t="s">
        <v>7</v>
      </c>
    </row>
    <row r="103" spans="1:4" x14ac:dyDescent="0.25">
      <c r="A103">
        <v>600065</v>
      </c>
      <c r="B103" t="s">
        <v>6</v>
      </c>
      <c r="C103" t="s">
        <v>7</v>
      </c>
    </row>
    <row r="104" spans="1:4" x14ac:dyDescent="0.25">
      <c r="A104">
        <v>600066</v>
      </c>
      <c r="B104" t="s">
        <v>6</v>
      </c>
      <c r="C104" t="s">
        <v>7</v>
      </c>
    </row>
    <row r="105" spans="1:4" x14ac:dyDescent="0.25">
      <c r="A105">
        <v>600067</v>
      </c>
      <c r="B105" t="s">
        <v>6</v>
      </c>
      <c r="C105" t="s">
        <v>7</v>
      </c>
    </row>
    <row r="106" spans="1:4" x14ac:dyDescent="0.25">
      <c r="A106">
        <v>600068</v>
      </c>
      <c r="B106" t="s">
        <v>6</v>
      </c>
      <c r="C106" t="s">
        <v>7</v>
      </c>
    </row>
    <row r="107" spans="1:4" x14ac:dyDescent="0.25">
      <c r="A107">
        <v>600069</v>
      </c>
      <c r="B107" t="s">
        <v>6</v>
      </c>
      <c r="C107" t="s">
        <v>7</v>
      </c>
    </row>
    <row r="108" spans="1:4" x14ac:dyDescent="0.25">
      <c r="A108">
        <v>600070</v>
      </c>
      <c r="B108" t="s">
        <v>6</v>
      </c>
      <c r="C108" t="s">
        <v>7</v>
      </c>
    </row>
    <row r="109" spans="1:4" x14ac:dyDescent="0.25">
      <c r="A109">
        <v>600071</v>
      </c>
      <c r="B109" t="s">
        <v>6</v>
      </c>
      <c r="C109" t="s">
        <v>7</v>
      </c>
    </row>
    <row r="110" spans="1:4" x14ac:dyDescent="0.25">
      <c r="A110">
        <v>600072</v>
      </c>
      <c r="B110" t="s">
        <v>6</v>
      </c>
      <c r="C110" t="s">
        <v>7</v>
      </c>
    </row>
    <row r="111" spans="1:4" x14ac:dyDescent="0.25">
      <c r="A111">
        <v>600073</v>
      </c>
      <c r="B111" t="s">
        <v>6</v>
      </c>
      <c r="C111" t="s">
        <v>7</v>
      </c>
    </row>
    <row r="112" spans="1:4" x14ac:dyDescent="0.25">
      <c r="A112">
        <v>600074</v>
      </c>
      <c r="B112" t="s">
        <v>6</v>
      </c>
      <c r="C112" t="s">
        <v>7</v>
      </c>
    </row>
    <row r="113" spans="1:3" x14ac:dyDescent="0.25">
      <c r="A113">
        <v>600075</v>
      </c>
      <c r="B113" t="s">
        <v>6</v>
      </c>
      <c r="C113" t="s">
        <v>7</v>
      </c>
    </row>
    <row r="114" spans="1:3" x14ac:dyDescent="0.25">
      <c r="A114">
        <v>600076</v>
      </c>
      <c r="B114" t="s">
        <v>6</v>
      </c>
      <c r="C114" t="s">
        <v>7</v>
      </c>
    </row>
    <row r="115" spans="1:3" x14ac:dyDescent="0.25">
      <c r="A115">
        <v>600077</v>
      </c>
      <c r="B115" t="s">
        <v>6</v>
      </c>
      <c r="C115" t="s">
        <v>7</v>
      </c>
    </row>
    <row r="116" spans="1:3" x14ac:dyDescent="0.25">
      <c r="A116">
        <v>600078</v>
      </c>
      <c r="B116" t="s">
        <v>6</v>
      </c>
      <c r="C116" t="s">
        <v>7</v>
      </c>
    </row>
    <row r="117" spans="1:3" x14ac:dyDescent="0.25">
      <c r="A117">
        <v>600079</v>
      </c>
      <c r="B117" t="s">
        <v>6</v>
      </c>
      <c r="C117" t="s">
        <v>7</v>
      </c>
    </row>
    <row r="118" spans="1:3" x14ac:dyDescent="0.25">
      <c r="A118">
        <v>600080</v>
      </c>
      <c r="B118" t="s">
        <v>6</v>
      </c>
      <c r="C118" t="s">
        <v>7</v>
      </c>
    </row>
    <row r="119" spans="1:3" x14ac:dyDescent="0.25">
      <c r="A119">
        <v>600081</v>
      </c>
      <c r="B119" t="s">
        <v>6</v>
      </c>
      <c r="C119" t="s">
        <v>7</v>
      </c>
    </row>
    <row r="120" spans="1:3" x14ac:dyDescent="0.25">
      <c r="A120">
        <v>600082</v>
      </c>
      <c r="B120" t="s">
        <v>6</v>
      </c>
      <c r="C120" t="s">
        <v>7</v>
      </c>
    </row>
    <row r="121" spans="1:3" x14ac:dyDescent="0.25">
      <c r="A121">
        <v>600083</v>
      </c>
      <c r="B121" t="s">
        <v>6</v>
      </c>
      <c r="C121" t="s">
        <v>7</v>
      </c>
    </row>
    <row r="122" spans="1:3" x14ac:dyDescent="0.25">
      <c r="A122">
        <v>600084</v>
      </c>
      <c r="B122" t="s">
        <v>6</v>
      </c>
      <c r="C122" t="s">
        <v>7</v>
      </c>
    </row>
    <row r="123" spans="1:3" x14ac:dyDescent="0.25">
      <c r="A123">
        <v>600085</v>
      </c>
      <c r="B123" t="s">
        <v>6</v>
      </c>
      <c r="C123" t="s">
        <v>7</v>
      </c>
    </row>
    <row r="124" spans="1:3" x14ac:dyDescent="0.25">
      <c r="A124">
        <v>600086</v>
      </c>
      <c r="B124" t="s">
        <v>6</v>
      </c>
      <c r="C124" t="s">
        <v>7</v>
      </c>
    </row>
    <row r="125" spans="1:3" x14ac:dyDescent="0.25">
      <c r="A125">
        <v>600087</v>
      </c>
      <c r="B125" t="s">
        <v>6</v>
      </c>
      <c r="C125" t="s">
        <v>7</v>
      </c>
    </row>
    <row r="126" spans="1:3" x14ac:dyDescent="0.25">
      <c r="A126">
        <v>600088</v>
      </c>
      <c r="B126" t="s">
        <v>6</v>
      </c>
      <c r="C126" t="s">
        <v>7</v>
      </c>
    </row>
    <row r="127" spans="1:3" x14ac:dyDescent="0.25">
      <c r="A127">
        <v>600089</v>
      </c>
      <c r="B127" t="s">
        <v>6</v>
      </c>
      <c r="C127" t="s">
        <v>7</v>
      </c>
    </row>
    <row r="128" spans="1:3" x14ac:dyDescent="0.25">
      <c r="A128">
        <v>600090</v>
      </c>
      <c r="B128" t="s">
        <v>6</v>
      </c>
      <c r="C128" t="s">
        <v>7</v>
      </c>
    </row>
    <row r="129" spans="1:3" x14ac:dyDescent="0.25">
      <c r="A129">
        <v>600091</v>
      </c>
      <c r="B129" t="s">
        <v>6</v>
      </c>
      <c r="C129" t="s">
        <v>7</v>
      </c>
    </row>
    <row r="130" spans="1:3" x14ac:dyDescent="0.25">
      <c r="A130">
        <v>600092</v>
      </c>
      <c r="B130" t="s">
        <v>6</v>
      </c>
      <c r="C130" t="s">
        <v>7</v>
      </c>
    </row>
    <row r="131" spans="1:3" x14ac:dyDescent="0.25">
      <c r="A131">
        <v>600095</v>
      </c>
      <c r="B131" t="s">
        <v>6</v>
      </c>
      <c r="C131" t="s">
        <v>7</v>
      </c>
    </row>
    <row r="132" spans="1:3" x14ac:dyDescent="0.25">
      <c r="A132">
        <v>600096</v>
      </c>
      <c r="B132" t="s">
        <v>6</v>
      </c>
      <c r="C132" t="s">
        <v>7</v>
      </c>
    </row>
    <row r="133" spans="1:3" x14ac:dyDescent="0.25">
      <c r="A133">
        <v>600097</v>
      </c>
      <c r="B133" t="s">
        <v>6</v>
      </c>
      <c r="C133" t="s">
        <v>7</v>
      </c>
    </row>
    <row r="134" spans="1:3" x14ac:dyDescent="0.25">
      <c r="A134">
        <v>600098</v>
      </c>
      <c r="B134" t="s">
        <v>6</v>
      </c>
      <c r="C134" t="s">
        <v>7</v>
      </c>
    </row>
    <row r="135" spans="1:3" x14ac:dyDescent="0.25">
      <c r="A135">
        <v>600099</v>
      </c>
      <c r="B135" t="s">
        <v>6</v>
      </c>
      <c r="C135" t="s">
        <v>7</v>
      </c>
    </row>
    <row r="136" spans="1:3" x14ac:dyDescent="0.25">
      <c r="A136">
        <v>600100</v>
      </c>
      <c r="B136" t="s">
        <v>6</v>
      </c>
      <c r="C136" t="s">
        <v>7</v>
      </c>
    </row>
    <row r="137" spans="1:3" x14ac:dyDescent="0.25">
      <c r="A137">
        <v>600101</v>
      </c>
      <c r="B137" t="s">
        <v>6</v>
      </c>
      <c r="C137" t="s">
        <v>7</v>
      </c>
    </row>
    <row r="138" spans="1:3" x14ac:dyDescent="0.25">
      <c r="A138">
        <v>600102</v>
      </c>
      <c r="B138" t="s">
        <v>6</v>
      </c>
      <c r="C138" t="s">
        <v>7</v>
      </c>
    </row>
    <row r="139" spans="1:3" x14ac:dyDescent="0.25">
      <c r="A139">
        <v>600105</v>
      </c>
      <c r="B139" t="s">
        <v>6</v>
      </c>
      <c r="C139" t="s">
        <v>7</v>
      </c>
    </row>
    <row r="140" spans="1:3" x14ac:dyDescent="0.25">
      <c r="A140">
        <v>600106</v>
      </c>
      <c r="B140" t="s">
        <v>6</v>
      </c>
      <c r="C140" t="s">
        <v>7</v>
      </c>
    </row>
    <row r="141" spans="1:3" x14ac:dyDescent="0.25">
      <c r="A141">
        <v>600107</v>
      </c>
      <c r="B141" t="s">
        <v>6</v>
      </c>
      <c r="C141" t="s">
        <v>7</v>
      </c>
    </row>
    <row r="142" spans="1:3" x14ac:dyDescent="0.25">
      <c r="A142">
        <v>600108</v>
      </c>
      <c r="B142" t="s">
        <v>6</v>
      </c>
      <c r="C142" t="s">
        <v>7</v>
      </c>
    </row>
    <row r="143" spans="1:3" x14ac:dyDescent="0.25">
      <c r="A143">
        <v>600109</v>
      </c>
      <c r="B143" t="s">
        <v>6</v>
      </c>
      <c r="C143" t="s">
        <v>7</v>
      </c>
    </row>
    <row r="144" spans="1:3" x14ac:dyDescent="0.25">
      <c r="A144">
        <v>600110</v>
      </c>
      <c r="B144" t="s">
        <v>6</v>
      </c>
      <c r="C144" t="s">
        <v>7</v>
      </c>
    </row>
    <row r="145" spans="1:3" x14ac:dyDescent="0.25">
      <c r="A145">
        <v>600115</v>
      </c>
      <c r="B145" t="s">
        <v>6</v>
      </c>
      <c r="C145" t="s">
        <v>7</v>
      </c>
    </row>
    <row r="146" spans="1:3" x14ac:dyDescent="0.25">
      <c r="A146">
        <v>600116</v>
      </c>
      <c r="B146" t="s">
        <v>6</v>
      </c>
      <c r="C146" t="s">
        <v>7</v>
      </c>
    </row>
    <row r="147" spans="1:3" x14ac:dyDescent="0.25">
      <c r="A147">
        <v>600117</v>
      </c>
      <c r="B147" t="s">
        <v>6</v>
      </c>
      <c r="C147" t="s">
        <v>7</v>
      </c>
    </row>
    <row r="148" spans="1:3" x14ac:dyDescent="0.25">
      <c r="A148">
        <v>600118</v>
      </c>
      <c r="B148" t="s">
        <v>6</v>
      </c>
      <c r="C148" t="s">
        <v>7</v>
      </c>
    </row>
    <row r="149" spans="1:3" x14ac:dyDescent="0.25">
      <c r="A149">
        <v>600119</v>
      </c>
      <c r="B149" t="s">
        <v>6</v>
      </c>
      <c r="C149" t="s">
        <v>7</v>
      </c>
    </row>
    <row r="150" spans="1:3" x14ac:dyDescent="0.25">
      <c r="A150">
        <v>600120</v>
      </c>
      <c r="B150" t="s">
        <v>6</v>
      </c>
      <c r="C150" t="s">
        <v>7</v>
      </c>
    </row>
    <row r="151" spans="1:3" x14ac:dyDescent="0.25">
      <c r="A151">
        <v>600121</v>
      </c>
      <c r="B151" t="s">
        <v>6</v>
      </c>
      <c r="C151" t="s">
        <v>7</v>
      </c>
    </row>
    <row r="152" spans="1:3" x14ac:dyDescent="0.25">
      <c r="A152">
        <v>600122</v>
      </c>
      <c r="B152" t="s">
        <v>6</v>
      </c>
      <c r="C152" t="s">
        <v>7</v>
      </c>
    </row>
    <row r="153" spans="1:3" x14ac:dyDescent="0.25">
      <c r="A153">
        <v>600124</v>
      </c>
      <c r="B153" t="s">
        <v>6</v>
      </c>
      <c r="C153" t="s">
        <v>7</v>
      </c>
    </row>
    <row r="154" spans="1:3" x14ac:dyDescent="0.25">
      <c r="A154">
        <v>600125</v>
      </c>
      <c r="B154" t="s">
        <v>6</v>
      </c>
      <c r="C154" t="s">
        <v>7</v>
      </c>
    </row>
    <row r="155" spans="1:3" x14ac:dyDescent="0.25">
      <c r="A155">
        <v>600126</v>
      </c>
      <c r="B155" t="s">
        <v>6</v>
      </c>
      <c r="C155" t="s">
        <v>7</v>
      </c>
    </row>
    <row r="156" spans="1:3" x14ac:dyDescent="0.25">
      <c r="A156">
        <v>600127</v>
      </c>
      <c r="B156" t="s">
        <v>6</v>
      </c>
      <c r="C156" t="s">
        <v>7</v>
      </c>
    </row>
    <row r="157" spans="1:3" x14ac:dyDescent="0.25">
      <c r="A157">
        <v>600130</v>
      </c>
      <c r="B157" t="s">
        <v>6</v>
      </c>
      <c r="C157" t="s">
        <v>7</v>
      </c>
    </row>
    <row r="158" spans="1:3" x14ac:dyDescent="0.25">
      <c r="A158">
        <v>600141</v>
      </c>
      <c r="B158" t="s">
        <v>6</v>
      </c>
      <c r="C158" t="s">
        <v>7</v>
      </c>
    </row>
    <row r="159" spans="1:3" x14ac:dyDescent="0.25">
      <c r="A159">
        <v>600145</v>
      </c>
      <c r="B159" t="s">
        <v>6</v>
      </c>
      <c r="C159" t="s">
        <v>7</v>
      </c>
    </row>
    <row r="160" spans="1:3" x14ac:dyDescent="0.25">
      <c r="A160">
        <v>600146</v>
      </c>
      <c r="B160" t="s">
        <v>6</v>
      </c>
      <c r="C160" t="s">
        <v>7</v>
      </c>
    </row>
    <row r="161" spans="1:3" x14ac:dyDescent="0.25">
      <c r="A161">
        <v>600147</v>
      </c>
      <c r="B161" t="s">
        <v>6</v>
      </c>
      <c r="C161" t="s">
        <v>7</v>
      </c>
    </row>
    <row r="162" spans="1:3" x14ac:dyDescent="0.25">
      <c r="A162">
        <v>600153</v>
      </c>
      <c r="B162" t="s">
        <v>6</v>
      </c>
      <c r="C162" t="s">
        <v>7</v>
      </c>
    </row>
    <row r="163" spans="1:3" x14ac:dyDescent="0.25">
      <c r="A163">
        <v>600154</v>
      </c>
      <c r="B163" t="s">
        <v>6</v>
      </c>
      <c r="C163" t="s">
        <v>7</v>
      </c>
    </row>
    <row r="164" spans="1:3" x14ac:dyDescent="0.25">
      <c r="A164">
        <v>600155</v>
      </c>
      <c r="B164" t="s">
        <v>6</v>
      </c>
      <c r="C164" t="s">
        <v>7</v>
      </c>
    </row>
    <row r="165" spans="1:3" x14ac:dyDescent="0.25">
      <c r="A165">
        <v>600156</v>
      </c>
      <c r="B165" t="s">
        <v>6</v>
      </c>
      <c r="C165" t="s">
        <v>7</v>
      </c>
    </row>
    <row r="166" spans="1:3" x14ac:dyDescent="0.25">
      <c r="A166">
        <v>600158</v>
      </c>
      <c r="B166" t="s">
        <v>6</v>
      </c>
      <c r="C166" t="s">
        <v>7</v>
      </c>
    </row>
    <row r="167" spans="1:3" x14ac:dyDescent="0.25">
      <c r="A167">
        <v>600161</v>
      </c>
      <c r="B167" t="s">
        <v>6</v>
      </c>
      <c r="C167" t="s">
        <v>7</v>
      </c>
    </row>
    <row r="168" spans="1:3" x14ac:dyDescent="0.25">
      <c r="A168">
        <v>600163</v>
      </c>
      <c r="B168" t="s">
        <v>6</v>
      </c>
      <c r="C168" t="s">
        <v>7</v>
      </c>
    </row>
    <row r="169" spans="1:3" x14ac:dyDescent="0.25">
      <c r="A169">
        <v>600165</v>
      </c>
      <c r="B169" t="s">
        <v>6</v>
      </c>
      <c r="C169" t="s">
        <v>7</v>
      </c>
    </row>
    <row r="170" spans="1:3" x14ac:dyDescent="0.25">
      <c r="A170">
        <v>600166</v>
      </c>
      <c r="B170" t="s">
        <v>6</v>
      </c>
      <c r="C170" t="s">
        <v>7</v>
      </c>
    </row>
    <row r="171" spans="1:3" x14ac:dyDescent="0.25">
      <c r="A171">
        <v>600167</v>
      </c>
      <c r="B171" t="s">
        <v>6</v>
      </c>
      <c r="C171" t="s">
        <v>7</v>
      </c>
    </row>
    <row r="172" spans="1:3" x14ac:dyDescent="0.25">
      <c r="A172">
        <v>600168</v>
      </c>
      <c r="B172" t="s">
        <v>6</v>
      </c>
      <c r="C172" t="s">
        <v>7</v>
      </c>
    </row>
    <row r="173" spans="1:3" x14ac:dyDescent="0.25">
      <c r="A173">
        <v>600169</v>
      </c>
      <c r="B173" t="s">
        <v>6</v>
      </c>
      <c r="C173" t="s">
        <v>7</v>
      </c>
    </row>
    <row r="174" spans="1:3" x14ac:dyDescent="0.25">
      <c r="A174">
        <v>600170</v>
      </c>
      <c r="B174" t="s">
        <v>6</v>
      </c>
      <c r="C174" t="s">
        <v>7</v>
      </c>
    </row>
    <row r="175" spans="1:3" x14ac:dyDescent="0.25">
      <c r="A175">
        <v>600171</v>
      </c>
      <c r="B175" t="s">
        <v>6</v>
      </c>
      <c r="C175" t="s">
        <v>7</v>
      </c>
    </row>
    <row r="176" spans="1:3" x14ac:dyDescent="0.25">
      <c r="A176">
        <v>600173</v>
      </c>
      <c r="B176" t="s">
        <v>6</v>
      </c>
      <c r="C176" t="s">
        <v>7</v>
      </c>
    </row>
    <row r="177" spans="1:3" x14ac:dyDescent="0.25">
      <c r="A177">
        <v>600175</v>
      </c>
      <c r="B177" t="s">
        <v>6</v>
      </c>
      <c r="C177" t="s">
        <v>7</v>
      </c>
    </row>
    <row r="178" spans="1:3" x14ac:dyDescent="0.25">
      <c r="A178">
        <v>600176</v>
      </c>
      <c r="B178" t="s">
        <v>6</v>
      </c>
      <c r="C178" t="s">
        <v>7</v>
      </c>
    </row>
    <row r="179" spans="1:3" x14ac:dyDescent="0.25">
      <c r="A179">
        <v>600177</v>
      </c>
      <c r="B179" t="s">
        <v>6</v>
      </c>
      <c r="C179" t="s">
        <v>7</v>
      </c>
    </row>
    <row r="180" spans="1:3" x14ac:dyDescent="0.25">
      <c r="A180">
        <v>600179</v>
      </c>
      <c r="B180" t="s">
        <v>6</v>
      </c>
      <c r="C180" t="s">
        <v>7</v>
      </c>
    </row>
    <row r="181" spans="1:3" x14ac:dyDescent="0.25">
      <c r="A181">
        <v>600180</v>
      </c>
      <c r="B181" t="s">
        <v>6</v>
      </c>
      <c r="C181" t="s">
        <v>7</v>
      </c>
    </row>
    <row r="182" spans="1:3" x14ac:dyDescent="0.25">
      <c r="A182">
        <v>600181</v>
      </c>
      <c r="B182" t="s">
        <v>6</v>
      </c>
      <c r="C182" t="s">
        <v>7</v>
      </c>
    </row>
    <row r="183" spans="1:3" x14ac:dyDescent="0.25">
      <c r="A183">
        <v>600182</v>
      </c>
      <c r="B183" t="s">
        <v>6</v>
      </c>
      <c r="C183" t="s">
        <v>7</v>
      </c>
    </row>
    <row r="184" spans="1:3" x14ac:dyDescent="0.25">
      <c r="A184">
        <v>600184</v>
      </c>
      <c r="B184" t="s">
        <v>6</v>
      </c>
      <c r="C184" t="s">
        <v>7</v>
      </c>
    </row>
    <row r="185" spans="1:3" x14ac:dyDescent="0.25">
      <c r="A185">
        <v>600185</v>
      </c>
      <c r="B185" t="s">
        <v>6</v>
      </c>
      <c r="C185" t="s">
        <v>7</v>
      </c>
    </row>
    <row r="186" spans="1:3" x14ac:dyDescent="0.25">
      <c r="A186">
        <v>600195</v>
      </c>
      <c r="B186" t="s">
        <v>6</v>
      </c>
      <c r="C186" t="s">
        <v>7</v>
      </c>
    </row>
    <row r="187" spans="1:3" x14ac:dyDescent="0.25">
      <c r="A187">
        <v>600200</v>
      </c>
      <c r="B187" t="s">
        <v>6</v>
      </c>
      <c r="C187" t="s">
        <v>7</v>
      </c>
    </row>
    <row r="188" spans="1:3" x14ac:dyDescent="0.25">
      <c r="A188">
        <v>600205</v>
      </c>
      <c r="B188" t="s">
        <v>6</v>
      </c>
      <c r="C188" t="s">
        <v>7</v>
      </c>
    </row>
    <row r="189" spans="1:3" x14ac:dyDescent="0.25">
      <c r="A189">
        <v>600207</v>
      </c>
      <c r="B189" t="s">
        <v>6</v>
      </c>
      <c r="C189" t="s">
        <v>7</v>
      </c>
    </row>
    <row r="190" spans="1:3" x14ac:dyDescent="0.25">
      <c r="A190">
        <v>600208</v>
      </c>
      <c r="B190" t="s">
        <v>6</v>
      </c>
      <c r="C190" t="s">
        <v>7</v>
      </c>
    </row>
    <row r="191" spans="1:3" x14ac:dyDescent="0.25">
      <c r="A191">
        <v>600221</v>
      </c>
      <c r="B191" t="s">
        <v>6</v>
      </c>
      <c r="C191" t="s">
        <v>7</v>
      </c>
    </row>
    <row r="192" spans="1:3" x14ac:dyDescent="0.25">
      <c r="A192">
        <v>600230</v>
      </c>
      <c r="B192" t="s">
        <v>6</v>
      </c>
      <c r="C192" t="s">
        <v>7</v>
      </c>
    </row>
    <row r="193" spans="1:3" x14ac:dyDescent="0.25">
      <c r="A193">
        <v>600240</v>
      </c>
      <c r="B193" t="s">
        <v>6</v>
      </c>
      <c r="C193" t="s">
        <v>7</v>
      </c>
    </row>
    <row r="194" spans="1:3" x14ac:dyDescent="0.25">
      <c r="A194">
        <v>600242</v>
      </c>
      <c r="B194" t="s">
        <v>6</v>
      </c>
      <c r="C194" t="s">
        <v>7</v>
      </c>
    </row>
    <row r="195" spans="1:3" x14ac:dyDescent="0.25">
      <c r="A195">
        <v>600244</v>
      </c>
      <c r="B195" t="s">
        <v>6</v>
      </c>
      <c r="C195" t="s">
        <v>7</v>
      </c>
    </row>
    <row r="196" spans="1:3" x14ac:dyDescent="0.25">
      <c r="A196">
        <v>600245</v>
      </c>
      <c r="B196" t="s">
        <v>6</v>
      </c>
      <c r="C196" t="s">
        <v>7</v>
      </c>
    </row>
    <row r="197" spans="1:3" x14ac:dyDescent="0.25">
      <c r="A197">
        <v>600249</v>
      </c>
      <c r="B197" t="s">
        <v>6</v>
      </c>
      <c r="C197" t="s">
        <v>7</v>
      </c>
    </row>
    <row r="198" spans="1:3" x14ac:dyDescent="0.25">
      <c r="A198">
        <v>600251</v>
      </c>
      <c r="B198" t="s">
        <v>6</v>
      </c>
      <c r="C198" t="s">
        <v>7</v>
      </c>
    </row>
    <row r="199" spans="1:3" x14ac:dyDescent="0.25">
      <c r="A199">
        <v>600252</v>
      </c>
      <c r="B199" t="s">
        <v>6</v>
      </c>
      <c r="C199" t="s">
        <v>7</v>
      </c>
    </row>
    <row r="200" spans="1:3" x14ac:dyDescent="0.25">
      <c r="A200">
        <v>600254</v>
      </c>
      <c r="B200" t="s">
        <v>6</v>
      </c>
      <c r="C200" t="s">
        <v>7</v>
      </c>
    </row>
    <row r="201" spans="1:3" x14ac:dyDescent="0.25">
      <c r="A201">
        <v>600256</v>
      </c>
      <c r="B201" t="s">
        <v>6</v>
      </c>
      <c r="C201" t="s">
        <v>7</v>
      </c>
    </row>
    <row r="202" spans="1:3" x14ac:dyDescent="0.25">
      <c r="A202">
        <v>600257</v>
      </c>
      <c r="B202" t="s">
        <v>6</v>
      </c>
      <c r="C202" t="s">
        <v>7</v>
      </c>
    </row>
    <row r="203" spans="1:3" x14ac:dyDescent="0.25">
      <c r="A203">
        <v>600260</v>
      </c>
      <c r="B203" t="s">
        <v>6</v>
      </c>
      <c r="C203" t="s">
        <v>7</v>
      </c>
    </row>
    <row r="204" spans="1:3" x14ac:dyDescent="0.25">
      <c r="A204">
        <v>600261</v>
      </c>
      <c r="B204" t="s">
        <v>6</v>
      </c>
      <c r="C204" t="s">
        <v>7</v>
      </c>
    </row>
    <row r="205" spans="1:3" x14ac:dyDescent="0.25">
      <c r="A205">
        <v>600263</v>
      </c>
      <c r="B205" t="s">
        <v>6</v>
      </c>
      <c r="C205" t="s">
        <v>7</v>
      </c>
    </row>
    <row r="206" spans="1:3" x14ac:dyDescent="0.25">
      <c r="A206">
        <v>600264</v>
      </c>
      <c r="B206" t="s">
        <v>6</v>
      </c>
      <c r="C206" t="s">
        <v>7</v>
      </c>
    </row>
    <row r="207" spans="1:3" x14ac:dyDescent="0.25">
      <c r="A207">
        <v>600271</v>
      </c>
      <c r="B207" t="s">
        <v>6</v>
      </c>
      <c r="C207" t="s">
        <v>7</v>
      </c>
    </row>
    <row r="208" spans="1:3" x14ac:dyDescent="0.25">
      <c r="A208">
        <v>600272</v>
      </c>
      <c r="B208" t="s">
        <v>6</v>
      </c>
      <c r="C208" t="s">
        <v>7</v>
      </c>
    </row>
    <row r="209" spans="1:3" x14ac:dyDescent="0.25">
      <c r="A209">
        <v>600273</v>
      </c>
      <c r="B209" t="s">
        <v>6</v>
      </c>
      <c r="C209" t="s">
        <v>7</v>
      </c>
    </row>
    <row r="210" spans="1:3" x14ac:dyDescent="0.25">
      <c r="A210">
        <v>600275</v>
      </c>
      <c r="B210" t="s">
        <v>6</v>
      </c>
      <c r="C210" t="s">
        <v>7</v>
      </c>
    </row>
    <row r="211" spans="1:3" x14ac:dyDescent="0.25">
      <c r="A211">
        <v>700000</v>
      </c>
      <c r="B211" t="s">
        <v>4</v>
      </c>
      <c r="C211" t="s">
        <v>5</v>
      </c>
    </row>
    <row r="212" spans="1:3" x14ac:dyDescent="0.25">
      <c r="A212">
        <v>700001</v>
      </c>
      <c r="B212" t="s">
        <v>8</v>
      </c>
      <c r="C212" t="s">
        <v>9</v>
      </c>
    </row>
    <row r="213" spans="1:3" x14ac:dyDescent="0.25">
      <c r="A213">
        <v>700002</v>
      </c>
      <c r="B213" t="s">
        <v>8</v>
      </c>
      <c r="C213" t="s">
        <v>9</v>
      </c>
    </row>
    <row r="214" spans="1:3" x14ac:dyDescent="0.25">
      <c r="A214">
        <v>700003</v>
      </c>
      <c r="B214" t="s">
        <v>8</v>
      </c>
      <c r="C214" t="s">
        <v>9</v>
      </c>
    </row>
    <row r="215" spans="1:3" x14ac:dyDescent="0.25">
      <c r="A215">
        <v>700004</v>
      </c>
      <c r="B215" t="s">
        <v>8</v>
      </c>
      <c r="C215" t="s">
        <v>9</v>
      </c>
    </row>
    <row r="216" spans="1:3" x14ac:dyDescent="0.25">
      <c r="A216">
        <v>700005</v>
      </c>
      <c r="B216" t="s">
        <v>8</v>
      </c>
      <c r="C216" t="s">
        <v>9</v>
      </c>
    </row>
    <row r="217" spans="1:3" x14ac:dyDescent="0.25">
      <c r="A217">
        <v>700006</v>
      </c>
      <c r="B217" t="s">
        <v>21</v>
      </c>
      <c r="C217" t="s">
        <v>22</v>
      </c>
    </row>
    <row r="218" spans="1:3" x14ac:dyDescent="0.25">
      <c r="A218">
        <v>700007</v>
      </c>
      <c r="B218" t="s">
        <v>8</v>
      </c>
      <c r="C218" t="s">
        <v>9</v>
      </c>
    </row>
    <row r="219" spans="1:3" x14ac:dyDescent="0.25">
      <c r="A219">
        <v>700008</v>
      </c>
      <c r="B219" t="s">
        <v>14</v>
      </c>
      <c r="C219" t="s">
        <v>15</v>
      </c>
    </row>
    <row r="220" spans="1:3" x14ac:dyDescent="0.25">
      <c r="A220">
        <v>700009</v>
      </c>
      <c r="B220" t="s">
        <v>4</v>
      </c>
      <c r="C220" t="s">
        <v>5</v>
      </c>
    </row>
    <row r="221" spans="1:3" x14ac:dyDescent="0.25">
      <c r="A221">
        <v>700010</v>
      </c>
      <c r="B221" t="s">
        <v>12</v>
      </c>
      <c r="C221" t="s">
        <v>13</v>
      </c>
    </row>
    <row r="222" spans="1:3" x14ac:dyDescent="0.25">
      <c r="A222">
        <v>700011</v>
      </c>
      <c r="B222" t="s">
        <v>12</v>
      </c>
      <c r="C222" t="s">
        <v>13</v>
      </c>
    </row>
    <row r="223" spans="1:3" x14ac:dyDescent="0.25">
      <c r="A223">
        <v>700012</v>
      </c>
      <c r="B223" t="s">
        <v>8</v>
      </c>
      <c r="C223" t="s">
        <v>9</v>
      </c>
    </row>
    <row r="224" spans="1:3" x14ac:dyDescent="0.25">
      <c r="A224">
        <v>700013</v>
      </c>
      <c r="B224" t="s">
        <v>18</v>
      </c>
      <c r="C224" t="s">
        <v>19</v>
      </c>
    </row>
    <row r="225" spans="1:3" x14ac:dyDescent="0.25">
      <c r="A225">
        <v>700014</v>
      </c>
      <c r="B225" t="s">
        <v>8</v>
      </c>
      <c r="C225" t="s">
        <v>9</v>
      </c>
    </row>
    <row r="226" spans="1:3" x14ac:dyDescent="0.25">
      <c r="A226">
        <v>700015</v>
      </c>
      <c r="B226" t="s">
        <v>8</v>
      </c>
      <c r="C226" t="s">
        <v>9</v>
      </c>
    </row>
    <row r="227" spans="1:3" x14ac:dyDescent="0.25">
      <c r="A227">
        <v>700017</v>
      </c>
      <c r="B227" t="s">
        <v>23</v>
      </c>
      <c r="C227" t="s">
        <v>24</v>
      </c>
    </row>
    <row r="228" spans="1:3" x14ac:dyDescent="0.25">
      <c r="A228">
        <v>700018</v>
      </c>
      <c r="B228" t="s">
        <v>12</v>
      </c>
      <c r="C228" t="s">
        <v>13</v>
      </c>
    </row>
    <row r="229" spans="1:3" x14ac:dyDescent="0.25">
      <c r="A229">
        <v>700019</v>
      </c>
      <c r="B229" t="s">
        <v>18</v>
      </c>
      <c r="C229" t="s">
        <v>19</v>
      </c>
    </row>
    <row r="230" spans="1:3" x14ac:dyDescent="0.25">
      <c r="A230">
        <v>700020</v>
      </c>
      <c r="B230" t="s">
        <v>8</v>
      </c>
      <c r="C230" t="s">
        <v>9</v>
      </c>
    </row>
    <row r="231" spans="1:3" x14ac:dyDescent="0.25">
      <c r="A231">
        <v>700021</v>
      </c>
      <c r="B231" t="s">
        <v>8</v>
      </c>
      <c r="C231" t="s">
        <v>9</v>
      </c>
    </row>
    <row r="232" spans="1:3" x14ac:dyDescent="0.25">
      <c r="A232">
        <v>700022</v>
      </c>
      <c r="B232" t="s">
        <v>21</v>
      </c>
      <c r="C232" t="s">
        <v>22</v>
      </c>
    </row>
    <row r="233" spans="1:3" x14ac:dyDescent="0.25">
      <c r="A233">
        <v>700023</v>
      </c>
      <c r="B233" t="s">
        <v>18</v>
      </c>
      <c r="C233" t="s">
        <v>19</v>
      </c>
    </row>
    <row r="234" spans="1:3" x14ac:dyDescent="0.25">
      <c r="A234">
        <v>700024</v>
      </c>
      <c r="B234" t="s">
        <v>18</v>
      </c>
      <c r="C234" t="s">
        <v>19</v>
      </c>
    </row>
    <row r="235" spans="1:3" x14ac:dyDescent="0.25">
      <c r="A235">
        <v>700026</v>
      </c>
      <c r="B235" t="s">
        <v>12</v>
      </c>
      <c r="C235" t="s">
        <v>13</v>
      </c>
    </row>
    <row r="236" spans="1:3" x14ac:dyDescent="0.25">
      <c r="A236">
        <v>700027</v>
      </c>
      <c r="B236" t="s">
        <v>8</v>
      </c>
      <c r="C236" t="s">
        <v>9</v>
      </c>
    </row>
    <row r="237" spans="1:3" x14ac:dyDescent="0.25">
      <c r="A237">
        <v>700028</v>
      </c>
      <c r="B237" t="s">
        <v>8</v>
      </c>
      <c r="C237" t="s">
        <v>9</v>
      </c>
    </row>
    <row r="238" spans="1:3" x14ac:dyDescent="0.25">
      <c r="A238">
        <v>700029</v>
      </c>
      <c r="B238" t="s">
        <v>8</v>
      </c>
      <c r="C238" t="s">
        <v>9</v>
      </c>
    </row>
    <row r="239" spans="1:3" x14ac:dyDescent="0.25">
      <c r="A239">
        <v>700030</v>
      </c>
      <c r="B239" t="s">
        <v>18</v>
      </c>
      <c r="C239" t="s">
        <v>19</v>
      </c>
    </row>
    <row r="240" spans="1:3" x14ac:dyDescent="0.25">
      <c r="A240">
        <v>700031</v>
      </c>
      <c r="B240" t="s">
        <v>18</v>
      </c>
      <c r="C240" t="s">
        <v>19</v>
      </c>
    </row>
    <row r="241" spans="1:3" x14ac:dyDescent="0.25">
      <c r="A241">
        <v>700032</v>
      </c>
      <c r="B241" t="s">
        <v>8</v>
      </c>
      <c r="C241" t="s">
        <v>9</v>
      </c>
    </row>
    <row r="242" spans="1:3" x14ac:dyDescent="0.25">
      <c r="A242">
        <v>700033</v>
      </c>
      <c r="B242" t="s">
        <v>10</v>
      </c>
      <c r="C242" t="s">
        <v>11</v>
      </c>
    </row>
    <row r="243" spans="1:3" x14ac:dyDescent="0.25">
      <c r="A243">
        <v>700034</v>
      </c>
      <c r="B243" t="s">
        <v>12</v>
      </c>
      <c r="C243" t="s">
        <v>13</v>
      </c>
    </row>
    <row r="244" spans="1:3" x14ac:dyDescent="0.25">
      <c r="A244">
        <v>700035</v>
      </c>
      <c r="B244" t="s">
        <v>4</v>
      </c>
      <c r="C244" t="s">
        <v>5</v>
      </c>
    </row>
    <row r="245" spans="1:3" x14ac:dyDescent="0.25">
      <c r="A245">
        <v>700036</v>
      </c>
      <c r="B245" t="s">
        <v>18</v>
      </c>
      <c r="C245" t="s">
        <v>19</v>
      </c>
    </row>
    <row r="246" spans="1:3" x14ac:dyDescent="0.25">
      <c r="A246">
        <v>700037</v>
      </c>
      <c r="B246" t="s">
        <v>12</v>
      </c>
      <c r="C246" t="s">
        <v>13</v>
      </c>
    </row>
    <row r="247" spans="1:3" x14ac:dyDescent="0.25">
      <c r="A247">
        <v>700038</v>
      </c>
      <c r="B247" t="s">
        <v>8</v>
      </c>
      <c r="C247" t="s">
        <v>9</v>
      </c>
    </row>
    <row r="248" spans="1:3" x14ac:dyDescent="0.25">
      <c r="A248">
        <v>700039</v>
      </c>
      <c r="B248" t="s">
        <v>8</v>
      </c>
      <c r="C248" t="s">
        <v>9</v>
      </c>
    </row>
    <row r="249" spans="1:3" x14ac:dyDescent="0.25">
      <c r="A249">
        <v>700040</v>
      </c>
      <c r="B249" t="s">
        <v>12</v>
      </c>
      <c r="C249" t="s">
        <v>13</v>
      </c>
    </row>
    <row r="250" spans="1:3" x14ac:dyDescent="0.25">
      <c r="A250">
        <v>700041</v>
      </c>
      <c r="B250" t="s">
        <v>12</v>
      </c>
      <c r="C250" t="s">
        <v>13</v>
      </c>
    </row>
    <row r="251" spans="1:3" x14ac:dyDescent="0.25">
      <c r="A251">
        <v>700042</v>
      </c>
      <c r="B251" t="s">
        <v>4</v>
      </c>
      <c r="C251" t="s">
        <v>5</v>
      </c>
    </row>
    <row r="252" spans="1:3" x14ac:dyDescent="0.25">
      <c r="A252">
        <v>700043</v>
      </c>
      <c r="B252" t="s">
        <v>8</v>
      </c>
      <c r="C252" t="s">
        <v>9</v>
      </c>
    </row>
    <row r="253" spans="1:3" x14ac:dyDescent="0.25">
      <c r="A253">
        <v>700044</v>
      </c>
      <c r="B253" t="s">
        <v>8</v>
      </c>
      <c r="C253" t="s">
        <v>9</v>
      </c>
    </row>
    <row r="254" spans="1:3" x14ac:dyDescent="0.25">
      <c r="A254">
        <v>700045</v>
      </c>
      <c r="B254" t="s">
        <v>8</v>
      </c>
      <c r="C254" t="s">
        <v>9</v>
      </c>
    </row>
    <row r="255" spans="1:3" x14ac:dyDescent="0.25">
      <c r="A255">
        <v>700046</v>
      </c>
      <c r="B255" t="s">
        <v>8</v>
      </c>
      <c r="C255" t="s">
        <v>9</v>
      </c>
    </row>
    <row r="256" spans="1:3" x14ac:dyDescent="0.25">
      <c r="A256">
        <v>700047</v>
      </c>
      <c r="B256" t="s">
        <v>21</v>
      </c>
      <c r="C256" t="s">
        <v>22</v>
      </c>
    </row>
    <row r="257" spans="1:3" x14ac:dyDescent="0.25">
      <c r="A257">
        <v>700048</v>
      </c>
      <c r="B257" t="s">
        <v>25</v>
      </c>
      <c r="C257" t="s">
        <v>26</v>
      </c>
    </row>
    <row r="258" spans="1:3" x14ac:dyDescent="0.25">
      <c r="A258">
        <v>700049</v>
      </c>
      <c r="B258" t="s">
        <v>8</v>
      </c>
      <c r="C258" t="s">
        <v>9</v>
      </c>
    </row>
    <row r="259" spans="1:3" x14ac:dyDescent="0.25">
      <c r="A259">
        <v>700050</v>
      </c>
      <c r="B259" t="s">
        <v>4</v>
      </c>
      <c r="C259" t="s">
        <v>5</v>
      </c>
    </row>
    <row r="260" spans="1:3" x14ac:dyDescent="0.25">
      <c r="A260">
        <v>700051</v>
      </c>
      <c r="B260" t="s">
        <v>8</v>
      </c>
      <c r="C260" t="s">
        <v>9</v>
      </c>
    </row>
    <row r="261" spans="1:3" x14ac:dyDescent="0.25">
      <c r="A261">
        <v>700052</v>
      </c>
      <c r="B261" t="s">
        <v>8</v>
      </c>
      <c r="C261" t="s">
        <v>9</v>
      </c>
    </row>
    <row r="262" spans="1:3" x14ac:dyDescent="0.25">
      <c r="A262">
        <v>700053</v>
      </c>
      <c r="B262" t="s">
        <v>8</v>
      </c>
      <c r="C262" t="s">
        <v>9</v>
      </c>
    </row>
    <row r="263" spans="1:3" x14ac:dyDescent="0.25">
      <c r="A263">
        <v>700054</v>
      </c>
      <c r="B263" t="s">
        <v>8</v>
      </c>
      <c r="C263" t="s">
        <v>9</v>
      </c>
    </row>
    <row r="264" spans="1:3" x14ac:dyDescent="0.25">
      <c r="A264">
        <v>700056</v>
      </c>
      <c r="B264" t="s">
        <v>18</v>
      </c>
      <c r="C264" t="s">
        <v>19</v>
      </c>
    </row>
    <row r="265" spans="1:3" x14ac:dyDescent="0.25">
      <c r="A265">
        <v>700057</v>
      </c>
      <c r="B265" t="s">
        <v>8</v>
      </c>
      <c r="C265" t="s">
        <v>9</v>
      </c>
    </row>
    <row r="266" spans="1:3" x14ac:dyDescent="0.25">
      <c r="A266">
        <v>700058</v>
      </c>
      <c r="B266" t="s">
        <v>8</v>
      </c>
      <c r="C266" t="s">
        <v>9</v>
      </c>
    </row>
    <row r="267" spans="1:3" x14ac:dyDescent="0.25">
      <c r="A267">
        <v>700059</v>
      </c>
      <c r="B267" t="s">
        <v>8</v>
      </c>
      <c r="C267" t="s">
        <v>9</v>
      </c>
    </row>
    <row r="268" spans="1:3" x14ac:dyDescent="0.25">
      <c r="A268">
        <v>700060</v>
      </c>
      <c r="B268" t="s">
        <v>8</v>
      </c>
      <c r="C268" t="s">
        <v>9</v>
      </c>
    </row>
    <row r="269" spans="1:3" x14ac:dyDescent="0.25">
      <c r="A269">
        <v>700062</v>
      </c>
      <c r="B269" t="s">
        <v>12</v>
      </c>
      <c r="C269" t="s">
        <v>13</v>
      </c>
    </row>
    <row r="270" spans="1:3" x14ac:dyDescent="0.25">
      <c r="A270">
        <v>700063</v>
      </c>
      <c r="B270" t="s">
        <v>18</v>
      </c>
      <c r="C270" t="s">
        <v>19</v>
      </c>
    </row>
    <row r="271" spans="1:3" x14ac:dyDescent="0.25">
      <c r="A271">
        <v>700064</v>
      </c>
      <c r="B271" t="s">
        <v>10</v>
      </c>
      <c r="C271" t="s">
        <v>11</v>
      </c>
    </row>
    <row r="272" spans="1:3" x14ac:dyDescent="0.25">
      <c r="A272">
        <v>700066</v>
      </c>
      <c r="B272" t="s">
        <v>4</v>
      </c>
      <c r="C272" t="s">
        <v>5</v>
      </c>
    </row>
    <row r="273" spans="1:3" x14ac:dyDescent="0.25">
      <c r="A273">
        <v>700067</v>
      </c>
      <c r="B273" t="s">
        <v>4</v>
      </c>
      <c r="C273" t="s">
        <v>5</v>
      </c>
    </row>
    <row r="274" spans="1:3" x14ac:dyDescent="0.25">
      <c r="A274">
        <v>700068</v>
      </c>
      <c r="B274" t="s">
        <v>4</v>
      </c>
      <c r="C274" t="s">
        <v>5</v>
      </c>
    </row>
    <row r="275" spans="1:3" x14ac:dyDescent="0.25">
      <c r="A275">
        <v>700070</v>
      </c>
      <c r="B275" t="s">
        <v>16</v>
      </c>
      <c r="C275" t="s">
        <v>17</v>
      </c>
    </row>
    <row r="276" spans="1:3" x14ac:dyDescent="0.25">
      <c r="A276">
        <v>700072</v>
      </c>
      <c r="B276" t="s">
        <v>8</v>
      </c>
      <c r="C276" t="s">
        <v>9</v>
      </c>
    </row>
    <row r="277" spans="1:3" x14ac:dyDescent="0.25">
      <c r="A277">
        <v>700073</v>
      </c>
      <c r="B277" t="s">
        <v>18</v>
      </c>
      <c r="C277" t="s">
        <v>19</v>
      </c>
    </row>
    <row r="278" spans="1:3" x14ac:dyDescent="0.25">
      <c r="A278">
        <v>700074</v>
      </c>
      <c r="B278" t="s">
        <v>18</v>
      </c>
      <c r="C278" t="s">
        <v>19</v>
      </c>
    </row>
    <row r="279" spans="1:3" x14ac:dyDescent="0.25">
      <c r="A279">
        <v>700075</v>
      </c>
      <c r="B279" t="s">
        <v>21</v>
      </c>
      <c r="C279" t="s">
        <v>22</v>
      </c>
    </row>
    <row r="280" spans="1:3" x14ac:dyDescent="0.25">
      <c r="A280">
        <v>700076</v>
      </c>
      <c r="B280" t="s">
        <v>12</v>
      </c>
      <c r="C280" t="s">
        <v>13</v>
      </c>
    </row>
    <row r="281" spans="1:3" x14ac:dyDescent="0.25">
      <c r="A281">
        <v>700077</v>
      </c>
      <c r="B281" t="s">
        <v>12</v>
      </c>
      <c r="C281" t="s">
        <v>13</v>
      </c>
    </row>
    <row r="282" spans="1:3" x14ac:dyDescent="0.25">
      <c r="A282">
        <v>700078</v>
      </c>
      <c r="B282" t="s">
        <v>18</v>
      </c>
      <c r="C282" t="s">
        <v>19</v>
      </c>
    </row>
    <row r="283" spans="1:3" x14ac:dyDescent="0.25">
      <c r="A283">
        <v>700079</v>
      </c>
      <c r="B283" t="s">
        <v>21</v>
      </c>
      <c r="C283" t="s">
        <v>22</v>
      </c>
    </row>
    <row r="284" spans="1:3" x14ac:dyDescent="0.25">
      <c r="A284">
        <v>700081</v>
      </c>
      <c r="B284" t="s">
        <v>12</v>
      </c>
      <c r="C284" t="s">
        <v>13</v>
      </c>
    </row>
    <row r="285" spans="1:3" x14ac:dyDescent="0.25">
      <c r="A285">
        <v>700082</v>
      </c>
      <c r="B285" t="s">
        <v>8</v>
      </c>
      <c r="C285" t="s">
        <v>9</v>
      </c>
    </row>
    <row r="286" spans="1:3" x14ac:dyDescent="0.25">
      <c r="A286">
        <v>700083</v>
      </c>
      <c r="B286" t="s">
        <v>8</v>
      </c>
      <c r="C286" t="s">
        <v>9</v>
      </c>
    </row>
    <row r="287" spans="1:3" x14ac:dyDescent="0.25">
      <c r="A287">
        <v>700084</v>
      </c>
      <c r="B287" t="s">
        <v>8</v>
      </c>
      <c r="C287" t="s">
        <v>9</v>
      </c>
    </row>
    <row r="288" spans="1:3" x14ac:dyDescent="0.25">
      <c r="A288">
        <v>700085</v>
      </c>
      <c r="B288" t="s">
        <v>8</v>
      </c>
      <c r="C288" t="s">
        <v>9</v>
      </c>
    </row>
    <row r="289" spans="1:3" x14ac:dyDescent="0.25">
      <c r="A289">
        <v>700086</v>
      </c>
      <c r="B289" t="s">
        <v>8</v>
      </c>
      <c r="C289" t="s">
        <v>9</v>
      </c>
    </row>
    <row r="290" spans="1:3" x14ac:dyDescent="0.25">
      <c r="A290">
        <v>700087</v>
      </c>
      <c r="B290" t="s">
        <v>12</v>
      </c>
      <c r="C290" t="s">
        <v>13</v>
      </c>
    </row>
    <row r="291" spans="1:3" x14ac:dyDescent="0.25">
      <c r="A291">
        <v>700088</v>
      </c>
      <c r="B291" t="s">
        <v>4</v>
      </c>
      <c r="C291" t="s">
        <v>5</v>
      </c>
    </row>
    <row r="292" spans="1:3" x14ac:dyDescent="0.25">
      <c r="A292">
        <v>700089</v>
      </c>
      <c r="B292" t="s">
        <v>8</v>
      </c>
      <c r="C292" t="s">
        <v>9</v>
      </c>
    </row>
    <row r="293" spans="1:3" x14ac:dyDescent="0.25">
      <c r="A293">
        <v>700090</v>
      </c>
      <c r="B293" t="s">
        <v>8</v>
      </c>
      <c r="C293" t="s">
        <v>9</v>
      </c>
    </row>
    <row r="294" spans="1:3" x14ac:dyDescent="0.25">
      <c r="A294">
        <v>700091</v>
      </c>
      <c r="B294" t="s">
        <v>8</v>
      </c>
      <c r="C294" t="s">
        <v>9</v>
      </c>
    </row>
    <row r="295" spans="1:3" x14ac:dyDescent="0.25">
      <c r="A295">
        <v>700092</v>
      </c>
      <c r="B295" t="s">
        <v>8</v>
      </c>
      <c r="C295" t="s">
        <v>9</v>
      </c>
    </row>
    <row r="296" spans="1:3" x14ac:dyDescent="0.25">
      <c r="A296">
        <v>700093</v>
      </c>
      <c r="B296" t="s">
        <v>8</v>
      </c>
      <c r="C296" t="s">
        <v>9</v>
      </c>
    </row>
    <row r="297" spans="1:3" x14ac:dyDescent="0.25">
      <c r="A297">
        <v>700094</v>
      </c>
      <c r="B297" t="s">
        <v>8</v>
      </c>
      <c r="C297" t="s">
        <v>9</v>
      </c>
    </row>
    <row r="298" spans="1:3" x14ac:dyDescent="0.25">
      <c r="A298">
        <v>700095</v>
      </c>
      <c r="B298" t="s">
        <v>8</v>
      </c>
      <c r="C298" t="s">
        <v>9</v>
      </c>
    </row>
    <row r="299" spans="1:3" x14ac:dyDescent="0.25">
      <c r="A299">
        <v>700096</v>
      </c>
      <c r="B299" t="s">
        <v>8</v>
      </c>
      <c r="C299" t="s">
        <v>9</v>
      </c>
    </row>
    <row r="300" spans="1:3" x14ac:dyDescent="0.25">
      <c r="A300">
        <v>700097</v>
      </c>
      <c r="B300" t="s">
        <v>8</v>
      </c>
      <c r="C300" t="s">
        <v>9</v>
      </c>
    </row>
    <row r="301" spans="1:3" x14ac:dyDescent="0.25">
      <c r="A301">
        <v>700098</v>
      </c>
      <c r="B301" t="s">
        <v>4</v>
      </c>
      <c r="C301" t="s">
        <v>5</v>
      </c>
    </row>
    <row r="302" spans="1:3" x14ac:dyDescent="0.25">
      <c r="A302">
        <v>700099</v>
      </c>
      <c r="B302" t="s">
        <v>8</v>
      </c>
      <c r="C302" t="s">
        <v>9</v>
      </c>
    </row>
    <row r="303" spans="1:3" x14ac:dyDescent="0.25">
      <c r="A303">
        <v>700100</v>
      </c>
      <c r="B303" t="s">
        <v>8</v>
      </c>
      <c r="C303" t="s">
        <v>9</v>
      </c>
    </row>
    <row r="304" spans="1:3" x14ac:dyDescent="0.25">
      <c r="A304">
        <v>700101</v>
      </c>
      <c r="B304" t="s">
        <v>8</v>
      </c>
      <c r="C304" t="s">
        <v>9</v>
      </c>
    </row>
    <row r="305" spans="1:3" x14ac:dyDescent="0.25">
      <c r="A305">
        <v>700102</v>
      </c>
      <c r="B305" t="s">
        <v>12</v>
      </c>
      <c r="C305" t="s">
        <v>13</v>
      </c>
    </row>
    <row r="306" spans="1:3" x14ac:dyDescent="0.25">
      <c r="A306">
        <v>700103</v>
      </c>
      <c r="B306" t="s">
        <v>4</v>
      </c>
      <c r="C306" t="s">
        <v>5</v>
      </c>
    </row>
    <row r="307" spans="1:3" x14ac:dyDescent="0.25">
      <c r="A307">
        <v>700104</v>
      </c>
      <c r="B307" t="s">
        <v>8</v>
      </c>
      <c r="C307" t="s">
        <v>9</v>
      </c>
    </row>
    <row r="308" spans="1:3" x14ac:dyDescent="0.25">
      <c r="A308">
        <v>700105</v>
      </c>
      <c r="B308" t="s">
        <v>8</v>
      </c>
      <c r="C308" t="s">
        <v>9</v>
      </c>
    </row>
    <row r="309" spans="1:3" x14ac:dyDescent="0.25">
      <c r="A309">
        <v>700106</v>
      </c>
      <c r="B309" t="s">
        <v>8</v>
      </c>
      <c r="C309" t="s">
        <v>9</v>
      </c>
    </row>
    <row r="310" spans="1:3" x14ac:dyDescent="0.25">
      <c r="A310">
        <v>700107</v>
      </c>
      <c r="B310" t="s">
        <v>8</v>
      </c>
      <c r="C310" t="s">
        <v>9</v>
      </c>
    </row>
    <row r="311" spans="1:3" x14ac:dyDescent="0.25">
      <c r="A311">
        <v>700108</v>
      </c>
      <c r="B311" t="s">
        <v>8</v>
      </c>
      <c r="C311" t="s">
        <v>9</v>
      </c>
    </row>
    <row r="312" spans="1:3" x14ac:dyDescent="0.25">
      <c r="A312">
        <v>700109</v>
      </c>
      <c r="B312" t="s">
        <v>8</v>
      </c>
      <c r="C312" t="s">
        <v>9</v>
      </c>
    </row>
    <row r="313" spans="1:3" x14ac:dyDescent="0.25">
      <c r="A313">
        <v>700110</v>
      </c>
      <c r="B313" t="s">
        <v>8</v>
      </c>
      <c r="C313" t="s">
        <v>9</v>
      </c>
    </row>
    <row r="314" spans="1:3" x14ac:dyDescent="0.25">
      <c r="A314">
        <v>700111</v>
      </c>
      <c r="B314" t="s">
        <v>8</v>
      </c>
      <c r="C314" t="s">
        <v>9</v>
      </c>
    </row>
    <row r="315" spans="1:3" x14ac:dyDescent="0.25">
      <c r="A315">
        <v>700112</v>
      </c>
      <c r="B315" t="s">
        <v>8</v>
      </c>
      <c r="C315" t="s">
        <v>9</v>
      </c>
    </row>
    <row r="316" spans="1:3" x14ac:dyDescent="0.25">
      <c r="A316">
        <v>700113</v>
      </c>
      <c r="B316" t="s">
        <v>4</v>
      </c>
      <c r="C316" t="s">
        <v>5</v>
      </c>
    </row>
    <row r="317" spans="1:3" x14ac:dyDescent="0.25">
      <c r="A317">
        <v>700114</v>
      </c>
      <c r="B317" t="s">
        <v>8</v>
      </c>
      <c r="C317" t="s">
        <v>9</v>
      </c>
    </row>
    <row r="318" spans="1:3" x14ac:dyDescent="0.25">
      <c r="A318">
        <v>700115</v>
      </c>
      <c r="B318" t="s">
        <v>8</v>
      </c>
      <c r="C318" t="s">
        <v>9</v>
      </c>
    </row>
    <row r="319" spans="1:3" x14ac:dyDescent="0.25">
      <c r="A319">
        <v>700117</v>
      </c>
      <c r="B319" t="s">
        <v>8</v>
      </c>
      <c r="C319" t="s">
        <v>9</v>
      </c>
    </row>
    <row r="320" spans="1:3" x14ac:dyDescent="0.25">
      <c r="A320">
        <v>700118</v>
      </c>
      <c r="B320" t="s">
        <v>8</v>
      </c>
      <c r="C320" t="s">
        <v>9</v>
      </c>
    </row>
    <row r="321" spans="1:3" x14ac:dyDescent="0.25">
      <c r="A321">
        <v>700119</v>
      </c>
      <c r="B321" t="s">
        <v>8</v>
      </c>
      <c r="C321" t="s">
        <v>9</v>
      </c>
    </row>
    <row r="322" spans="1:3" x14ac:dyDescent="0.25">
      <c r="A322">
        <v>700120</v>
      </c>
      <c r="B322" t="s">
        <v>8</v>
      </c>
      <c r="C322" t="s">
        <v>9</v>
      </c>
    </row>
    <row r="323" spans="1:3" x14ac:dyDescent="0.25">
      <c r="A323">
        <v>700121</v>
      </c>
      <c r="B323" t="s">
        <v>8</v>
      </c>
      <c r="C323" t="s">
        <v>9</v>
      </c>
    </row>
    <row r="324" spans="1:3" x14ac:dyDescent="0.25">
      <c r="A324">
        <v>700122</v>
      </c>
      <c r="B324" t="s">
        <v>18</v>
      </c>
      <c r="C324" t="s">
        <v>19</v>
      </c>
    </row>
    <row r="325" spans="1:3" x14ac:dyDescent="0.25">
      <c r="A325">
        <v>700123</v>
      </c>
      <c r="B325" t="s">
        <v>4</v>
      </c>
      <c r="C325" t="s">
        <v>5</v>
      </c>
    </row>
    <row r="326" spans="1:3" x14ac:dyDescent="0.25">
      <c r="A326">
        <v>700124</v>
      </c>
      <c r="B326" t="s">
        <v>10</v>
      </c>
      <c r="C326" t="s">
        <v>11</v>
      </c>
    </row>
    <row r="327" spans="1:3" x14ac:dyDescent="0.25">
      <c r="A327">
        <v>700125</v>
      </c>
      <c r="B327" t="s">
        <v>8</v>
      </c>
      <c r="C327" t="s">
        <v>9</v>
      </c>
    </row>
    <row r="328" spans="1:3" x14ac:dyDescent="0.25">
      <c r="A328">
        <v>700126</v>
      </c>
      <c r="B328" t="s">
        <v>8</v>
      </c>
      <c r="C328" t="s">
        <v>9</v>
      </c>
    </row>
    <row r="329" spans="1:3" x14ac:dyDescent="0.25">
      <c r="A329">
        <v>700127</v>
      </c>
      <c r="B329" t="s">
        <v>4</v>
      </c>
      <c r="C329" t="s">
        <v>5</v>
      </c>
    </row>
    <row r="330" spans="1:3" x14ac:dyDescent="0.25">
      <c r="A330">
        <v>700128</v>
      </c>
      <c r="B330" t="s">
        <v>18</v>
      </c>
      <c r="C330" t="s">
        <v>19</v>
      </c>
    </row>
    <row r="331" spans="1:3" x14ac:dyDescent="0.25">
      <c r="A331">
        <v>700130</v>
      </c>
      <c r="B331" t="s">
        <v>12</v>
      </c>
      <c r="C331" t="s">
        <v>13</v>
      </c>
    </row>
    <row r="332" spans="1:3" x14ac:dyDescent="0.25">
      <c r="A332">
        <v>700131</v>
      </c>
      <c r="B332" t="s">
        <v>27</v>
      </c>
      <c r="C332" t="s">
        <v>28</v>
      </c>
    </row>
    <row r="333" spans="1:3" x14ac:dyDescent="0.25">
      <c r="A333">
        <v>700132</v>
      </c>
      <c r="B333" t="s">
        <v>8</v>
      </c>
      <c r="C333" t="s">
        <v>9</v>
      </c>
    </row>
    <row r="334" spans="1:3" x14ac:dyDescent="0.25">
      <c r="A334">
        <v>700133</v>
      </c>
      <c r="B334" t="s">
        <v>8</v>
      </c>
      <c r="C334" t="s">
        <v>9</v>
      </c>
    </row>
    <row r="335" spans="1:3" x14ac:dyDescent="0.25">
      <c r="A335">
        <v>700134</v>
      </c>
      <c r="B335" t="s">
        <v>8</v>
      </c>
      <c r="C335" t="s">
        <v>9</v>
      </c>
    </row>
    <row r="336" spans="1:3" x14ac:dyDescent="0.25">
      <c r="A336">
        <v>700135</v>
      </c>
      <c r="B336" t="s">
        <v>8</v>
      </c>
      <c r="C336" t="s">
        <v>9</v>
      </c>
    </row>
    <row r="337" spans="1:3" x14ac:dyDescent="0.25">
      <c r="A337">
        <v>700136</v>
      </c>
      <c r="B337" t="s">
        <v>8</v>
      </c>
      <c r="C337" t="s">
        <v>9</v>
      </c>
    </row>
    <row r="338" spans="1:3" x14ac:dyDescent="0.25">
      <c r="A338">
        <v>700137</v>
      </c>
      <c r="B338" t="s">
        <v>8</v>
      </c>
      <c r="C338" t="s">
        <v>9</v>
      </c>
    </row>
    <row r="339" spans="1:3" x14ac:dyDescent="0.25">
      <c r="A339">
        <v>700138</v>
      </c>
      <c r="B339" t="s">
        <v>12</v>
      </c>
      <c r="C339" t="s">
        <v>13</v>
      </c>
    </row>
    <row r="340" spans="1:3" x14ac:dyDescent="0.25">
      <c r="A340">
        <v>700139</v>
      </c>
      <c r="B340" t="s">
        <v>4</v>
      </c>
      <c r="C340" t="s">
        <v>5</v>
      </c>
    </row>
    <row r="341" spans="1:3" x14ac:dyDescent="0.25">
      <c r="A341">
        <v>700140</v>
      </c>
      <c r="B341" t="s">
        <v>4</v>
      </c>
      <c r="C341" t="s">
        <v>5</v>
      </c>
    </row>
    <row r="342" spans="1:3" x14ac:dyDescent="0.25">
      <c r="A342">
        <v>700141</v>
      </c>
      <c r="B342" t="s">
        <v>8</v>
      </c>
      <c r="C342" t="s">
        <v>9</v>
      </c>
    </row>
    <row r="343" spans="1:3" x14ac:dyDescent="0.25">
      <c r="A343">
        <v>700142</v>
      </c>
      <c r="B343" t="s">
        <v>8</v>
      </c>
      <c r="C343" t="s">
        <v>9</v>
      </c>
    </row>
    <row r="344" spans="1:3" x14ac:dyDescent="0.25">
      <c r="A344">
        <v>700143</v>
      </c>
      <c r="B344" t="s">
        <v>18</v>
      </c>
      <c r="C344" t="s">
        <v>19</v>
      </c>
    </row>
    <row r="345" spans="1:3" x14ac:dyDescent="0.25">
      <c r="A345">
        <v>700144</v>
      </c>
      <c r="B345" t="s">
        <v>18</v>
      </c>
      <c r="C345" t="s">
        <v>19</v>
      </c>
    </row>
    <row r="346" spans="1:3" x14ac:dyDescent="0.25">
      <c r="A346">
        <v>700145</v>
      </c>
      <c r="B346" t="s">
        <v>21</v>
      </c>
      <c r="C346" t="s">
        <v>22</v>
      </c>
    </row>
    <row r="347" spans="1:3" x14ac:dyDescent="0.25">
      <c r="A347">
        <v>700146</v>
      </c>
      <c r="B347" t="s">
        <v>8</v>
      </c>
      <c r="C347" t="s">
        <v>9</v>
      </c>
    </row>
    <row r="348" spans="1:3" x14ac:dyDescent="0.25">
      <c r="A348">
        <v>700147</v>
      </c>
      <c r="B348" t="s">
        <v>8</v>
      </c>
      <c r="C348" t="s">
        <v>9</v>
      </c>
    </row>
    <row r="349" spans="1:3" x14ac:dyDescent="0.25">
      <c r="A349">
        <v>700148</v>
      </c>
      <c r="B349" t="s">
        <v>4</v>
      </c>
      <c r="C349" t="s">
        <v>5</v>
      </c>
    </row>
    <row r="350" spans="1:3" x14ac:dyDescent="0.25">
      <c r="A350">
        <v>700149</v>
      </c>
      <c r="B350" t="s">
        <v>18</v>
      </c>
      <c r="C350" t="s">
        <v>19</v>
      </c>
    </row>
    <row r="351" spans="1:3" x14ac:dyDescent="0.25">
      <c r="A351">
        <v>700150</v>
      </c>
      <c r="B351" t="s">
        <v>18</v>
      </c>
      <c r="C351" t="s">
        <v>19</v>
      </c>
    </row>
    <row r="352" spans="1:3" x14ac:dyDescent="0.25">
      <c r="A352">
        <v>700151</v>
      </c>
      <c r="B352" t="s">
        <v>8</v>
      </c>
      <c r="C352" t="s">
        <v>9</v>
      </c>
    </row>
    <row r="353" spans="1:3" x14ac:dyDescent="0.25">
      <c r="A353">
        <v>700152</v>
      </c>
      <c r="B353" t="s">
        <v>8</v>
      </c>
      <c r="C353" t="s">
        <v>9</v>
      </c>
    </row>
    <row r="354" spans="1:3" x14ac:dyDescent="0.25">
      <c r="A354">
        <v>700153</v>
      </c>
      <c r="B354" t="s">
        <v>8</v>
      </c>
      <c r="C354" t="s">
        <v>9</v>
      </c>
    </row>
    <row r="355" spans="1:3" x14ac:dyDescent="0.25">
      <c r="A355">
        <v>700154</v>
      </c>
      <c r="B355" t="s">
        <v>8</v>
      </c>
      <c r="C355" t="s">
        <v>9</v>
      </c>
    </row>
    <row r="356" spans="1:3" x14ac:dyDescent="0.25">
      <c r="A356">
        <v>700155</v>
      </c>
      <c r="B356" t="s">
        <v>8</v>
      </c>
      <c r="C356" t="s">
        <v>9</v>
      </c>
    </row>
    <row r="357" spans="1:3" x14ac:dyDescent="0.25">
      <c r="A357">
        <v>700156</v>
      </c>
      <c r="B357" t="s">
        <v>4</v>
      </c>
      <c r="C357" t="s">
        <v>5</v>
      </c>
    </row>
    <row r="358" spans="1:3" x14ac:dyDescent="0.25">
      <c r="A358">
        <v>700157</v>
      </c>
      <c r="B358" t="s">
        <v>8</v>
      </c>
      <c r="C358" t="s">
        <v>9</v>
      </c>
    </row>
    <row r="359" spans="1:3" x14ac:dyDescent="0.25">
      <c r="A359">
        <v>700158</v>
      </c>
      <c r="B359" t="s">
        <v>14</v>
      </c>
      <c r="C359" t="s">
        <v>15</v>
      </c>
    </row>
    <row r="360" spans="1:3" x14ac:dyDescent="0.25">
      <c r="A360">
        <v>700160</v>
      </c>
      <c r="B360" t="s">
        <v>12</v>
      </c>
      <c r="C360" t="s">
        <v>13</v>
      </c>
    </row>
    <row r="361" spans="1:3" x14ac:dyDescent="0.25">
      <c r="A361">
        <v>700161</v>
      </c>
      <c r="B361" t="s">
        <v>14</v>
      </c>
      <c r="C361" t="s">
        <v>15</v>
      </c>
    </row>
    <row r="362" spans="1:3" x14ac:dyDescent="0.25">
      <c r="A362">
        <v>700162</v>
      </c>
      <c r="B362" t="s">
        <v>4</v>
      </c>
      <c r="C362" t="s">
        <v>5</v>
      </c>
    </row>
    <row r="363" spans="1:3" x14ac:dyDescent="0.25">
      <c r="A363">
        <v>700163</v>
      </c>
      <c r="B363" t="s">
        <v>18</v>
      </c>
      <c r="C363" t="s">
        <v>19</v>
      </c>
    </row>
    <row r="364" spans="1:3" x14ac:dyDescent="0.25">
      <c r="A364">
        <v>700164</v>
      </c>
      <c r="B364" t="s">
        <v>12</v>
      </c>
      <c r="C364" t="s">
        <v>13</v>
      </c>
    </row>
    <row r="365" spans="1:3" x14ac:dyDescent="0.25">
      <c r="A365">
        <v>700165</v>
      </c>
      <c r="B365" t="s">
        <v>12</v>
      </c>
      <c r="C365" t="s">
        <v>13</v>
      </c>
    </row>
    <row r="366" spans="1:3" x14ac:dyDescent="0.25">
      <c r="A366">
        <v>700166</v>
      </c>
      <c r="B366" t="s">
        <v>8</v>
      </c>
      <c r="C366" t="s">
        <v>9</v>
      </c>
    </row>
    <row r="367" spans="1:3" x14ac:dyDescent="0.25">
      <c r="A367">
        <v>700167</v>
      </c>
      <c r="B367" t="s">
        <v>8</v>
      </c>
      <c r="C367" t="s">
        <v>9</v>
      </c>
    </row>
    <row r="368" spans="1:3" x14ac:dyDescent="0.25">
      <c r="A368">
        <v>700168</v>
      </c>
      <c r="B368" t="s">
        <v>4</v>
      </c>
      <c r="C368" t="s">
        <v>5</v>
      </c>
    </row>
    <row r="369" spans="1:3" x14ac:dyDescent="0.25">
      <c r="A369">
        <v>700169</v>
      </c>
      <c r="B369" t="s">
        <v>18</v>
      </c>
      <c r="C369" t="s">
        <v>19</v>
      </c>
    </row>
    <row r="370" spans="1:3" x14ac:dyDescent="0.25">
      <c r="A370">
        <v>700170</v>
      </c>
      <c r="B370" t="s">
        <v>18</v>
      </c>
      <c r="C370" t="s">
        <v>19</v>
      </c>
    </row>
    <row r="371" spans="1:3" x14ac:dyDescent="0.25">
      <c r="A371">
        <v>700171</v>
      </c>
      <c r="B371" t="s">
        <v>18</v>
      </c>
      <c r="C371" t="s">
        <v>19</v>
      </c>
    </row>
    <row r="372" spans="1:3" x14ac:dyDescent="0.25">
      <c r="A372">
        <v>700172</v>
      </c>
      <c r="B372" t="s">
        <v>18</v>
      </c>
      <c r="C372" t="s">
        <v>19</v>
      </c>
    </row>
    <row r="373" spans="1:3" x14ac:dyDescent="0.25">
      <c r="A373">
        <v>700173</v>
      </c>
      <c r="B373" t="s">
        <v>18</v>
      </c>
      <c r="C373" t="s">
        <v>19</v>
      </c>
    </row>
    <row r="374" spans="1:3" x14ac:dyDescent="0.25">
      <c r="A374">
        <v>700174</v>
      </c>
      <c r="B374" t="s">
        <v>18</v>
      </c>
      <c r="C374" t="s">
        <v>19</v>
      </c>
    </row>
    <row r="375" spans="1:3" x14ac:dyDescent="0.25">
      <c r="A375">
        <v>700175</v>
      </c>
      <c r="B375" t="s">
        <v>18</v>
      </c>
      <c r="C375" t="s">
        <v>19</v>
      </c>
    </row>
    <row r="376" spans="1:3" x14ac:dyDescent="0.25">
      <c r="A376">
        <v>700176</v>
      </c>
      <c r="B376" t="s">
        <v>4</v>
      </c>
      <c r="C376" t="s">
        <v>5</v>
      </c>
    </row>
    <row r="377" spans="1:3" x14ac:dyDescent="0.25">
      <c r="A377">
        <v>700177</v>
      </c>
      <c r="B377" t="s">
        <v>18</v>
      </c>
      <c r="C377" t="s">
        <v>19</v>
      </c>
    </row>
    <row r="378" spans="1:3" x14ac:dyDescent="0.25">
      <c r="A378">
        <v>700178</v>
      </c>
      <c r="B378" t="s">
        <v>8</v>
      </c>
      <c r="C378" t="s">
        <v>9</v>
      </c>
    </row>
    <row r="379" spans="1:3" x14ac:dyDescent="0.25">
      <c r="A379">
        <v>700179</v>
      </c>
      <c r="B379" t="s">
        <v>18</v>
      </c>
      <c r="C379" t="s">
        <v>19</v>
      </c>
    </row>
    <row r="380" spans="1:3" x14ac:dyDescent="0.25">
      <c r="A380">
        <v>700180</v>
      </c>
      <c r="B380" t="s">
        <v>8</v>
      </c>
      <c r="C380" t="s">
        <v>9</v>
      </c>
    </row>
    <row r="381" spans="1:3" x14ac:dyDescent="0.25">
      <c r="A381">
        <v>700181</v>
      </c>
      <c r="B381" t="s">
        <v>4</v>
      </c>
      <c r="C381" t="s">
        <v>5</v>
      </c>
    </row>
    <row r="382" spans="1:3" x14ac:dyDescent="0.25">
      <c r="A382">
        <v>700182</v>
      </c>
      <c r="B382" t="s">
        <v>8</v>
      </c>
      <c r="C382" t="s">
        <v>9</v>
      </c>
    </row>
    <row r="383" spans="1:3" x14ac:dyDescent="0.25">
      <c r="A383">
        <v>700183</v>
      </c>
      <c r="B383" t="s">
        <v>8</v>
      </c>
      <c r="C383" t="s">
        <v>9</v>
      </c>
    </row>
    <row r="384" spans="1:3" x14ac:dyDescent="0.25">
      <c r="A384">
        <v>700184</v>
      </c>
      <c r="B384" t="s">
        <v>8</v>
      </c>
      <c r="C384" t="s">
        <v>9</v>
      </c>
    </row>
    <row r="385" spans="1:3" x14ac:dyDescent="0.25">
      <c r="A385">
        <v>700185</v>
      </c>
      <c r="B385" t="s">
        <v>8</v>
      </c>
      <c r="C385" t="s">
        <v>9</v>
      </c>
    </row>
    <row r="386" spans="1:3" x14ac:dyDescent="0.25">
      <c r="A386">
        <v>700186</v>
      </c>
      <c r="B386" t="s">
        <v>8</v>
      </c>
      <c r="C386" t="s">
        <v>9</v>
      </c>
    </row>
    <row r="387" spans="1:3" x14ac:dyDescent="0.25">
      <c r="A387">
        <v>700187</v>
      </c>
      <c r="B387" t="s">
        <v>29</v>
      </c>
      <c r="C387" t="s">
        <v>30</v>
      </c>
    </row>
    <row r="388" spans="1:3" x14ac:dyDescent="0.25">
      <c r="A388">
        <v>700188</v>
      </c>
      <c r="B388" t="s">
        <v>8</v>
      </c>
      <c r="C388" t="s">
        <v>9</v>
      </c>
    </row>
    <row r="389" spans="1:3" x14ac:dyDescent="0.25">
      <c r="A389">
        <v>700189</v>
      </c>
      <c r="B389" t="s">
        <v>10</v>
      </c>
      <c r="C389" t="s">
        <v>11</v>
      </c>
    </row>
    <row r="390" spans="1:3" x14ac:dyDescent="0.25">
      <c r="A390">
        <v>700190</v>
      </c>
      <c r="B390" t="s">
        <v>12</v>
      </c>
      <c r="C390" t="s">
        <v>13</v>
      </c>
    </row>
    <row r="391" spans="1:3" x14ac:dyDescent="0.25">
      <c r="A391">
        <v>700191</v>
      </c>
      <c r="B391" t="s">
        <v>12</v>
      </c>
      <c r="C391" t="s">
        <v>13</v>
      </c>
    </row>
    <row r="392" spans="1:3" x14ac:dyDescent="0.25">
      <c r="A392">
        <v>700192</v>
      </c>
      <c r="B392" t="s">
        <v>12</v>
      </c>
      <c r="C392" t="s">
        <v>13</v>
      </c>
    </row>
    <row r="393" spans="1:3" x14ac:dyDescent="0.25">
      <c r="A393">
        <v>700193</v>
      </c>
      <c r="B393" t="s">
        <v>10</v>
      </c>
      <c r="C393" t="s">
        <v>11</v>
      </c>
    </row>
    <row r="394" spans="1:3" x14ac:dyDescent="0.25">
      <c r="A394">
        <v>700194</v>
      </c>
      <c r="B394" t="s">
        <v>18</v>
      </c>
      <c r="C394" t="s">
        <v>19</v>
      </c>
    </row>
    <row r="395" spans="1:3" x14ac:dyDescent="0.25">
      <c r="A395">
        <v>700195</v>
      </c>
      <c r="B395" t="s">
        <v>16</v>
      </c>
      <c r="C395" t="s">
        <v>17</v>
      </c>
    </row>
    <row r="396" spans="1:3" x14ac:dyDescent="0.25">
      <c r="A396">
        <v>700196</v>
      </c>
      <c r="B396" t="s">
        <v>8</v>
      </c>
      <c r="C396" t="s">
        <v>9</v>
      </c>
    </row>
    <row r="397" spans="1:3" x14ac:dyDescent="0.25">
      <c r="A397">
        <v>700197</v>
      </c>
      <c r="B397" t="s">
        <v>14</v>
      </c>
      <c r="C397" t="s">
        <v>15</v>
      </c>
    </row>
    <row r="398" spans="1:3" x14ac:dyDescent="0.25">
      <c r="A398">
        <v>700198</v>
      </c>
      <c r="B398" t="s">
        <v>12</v>
      </c>
      <c r="C398" t="s">
        <v>13</v>
      </c>
    </row>
    <row r="399" spans="1:3" x14ac:dyDescent="0.25">
      <c r="A399">
        <v>700199</v>
      </c>
      <c r="B399" t="s">
        <v>29</v>
      </c>
      <c r="C399" t="s">
        <v>30</v>
      </c>
    </row>
    <row r="400" spans="1:3" x14ac:dyDescent="0.25">
      <c r="A400">
        <v>700200</v>
      </c>
      <c r="B400" t="s">
        <v>4</v>
      </c>
      <c r="C400" t="s">
        <v>5</v>
      </c>
    </row>
    <row r="401" spans="1:3" x14ac:dyDescent="0.25">
      <c r="A401">
        <v>700201</v>
      </c>
      <c r="B401" t="s">
        <v>4</v>
      </c>
      <c r="C401" t="s">
        <v>5</v>
      </c>
    </row>
    <row r="402" spans="1:3" x14ac:dyDescent="0.25">
      <c r="A402">
        <v>700202</v>
      </c>
      <c r="B402" t="s">
        <v>8</v>
      </c>
      <c r="C402" t="s">
        <v>9</v>
      </c>
    </row>
    <row r="403" spans="1:3" x14ac:dyDescent="0.25">
      <c r="A403">
        <v>700203</v>
      </c>
      <c r="B403" t="s">
        <v>12</v>
      </c>
      <c r="C403" t="s">
        <v>13</v>
      </c>
    </row>
    <row r="404" spans="1:3" x14ac:dyDescent="0.25">
      <c r="A404">
        <v>700204</v>
      </c>
      <c r="B404" t="s">
        <v>12</v>
      </c>
      <c r="C404" t="s">
        <v>13</v>
      </c>
    </row>
    <row r="405" spans="1:3" x14ac:dyDescent="0.25">
      <c r="A405">
        <v>700205</v>
      </c>
      <c r="B405" t="s">
        <v>12</v>
      </c>
      <c r="C405" t="s">
        <v>13</v>
      </c>
    </row>
    <row r="406" spans="1:3" x14ac:dyDescent="0.25">
      <c r="A406">
        <v>700206</v>
      </c>
      <c r="B406" t="s">
        <v>31</v>
      </c>
      <c r="C406" t="s">
        <v>32</v>
      </c>
    </row>
    <row r="407" spans="1:3" x14ac:dyDescent="0.25">
      <c r="A407">
        <v>700207</v>
      </c>
      <c r="B407" t="s">
        <v>10</v>
      </c>
      <c r="C407" t="s">
        <v>11</v>
      </c>
    </row>
    <row r="408" spans="1:3" x14ac:dyDescent="0.25">
      <c r="A408">
        <v>700208</v>
      </c>
      <c r="B408" t="s">
        <v>8</v>
      </c>
      <c r="C408" t="s">
        <v>9</v>
      </c>
    </row>
    <row r="409" spans="1:3" x14ac:dyDescent="0.25">
      <c r="A409">
        <v>700210</v>
      </c>
      <c r="B409" t="s">
        <v>14</v>
      </c>
      <c r="C409" t="s">
        <v>15</v>
      </c>
    </row>
    <row r="410" spans="1:3" x14ac:dyDescent="0.25">
      <c r="A410">
        <v>700211</v>
      </c>
      <c r="B410" t="s">
        <v>4</v>
      </c>
      <c r="C410" t="s">
        <v>5</v>
      </c>
    </row>
    <row r="411" spans="1:3" x14ac:dyDescent="0.25">
      <c r="A411">
        <v>700212</v>
      </c>
      <c r="B411" t="s">
        <v>4</v>
      </c>
      <c r="C411" t="s">
        <v>5</v>
      </c>
    </row>
    <row r="412" spans="1:3" x14ac:dyDescent="0.25">
      <c r="A412">
        <v>700213</v>
      </c>
      <c r="B412" t="s">
        <v>18</v>
      </c>
      <c r="C412" t="s">
        <v>19</v>
      </c>
    </row>
    <row r="413" spans="1:3" x14ac:dyDescent="0.25">
      <c r="A413">
        <v>700214</v>
      </c>
      <c r="B413" t="s">
        <v>8</v>
      </c>
      <c r="C413" t="s">
        <v>9</v>
      </c>
    </row>
    <row r="414" spans="1:3" x14ac:dyDescent="0.25">
      <c r="A414">
        <v>700215</v>
      </c>
      <c r="B414" t="s">
        <v>18</v>
      </c>
      <c r="C414" t="s">
        <v>19</v>
      </c>
    </row>
    <row r="415" spans="1:3" x14ac:dyDescent="0.25">
      <c r="A415">
        <v>700216</v>
      </c>
      <c r="B415" t="s">
        <v>18</v>
      </c>
      <c r="C415" t="s">
        <v>19</v>
      </c>
    </row>
    <row r="416" spans="1:3" x14ac:dyDescent="0.25">
      <c r="A416">
        <v>700217</v>
      </c>
      <c r="B416" t="s">
        <v>33</v>
      </c>
      <c r="C416" t="s">
        <v>34</v>
      </c>
    </row>
    <row r="417" spans="1:3" x14ac:dyDescent="0.25">
      <c r="A417">
        <v>700218</v>
      </c>
      <c r="B417" t="s">
        <v>4</v>
      </c>
      <c r="C417" t="s">
        <v>5</v>
      </c>
    </row>
    <row r="418" spans="1:3" x14ac:dyDescent="0.25">
      <c r="A418">
        <v>700219</v>
      </c>
      <c r="B418" t="s">
        <v>8</v>
      </c>
      <c r="C418" t="s">
        <v>9</v>
      </c>
    </row>
    <row r="419" spans="1:3" x14ac:dyDescent="0.25">
      <c r="A419">
        <v>700220</v>
      </c>
      <c r="B419" t="s">
        <v>8</v>
      </c>
      <c r="C419" t="s">
        <v>9</v>
      </c>
    </row>
    <row r="420" spans="1:3" x14ac:dyDescent="0.25">
      <c r="A420">
        <v>700221</v>
      </c>
      <c r="B420" t="s">
        <v>14</v>
      </c>
      <c r="C420" t="s">
        <v>15</v>
      </c>
    </row>
    <row r="421" spans="1:3" x14ac:dyDescent="0.25">
      <c r="A421">
        <v>700222</v>
      </c>
      <c r="B421" t="s">
        <v>12</v>
      </c>
      <c r="C421" t="s">
        <v>13</v>
      </c>
    </row>
    <row r="422" spans="1:3" x14ac:dyDescent="0.25">
      <c r="A422">
        <v>700223</v>
      </c>
      <c r="B422" t="s">
        <v>8</v>
      </c>
      <c r="C422" t="s">
        <v>9</v>
      </c>
    </row>
    <row r="423" spans="1:3" x14ac:dyDescent="0.25">
      <c r="A423">
        <v>700224</v>
      </c>
      <c r="B423" t="s">
        <v>35</v>
      </c>
      <c r="C423" t="s">
        <v>36</v>
      </c>
    </row>
    <row r="424" spans="1:3" x14ac:dyDescent="0.25">
      <c r="A424">
        <v>700225</v>
      </c>
      <c r="B424" t="s">
        <v>14</v>
      </c>
      <c r="C424" t="s">
        <v>15</v>
      </c>
    </row>
    <row r="425" spans="1:3" x14ac:dyDescent="0.25">
      <c r="A425">
        <v>700226</v>
      </c>
      <c r="B425" t="s">
        <v>14</v>
      </c>
      <c r="C425" t="s">
        <v>15</v>
      </c>
    </row>
    <row r="426" spans="1:3" x14ac:dyDescent="0.25">
      <c r="A426">
        <v>700227</v>
      </c>
      <c r="B426" t="s">
        <v>8</v>
      </c>
      <c r="C426" t="s">
        <v>9</v>
      </c>
    </row>
    <row r="427" spans="1:3" x14ac:dyDescent="0.25">
      <c r="A427">
        <v>700228</v>
      </c>
      <c r="B427" t="s">
        <v>8</v>
      </c>
      <c r="C427" t="s">
        <v>9</v>
      </c>
    </row>
    <row r="428" spans="1:3" x14ac:dyDescent="0.25">
      <c r="A428">
        <v>700229</v>
      </c>
      <c r="B428" t="s">
        <v>33</v>
      </c>
      <c r="C428" t="s">
        <v>34</v>
      </c>
    </row>
    <row r="429" spans="1:3" x14ac:dyDescent="0.25">
      <c r="A429">
        <v>700230</v>
      </c>
      <c r="B429" t="s">
        <v>8</v>
      </c>
      <c r="C429" t="s">
        <v>9</v>
      </c>
    </row>
    <row r="430" spans="1:3" x14ac:dyDescent="0.25">
      <c r="A430">
        <v>700231</v>
      </c>
      <c r="B430" t="s">
        <v>8</v>
      </c>
      <c r="C430" t="s">
        <v>9</v>
      </c>
    </row>
    <row r="431" spans="1:3" x14ac:dyDescent="0.25">
      <c r="A431">
        <v>700232</v>
      </c>
      <c r="B431" t="s">
        <v>14</v>
      </c>
      <c r="C431" t="s">
        <v>15</v>
      </c>
    </row>
    <row r="432" spans="1:3" x14ac:dyDescent="0.25">
      <c r="A432">
        <v>700233</v>
      </c>
      <c r="B432" t="s">
        <v>4</v>
      </c>
      <c r="C432" t="s">
        <v>5</v>
      </c>
    </row>
    <row r="433" spans="1:3" x14ac:dyDescent="0.25">
      <c r="A433">
        <v>700234</v>
      </c>
      <c r="B433" t="s">
        <v>8</v>
      </c>
      <c r="C433" t="s">
        <v>9</v>
      </c>
    </row>
    <row r="434" spans="1:3" x14ac:dyDescent="0.25">
      <c r="A434">
        <v>700235</v>
      </c>
      <c r="B434" t="s">
        <v>4</v>
      </c>
      <c r="C434" t="s">
        <v>5</v>
      </c>
    </row>
    <row r="435" spans="1:3" x14ac:dyDescent="0.25">
      <c r="A435">
        <v>700236</v>
      </c>
      <c r="B435" t="s">
        <v>12</v>
      </c>
      <c r="C435" t="s">
        <v>13</v>
      </c>
    </row>
    <row r="436" spans="1:3" x14ac:dyDescent="0.25">
      <c r="A436">
        <v>700237</v>
      </c>
      <c r="B436" t="s">
        <v>35</v>
      </c>
      <c r="C436" t="s">
        <v>36</v>
      </c>
    </row>
    <row r="437" spans="1:3" x14ac:dyDescent="0.25">
      <c r="A437">
        <v>700240</v>
      </c>
      <c r="B437" t="s">
        <v>8</v>
      </c>
      <c r="C437" t="s">
        <v>9</v>
      </c>
    </row>
    <row r="438" spans="1:3" x14ac:dyDescent="0.25">
      <c r="A438">
        <v>700241</v>
      </c>
      <c r="B438" t="s">
        <v>8</v>
      </c>
      <c r="C438" t="s">
        <v>9</v>
      </c>
    </row>
    <row r="439" spans="1:3" x14ac:dyDescent="0.25">
      <c r="A439">
        <v>700242</v>
      </c>
      <c r="B439" t="s">
        <v>21</v>
      </c>
      <c r="C439" t="s">
        <v>22</v>
      </c>
    </row>
    <row r="440" spans="1:3" x14ac:dyDescent="0.25">
      <c r="A440">
        <v>700243</v>
      </c>
      <c r="B440" t="s">
        <v>4</v>
      </c>
      <c r="C440" t="s">
        <v>5</v>
      </c>
    </row>
    <row r="441" spans="1:3" x14ac:dyDescent="0.25">
      <c r="A441">
        <v>700244</v>
      </c>
      <c r="B441" t="s">
        <v>8</v>
      </c>
      <c r="C441" t="s">
        <v>9</v>
      </c>
    </row>
    <row r="442" spans="1:3" x14ac:dyDescent="0.25">
      <c r="A442">
        <v>700245</v>
      </c>
      <c r="B442" t="s">
        <v>8</v>
      </c>
      <c r="C442" t="s">
        <v>9</v>
      </c>
    </row>
    <row r="443" spans="1:3" x14ac:dyDescent="0.25">
      <c r="A443">
        <v>700246</v>
      </c>
      <c r="B443" t="s">
        <v>35</v>
      </c>
      <c r="C443" t="s">
        <v>36</v>
      </c>
    </row>
    <row r="444" spans="1:3" x14ac:dyDescent="0.25">
      <c r="A444">
        <v>700250</v>
      </c>
      <c r="B444" t="s">
        <v>8</v>
      </c>
      <c r="C444" t="s">
        <v>9</v>
      </c>
    </row>
    <row r="445" spans="1:3" x14ac:dyDescent="0.25">
      <c r="A445">
        <v>700251</v>
      </c>
      <c r="B445" t="s">
        <v>21</v>
      </c>
      <c r="C445" t="s">
        <v>22</v>
      </c>
    </row>
    <row r="446" spans="1:3" x14ac:dyDescent="0.25">
      <c r="A446">
        <v>700252</v>
      </c>
      <c r="B446" t="s">
        <v>16</v>
      </c>
      <c r="C446" t="s">
        <v>17</v>
      </c>
    </row>
    <row r="447" spans="1:3" x14ac:dyDescent="0.25">
      <c r="A447">
        <v>700253</v>
      </c>
      <c r="B447" t="s">
        <v>8</v>
      </c>
      <c r="C447" t="s">
        <v>9</v>
      </c>
    </row>
    <row r="448" spans="1:3" x14ac:dyDescent="0.25">
      <c r="A448">
        <v>700255</v>
      </c>
      <c r="B448" t="s">
        <v>8</v>
      </c>
      <c r="C448" t="s">
        <v>9</v>
      </c>
    </row>
    <row r="449" spans="1:3" x14ac:dyDescent="0.25">
      <c r="A449">
        <v>700256</v>
      </c>
      <c r="B449" t="s">
        <v>12</v>
      </c>
      <c r="C449" t="s">
        <v>13</v>
      </c>
    </row>
    <row r="450" spans="1:3" x14ac:dyDescent="0.25">
      <c r="A450">
        <v>700261</v>
      </c>
      <c r="B450" t="s">
        <v>4</v>
      </c>
      <c r="C450" t="s">
        <v>5</v>
      </c>
    </row>
    <row r="451" spans="1:3" x14ac:dyDescent="0.25">
      <c r="A451">
        <v>700262</v>
      </c>
      <c r="B451" t="s">
        <v>4</v>
      </c>
      <c r="C451" t="s">
        <v>5</v>
      </c>
    </row>
    <row r="452" spans="1:3" x14ac:dyDescent="0.25">
      <c r="A452">
        <v>700263</v>
      </c>
      <c r="B452" t="s">
        <v>8</v>
      </c>
      <c r="C452" t="s">
        <v>9</v>
      </c>
    </row>
    <row r="453" spans="1:3" x14ac:dyDescent="0.25">
      <c r="A453">
        <v>700265</v>
      </c>
      <c r="B453" t="s">
        <v>4</v>
      </c>
      <c r="C453" t="s">
        <v>5</v>
      </c>
    </row>
    <row r="454" spans="1:3" x14ac:dyDescent="0.25">
      <c r="A454">
        <v>700266</v>
      </c>
      <c r="B454" t="s">
        <v>4</v>
      </c>
      <c r="C454" t="s">
        <v>5</v>
      </c>
    </row>
    <row r="455" spans="1:3" x14ac:dyDescent="0.25">
      <c r="A455">
        <v>700267</v>
      </c>
      <c r="B455" t="s">
        <v>14</v>
      </c>
      <c r="C455" t="s">
        <v>15</v>
      </c>
    </row>
    <row r="456" spans="1:3" x14ac:dyDescent="0.25">
      <c r="A456">
        <v>700268</v>
      </c>
      <c r="B456" t="s">
        <v>4</v>
      </c>
      <c r="C456" t="s">
        <v>5</v>
      </c>
    </row>
    <row r="457" spans="1:3" x14ac:dyDescent="0.25">
      <c r="A457">
        <v>700269</v>
      </c>
      <c r="B457" t="s">
        <v>37</v>
      </c>
      <c r="C457" t="s">
        <v>38</v>
      </c>
    </row>
    <row r="458" spans="1:3" x14ac:dyDescent="0.25">
      <c r="A458">
        <v>700270</v>
      </c>
      <c r="B458" t="s">
        <v>4</v>
      </c>
      <c r="C458" t="s">
        <v>5</v>
      </c>
    </row>
    <row r="459" spans="1:3" x14ac:dyDescent="0.25">
      <c r="A459">
        <v>700271</v>
      </c>
      <c r="B459" t="s">
        <v>8</v>
      </c>
      <c r="C459" t="s">
        <v>9</v>
      </c>
    </row>
    <row r="460" spans="1:3" x14ac:dyDescent="0.25">
      <c r="A460">
        <v>700275</v>
      </c>
      <c r="B460" t="s">
        <v>39</v>
      </c>
      <c r="C460" t="s">
        <v>40</v>
      </c>
    </row>
    <row r="461" spans="1:3" x14ac:dyDescent="0.25">
      <c r="A461">
        <v>700276</v>
      </c>
      <c r="B461" t="s">
        <v>4</v>
      </c>
      <c r="C461" t="s">
        <v>5</v>
      </c>
    </row>
    <row r="462" spans="1:3" x14ac:dyDescent="0.25">
      <c r="A462">
        <v>700277</v>
      </c>
      <c r="B462" t="s">
        <v>8</v>
      </c>
      <c r="C462" t="s">
        <v>9</v>
      </c>
    </row>
    <row r="463" spans="1:3" x14ac:dyDescent="0.25">
      <c r="A463">
        <v>700278</v>
      </c>
      <c r="B463" t="s">
        <v>8</v>
      </c>
      <c r="C463" t="s">
        <v>9</v>
      </c>
    </row>
    <row r="464" spans="1:3" x14ac:dyDescent="0.25">
      <c r="A464">
        <v>700280</v>
      </c>
      <c r="B464" t="s">
        <v>8</v>
      </c>
      <c r="C464" t="s">
        <v>9</v>
      </c>
    </row>
    <row r="465" spans="1:3" x14ac:dyDescent="0.25">
      <c r="A465">
        <v>700282</v>
      </c>
      <c r="B465" t="s">
        <v>4</v>
      </c>
      <c r="C465" t="s">
        <v>5</v>
      </c>
    </row>
    <row r="466" spans="1:3" x14ac:dyDescent="0.25">
      <c r="A466">
        <v>700283</v>
      </c>
      <c r="B466" t="s">
        <v>8</v>
      </c>
      <c r="C466" t="s">
        <v>9</v>
      </c>
    </row>
    <row r="467" spans="1:3" x14ac:dyDescent="0.25">
      <c r="A467">
        <v>700284</v>
      </c>
      <c r="B467" t="s">
        <v>8</v>
      </c>
      <c r="C467" t="s">
        <v>9</v>
      </c>
    </row>
    <row r="468" spans="1:3" x14ac:dyDescent="0.25">
      <c r="A468">
        <v>700285</v>
      </c>
      <c r="B468" t="s">
        <v>12</v>
      </c>
      <c r="C468" t="s">
        <v>13</v>
      </c>
    </row>
    <row r="469" spans="1:3" x14ac:dyDescent="0.25">
      <c r="A469">
        <v>700290</v>
      </c>
      <c r="B469" t="s">
        <v>41</v>
      </c>
      <c r="C469" t="s">
        <v>42</v>
      </c>
    </row>
    <row r="470" spans="1:3" x14ac:dyDescent="0.25">
      <c r="A470">
        <v>700291</v>
      </c>
      <c r="B470" t="s">
        <v>12</v>
      </c>
      <c r="C470" t="s">
        <v>13</v>
      </c>
    </row>
    <row r="471" spans="1:3" x14ac:dyDescent="0.25">
      <c r="A471">
        <v>700292</v>
      </c>
      <c r="B471" t="s">
        <v>8</v>
      </c>
      <c r="C471" t="s">
        <v>9</v>
      </c>
    </row>
    <row r="472" spans="1:3" x14ac:dyDescent="0.25">
      <c r="A472">
        <v>700293</v>
      </c>
      <c r="B472" t="s">
        <v>8</v>
      </c>
      <c r="C472" t="s">
        <v>9</v>
      </c>
    </row>
    <row r="473" spans="1:3" x14ac:dyDescent="0.25">
      <c r="A473">
        <v>700294</v>
      </c>
      <c r="B473" t="s">
        <v>8</v>
      </c>
      <c r="C473" t="s">
        <v>9</v>
      </c>
    </row>
    <row r="474" spans="1:3" x14ac:dyDescent="0.25">
      <c r="A474">
        <v>700295</v>
      </c>
      <c r="B474" t="s">
        <v>8</v>
      </c>
      <c r="C474" t="s">
        <v>9</v>
      </c>
    </row>
    <row r="475" spans="1:3" x14ac:dyDescent="0.25">
      <c r="A475">
        <v>700296</v>
      </c>
      <c r="B475" t="s">
        <v>8</v>
      </c>
      <c r="C475" t="s">
        <v>9</v>
      </c>
    </row>
    <row r="476" spans="1:3" x14ac:dyDescent="0.25">
      <c r="A476">
        <v>700297</v>
      </c>
      <c r="B476" t="s">
        <v>8</v>
      </c>
      <c r="C476" t="s">
        <v>9</v>
      </c>
    </row>
    <row r="477" spans="1:3" x14ac:dyDescent="0.25">
      <c r="A477">
        <v>700298</v>
      </c>
      <c r="B477" t="s">
        <v>35</v>
      </c>
      <c r="C477" t="s">
        <v>36</v>
      </c>
    </row>
    <row r="478" spans="1:3" x14ac:dyDescent="0.25">
      <c r="A478">
        <v>700300</v>
      </c>
      <c r="B478" t="s">
        <v>8</v>
      </c>
      <c r="C478" t="s">
        <v>9</v>
      </c>
    </row>
    <row r="479" spans="1:3" x14ac:dyDescent="0.25">
      <c r="A479">
        <v>700301</v>
      </c>
      <c r="B479" t="s">
        <v>8</v>
      </c>
      <c r="C479" t="s">
        <v>9</v>
      </c>
    </row>
    <row r="480" spans="1:3" x14ac:dyDescent="0.25">
      <c r="A480">
        <v>700302</v>
      </c>
      <c r="B480" t="s">
        <v>27</v>
      </c>
      <c r="C480" t="s">
        <v>28</v>
      </c>
    </row>
    <row r="481" spans="1:3" x14ac:dyDescent="0.25">
      <c r="A481">
        <v>700305</v>
      </c>
      <c r="B481" t="s">
        <v>8</v>
      </c>
      <c r="C481" t="s">
        <v>9</v>
      </c>
    </row>
    <row r="482" spans="1:3" x14ac:dyDescent="0.25">
      <c r="A482">
        <v>700306</v>
      </c>
      <c r="B482" t="s">
        <v>14</v>
      </c>
      <c r="C482" t="s">
        <v>15</v>
      </c>
    </row>
    <row r="483" spans="1:3" x14ac:dyDescent="0.25">
      <c r="A483">
        <v>700307</v>
      </c>
      <c r="B483" t="s">
        <v>27</v>
      </c>
      <c r="C483" t="s">
        <v>28</v>
      </c>
    </row>
    <row r="484" spans="1:3" x14ac:dyDescent="0.25">
      <c r="A484">
        <v>700311</v>
      </c>
      <c r="B484" t="s">
        <v>8</v>
      </c>
      <c r="C484" t="s">
        <v>9</v>
      </c>
    </row>
    <row r="485" spans="1:3" x14ac:dyDescent="0.25">
      <c r="A485">
        <v>700312</v>
      </c>
      <c r="B485" t="s">
        <v>21</v>
      </c>
      <c r="C485" t="s">
        <v>22</v>
      </c>
    </row>
    <row r="486" spans="1:3" x14ac:dyDescent="0.25">
      <c r="A486">
        <v>700315</v>
      </c>
      <c r="B486" t="s">
        <v>8</v>
      </c>
      <c r="C486" t="s">
        <v>9</v>
      </c>
    </row>
    <row r="487" spans="1:3" x14ac:dyDescent="0.25">
      <c r="A487">
        <v>700316</v>
      </c>
      <c r="B487" t="s">
        <v>27</v>
      </c>
      <c r="C487" t="s">
        <v>28</v>
      </c>
    </row>
    <row r="488" spans="1:3" x14ac:dyDescent="0.25">
      <c r="A488">
        <v>700317</v>
      </c>
      <c r="B488" t="s">
        <v>8</v>
      </c>
      <c r="C488" t="s">
        <v>9</v>
      </c>
    </row>
    <row r="489" spans="1:3" x14ac:dyDescent="0.25">
      <c r="A489">
        <v>700318</v>
      </c>
      <c r="B489" t="s">
        <v>4</v>
      </c>
      <c r="C489" t="s">
        <v>5</v>
      </c>
    </row>
    <row r="490" spans="1:3" x14ac:dyDescent="0.25">
      <c r="A490">
        <v>700320</v>
      </c>
      <c r="B490" t="s">
        <v>8</v>
      </c>
      <c r="C490" t="s">
        <v>9</v>
      </c>
    </row>
    <row r="491" spans="1:3" x14ac:dyDescent="0.25">
      <c r="A491">
        <v>700321</v>
      </c>
      <c r="B491" t="s">
        <v>21</v>
      </c>
      <c r="C491" t="s">
        <v>22</v>
      </c>
    </row>
    <row r="492" spans="1:3" x14ac:dyDescent="0.25">
      <c r="A492">
        <v>700322</v>
      </c>
      <c r="B492" t="s">
        <v>12</v>
      </c>
      <c r="C492" t="s">
        <v>13</v>
      </c>
    </row>
    <row r="493" spans="1:3" x14ac:dyDescent="0.25">
      <c r="A493">
        <v>700325</v>
      </c>
      <c r="B493" t="s">
        <v>4</v>
      </c>
      <c r="C493" t="s">
        <v>5</v>
      </c>
    </row>
    <row r="494" spans="1:3" x14ac:dyDescent="0.25">
      <c r="A494">
        <v>700326</v>
      </c>
      <c r="B494" t="s">
        <v>8</v>
      </c>
      <c r="C494" t="s">
        <v>9</v>
      </c>
    </row>
    <row r="495" spans="1:3" x14ac:dyDescent="0.25">
      <c r="A495">
        <v>700330</v>
      </c>
      <c r="B495" t="s">
        <v>8</v>
      </c>
      <c r="C495" t="s">
        <v>9</v>
      </c>
    </row>
    <row r="496" spans="1:3" x14ac:dyDescent="0.25">
      <c r="A496">
        <v>700332</v>
      </c>
      <c r="B496" t="s">
        <v>4</v>
      </c>
      <c r="C496" t="s">
        <v>5</v>
      </c>
    </row>
    <row r="497" spans="1:3" x14ac:dyDescent="0.25">
      <c r="A497">
        <v>700333</v>
      </c>
      <c r="B497" t="s">
        <v>8</v>
      </c>
      <c r="C497" t="s">
        <v>9</v>
      </c>
    </row>
    <row r="498" spans="1:3" x14ac:dyDescent="0.25">
      <c r="A498">
        <v>700334</v>
      </c>
      <c r="B498" t="s">
        <v>8</v>
      </c>
      <c r="C498" t="s">
        <v>9</v>
      </c>
    </row>
    <row r="499" spans="1:3" x14ac:dyDescent="0.25">
      <c r="A499">
        <v>700335</v>
      </c>
      <c r="B499" t="s">
        <v>8</v>
      </c>
      <c r="C499" t="s">
        <v>9</v>
      </c>
    </row>
    <row r="500" spans="1:3" x14ac:dyDescent="0.25">
      <c r="A500">
        <v>700340</v>
      </c>
      <c r="B500" t="s">
        <v>8</v>
      </c>
      <c r="C500" t="s">
        <v>9</v>
      </c>
    </row>
    <row r="501" spans="1:3" x14ac:dyDescent="0.25">
      <c r="A501">
        <v>700341</v>
      </c>
      <c r="B501" t="s">
        <v>8</v>
      </c>
      <c r="C501" t="s">
        <v>9</v>
      </c>
    </row>
    <row r="502" spans="1:3" x14ac:dyDescent="0.25">
      <c r="A502">
        <v>700342</v>
      </c>
      <c r="B502" t="s">
        <v>8</v>
      </c>
      <c r="C502" t="s">
        <v>9</v>
      </c>
    </row>
    <row r="503" spans="1:3" x14ac:dyDescent="0.25">
      <c r="A503">
        <v>700345</v>
      </c>
      <c r="B503" t="s">
        <v>8</v>
      </c>
      <c r="C503" t="s">
        <v>9</v>
      </c>
    </row>
    <row r="504" spans="1:3" x14ac:dyDescent="0.25">
      <c r="A504">
        <v>700350</v>
      </c>
      <c r="B504" t="s">
        <v>4</v>
      </c>
      <c r="C504" t="s">
        <v>5</v>
      </c>
    </row>
    <row r="505" spans="1:3" x14ac:dyDescent="0.25">
      <c r="A505">
        <v>700351</v>
      </c>
      <c r="B505" t="s">
        <v>12</v>
      </c>
      <c r="C505" t="s">
        <v>13</v>
      </c>
    </row>
    <row r="506" spans="1:3" x14ac:dyDescent="0.25">
      <c r="A506">
        <v>700355</v>
      </c>
      <c r="B506" t="s">
        <v>4</v>
      </c>
      <c r="C506" t="s">
        <v>5</v>
      </c>
    </row>
    <row r="507" spans="1:3" x14ac:dyDescent="0.25">
      <c r="A507">
        <v>700356</v>
      </c>
      <c r="B507" t="s">
        <v>4</v>
      </c>
      <c r="C507" t="s">
        <v>5</v>
      </c>
    </row>
    <row r="508" spans="1:3" x14ac:dyDescent="0.25">
      <c r="A508">
        <v>700358</v>
      </c>
      <c r="B508" t="s">
        <v>4</v>
      </c>
      <c r="C508" t="s">
        <v>5</v>
      </c>
    </row>
    <row r="509" spans="1:3" x14ac:dyDescent="0.25">
      <c r="A509">
        <v>700359</v>
      </c>
      <c r="B509" t="s">
        <v>12</v>
      </c>
      <c r="C509" t="s">
        <v>13</v>
      </c>
    </row>
    <row r="510" spans="1:3" x14ac:dyDescent="0.25">
      <c r="A510">
        <v>700360</v>
      </c>
      <c r="B510" t="s">
        <v>4</v>
      </c>
      <c r="C510" t="s">
        <v>5</v>
      </c>
    </row>
    <row r="511" spans="1:3" x14ac:dyDescent="0.25">
      <c r="A511">
        <v>700361</v>
      </c>
      <c r="B511" t="s">
        <v>18</v>
      </c>
      <c r="C511" t="s">
        <v>19</v>
      </c>
    </row>
    <row r="512" spans="1:3" x14ac:dyDescent="0.25">
      <c r="A512">
        <v>700362</v>
      </c>
      <c r="B512" t="s">
        <v>8</v>
      </c>
      <c r="C512" t="s">
        <v>9</v>
      </c>
    </row>
    <row r="513" spans="1:3" x14ac:dyDescent="0.25">
      <c r="A513">
        <v>700363</v>
      </c>
      <c r="B513" t="s">
        <v>14</v>
      </c>
      <c r="C513" t="s">
        <v>15</v>
      </c>
    </row>
    <row r="514" spans="1:3" x14ac:dyDescent="0.25">
      <c r="A514">
        <v>700364</v>
      </c>
      <c r="B514" t="s">
        <v>43</v>
      </c>
      <c r="C514" t="s">
        <v>44</v>
      </c>
    </row>
    <row r="515" spans="1:3" x14ac:dyDescent="0.25">
      <c r="A515">
        <v>700365</v>
      </c>
      <c r="B515" t="s">
        <v>45</v>
      </c>
      <c r="C515" t="s">
        <v>46</v>
      </c>
    </row>
    <row r="516" spans="1:3" x14ac:dyDescent="0.25">
      <c r="A516">
        <v>700367</v>
      </c>
      <c r="B516" t="s">
        <v>21</v>
      </c>
      <c r="C516" t="s">
        <v>22</v>
      </c>
    </row>
    <row r="517" spans="1:3" x14ac:dyDescent="0.25">
      <c r="A517">
        <v>700368</v>
      </c>
      <c r="B517" t="s">
        <v>8</v>
      </c>
      <c r="C517" t="s">
        <v>9</v>
      </c>
    </row>
    <row r="518" spans="1:3" x14ac:dyDescent="0.25">
      <c r="A518">
        <v>700370</v>
      </c>
      <c r="B518" t="s">
        <v>8</v>
      </c>
      <c r="C518" t="s">
        <v>9</v>
      </c>
    </row>
    <row r="519" spans="1:3" x14ac:dyDescent="0.25">
      <c r="A519">
        <v>700372</v>
      </c>
      <c r="B519" t="s">
        <v>21</v>
      </c>
      <c r="C519" t="s">
        <v>22</v>
      </c>
    </row>
    <row r="520" spans="1:3" x14ac:dyDescent="0.25">
      <c r="A520">
        <v>700373</v>
      </c>
      <c r="B520" t="s">
        <v>45</v>
      </c>
      <c r="C520" t="s">
        <v>46</v>
      </c>
    </row>
    <row r="521" spans="1:3" x14ac:dyDescent="0.25">
      <c r="A521">
        <v>700374</v>
      </c>
      <c r="B521" t="s">
        <v>47</v>
      </c>
      <c r="C521" t="s">
        <v>48</v>
      </c>
    </row>
    <row r="522" spans="1:3" x14ac:dyDescent="0.25">
      <c r="A522">
        <v>700375</v>
      </c>
      <c r="B522" t="s">
        <v>4</v>
      </c>
      <c r="C522" t="s">
        <v>5</v>
      </c>
    </row>
    <row r="523" spans="1:3" x14ac:dyDescent="0.25">
      <c r="A523">
        <v>700377</v>
      </c>
      <c r="B523" t="s">
        <v>4</v>
      </c>
      <c r="C523" t="s">
        <v>5</v>
      </c>
    </row>
    <row r="524" spans="1:3" x14ac:dyDescent="0.25">
      <c r="A524">
        <v>700378</v>
      </c>
      <c r="B524" t="s">
        <v>49</v>
      </c>
      <c r="C524" t="s">
        <v>50</v>
      </c>
    </row>
    <row r="525" spans="1:3" x14ac:dyDescent="0.25">
      <c r="A525">
        <v>700380</v>
      </c>
      <c r="B525" t="s">
        <v>4</v>
      </c>
      <c r="C525" t="s">
        <v>5</v>
      </c>
    </row>
    <row r="526" spans="1:3" x14ac:dyDescent="0.25">
      <c r="A526">
        <v>700381</v>
      </c>
      <c r="B526" t="s">
        <v>21</v>
      </c>
      <c r="C526" t="s">
        <v>22</v>
      </c>
    </row>
    <row r="527" spans="1:3" x14ac:dyDescent="0.25">
      <c r="A527">
        <v>700383</v>
      </c>
      <c r="B527" t="s">
        <v>4</v>
      </c>
      <c r="C527" t="s">
        <v>5</v>
      </c>
    </row>
    <row r="528" spans="1:3" x14ac:dyDescent="0.25">
      <c r="A528">
        <v>700384</v>
      </c>
      <c r="B528" t="s">
        <v>21</v>
      </c>
      <c r="C528" t="s">
        <v>22</v>
      </c>
    </row>
    <row r="529" spans="1:3" x14ac:dyDescent="0.25">
      <c r="A529">
        <v>700385</v>
      </c>
      <c r="B529" t="s">
        <v>8</v>
      </c>
      <c r="C529" t="s">
        <v>9</v>
      </c>
    </row>
    <row r="530" spans="1:3" x14ac:dyDescent="0.25">
      <c r="A530">
        <v>700386</v>
      </c>
      <c r="B530" t="s">
        <v>4</v>
      </c>
      <c r="C530" t="s">
        <v>5</v>
      </c>
    </row>
    <row r="531" spans="1:3" x14ac:dyDescent="0.25">
      <c r="A531">
        <v>700387</v>
      </c>
      <c r="B531" t="s">
        <v>14</v>
      </c>
      <c r="C531" t="s">
        <v>15</v>
      </c>
    </row>
    <row r="532" spans="1:3" x14ac:dyDescent="0.25">
      <c r="A532">
        <v>700388</v>
      </c>
      <c r="B532" t="s">
        <v>4</v>
      </c>
      <c r="C532" t="s">
        <v>5</v>
      </c>
    </row>
    <row r="533" spans="1:3" x14ac:dyDescent="0.25">
      <c r="A533">
        <v>700389</v>
      </c>
      <c r="B533" t="s">
        <v>8</v>
      </c>
      <c r="C533" t="s">
        <v>9</v>
      </c>
    </row>
    <row r="534" spans="1:3" x14ac:dyDescent="0.25">
      <c r="A534">
        <v>700400</v>
      </c>
      <c r="B534" t="s">
        <v>4</v>
      </c>
      <c r="C534" t="s">
        <v>5</v>
      </c>
    </row>
    <row r="535" spans="1:3" x14ac:dyDescent="0.25">
      <c r="A535">
        <v>700405</v>
      </c>
      <c r="B535" t="s">
        <v>14</v>
      </c>
      <c r="C535" t="s">
        <v>15</v>
      </c>
    </row>
    <row r="536" spans="1:3" x14ac:dyDescent="0.25">
      <c r="A536">
        <v>700406</v>
      </c>
      <c r="B536" t="s">
        <v>39</v>
      </c>
      <c r="C536" t="s">
        <v>40</v>
      </c>
    </row>
    <row r="537" spans="1:3" x14ac:dyDescent="0.25">
      <c r="A537">
        <v>700407</v>
      </c>
      <c r="B537" t="s">
        <v>8</v>
      </c>
      <c r="C537" t="s">
        <v>9</v>
      </c>
    </row>
    <row r="538" spans="1:3" x14ac:dyDescent="0.25">
      <c r="A538">
        <v>700408</v>
      </c>
      <c r="B538" t="s">
        <v>8</v>
      </c>
      <c r="C538" t="s">
        <v>9</v>
      </c>
    </row>
    <row r="539" spans="1:3" x14ac:dyDescent="0.25">
      <c r="A539">
        <v>700409</v>
      </c>
      <c r="B539" t="s">
        <v>21</v>
      </c>
      <c r="C539" t="s">
        <v>22</v>
      </c>
    </row>
    <row r="540" spans="1:3" x14ac:dyDescent="0.25">
      <c r="A540">
        <v>700410</v>
      </c>
      <c r="B540" t="s">
        <v>51</v>
      </c>
      <c r="C540" t="s">
        <v>52</v>
      </c>
    </row>
    <row r="541" spans="1:3" x14ac:dyDescent="0.25">
      <c r="A541">
        <v>700411</v>
      </c>
      <c r="B541" t="s">
        <v>21</v>
      </c>
      <c r="C541" t="s">
        <v>22</v>
      </c>
    </row>
    <row r="542" spans="1:3" x14ac:dyDescent="0.25">
      <c r="A542">
        <v>700415</v>
      </c>
      <c r="B542" t="s">
        <v>16</v>
      </c>
      <c r="C542" t="s">
        <v>17</v>
      </c>
    </row>
    <row r="543" spans="1:3" x14ac:dyDescent="0.25">
      <c r="A543">
        <v>600286</v>
      </c>
      <c r="B543" t="s">
        <v>6</v>
      </c>
      <c r="C543" t="s">
        <v>7</v>
      </c>
    </row>
    <row r="544" spans="1:3" x14ac:dyDescent="0.25">
      <c r="A544">
        <v>700417</v>
      </c>
      <c r="B544" t="s">
        <v>8</v>
      </c>
      <c r="C544" t="s">
        <v>9</v>
      </c>
    </row>
    <row r="545" spans="1:4" x14ac:dyDescent="0.25">
      <c r="A545">
        <v>600285</v>
      </c>
      <c r="B545" t="s">
        <v>6</v>
      </c>
      <c r="C545" t="s">
        <v>7</v>
      </c>
    </row>
    <row r="546" spans="1:4" x14ac:dyDescent="0.25">
      <c r="A546">
        <v>700416</v>
      </c>
      <c r="B546" t="s">
        <v>8</v>
      </c>
      <c r="C546" t="s">
        <v>9</v>
      </c>
    </row>
    <row r="547" spans="1:4" x14ac:dyDescent="0.25">
      <c r="A547">
        <v>700418</v>
      </c>
      <c r="B547" t="s">
        <v>8</v>
      </c>
      <c r="C547" t="s">
        <v>9</v>
      </c>
      <c r="D547" t="s">
        <v>53</v>
      </c>
    </row>
    <row r="548" spans="1:4" x14ac:dyDescent="0.25">
      <c r="A548">
        <v>700420</v>
      </c>
      <c r="B548" t="s">
        <v>8</v>
      </c>
      <c r="C548" t="s">
        <v>9</v>
      </c>
    </row>
    <row r="549" spans="1:4" x14ac:dyDescent="0.25">
      <c r="A549">
        <v>600287</v>
      </c>
      <c r="B549" t="s">
        <v>6</v>
      </c>
      <c r="C549" t="s">
        <v>7</v>
      </c>
    </row>
    <row r="550" spans="1:4" x14ac:dyDescent="0.25">
      <c r="A550">
        <v>700421</v>
      </c>
      <c r="B550" t="s">
        <v>8</v>
      </c>
      <c r="C550" t="s">
        <v>9</v>
      </c>
    </row>
    <row r="551" spans="1:4" x14ac:dyDescent="0.25">
      <c r="A551">
        <v>700425</v>
      </c>
      <c r="B551" t="s">
        <v>12</v>
      </c>
      <c r="C551" t="s">
        <v>13</v>
      </c>
    </row>
    <row r="552" spans="1:4" x14ac:dyDescent="0.25">
      <c r="A552">
        <v>600296</v>
      </c>
      <c r="B552" t="s">
        <v>6</v>
      </c>
      <c r="C552" t="s">
        <v>7</v>
      </c>
    </row>
    <row r="553" spans="1:4" x14ac:dyDescent="0.25">
      <c r="A553">
        <v>600301</v>
      </c>
      <c r="B553" t="s">
        <v>6</v>
      </c>
      <c r="C553" t="s">
        <v>7</v>
      </c>
    </row>
    <row r="554" spans="1:4" x14ac:dyDescent="0.25">
      <c r="A554">
        <v>600305</v>
      </c>
      <c r="B554" t="s">
        <v>6</v>
      </c>
      <c r="C554" t="s">
        <v>7</v>
      </c>
    </row>
    <row r="555" spans="1:4" x14ac:dyDescent="0.25">
      <c r="A555">
        <v>600223</v>
      </c>
      <c r="B555" t="s">
        <v>6</v>
      </c>
      <c r="C555" t="s">
        <v>7</v>
      </c>
    </row>
    <row r="556" spans="1:4" x14ac:dyDescent="0.25">
      <c r="A556">
        <v>600151</v>
      </c>
      <c r="B556" t="s">
        <v>6</v>
      </c>
      <c r="C556" t="s">
        <v>7</v>
      </c>
    </row>
    <row r="557" spans="1:4" x14ac:dyDescent="0.25">
      <c r="A557">
        <v>600150</v>
      </c>
      <c r="B557" t="s">
        <v>6</v>
      </c>
      <c r="C557" t="s">
        <v>7</v>
      </c>
    </row>
    <row r="558" spans="1:4" x14ac:dyDescent="0.25">
      <c r="A558">
        <v>600269</v>
      </c>
      <c r="B558" t="s">
        <v>6</v>
      </c>
      <c r="C558" t="s">
        <v>7</v>
      </c>
    </row>
    <row r="559" spans="1:4" x14ac:dyDescent="0.25">
      <c r="A559">
        <v>600311</v>
      </c>
      <c r="B559" t="s">
        <v>6</v>
      </c>
      <c r="C559" t="s">
        <v>7</v>
      </c>
    </row>
    <row r="560" spans="1:4" x14ac:dyDescent="0.25">
      <c r="A560">
        <v>700430</v>
      </c>
      <c r="B560" t="s">
        <v>8</v>
      </c>
      <c r="C560" t="s">
        <v>9</v>
      </c>
    </row>
    <row r="561" spans="1:3" x14ac:dyDescent="0.25">
      <c r="A561">
        <v>600318</v>
      </c>
      <c r="B561" t="s">
        <v>6</v>
      </c>
      <c r="C561" t="s">
        <v>7</v>
      </c>
    </row>
    <row r="562" spans="1:3" x14ac:dyDescent="0.25">
      <c r="A562">
        <v>600319</v>
      </c>
      <c r="B562" t="s">
        <v>6</v>
      </c>
      <c r="C562" t="s">
        <v>7</v>
      </c>
    </row>
    <row r="563" spans="1:3" x14ac:dyDescent="0.25">
      <c r="A563">
        <v>600320</v>
      </c>
      <c r="B563" t="s">
        <v>6</v>
      </c>
      <c r="C563" t="s">
        <v>7</v>
      </c>
    </row>
    <row r="564" spans="1:3" x14ac:dyDescent="0.25">
      <c r="A564">
        <v>700436</v>
      </c>
      <c r="B564" t="s">
        <v>8</v>
      </c>
      <c r="C564" t="s">
        <v>9</v>
      </c>
    </row>
    <row r="565" spans="1:3" x14ac:dyDescent="0.25">
      <c r="A565">
        <v>600321</v>
      </c>
      <c r="B565" t="s">
        <v>6</v>
      </c>
      <c r="C565" t="s">
        <v>7</v>
      </c>
    </row>
    <row r="566" spans="1:3" x14ac:dyDescent="0.25">
      <c r="A566">
        <v>600317</v>
      </c>
      <c r="B566" t="s">
        <v>6</v>
      </c>
      <c r="C566" t="s">
        <v>7</v>
      </c>
    </row>
    <row r="567" spans="1:3" x14ac:dyDescent="0.25">
      <c r="A567">
        <v>600322</v>
      </c>
      <c r="B567" t="s">
        <v>6</v>
      </c>
      <c r="C567" t="s">
        <v>7</v>
      </c>
    </row>
    <row r="568" spans="1:3" x14ac:dyDescent="0.25">
      <c r="A568">
        <v>700440</v>
      </c>
      <c r="B568" t="s">
        <v>14</v>
      </c>
      <c r="C568" t="s">
        <v>15</v>
      </c>
    </row>
    <row r="569" spans="1:3" x14ac:dyDescent="0.25">
      <c r="A569">
        <v>600326</v>
      </c>
      <c r="B569" t="s">
        <v>6</v>
      </c>
      <c r="C569" t="s">
        <v>7</v>
      </c>
    </row>
    <row r="570" spans="1:3" x14ac:dyDescent="0.25">
      <c r="A570">
        <v>600329</v>
      </c>
      <c r="B570" t="s">
        <v>6</v>
      </c>
      <c r="C570" t="s">
        <v>7</v>
      </c>
    </row>
    <row r="571" spans="1:3" x14ac:dyDescent="0.25">
      <c r="A571">
        <v>600330</v>
      </c>
      <c r="B571" t="s">
        <v>6</v>
      </c>
      <c r="C571" t="s">
        <v>7</v>
      </c>
    </row>
    <row r="572" spans="1:3" x14ac:dyDescent="0.25">
      <c r="A572">
        <v>600333</v>
      </c>
      <c r="B572" t="s">
        <v>6</v>
      </c>
      <c r="C572" t="s">
        <v>7</v>
      </c>
    </row>
    <row r="573" spans="1:3" x14ac:dyDescent="0.25">
      <c r="A573">
        <v>600332</v>
      </c>
      <c r="B573" t="s">
        <v>6</v>
      </c>
      <c r="C573" t="s">
        <v>7</v>
      </c>
    </row>
    <row r="574" spans="1:3" x14ac:dyDescent="0.25">
      <c r="A574">
        <v>600334</v>
      </c>
      <c r="B574" t="s">
        <v>6</v>
      </c>
      <c r="C574" t="s">
        <v>7</v>
      </c>
    </row>
    <row r="575" spans="1:3" x14ac:dyDescent="0.25">
      <c r="A575">
        <v>600331</v>
      </c>
      <c r="B575" t="s">
        <v>6</v>
      </c>
      <c r="C575" t="s">
        <v>7</v>
      </c>
    </row>
    <row r="576" spans="1:3" x14ac:dyDescent="0.25">
      <c r="A576">
        <v>600337</v>
      </c>
      <c r="B576" t="s">
        <v>6</v>
      </c>
      <c r="C576" t="s">
        <v>7</v>
      </c>
    </row>
    <row r="577" spans="1:3" x14ac:dyDescent="0.25">
      <c r="A577">
        <v>700455</v>
      </c>
      <c r="B577" t="s">
        <v>8</v>
      </c>
      <c r="C577" t="s">
        <v>9</v>
      </c>
    </row>
    <row r="578" spans="1:3" x14ac:dyDescent="0.25">
      <c r="A578">
        <v>700444</v>
      </c>
      <c r="B578" t="s">
        <v>27</v>
      </c>
      <c r="C578" t="s">
        <v>28</v>
      </c>
    </row>
    <row r="579" spans="1:3" x14ac:dyDescent="0.25">
      <c r="A579">
        <v>600357</v>
      </c>
      <c r="B579" t="s">
        <v>6</v>
      </c>
      <c r="C579" t="s">
        <v>7</v>
      </c>
    </row>
    <row r="580" spans="1:3" x14ac:dyDescent="0.25">
      <c r="A580">
        <v>700458</v>
      </c>
      <c r="B580" t="s">
        <v>8</v>
      </c>
      <c r="C580" t="s">
        <v>9</v>
      </c>
    </row>
    <row r="581" spans="1:3" x14ac:dyDescent="0.25">
      <c r="A581">
        <v>700461</v>
      </c>
      <c r="B581" t="s">
        <v>8</v>
      </c>
      <c r="C581" t="s">
        <v>9</v>
      </c>
    </row>
    <row r="582" spans="1:3" x14ac:dyDescent="0.25">
      <c r="A582">
        <v>700462</v>
      </c>
      <c r="B582" t="s">
        <v>4</v>
      </c>
      <c r="C582" t="s">
        <v>5</v>
      </c>
    </row>
    <row r="583" spans="1:3" x14ac:dyDescent="0.25">
      <c r="A583">
        <v>700459</v>
      </c>
      <c r="B583" t="s">
        <v>8</v>
      </c>
      <c r="C583" t="s">
        <v>9</v>
      </c>
    </row>
    <row r="584" spans="1:3" x14ac:dyDescent="0.25">
      <c r="A584">
        <v>700364</v>
      </c>
      <c r="B584" t="s">
        <v>8</v>
      </c>
      <c r="C584" t="s">
        <v>9</v>
      </c>
    </row>
    <row r="585" spans="1:3" x14ac:dyDescent="0.25">
      <c r="A585">
        <v>700371</v>
      </c>
      <c r="B585" t="s">
        <v>4</v>
      </c>
      <c r="C585" t="s">
        <v>5</v>
      </c>
    </row>
    <row r="586" spans="1:3" x14ac:dyDescent="0.25">
      <c r="A586">
        <v>700464</v>
      </c>
      <c r="B586" t="s">
        <v>21</v>
      </c>
      <c r="C586" t="s">
        <v>22</v>
      </c>
    </row>
    <row r="587" spans="1:3" x14ac:dyDescent="0.25">
      <c r="A587">
        <v>600370</v>
      </c>
      <c r="B587" t="s">
        <v>6</v>
      </c>
      <c r="C587" t="s">
        <v>7</v>
      </c>
    </row>
    <row r="588" spans="1:3" x14ac:dyDescent="0.25">
      <c r="A588">
        <v>600376</v>
      </c>
      <c r="B588" t="s">
        <v>6</v>
      </c>
      <c r="C588" t="s">
        <v>7</v>
      </c>
    </row>
    <row r="589" spans="1:3" x14ac:dyDescent="0.25">
      <c r="A589">
        <v>700465</v>
      </c>
      <c r="B589" t="s">
        <v>33</v>
      </c>
      <c r="C589" t="s">
        <v>34</v>
      </c>
    </row>
    <row r="590" spans="1:3" x14ac:dyDescent="0.25">
      <c r="A590">
        <v>600381</v>
      </c>
      <c r="B590" t="s">
        <v>6</v>
      </c>
      <c r="C590" t="s">
        <v>7</v>
      </c>
    </row>
    <row r="591" spans="1:3" x14ac:dyDescent="0.25">
      <c r="A591">
        <v>700457</v>
      </c>
      <c r="B591" t="s">
        <v>21</v>
      </c>
      <c r="C591" t="s">
        <v>22</v>
      </c>
    </row>
    <row r="592" spans="1:3" x14ac:dyDescent="0.25">
      <c r="A592">
        <v>700460</v>
      </c>
      <c r="B592" t="s">
        <v>4</v>
      </c>
      <c r="C592" t="s">
        <v>5</v>
      </c>
    </row>
    <row r="593" spans="1:3" x14ac:dyDescent="0.25">
      <c r="A593">
        <v>700471</v>
      </c>
      <c r="B593" t="s">
        <v>8</v>
      </c>
      <c r="C593" t="s">
        <v>9</v>
      </c>
    </row>
    <row r="594" spans="1:3" x14ac:dyDescent="0.25">
      <c r="A594">
        <v>700472</v>
      </c>
      <c r="B594" t="s">
        <v>4</v>
      </c>
      <c r="C594" t="s">
        <v>5</v>
      </c>
    </row>
    <row r="595" spans="1:3" x14ac:dyDescent="0.25">
      <c r="A595">
        <v>700475</v>
      </c>
      <c r="B595" t="s">
        <v>4</v>
      </c>
      <c r="C595" t="s">
        <v>5</v>
      </c>
    </row>
    <row r="596" spans="1:3" x14ac:dyDescent="0.25">
      <c r="A596">
        <v>700476</v>
      </c>
      <c r="B596" t="s">
        <v>4</v>
      </c>
      <c r="C596" t="s">
        <v>5</v>
      </c>
    </row>
    <row r="597" spans="1:3" x14ac:dyDescent="0.25">
      <c r="A597">
        <v>700477</v>
      </c>
      <c r="B597" t="s">
        <v>4</v>
      </c>
      <c r="C597" t="s">
        <v>5</v>
      </c>
    </row>
    <row r="598" spans="1:3" x14ac:dyDescent="0.25">
      <c r="A598">
        <v>700467</v>
      </c>
      <c r="B598" t="s">
        <v>8</v>
      </c>
      <c r="C598" t="s">
        <v>9</v>
      </c>
    </row>
    <row r="599" spans="1:3" x14ac:dyDescent="0.25">
      <c r="A599">
        <v>700493</v>
      </c>
      <c r="B599" t="s">
        <v>4</v>
      </c>
      <c r="C599" t="s">
        <v>5</v>
      </c>
    </row>
    <row r="600" spans="1:3" x14ac:dyDescent="0.25">
      <c r="A600">
        <v>600396</v>
      </c>
      <c r="B600" s="2" t="s">
        <v>6</v>
      </c>
      <c r="C600" s="2" t="s">
        <v>7</v>
      </c>
    </row>
    <row r="601" spans="1:3" x14ac:dyDescent="0.25">
      <c r="A601">
        <v>700501</v>
      </c>
      <c r="B601" t="s">
        <v>4</v>
      </c>
      <c r="C601" t="s">
        <v>5</v>
      </c>
    </row>
    <row r="602" spans="1:3" x14ac:dyDescent="0.25">
      <c r="A602">
        <v>600406</v>
      </c>
      <c r="B602" s="2" t="s">
        <v>6</v>
      </c>
      <c r="C602" s="2" t="s">
        <v>7</v>
      </c>
    </row>
    <row r="603" spans="1:3" x14ac:dyDescent="0.25">
      <c r="A603">
        <v>600428</v>
      </c>
      <c r="B603" s="2" t="s">
        <v>6</v>
      </c>
      <c r="C603" s="2" t="s">
        <v>7</v>
      </c>
    </row>
    <row r="604" spans="1:3" x14ac:dyDescent="0.25">
      <c r="A604">
        <v>700499</v>
      </c>
      <c r="B604" t="s">
        <v>4</v>
      </c>
      <c r="C604" t="s">
        <v>5</v>
      </c>
    </row>
    <row r="605" spans="1:3" x14ac:dyDescent="0.25">
      <c r="A605">
        <v>700506</v>
      </c>
      <c r="B605" t="s">
        <v>4</v>
      </c>
      <c r="C605" t="s">
        <v>5</v>
      </c>
    </row>
    <row r="606" spans="1:3" x14ac:dyDescent="0.25">
      <c r="A606">
        <v>700507</v>
      </c>
      <c r="B606" t="s">
        <v>4</v>
      </c>
      <c r="C606" t="s">
        <v>5</v>
      </c>
    </row>
    <row r="607" spans="1:3" x14ac:dyDescent="0.25">
      <c r="A607">
        <v>600435</v>
      </c>
      <c r="B607" s="2" t="s">
        <v>6</v>
      </c>
      <c r="C607" s="2" t="s">
        <v>7</v>
      </c>
    </row>
    <row r="608" spans="1:3" x14ac:dyDescent="0.25">
      <c r="A608">
        <v>700508</v>
      </c>
      <c r="B608" t="s">
        <v>4</v>
      </c>
      <c r="C608" t="s">
        <v>5</v>
      </c>
    </row>
    <row r="609" spans="1:4" x14ac:dyDescent="0.25">
      <c r="A609">
        <v>600426</v>
      </c>
      <c r="B609" s="2" t="s">
        <v>6</v>
      </c>
      <c r="C609" s="2" t="s">
        <v>7</v>
      </c>
    </row>
    <row r="610" spans="1:4" x14ac:dyDescent="0.25">
      <c r="A610">
        <v>600378</v>
      </c>
      <c r="B610" s="2" t="s">
        <v>6</v>
      </c>
      <c r="C610" s="2" t="s">
        <v>7</v>
      </c>
    </row>
    <row r="611" spans="1:4" x14ac:dyDescent="0.25">
      <c r="A611">
        <v>600355</v>
      </c>
      <c r="B611" s="2" t="s">
        <v>6</v>
      </c>
      <c r="C611" s="2" t="s">
        <v>7</v>
      </c>
    </row>
    <row r="612" spans="1:4" x14ac:dyDescent="0.25">
      <c r="A612">
        <v>600377</v>
      </c>
      <c r="B612" s="2" t="s">
        <v>6</v>
      </c>
      <c r="C612" s="2" t="s">
        <v>7</v>
      </c>
    </row>
    <row r="613" spans="1:4" x14ac:dyDescent="0.25">
      <c r="A613">
        <v>600194</v>
      </c>
      <c r="B613" s="2" t="s">
        <v>6</v>
      </c>
      <c r="C613" s="2" t="s">
        <v>7</v>
      </c>
    </row>
    <row r="614" spans="1:4" x14ac:dyDescent="0.25">
      <c r="A614">
        <v>600405</v>
      </c>
      <c r="B614" s="2" t="s">
        <v>6</v>
      </c>
      <c r="C614" s="2" t="s">
        <v>7</v>
      </c>
    </row>
    <row r="615" spans="1:4" x14ac:dyDescent="0.25">
      <c r="A615">
        <v>600350</v>
      </c>
      <c r="B615" s="2" t="s">
        <v>6</v>
      </c>
      <c r="C615" s="2" t="s">
        <v>7</v>
      </c>
    </row>
    <row r="616" spans="1:4" x14ac:dyDescent="0.25">
      <c r="A616">
        <v>600366</v>
      </c>
      <c r="B616" s="2" t="s">
        <v>6</v>
      </c>
      <c r="C616" s="2" t="s">
        <v>7</v>
      </c>
      <c r="D616" t="s">
        <v>54</v>
      </c>
    </row>
    <row r="617" spans="1:4" x14ac:dyDescent="0.25">
      <c r="A617">
        <v>600345</v>
      </c>
      <c r="B617" s="2" t="s">
        <v>6</v>
      </c>
      <c r="C617" s="2" t="s">
        <v>7</v>
      </c>
      <c r="D617" t="s">
        <v>55</v>
      </c>
    </row>
    <row r="618" spans="1:4" x14ac:dyDescent="0.25">
      <c r="A618">
        <v>700492</v>
      </c>
      <c r="B618" t="s">
        <v>4</v>
      </c>
      <c r="C618" s="2" t="s">
        <v>5</v>
      </c>
      <c r="D618" t="s">
        <v>56</v>
      </c>
    </row>
    <row r="619" spans="1:4" x14ac:dyDescent="0.25">
      <c r="A619">
        <v>600315</v>
      </c>
      <c r="B619" s="2" t="s">
        <v>6</v>
      </c>
      <c r="C619" s="2" t="s">
        <v>7</v>
      </c>
      <c r="D619" t="s">
        <v>57</v>
      </c>
    </row>
    <row r="620" spans="1:4" x14ac:dyDescent="0.25">
      <c r="A620">
        <v>600387</v>
      </c>
      <c r="B620" s="2" t="s">
        <v>6</v>
      </c>
      <c r="C620" s="2" t="s">
        <v>7</v>
      </c>
      <c r="D620" t="s">
        <v>58</v>
      </c>
    </row>
    <row r="621" spans="1:4" x14ac:dyDescent="0.25">
      <c r="A621">
        <v>700512</v>
      </c>
      <c r="B621" s="2" t="s">
        <v>14</v>
      </c>
      <c r="C621" s="2" t="s">
        <v>15</v>
      </c>
      <c r="D621" t="s">
        <v>59</v>
      </c>
    </row>
    <row r="622" spans="1:4" x14ac:dyDescent="0.25">
      <c r="A622">
        <v>600412</v>
      </c>
      <c r="B622" s="2" t="s">
        <v>6</v>
      </c>
      <c r="C622" s="2" t="s">
        <v>7</v>
      </c>
      <c r="D622" t="s">
        <v>60</v>
      </c>
    </row>
    <row r="623" spans="1:4" x14ac:dyDescent="0.25">
      <c r="A623">
        <v>600439</v>
      </c>
      <c r="B623" s="2" t="s">
        <v>6</v>
      </c>
      <c r="C623" s="2" t="s">
        <v>7</v>
      </c>
      <c r="D623" t="s">
        <v>61</v>
      </c>
    </row>
    <row r="624" spans="1:4" x14ac:dyDescent="0.25">
      <c r="A624">
        <v>600438</v>
      </c>
      <c r="B624" s="2" t="s">
        <v>6</v>
      </c>
      <c r="C624" s="2" t="s">
        <v>7</v>
      </c>
      <c r="D624" t="s">
        <v>62</v>
      </c>
    </row>
    <row r="625" spans="1:4" x14ac:dyDescent="0.25">
      <c r="A625">
        <v>600440</v>
      </c>
      <c r="B625" s="2" t="s">
        <v>6</v>
      </c>
      <c r="C625" s="2" t="s">
        <v>7</v>
      </c>
      <c r="D625" t="s">
        <v>63</v>
      </c>
    </row>
    <row r="626" spans="1:4" x14ac:dyDescent="0.25">
      <c r="A626">
        <v>600441</v>
      </c>
      <c r="B626" s="2" t="s">
        <v>6</v>
      </c>
      <c r="C626" s="2" t="s">
        <v>7</v>
      </c>
      <c r="D626" t="s">
        <v>64</v>
      </c>
    </row>
    <row r="627" spans="1:4" x14ac:dyDescent="0.25">
      <c r="A627">
        <v>600335</v>
      </c>
      <c r="B627" s="2" t="s">
        <v>6</v>
      </c>
      <c r="C627" s="2" t="s">
        <v>7</v>
      </c>
      <c r="D627" t="s">
        <v>65</v>
      </c>
    </row>
    <row r="628" spans="1:4" x14ac:dyDescent="0.25">
      <c r="A628">
        <v>600401</v>
      </c>
      <c r="B628" s="2" t="s">
        <v>6</v>
      </c>
      <c r="C628" s="2" t="s">
        <v>7</v>
      </c>
      <c r="D628" t="s">
        <v>66</v>
      </c>
    </row>
    <row r="629" spans="1:4" x14ac:dyDescent="0.25">
      <c r="A629">
        <v>600437</v>
      </c>
      <c r="B629" s="2" t="s">
        <v>6</v>
      </c>
      <c r="C629" s="2" t="s">
        <v>7</v>
      </c>
      <c r="D629" t="s">
        <v>67</v>
      </c>
    </row>
    <row r="630" spans="1:4" x14ac:dyDescent="0.25">
      <c r="A630">
        <v>600432</v>
      </c>
      <c r="B630" s="2" t="s">
        <v>6</v>
      </c>
      <c r="C630" s="2" t="s">
        <v>7</v>
      </c>
      <c r="D630" t="s">
        <v>68</v>
      </c>
    </row>
    <row r="631" spans="1:4" x14ac:dyDescent="0.25">
      <c r="A631">
        <v>600431</v>
      </c>
      <c r="B631" s="2" t="s">
        <v>6</v>
      </c>
      <c r="C631" s="2" t="s">
        <v>7</v>
      </c>
      <c r="D631" t="s">
        <v>69</v>
      </c>
    </row>
    <row r="632" spans="1:4" x14ac:dyDescent="0.25">
      <c r="A632">
        <v>700514</v>
      </c>
      <c r="B632" t="s">
        <v>4</v>
      </c>
      <c r="C632" s="2" t="s">
        <v>5</v>
      </c>
      <c r="D632" t="s">
        <v>70</v>
      </c>
    </row>
    <row r="633" spans="1:4" x14ac:dyDescent="0.25">
      <c r="A633">
        <v>600380</v>
      </c>
      <c r="B633" s="2" t="s">
        <v>6</v>
      </c>
      <c r="C633" s="2" t="s">
        <v>7</v>
      </c>
      <c r="D633" t="s">
        <v>71</v>
      </c>
    </row>
    <row r="634" spans="1:4" x14ac:dyDescent="0.25">
      <c r="A634">
        <v>600444</v>
      </c>
      <c r="B634" s="2" t="s">
        <v>6</v>
      </c>
      <c r="C634" s="2" t="s">
        <v>7</v>
      </c>
      <c r="D634" t="s">
        <v>72</v>
      </c>
    </row>
    <row r="635" spans="1:4" x14ac:dyDescent="0.25">
      <c r="A635">
        <v>700515</v>
      </c>
      <c r="B635" s="2" t="s">
        <v>73</v>
      </c>
      <c r="C635" s="2" t="s">
        <v>22</v>
      </c>
      <c r="D635" t="s">
        <v>74</v>
      </c>
    </row>
    <row r="636" spans="1:4" x14ac:dyDescent="0.25">
      <c r="A636">
        <v>600214</v>
      </c>
      <c r="B636" s="2" t="s">
        <v>6</v>
      </c>
      <c r="C636" s="2" t="s">
        <v>7</v>
      </c>
      <c r="D636" t="s">
        <v>75</v>
      </c>
    </row>
    <row r="637" spans="1:4" x14ac:dyDescent="0.25">
      <c r="A637">
        <v>700514</v>
      </c>
      <c r="B637" s="2" t="s">
        <v>4</v>
      </c>
      <c r="C637" s="2" t="s">
        <v>5</v>
      </c>
      <c r="D637" t="s">
        <v>70</v>
      </c>
    </row>
    <row r="638" spans="1:4" x14ac:dyDescent="0.25">
      <c r="A638">
        <v>600445</v>
      </c>
      <c r="B638" s="2" t="s">
        <v>6</v>
      </c>
      <c r="C638" s="2" t="s">
        <v>7</v>
      </c>
      <c r="D638" s="2" t="s">
        <v>76</v>
      </c>
    </row>
    <row r="639" spans="1:4" x14ac:dyDescent="0.25">
      <c r="A639">
        <v>700480</v>
      </c>
      <c r="B639" s="2" t="s">
        <v>8</v>
      </c>
      <c r="C639" s="2" t="s">
        <v>9</v>
      </c>
      <c r="D639" t="s">
        <v>77</v>
      </c>
    </row>
    <row r="640" spans="1:4" x14ac:dyDescent="0.25">
      <c r="A640">
        <v>700478</v>
      </c>
      <c r="B640" s="2" t="s">
        <v>18</v>
      </c>
      <c r="C640" s="2" t="s">
        <v>19</v>
      </c>
      <c r="D640" t="s">
        <v>78</v>
      </c>
    </row>
    <row r="641" spans="1:4" x14ac:dyDescent="0.25">
      <c r="A641">
        <v>700491</v>
      </c>
      <c r="B641" s="2" t="s">
        <v>14</v>
      </c>
      <c r="C641" s="2" t="s">
        <v>15</v>
      </c>
      <c r="D641" t="s">
        <v>79</v>
      </c>
    </row>
    <row r="642" spans="1:4" x14ac:dyDescent="0.25">
      <c r="A642">
        <v>700463</v>
      </c>
      <c r="B642" s="2" t="s">
        <v>4</v>
      </c>
      <c r="C642" s="2" t="s">
        <v>5</v>
      </c>
      <c r="D642" t="s">
        <v>80</v>
      </c>
    </row>
    <row r="643" spans="1:4" x14ac:dyDescent="0.25">
      <c r="A643">
        <v>600384</v>
      </c>
      <c r="B643" s="2" t="s">
        <v>6</v>
      </c>
      <c r="C643" s="2" t="s">
        <v>7</v>
      </c>
      <c r="D643" t="s">
        <v>81</v>
      </c>
    </row>
    <row r="644" spans="1:4" x14ac:dyDescent="0.25">
      <c r="A644">
        <v>600371</v>
      </c>
      <c r="B644" s="2" t="s">
        <v>6</v>
      </c>
      <c r="C644" s="2" t="s">
        <v>7</v>
      </c>
      <c r="D644" t="s">
        <v>82</v>
      </c>
    </row>
    <row r="645" spans="1:4" x14ac:dyDescent="0.25">
      <c r="A645">
        <v>700496</v>
      </c>
      <c r="B645" s="2" t="s">
        <v>14</v>
      </c>
      <c r="C645" s="2" t="s">
        <v>15</v>
      </c>
      <c r="D645" t="s">
        <v>83</v>
      </c>
    </row>
    <row r="646" spans="1:4" x14ac:dyDescent="0.25">
      <c r="A646">
        <v>700498</v>
      </c>
      <c r="B646" s="2" t="s">
        <v>4</v>
      </c>
      <c r="C646" s="2" t="s">
        <v>5</v>
      </c>
      <c r="D646" t="s">
        <v>84</v>
      </c>
    </row>
    <row r="647" spans="1:4" x14ac:dyDescent="0.25">
      <c r="A647">
        <v>600390</v>
      </c>
      <c r="B647" s="2" t="s">
        <v>6</v>
      </c>
      <c r="C647" s="2" t="s">
        <v>7</v>
      </c>
      <c r="D647" t="s">
        <v>85</v>
      </c>
    </row>
    <row r="648" spans="1:4" x14ac:dyDescent="0.25">
      <c r="A648">
        <v>700500</v>
      </c>
      <c r="B648" s="2" t="s">
        <v>8</v>
      </c>
      <c r="C648" s="2" t="s">
        <v>9</v>
      </c>
      <c r="D648" t="s">
        <v>86</v>
      </c>
    </row>
    <row r="649" spans="1:4" x14ac:dyDescent="0.25">
      <c r="A649">
        <v>600414</v>
      </c>
      <c r="B649" s="2" t="s">
        <v>6</v>
      </c>
      <c r="C649" s="2" t="s">
        <v>7</v>
      </c>
      <c r="D649" t="s">
        <v>87</v>
      </c>
    </row>
    <row r="650" spans="1:4" x14ac:dyDescent="0.25">
      <c r="A650">
        <v>600415</v>
      </c>
      <c r="B650" s="2" t="s">
        <v>6</v>
      </c>
      <c r="C650" s="2" t="s">
        <v>7</v>
      </c>
      <c r="D650" t="s">
        <v>88</v>
      </c>
    </row>
    <row r="651" spans="1:4" x14ac:dyDescent="0.25">
      <c r="A651">
        <v>600420</v>
      </c>
      <c r="B651" s="2" t="s">
        <v>6</v>
      </c>
      <c r="C651" s="2" t="s">
        <v>7</v>
      </c>
      <c r="D651" t="s">
        <v>89</v>
      </c>
    </row>
    <row r="652" spans="1:4" x14ac:dyDescent="0.25">
      <c r="A652">
        <v>600425</v>
      </c>
      <c r="B652" s="2" t="s">
        <v>6</v>
      </c>
      <c r="C652" s="2" t="s">
        <v>7</v>
      </c>
      <c r="D652" t="s">
        <v>90</v>
      </c>
    </row>
    <row r="653" spans="1:4" x14ac:dyDescent="0.25">
      <c r="A653">
        <v>600427</v>
      </c>
      <c r="B653" s="2" t="s">
        <v>6</v>
      </c>
      <c r="C653" s="2" t="s">
        <v>7</v>
      </c>
      <c r="D653" t="s">
        <v>91</v>
      </c>
    </row>
    <row r="654" spans="1:4" x14ac:dyDescent="0.25">
      <c r="A654">
        <v>700435</v>
      </c>
      <c r="B654" s="2" t="s">
        <v>4</v>
      </c>
      <c r="C654" s="2" t="s">
        <v>5</v>
      </c>
      <c r="D654" t="s">
        <v>92</v>
      </c>
    </row>
    <row r="655" spans="1:4" x14ac:dyDescent="0.25">
      <c r="A655">
        <v>600448</v>
      </c>
      <c r="B655" s="2" t="s">
        <v>6</v>
      </c>
      <c r="C655" s="2" t="s">
        <v>7</v>
      </c>
      <c r="D655" t="s">
        <v>93</v>
      </c>
    </row>
    <row r="656" spans="1:4" x14ac:dyDescent="0.25">
      <c r="A656">
        <v>600400</v>
      </c>
      <c r="B656" t="s">
        <v>6</v>
      </c>
      <c r="C656" t="s">
        <v>7</v>
      </c>
      <c r="D656" t="s">
        <v>94</v>
      </c>
    </row>
    <row r="657" spans="1:4" x14ac:dyDescent="0.25">
      <c r="A657">
        <v>600451</v>
      </c>
      <c r="B657" t="s">
        <v>6</v>
      </c>
      <c r="C657" t="s">
        <v>7</v>
      </c>
      <c r="D657" t="s">
        <v>95</v>
      </c>
    </row>
    <row r="658" spans="1:4" x14ac:dyDescent="0.25">
      <c r="A658">
        <v>700511</v>
      </c>
      <c r="B658" t="s">
        <v>4</v>
      </c>
      <c r="C658" t="s">
        <v>5</v>
      </c>
      <c r="D658" t="s">
        <v>96</v>
      </c>
    </row>
    <row r="659" spans="1:4" x14ac:dyDescent="0.25">
      <c r="A659">
        <v>600450</v>
      </c>
      <c r="B659" t="s">
        <v>6</v>
      </c>
      <c r="C659" t="s">
        <v>7</v>
      </c>
      <c r="D659" t="s">
        <v>97</v>
      </c>
    </row>
    <row r="660" spans="1:4" x14ac:dyDescent="0.25">
      <c r="A660">
        <v>700520</v>
      </c>
      <c r="B660" t="s">
        <v>4</v>
      </c>
      <c r="C660" t="s">
        <v>5</v>
      </c>
      <c r="D660" t="str">
        <f>UPPER("Furaha Ackson Mwampamba")</f>
        <v>FURAHA ACKSON MWAMPAMBA</v>
      </c>
    </row>
    <row r="661" spans="1:4" x14ac:dyDescent="0.25">
      <c r="A661">
        <v>600430</v>
      </c>
      <c r="B661" t="s">
        <v>6</v>
      </c>
      <c r="C661" t="s">
        <v>7</v>
      </c>
      <c r="D661" t="s">
        <v>98</v>
      </c>
    </row>
    <row r="662" spans="1:4" x14ac:dyDescent="0.25">
      <c r="A662">
        <v>600452</v>
      </c>
      <c r="B662" t="s">
        <v>6</v>
      </c>
      <c r="C662" t="s">
        <v>7</v>
      </c>
      <c r="D662" t="s">
        <v>99</v>
      </c>
    </row>
    <row r="663" spans="1:4" x14ac:dyDescent="0.25">
      <c r="A663">
        <v>600455</v>
      </c>
      <c r="B663" t="s">
        <v>6</v>
      </c>
      <c r="C663" t="s">
        <v>7</v>
      </c>
      <c r="D663" t="s">
        <v>100</v>
      </c>
    </row>
    <row r="664" spans="1:4" x14ac:dyDescent="0.25">
      <c r="A664">
        <v>600454</v>
      </c>
      <c r="B664" t="s">
        <v>6</v>
      </c>
      <c r="C664" t="s">
        <v>7</v>
      </c>
      <c r="D664" t="s">
        <v>101</v>
      </c>
    </row>
    <row r="665" spans="1:4" x14ac:dyDescent="0.25">
      <c r="A665">
        <v>700519</v>
      </c>
      <c r="B665" t="s">
        <v>102</v>
      </c>
      <c r="C665" t="s">
        <v>30</v>
      </c>
      <c r="D665" t="s">
        <v>103</v>
      </c>
    </row>
    <row r="666" spans="1:4" x14ac:dyDescent="0.25">
      <c r="A666">
        <v>700516</v>
      </c>
      <c r="B666" t="s">
        <v>4</v>
      </c>
      <c r="C666" t="s">
        <v>5</v>
      </c>
      <c r="D666" t="s">
        <v>104</v>
      </c>
    </row>
    <row r="667" spans="1:4" x14ac:dyDescent="0.25">
      <c r="A667">
        <v>600456</v>
      </c>
      <c r="B667" t="s">
        <v>6</v>
      </c>
      <c r="C667" t="s">
        <v>7</v>
      </c>
      <c r="D667" t="s">
        <v>105</v>
      </c>
    </row>
    <row r="668" spans="1:4" x14ac:dyDescent="0.25">
      <c r="A668">
        <v>700499</v>
      </c>
      <c r="B668" t="s">
        <v>4</v>
      </c>
      <c r="C668" t="s">
        <v>5</v>
      </c>
      <c r="D668" t="s">
        <v>106</v>
      </c>
    </row>
    <row r="669" spans="1:4" x14ac:dyDescent="0.25">
      <c r="A669">
        <v>700525</v>
      </c>
      <c r="B669" t="s">
        <v>8</v>
      </c>
      <c r="C669" t="s">
        <v>9</v>
      </c>
      <c r="D669" t="s">
        <v>107</v>
      </c>
    </row>
    <row r="670" spans="1:4" x14ac:dyDescent="0.25">
      <c r="A670">
        <v>700522</v>
      </c>
      <c r="B670" t="s">
        <v>4</v>
      </c>
      <c r="C670" t="s">
        <v>5</v>
      </c>
      <c r="D670" t="s">
        <v>108</v>
      </c>
    </row>
    <row r="671" spans="1:4" x14ac:dyDescent="0.25">
      <c r="A671">
        <v>700530</v>
      </c>
      <c r="B671" t="s">
        <v>14</v>
      </c>
      <c r="C671" t="s">
        <v>15</v>
      </c>
      <c r="D671" t="s">
        <v>109</v>
      </c>
    </row>
    <row r="672" spans="1:4" x14ac:dyDescent="0.25">
      <c r="A672">
        <v>600466</v>
      </c>
      <c r="B672" t="s">
        <v>6</v>
      </c>
      <c r="C672" t="s">
        <v>7</v>
      </c>
      <c r="D672" t="s">
        <v>110</v>
      </c>
    </row>
    <row r="673" spans="1:4" x14ac:dyDescent="0.25">
      <c r="A673">
        <v>600470</v>
      </c>
      <c r="B673" t="s">
        <v>6</v>
      </c>
      <c r="C673" t="s">
        <v>7</v>
      </c>
      <c r="D673" t="s">
        <v>111</v>
      </c>
    </row>
    <row r="674" spans="1:4" x14ac:dyDescent="0.25">
      <c r="A674">
        <v>600465</v>
      </c>
      <c r="B674" t="s">
        <v>6</v>
      </c>
      <c r="C674" t="s">
        <v>7</v>
      </c>
      <c r="D674" t="s">
        <v>112</v>
      </c>
    </row>
    <row r="675" spans="1:4" x14ac:dyDescent="0.25">
      <c r="A675">
        <v>700364</v>
      </c>
      <c r="B675" t="s">
        <v>8</v>
      </c>
      <c r="C675" t="s">
        <v>9</v>
      </c>
      <c r="D675" t="s">
        <v>113</v>
      </c>
    </row>
    <row r="676" spans="1:4" x14ac:dyDescent="0.25">
      <c r="A676">
        <v>600476</v>
      </c>
      <c r="B676" t="s">
        <v>6</v>
      </c>
      <c r="C676" t="s">
        <v>7</v>
      </c>
      <c r="D676" t="s">
        <v>114</v>
      </c>
    </row>
    <row r="677" spans="1:4" x14ac:dyDescent="0.25">
      <c r="A677">
        <v>600267</v>
      </c>
      <c r="B677" t="s">
        <v>10</v>
      </c>
      <c r="C677" t="s">
        <v>11</v>
      </c>
      <c r="D677" t="s">
        <v>115</v>
      </c>
    </row>
    <row r="678" spans="1:4" ht="16.5" x14ac:dyDescent="0.3">
      <c r="A678" s="3">
        <v>600477</v>
      </c>
      <c r="B678" s="4" t="s">
        <v>6</v>
      </c>
      <c r="C678" s="3" t="s">
        <v>7</v>
      </c>
      <c r="D678" s="3" t="s">
        <v>116</v>
      </c>
    </row>
    <row r="679" spans="1:4" x14ac:dyDescent="0.25">
      <c r="A679">
        <v>600481</v>
      </c>
      <c r="B679" t="s">
        <v>6</v>
      </c>
      <c r="C679" t="s">
        <v>7</v>
      </c>
      <c r="D679" t="s">
        <v>117</v>
      </c>
    </row>
    <row r="680" spans="1:4" x14ac:dyDescent="0.25">
      <c r="A680">
        <v>600478</v>
      </c>
      <c r="B680" t="s">
        <v>6</v>
      </c>
      <c r="C680" t="s">
        <v>7</v>
      </c>
      <c r="D680" s="5" t="s">
        <v>118</v>
      </c>
    </row>
    <row r="681" spans="1:4" x14ac:dyDescent="0.25">
      <c r="A681">
        <v>600483</v>
      </c>
      <c r="B681" t="s">
        <v>6</v>
      </c>
      <c r="C681" t="s">
        <v>7</v>
      </c>
      <c r="D681" t="s">
        <v>119</v>
      </c>
    </row>
    <row r="682" spans="1:4" x14ac:dyDescent="0.25">
      <c r="A682">
        <v>600484</v>
      </c>
      <c r="B682" t="s">
        <v>6</v>
      </c>
      <c r="C682" t="s">
        <v>7</v>
      </c>
      <c r="D682" t="s">
        <v>120</v>
      </c>
    </row>
    <row r="683" spans="1:4" x14ac:dyDescent="0.25">
      <c r="A683">
        <v>600489</v>
      </c>
      <c r="B683" t="s">
        <v>6</v>
      </c>
      <c r="C683" t="s">
        <v>7</v>
      </c>
      <c r="D683" t="s">
        <v>121</v>
      </c>
    </row>
    <row r="684" spans="1:4" x14ac:dyDescent="0.25">
      <c r="A684">
        <v>600490</v>
      </c>
      <c r="B684" t="s">
        <v>6</v>
      </c>
      <c r="C684" t="s">
        <v>7</v>
      </c>
      <c r="D684" t="s">
        <v>122</v>
      </c>
    </row>
    <row r="685" spans="1:4" x14ac:dyDescent="0.25">
      <c r="A685">
        <v>700535</v>
      </c>
      <c r="B685" t="s">
        <v>4</v>
      </c>
      <c r="C685" t="s">
        <v>5</v>
      </c>
      <c r="D685" t="s">
        <v>123</v>
      </c>
    </row>
    <row r="686" spans="1:4" x14ac:dyDescent="0.25">
      <c r="A686">
        <v>600498</v>
      </c>
      <c r="B686" t="s">
        <v>6</v>
      </c>
      <c r="C686" t="s">
        <v>7</v>
      </c>
      <c r="D686" t="s">
        <v>124</v>
      </c>
    </row>
    <row r="687" spans="1:4" x14ac:dyDescent="0.25">
      <c r="A687">
        <v>700540</v>
      </c>
      <c r="B687" t="s">
        <v>4</v>
      </c>
      <c r="C687" t="s">
        <v>5</v>
      </c>
      <c r="D687" t="s">
        <v>125</v>
      </c>
    </row>
    <row r="688" spans="1:4" x14ac:dyDescent="0.25">
      <c r="A688">
        <v>700541</v>
      </c>
      <c r="B688" t="s">
        <v>4</v>
      </c>
      <c r="C688" t="s">
        <v>9</v>
      </c>
      <c r="D688" t="s">
        <v>126</v>
      </c>
    </row>
    <row r="689" spans="1:4" x14ac:dyDescent="0.25">
      <c r="A689">
        <v>600502</v>
      </c>
      <c r="B689" t="s">
        <v>6</v>
      </c>
      <c r="C689" t="s">
        <v>7</v>
      </c>
      <c r="D689" t="s">
        <v>127</v>
      </c>
    </row>
    <row r="690" spans="1:4" x14ac:dyDescent="0.25">
      <c r="A690">
        <v>600503</v>
      </c>
      <c r="B690" t="s">
        <v>6</v>
      </c>
      <c r="C690" t="s">
        <v>7</v>
      </c>
      <c r="D690" t="s">
        <v>128</v>
      </c>
    </row>
    <row r="691" spans="1:4" x14ac:dyDescent="0.25">
      <c r="A691">
        <v>600504</v>
      </c>
      <c r="B691" t="s">
        <v>6</v>
      </c>
      <c r="C691" t="s">
        <v>7</v>
      </c>
      <c r="D691" t="s">
        <v>129</v>
      </c>
    </row>
    <row r="692" spans="1:4" x14ac:dyDescent="0.25">
      <c r="A692">
        <v>600506</v>
      </c>
      <c r="B692" t="s">
        <v>6</v>
      </c>
      <c r="C692" t="s">
        <v>7</v>
      </c>
      <c r="D692" t="s">
        <v>130</v>
      </c>
    </row>
    <row r="693" spans="1:4" x14ac:dyDescent="0.25">
      <c r="A693">
        <v>600510</v>
      </c>
      <c r="B693" t="s">
        <v>6</v>
      </c>
      <c r="C693" t="s">
        <v>7</v>
      </c>
      <c r="D693" t="s">
        <v>131</v>
      </c>
    </row>
    <row r="694" spans="1:4" x14ac:dyDescent="0.25">
      <c r="A694">
        <v>600511</v>
      </c>
      <c r="B694" t="s">
        <v>6</v>
      </c>
      <c r="C694" t="s">
        <v>7</v>
      </c>
      <c r="D694" t="s">
        <v>132</v>
      </c>
    </row>
    <row r="695" spans="1:4" x14ac:dyDescent="0.25">
      <c r="A695">
        <v>600516</v>
      </c>
      <c r="B695" t="s">
        <v>6</v>
      </c>
      <c r="C695" t="s">
        <v>7</v>
      </c>
      <c r="D695" s="6" t="s">
        <v>133</v>
      </c>
    </row>
    <row r="696" spans="1:4" x14ac:dyDescent="0.25">
      <c r="A696">
        <v>600518</v>
      </c>
      <c r="B696" t="s">
        <v>6</v>
      </c>
      <c r="C696" t="s">
        <v>7</v>
      </c>
      <c r="D696" t="s">
        <v>134</v>
      </c>
    </row>
    <row r="697" spans="1:4" x14ac:dyDescent="0.25">
      <c r="A697">
        <v>600375</v>
      </c>
      <c r="B697" t="s">
        <v>6</v>
      </c>
      <c r="C697" t="s">
        <v>7</v>
      </c>
      <c r="D697" t="s">
        <v>135</v>
      </c>
    </row>
    <row r="698" spans="1:4" x14ac:dyDescent="0.25">
      <c r="A698">
        <v>600528</v>
      </c>
      <c r="B698" t="s">
        <v>6</v>
      </c>
      <c r="C698" t="s">
        <v>7</v>
      </c>
      <c r="D698" t="s">
        <v>136</v>
      </c>
    </row>
    <row r="699" spans="1:4" x14ac:dyDescent="0.25">
      <c r="A699">
        <v>600540</v>
      </c>
      <c r="B699" t="s">
        <v>6</v>
      </c>
      <c r="C699" t="s">
        <v>7</v>
      </c>
      <c r="D699" t="s">
        <v>137</v>
      </c>
    </row>
    <row r="700" spans="1:4" x14ac:dyDescent="0.25">
      <c r="A700">
        <v>600561</v>
      </c>
      <c r="B700" t="s">
        <v>6</v>
      </c>
      <c r="C700" t="s">
        <v>7</v>
      </c>
      <c r="D700" t="s">
        <v>138</v>
      </c>
    </row>
    <row r="701" spans="1:4" x14ac:dyDescent="0.25">
      <c r="A701">
        <v>600565</v>
      </c>
      <c r="B701" t="s">
        <v>6</v>
      </c>
      <c r="C701" t="s">
        <v>7</v>
      </c>
      <c r="D701" t="s">
        <v>139</v>
      </c>
    </row>
    <row r="702" spans="1:4" x14ac:dyDescent="0.25">
      <c r="A702">
        <v>600569</v>
      </c>
      <c r="B702" t="s">
        <v>6</v>
      </c>
      <c r="C702" t="s">
        <v>7</v>
      </c>
      <c r="D702" t="s">
        <v>140</v>
      </c>
    </row>
    <row r="703" spans="1:4" x14ac:dyDescent="0.25">
      <c r="A703">
        <v>600153</v>
      </c>
      <c r="B703" t="s">
        <v>6</v>
      </c>
      <c r="C703" t="s">
        <v>7</v>
      </c>
      <c r="D703" t="s">
        <v>141</v>
      </c>
    </row>
    <row r="704" spans="1:4" x14ac:dyDescent="0.25">
      <c r="A704">
        <v>600570</v>
      </c>
      <c r="B704" t="s">
        <v>6</v>
      </c>
      <c r="C704" t="s">
        <v>7</v>
      </c>
      <c r="D704" t="s">
        <v>142</v>
      </c>
    </row>
    <row r="705" spans="1:4" x14ac:dyDescent="0.25">
      <c r="A705">
        <v>600578</v>
      </c>
      <c r="B705" t="s">
        <v>6</v>
      </c>
      <c r="C705" t="s">
        <v>7</v>
      </c>
    </row>
    <row r="706" spans="1:4" x14ac:dyDescent="0.25">
      <c r="A706">
        <v>600479</v>
      </c>
      <c r="B706" t="s">
        <v>6</v>
      </c>
      <c r="C706" t="s">
        <v>7</v>
      </c>
      <c r="D706" t="s">
        <v>143</v>
      </c>
    </row>
    <row r="707" spans="1:4" x14ac:dyDescent="0.25">
      <c r="A707">
        <v>600582</v>
      </c>
      <c r="B707" t="s">
        <v>6</v>
      </c>
      <c r="C707" t="s">
        <v>7</v>
      </c>
      <c r="D707" t="s">
        <v>144</v>
      </c>
    </row>
    <row r="708" spans="1:4" x14ac:dyDescent="0.25">
      <c r="A708">
        <v>600586</v>
      </c>
      <c r="B708" t="s">
        <v>6</v>
      </c>
      <c r="C708" t="s">
        <v>7</v>
      </c>
      <c r="D708" t="s">
        <v>145</v>
      </c>
    </row>
    <row r="709" spans="1:4" x14ac:dyDescent="0.25">
      <c r="A709">
        <v>600662</v>
      </c>
      <c r="B709" t="s">
        <v>6</v>
      </c>
      <c r="C709" t="s">
        <v>7</v>
      </c>
      <c r="D709" t="s">
        <v>146</v>
      </c>
    </row>
    <row r="710" spans="1:4" x14ac:dyDescent="0.25">
      <c r="A710">
        <v>700020</v>
      </c>
      <c r="B710" t="s">
        <v>8</v>
      </c>
      <c r="C710" t="s">
        <v>9</v>
      </c>
      <c r="D710" t="s">
        <v>147</v>
      </c>
    </row>
    <row r="711" spans="1:4" x14ac:dyDescent="0.25">
      <c r="A711">
        <v>700587</v>
      </c>
      <c r="B711" t="s">
        <v>27</v>
      </c>
      <c r="C711" t="s">
        <v>28</v>
      </c>
      <c r="D711" s="7" t="s">
        <v>148</v>
      </c>
    </row>
    <row r="712" spans="1:4" x14ac:dyDescent="0.25">
      <c r="A712">
        <v>600663</v>
      </c>
      <c r="B712" t="s">
        <v>6</v>
      </c>
      <c r="C712" t="s">
        <v>7</v>
      </c>
      <c r="D712" t="s">
        <v>149</v>
      </c>
    </row>
    <row r="713" spans="1:4" x14ac:dyDescent="0.25">
      <c r="A713">
        <v>600627</v>
      </c>
      <c r="B713" t="s">
        <v>6</v>
      </c>
      <c r="C713" t="s">
        <v>7</v>
      </c>
      <c r="D713" t="s">
        <v>150</v>
      </c>
    </row>
    <row r="714" spans="1:4" x14ac:dyDescent="0.25">
      <c r="A714">
        <v>600678</v>
      </c>
      <c r="B714" t="s">
        <v>6</v>
      </c>
      <c r="C714" t="s">
        <v>7</v>
      </c>
      <c r="D714" t="s">
        <v>151</v>
      </c>
    </row>
    <row r="715" spans="1:4" x14ac:dyDescent="0.25">
      <c r="A715">
        <v>600264</v>
      </c>
      <c r="B715" t="s">
        <v>6</v>
      </c>
      <c r="C715" t="s">
        <v>7</v>
      </c>
      <c r="D715" t="s">
        <v>152</v>
      </c>
    </row>
    <row r="716" spans="1:4" x14ac:dyDescent="0.25">
      <c r="A716">
        <v>600706</v>
      </c>
      <c r="B716" t="s">
        <v>6</v>
      </c>
      <c r="C716" t="s">
        <v>7</v>
      </c>
      <c r="D716" t="s">
        <v>153</v>
      </c>
    </row>
    <row r="717" spans="1:4" x14ac:dyDescent="0.25">
      <c r="A717">
        <v>600580</v>
      </c>
      <c r="B717" t="s">
        <v>6</v>
      </c>
      <c r="C717" t="s">
        <v>7</v>
      </c>
      <c r="D717" t="s">
        <v>154</v>
      </c>
    </row>
    <row r="718" spans="1:4" x14ac:dyDescent="0.25">
      <c r="A718">
        <v>600779</v>
      </c>
      <c r="B718" t="s">
        <v>6</v>
      </c>
      <c r="C718" t="s">
        <v>7</v>
      </c>
      <c r="D718" t="s">
        <v>155</v>
      </c>
    </row>
    <row r="719" spans="1:4" ht="16.5" customHeight="1" x14ac:dyDescent="0.25">
      <c r="A719">
        <v>600781</v>
      </c>
      <c r="B719" t="s">
        <v>6</v>
      </c>
      <c r="C719" t="s">
        <v>7</v>
      </c>
      <c r="D719" s="8" t="s">
        <v>156</v>
      </c>
    </row>
    <row r="720" spans="1:4" x14ac:dyDescent="0.25">
      <c r="A720">
        <v>600790</v>
      </c>
      <c r="B720" t="s">
        <v>6</v>
      </c>
      <c r="C720" t="s">
        <v>7</v>
      </c>
      <c r="D720" t="s">
        <v>157</v>
      </c>
    </row>
    <row r="721" spans="1:4" x14ac:dyDescent="0.25">
      <c r="A721">
        <v>600792</v>
      </c>
      <c r="B721" t="s">
        <v>6</v>
      </c>
      <c r="C721" t="s">
        <v>7</v>
      </c>
      <c r="D721" t="s">
        <v>158</v>
      </c>
    </row>
    <row r="722" spans="1:4" x14ac:dyDescent="0.25">
      <c r="A722">
        <v>700266</v>
      </c>
      <c r="B722" t="s">
        <v>4</v>
      </c>
      <c r="C722" t="s">
        <v>5</v>
      </c>
      <c r="D722" t="s">
        <v>159</v>
      </c>
    </row>
    <row r="723" spans="1:4" x14ac:dyDescent="0.25">
      <c r="A723">
        <v>600798</v>
      </c>
      <c r="B723" t="s">
        <v>6</v>
      </c>
      <c r="C723" t="s">
        <v>7</v>
      </c>
      <c r="D723" t="s">
        <v>160</v>
      </c>
    </row>
    <row r="724" spans="1:4" x14ac:dyDescent="0.25">
      <c r="A724">
        <v>600615</v>
      </c>
      <c r="B724" t="s">
        <v>6</v>
      </c>
      <c r="C724" t="s">
        <v>7</v>
      </c>
      <c r="D724" t="s">
        <v>161</v>
      </c>
    </row>
    <row r="725" spans="1:4" x14ac:dyDescent="0.25">
      <c r="A725">
        <v>600793</v>
      </c>
      <c r="B725" t="s">
        <v>6</v>
      </c>
      <c r="C725" t="s">
        <v>7</v>
      </c>
      <c r="D725" t="s">
        <v>162</v>
      </c>
    </row>
    <row r="726" spans="1:4" x14ac:dyDescent="0.25">
      <c r="A726">
        <v>600757</v>
      </c>
      <c r="B726" t="s">
        <v>6</v>
      </c>
      <c r="C726" t="s">
        <v>7</v>
      </c>
      <c r="D726" t="s">
        <v>163</v>
      </c>
    </row>
    <row r="727" spans="1:4" x14ac:dyDescent="0.25">
      <c r="A727">
        <v>600593</v>
      </c>
      <c r="B727" t="s">
        <v>6</v>
      </c>
      <c r="C727" t="s">
        <v>7</v>
      </c>
      <c r="D727" t="s">
        <v>164</v>
      </c>
    </row>
    <row r="728" spans="1:4" x14ac:dyDescent="0.25">
      <c r="A728">
        <v>600803</v>
      </c>
      <c r="B728" t="s">
        <v>6</v>
      </c>
      <c r="C728" t="s">
        <v>7</v>
      </c>
      <c r="D728" t="s">
        <v>165</v>
      </c>
    </row>
    <row r="729" spans="1:4" x14ac:dyDescent="0.25">
      <c r="A729">
        <v>600650</v>
      </c>
      <c r="B729" t="s">
        <v>6</v>
      </c>
      <c r="C729" t="s">
        <v>7</v>
      </c>
      <c r="D729" t="s">
        <v>166</v>
      </c>
    </row>
    <row r="730" spans="1:4" x14ac:dyDescent="0.25">
      <c r="A730">
        <v>600564</v>
      </c>
      <c r="B730" t="s">
        <v>6</v>
      </c>
      <c r="C730" t="s">
        <v>7</v>
      </c>
      <c r="D730" t="s">
        <v>167</v>
      </c>
    </row>
    <row r="731" spans="1:4" x14ac:dyDescent="0.25">
      <c r="A731">
        <v>600624</v>
      </c>
      <c r="B731" t="s">
        <v>6</v>
      </c>
      <c r="C731" t="s">
        <v>7</v>
      </c>
      <c r="D731" t="s">
        <v>168</v>
      </c>
    </row>
    <row r="732" spans="1:4" x14ac:dyDescent="0.25">
      <c r="A732">
        <v>600526</v>
      </c>
      <c r="B732" t="s">
        <v>6</v>
      </c>
      <c r="C732" t="s">
        <v>7</v>
      </c>
      <c r="D732" t="s">
        <v>169</v>
      </c>
    </row>
    <row r="733" spans="1:4" x14ac:dyDescent="0.25">
      <c r="A733">
        <v>600060</v>
      </c>
      <c r="B733" t="s">
        <v>6</v>
      </c>
      <c r="C733" t="s">
        <v>7</v>
      </c>
      <c r="D733" t="s">
        <v>170</v>
      </c>
    </row>
    <row r="734" spans="1:4" x14ac:dyDescent="0.25">
      <c r="A734">
        <v>700646</v>
      </c>
      <c r="B734" t="s">
        <v>18</v>
      </c>
      <c r="C734" t="s">
        <v>19</v>
      </c>
      <c r="D734" t="s">
        <v>171</v>
      </c>
    </row>
    <row r="735" spans="1:4" x14ac:dyDescent="0.25">
      <c r="A735">
        <v>600810</v>
      </c>
      <c r="B735" t="s">
        <v>6</v>
      </c>
      <c r="C735" t="s">
        <v>7</v>
      </c>
      <c r="D735" t="s">
        <v>172</v>
      </c>
    </row>
    <row r="736" spans="1:4" x14ac:dyDescent="0.25">
      <c r="A736">
        <v>600808</v>
      </c>
      <c r="B736" t="s">
        <v>6</v>
      </c>
      <c r="C736" t="s">
        <v>7</v>
      </c>
      <c r="D736" t="s">
        <v>173</v>
      </c>
    </row>
    <row r="737" spans="1:46" x14ac:dyDescent="0.25">
      <c r="A737">
        <v>600811</v>
      </c>
      <c r="B737" t="s">
        <v>6</v>
      </c>
      <c r="C737" t="s">
        <v>7</v>
      </c>
      <c r="D737" t="s">
        <v>174</v>
      </c>
    </row>
    <row r="738" spans="1:46" x14ac:dyDescent="0.25">
      <c r="A738">
        <v>600806</v>
      </c>
      <c r="B738" t="s">
        <v>6</v>
      </c>
      <c r="C738" t="s">
        <v>7</v>
      </c>
      <c r="D738" t="s">
        <v>175</v>
      </c>
    </row>
    <row r="739" spans="1:46" x14ac:dyDescent="0.25">
      <c r="A739">
        <v>600813</v>
      </c>
      <c r="B739" t="s">
        <v>6</v>
      </c>
      <c r="C739" t="s">
        <v>7</v>
      </c>
      <c r="D739" t="s">
        <v>176</v>
      </c>
      <c r="G739" s="9"/>
    </row>
    <row r="740" spans="1:46" x14ac:dyDescent="0.25">
      <c r="A740">
        <v>600141</v>
      </c>
      <c r="B740" t="s">
        <v>6</v>
      </c>
      <c r="C740" t="s">
        <v>7</v>
      </c>
      <c r="D740" t="s">
        <v>177</v>
      </c>
    </row>
    <row r="741" spans="1:46" x14ac:dyDescent="0.25">
      <c r="A741">
        <v>600814</v>
      </c>
      <c r="B741" t="s">
        <v>6</v>
      </c>
      <c r="C741" t="s">
        <v>7</v>
      </c>
      <c r="D741" t="s">
        <v>178</v>
      </c>
    </row>
    <row r="742" spans="1:46" x14ac:dyDescent="0.25">
      <c r="A742">
        <v>700683</v>
      </c>
      <c r="B742" t="s">
        <v>8</v>
      </c>
      <c r="C742" t="s">
        <v>9</v>
      </c>
      <c r="D742" t="s">
        <v>179</v>
      </c>
    </row>
    <row r="743" spans="1:46" x14ac:dyDescent="0.25">
      <c r="A743">
        <v>600824</v>
      </c>
      <c r="B743" t="s">
        <v>6</v>
      </c>
      <c r="C743" t="s">
        <v>7</v>
      </c>
      <c r="D743" t="s">
        <v>180</v>
      </c>
    </row>
    <row r="744" spans="1:46" x14ac:dyDescent="0.25">
      <c r="A744">
        <v>600834</v>
      </c>
      <c r="B744" t="s">
        <v>6</v>
      </c>
      <c r="C744" t="s">
        <v>7</v>
      </c>
      <c r="D744" t="s">
        <v>181</v>
      </c>
    </row>
    <row r="745" spans="1:46" x14ac:dyDescent="0.25">
      <c r="A745">
        <v>700387</v>
      </c>
      <c r="B745" t="s">
        <v>14</v>
      </c>
      <c r="C745" t="s">
        <v>15</v>
      </c>
      <c r="D745" t="s">
        <v>182</v>
      </c>
    </row>
    <row r="746" spans="1:46" x14ac:dyDescent="0.25">
      <c r="A746">
        <v>600838</v>
      </c>
      <c r="B746" t="s">
        <v>6</v>
      </c>
      <c r="C746" t="s">
        <v>7</v>
      </c>
      <c r="D746" t="s">
        <v>183</v>
      </c>
    </row>
    <row r="747" spans="1:46" x14ac:dyDescent="0.25">
      <c r="A747">
        <v>600843</v>
      </c>
      <c r="B747" t="s">
        <v>6</v>
      </c>
      <c r="C747" t="s">
        <v>7</v>
      </c>
      <c r="D747" s="10" t="s">
        <v>184</v>
      </c>
    </row>
    <row r="748" spans="1:46" x14ac:dyDescent="0.25">
      <c r="A748">
        <v>600848</v>
      </c>
      <c r="B748" t="s">
        <v>6</v>
      </c>
      <c r="C748" t="s">
        <v>7</v>
      </c>
      <c r="D748" t="s">
        <v>185</v>
      </c>
    </row>
    <row r="749" spans="1:46" x14ac:dyDescent="0.25">
      <c r="A749">
        <v>600849</v>
      </c>
      <c r="B749" t="s">
        <v>6</v>
      </c>
      <c r="C749" t="s">
        <v>7</v>
      </c>
      <c r="D749" t="s">
        <v>186</v>
      </c>
    </row>
    <row r="750" spans="1:46" x14ac:dyDescent="0.25">
      <c r="A750">
        <v>600852</v>
      </c>
      <c r="B750" t="s">
        <v>6</v>
      </c>
      <c r="C750" t="s">
        <v>7</v>
      </c>
      <c r="D750" t="s">
        <v>187</v>
      </c>
    </row>
    <row r="751" spans="1:46" x14ac:dyDescent="0.25">
      <c r="A751">
        <v>600850</v>
      </c>
      <c r="B751" t="s">
        <v>6</v>
      </c>
      <c r="C751" t="s">
        <v>7</v>
      </c>
      <c r="D751" t="s">
        <v>188</v>
      </c>
    </row>
    <row r="752" spans="1:46" x14ac:dyDescent="0.25">
      <c r="A752">
        <v>600854</v>
      </c>
      <c r="B752" t="s">
        <v>6</v>
      </c>
      <c r="C752" t="s">
        <v>7</v>
      </c>
      <c r="D752" t="s">
        <v>189</v>
      </c>
      <c r="AG752">
        <v>1</v>
      </c>
      <c r="AH752" t="s">
        <v>190</v>
      </c>
      <c r="AI752" t="s">
        <v>191</v>
      </c>
      <c r="AJ752" t="s">
        <v>192</v>
      </c>
      <c r="AM752" t="s">
        <v>193</v>
      </c>
      <c r="AO752" t="s">
        <v>191</v>
      </c>
      <c r="AT752" t="s">
        <v>194</v>
      </c>
    </row>
    <row r="753" spans="1:4" x14ac:dyDescent="0.25">
      <c r="A753">
        <v>600851</v>
      </c>
      <c r="B753" t="s">
        <v>6</v>
      </c>
      <c r="C753" t="s">
        <v>7</v>
      </c>
      <c r="D753" s="11" t="s">
        <v>195</v>
      </c>
    </row>
    <row r="754" spans="1:4" x14ac:dyDescent="0.25">
      <c r="A754" s="12">
        <v>600858</v>
      </c>
      <c r="B754" t="s">
        <v>6</v>
      </c>
      <c r="C754" t="s">
        <v>7</v>
      </c>
      <c r="D754" t="s">
        <v>196</v>
      </c>
    </row>
    <row r="755" spans="1:4" x14ac:dyDescent="0.25">
      <c r="A755" s="13">
        <v>600864</v>
      </c>
      <c r="B755" t="s">
        <v>6</v>
      </c>
      <c r="C755" t="s">
        <v>7</v>
      </c>
      <c r="D755" t="s">
        <v>197</v>
      </c>
    </row>
    <row r="756" spans="1:4" x14ac:dyDescent="0.25">
      <c r="A756">
        <v>600868</v>
      </c>
      <c r="B756" t="s">
        <v>6</v>
      </c>
      <c r="C756" t="s">
        <v>7</v>
      </c>
      <c r="D756" t="s">
        <v>198</v>
      </c>
    </row>
    <row r="757" spans="1:4" x14ac:dyDescent="0.25">
      <c r="A757">
        <v>600865</v>
      </c>
      <c r="B757" t="s">
        <v>6</v>
      </c>
      <c r="C757" t="s">
        <v>7</v>
      </c>
      <c r="D757" t="s">
        <v>199</v>
      </c>
    </row>
    <row r="758" spans="1:4" x14ac:dyDescent="0.25">
      <c r="A758">
        <v>600772</v>
      </c>
      <c r="B758" t="s">
        <v>6</v>
      </c>
      <c r="C758" t="s">
        <v>7</v>
      </c>
      <c r="D758" t="s">
        <v>200</v>
      </c>
    </row>
    <row r="759" spans="1:4" x14ac:dyDescent="0.25">
      <c r="A759">
        <v>600873</v>
      </c>
      <c r="B759" t="s">
        <v>6</v>
      </c>
      <c r="C759" t="s">
        <v>7</v>
      </c>
      <c r="D759" t="s">
        <v>201</v>
      </c>
    </row>
    <row r="760" spans="1:4" x14ac:dyDescent="0.25">
      <c r="A760">
        <v>700711</v>
      </c>
      <c r="B760" t="s">
        <v>14</v>
      </c>
      <c r="C760" t="s">
        <v>15</v>
      </c>
      <c r="D760" t="s">
        <v>202</v>
      </c>
    </row>
    <row r="761" spans="1:4" x14ac:dyDescent="0.25">
      <c r="A761">
        <v>600879</v>
      </c>
      <c r="B761" t="s">
        <v>6</v>
      </c>
      <c r="C761" t="s">
        <v>7</v>
      </c>
      <c r="D761" t="s">
        <v>203</v>
      </c>
    </row>
    <row r="762" spans="1:4" x14ac:dyDescent="0.25">
      <c r="A762">
        <v>600705</v>
      </c>
      <c r="B762" t="s">
        <v>6</v>
      </c>
      <c r="C762" t="s">
        <v>7</v>
      </c>
      <c r="D762" t="s">
        <v>204</v>
      </c>
    </row>
    <row r="763" spans="1:4" x14ac:dyDescent="0.25">
      <c r="A763" s="14">
        <v>600856</v>
      </c>
      <c r="B763" t="s">
        <v>6</v>
      </c>
      <c r="C763" t="s">
        <v>7</v>
      </c>
      <c r="D763" t="s">
        <v>205</v>
      </c>
    </row>
    <row r="764" spans="1:4" x14ac:dyDescent="0.25">
      <c r="A764">
        <v>600893</v>
      </c>
      <c r="B764" t="s">
        <v>6</v>
      </c>
      <c r="C764" t="s">
        <v>7</v>
      </c>
      <c r="D764" t="s">
        <v>206</v>
      </c>
    </row>
  </sheetData>
  <conditionalFormatting sqref="A746">
    <cfRule type="duplicateValues" dxfId="27" priority="11"/>
    <cfRule type="duplicateValues" dxfId="26" priority="12"/>
  </conditionalFormatting>
  <conditionalFormatting sqref="A749">
    <cfRule type="duplicateValues" dxfId="25" priority="9"/>
    <cfRule type="duplicateValues" dxfId="24" priority="10"/>
  </conditionalFormatting>
  <conditionalFormatting sqref="A755">
    <cfRule type="duplicateValues" dxfId="23" priority="7"/>
    <cfRule type="duplicateValues" dxfId="22" priority="8"/>
  </conditionalFormatting>
  <conditionalFormatting sqref="A760">
    <cfRule type="duplicateValues" dxfId="21" priority="4"/>
    <cfRule type="duplicateValues" dxfId="20" priority="5"/>
  </conditionalFormatting>
  <conditionalFormatting sqref="A763 D763">
    <cfRule type="duplicateValues" dxfId="19" priority="14"/>
  </conditionalFormatting>
  <conditionalFormatting sqref="A763">
    <cfRule type="duplicateValues" dxfId="18" priority="3"/>
  </conditionalFormatting>
  <conditionalFormatting sqref="A764">
    <cfRule type="duplicateValues" dxfId="17" priority="1"/>
    <cfRule type="duplicateValues" dxfId="16" priority="2"/>
  </conditionalFormatting>
  <conditionalFormatting sqref="D717">
    <cfRule type="duplicateValues" dxfId="15" priority="13"/>
  </conditionalFormatting>
  <conditionalFormatting sqref="D755">
    <cfRule type="duplicateValues" dxfId="14" priority="6"/>
  </conditionalFormatting>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4165A-0E9B-40A7-B720-29543DFAB765}">
  <dimension ref="A3:B26"/>
  <sheetViews>
    <sheetView topLeftCell="C1" workbookViewId="0">
      <selection activeCell="A3" sqref="A3"/>
    </sheetView>
  </sheetViews>
  <sheetFormatPr defaultRowHeight="15" x14ac:dyDescent="0.25"/>
  <cols>
    <col min="1" max="1" width="20.5703125" bestFit="1" customWidth="1"/>
    <col min="2" max="2" width="16" bestFit="1" customWidth="1"/>
  </cols>
  <sheetData>
    <row r="3" spans="1:2" x14ac:dyDescent="0.25">
      <c r="A3" s="95" t="s">
        <v>769</v>
      </c>
      <c r="B3" t="s">
        <v>774</v>
      </c>
    </row>
    <row r="4" spans="1:2" x14ac:dyDescent="0.25">
      <c r="A4" s="91" t="s">
        <v>290</v>
      </c>
      <c r="B4">
        <v>4</v>
      </c>
    </row>
    <row r="5" spans="1:2" x14ac:dyDescent="0.25">
      <c r="A5" s="96" t="s">
        <v>458</v>
      </c>
      <c r="B5">
        <v>4</v>
      </c>
    </row>
    <row r="6" spans="1:2" x14ac:dyDescent="0.25">
      <c r="A6" s="91" t="s">
        <v>258</v>
      </c>
      <c r="B6">
        <v>10</v>
      </c>
    </row>
    <row r="7" spans="1:2" x14ac:dyDescent="0.25">
      <c r="A7" s="96" t="s">
        <v>451</v>
      </c>
      <c r="B7">
        <v>2</v>
      </c>
    </row>
    <row r="8" spans="1:2" x14ac:dyDescent="0.25">
      <c r="A8" s="96" t="s">
        <v>423</v>
      </c>
      <c r="B8">
        <v>8</v>
      </c>
    </row>
    <row r="9" spans="1:2" x14ac:dyDescent="0.25">
      <c r="A9" s="91" t="s">
        <v>479</v>
      </c>
      <c r="B9">
        <v>6</v>
      </c>
    </row>
    <row r="10" spans="1:2" x14ac:dyDescent="0.25">
      <c r="A10" s="96" t="s">
        <v>477</v>
      </c>
      <c r="B10">
        <v>4</v>
      </c>
    </row>
    <row r="11" spans="1:2" x14ac:dyDescent="0.25">
      <c r="A11" s="96" t="s">
        <v>485</v>
      </c>
      <c r="B11">
        <v>1</v>
      </c>
    </row>
    <row r="12" spans="1:2" x14ac:dyDescent="0.25">
      <c r="A12" s="96" t="s">
        <v>494</v>
      </c>
      <c r="B12">
        <v>1</v>
      </c>
    </row>
    <row r="13" spans="1:2" x14ac:dyDescent="0.25">
      <c r="A13" s="91" t="s">
        <v>321</v>
      </c>
      <c r="B13">
        <v>13</v>
      </c>
    </row>
    <row r="14" spans="1:2" x14ac:dyDescent="0.25">
      <c r="A14" s="96" t="s">
        <v>324</v>
      </c>
      <c r="B14">
        <v>3</v>
      </c>
    </row>
    <row r="15" spans="1:2" x14ac:dyDescent="0.25">
      <c r="A15" s="96" t="s">
        <v>319</v>
      </c>
      <c r="B15">
        <v>10</v>
      </c>
    </row>
    <row r="16" spans="1:2" x14ac:dyDescent="0.25">
      <c r="A16" s="91" t="s">
        <v>306</v>
      </c>
      <c r="B16">
        <v>8</v>
      </c>
    </row>
    <row r="17" spans="1:2" x14ac:dyDescent="0.25">
      <c r="A17" s="96" t="s">
        <v>354</v>
      </c>
      <c r="B17">
        <v>4</v>
      </c>
    </row>
    <row r="18" spans="1:2" x14ac:dyDescent="0.25">
      <c r="A18" s="96" t="s">
        <v>304</v>
      </c>
      <c r="B18">
        <v>4</v>
      </c>
    </row>
    <row r="19" spans="1:2" x14ac:dyDescent="0.25">
      <c r="A19" s="91" t="s">
        <v>252</v>
      </c>
      <c r="B19">
        <v>10</v>
      </c>
    </row>
    <row r="20" spans="1:2" x14ac:dyDescent="0.25">
      <c r="A20" s="96" t="s">
        <v>419</v>
      </c>
      <c r="B20">
        <v>1</v>
      </c>
    </row>
    <row r="21" spans="1:2" x14ac:dyDescent="0.25">
      <c r="A21" s="96" t="s">
        <v>377</v>
      </c>
      <c r="B21">
        <v>2</v>
      </c>
    </row>
    <row r="22" spans="1:2" x14ac:dyDescent="0.25">
      <c r="A22" s="96" t="s">
        <v>401</v>
      </c>
      <c r="B22">
        <v>3</v>
      </c>
    </row>
    <row r="23" spans="1:2" x14ac:dyDescent="0.25">
      <c r="A23" s="96" t="s">
        <v>382</v>
      </c>
      <c r="B23">
        <v>1</v>
      </c>
    </row>
    <row r="24" spans="1:2" x14ac:dyDescent="0.25">
      <c r="A24" s="96" t="s">
        <v>415</v>
      </c>
      <c r="B24">
        <v>1</v>
      </c>
    </row>
    <row r="25" spans="1:2" x14ac:dyDescent="0.25">
      <c r="A25" s="96" t="s">
        <v>373</v>
      </c>
      <c r="B25">
        <v>2</v>
      </c>
    </row>
    <row r="26" spans="1:2" x14ac:dyDescent="0.25">
      <c r="A26" s="91" t="s">
        <v>771</v>
      </c>
      <c r="B26">
        <v>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381E9-0C66-4CCF-ACE8-91EA3C4C2763}">
  <dimension ref="A1:AE7148"/>
  <sheetViews>
    <sheetView zoomScale="90" zoomScaleNormal="90" workbookViewId="0">
      <pane ySplit="1" topLeftCell="A2" activePane="bottomLeft" state="frozen"/>
      <selection activeCell="G543" sqref="G543"/>
      <selection pane="bottomLeft" sqref="A1:XFD1048576"/>
    </sheetView>
  </sheetViews>
  <sheetFormatPr defaultRowHeight="16.5" x14ac:dyDescent="0.3"/>
  <cols>
    <col min="1" max="1" width="54" style="16" bestFit="1" customWidth="1"/>
    <col min="2" max="2" width="14.28515625" style="16" bestFit="1" customWidth="1"/>
    <col min="3" max="3" width="17.42578125" bestFit="1" customWidth="1"/>
    <col min="5" max="5" width="17.140625" bestFit="1" customWidth="1"/>
    <col min="6" max="6" width="33" bestFit="1" customWidth="1"/>
    <col min="7" max="7" width="21.140625" bestFit="1" customWidth="1"/>
    <col min="9" max="9" width="11" bestFit="1" customWidth="1"/>
    <col min="10" max="10" width="11" customWidth="1"/>
    <col min="11" max="11" width="47.42578125" bestFit="1" customWidth="1"/>
    <col min="12" max="12" width="38.42578125" customWidth="1"/>
    <col min="13" max="13" width="17" customWidth="1"/>
    <col min="14" max="14" width="13.140625" customWidth="1"/>
    <col min="15" max="16" width="19.42578125" customWidth="1"/>
    <col min="17" max="17" width="14.5703125" bestFit="1" customWidth="1"/>
    <col min="25" max="25" width="13.140625" bestFit="1" customWidth="1"/>
    <col min="26" max="26" width="20.140625" bestFit="1" customWidth="1"/>
    <col min="27" max="28" width="20.140625" customWidth="1"/>
    <col min="29" max="29" width="40.140625" bestFit="1" customWidth="1"/>
    <col min="30" max="30" width="11.28515625" customWidth="1"/>
    <col min="31" max="31" width="17" bestFit="1" customWidth="1"/>
  </cols>
  <sheetData>
    <row r="1" spans="1:31" ht="30.75" x14ac:dyDescent="0.3">
      <c r="A1" s="16" t="s">
        <v>284</v>
      </c>
      <c r="B1" s="16" t="s">
        <v>285</v>
      </c>
      <c r="C1" t="s">
        <v>286</v>
      </c>
      <c r="D1" t="s">
        <v>287</v>
      </c>
      <c r="E1" t="s">
        <v>288</v>
      </c>
      <c r="F1" t="s">
        <v>289</v>
      </c>
      <c r="G1" t="s">
        <v>290</v>
      </c>
      <c r="H1" t="s">
        <v>291</v>
      </c>
      <c r="I1" t="s">
        <v>292</v>
      </c>
      <c r="K1" t="s">
        <v>293</v>
      </c>
      <c r="L1" t="s">
        <v>294</v>
      </c>
      <c r="M1" t="s">
        <v>295</v>
      </c>
      <c r="N1" t="s">
        <v>296</v>
      </c>
      <c r="O1" t="s">
        <v>297</v>
      </c>
      <c r="U1" s="17" t="s">
        <v>298</v>
      </c>
      <c r="Y1" s="18" t="s">
        <v>299</v>
      </c>
      <c r="Z1" s="18" t="s">
        <v>294</v>
      </c>
      <c r="AA1" s="18" t="s">
        <v>297</v>
      </c>
      <c r="AB1" s="18" t="s">
        <v>300</v>
      </c>
      <c r="AC1" s="18" t="s">
        <v>301</v>
      </c>
      <c r="AD1" s="18" t="s">
        <v>302</v>
      </c>
      <c r="AE1" s="18" t="s">
        <v>303</v>
      </c>
    </row>
    <row r="2" spans="1:31" x14ac:dyDescent="0.3">
      <c r="A2" s="16" t="s">
        <v>260</v>
      </c>
      <c r="B2" s="16">
        <v>1000003036</v>
      </c>
      <c r="C2" t="s">
        <v>304</v>
      </c>
      <c r="D2">
        <v>1</v>
      </c>
      <c r="E2" t="s">
        <v>304</v>
      </c>
      <c r="F2" t="s">
        <v>305</v>
      </c>
      <c r="G2" t="s">
        <v>306</v>
      </c>
      <c r="H2" t="s">
        <v>305</v>
      </c>
      <c r="K2" s="19" t="s">
        <v>156</v>
      </c>
      <c r="L2" t="s">
        <v>307</v>
      </c>
      <c r="M2" t="s">
        <v>308</v>
      </c>
      <c r="N2" t="s">
        <v>309</v>
      </c>
      <c r="O2" t="s">
        <v>310</v>
      </c>
      <c r="U2" s="17" t="s">
        <v>311</v>
      </c>
      <c r="Y2" t="s">
        <v>7</v>
      </c>
      <c r="Z2" t="str">
        <f>_xlfn.XLOOKUP($AC2,[5]Data!$N:$N,[5]Data!R:R)</f>
        <v>Coast</v>
      </c>
      <c r="AA2" t="str">
        <f>_xlfn.XLOOKUP($AC2,[5]Data!$N:$N,[5]Data!V:V)</f>
        <v>Coast</v>
      </c>
      <c r="AB2" t="s">
        <v>312</v>
      </c>
      <c r="AC2" t="s">
        <v>188</v>
      </c>
      <c r="AD2">
        <f>_xlfn.XLOOKUP($AC2,[5]Data!$N:$N,[5]Data!C:C)</f>
        <v>600850</v>
      </c>
      <c r="AE2" t="s">
        <v>313</v>
      </c>
    </row>
    <row r="3" spans="1:31" x14ac:dyDescent="0.3">
      <c r="A3" s="16" t="s">
        <v>261</v>
      </c>
      <c r="B3" s="16">
        <v>1000003037</v>
      </c>
      <c r="C3" t="s">
        <v>304</v>
      </c>
      <c r="D3">
        <v>1</v>
      </c>
      <c r="E3" t="s">
        <v>304</v>
      </c>
      <c r="F3" t="s">
        <v>305</v>
      </c>
      <c r="G3" t="s">
        <v>306</v>
      </c>
      <c r="H3" t="s">
        <v>305</v>
      </c>
      <c r="K3" s="21" t="s">
        <v>314</v>
      </c>
      <c r="L3" t="s">
        <v>315</v>
      </c>
      <c r="M3" t="s">
        <v>316</v>
      </c>
      <c r="N3" t="s">
        <v>317</v>
      </c>
      <c r="O3" t="s">
        <v>316</v>
      </c>
      <c r="U3" s="22" t="s">
        <v>105</v>
      </c>
      <c r="Y3" t="s">
        <v>7</v>
      </c>
      <c r="Z3" t="str">
        <f>_xlfn.XLOOKUP($AC3,[5]Data!$N:$N,[5]Data!R:R)</f>
        <v>Coast</v>
      </c>
      <c r="AA3" t="str">
        <f>_xlfn.XLOOKUP($AC3,[5]Data!$N:$N,[5]Data!V:V)</f>
        <v>Coast</v>
      </c>
      <c r="AB3" t="s">
        <v>312</v>
      </c>
      <c r="AC3" t="s">
        <v>160</v>
      </c>
      <c r="AD3">
        <f>_xlfn.XLOOKUP($AC3,[5]Data!$N:$N,[5]Data!C:C)</f>
        <v>600798</v>
      </c>
      <c r="AE3" t="s">
        <v>318</v>
      </c>
    </row>
    <row r="4" spans="1:31" x14ac:dyDescent="0.3">
      <c r="A4" s="16" t="s">
        <v>241</v>
      </c>
      <c r="B4" s="16">
        <v>1000001936</v>
      </c>
      <c r="C4" t="s">
        <v>319</v>
      </c>
      <c r="D4">
        <v>1</v>
      </c>
      <c r="E4" t="s">
        <v>320</v>
      </c>
      <c r="F4" t="s">
        <v>320</v>
      </c>
      <c r="G4" t="s">
        <v>321</v>
      </c>
      <c r="H4" t="s">
        <v>320</v>
      </c>
      <c r="K4" s="21" t="s">
        <v>322</v>
      </c>
      <c r="L4" t="s">
        <v>323</v>
      </c>
      <c r="M4" t="s">
        <v>316</v>
      </c>
      <c r="N4" t="s">
        <v>317</v>
      </c>
      <c r="O4" t="s">
        <v>316</v>
      </c>
      <c r="U4" s="17" t="s">
        <v>129</v>
      </c>
      <c r="Y4" t="s">
        <v>7</v>
      </c>
      <c r="Z4" t="str">
        <f>_xlfn.XLOOKUP($AC4,[5]Data!$N:$N,[5]Data!R:R)</f>
        <v>Coast</v>
      </c>
      <c r="AA4" t="str">
        <f>_xlfn.XLOOKUP($AC4,[5]Data!$N:$N,[5]Data!V:V)</f>
        <v>Coast</v>
      </c>
      <c r="AB4" t="s">
        <v>312</v>
      </c>
      <c r="AC4" t="s">
        <v>170</v>
      </c>
      <c r="AD4">
        <f>_xlfn.XLOOKUP($AC4,[5]Data!$N:$N,[5]Data!C:C)</f>
        <v>600060</v>
      </c>
      <c r="AE4" t="s">
        <v>318</v>
      </c>
    </row>
    <row r="5" spans="1:31" x14ac:dyDescent="0.3">
      <c r="A5" s="16" t="s">
        <v>214</v>
      </c>
      <c r="B5" s="16">
        <v>1000000078</v>
      </c>
      <c r="C5" t="s">
        <v>324</v>
      </c>
      <c r="D5">
        <v>1</v>
      </c>
      <c r="E5" t="s">
        <v>320</v>
      </c>
      <c r="F5" t="s">
        <v>320</v>
      </c>
      <c r="G5" t="s">
        <v>321</v>
      </c>
      <c r="H5" t="s">
        <v>320</v>
      </c>
      <c r="K5" s="21" t="s">
        <v>325</v>
      </c>
      <c r="L5" t="s">
        <v>326</v>
      </c>
      <c r="M5" t="s">
        <v>327</v>
      </c>
      <c r="N5" t="s">
        <v>328</v>
      </c>
      <c r="O5" t="s">
        <v>327</v>
      </c>
      <c r="Q5" s="23" t="s">
        <v>329</v>
      </c>
      <c r="U5" s="22" t="s">
        <v>138</v>
      </c>
      <c r="Y5" t="s">
        <v>7</v>
      </c>
      <c r="Z5" t="str">
        <f>_xlfn.XLOOKUP($AC5,[5]Data!$N:$N,[5]Data!R:R)</f>
        <v>CSR</v>
      </c>
      <c r="AA5" t="str">
        <f>_xlfn.XLOOKUP($AC5,[5]Data!$N:$N,[5]Data!V:V)</f>
        <v>CSR</v>
      </c>
      <c r="AB5" t="s">
        <v>330</v>
      </c>
      <c r="AC5" t="s">
        <v>331</v>
      </c>
      <c r="AD5">
        <f>_xlfn.XLOOKUP($AC5,[5]Data!$N:$N,[5]Data!C:C)</f>
        <v>600019</v>
      </c>
      <c r="AE5" t="s">
        <v>332</v>
      </c>
    </row>
    <row r="6" spans="1:31" x14ac:dyDescent="0.3">
      <c r="A6" s="16" t="s">
        <v>242</v>
      </c>
      <c r="B6" s="16">
        <v>1000002124</v>
      </c>
      <c r="C6" t="s">
        <v>319</v>
      </c>
      <c r="D6">
        <v>1</v>
      </c>
      <c r="E6" t="s">
        <v>320</v>
      </c>
      <c r="F6" t="s">
        <v>320</v>
      </c>
      <c r="G6" t="s">
        <v>321</v>
      </c>
      <c r="H6" t="s">
        <v>320</v>
      </c>
      <c r="K6" s="21" t="s">
        <v>333</v>
      </c>
      <c r="L6" t="s">
        <v>334</v>
      </c>
      <c r="M6" t="s">
        <v>335</v>
      </c>
      <c r="N6" t="s">
        <v>336</v>
      </c>
      <c r="O6" t="s">
        <v>335</v>
      </c>
      <c r="Q6" s="23" t="s">
        <v>337</v>
      </c>
      <c r="U6" s="17" t="s">
        <v>338</v>
      </c>
      <c r="Y6" t="s">
        <v>7</v>
      </c>
      <c r="Z6" t="str">
        <f>_xlfn.XLOOKUP($AC6,[5]Data!$N:$N,[5]Data!R:R)</f>
        <v>Eastern</v>
      </c>
      <c r="AA6" t="str">
        <f>_xlfn.XLOOKUP($AC6,[5]Data!$N:$N,[5]Data!V:V)</f>
        <v>Lower Eastern</v>
      </c>
      <c r="AB6" t="s">
        <v>339</v>
      </c>
      <c r="AC6" t="s">
        <v>133</v>
      </c>
      <c r="AD6">
        <f>_xlfn.XLOOKUP($AC6,[5]Data!$N:$N,[5]Data!C:C)</f>
        <v>600516</v>
      </c>
      <c r="AE6" t="s">
        <v>318</v>
      </c>
    </row>
    <row r="7" spans="1:31" x14ac:dyDescent="0.3">
      <c r="A7" s="16" t="s">
        <v>240</v>
      </c>
      <c r="B7" s="16">
        <v>1000001935</v>
      </c>
      <c r="C7" t="s">
        <v>319</v>
      </c>
      <c r="D7">
        <v>1</v>
      </c>
      <c r="E7" t="s">
        <v>320</v>
      </c>
      <c r="F7" t="s">
        <v>320</v>
      </c>
      <c r="G7" t="s">
        <v>321</v>
      </c>
      <c r="H7" t="s">
        <v>320</v>
      </c>
      <c r="K7" s="21" t="s">
        <v>340</v>
      </c>
      <c r="L7" t="s">
        <v>341</v>
      </c>
      <c r="M7" t="s">
        <v>335</v>
      </c>
      <c r="N7" t="s">
        <v>336</v>
      </c>
      <c r="O7" t="s">
        <v>335</v>
      </c>
      <c r="Q7" s="23" t="s">
        <v>342</v>
      </c>
      <c r="U7" s="22" t="s">
        <v>343</v>
      </c>
      <c r="Y7" t="s">
        <v>7</v>
      </c>
      <c r="Z7" t="str">
        <f>_xlfn.XLOOKUP($AC7,[5]Data!$N:$N,[5]Data!R:R)</f>
        <v>Eastern</v>
      </c>
      <c r="AA7" t="str">
        <f>_xlfn.XLOOKUP($AC7,[5]Data!$N:$N,[5]Data!V:V)</f>
        <v>Lower Eastern</v>
      </c>
      <c r="AB7" t="s">
        <v>339</v>
      </c>
      <c r="AC7" t="s">
        <v>344</v>
      </c>
      <c r="AD7">
        <f>_xlfn.XLOOKUP($AC7,[5]Data!$N:$N,[5]Data!C:C)</f>
        <v>600003</v>
      </c>
      <c r="AE7" t="s">
        <v>318</v>
      </c>
    </row>
    <row r="8" spans="1:31" x14ac:dyDescent="0.3">
      <c r="A8" s="16" t="s">
        <v>218</v>
      </c>
      <c r="B8" s="16">
        <v>1000000082</v>
      </c>
      <c r="C8" t="s">
        <v>324</v>
      </c>
      <c r="D8">
        <v>1</v>
      </c>
      <c r="E8" t="s">
        <v>320</v>
      </c>
      <c r="F8" t="s">
        <v>320</v>
      </c>
      <c r="G8" t="s">
        <v>321</v>
      </c>
      <c r="H8" t="s">
        <v>320</v>
      </c>
      <c r="K8" s="21" t="s">
        <v>345</v>
      </c>
      <c r="L8" t="s">
        <v>341</v>
      </c>
      <c r="M8" t="s">
        <v>335</v>
      </c>
      <c r="N8" t="s">
        <v>336</v>
      </c>
      <c r="O8" t="s">
        <v>335</v>
      </c>
      <c r="Q8" s="23" t="s">
        <v>346</v>
      </c>
      <c r="U8" s="22" t="s">
        <v>331</v>
      </c>
      <c r="Y8" t="s">
        <v>7</v>
      </c>
      <c r="Z8" t="str">
        <f>_xlfn.XLOOKUP($AC8,[5]Data!$N:$N,[5]Data!R:R)</f>
        <v>Eastern</v>
      </c>
      <c r="AA8" t="str">
        <f>_xlfn.XLOOKUP($AC8,[5]Data!$N:$N,[5]Data!V:V)</f>
        <v>Lower Eastern</v>
      </c>
      <c r="AB8" t="s">
        <v>339</v>
      </c>
      <c r="AC8" t="s">
        <v>347</v>
      </c>
      <c r="AD8">
        <f>_xlfn.XLOOKUP($AC8,[5]Data!$N:$N,[5]Data!C:C)</f>
        <v>600771</v>
      </c>
      <c r="AE8" t="s">
        <v>318</v>
      </c>
    </row>
    <row r="9" spans="1:31" x14ac:dyDescent="0.3">
      <c r="A9" s="16" t="s">
        <v>244</v>
      </c>
      <c r="B9" s="16">
        <v>1000002790</v>
      </c>
      <c r="C9" t="s">
        <v>319</v>
      </c>
      <c r="D9">
        <v>1</v>
      </c>
      <c r="E9" t="s">
        <v>320</v>
      </c>
      <c r="F9" t="s">
        <v>320</v>
      </c>
      <c r="G9" t="s">
        <v>321</v>
      </c>
      <c r="H9" t="s">
        <v>320</v>
      </c>
      <c r="K9" s="21" t="s">
        <v>348</v>
      </c>
      <c r="L9" t="s">
        <v>349</v>
      </c>
      <c r="M9" t="s">
        <v>350</v>
      </c>
      <c r="N9" t="s">
        <v>351</v>
      </c>
      <c r="O9" t="s">
        <v>350</v>
      </c>
      <c r="Q9" s="23" t="s">
        <v>352</v>
      </c>
      <c r="U9" s="22" t="s">
        <v>131</v>
      </c>
      <c r="Y9" t="s">
        <v>7</v>
      </c>
      <c r="Z9" t="str">
        <f>_xlfn.XLOOKUP($AC9,[5]Data!$N:$N,[5]Data!R:R)</f>
        <v>Eastern</v>
      </c>
      <c r="AA9" t="str">
        <f>_xlfn.XLOOKUP($AC9,[5]Data!$N:$N,[5]Data!V:V)</f>
        <v>Lower Eastern</v>
      </c>
      <c r="AB9" t="s">
        <v>339</v>
      </c>
      <c r="AC9" t="s">
        <v>353</v>
      </c>
      <c r="AD9">
        <f>_xlfn.XLOOKUP($AC9,[5]Data!$N:$N,[5]Data!C:C)</f>
        <v>600026</v>
      </c>
      <c r="AE9" t="s">
        <v>318</v>
      </c>
    </row>
    <row r="10" spans="1:31" x14ac:dyDescent="0.3">
      <c r="A10" s="16" t="s">
        <v>245</v>
      </c>
      <c r="B10" s="16">
        <v>1000002917</v>
      </c>
      <c r="C10" t="s">
        <v>354</v>
      </c>
      <c r="D10">
        <v>1</v>
      </c>
      <c r="E10" t="s">
        <v>354</v>
      </c>
      <c r="F10" t="s">
        <v>305</v>
      </c>
      <c r="G10" t="s">
        <v>306</v>
      </c>
      <c r="H10" t="s">
        <v>305</v>
      </c>
      <c r="K10" s="21" t="s">
        <v>133</v>
      </c>
      <c r="L10" t="s">
        <v>355</v>
      </c>
      <c r="M10" t="s">
        <v>356</v>
      </c>
      <c r="N10" t="s">
        <v>357</v>
      </c>
      <c r="O10" t="s">
        <v>358</v>
      </c>
      <c r="Q10" s="23" t="s">
        <v>359</v>
      </c>
      <c r="Y10" t="s">
        <v>7</v>
      </c>
      <c r="Z10" t="str">
        <f>_xlfn.XLOOKUP($AC10,[5]Data!$N:$N,[5]Data!R:R)</f>
        <v>Eastern</v>
      </c>
      <c r="AA10" t="str">
        <f>_xlfn.XLOOKUP($AC10,[5]Data!$N:$N,[5]Data!V:V)</f>
        <v>Upper Eastern</v>
      </c>
      <c r="AB10" t="s">
        <v>360</v>
      </c>
      <c r="AC10" t="s">
        <v>361</v>
      </c>
      <c r="AD10">
        <f>_xlfn.XLOOKUP($AC10,[5]Data!$N:$N,[5]Data!C:C)</f>
        <v>600033</v>
      </c>
      <c r="AE10" t="s">
        <v>318</v>
      </c>
    </row>
    <row r="11" spans="1:31" x14ac:dyDescent="0.3">
      <c r="A11" s="16" t="s">
        <v>247</v>
      </c>
      <c r="B11" s="16">
        <v>1000002840</v>
      </c>
      <c r="C11" t="s">
        <v>354</v>
      </c>
      <c r="D11">
        <v>1</v>
      </c>
      <c r="E11" t="s">
        <v>354</v>
      </c>
      <c r="F11" t="s">
        <v>305</v>
      </c>
      <c r="G11" t="s">
        <v>306</v>
      </c>
      <c r="H11" t="s">
        <v>305</v>
      </c>
      <c r="K11" s="21" t="s">
        <v>76</v>
      </c>
      <c r="L11" t="s">
        <v>336</v>
      </c>
      <c r="M11" t="s">
        <v>336</v>
      </c>
      <c r="N11" t="s">
        <v>336</v>
      </c>
      <c r="O11" t="s">
        <v>336</v>
      </c>
      <c r="Q11" s="23" t="s">
        <v>362</v>
      </c>
      <c r="Y11" t="s">
        <v>7</v>
      </c>
      <c r="Z11" t="str">
        <f>_xlfn.XLOOKUP($AC11,[5]Data!$N:$N,[5]Data!R:R)</f>
        <v>Eastern</v>
      </c>
      <c r="AA11" t="str">
        <f>_xlfn.XLOOKUP($AC11,[5]Data!$N:$N,[5]Data!V:V)</f>
        <v>Upper Eastern</v>
      </c>
      <c r="AB11" t="s">
        <v>360</v>
      </c>
      <c r="AC11" t="s">
        <v>118</v>
      </c>
      <c r="AD11">
        <f>_xlfn.XLOOKUP($AC11,[5]Data!$N:$N,[5]Data!C:C)</f>
        <v>600478</v>
      </c>
      <c r="AE11" t="s">
        <v>318</v>
      </c>
    </row>
    <row r="12" spans="1:31" x14ac:dyDescent="0.3">
      <c r="A12" s="16" t="s">
        <v>248</v>
      </c>
      <c r="B12" s="16">
        <v>1000002838</v>
      </c>
      <c r="C12" t="s">
        <v>354</v>
      </c>
      <c r="D12">
        <v>1</v>
      </c>
      <c r="E12" t="s">
        <v>354</v>
      </c>
      <c r="F12" t="s">
        <v>305</v>
      </c>
      <c r="G12" t="s">
        <v>306</v>
      </c>
      <c r="H12" t="s">
        <v>305</v>
      </c>
      <c r="K12" s="21" t="s">
        <v>363</v>
      </c>
      <c r="L12" t="s">
        <v>364</v>
      </c>
      <c r="M12" t="s">
        <v>327</v>
      </c>
      <c r="N12" t="s">
        <v>328</v>
      </c>
      <c r="O12" t="s">
        <v>327</v>
      </c>
      <c r="Q12" s="23" t="s">
        <v>365</v>
      </c>
      <c r="Y12" t="s">
        <v>7</v>
      </c>
      <c r="Z12" t="str">
        <f>_xlfn.XLOOKUP($AC12,[5]Data!$N:$N,[5]Data!R:R)</f>
        <v>Eastern</v>
      </c>
      <c r="AA12" t="str">
        <f>_xlfn.XLOOKUP($AC12,[5]Data!$N:$N,[5]Data!V:V)</f>
        <v>Upper Eastern</v>
      </c>
      <c r="AB12" t="s">
        <v>360</v>
      </c>
      <c r="AC12" t="s">
        <v>366</v>
      </c>
      <c r="AD12">
        <f>_xlfn.XLOOKUP($AC12,[5]Data!$N:$N,[5]Data!C:C)</f>
        <v>600567</v>
      </c>
      <c r="AE12" t="s">
        <v>318</v>
      </c>
    </row>
    <row r="13" spans="1:31" x14ac:dyDescent="0.3">
      <c r="A13" s="16" t="s">
        <v>249</v>
      </c>
      <c r="B13" s="16">
        <v>1000002836</v>
      </c>
      <c r="C13" t="s">
        <v>354</v>
      </c>
      <c r="D13">
        <v>1</v>
      </c>
      <c r="E13" t="s">
        <v>354</v>
      </c>
      <c r="F13" t="s">
        <v>305</v>
      </c>
      <c r="G13" t="s">
        <v>306</v>
      </c>
      <c r="H13" t="s">
        <v>305</v>
      </c>
      <c r="K13" s="21" t="s">
        <v>367</v>
      </c>
      <c r="L13" t="s">
        <v>368</v>
      </c>
      <c r="M13" t="s">
        <v>327</v>
      </c>
      <c r="N13" t="s">
        <v>328</v>
      </c>
      <c r="O13" t="s">
        <v>327</v>
      </c>
      <c r="Q13" s="23" t="s">
        <v>369</v>
      </c>
      <c r="Y13" t="s">
        <v>370</v>
      </c>
      <c r="Z13" t="str">
        <f>_xlfn.XLOOKUP($AC13,[5]Data!$N:$N,[5]Data!R:R)</f>
        <v>Exports</v>
      </c>
      <c r="AA13" t="str">
        <f>_xlfn.XLOOKUP($AC13,[5]Data!$N:$N,[5]Data!V:V)</f>
        <v>Exports</v>
      </c>
      <c r="AB13" t="s">
        <v>371</v>
      </c>
      <c r="AC13" t="s">
        <v>372</v>
      </c>
      <c r="AD13">
        <f>_xlfn.XLOOKUP($AC13,[5]Data!$N:$N,[5]Data!C:C)</f>
        <v>700304</v>
      </c>
      <c r="AE13" t="s">
        <v>335</v>
      </c>
    </row>
    <row r="14" spans="1:31" x14ac:dyDescent="0.3">
      <c r="A14" s="16" t="s">
        <v>251</v>
      </c>
      <c r="B14" s="16">
        <v>1000002984</v>
      </c>
      <c r="C14" t="s">
        <v>373</v>
      </c>
      <c r="D14">
        <v>1</v>
      </c>
      <c r="E14" t="s">
        <v>373</v>
      </c>
      <c r="F14" t="s">
        <v>374</v>
      </c>
      <c r="G14" t="s">
        <v>252</v>
      </c>
      <c r="H14" t="s">
        <v>252</v>
      </c>
      <c r="K14" s="21" t="s">
        <v>375</v>
      </c>
      <c r="L14" t="s">
        <v>368</v>
      </c>
      <c r="M14" t="s">
        <v>327</v>
      </c>
      <c r="N14" t="s">
        <v>328</v>
      </c>
      <c r="O14" t="s">
        <v>327</v>
      </c>
      <c r="Q14" s="23" t="s">
        <v>376</v>
      </c>
      <c r="Y14" t="s">
        <v>341</v>
      </c>
      <c r="Z14" t="str">
        <f>_xlfn.XLOOKUP($AC14,[5]Data!$N:$N,[5]Data!R:R)</f>
        <v>Exports</v>
      </c>
      <c r="AA14" t="str">
        <f>_xlfn.XLOOKUP($AC14,[5]Data!$N:$N,[5]Data!V:V)</f>
        <v>Exports</v>
      </c>
      <c r="AB14" t="s">
        <v>371</v>
      </c>
      <c r="AC14" t="s">
        <v>179</v>
      </c>
      <c r="AD14">
        <f>_xlfn.XLOOKUP($AC14,[5]Data!$N:$N,[5]Data!C:C)</f>
        <v>700683</v>
      </c>
      <c r="AE14" t="s">
        <v>335</v>
      </c>
    </row>
    <row r="15" spans="1:31" x14ac:dyDescent="0.3">
      <c r="A15" s="16" t="s">
        <v>253</v>
      </c>
      <c r="B15" s="16">
        <v>1000002971</v>
      </c>
      <c r="C15" t="s">
        <v>377</v>
      </c>
      <c r="D15">
        <v>1</v>
      </c>
      <c r="E15" t="s">
        <v>377</v>
      </c>
      <c r="F15" t="s">
        <v>374</v>
      </c>
      <c r="G15" t="s">
        <v>252</v>
      </c>
      <c r="H15" t="s">
        <v>252</v>
      </c>
      <c r="K15" s="19" t="s">
        <v>166</v>
      </c>
      <c r="L15" t="s">
        <v>378</v>
      </c>
      <c r="M15" t="s">
        <v>350</v>
      </c>
      <c r="N15" t="s">
        <v>351</v>
      </c>
      <c r="O15" t="s">
        <v>350</v>
      </c>
      <c r="Q15" s="23" t="s">
        <v>379</v>
      </c>
      <c r="Y15" t="s">
        <v>380</v>
      </c>
      <c r="Z15" t="str">
        <f>_xlfn.XLOOKUP($AC15,[5]Data!$N:$N,[5]Data!R:R)</f>
        <v>Exports</v>
      </c>
      <c r="AA15" t="str">
        <f>_xlfn.XLOOKUP($AC15,[5]Data!$N:$N,[5]Data!V:V)</f>
        <v>Exports</v>
      </c>
      <c r="AB15" t="s">
        <v>371</v>
      </c>
      <c r="AC15" t="s">
        <v>381</v>
      </c>
      <c r="AD15">
        <f>_xlfn.XLOOKUP($AC15,[5]Data!$N:$N,[5]Data!C:C)</f>
        <v>700069</v>
      </c>
      <c r="AE15" t="s">
        <v>335</v>
      </c>
    </row>
    <row r="16" spans="1:31" x14ac:dyDescent="0.3">
      <c r="A16" s="16" t="s">
        <v>255</v>
      </c>
      <c r="B16" s="16">
        <v>1000002985</v>
      </c>
      <c r="C16" t="s">
        <v>382</v>
      </c>
      <c r="D16" s="20">
        <v>0.5</v>
      </c>
      <c r="E16" t="s">
        <v>383</v>
      </c>
      <c r="F16" t="s">
        <v>384</v>
      </c>
      <c r="G16" t="s">
        <v>252</v>
      </c>
      <c r="H16" t="s">
        <v>252</v>
      </c>
      <c r="K16" s="21" t="s">
        <v>385</v>
      </c>
      <c r="L16" t="s">
        <v>341</v>
      </c>
      <c r="M16" t="s">
        <v>335</v>
      </c>
      <c r="N16" t="s">
        <v>336</v>
      </c>
      <c r="O16" t="s">
        <v>335</v>
      </c>
      <c r="Q16" s="23" t="s">
        <v>386</v>
      </c>
      <c r="Y16" t="s">
        <v>387</v>
      </c>
      <c r="Z16" t="str">
        <f>_xlfn.XLOOKUP($AC16,[5]Data!$N:$N,[5]Data!R:R)</f>
        <v>Exports</v>
      </c>
      <c r="AA16" t="str">
        <f>_xlfn.XLOOKUP($AC16,[5]Data!$N:$N,[5]Data!V:V)</f>
        <v>Exports</v>
      </c>
      <c r="AB16" t="s">
        <v>371</v>
      </c>
      <c r="AC16" t="s">
        <v>182</v>
      </c>
      <c r="AD16">
        <f>_xlfn.XLOOKUP($AC16,[5]Data!$N:$N,[5]Data!C:C)</f>
        <v>700387</v>
      </c>
      <c r="AE16" t="s">
        <v>335</v>
      </c>
    </row>
    <row r="17" spans="1:31" x14ac:dyDescent="0.3">
      <c r="A17" s="16" t="s">
        <v>243</v>
      </c>
      <c r="B17" s="16">
        <v>1000002631</v>
      </c>
      <c r="C17" t="s">
        <v>319</v>
      </c>
      <c r="D17">
        <v>1</v>
      </c>
      <c r="E17" t="s">
        <v>320</v>
      </c>
      <c r="F17" t="s">
        <v>320</v>
      </c>
      <c r="G17" t="s">
        <v>321</v>
      </c>
      <c r="H17" t="s">
        <v>320</v>
      </c>
      <c r="K17" s="21" t="s">
        <v>388</v>
      </c>
      <c r="L17" t="s">
        <v>389</v>
      </c>
      <c r="M17" t="s">
        <v>335</v>
      </c>
      <c r="N17" t="s">
        <v>336</v>
      </c>
      <c r="O17" t="s">
        <v>335</v>
      </c>
      <c r="Q17" s="23" t="s">
        <v>390</v>
      </c>
      <c r="Y17" t="s">
        <v>7</v>
      </c>
      <c r="Z17" t="str">
        <f>_xlfn.XLOOKUP($AC17,[5]Data!$N:$N,[5]Data!R:R)</f>
        <v>Key Accounts</v>
      </c>
      <c r="AA17" t="str">
        <f>_xlfn.XLOOKUP($AC17,[5]Data!$N:$N,[5]Data!V:V)</f>
        <v>Modern Trade</v>
      </c>
      <c r="AB17" t="s">
        <v>391</v>
      </c>
      <c r="AC17" t="s">
        <v>392</v>
      </c>
      <c r="AD17">
        <f>_xlfn.XLOOKUP($AC17,[5]Data!$N:$N,[5]Data!C:C)</f>
        <v>600193</v>
      </c>
      <c r="AE17" t="s">
        <v>393</v>
      </c>
    </row>
    <row r="18" spans="1:31" x14ac:dyDescent="0.3">
      <c r="A18" s="16" t="s">
        <v>212</v>
      </c>
      <c r="B18" s="16">
        <v>1000000077</v>
      </c>
      <c r="C18" t="s">
        <v>319</v>
      </c>
      <c r="D18">
        <v>1</v>
      </c>
      <c r="E18" t="s">
        <v>320</v>
      </c>
      <c r="F18" t="s">
        <v>320</v>
      </c>
      <c r="G18" t="s">
        <v>321</v>
      </c>
      <c r="H18" t="s">
        <v>320</v>
      </c>
      <c r="K18" s="21" t="s">
        <v>394</v>
      </c>
      <c r="L18" t="s">
        <v>389</v>
      </c>
      <c r="M18" t="s">
        <v>335</v>
      </c>
      <c r="N18" t="s">
        <v>336</v>
      </c>
      <c r="O18" t="s">
        <v>335</v>
      </c>
      <c r="Q18" s="23" t="s">
        <v>395</v>
      </c>
      <c r="Y18" t="s">
        <v>7</v>
      </c>
      <c r="Z18" t="str">
        <f>_xlfn.XLOOKUP($AC18,[5]Data!$N:$N,[5]Data!R:R)</f>
        <v>Key Accounts</v>
      </c>
      <c r="AA18" t="str">
        <f>_xlfn.XLOOKUP($AC18,[5]Data!$N:$N,[5]Data!V:V)</f>
        <v>Modern Trade</v>
      </c>
      <c r="AB18" t="s">
        <v>391</v>
      </c>
      <c r="AC18" t="s">
        <v>396</v>
      </c>
      <c r="AD18">
        <f>_xlfn.XLOOKUP($AC18,[5]Data!$N:$N,[5]Data!C:C)</f>
        <v>600753</v>
      </c>
      <c r="AE18" t="s">
        <v>393</v>
      </c>
    </row>
    <row r="19" spans="1:31" x14ac:dyDescent="0.3">
      <c r="A19" s="16" t="s">
        <v>397</v>
      </c>
      <c r="B19" s="16">
        <v>1000002970</v>
      </c>
      <c r="C19" t="s">
        <v>373</v>
      </c>
      <c r="D19">
        <v>1</v>
      </c>
      <c r="E19" t="s">
        <v>398</v>
      </c>
      <c r="F19" t="s">
        <v>374</v>
      </c>
      <c r="G19" t="s">
        <v>252</v>
      </c>
      <c r="H19" t="s">
        <v>252</v>
      </c>
      <c r="K19" s="21" t="s">
        <v>109</v>
      </c>
      <c r="L19" t="s">
        <v>341</v>
      </c>
      <c r="M19" t="s">
        <v>335</v>
      </c>
      <c r="N19" t="s">
        <v>336</v>
      </c>
      <c r="O19" t="s">
        <v>335</v>
      </c>
      <c r="Q19" s="23" t="s">
        <v>399</v>
      </c>
      <c r="Y19" t="s">
        <v>7</v>
      </c>
      <c r="Z19" t="str">
        <f>_xlfn.XLOOKUP($AC19,[5]Data!$N:$N,[5]Data!R:R)</f>
        <v>Key Accounts</v>
      </c>
      <c r="AA19" t="str">
        <f>_xlfn.XLOOKUP($AC19,[5]Data!$N:$N,[5]Data!V:V)</f>
        <v>Modern Trade</v>
      </c>
      <c r="AB19" t="s">
        <v>391</v>
      </c>
      <c r="AC19" t="s">
        <v>400</v>
      </c>
      <c r="AD19">
        <f>_xlfn.XLOOKUP($AC19,[5]Data!$N:$N,[5]Data!C:C)</f>
        <v>600761</v>
      </c>
      <c r="AE19" t="s">
        <v>393</v>
      </c>
    </row>
    <row r="20" spans="1:31" x14ac:dyDescent="0.3">
      <c r="A20" s="16" t="s">
        <v>253</v>
      </c>
      <c r="B20" s="16">
        <v>1000002971</v>
      </c>
      <c r="C20" t="s">
        <v>401</v>
      </c>
      <c r="D20">
        <v>1</v>
      </c>
      <c r="E20" t="s">
        <v>398</v>
      </c>
      <c r="F20" t="s">
        <v>374</v>
      </c>
      <c r="G20" t="s">
        <v>252</v>
      </c>
      <c r="H20" t="s">
        <v>252</v>
      </c>
      <c r="K20" s="21" t="s">
        <v>402</v>
      </c>
      <c r="L20" t="s">
        <v>403</v>
      </c>
      <c r="M20" t="s">
        <v>404</v>
      </c>
      <c r="N20" t="s">
        <v>405</v>
      </c>
      <c r="O20" t="s">
        <v>404</v>
      </c>
      <c r="Q20" s="23" t="s">
        <v>406</v>
      </c>
      <c r="Y20" t="s">
        <v>7</v>
      </c>
      <c r="Z20" t="str">
        <f>_xlfn.XLOOKUP($AC20,[5]Data!$N:$N,[5]Data!R:R)</f>
        <v>Key Accounts</v>
      </c>
      <c r="AA20" t="str">
        <f>_xlfn.XLOOKUP($AC20,[5]Data!$N:$N,[5]Data!V:V)</f>
        <v>Modern Trade</v>
      </c>
      <c r="AB20" t="s">
        <v>391</v>
      </c>
      <c r="AC20" t="s">
        <v>407</v>
      </c>
      <c r="AD20">
        <f>_xlfn.XLOOKUP($AC20,[5]Data!$N:$N,[5]Data!C:C)</f>
        <v>600324</v>
      </c>
      <c r="AE20" t="s">
        <v>393</v>
      </c>
    </row>
    <row r="21" spans="1:31" x14ac:dyDescent="0.3">
      <c r="A21" s="16" t="s">
        <v>408</v>
      </c>
      <c r="B21" s="16">
        <v>1000002974</v>
      </c>
      <c r="C21" t="s">
        <v>377</v>
      </c>
      <c r="D21">
        <v>1</v>
      </c>
      <c r="E21" t="s">
        <v>398</v>
      </c>
      <c r="F21" t="s">
        <v>374</v>
      </c>
      <c r="G21" t="s">
        <v>252</v>
      </c>
      <c r="H21" t="s">
        <v>252</v>
      </c>
      <c r="K21" s="21" t="s">
        <v>409</v>
      </c>
      <c r="L21" t="s">
        <v>410</v>
      </c>
      <c r="M21" t="s">
        <v>404</v>
      </c>
      <c r="N21" t="s">
        <v>405</v>
      </c>
      <c r="O21" t="s">
        <v>404</v>
      </c>
      <c r="Q21" s="23" t="s">
        <v>411</v>
      </c>
      <c r="Y21" t="s">
        <v>7</v>
      </c>
      <c r="Z21" t="str">
        <f>_xlfn.XLOOKUP($AC21,[5]Data!$N:$N,[5]Data!R:R)</f>
        <v>Key Accounts</v>
      </c>
      <c r="AA21" t="str">
        <f>_xlfn.XLOOKUP($AC21,[5]Data!$N:$N,[5]Data!V:V)</f>
        <v>Modern Trade</v>
      </c>
      <c r="AB21" t="s">
        <v>391</v>
      </c>
      <c r="AC21" t="s">
        <v>412</v>
      </c>
      <c r="AD21">
        <f>_xlfn.XLOOKUP($AC21,[5]Data!$N:$N,[5]Data!C:C)</f>
        <v>600035</v>
      </c>
      <c r="AE21" t="s">
        <v>393</v>
      </c>
    </row>
    <row r="22" spans="1:31" x14ac:dyDescent="0.3">
      <c r="A22" s="16" t="s">
        <v>262</v>
      </c>
      <c r="B22" s="16">
        <v>1000002972</v>
      </c>
      <c r="C22" t="s">
        <v>401</v>
      </c>
      <c r="D22">
        <v>1</v>
      </c>
      <c r="E22" t="s">
        <v>401</v>
      </c>
      <c r="F22" t="s">
        <v>374</v>
      </c>
      <c r="G22" t="s">
        <v>252</v>
      </c>
      <c r="H22" t="s">
        <v>252</v>
      </c>
      <c r="K22" s="21" t="s">
        <v>413</v>
      </c>
      <c r="L22" t="s">
        <v>387</v>
      </c>
      <c r="M22" t="s">
        <v>335</v>
      </c>
      <c r="N22" t="s">
        <v>336</v>
      </c>
      <c r="O22" t="s">
        <v>335</v>
      </c>
      <c r="Q22" s="23" t="s">
        <v>355</v>
      </c>
      <c r="Y22" t="s">
        <v>7</v>
      </c>
      <c r="Z22" t="str">
        <f>_xlfn.XLOOKUP($AC22,[5]Data!$N:$N,[5]Data!R:R)</f>
        <v>Key Accounts</v>
      </c>
      <c r="AA22" t="str">
        <f>_xlfn.XLOOKUP($AC22,[5]Data!$N:$N,[5]Data!V:V)</f>
        <v>Modern Trade</v>
      </c>
      <c r="AB22" t="s">
        <v>391</v>
      </c>
      <c r="AC22" t="s">
        <v>414</v>
      </c>
      <c r="AD22">
        <f>_xlfn.XLOOKUP($AC22,[5]Data!$N:$N,[5]Data!C:C)</f>
        <v>600357</v>
      </c>
      <c r="AE22" t="s">
        <v>393</v>
      </c>
    </row>
    <row r="23" spans="1:31" x14ac:dyDescent="0.3">
      <c r="A23" s="16" t="s">
        <v>254</v>
      </c>
      <c r="B23" s="16">
        <v>1000002976</v>
      </c>
      <c r="C23" t="s">
        <v>415</v>
      </c>
      <c r="D23">
        <v>1</v>
      </c>
      <c r="E23" t="s">
        <v>383</v>
      </c>
      <c r="F23" t="s">
        <v>384</v>
      </c>
      <c r="G23" t="s">
        <v>252</v>
      </c>
      <c r="H23" t="s">
        <v>252</v>
      </c>
      <c r="K23" s="21" t="s">
        <v>171</v>
      </c>
      <c r="L23" t="s">
        <v>416</v>
      </c>
      <c r="M23" t="s">
        <v>335</v>
      </c>
      <c r="N23" t="s">
        <v>336</v>
      </c>
      <c r="O23" t="s">
        <v>335</v>
      </c>
      <c r="Q23" s="23" t="s">
        <v>417</v>
      </c>
      <c r="Y23" t="s">
        <v>7</v>
      </c>
      <c r="Z23" t="str">
        <f>_xlfn.XLOOKUP($AC23,[5]Data!$N:$N,[5]Data!R:R)</f>
        <v>Key Accounts</v>
      </c>
      <c r="AA23" t="str">
        <f>_xlfn.XLOOKUP($AC23,[5]Data!$N:$N,[5]Data!V:V)</f>
        <v>Online platform</v>
      </c>
      <c r="AB23" t="s">
        <v>391</v>
      </c>
      <c r="AC23" t="s">
        <v>418</v>
      </c>
      <c r="AD23">
        <f>_xlfn.XLOOKUP($AC23,[5]Data!$N:$N,[5]Data!C:C)</f>
        <v>600722</v>
      </c>
      <c r="AE23" t="s">
        <v>393</v>
      </c>
    </row>
    <row r="24" spans="1:31" x14ac:dyDescent="0.3">
      <c r="A24" s="16" t="s">
        <v>256</v>
      </c>
      <c r="B24" s="16">
        <v>1000002977</v>
      </c>
      <c r="C24" t="s">
        <v>419</v>
      </c>
      <c r="D24">
        <v>1</v>
      </c>
      <c r="E24" t="s">
        <v>420</v>
      </c>
      <c r="F24" t="s">
        <v>384</v>
      </c>
      <c r="G24" t="s">
        <v>252</v>
      </c>
      <c r="H24" t="s">
        <v>252</v>
      </c>
      <c r="K24" s="21" t="s">
        <v>344</v>
      </c>
      <c r="L24" t="s">
        <v>395</v>
      </c>
      <c r="M24" t="s">
        <v>356</v>
      </c>
      <c r="N24" t="s">
        <v>357</v>
      </c>
      <c r="O24" t="s">
        <v>358</v>
      </c>
      <c r="Q24" s="23" t="s">
        <v>421</v>
      </c>
      <c r="Y24" t="s">
        <v>7</v>
      </c>
      <c r="Z24" t="str">
        <f>_xlfn.XLOOKUP($AC24,[5]Data!$N:$N,[5]Data!R:R)</f>
        <v>Key Accounts</v>
      </c>
      <c r="AA24" t="str">
        <f>_xlfn.XLOOKUP($AC24,[5]Data!$N:$N,[5]Data!V:V)</f>
        <v>Online platform</v>
      </c>
      <c r="AB24" t="s">
        <v>391</v>
      </c>
      <c r="AC24" t="s">
        <v>422</v>
      </c>
      <c r="AD24">
        <f>_xlfn.XLOOKUP($AC24,[5]Data!$N:$N,[5]Data!C:C)</f>
        <v>600711</v>
      </c>
      <c r="AE24" t="s">
        <v>393</v>
      </c>
    </row>
    <row r="25" spans="1:31" x14ac:dyDescent="0.3">
      <c r="A25" s="16" t="s">
        <v>257</v>
      </c>
      <c r="B25" s="16">
        <v>1000002978</v>
      </c>
      <c r="C25" t="s">
        <v>423</v>
      </c>
      <c r="D25">
        <v>1</v>
      </c>
      <c r="E25" t="s">
        <v>424</v>
      </c>
      <c r="F25" t="s">
        <v>425</v>
      </c>
      <c r="G25" t="s">
        <v>258</v>
      </c>
      <c r="H25" t="s">
        <v>258</v>
      </c>
      <c r="K25" s="21" t="s">
        <v>311</v>
      </c>
      <c r="L25" t="s">
        <v>336</v>
      </c>
      <c r="M25" t="s">
        <v>336</v>
      </c>
      <c r="N25" t="s">
        <v>336</v>
      </c>
      <c r="O25" t="s">
        <v>336</v>
      </c>
      <c r="Q25" s="23" t="s">
        <v>336</v>
      </c>
      <c r="Y25" t="s">
        <v>7</v>
      </c>
      <c r="Z25" t="str">
        <f>_xlfn.XLOOKUP($AC25,[5]Data!$N:$N,[5]Data!R:R)</f>
        <v>Key Accounts</v>
      </c>
      <c r="AA25" t="str">
        <f>_xlfn.XLOOKUP($AC25,[5]Data!$N:$N,[5]Data!V:V)</f>
        <v>Online platform</v>
      </c>
      <c r="AB25" t="s">
        <v>391</v>
      </c>
      <c r="AC25" t="s">
        <v>146</v>
      </c>
      <c r="AD25">
        <f>_xlfn.XLOOKUP($AC25,[5]Data!$N:$N,[5]Data!C:C)</f>
        <v>600662</v>
      </c>
      <c r="AE25" t="s">
        <v>393</v>
      </c>
    </row>
    <row r="26" spans="1:31" x14ac:dyDescent="0.3">
      <c r="A26" s="16" t="s">
        <v>259</v>
      </c>
      <c r="B26" s="16">
        <v>1000003013</v>
      </c>
      <c r="C26" t="s">
        <v>423</v>
      </c>
      <c r="D26">
        <v>1</v>
      </c>
      <c r="E26" t="s">
        <v>426</v>
      </c>
      <c r="F26" t="s">
        <v>427</v>
      </c>
      <c r="G26" t="s">
        <v>258</v>
      </c>
      <c r="H26" t="s">
        <v>258</v>
      </c>
      <c r="K26" s="21" t="s">
        <v>392</v>
      </c>
      <c r="L26" t="s">
        <v>428</v>
      </c>
      <c r="M26" t="s">
        <v>428</v>
      </c>
      <c r="N26" t="s">
        <v>429</v>
      </c>
      <c r="O26" t="s">
        <v>393</v>
      </c>
      <c r="Y26" t="s">
        <v>7</v>
      </c>
      <c r="Z26" t="str">
        <f>_xlfn.XLOOKUP($AC26,[5]Data!$N:$N,[5]Data!R:R)</f>
        <v>Mountain</v>
      </c>
      <c r="AA26" t="str">
        <f>_xlfn.XLOOKUP($AC26,[5]Data!$N:$N,[5]Data!V:V)</f>
        <v>Lower Mountain</v>
      </c>
      <c r="AB26" t="s">
        <v>430</v>
      </c>
      <c r="AC26" t="s">
        <v>431</v>
      </c>
      <c r="AD26">
        <f>_xlfn.XLOOKUP($AC26,[5]Data!$N:$N,[5]Data!C:C)</f>
        <v>600026</v>
      </c>
      <c r="AE26" t="s">
        <v>318</v>
      </c>
    </row>
    <row r="27" spans="1:31" x14ac:dyDescent="0.3">
      <c r="A27" s="16" t="s">
        <v>432</v>
      </c>
      <c r="B27" s="16">
        <v>1000003038</v>
      </c>
      <c r="C27" t="s">
        <v>304</v>
      </c>
      <c r="D27">
        <v>1</v>
      </c>
      <c r="E27" t="s">
        <v>304</v>
      </c>
      <c r="F27" t="s">
        <v>305</v>
      </c>
      <c r="G27" t="s">
        <v>306</v>
      </c>
      <c r="H27" t="s">
        <v>305</v>
      </c>
      <c r="K27" s="21" t="s">
        <v>139</v>
      </c>
      <c r="L27" t="s">
        <v>433</v>
      </c>
      <c r="M27" t="s">
        <v>327</v>
      </c>
      <c r="N27" t="s">
        <v>328</v>
      </c>
      <c r="O27" t="s">
        <v>327</v>
      </c>
      <c r="Y27" t="s">
        <v>7</v>
      </c>
      <c r="Z27" t="str">
        <f>_xlfn.XLOOKUP($AC27,[5]Data!$N:$N,[5]Data!R:R)</f>
        <v>Mountain</v>
      </c>
      <c r="AA27" t="str">
        <f>_xlfn.XLOOKUP($AC27,[5]Data!$N:$N,[5]Data!V:V)</f>
        <v>Lower Mountain</v>
      </c>
      <c r="AB27" t="s">
        <v>430</v>
      </c>
      <c r="AC27" t="s">
        <v>162</v>
      </c>
      <c r="AD27">
        <f>_xlfn.XLOOKUP($AC27,[5]Data!$N:$N,[5]Data!C:C)</f>
        <v>600793</v>
      </c>
      <c r="AE27" t="s">
        <v>318</v>
      </c>
    </row>
    <row r="28" spans="1:31" x14ac:dyDescent="0.3">
      <c r="A28" s="16" t="s">
        <v>434</v>
      </c>
      <c r="B28" s="16">
        <v>1000003035</v>
      </c>
      <c r="C28" t="s">
        <v>304</v>
      </c>
      <c r="D28">
        <v>1</v>
      </c>
      <c r="E28" t="s">
        <v>304</v>
      </c>
      <c r="F28" t="s">
        <v>305</v>
      </c>
      <c r="G28" t="s">
        <v>306</v>
      </c>
      <c r="H28" t="s">
        <v>305</v>
      </c>
      <c r="K28" s="21" t="s">
        <v>435</v>
      </c>
      <c r="L28" t="s">
        <v>428</v>
      </c>
      <c r="M28" t="s">
        <v>428</v>
      </c>
      <c r="N28" t="s">
        <v>429</v>
      </c>
      <c r="O28" t="s">
        <v>393</v>
      </c>
      <c r="Y28" t="s">
        <v>7</v>
      </c>
      <c r="Z28" t="str">
        <f>_xlfn.XLOOKUP($AC28,[5]Data!$N:$N,[5]Data!R:R)</f>
        <v>Mountain</v>
      </c>
      <c r="AA28" t="str">
        <f>_xlfn.XLOOKUP($AC28,[5]Data!$N:$N,[5]Data!V:V)</f>
        <v>Lower Mountain</v>
      </c>
      <c r="AB28" t="s">
        <v>430</v>
      </c>
      <c r="AC28" t="s">
        <v>436</v>
      </c>
      <c r="AD28">
        <f>_xlfn.XLOOKUP($AC28,[5]Data!$N:$N,[5]Data!C:C)</f>
        <v>600568</v>
      </c>
      <c r="AE28" t="s">
        <v>318</v>
      </c>
    </row>
    <row r="29" spans="1:31" x14ac:dyDescent="0.3">
      <c r="A29" s="16" t="s">
        <v>263</v>
      </c>
      <c r="B29" s="16">
        <v>1000003063</v>
      </c>
      <c r="C29" t="s">
        <v>319</v>
      </c>
      <c r="D29">
        <v>1</v>
      </c>
      <c r="E29" t="s">
        <v>320</v>
      </c>
      <c r="F29" t="s">
        <v>320</v>
      </c>
      <c r="G29" t="s">
        <v>321</v>
      </c>
      <c r="H29" t="s">
        <v>320</v>
      </c>
      <c r="K29" s="21" t="s">
        <v>437</v>
      </c>
      <c r="L29" t="s">
        <v>428</v>
      </c>
      <c r="M29" t="s">
        <v>428</v>
      </c>
      <c r="N29" t="s">
        <v>429</v>
      </c>
      <c r="O29" t="s">
        <v>393</v>
      </c>
      <c r="Y29" t="s">
        <v>7</v>
      </c>
      <c r="Z29" t="str">
        <f>_xlfn.XLOOKUP($AC29,[5]Data!$N:$N,[5]Data!R:R)</f>
        <v>Mountain</v>
      </c>
      <c r="AA29" t="str">
        <f>_xlfn.XLOOKUP($AC29,[5]Data!$N:$N,[5]Data!V:V)</f>
        <v>Lower Mountain</v>
      </c>
      <c r="AB29" t="s">
        <v>430</v>
      </c>
      <c r="AC29" t="s">
        <v>20</v>
      </c>
      <c r="AD29">
        <f>_xlfn.XLOOKUP($AC29,[5]Data!$N:$N,[5]Data!C:C)</f>
        <v>600056</v>
      </c>
      <c r="AE29" t="s">
        <v>318</v>
      </c>
    </row>
    <row r="30" spans="1:31" x14ac:dyDescent="0.3">
      <c r="A30" s="16" t="s">
        <v>264</v>
      </c>
      <c r="B30" s="16">
        <v>1000003076</v>
      </c>
      <c r="C30" t="s">
        <v>324</v>
      </c>
      <c r="D30">
        <v>2</v>
      </c>
      <c r="E30" t="s">
        <v>320</v>
      </c>
      <c r="F30" t="s">
        <v>320</v>
      </c>
      <c r="G30" t="s">
        <v>321</v>
      </c>
      <c r="H30" t="s">
        <v>320</v>
      </c>
      <c r="K30" s="21" t="s">
        <v>438</v>
      </c>
      <c r="L30" t="s">
        <v>380</v>
      </c>
      <c r="M30" t="s">
        <v>335</v>
      </c>
      <c r="N30" t="s">
        <v>336</v>
      </c>
      <c r="O30" t="s">
        <v>335</v>
      </c>
      <c r="Y30" t="s">
        <v>7</v>
      </c>
      <c r="Z30" t="str">
        <f>_xlfn.XLOOKUP($AC30,[5]Data!$N:$N,[5]Data!R:R)</f>
        <v>Mountain</v>
      </c>
      <c r="AA30" t="str">
        <f>_xlfn.XLOOKUP($AC30,[5]Data!$N:$N,[5]Data!V:V)</f>
        <v>Upper Mountain</v>
      </c>
      <c r="AB30" t="s">
        <v>439</v>
      </c>
      <c r="AC30" t="s">
        <v>440</v>
      </c>
      <c r="AD30">
        <f>_xlfn.XLOOKUP($AC30,[5]Data!$N:$N,[5]Data!C:C)</f>
        <v>600026</v>
      </c>
      <c r="AE30" t="s">
        <v>318</v>
      </c>
    </row>
    <row r="31" spans="1:31" x14ac:dyDescent="0.3">
      <c r="A31" s="16" t="s">
        <v>441</v>
      </c>
      <c r="B31" s="16">
        <v>1000003063</v>
      </c>
      <c r="C31" t="s">
        <v>319</v>
      </c>
      <c r="D31">
        <v>1</v>
      </c>
      <c r="E31" t="s">
        <v>320</v>
      </c>
      <c r="F31" t="s">
        <v>320</v>
      </c>
      <c r="G31" t="s">
        <v>321</v>
      </c>
      <c r="H31" t="s">
        <v>320</v>
      </c>
      <c r="K31" s="21" t="s">
        <v>442</v>
      </c>
      <c r="L31" t="s">
        <v>443</v>
      </c>
      <c r="M31" t="s">
        <v>316</v>
      </c>
      <c r="N31" t="s">
        <v>317</v>
      </c>
      <c r="O31" t="s">
        <v>316</v>
      </c>
      <c r="Y31" t="s">
        <v>7</v>
      </c>
      <c r="Z31" t="str">
        <f>_xlfn.XLOOKUP($AC31,[5]Data!$N:$N,[5]Data!R:R)</f>
        <v>Mountain</v>
      </c>
      <c r="AA31" t="str">
        <f>_xlfn.XLOOKUP($AC31,[5]Data!$N:$N,[5]Data!V:V)</f>
        <v>Upper Mountain</v>
      </c>
      <c r="AB31" t="s">
        <v>439</v>
      </c>
      <c r="AC31" t="s">
        <v>154</v>
      </c>
      <c r="AD31">
        <f>_xlfn.XLOOKUP($AC31,[5]Data!$N:$N,[5]Data!C:C)</f>
        <v>600580</v>
      </c>
      <c r="AE31" t="s">
        <v>318</v>
      </c>
    </row>
    <row r="32" spans="1:31" x14ac:dyDescent="0.3">
      <c r="A32" s="16" t="s">
        <v>265</v>
      </c>
      <c r="B32" s="16">
        <v>1000003108</v>
      </c>
      <c r="C32" t="s">
        <v>319</v>
      </c>
      <c r="D32">
        <v>1</v>
      </c>
      <c r="E32" t="s">
        <v>320</v>
      </c>
      <c r="F32" t="s">
        <v>320</v>
      </c>
      <c r="G32" t="s">
        <v>321</v>
      </c>
      <c r="H32" t="s">
        <v>320</v>
      </c>
      <c r="K32" s="21" t="s">
        <v>444</v>
      </c>
      <c r="L32" t="s">
        <v>389</v>
      </c>
      <c r="M32" t="s">
        <v>335</v>
      </c>
      <c r="N32" t="s">
        <v>336</v>
      </c>
      <c r="O32" t="s">
        <v>335</v>
      </c>
      <c r="Y32" t="s">
        <v>7</v>
      </c>
      <c r="Z32" t="str">
        <f>_xlfn.XLOOKUP($AC32,[5]Data!$N:$N,[5]Data!R:R)</f>
        <v>Mountain</v>
      </c>
      <c r="AA32" t="str">
        <f>_xlfn.XLOOKUP($AC32,[5]Data!$N:$N,[5]Data!V:V)</f>
        <v>Upper Mountain</v>
      </c>
      <c r="AB32" t="s">
        <v>439</v>
      </c>
      <c r="AC32" t="s">
        <v>114</v>
      </c>
      <c r="AD32">
        <f>_xlfn.XLOOKUP($AC32,[5]Data!$N:$N,[5]Data!C:C)</f>
        <v>600476</v>
      </c>
      <c r="AE32" t="s">
        <v>318</v>
      </c>
    </row>
    <row r="33" spans="1:31" x14ac:dyDescent="0.3">
      <c r="A33" s="16" t="s">
        <v>266</v>
      </c>
      <c r="B33" s="16">
        <v>1000003113</v>
      </c>
      <c r="C33" t="s">
        <v>319</v>
      </c>
      <c r="D33">
        <v>1</v>
      </c>
      <c r="E33" t="s">
        <v>320</v>
      </c>
      <c r="F33" t="s">
        <v>320</v>
      </c>
      <c r="G33" t="s">
        <v>321</v>
      </c>
      <c r="H33" t="s">
        <v>320</v>
      </c>
      <c r="K33" s="21" t="s">
        <v>445</v>
      </c>
      <c r="L33" t="s">
        <v>446</v>
      </c>
      <c r="M33" t="s">
        <v>404</v>
      </c>
      <c r="N33" t="s">
        <v>405</v>
      </c>
      <c r="O33" t="s">
        <v>404</v>
      </c>
      <c r="Y33" t="s">
        <v>7</v>
      </c>
      <c r="Z33" t="str">
        <f>_xlfn.XLOOKUP($AC33,[5]Data!$N:$N,[5]Data!R:R)</f>
        <v>Mountain</v>
      </c>
      <c r="AA33" t="str">
        <f>_xlfn.XLOOKUP($AC33,[5]Data!$N:$N,[5]Data!V:V)</f>
        <v>Upper Mountain</v>
      </c>
      <c r="AB33" t="s">
        <v>439</v>
      </c>
      <c r="AC33" t="s">
        <v>447</v>
      </c>
      <c r="AD33">
        <f>_xlfn.XLOOKUP($AC33,[5]Data!$N:$N,[5]Data!C:C)</f>
        <v>600056</v>
      </c>
      <c r="AE33" t="s">
        <v>318</v>
      </c>
    </row>
    <row r="34" spans="1:31" x14ac:dyDescent="0.3">
      <c r="A34" s="16" t="s">
        <v>267</v>
      </c>
      <c r="B34" s="16">
        <v>1000003131</v>
      </c>
      <c r="C34" t="s">
        <v>423</v>
      </c>
      <c r="D34">
        <v>1</v>
      </c>
      <c r="E34" t="s">
        <v>448</v>
      </c>
      <c r="F34" t="s">
        <v>449</v>
      </c>
      <c r="G34" t="s">
        <v>258</v>
      </c>
      <c r="H34" t="s">
        <v>258</v>
      </c>
      <c r="K34" s="7" t="s">
        <v>137</v>
      </c>
      <c r="L34" t="s">
        <v>336</v>
      </c>
      <c r="M34" t="s">
        <v>336</v>
      </c>
      <c r="N34" t="s">
        <v>336</v>
      </c>
      <c r="O34" t="s">
        <v>336</v>
      </c>
      <c r="Y34" t="s">
        <v>7</v>
      </c>
      <c r="Z34" t="str">
        <f>_xlfn.XLOOKUP($AC34,[5]Data!$N:$N,[5]Data!R:R)</f>
        <v>Nairobi</v>
      </c>
      <c r="AA34" t="str">
        <f>_xlfn.XLOOKUP($AC34,[5]Data!$N:$N,[5]Data!V:V)</f>
        <v>Nairobi East</v>
      </c>
      <c r="AB34" t="s">
        <v>450</v>
      </c>
      <c r="AC34" t="s">
        <v>158</v>
      </c>
      <c r="AD34">
        <f>_xlfn.XLOOKUP($AC34,[5]Data!$N:$N,[5]Data!C:C)</f>
        <v>600792</v>
      </c>
      <c r="AE34" t="s">
        <v>318</v>
      </c>
    </row>
    <row r="35" spans="1:31" x14ac:dyDescent="0.3">
      <c r="A35" s="16" t="s">
        <v>268</v>
      </c>
      <c r="B35" s="16">
        <v>1000003132</v>
      </c>
      <c r="C35" t="s">
        <v>451</v>
      </c>
      <c r="D35">
        <v>1</v>
      </c>
      <c r="E35" t="s">
        <v>452</v>
      </c>
      <c r="F35" t="s">
        <v>453</v>
      </c>
      <c r="G35" t="s">
        <v>258</v>
      </c>
      <c r="H35" t="s">
        <v>258</v>
      </c>
      <c r="K35" s="7" t="s">
        <v>454</v>
      </c>
      <c r="L35" t="s">
        <v>336</v>
      </c>
      <c r="M35" t="s">
        <v>336</v>
      </c>
      <c r="N35" t="s">
        <v>336</v>
      </c>
      <c r="O35" t="s">
        <v>336</v>
      </c>
      <c r="Y35" t="s">
        <v>7</v>
      </c>
      <c r="Z35" t="str">
        <f>_xlfn.XLOOKUP($AC35,[5]Data!$N:$N,[5]Data!R:R)</f>
        <v>Nairobi</v>
      </c>
      <c r="AA35" t="str">
        <f>_xlfn.XLOOKUP($AC35,[5]Data!$N:$N,[5]Data!V:V)</f>
        <v>Nairobi East</v>
      </c>
      <c r="AB35" t="s">
        <v>450</v>
      </c>
      <c r="AC35" t="s">
        <v>455</v>
      </c>
      <c r="AD35">
        <f>_xlfn.XLOOKUP($AC35,[5]Data!$N:$N,[5]Data!C:C)</f>
        <v>600428</v>
      </c>
      <c r="AE35" t="s">
        <v>318</v>
      </c>
    </row>
    <row r="36" spans="1:31" x14ac:dyDescent="0.3">
      <c r="A36" s="16" t="s">
        <v>269</v>
      </c>
      <c r="B36" s="16">
        <v>1000003133</v>
      </c>
      <c r="C36" t="s">
        <v>451</v>
      </c>
      <c r="D36">
        <v>1</v>
      </c>
      <c r="E36" t="s">
        <v>452</v>
      </c>
      <c r="F36" t="s">
        <v>453</v>
      </c>
      <c r="G36" t="s">
        <v>258</v>
      </c>
      <c r="H36" t="s">
        <v>258</v>
      </c>
      <c r="K36" s="7" t="s">
        <v>456</v>
      </c>
      <c r="L36" t="s">
        <v>457</v>
      </c>
      <c r="M36" t="s">
        <v>327</v>
      </c>
      <c r="N36" t="s">
        <v>328</v>
      </c>
      <c r="O36" t="s">
        <v>327</v>
      </c>
      <c r="Y36" t="s">
        <v>7</v>
      </c>
      <c r="Z36" t="str">
        <f>_xlfn.XLOOKUP($AC36,[5]Data!$N:$N,[5]Data!R:R)</f>
        <v>Nairobi</v>
      </c>
      <c r="AA36" t="str">
        <f>_xlfn.XLOOKUP($AC36,[5]Data!$N:$N,[5]Data!V:V)</f>
        <v>Nairobi East</v>
      </c>
      <c r="AB36" t="s">
        <v>450</v>
      </c>
      <c r="AC36" t="s">
        <v>180</v>
      </c>
      <c r="AD36">
        <f>_xlfn.XLOOKUP($AC36,[5]Data!$N:$N,[5]Data!C:C)</f>
        <v>600824</v>
      </c>
      <c r="AE36" t="s">
        <v>318</v>
      </c>
    </row>
    <row r="37" spans="1:31" x14ac:dyDescent="0.3">
      <c r="A37" s="16" t="s">
        <v>270</v>
      </c>
      <c r="B37" s="24">
        <v>1000003384</v>
      </c>
      <c r="C37" t="s">
        <v>458</v>
      </c>
      <c r="D37">
        <v>1</v>
      </c>
      <c r="E37" t="s">
        <v>459</v>
      </c>
      <c r="F37" t="s">
        <v>460</v>
      </c>
      <c r="G37" t="s">
        <v>290</v>
      </c>
      <c r="H37" t="s">
        <v>459</v>
      </c>
      <c r="K37" s="21" t="s">
        <v>461</v>
      </c>
      <c r="L37" t="s">
        <v>462</v>
      </c>
      <c r="M37" t="s">
        <v>463</v>
      </c>
      <c r="N37" t="s">
        <v>328</v>
      </c>
      <c r="O37" t="s">
        <v>464</v>
      </c>
      <c r="Y37" t="s">
        <v>7</v>
      </c>
      <c r="Z37" t="str">
        <f>_xlfn.XLOOKUP($AC37,[5]Data!$N:$N,[5]Data!R:R)</f>
        <v>Nairobi</v>
      </c>
      <c r="AA37" t="str">
        <f>_xlfn.XLOOKUP($AC37,[5]Data!$N:$N,[5]Data!V:V)</f>
        <v>Nairobi North</v>
      </c>
      <c r="AB37" t="s">
        <v>465</v>
      </c>
      <c r="AC37" t="s">
        <v>185</v>
      </c>
      <c r="AD37">
        <f>_xlfn.XLOOKUP($AC37,[5]Data!$N:$N,[5]Data!C:C)</f>
        <v>600848</v>
      </c>
      <c r="AE37" t="s">
        <v>313</v>
      </c>
    </row>
    <row r="38" spans="1:31" x14ac:dyDescent="0.3">
      <c r="A38" s="16" t="s">
        <v>271</v>
      </c>
      <c r="B38" s="24">
        <v>1000003386</v>
      </c>
      <c r="C38" t="s">
        <v>458</v>
      </c>
      <c r="D38">
        <v>1</v>
      </c>
      <c r="E38" t="s">
        <v>459</v>
      </c>
      <c r="F38" t="s">
        <v>466</v>
      </c>
      <c r="G38" t="s">
        <v>290</v>
      </c>
      <c r="H38" t="s">
        <v>459</v>
      </c>
      <c r="K38" s="21" t="s">
        <v>467</v>
      </c>
      <c r="L38" t="s">
        <v>468</v>
      </c>
      <c r="M38" t="s">
        <v>327</v>
      </c>
      <c r="N38" t="s">
        <v>328</v>
      </c>
      <c r="O38" t="s">
        <v>327</v>
      </c>
      <c r="Y38" t="s">
        <v>7</v>
      </c>
      <c r="Z38" t="str">
        <f>_xlfn.XLOOKUP($AC38,[5]Data!$N:$N,[5]Data!R:R)</f>
        <v>Nairobi</v>
      </c>
      <c r="AA38" t="str">
        <f>_xlfn.XLOOKUP($AC38,[5]Data!$N:$N,[5]Data!V:V)</f>
        <v>Nairobi North</v>
      </c>
      <c r="AB38" t="s">
        <v>465</v>
      </c>
      <c r="AC38" t="s">
        <v>469</v>
      </c>
      <c r="AD38">
        <f>_xlfn.XLOOKUP($AC38,[5]Data!$N:$N,[5]Data!C:C)</f>
        <v>600572</v>
      </c>
      <c r="AE38" t="s">
        <v>318</v>
      </c>
    </row>
    <row r="39" spans="1:31" x14ac:dyDescent="0.3">
      <c r="A39" s="16" t="s">
        <v>272</v>
      </c>
      <c r="B39" s="24">
        <v>1000003388</v>
      </c>
      <c r="C39" t="s">
        <v>458</v>
      </c>
      <c r="D39">
        <v>1</v>
      </c>
      <c r="E39" t="s">
        <v>459</v>
      </c>
      <c r="F39" t="s">
        <v>470</v>
      </c>
      <c r="G39" t="s">
        <v>290</v>
      </c>
      <c r="H39" t="s">
        <v>459</v>
      </c>
      <c r="K39" s="7" t="s">
        <v>471</v>
      </c>
      <c r="L39" t="s">
        <v>389</v>
      </c>
      <c r="M39" t="s">
        <v>335</v>
      </c>
      <c r="N39" t="s">
        <v>336</v>
      </c>
      <c r="O39" t="s">
        <v>335</v>
      </c>
      <c r="Y39" t="s">
        <v>7</v>
      </c>
      <c r="Z39" t="str">
        <f>_xlfn.XLOOKUP($AC39,[5]Data!$N:$N,[5]Data!R:R)</f>
        <v>Nairobi</v>
      </c>
      <c r="AA39" t="str">
        <f>_xlfn.XLOOKUP($AC39,[5]Data!$N:$N,[5]Data!V:V)</f>
        <v>Nairobi North</v>
      </c>
      <c r="AB39" t="s">
        <v>465</v>
      </c>
      <c r="AC39" t="s">
        <v>181</v>
      </c>
      <c r="AD39">
        <f>_xlfn.XLOOKUP($AC39,[5]Data!$N:$N,[5]Data!C:C)</f>
        <v>600834</v>
      </c>
      <c r="AE39" t="s">
        <v>318</v>
      </c>
    </row>
    <row r="40" spans="1:31" x14ac:dyDescent="0.3">
      <c r="A40" s="16" t="s">
        <v>273</v>
      </c>
      <c r="B40" s="16">
        <v>1000003389</v>
      </c>
      <c r="C40" t="s">
        <v>458</v>
      </c>
      <c r="D40">
        <v>1</v>
      </c>
      <c r="E40" t="s">
        <v>459</v>
      </c>
      <c r="F40" t="s">
        <v>472</v>
      </c>
      <c r="G40" t="s">
        <v>290</v>
      </c>
      <c r="H40" t="s">
        <v>459</v>
      </c>
      <c r="K40" s="7" t="s">
        <v>347</v>
      </c>
      <c r="L40" t="s">
        <v>473</v>
      </c>
      <c r="M40" t="s">
        <v>356</v>
      </c>
      <c r="N40" t="s">
        <v>357</v>
      </c>
      <c r="O40" t="s">
        <v>358</v>
      </c>
      <c r="Y40" t="s">
        <v>7</v>
      </c>
      <c r="Z40" t="str">
        <f>_xlfn.XLOOKUP($AC40,[5]Data!$N:$N,[5]Data!R:R)</f>
        <v>Nairobi</v>
      </c>
      <c r="AA40" t="str">
        <f>_xlfn.XLOOKUP($AC40,[5]Data!$N:$N,[5]Data!V:V)</f>
        <v>Nairobi West</v>
      </c>
      <c r="AB40" t="s">
        <v>474</v>
      </c>
      <c r="AC40" t="s">
        <v>189</v>
      </c>
      <c r="AD40">
        <f>_xlfn.XLOOKUP($AC40,[5]Data!$N:$N,[5]Data!C:C)</f>
        <v>600854</v>
      </c>
      <c r="AE40" t="s">
        <v>313</v>
      </c>
    </row>
    <row r="41" spans="1:31" x14ac:dyDescent="0.3">
      <c r="A41" s="16" t="s">
        <v>274</v>
      </c>
      <c r="B41" s="16">
        <v>1000003393</v>
      </c>
      <c r="C41" t="s">
        <v>401</v>
      </c>
      <c r="D41">
        <v>1</v>
      </c>
      <c r="E41" t="s">
        <v>401</v>
      </c>
      <c r="F41" t="s">
        <v>374</v>
      </c>
      <c r="G41" t="s">
        <v>252</v>
      </c>
      <c r="H41" t="s">
        <v>252</v>
      </c>
      <c r="K41" s="7" t="s">
        <v>396</v>
      </c>
      <c r="L41" t="s">
        <v>475</v>
      </c>
      <c r="M41" t="s">
        <v>428</v>
      </c>
      <c r="N41" t="s">
        <v>429</v>
      </c>
      <c r="O41" t="s">
        <v>393</v>
      </c>
      <c r="Y41" t="s">
        <v>7</v>
      </c>
      <c r="Z41" t="str">
        <f>_xlfn.XLOOKUP($AC41,[5]Data!$N:$N,[5]Data!R:R)</f>
        <v>Nairobi</v>
      </c>
      <c r="AA41" t="str">
        <f>_xlfn.XLOOKUP($AC41,[5]Data!$N:$N,[5]Data!V:V)</f>
        <v>Nairobi West</v>
      </c>
      <c r="AB41" t="s">
        <v>474</v>
      </c>
      <c r="AC41" t="s">
        <v>476</v>
      </c>
      <c r="AD41">
        <f>_xlfn.XLOOKUP($AC41,[5]Data!$N:$N,[5]Data!C:C)</f>
        <v>600033</v>
      </c>
      <c r="AE41" t="s">
        <v>318</v>
      </c>
    </row>
    <row r="42" spans="1:31" x14ac:dyDescent="0.3">
      <c r="A42" s="16" t="s">
        <v>275</v>
      </c>
      <c r="B42" s="16">
        <v>1000003134</v>
      </c>
      <c r="C42" t="s">
        <v>477</v>
      </c>
      <c r="D42">
        <v>1</v>
      </c>
      <c r="E42" t="s">
        <v>478</v>
      </c>
      <c r="F42" t="s">
        <v>478</v>
      </c>
      <c r="G42" t="s">
        <v>479</v>
      </c>
      <c r="H42" t="s">
        <v>479</v>
      </c>
      <c r="K42" s="21" t="s">
        <v>152</v>
      </c>
      <c r="L42" t="s">
        <v>428</v>
      </c>
      <c r="M42" t="s">
        <v>428</v>
      </c>
      <c r="N42" t="s">
        <v>429</v>
      </c>
      <c r="O42" t="s">
        <v>480</v>
      </c>
      <c r="Y42" t="s">
        <v>7</v>
      </c>
      <c r="Z42" t="str">
        <f>_xlfn.XLOOKUP($AC42,[5]Data!$N:$N,[5]Data!R:R)</f>
        <v>Nairobi</v>
      </c>
      <c r="AA42" t="str">
        <f>_xlfn.XLOOKUP($AC42,[5]Data!$N:$N,[5]Data!V:V)</f>
        <v>Nairobi West</v>
      </c>
      <c r="AB42" t="s">
        <v>474</v>
      </c>
      <c r="AC42" t="s">
        <v>481</v>
      </c>
      <c r="AD42">
        <f>_xlfn.XLOOKUP($AC42,[5]Data!$N:$N,[5]Data!C:C)</f>
        <v>600780</v>
      </c>
      <c r="AE42" t="s">
        <v>318</v>
      </c>
    </row>
    <row r="43" spans="1:31" x14ac:dyDescent="0.3">
      <c r="A43" s="16" t="s">
        <v>276</v>
      </c>
      <c r="B43" s="16">
        <v>1000003549</v>
      </c>
      <c r="C43" t="s">
        <v>477</v>
      </c>
      <c r="D43">
        <v>1</v>
      </c>
      <c r="E43" t="s">
        <v>482</v>
      </c>
      <c r="F43" t="s">
        <v>482</v>
      </c>
      <c r="G43" t="s">
        <v>479</v>
      </c>
      <c r="H43" t="s">
        <v>479</v>
      </c>
      <c r="K43" s="21" t="s">
        <v>483</v>
      </c>
      <c r="L43" t="s">
        <v>484</v>
      </c>
      <c r="M43" t="s">
        <v>350</v>
      </c>
      <c r="N43" t="s">
        <v>351</v>
      </c>
      <c r="O43" t="s">
        <v>350</v>
      </c>
      <c r="Y43" t="s">
        <v>7</v>
      </c>
      <c r="Z43" t="str">
        <f>_xlfn.XLOOKUP($AC43,[5]Data!$N:$N,[5]Data!R:R)</f>
        <v>Nairobi</v>
      </c>
      <c r="AA43" t="str">
        <f>_xlfn.XLOOKUP($AC43,[5]Data!$N:$N,[5]Data!V:V)</f>
        <v>Nairobi West</v>
      </c>
      <c r="AB43" t="s">
        <v>474</v>
      </c>
      <c r="AC43" t="s">
        <v>155</v>
      </c>
      <c r="AD43">
        <f>_xlfn.XLOOKUP($AC43,[5]Data!$N:$N,[5]Data!C:C)</f>
        <v>600779</v>
      </c>
      <c r="AE43" t="s">
        <v>318</v>
      </c>
    </row>
    <row r="44" spans="1:31" x14ac:dyDescent="0.3">
      <c r="A44" s="16" t="s">
        <v>277</v>
      </c>
      <c r="B44" s="16">
        <v>1000003016</v>
      </c>
      <c r="C44" t="s">
        <v>485</v>
      </c>
      <c r="D44">
        <v>1</v>
      </c>
      <c r="E44" t="s">
        <v>485</v>
      </c>
      <c r="F44" t="s">
        <v>485</v>
      </c>
      <c r="G44" t="s">
        <v>479</v>
      </c>
      <c r="H44" t="s">
        <v>479</v>
      </c>
      <c r="K44" s="25" t="s">
        <v>486</v>
      </c>
      <c r="L44" t="s">
        <v>359</v>
      </c>
      <c r="M44" t="s">
        <v>308</v>
      </c>
      <c r="N44" t="s">
        <v>309</v>
      </c>
      <c r="O44" t="s">
        <v>487</v>
      </c>
      <c r="Y44" t="s">
        <v>7</v>
      </c>
      <c r="Z44" t="str">
        <f>_xlfn.XLOOKUP($AC44,[5]Data!$N:$N,[5]Data!R:R)</f>
        <v>Nyanza</v>
      </c>
      <c r="AA44" t="str">
        <f>_xlfn.XLOOKUP($AC44,[5]Data!$N:$N,[5]Data!V:V)</f>
        <v>North Nyanza</v>
      </c>
      <c r="AB44" t="s">
        <v>488</v>
      </c>
      <c r="AC44" t="s">
        <v>144</v>
      </c>
      <c r="AD44">
        <f>_xlfn.XLOOKUP($AC44,[5]Data!$N:$N,[5]Data!C:C)</f>
        <v>600582</v>
      </c>
      <c r="AE44" t="s">
        <v>318</v>
      </c>
    </row>
    <row r="45" spans="1:31" x14ac:dyDescent="0.3">
      <c r="A45" s="16" t="s">
        <v>278</v>
      </c>
      <c r="B45" s="16">
        <v>1000002895</v>
      </c>
      <c r="C45" t="s">
        <v>477</v>
      </c>
      <c r="D45">
        <v>1</v>
      </c>
      <c r="E45" t="s">
        <v>477</v>
      </c>
      <c r="F45" t="s">
        <v>477</v>
      </c>
      <c r="G45" t="s">
        <v>479</v>
      </c>
      <c r="H45" t="s">
        <v>479</v>
      </c>
      <c r="K45" s="26" t="s">
        <v>489</v>
      </c>
      <c r="L45" t="s">
        <v>490</v>
      </c>
      <c r="M45" t="s">
        <v>308</v>
      </c>
      <c r="N45" t="s">
        <v>309</v>
      </c>
      <c r="O45" t="s">
        <v>487</v>
      </c>
      <c r="Y45" t="s">
        <v>7</v>
      </c>
      <c r="Z45" t="str">
        <f>_xlfn.XLOOKUP($AC45,[5]Data!$N:$N,[5]Data!R:R)</f>
        <v>Nyanza</v>
      </c>
      <c r="AA45" t="str">
        <f>_xlfn.XLOOKUP($AC45,[5]Data!$N:$N,[5]Data!V:V)</f>
        <v>North Nyanza</v>
      </c>
      <c r="AB45" t="s">
        <v>488</v>
      </c>
      <c r="AC45" t="s">
        <v>491</v>
      </c>
      <c r="AD45">
        <f>_xlfn.XLOOKUP($AC45,[5]Data!$N:$N,[5]Data!C:C)</f>
        <v>600037</v>
      </c>
      <c r="AE45" t="s">
        <v>318</v>
      </c>
    </row>
    <row r="46" spans="1:31" x14ac:dyDescent="0.3">
      <c r="A46" s="16" t="s">
        <v>279</v>
      </c>
      <c r="B46" s="16">
        <v>1000003511</v>
      </c>
      <c r="C46" t="s">
        <v>477</v>
      </c>
      <c r="D46">
        <v>1</v>
      </c>
      <c r="E46" t="s">
        <v>492</v>
      </c>
      <c r="F46" t="s">
        <v>492</v>
      </c>
      <c r="G46" t="s">
        <v>479</v>
      </c>
      <c r="H46" t="s">
        <v>479</v>
      </c>
      <c r="K46" s="21" t="s">
        <v>338</v>
      </c>
      <c r="L46" t="s">
        <v>493</v>
      </c>
      <c r="M46" t="s">
        <v>308</v>
      </c>
      <c r="N46" t="s">
        <v>309</v>
      </c>
      <c r="O46" t="s">
        <v>487</v>
      </c>
      <c r="Y46" t="s">
        <v>7</v>
      </c>
      <c r="Z46" t="str">
        <f>_xlfn.XLOOKUP($AC46,[5]Data!$N:$N,[5]Data!R:R)</f>
        <v>Nyanza</v>
      </c>
      <c r="AA46" t="str">
        <f>_xlfn.XLOOKUP($AC46,[5]Data!$N:$N,[5]Data!V:V)</f>
        <v>North Nyanza</v>
      </c>
      <c r="AB46" t="s">
        <v>488</v>
      </c>
      <c r="AC46" t="s">
        <v>121</v>
      </c>
      <c r="AD46">
        <f>_xlfn.XLOOKUP($AC46,[5]Data!$N:$N,[5]Data!C:C)</f>
        <v>600489</v>
      </c>
      <c r="AE46" t="s">
        <v>318</v>
      </c>
    </row>
    <row r="47" spans="1:31" x14ac:dyDescent="0.3">
      <c r="A47" s="16" t="s">
        <v>280</v>
      </c>
      <c r="B47" s="16">
        <v>1000002965</v>
      </c>
      <c r="C47" t="s">
        <v>494</v>
      </c>
      <c r="D47">
        <v>1</v>
      </c>
      <c r="E47" t="s">
        <v>494</v>
      </c>
      <c r="F47" t="s">
        <v>494</v>
      </c>
      <c r="G47" t="s">
        <v>479</v>
      </c>
      <c r="H47" t="s">
        <v>479</v>
      </c>
      <c r="K47" s="21" t="s">
        <v>495</v>
      </c>
      <c r="L47" t="s">
        <v>387</v>
      </c>
      <c r="M47" t="s">
        <v>335</v>
      </c>
      <c r="N47" t="s">
        <v>336</v>
      </c>
      <c r="O47" t="s">
        <v>335</v>
      </c>
      <c r="Y47" t="s">
        <v>7</v>
      </c>
      <c r="Z47" t="str">
        <f>_xlfn.XLOOKUP($AC47,[5]Data!$N:$N,[5]Data!R:R)</f>
        <v>Nyanza</v>
      </c>
      <c r="AA47" t="str">
        <f>_xlfn.XLOOKUP($AC47,[5]Data!$N:$N,[5]Data!V:V)</f>
        <v>North Nyanza</v>
      </c>
      <c r="AB47" t="s">
        <v>488</v>
      </c>
      <c r="AC47" t="s">
        <v>496</v>
      </c>
      <c r="AD47">
        <f>_xlfn.XLOOKUP($AC47,[5]Data!$N:$N,[5]Data!C:C)</f>
        <v>600643</v>
      </c>
      <c r="AE47" t="s">
        <v>318</v>
      </c>
    </row>
    <row r="48" spans="1:31" x14ac:dyDescent="0.3">
      <c r="A48" s="16" t="s">
        <v>259</v>
      </c>
      <c r="B48" s="16">
        <v>1000003683</v>
      </c>
      <c r="C48" t="s">
        <v>423</v>
      </c>
      <c r="D48">
        <v>1</v>
      </c>
      <c r="E48" t="s">
        <v>426</v>
      </c>
      <c r="F48" t="s">
        <v>497</v>
      </c>
      <c r="G48" t="s">
        <v>258</v>
      </c>
      <c r="H48" t="s">
        <v>258</v>
      </c>
      <c r="K48" s="21" t="s">
        <v>147</v>
      </c>
      <c r="L48" t="s">
        <v>341</v>
      </c>
      <c r="M48" t="s">
        <v>335</v>
      </c>
      <c r="N48" t="s">
        <v>336</v>
      </c>
      <c r="O48" t="s">
        <v>335</v>
      </c>
      <c r="Y48" t="s">
        <v>7</v>
      </c>
      <c r="Z48" t="str">
        <f>_xlfn.XLOOKUP($AC48,[5]Data!$N:$N,[5]Data!R:R)</f>
        <v>Nyanza</v>
      </c>
      <c r="AA48" t="str">
        <f>_xlfn.XLOOKUP($AC48,[5]Data!$N:$N,[5]Data!V:V)</f>
        <v>South Nyanza</v>
      </c>
      <c r="AB48" t="s">
        <v>488</v>
      </c>
      <c r="AC48" t="s">
        <v>172</v>
      </c>
      <c r="AD48">
        <f>_xlfn.XLOOKUP($AC48,[5]Data!$N:$N,[5]Data!C:C)</f>
        <v>600810</v>
      </c>
      <c r="AE48" t="s">
        <v>318</v>
      </c>
    </row>
    <row r="49" spans="1:31" x14ac:dyDescent="0.3">
      <c r="A49" s="16" t="s">
        <v>281</v>
      </c>
      <c r="B49" s="16">
        <v>1000003691</v>
      </c>
      <c r="C49" t="s">
        <v>423</v>
      </c>
      <c r="D49">
        <v>1</v>
      </c>
      <c r="E49" t="s">
        <v>498</v>
      </c>
      <c r="F49" t="s">
        <v>499</v>
      </c>
      <c r="G49" t="s">
        <v>258</v>
      </c>
      <c r="H49" t="s">
        <v>258</v>
      </c>
      <c r="K49" s="7" t="s">
        <v>500</v>
      </c>
      <c r="L49" t="s">
        <v>370</v>
      </c>
      <c r="M49" t="s">
        <v>335</v>
      </c>
      <c r="N49" t="s">
        <v>336</v>
      </c>
      <c r="O49" t="s">
        <v>335</v>
      </c>
      <c r="Y49" t="s">
        <v>7</v>
      </c>
      <c r="Z49" t="str">
        <f>_xlfn.XLOOKUP($AC49,[5]Data!$N:$N,[5]Data!R:R)</f>
        <v>Nyanza</v>
      </c>
      <c r="AA49" t="str">
        <f>_xlfn.XLOOKUP($AC49,[5]Data!$N:$N,[5]Data!V:V)</f>
        <v>South Nyanza</v>
      </c>
      <c r="AB49" t="s">
        <v>488</v>
      </c>
      <c r="AC49" t="s">
        <v>343</v>
      </c>
      <c r="AD49">
        <f>_xlfn.XLOOKUP($AC49,[5]Data!$N:$N,[5]Data!C:C)</f>
        <v>600628</v>
      </c>
      <c r="AE49" t="s">
        <v>318</v>
      </c>
    </row>
    <row r="50" spans="1:31" x14ac:dyDescent="0.3">
      <c r="A50" s="16" t="s">
        <v>281</v>
      </c>
      <c r="B50" s="16">
        <v>1000003795</v>
      </c>
      <c r="C50" t="s">
        <v>423</v>
      </c>
      <c r="D50">
        <v>1</v>
      </c>
      <c r="E50" t="s">
        <v>498</v>
      </c>
      <c r="F50" t="s">
        <v>499</v>
      </c>
      <c r="G50" t="s">
        <v>258</v>
      </c>
      <c r="H50" t="s">
        <v>258</v>
      </c>
      <c r="K50" s="21" t="s">
        <v>372</v>
      </c>
      <c r="L50" t="s">
        <v>370</v>
      </c>
      <c r="M50" t="s">
        <v>335</v>
      </c>
      <c r="N50" t="s">
        <v>336</v>
      </c>
      <c r="O50" t="s">
        <v>335</v>
      </c>
      <c r="Y50" t="s">
        <v>7</v>
      </c>
      <c r="Z50" t="str">
        <f>_xlfn.XLOOKUP($AC50,[5]Data!$N:$N,[5]Data!R:R)</f>
        <v>Nyanza</v>
      </c>
      <c r="AA50" t="str">
        <f>_xlfn.XLOOKUP($AC50,[5]Data!$N:$N,[5]Data!V:V)</f>
        <v>South Nyanza</v>
      </c>
      <c r="AB50" t="s">
        <v>488</v>
      </c>
      <c r="AC50" t="s">
        <v>187</v>
      </c>
      <c r="AD50">
        <f>_xlfn.XLOOKUP($AC50,[5]Data!$N:$N,[5]Data!C:C)</f>
        <v>600852</v>
      </c>
      <c r="AE50" t="s">
        <v>313</v>
      </c>
    </row>
    <row r="51" spans="1:31" x14ac:dyDescent="0.3">
      <c r="A51" s="27" t="s">
        <v>282</v>
      </c>
      <c r="B51" s="16">
        <v>1000003857</v>
      </c>
      <c r="C51" t="s">
        <v>423</v>
      </c>
      <c r="D51">
        <v>1</v>
      </c>
      <c r="E51" t="s">
        <v>501</v>
      </c>
      <c r="F51" t="s">
        <v>499</v>
      </c>
      <c r="G51" t="s">
        <v>258</v>
      </c>
      <c r="H51" t="s">
        <v>258</v>
      </c>
      <c r="K51" s="21" t="s">
        <v>502</v>
      </c>
      <c r="L51" t="s">
        <v>341</v>
      </c>
      <c r="M51" t="s">
        <v>335</v>
      </c>
      <c r="N51" t="s">
        <v>336</v>
      </c>
      <c r="O51" t="s">
        <v>335</v>
      </c>
      <c r="Y51" t="s">
        <v>7</v>
      </c>
      <c r="Z51" t="str">
        <f>_xlfn.XLOOKUP($AC51,[5]Data!$N:$N,[5]Data!R:R)</f>
        <v>Nyanza</v>
      </c>
      <c r="AA51" t="str">
        <f>_xlfn.XLOOKUP($AC51,[5]Data!$N:$N,[5]Data!V:V)</f>
        <v>South Nyanza</v>
      </c>
      <c r="AB51" t="s">
        <v>488</v>
      </c>
      <c r="AC51" t="s">
        <v>503</v>
      </c>
      <c r="AD51">
        <f>_xlfn.XLOOKUP($AC51,[5]Data!$N:$N,[5]Data!C:C)</f>
        <v>600610</v>
      </c>
      <c r="AE51" t="s">
        <v>318</v>
      </c>
    </row>
    <row r="52" spans="1:31" x14ac:dyDescent="0.3">
      <c r="A52" s="27" t="s">
        <v>283</v>
      </c>
      <c r="B52" s="16">
        <v>1000003897</v>
      </c>
      <c r="C52" t="s">
        <v>423</v>
      </c>
      <c r="D52">
        <v>1</v>
      </c>
      <c r="E52" t="s">
        <v>504</v>
      </c>
      <c r="F52" t="s">
        <v>505</v>
      </c>
      <c r="G52" t="s">
        <v>258</v>
      </c>
      <c r="H52" t="s">
        <v>258</v>
      </c>
      <c r="K52" s="21" t="s">
        <v>129</v>
      </c>
      <c r="L52" t="s">
        <v>506</v>
      </c>
      <c r="M52" t="s">
        <v>404</v>
      </c>
      <c r="N52" t="s">
        <v>405</v>
      </c>
      <c r="O52" t="s">
        <v>404</v>
      </c>
      <c r="Y52" t="s">
        <v>7</v>
      </c>
      <c r="Z52" t="str">
        <f>_xlfn.XLOOKUP($AC52,[5]Data!$N:$N,[5]Data!R:R)</f>
        <v>Nyanza</v>
      </c>
      <c r="AA52" t="str">
        <f>_xlfn.XLOOKUP($AC52,[5]Data!$N:$N,[5]Data!V:V)</f>
        <v>South Nyanza</v>
      </c>
      <c r="AB52" t="s">
        <v>488</v>
      </c>
      <c r="AC52" t="s">
        <v>507</v>
      </c>
      <c r="AD52">
        <f>_xlfn.XLOOKUP($AC52,[5]Data!$N:$N,[5]Data!C:C)</f>
        <v>600647</v>
      </c>
      <c r="AE52" t="s">
        <v>318</v>
      </c>
    </row>
    <row r="53" spans="1:31" x14ac:dyDescent="0.3">
      <c r="K53" s="7" t="s">
        <v>508</v>
      </c>
      <c r="L53" t="s">
        <v>389</v>
      </c>
      <c r="M53" t="s">
        <v>335</v>
      </c>
      <c r="N53" t="s">
        <v>336</v>
      </c>
      <c r="O53" t="s">
        <v>335</v>
      </c>
      <c r="Y53" t="s">
        <v>7</v>
      </c>
      <c r="Z53" t="str">
        <f>_xlfn.XLOOKUP($AC53,[5]Data!$N:$N,[5]Data!R:R)</f>
        <v>Others</v>
      </c>
      <c r="AA53" t="str">
        <f>_xlfn.XLOOKUP($AC53,[5]Data!$N:$N,[5]Data!V:V)</f>
        <v>Others</v>
      </c>
      <c r="AB53" t="s">
        <v>371</v>
      </c>
      <c r="AC53" t="s">
        <v>311</v>
      </c>
      <c r="AD53">
        <f>_xlfn.XLOOKUP($AC53,[5]Data!$N:$N,[5]Data!C:C)</f>
        <v>600225</v>
      </c>
      <c r="AE53" t="s">
        <v>318</v>
      </c>
    </row>
    <row r="54" spans="1:31" x14ac:dyDescent="0.3">
      <c r="B54"/>
      <c r="K54" s="7" t="s">
        <v>509</v>
      </c>
      <c r="L54" t="s">
        <v>379</v>
      </c>
      <c r="M54" t="s">
        <v>404</v>
      </c>
      <c r="N54" t="s">
        <v>405</v>
      </c>
      <c r="O54" t="s">
        <v>404</v>
      </c>
      <c r="Y54" t="s">
        <v>7</v>
      </c>
      <c r="Z54" t="str">
        <f>_xlfn.XLOOKUP($AC54,[5]Data!$N:$N,[5]Data!R:R)</f>
        <v>Others</v>
      </c>
      <c r="AA54" t="str">
        <f>_xlfn.XLOOKUP($AC54,[5]Data!$N:$N,[5]Data!V:V)</f>
        <v>Others</v>
      </c>
      <c r="AB54" t="s">
        <v>371</v>
      </c>
      <c r="AC54" t="s">
        <v>510</v>
      </c>
      <c r="AD54">
        <f>_xlfn.XLOOKUP($AC54,[5]Data!$N:$N,[5]Data!C:C)</f>
        <v>600315</v>
      </c>
      <c r="AE54" t="s">
        <v>318</v>
      </c>
    </row>
    <row r="55" spans="1:31" ht="15" x14ac:dyDescent="0.25">
      <c r="A55"/>
      <c r="B55"/>
      <c r="K55" s="28" t="s">
        <v>122</v>
      </c>
      <c r="L55" t="s">
        <v>379</v>
      </c>
      <c r="M55" t="s">
        <v>404</v>
      </c>
      <c r="N55" t="s">
        <v>405</v>
      </c>
      <c r="O55" t="s">
        <v>404</v>
      </c>
      <c r="Y55" t="s">
        <v>7</v>
      </c>
      <c r="Z55" t="str">
        <f>_xlfn.XLOOKUP($AC55,[5]Data!$N:$N,[5]Data!R:R)</f>
        <v>Others</v>
      </c>
      <c r="AA55" t="str">
        <f>_xlfn.XLOOKUP($AC55,[5]Data!$N:$N,[5]Data!V:V)</f>
        <v>Others</v>
      </c>
      <c r="AB55" t="s">
        <v>371</v>
      </c>
      <c r="AC55" t="s">
        <v>511</v>
      </c>
      <c r="AD55">
        <f>_xlfn.XLOOKUP($AC55,[5]Data!$N:$N,[5]Data!C:C)</f>
        <v>600314</v>
      </c>
      <c r="AE55" t="s">
        <v>318</v>
      </c>
    </row>
    <row r="56" spans="1:31" ht="15" x14ac:dyDescent="0.25">
      <c r="A56"/>
      <c r="B56"/>
      <c r="K56" s="7" t="s">
        <v>512</v>
      </c>
      <c r="L56" t="s">
        <v>513</v>
      </c>
      <c r="M56" t="s">
        <v>308</v>
      </c>
      <c r="N56" t="s">
        <v>309</v>
      </c>
      <c r="O56" t="s">
        <v>310</v>
      </c>
      <c r="Y56" t="s">
        <v>7</v>
      </c>
      <c r="Z56" t="str">
        <f>_xlfn.XLOOKUP($AC56,[5]Data!$N:$N,[5]Data!R:R)</f>
        <v>Others</v>
      </c>
      <c r="AA56" t="str">
        <f>_xlfn.XLOOKUP($AC56,[5]Data!$N:$N,[5]Data!V:V)</f>
        <v>Others</v>
      </c>
      <c r="AB56" t="s">
        <v>371</v>
      </c>
      <c r="AC56" t="s">
        <v>184</v>
      </c>
      <c r="AD56">
        <f>_xlfn.XLOOKUP($AC56,[5]Data!$N:$N,[5]Data!C:C)</f>
        <v>600843</v>
      </c>
      <c r="AE56" t="s">
        <v>318</v>
      </c>
    </row>
    <row r="57" spans="1:31" ht="15" x14ac:dyDescent="0.25">
      <c r="A57"/>
      <c r="B57"/>
      <c r="K57" s="28" t="s">
        <v>131</v>
      </c>
      <c r="L57" t="s">
        <v>336</v>
      </c>
      <c r="M57" t="s">
        <v>336</v>
      </c>
      <c r="N57" t="s">
        <v>336</v>
      </c>
      <c r="O57" t="s">
        <v>336</v>
      </c>
      <c r="Y57" t="s">
        <v>7</v>
      </c>
      <c r="Z57" t="str">
        <f>_xlfn.XLOOKUP($AC57,[5]Data!$N:$N,[5]Data!R:R)</f>
        <v>Outer Markets</v>
      </c>
      <c r="AA57" t="str">
        <f>_xlfn.XLOOKUP($AC57,[5]Data!$N:$N,[5]Data!V:V)</f>
        <v>Outer Markets-Garissa</v>
      </c>
      <c r="AB57" t="s">
        <v>514</v>
      </c>
      <c r="AC57" t="s">
        <v>128</v>
      </c>
      <c r="AD57">
        <f>_xlfn.XLOOKUP($AC57,[5]Data!$N:$N,[5]Data!C:C)</f>
        <v>600503</v>
      </c>
      <c r="AE57" t="s">
        <v>318</v>
      </c>
    </row>
    <row r="58" spans="1:31" ht="15" x14ac:dyDescent="0.25">
      <c r="A58"/>
      <c r="B58"/>
      <c r="K58" s="7" t="s">
        <v>515</v>
      </c>
      <c r="L58" t="s">
        <v>389</v>
      </c>
      <c r="M58" t="s">
        <v>335</v>
      </c>
      <c r="N58" t="s">
        <v>336</v>
      </c>
      <c r="O58" t="s">
        <v>335</v>
      </c>
      <c r="Y58" t="s">
        <v>7</v>
      </c>
      <c r="Z58" t="str">
        <f>_xlfn.XLOOKUP($AC58,[5]Data!$N:$N,[5]Data!R:R)</f>
        <v>Outer Markets</v>
      </c>
      <c r="AA58" t="str">
        <f>_xlfn.XLOOKUP($AC58,[5]Data!$N:$N,[5]Data!V:V)</f>
        <v>Outer Markets-Garissa</v>
      </c>
      <c r="AB58" t="s">
        <v>514</v>
      </c>
      <c r="AC58" t="s">
        <v>183</v>
      </c>
      <c r="AD58">
        <f>_xlfn.XLOOKUP($AC58,[5]Data!$N:$N,[5]Data!C:C)</f>
        <v>600838</v>
      </c>
      <c r="AE58" t="s">
        <v>318</v>
      </c>
    </row>
    <row r="59" spans="1:31" ht="15" x14ac:dyDescent="0.25">
      <c r="A59"/>
      <c r="B59"/>
      <c r="K59" s="7" t="s">
        <v>516</v>
      </c>
      <c r="L59" t="s">
        <v>406</v>
      </c>
      <c r="M59" t="s">
        <v>356</v>
      </c>
      <c r="N59" t="s">
        <v>357</v>
      </c>
      <c r="O59" t="s">
        <v>517</v>
      </c>
      <c r="Y59" t="s">
        <v>7</v>
      </c>
      <c r="Z59" t="str">
        <f>_xlfn.XLOOKUP($AC59,[5]Data!$N:$N,[5]Data!R:R)</f>
        <v>Outer Markets</v>
      </c>
      <c r="AA59" t="str">
        <f>_xlfn.XLOOKUP($AC59,[5]Data!$N:$N,[5]Data!V:V)</f>
        <v>Outer Markets-Garissa</v>
      </c>
      <c r="AB59" t="s">
        <v>514</v>
      </c>
      <c r="AC59" t="s">
        <v>130</v>
      </c>
      <c r="AD59">
        <f>_xlfn.XLOOKUP($AC59,[5]Data!$N:$N,[5]Data!C:C)</f>
        <v>600506</v>
      </c>
      <c r="AE59" t="s">
        <v>318</v>
      </c>
    </row>
    <row r="60" spans="1:31" ht="15" x14ac:dyDescent="0.25">
      <c r="A60"/>
      <c r="B60"/>
      <c r="K60" s="7" t="s">
        <v>518</v>
      </c>
      <c r="L60" t="s">
        <v>406</v>
      </c>
      <c r="M60" t="s">
        <v>356</v>
      </c>
      <c r="N60" t="s">
        <v>357</v>
      </c>
      <c r="O60" t="s">
        <v>517</v>
      </c>
      <c r="Y60" t="s">
        <v>7</v>
      </c>
      <c r="Z60" t="str">
        <f>_xlfn.XLOOKUP($AC60,[5]Data!$N:$N,[5]Data!R:R)</f>
        <v>Outer Markets</v>
      </c>
      <c r="AA60" t="str">
        <f>_xlfn.XLOOKUP($AC60,[5]Data!$N:$N,[5]Data!V:V)</f>
        <v>Outer Markets-Lodwar</v>
      </c>
      <c r="AB60" t="s">
        <v>519</v>
      </c>
      <c r="AC60" t="s">
        <v>173</v>
      </c>
      <c r="AD60">
        <f>_xlfn.XLOOKUP($AC60,[5]Data!$N:$N,[5]Data!C:C)</f>
        <v>600808</v>
      </c>
      <c r="AE60" t="s">
        <v>318</v>
      </c>
    </row>
    <row r="61" spans="1:31" ht="15" x14ac:dyDescent="0.25">
      <c r="A61"/>
      <c r="B61"/>
      <c r="K61" s="7" t="s">
        <v>520</v>
      </c>
      <c r="L61" t="s">
        <v>428</v>
      </c>
      <c r="M61" t="s">
        <v>428</v>
      </c>
      <c r="N61" t="s">
        <v>429</v>
      </c>
      <c r="O61" t="s">
        <v>393</v>
      </c>
      <c r="Y61" t="s">
        <v>7</v>
      </c>
      <c r="Z61" t="str">
        <f>_xlfn.XLOOKUP($AC61,[5]Data!$N:$N,[5]Data!R:R)</f>
        <v>Outer Markets</v>
      </c>
      <c r="AA61" t="str">
        <f>_xlfn.XLOOKUP($AC61,[5]Data!$N:$N,[5]Data!V:V)</f>
        <v>Outer Markets-Lodwar</v>
      </c>
      <c r="AB61" t="s">
        <v>519</v>
      </c>
      <c r="AC61" t="s">
        <v>150</v>
      </c>
      <c r="AD61">
        <f>_xlfn.XLOOKUP($AC61,[5]Data!$N:$N,[5]Data!C:C)</f>
        <v>600627</v>
      </c>
      <c r="AE61" t="s">
        <v>318</v>
      </c>
    </row>
    <row r="62" spans="1:31" ht="15" x14ac:dyDescent="0.25">
      <c r="A62"/>
      <c r="B62"/>
      <c r="K62" s="7" t="s">
        <v>521</v>
      </c>
      <c r="L62" t="s">
        <v>428</v>
      </c>
      <c r="M62" t="s">
        <v>428</v>
      </c>
      <c r="N62" t="s">
        <v>429</v>
      </c>
      <c r="O62" t="s">
        <v>393</v>
      </c>
      <c r="Y62" t="s">
        <v>7</v>
      </c>
      <c r="Z62" t="str">
        <f>_xlfn.XLOOKUP($AC62,[5]Data!$N:$N,[5]Data!R:R)</f>
        <v>Promotion</v>
      </c>
      <c r="AA62" t="str">
        <f>_xlfn.XLOOKUP($AC62,[5]Data!$N:$N,[5]Data!V:V)</f>
        <v>Promotion</v>
      </c>
      <c r="AB62" t="s">
        <v>330</v>
      </c>
      <c r="AC62" t="s">
        <v>298</v>
      </c>
      <c r="AD62">
        <f>_xlfn.XLOOKUP($AC62,[5]Data!$N:$N,[5]Data!C:C)</f>
        <v>600063</v>
      </c>
      <c r="AE62" t="s">
        <v>522</v>
      </c>
    </row>
    <row r="63" spans="1:31" ht="15" x14ac:dyDescent="0.25">
      <c r="A63"/>
      <c r="B63"/>
      <c r="K63" s="7" t="s">
        <v>49</v>
      </c>
      <c r="L63" s="29" t="s">
        <v>523</v>
      </c>
      <c r="M63" t="s">
        <v>335</v>
      </c>
      <c r="N63" t="s">
        <v>336</v>
      </c>
      <c r="O63" t="s">
        <v>335</v>
      </c>
      <c r="Y63" t="s">
        <v>7</v>
      </c>
      <c r="Z63" t="str">
        <f>_xlfn.XLOOKUP($AC63,[5]Data!$N:$N,[5]Data!R:R)</f>
        <v>South Rift</v>
      </c>
      <c r="AA63" t="str">
        <f>_xlfn.XLOOKUP($AC63,[5]Data!$N:$N,[5]Data!V:V)</f>
        <v>South Rift</v>
      </c>
      <c r="AB63" t="s">
        <v>524</v>
      </c>
      <c r="AC63" t="s">
        <v>525</v>
      </c>
      <c r="AD63">
        <f>_xlfn.XLOOKUP($AC63,[5]Data!$N:$N,[5]Data!C:C)</f>
        <v>600810</v>
      </c>
      <c r="AE63" t="s">
        <v>318</v>
      </c>
    </row>
    <row r="64" spans="1:31" ht="15" x14ac:dyDescent="0.25">
      <c r="A64"/>
      <c r="B64"/>
      <c r="K64" s="7" t="s">
        <v>526</v>
      </c>
      <c r="L64" t="s">
        <v>527</v>
      </c>
      <c r="M64" t="s">
        <v>316</v>
      </c>
      <c r="N64" t="s">
        <v>317</v>
      </c>
      <c r="O64" t="s">
        <v>316</v>
      </c>
      <c r="Y64" t="s">
        <v>7</v>
      </c>
      <c r="Z64" t="str">
        <f>_xlfn.XLOOKUP($AC64,[5]Data!$N:$N,[5]Data!R:R)</f>
        <v>South Rift</v>
      </c>
      <c r="AA64" t="str">
        <f>_xlfn.XLOOKUP($AC64,[5]Data!$N:$N,[5]Data!V:V)</f>
        <v>South Rift</v>
      </c>
      <c r="AB64" t="s">
        <v>524</v>
      </c>
      <c r="AC64" t="s">
        <v>165</v>
      </c>
      <c r="AD64">
        <f>_xlfn.XLOOKUP($AC64,[5]Data!$N:$N,[5]Data!C:C)</f>
        <v>600803</v>
      </c>
      <c r="AE64" t="s">
        <v>318</v>
      </c>
    </row>
    <row r="65" spans="1:31" ht="15" x14ac:dyDescent="0.25">
      <c r="A65"/>
      <c r="B65"/>
      <c r="K65" s="7" t="s">
        <v>165</v>
      </c>
      <c r="L65" t="s">
        <v>528</v>
      </c>
      <c r="M65" t="s">
        <v>316</v>
      </c>
      <c r="N65" t="s">
        <v>317</v>
      </c>
      <c r="O65" t="s">
        <v>316</v>
      </c>
      <c r="Y65" t="s">
        <v>7</v>
      </c>
      <c r="Z65" t="str">
        <f>_xlfn.XLOOKUP($AC65,[5]Data!$N:$N,[5]Data!R:R)</f>
        <v>South Rift</v>
      </c>
      <c r="AA65" t="str">
        <f>_xlfn.XLOOKUP($AC65,[5]Data!$N:$N,[5]Data!V:V)</f>
        <v>South Rift</v>
      </c>
      <c r="AB65" t="s">
        <v>524</v>
      </c>
      <c r="AC65" t="s">
        <v>124</v>
      </c>
      <c r="AD65">
        <f>_xlfn.XLOOKUP($AC65,[5]Data!$N:$N,[5]Data!C:C)</f>
        <v>600498</v>
      </c>
      <c r="AE65" t="s">
        <v>318</v>
      </c>
    </row>
    <row r="66" spans="1:31" ht="15" x14ac:dyDescent="0.25">
      <c r="A66"/>
      <c r="B66"/>
      <c r="K66" s="7" t="s">
        <v>124</v>
      </c>
      <c r="L66" t="s">
        <v>369</v>
      </c>
      <c r="M66" t="s">
        <v>316</v>
      </c>
      <c r="N66" t="s">
        <v>317</v>
      </c>
      <c r="O66" t="s">
        <v>316</v>
      </c>
      <c r="Y66" t="s">
        <v>7</v>
      </c>
      <c r="Z66" t="str">
        <f>_xlfn.XLOOKUP($AC66,[5]Data!$N:$N,[5]Data!R:R)</f>
        <v>South Rift</v>
      </c>
      <c r="AA66" t="str">
        <f>_xlfn.XLOOKUP($AC66,[5]Data!$N:$N,[5]Data!V:V)</f>
        <v>South Rift</v>
      </c>
      <c r="AB66" t="s">
        <v>524</v>
      </c>
      <c r="AC66" t="s">
        <v>529</v>
      </c>
      <c r="AD66">
        <f>_xlfn.XLOOKUP($AC66,[5]Data!$N:$N,[5]Data!C:C)</f>
        <v>600026</v>
      </c>
      <c r="AE66" t="s">
        <v>318</v>
      </c>
    </row>
    <row r="67" spans="1:31" ht="15" x14ac:dyDescent="0.25">
      <c r="A67"/>
      <c r="B67"/>
      <c r="K67" s="7" t="s">
        <v>530</v>
      </c>
      <c r="L67" t="s">
        <v>369</v>
      </c>
      <c r="M67" t="s">
        <v>316</v>
      </c>
      <c r="N67" t="s">
        <v>317</v>
      </c>
      <c r="O67" t="s">
        <v>316</v>
      </c>
      <c r="Y67" t="s">
        <v>7</v>
      </c>
      <c r="Z67" t="str">
        <f>_xlfn.XLOOKUP($AC67,[5]Data!$N:$N,[5]Data!R:R)</f>
        <v>South Rift</v>
      </c>
      <c r="AA67" t="str">
        <f>_xlfn.XLOOKUP($AC67,[5]Data!$N:$N,[5]Data!V:V)</f>
        <v>South Rift</v>
      </c>
      <c r="AB67" t="s">
        <v>524</v>
      </c>
      <c r="AC67" t="s">
        <v>531</v>
      </c>
      <c r="AD67">
        <f>_xlfn.XLOOKUP($AC67,[5]Data!$N:$N,[5]Data!C:C)</f>
        <v>600630</v>
      </c>
      <c r="AE67" t="s">
        <v>318</v>
      </c>
    </row>
    <row r="68" spans="1:31" ht="15" x14ac:dyDescent="0.25">
      <c r="A68"/>
      <c r="B68"/>
      <c r="K68" s="30" t="s">
        <v>115</v>
      </c>
      <c r="L68" t="s">
        <v>380</v>
      </c>
      <c r="M68" t="s">
        <v>335</v>
      </c>
      <c r="N68" t="s">
        <v>336</v>
      </c>
      <c r="O68" t="s">
        <v>335</v>
      </c>
      <c r="Y68" t="s">
        <v>7</v>
      </c>
      <c r="Z68" t="str">
        <f>_xlfn.XLOOKUP($AC68,[5]Data!$N:$N,[5]Data!R:R)</f>
        <v>South Rift</v>
      </c>
      <c r="AA68" t="str">
        <f>_xlfn.XLOOKUP($AC68,[5]Data!$N:$N,[5]Data!V:V)</f>
        <v>South Rift</v>
      </c>
      <c r="AB68" t="s">
        <v>524</v>
      </c>
      <c r="AC68" t="s">
        <v>532</v>
      </c>
      <c r="AD68">
        <f>_xlfn.XLOOKUP($AC68,[5]Data!$N:$N,[5]Data!C:C)</f>
        <v>600585</v>
      </c>
      <c r="AE68" t="s">
        <v>318</v>
      </c>
    </row>
    <row r="69" spans="1:31" ht="15" x14ac:dyDescent="0.25">
      <c r="A69"/>
      <c r="B69"/>
      <c r="K69" s="7" t="s">
        <v>381</v>
      </c>
      <c r="L69" t="s">
        <v>380</v>
      </c>
      <c r="M69" t="s">
        <v>335</v>
      </c>
      <c r="N69" t="s">
        <v>336</v>
      </c>
      <c r="O69" t="s">
        <v>335</v>
      </c>
      <c r="Y69" t="s">
        <v>7</v>
      </c>
      <c r="Z69" t="str">
        <f>_xlfn.XLOOKUP($AC69,[5]Data!$N:$N,[5]Data!R:R)</f>
        <v>South Rift</v>
      </c>
      <c r="AA69" t="str">
        <f>_xlfn.XLOOKUP($AC69,[5]Data!$N:$N,[5]Data!V:V)</f>
        <v>South Rift</v>
      </c>
      <c r="AB69" t="s">
        <v>524</v>
      </c>
      <c r="AC69" t="s">
        <v>195</v>
      </c>
      <c r="AD69">
        <f>_xlfn.XLOOKUP($AC69,[5]Data!$N:$N,[5]Data!C:C)</f>
        <v>600851</v>
      </c>
      <c r="AE69" t="s">
        <v>313</v>
      </c>
    </row>
    <row r="70" spans="1:31" ht="15" x14ac:dyDescent="0.25">
      <c r="A70"/>
      <c r="B70"/>
      <c r="K70" s="21" t="s">
        <v>533</v>
      </c>
      <c r="L70" t="s">
        <v>534</v>
      </c>
      <c r="M70" t="s">
        <v>463</v>
      </c>
      <c r="N70" t="s">
        <v>357</v>
      </c>
      <c r="O70" t="s">
        <v>535</v>
      </c>
      <c r="Y70" t="s">
        <v>7</v>
      </c>
      <c r="Z70" t="str">
        <f>_xlfn.XLOOKUP($AC70,[5]Data!$N:$N,[5]Data!R:R)</f>
        <v>South Rift</v>
      </c>
      <c r="AA70" t="str">
        <f>_xlfn.XLOOKUP($AC70,[5]Data!$N:$N,[5]Data!V:V)</f>
        <v>South Rift</v>
      </c>
      <c r="AB70" t="s">
        <v>524</v>
      </c>
      <c r="AC70" t="s">
        <v>442</v>
      </c>
      <c r="AD70">
        <v>600591</v>
      </c>
      <c r="AE70" t="s">
        <v>318</v>
      </c>
    </row>
    <row r="71" spans="1:31" ht="15" x14ac:dyDescent="0.25">
      <c r="A71"/>
      <c r="B71"/>
      <c r="K71" s="21" t="s">
        <v>128</v>
      </c>
      <c r="L71" t="s">
        <v>534</v>
      </c>
      <c r="M71" t="s">
        <v>463</v>
      </c>
      <c r="N71" t="s">
        <v>357</v>
      </c>
      <c r="O71" t="s">
        <v>535</v>
      </c>
      <c r="Y71" t="s">
        <v>7</v>
      </c>
      <c r="Z71" t="str">
        <f>_xlfn.XLOOKUP($AC71,[5]Data!$N:$N,[5]Data!R:R)</f>
        <v>Western</v>
      </c>
      <c r="AA71" t="str">
        <f>_xlfn.XLOOKUP($AC71,[5]Data!$N:$N,[5]Data!V:V)</f>
        <v>Western</v>
      </c>
      <c r="AB71" t="s">
        <v>536</v>
      </c>
      <c r="AC71" t="s">
        <v>325</v>
      </c>
      <c r="AD71">
        <f>_xlfn.XLOOKUP($AC71,[5]Data!$N:$N,[5]Data!C:C)</f>
        <v>600601</v>
      </c>
      <c r="AE71" t="s">
        <v>318</v>
      </c>
    </row>
    <row r="72" spans="1:31" ht="15" x14ac:dyDescent="0.25">
      <c r="A72"/>
      <c r="B72"/>
      <c r="K72" s="21" t="s">
        <v>148</v>
      </c>
      <c r="L72" t="s">
        <v>537</v>
      </c>
      <c r="M72" t="s">
        <v>335</v>
      </c>
      <c r="N72" t="s">
        <v>336</v>
      </c>
      <c r="O72" t="s">
        <v>335</v>
      </c>
      <c r="Y72" t="s">
        <v>7</v>
      </c>
      <c r="Z72" t="str">
        <f>_xlfn.XLOOKUP($AC72,[5]Data!$N:$N,[5]Data!R:R)</f>
        <v>Western</v>
      </c>
      <c r="AA72" t="str">
        <f>_xlfn.XLOOKUP($AC72,[5]Data!$N:$N,[5]Data!V:V)</f>
        <v>Western</v>
      </c>
      <c r="AB72" t="s">
        <v>536</v>
      </c>
      <c r="AC72" t="s">
        <v>186</v>
      </c>
      <c r="AD72">
        <f>_xlfn.XLOOKUP($AC72,[5]Data!$N:$N,[5]Data!C:C)</f>
        <v>600849</v>
      </c>
      <c r="AE72" t="s">
        <v>313</v>
      </c>
    </row>
    <row r="73" spans="1:31" ht="15" x14ac:dyDescent="0.25">
      <c r="A73"/>
      <c r="B73"/>
      <c r="K73" s="21" t="s">
        <v>538</v>
      </c>
      <c r="L73" t="s">
        <v>539</v>
      </c>
      <c r="M73" t="s">
        <v>350</v>
      </c>
      <c r="N73" t="s">
        <v>351</v>
      </c>
      <c r="O73" t="s">
        <v>350</v>
      </c>
      <c r="Y73" t="s">
        <v>7</v>
      </c>
      <c r="Z73" t="str">
        <f>_xlfn.XLOOKUP($AC73,[5]Data!$N:$N,[5]Data!R:R)</f>
        <v>Western</v>
      </c>
      <c r="AA73" t="str">
        <f>_xlfn.XLOOKUP($AC73,[5]Data!$N:$N,[5]Data!V:V)</f>
        <v>Western</v>
      </c>
      <c r="AB73" t="s">
        <v>536</v>
      </c>
      <c r="AC73" t="s">
        <v>174</v>
      </c>
      <c r="AD73">
        <f>_xlfn.XLOOKUP($AC73,[5]Data!$N:$N,[5]Data!C:C)</f>
        <v>600811</v>
      </c>
      <c r="AE73" t="s">
        <v>318</v>
      </c>
    </row>
    <row r="74" spans="1:31" ht="15" x14ac:dyDescent="0.25">
      <c r="A74"/>
      <c r="B74"/>
      <c r="K74" s="21" t="s">
        <v>168</v>
      </c>
      <c r="L74" t="s">
        <v>540</v>
      </c>
      <c r="M74" t="s">
        <v>356</v>
      </c>
      <c r="N74" t="s">
        <v>357</v>
      </c>
      <c r="O74" t="s">
        <v>517</v>
      </c>
      <c r="Y74" t="s">
        <v>7</v>
      </c>
      <c r="Z74" t="str">
        <f>_xlfn.XLOOKUP($AC74,[5]Data!$N:$N,[5]Data!R:R)</f>
        <v>Western</v>
      </c>
      <c r="AA74" t="str">
        <f>_xlfn.XLOOKUP($AC74,[5]Data!$N:$N,[5]Data!V:V)</f>
        <v>Western</v>
      </c>
      <c r="AB74" t="s">
        <v>536</v>
      </c>
      <c r="AC74" t="s">
        <v>456</v>
      </c>
      <c r="AD74">
        <f>_xlfn.XLOOKUP($AC74,[5]Data!$N:$N,[5]Data!C:C)</f>
        <v>600717</v>
      </c>
      <c r="AE74" t="s">
        <v>318</v>
      </c>
    </row>
    <row r="75" spans="1:31" ht="15" x14ac:dyDescent="0.25">
      <c r="A75"/>
      <c r="B75"/>
      <c r="K75" s="21" t="s">
        <v>541</v>
      </c>
      <c r="L75" t="s">
        <v>542</v>
      </c>
      <c r="M75" t="s">
        <v>327</v>
      </c>
      <c r="N75" t="s">
        <v>328</v>
      </c>
      <c r="O75" t="s">
        <v>327</v>
      </c>
      <c r="Y75" t="s">
        <v>7</v>
      </c>
      <c r="Z75" t="str">
        <f>_xlfn.XLOOKUP($AC75,[5]Data!$N:$N,[5]Data!R:R)</f>
        <v>Western</v>
      </c>
      <c r="AA75" t="str">
        <f>_xlfn.XLOOKUP($AC75,[5]Data!$N:$N,[5]Data!V:V)</f>
        <v>Western</v>
      </c>
      <c r="AB75" t="s">
        <v>536</v>
      </c>
      <c r="AC75" t="s">
        <v>177</v>
      </c>
      <c r="AD75">
        <f>_xlfn.XLOOKUP($AC75,[5]Data!$N:$N,[5]Data!C:C)</f>
        <v>600141</v>
      </c>
      <c r="AE75" t="s">
        <v>318</v>
      </c>
    </row>
    <row r="76" spans="1:31" ht="15" x14ac:dyDescent="0.25">
      <c r="A76"/>
      <c r="B76"/>
      <c r="K76" s="21" t="s">
        <v>144</v>
      </c>
      <c r="L76" t="s">
        <v>543</v>
      </c>
      <c r="M76" t="s">
        <v>308</v>
      </c>
      <c r="N76" t="s">
        <v>309</v>
      </c>
      <c r="O76" t="s">
        <v>310</v>
      </c>
      <c r="Y76" t="s">
        <v>7</v>
      </c>
      <c r="Z76" t="str">
        <f>_xlfn.XLOOKUP($AC76,[5]Data!$N:$N,[5]Data!R:R)</f>
        <v>Western</v>
      </c>
      <c r="AA76" t="str">
        <f>_xlfn.XLOOKUP($AC76,[5]Data!$N:$N,[5]Data!V:V)</f>
        <v>Western</v>
      </c>
      <c r="AB76" t="s">
        <v>536</v>
      </c>
      <c r="AC76" t="s">
        <v>541</v>
      </c>
      <c r="AD76">
        <f>_xlfn.XLOOKUP($AC76,[5]Data!$N:$N,[5]Data!C:C)</f>
        <v>600555</v>
      </c>
      <c r="AE76" t="s">
        <v>318</v>
      </c>
    </row>
    <row r="77" spans="1:31" ht="15" x14ac:dyDescent="0.25">
      <c r="A77"/>
      <c r="B77"/>
      <c r="K77" s="7" t="s">
        <v>125</v>
      </c>
      <c r="L77" t="s">
        <v>389</v>
      </c>
      <c r="M77" t="s">
        <v>335</v>
      </c>
      <c r="N77" t="s">
        <v>336</v>
      </c>
      <c r="O77" t="s">
        <v>335</v>
      </c>
      <c r="Y77" t="s">
        <v>7</v>
      </c>
      <c r="Z77" t="str">
        <f>_xlfn.XLOOKUP($AC77,[5]Data!$N:$N,[5]Data!R:R)</f>
        <v>Western</v>
      </c>
      <c r="AA77" t="str">
        <f>_xlfn.XLOOKUP($AC77,[5]Data!$N:$N,[5]Data!V:V)</f>
        <v>Western</v>
      </c>
      <c r="AB77" t="s">
        <v>536</v>
      </c>
      <c r="AC77" t="s">
        <v>544</v>
      </c>
      <c r="AD77">
        <f>_xlfn.XLOOKUP($AC77,[5]Data!$N:$N,[5]Data!C:C)</f>
        <v>600022</v>
      </c>
      <c r="AE77" t="s">
        <v>318</v>
      </c>
    </row>
    <row r="78" spans="1:31" ht="15" x14ac:dyDescent="0.25">
      <c r="A78"/>
      <c r="B78"/>
      <c r="K78" s="7" t="s">
        <v>545</v>
      </c>
      <c r="L78" t="s">
        <v>341</v>
      </c>
      <c r="M78" t="s">
        <v>335</v>
      </c>
      <c r="N78" t="s">
        <v>336</v>
      </c>
      <c r="O78" t="s">
        <v>335</v>
      </c>
      <c r="Y78" t="s">
        <v>7</v>
      </c>
      <c r="Z78" t="s">
        <v>350</v>
      </c>
      <c r="AA78" t="s">
        <v>546</v>
      </c>
      <c r="AB78" t="s">
        <v>465</v>
      </c>
      <c r="AC78" t="s">
        <v>547</v>
      </c>
      <c r="AD78">
        <v>600858</v>
      </c>
      <c r="AE78" t="s">
        <v>313</v>
      </c>
    </row>
    <row r="79" spans="1:31" ht="15" x14ac:dyDescent="0.25">
      <c r="A79"/>
      <c r="B79"/>
      <c r="K79" s="7" t="s">
        <v>548</v>
      </c>
      <c r="L79" t="s">
        <v>341</v>
      </c>
      <c r="M79" t="s">
        <v>335</v>
      </c>
      <c r="N79" t="s">
        <v>336</v>
      </c>
      <c r="O79" t="s">
        <v>335</v>
      </c>
      <c r="Y79" t="s">
        <v>7</v>
      </c>
      <c r="Z79" t="str">
        <f>_xlfn.XLOOKUP($AC79,[5]Data!$N:$N,[5]Data!R:R)</f>
        <v>Western</v>
      </c>
      <c r="AA79" t="str">
        <f>_xlfn.XLOOKUP($AC79,[5]Data!$N:$N,[5]Data!V:V)</f>
        <v>Western</v>
      </c>
      <c r="AB79" t="s">
        <v>536</v>
      </c>
      <c r="AC79" t="s">
        <v>549</v>
      </c>
      <c r="AD79">
        <v>600803</v>
      </c>
      <c r="AE79" t="s">
        <v>318</v>
      </c>
    </row>
    <row r="80" spans="1:31" ht="15" x14ac:dyDescent="0.25">
      <c r="A80"/>
      <c r="B80"/>
      <c r="K80" s="7" t="s">
        <v>550</v>
      </c>
      <c r="L80" t="s">
        <v>341</v>
      </c>
      <c r="M80" t="s">
        <v>335</v>
      </c>
      <c r="N80" t="s">
        <v>336</v>
      </c>
      <c r="O80" t="s">
        <v>335</v>
      </c>
      <c r="Y80" t="s">
        <v>7</v>
      </c>
      <c r="Z80" t="s">
        <v>356</v>
      </c>
      <c r="AA80" t="s">
        <v>358</v>
      </c>
      <c r="AB80" t="s">
        <v>339</v>
      </c>
      <c r="AC80" t="s">
        <v>199</v>
      </c>
      <c r="AD80">
        <v>600865</v>
      </c>
      <c r="AE80" t="s">
        <v>318</v>
      </c>
    </row>
    <row r="81" spans="1:31" ht="15" x14ac:dyDescent="0.25">
      <c r="A81"/>
      <c r="B81"/>
      <c r="K81" s="7" t="s">
        <v>551</v>
      </c>
      <c r="L81" t="s">
        <v>552</v>
      </c>
      <c r="M81" t="s">
        <v>308</v>
      </c>
      <c r="N81" t="s">
        <v>309</v>
      </c>
      <c r="O81" t="s">
        <v>310</v>
      </c>
      <c r="Y81" t="s">
        <v>7</v>
      </c>
      <c r="Z81" t="s">
        <v>350</v>
      </c>
      <c r="AA81" t="s">
        <v>553</v>
      </c>
      <c r="AB81" t="s">
        <v>474</v>
      </c>
      <c r="AC81" t="s">
        <v>197</v>
      </c>
      <c r="AD81">
        <v>600864</v>
      </c>
      <c r="AE81" t="s">
        <v>313</v>
      </c>
    </row>
    <row r="82" spans="1:31" ht="15" x14ac:dyDescent="0.25">
      <c r="A82"/>
      <c r="B82"/>
      <c r="K82" s="7" t="s">
        <v>554</v>
      </c>
      <c r="L82" t="s">
        <v>555</v>
      </c>
      <c r="M82" t="s">
        <v>350</v>
      </c>
      <c r="N82" t="s">
        <v>351</v>
      </c>
      <c r="O82" t="s">
        <v>350</v>
      </c>
      <c r="Y82" t="s">
        <v>7</v>
      </c>
      <c r="Z82" t="s">
        <v>556</v>
      </c>
      <c r="AA82" t="s">
        <v>557</v>
      </c>
      <c r="AB82" t="s">
        <v>430</v>
      </c>
      <c r="AC82" t="s">
        <v>198</v>
      </c>
      <c r="AD82">
        <v>600868</v>
      </c>
      <c r="AE82" t="s">
        <v>313</v>
      </c>
    </row>
    <row r="83" spans="1:31" ht="15" x14ac:dyDescent="0.25">
      <c r="A83"/>
      <c r="B83"/>
      <c r="K83" s="21" t="s">
        <v>558</v>
      </c>
      <c r="L83" t="s">
        <v>559</v>
      </c>
      <c r="M83" t="s">
        <v>316</v>
      </c>
      <c r="N83" t="s">
        <v>317</v>
      </c>
      <c r="O83" t="s">
        <v>316</v>
      </c>
      <c r="Y83" t="s">
        <v>7</v>
      </c>
      <c r="Z83" t="s">
        <v>336</v>
      </c>
      <c r="AA83" t="s">
        <v>336</v>
      </c>
      <c r="AB83" t="s">
        <v>336</v>
      </c>
      <c r="AC83" t="s">
        <v>560</v>
      </c>
      <c r="AD83">
        <v>600772</v>
      </c>
    </row>
    <row r="84" spans="1:31" ht="15" x14ac:dyDescent="0.25">
      <c r="A84"/>
      <c r="B84"/>
      <c r="K84" s="7" t="s">
        <v>561</v>
      </c>
      <c r="L84" t="s">
        <v>562</v>
      </c>
      <c r="M84" t="s">
        <v>350</v>
      </c>
      <c r="N84" t="s">
        <v>351</v>
      </c>
      <c r="O84" t="s">
        <v>350</v>
      </c>
      <c r="Y84" t="s">
        <v>7</v>
      </c>
      <c r="Z84" t="s">
        <v>350</v>
      </c>
      <c r="AA84" t="s">
        <v>546</v>
      </c>
      <c r="AB84" t="s">
        <v>465</v>
      </c>
      <c r="AC84" t="s">
        <v>201</v>
      </c>
      <c r="AD84">
        <v>600873</v>
      </c>
      <c r="AE84" t="s">
        <v>313</v>
      </c>
    </row>
    <row r="85" spans="1:31" ht="15" x14ac:dyDescent="0.25">
      <c r="A85"/>
      <c r="B85"/>
      <c r="K85" s="21" t="s">
        <v>563</v>
      </c>
      <c r="L85" t="s">
        <v>341</v>
      </c>
      <c r="M85" t="s">
        <v>335</v>
      </c>
      <c r="N85" t="s">
        <v>336</v>
      </c>
      <c r="O85" t="s">
        <v>335</v>
      </c>
      <c r="Y85" t="s">
        <v>387</v>
      </c>
      <c r="Z85" t="s">
        <v>335</v>
      </c>
      <c r="AA85" t="s">
        <v>335</v>
      </c>
      <c r="AB85" t="s">
        <v>330</v>
      </c>
      <c r="AC85" t="s">
        <v>202</v>
      </c>
      <c r="AD85">
        <v>700711</v>
      </c>
      <c r="AE85" t="s">
        <v>335</v>
      </c>
    </row>
    <row r="86" spans="1:31" ht="15" x14ac:dyDescent="0.25">
      <c r="A86"/>
      <c r="B86"/>
      <c r="K86" s="7" t="s">
        <v>564</v>
      </c>
      <c r="L86" t="s">
        <v>389</v>
      </c>
      <c r="M86" t="s">
        <v>335</v>
      </c>
      <c r="N86" t="s">
        <v>336</v>
      </c>
      <c r="O86" t="s">
        <v>335</v>
      </c>
      <c r="Y86" t="s">
        <v>7</v>
      </c>
      <c r="Z86" t="s">
        <v>308</v>
      </c>
      <c r="AA86" t="s">
        <v>487</v>
      </c>
      <c r="AB86" t="s">
        <v>488</v>
      </c>
      <c r="AC86" t="s">
        <v>338</v>
      </c>
      <c r="AD86">
        <v>600578</v>
      </c>
      <c r="AE86" t="s">
        <v>318</v>
      </c>
    </row>
    <row r="87" spans="1:31" ht="15" x14ac:dyDescent="0.25">
      <c r="A87"/>
      <c r="B87"/>
      <c r="K87" s="7" t="s">
        <v>206</v>
      </c>
      <c r="L87" t="s">
        <v>565</v>
      </c>
      <c r="M87" t="s">
        <v>350</v>
      </c>
      <c r="N87" t="s">
        <v>351</v>
      </c>
      <c r="O87" t="s">
        <v>546</v>
      </c>
      <c r="Y87" t="s">
        <v>7</v>
      </c>
      <c r="Z87" t="s">
        <v>316</v>
      </c>
      <c r="AA87" t="s">
        <v>316</v>
      </c>
      <c r="AB87" t="s">
        <v>524</v>
      </c>
      <c r="AC87" t="s">
        <v>566</v>
      </c>
      <c r="AD87">
        <v>600018</v>
      </c>
      <c r="AE87" t="s">
        <v>318</v>
      </c>
    </row>
    <row r="88" spans="1:31" ht="15" x14ac:dyDescent="0.25">
      <c r="A88"/>
      <c r="B88"/>
      <c r="K88" s="7" t="s">
        <v>567</v>
      </c>
      <c r="L88" t="s">
        <v>341</v>
      </c>
      <c r="M88" t="s">
        <v>335</v>
      </c>
      <c r="N88" t="s">
        <v>336</v>
      </c>
      <c r="O88" t="s">
        <v>335</v>
      </c>
      <c r="Y88" t="s">
        <v>7</v>
      </c>
      <c r="Z88" t="s">
        <v>356</v>
      </c>
      <c r="AA88" t="s">
        <v>517</v>
      </c>
      <c r="AB88" t="s">
        <v>360</v>
      </c>
      <c r="AC88" t="s">
        <v>568</v>
      </c>
      <c r="AD88">
        <v>600018</v>
      </c>
      <c r="AE88" t="s">
        <v>318</v>
      </c>
    </row>
    <row r="89" spans="1:31" ht="15" x14ac:dyDescent="0.25">
      <c r="A89"/>
      <c r="B89"/>
      <c r="K89" s="7" t="s">
        <v>569</v>
      </c>
      <c r="L89" t="s">
        <v>341</v>
      </c>
      <c r="M89" t="s">
        <v>335</v>
      </c>
      <c r="N89" t="s">
        <v>336</v>
      </c>
      <c r="O89" t="s">
        <v>335</v>
      </c>
      <c r="Y89" t="s">
        <v>7</v>
      </c>
      <c r="Z89" t="s">
        <v>556</v>
      </c>
      <c r="AA89" t="s">
        <v>570</v>
      </c>
      <c r="AB89" t="s">
        <v>439</v>
      </c>
      <c r="AC89" t="s">
        <v>571</v>
      </c>
      <c r="AD89">
        <v>600018</v>
      </c>
      <c r="AE89" t="s">
        <v>318</v>
      </c>
    </row>
    <row r="90" spans="1:31" ht="15" x14ac:dyDescent="0.25">
      <c r="A90"/>
      <c r="B90"/>
      <c r="K90" s="7" t="s">
        <v>572</v>
      </c>
      <c r="L90" t="s">
        <v>389</v>
      </c>
      <c r="M90" t="s">
        <v>335</v>
      </c>
      <c r="N90" t="s">
        <v>336</v>
      </c>
      <c r="O90" t="s">
        <v>335</v>
      </c>
      <c r="Y90" t="s">
        <v>7</v>
      </c>
      <c r="Z90" t="s">
        <v>316</v>
      </c>
      <c r="AA90" t="s">
        <v>316</v>
      </c>
      <c r="AB90" t="s">
        <v>524</v>
      </c>
      <c r="AC90" t="s">
        <v>573</v>
      </c>
      <c r="AD90">
        <v>600018</v>
      </c>
      <c r="AE90" t="s">
        <v>318</v>
      </c>
    </row>
    <row r="91" spans="1:31" ht="15" x14ac:dyDescent="0.25">
      <c r="A91"/>
      <c r="B91"/>
      <c r="K91" s="31" t="s">
        <v>574</v>
      </c>
      <c r="L91" t="s">
        <v>575</v>
      </c>
      <c r="M91" t="s">
        <v>335</v>
      </c>
      <c r="N91" t="s">
        <v>336</v>
      </c>
      <c r="O91" t="s">
        <v>335</v>
      </c>
      <c r="Y91" t="s">
        <v>7</v>
      </c>
      <c r="Z91" t="s">
        <v>316</v>
      </c>
      <c r="AA91" t="s">
        <v>316</v>
      </c>
      <c r="AB91" t="s">
        <v>524</v>
      </c>
      <c r="AC91" t="s">
        <v>576</v>
      </c>
      <c r="AD91">
        <v>600018</v>
      </c>
      <c r="AE91" t="s">
        <v>318</v>
      </c>
    </row>
    <row r="92" spans="1:31" ht="15" x14ac:dyDescent="0.25">
      <c r="A92"/>
      <c r="B92"/>
      <c r="K92" s="7" t="s">
        <v>577</v>
      </c>
      <c r="L92" t="s">
        <v>341</v>
      </c>
      <c r="M92" t="s">
        <v>335</v>
      </c>
      <c r="N92" t="s">
        <v>336</v>
      </c>
      <c r="O92" t="s">
        <v>335</v>
      </c>
      <c r="Y92" t="s">
        <v>7</v>
      </c>
      <c r="Z92" t="s">
        <v>556</v>
      </c>
      <c r="AA92" t="s">
        <v>570</v>
      </c>
      <c r="AB92" t="s">
        <v>439</v>
      </c>
      <c r="AC92" t="s">
        <v>578</v>
      </c>
      <c r="AD92">
        <v>600018</v>
      </c>
      <c r="AE92" t="s">
        <v>318</v>
      </c>
    </row>
    <row r="93" spans="1:31" ht="15" x14ac:dyDescent="0.25">
      <c r="A93"/>
      <c r="B93"/>
      <c r="K93" s="7" t="s">
        <v>579</v>
      </c>
      <c r="L93" t="s">
        <v>341</v>
      </c>
      <c r="M93" t="s">
        <v>335</v>
      </c>
      <c r="N93" t="s">
        <v>336</v>
      </c>
      <c r="O93" t="s">
        <v>335</v>
      </c>
      <c r="Y93" t="s">
        <v>7</v>
      </c>
      <c r="Z93" t="s">
        <v>556</v>
      </c>
      <c r="AA93" t="s">
        <v>557</v>
      </c>
      <c r="AB93" t="s">
        <v>430</v>
      </c>
      <c r="AC93" t="s">
        <v>580</v>
      </c>
      <c r="AD93">
        <v>600018</v>
      </c>
      <c r="AE93" t="s">
        <v>318</v>
      </c>
    </row>
    <row r="94" spans="1:31" ht="15" x14ac:dyDescent="0.25">
      <c r="A94"/>
      <c r="B94"/>
      <c r="K94" s="7" t="s">
        <v>331</v>
      </c>
      <c r="L94" t="s">
        <v>332</v>
      </c>
      <c r="M94" t="s">
        <v>332</v>
      </c>
      <c r="N94" t="s">
        <v>332</v>
      </c>
      <c r="O94" t="s">
        <v>332</v>
      </c>
      <c r="Y94" t="s">
        <v>7</v>
      </c>
      <c r="Z94" t="s">
        <v>316</v>
      </c>
      <c r="AA94" t="s">
        <v>316</v>
      </c>
      <c r="AB94" t="s">
        <v>524</v>
      </c>
      <c r="AC94" t="s">
        <v>581</v>
      </c>
      <c r="AD94">
        <v>600018</v>
      </c>
      <c r="AE94" t="s">
        <v>318</v>
      </c>
    </row>
    <row r="95" spans="1:31" ht="15" x14ac:dyDescent="0.25">
      <c r="A95"/>
      <c r="B95"/>
      <c r="K95" s="7" t="s">
        <v>582</v>
      </c>
      <c r="L95" t="s">
        <v>336</v>
      </c>
      <c r="M95" t="s">
        <v>336</v>
      </c>
      <c r="N95" t="s">
        <v>336</v>
      </c>
      <c r="O95" t="s">
        <v>336</v>
      </c>
      <c r="Y95" t="s">
        <v>7</v>
      </c>
      <c r="Z95" t="s">
        <v>428</v>
      </c>
      <c r="AA95" t="s">
        <v>393</v>
      </c>
      <c r="AB95" t="s">
        <v>391</v>
      </c>
      <c r="AC95" t="s">
        <v>203</v>
      </c>
      <c r="AD95">
        <v>600879</v>
      </c>
      <c r="AE95" t="s">
        <v>393</v>
      </c>
    </row>
    <row r="96" spans="1:31" ht="15" x14ac:dyDescent="0.25">
      <c r="A96"/>
      <c r="B96"/>
      <c r="K96" s="7" t="s">
        <v>510</v>
      </c>
      <c r="L96" t="s">
        <v>583</v>
      </c>
      <c r="M96" t="s">
        <v>336</v>
      </c>
      <c r="N96" t="s">
        <v>336</v>
      </c>
      <c r="O96" t="s">
        <v>336</v>
      </c>
      <c r="Y96" t="s">
        <v>7</v>
      </c>
      <c r="Z96" t="s">
        <v>350</v>
      </c>
      <c r="AA96" t="s">
        <v>546</v>
      </c>
      <c r="AB96" t="s">
        <v>474</v>
      </c>
      <c r="AC96" t="s">
        <v>584</v>
      </c>
      <c r="AD96">
        <v>600705</v>
      </c>
      <c r="AE96" t="s">
        <v>318</v>
      </c>
    </row>
    <row r="97" spans="1:31" ht="15" x14ac:dyDescent="0.25">
      <c r="A97"/>
      <c r="B97"/>
      <c r="K97" s="7" t="s">
        <v>511</v>
      </c>
      <c r="L97" t="s">
        <v>585</v>
      </c>
      <c r="M97" t="s">
        <v>336</v>
      </c>
      <c r="N97" t="s">
        <v>336</v>
      </c>
      <c r="O97" t="s">
        <v>336</v>
      </c>
      <c r="Y97" t="s">
        <v>7</v>
      </c>
      <c r="Z97" t="s">
        <v>404</v>
      </c>
      <c r="AA97" t="s">
        <v>404</v>
      </c>
      <c r="AB97" t="s">
        <v>312</v>
      </c>
      <c r="AC97" t="s">
        <v>586</v>
      </c>
      <c r="AD97">
        <v>600879</v>
      </c>
      <c r="AE97" t="s">
        <v>318</v>
      </c>
    </row>
    <row r="98" spans="1:31" ht="15" x14ac:dyDescent="0.25">
      <c r="A98"/>
      <c r="B98"/>
      <c r="K98" s="7" t="s">
        <v>587</v>
      </c>
      <c r="L98" t="s">
        <v>588</v>
      </c>
      <c r="M98" t="s">
        <v>336</v>
      </c>
      <c r="N98" t="s">
        <v>336</v>
      </c>
      <c r="O98" t="s">
        <v>336</v>
      </c>
      <c r="Y98" t="s">
        <v>7</v>
      </c>
      <c r="Z98" t="s">
        <v>428</v>
      </c>
      <c r="AA98" t="s">
        <v>480</v>
      </c>
      <c r="AB98" t="s">
        <v>391</v>
      </c>
      <c r="AC98" s="32" t="s">
        <v>205</v>
      </c>
      <c r="AD98">
        <v>600856</v>
      </c>
      <c r="AE98" t="s">
        <v>393</v>
      </c>
    </row>
    <row r="99" spans="1:31" ht="15" x14ac:dyDescent="0.25">
      <c r="A99"/>
      <c r="B99"/>
      <c r="K99" s="7" t="s">
        <v>138</v>
      </c>
      <c r="L99" t="s">
        <v>336</v>
      </c>
      <c r="M99" t="s">
        <v>336</v>
      </c>
      <c r="N99" t="s">
        <v>336</v>
      </c>
      <c r="O99" t="s">
        <v>336</v>
      </c>
      <c r="Y99" t="s">
        <v>7</v>
      </c>
      <c r="Z99" t="s">
        <v>350</v>
      </c>
      <c r="AA99" t="s">
        <v>546</v>
      </c>
      <c r="AB99" t="s">
        <v>474</v>
      </c>
      <c r="AC99" t="s">
        <v>206</v>
      </c>
      <c r="AD99">
        <v>600893</v>
      </c>
      <c r="AE99" t="s">
        <v>318</v>
      </c>
    </row>
    <row r="100" spans="1:31" ht="15" x14ac:dyDescent="0.25">
      <c r="A100"/>
      <c r="B100"/>
      <c r="K100" s="7" t="s">
        <v>158</v>
      </c>
      <c r="L100" t="s">
        <v>589</v>
      </c>
      <c r="M100" t="s">
        <v>350</v>
      </c>
      <c r="N100" t="s">
        <v>351</v>
      </c>
      <c r="O100" t="s">
        <v>590</v>
      </c>
    </row>
    <row r="101" spans="1:31" ht="15" x14ac:dyDescent="0.25">
      <c r="A101"/>
      <c r="B101"/>
      <c r="K101" s="7" t="s">
        <v>544</v>
      </c>
      <c r="L101" t="s">
        <v>337</v>
      </c>
      <c r="M101" t="s">
        <v>327</v>
      </c>
      <c r="N101" t="s">
        <v>328</v>
      </c>
      <c r="O101" t="s">
        <v>327</v>
      </c>
    </row>
    <row r="102" spans="1:31" ht="15" x14ac:dyDescent="0.25">
      <c r="A102"/>
      <c r="B102"/>
      <c r="K102" s="7" t="s">
        <v>591</v>
      </c>
      <c r="L102" t="s">
        <v>592</v>
      </c>
      <c r="M102" t="s">
        <v>350</v>
      </c>
      <c r="N102" t="s">
        <v>351</v>
      </c>
      <c r="O102" t="s">
        <v>350</v>
      </c>
    </row>
    <row r="103" spans="1:31" ht="15" x14ac:dyDescent="0.25">
      <c r="A103"/>
      <c r="B103"/>
      <c r="K103" s="7" t="s">
        <v>400</v>
      </c>
      <c r="L103" t="s">
        <v>593</v>
      </c>
      <c r="M103" t="s">
        <v>428</v>
      </c>
      <c r="N103" t="s">
        <v>429</v>
      </c>
      <c r="O103" t="s">
        <v>393</v>
      </c>
    </row>
    <row r="104" spans="1:31" ht="15" x14ac:dyDescent="0.25">
      <c r="A104"/>
      <c r="B104"/>
      <c r="K104" s="7" t="s">
        <v>343</v>
      </c>
      <c r="L104" t="s">
        <v>594</v>
      </c>
      <c r="M104" t="s">
        <v>308</v>
      </c>
      <c r="N104" t="s">
        <v>309</v>
      </c>
      <c r="O104" t="s">
        <v>487</v>
      </c>
    </row>
    <row r="105" spans="1:31" ht="15" x14ac:dyDescent="0.25">
      <c r="A105"/>
      <c r="B105"/>
      <c r="K105" s="7" t="s">
        <v>116</v>
      </c>
      <c r="L105" t="s">
        <v>595</v>
      </c>
      <c r="M105" t="s">
        <v>356</v>
      </c>
      <c r="N105" t="s">
        <v>357</v>
      </c>
      <c r="O105" t="s">
        <v>358</v>
      </c>
    </row>
    <row r="106" spans="1:31" ht="15" x14ac:dyDescent="0.25">
      <c r="A106"/>
      <c r="B106"/>
      <c r="K106" s="7" t="s">
        <v>596</v>
      </c>
      <c r="L106" t="s">
        <v>341</v>
      </c>
      <c r="M106" t="s">
        <v>335</v>
      </c>
      <c r="N106" t="s">
        <v>336</v>
      </c>
      <c r="O106" t="s">
        <v>335</v>
      </c>
    </row>
    <row r="107" spans="1:31" ht="15" x14ac:dyDescent="0.25">
      <c r="A107"/>
      <c r="B107"/>
      <c r="K107" s="7" t="s">
        <v>418</v>
      </c>
      <c r="L107" t="s">
        <v>597</v>
      </c>
      <c r="M107" t="s">
        <v>428</v>
      </c>
      <c r="N107" t="s">
        <v>429</v>
      </c>
      <c r="O107" t="s">
        <v>480</v>
      </c>
    </row>
    <row r="108" spans="1:31" ht="15" x14ac:dyDescent="0.25">
      <c r="A108"/>
      <c r="B108"/>
      <c r="K108" s="7" t="s">
        <v>503</v>
      </c>
      <c r="L108" t="s">
        <v>598</v>
      </c>
      <c r="M108" t="s">
        <v>308</v>
      </c>
      <c r="N108" t="s">
        <v>309</v>
      </c>
      <c r="O108" t="s">
        <v>487</v>
      </c>
    </row>
    <row r="109" spans="1:31" ht="15" x14ac:dyDescent="0.25">
      <c r="A109"/>
      <c r="B109"/>
      <c r="K109" s="7" t="s">
        <v>150</v>
      </c>
      <c r="L109" t="s">
        <v>599</v>
      </c>
      <c r="M109" t="s">
        <v>463</v>
      </c>
      <c r="N109" t="s">
        <v>328</v>
      </c>
      <c r="O109" t="s">
        <v>464</v>
      </c>
    </row>
    <row r="110" spans="1:31" ht="15" x14ac:dyDescent="0.25">
      <c r="A110"/>
      <c r="B110"/>
      <c r="K110" s="7" t="s">
        <v>600</v>
      </c>
      <c r="L110" t="s">
        <v>601</v>
      </c>
      <c r="M110" t="s">
        <v>350</v>
      </c>
      <c r="N110" t="s">
        <v>351</v>
      </c>
      <c r="O110" t="s">
        <v>350</v>
      </c>
    </row>
    <row r="111" spans="1:31" ht="15" x14ac:dyDescent="0.25">
      <c r="A111"/>
      <c r="B111"/>
      <c r="K111" s="7" t="s">
        <v>602</v>
      </c>
      <c r="L111" t="s">
        <v>346</v>
      </c>
      <c r="M111" t="s">
        <v>556</v>
      </c>
      <c r="N111" t="s">
        <v>603</v>
      </c>
      <c r="O111" t="s">
        <v>557</v>
      </c>
    </row>
    <row r="112" spans="1:31" ht="15" x14ac:dyDescent="0.25">
      <c r="A112"/>
      <c r="B112"/>
      <c r="K112" s="7" t="s">
        <v>604</v>
      </c>
      <c r="L112" t="s">
        <v>346</v>
      </c>
      <c r="M112" t="s">
        <v>556</v>
      </c>
      <c r="N112" t="s">
        <v>603</v>
      </c>
      <c r="O112" t="s">
        <v>557</v>
      </c>
    </row>
    <row r="113" spans="1:15" ht="15" x14ac:dyDescent="0.25">
      <c r="A113"/>
      <c r="B113"/>
      <c r="K113" s="7" t="s">
        <v>431</v>
      </c>
      <c r="L113" t="s">
        <v>346</v>
      </c>
      <c r="M113" t="s">
        <v>556</v>
      </c>
      <c r="N113" t="s">
        <v>603</v>
      </c>
      <c r="O113" t="s">
        <v>557</v>
      </c>
    </row>
    <row r="114" spans="1:15" ht="15" x14ac:dyDescent="0.25">
      <c r="A114"/>
      <c r="B114"/>
      <c r="K114" s="33" t="s">
        <v>162</v>
      </c>
      <c r="L114" t="s">
        <v>605</v>
      </c>
      <c r="M114" t="s">
        <v>556</v>
      </c>
      <c r="N114" t="s">
        <v>603</v>
      </c>
      <c r="O114" t="s">
        <v>557</v>
      </c>
    </row>
    <row r="115" spans="1:15" ht="15" x14ac:dyDescent="0.25">
      <c r="A115"/>
      <c r="B115"/>
      <c r="K115" s="7" t="s">
        <v>606</v>
      </c>
      <c r="L115" t="s">
        <v>607</v>
      </c>
      <c r="M115" t="s">
        <v>327</v>
      </c>
      <c r="N115" t="s">
        <v>328</v>
      </c>
      <c r="O115" t="s">
        <v>327</v>
      </c>
    </row>
    <row r="116" spans="1:15" ht="15" x14ac:dyDescent="0.25">
      <c r="A116"/>
      <c r="B116"/>
      <c r="K116" s="7" t="s">
        <v>608</v>
      </c>
      <c r="L116" t="s">
        <v>609</v>
      </c>
      <c r="M116" t="s">
        <v>327</v>
      </c>
      <c r="N116" t="s">
        <v>328</v>
      </c>
      <c r="O116" t="s">
        <v>327</v>
      </c>
    </row>
    <row r="117" spans="1:15" ht="15" x14ac:dyDescent="0.25">
      <c r="A117"/>
      <c r="B117"/>
      <c r="K117" s="7" t="s">
        <v>610</v>
      </c>
      <c r="L117" t="s">
        <v>611</v>
      </c>
      <c r="M117" t="s">
        <v>350</v>
      </c>
      <c r="N117" t="s">
        <v>351</v>
      </c>
      <c r="O117" t="s">
        <v>350</v>
      </c>
    </row>
    <row r="118" spans="1:15" ht="15" x14ac:dyDescent="0.25">
      <c r="A118"/>
      <c r="B118"/>
      <c r="K118" s="7" t="s">
        <v>612</v>
      </c>
      <c r="L118" t="s">
        <v>428</v>
      </c>
      <c r="M118" t="s">
        <v>428</v>
      </c>
      <c r="N118" t="s">
        <v>429</v>
      </c>
      <c r="O118" t="s">
        <v>393</v>
      </c>
    </row>
    <row r="119" spans="1:15" ht="15" x14ac:dyDescent="0.25">
      <c r="A119"/>
      <c r="B119"/>
      <c r="K119" s="7" t="s">
        <v>613</v>
      </c>
      <c r="L119" t="s">
        <v>428</v>
      </c>
      <c r="M119" t="s">
        <v>428</v>
      </c>
      <c r="N119" t="s">
        <v>429</v>
      </c>
      <c r="O119" t="s">
        <v>393</v>
      </c>
    </row>
    <row r="120" spans="1:15" ht="15" x14ac:dyDescent="0.25">
      <c r="A120"/>
      <c r="B120"/>
      <c r="K120" s="7" t="s">
        <v>614</v>
      </c>
      <c r="L120" t="s">
        <v>615</v>
      </c>
      <c r="M120" t="s">
        <v>404</v>
      </c>
      <c r="N120" t="s">
        <v>405</v>
      </c>
      <c r="O120" t="s">
        <v>404</v>
      </c>
    </row>
    <row r="121" spans="1:15" ht="15" x14ac:dyDescent="0.25">
      <c r="A121"/>
      <c r="B121"/>
      <c r="K121" s="7" t="s">
        <v>616</v>
      </c>
      <c r="L121" t="s">
        <v>617</v>
      </c>
      <c r="M121" t="s">
        <v>556</v>
      </c>
      <c r="N121" t="s">
        <v>603</v>
      </c>
      <c r="O121" t="s">
        <v>570</v>
      </c>
    </row>
    <row r="122" spans="1:15" ht="15" x14ac:dyDescent="0.25">
      <c r="A122"/>
      <c r="B122"/>
      <c r="K122" s="7" t="s">
        <v>298</v>
      </c>
      <c r="L122" t="s">
        <v>522</v>
      </c>
      <c r="M122" t="s">
        <v>522</v>
      </c>
      <c r="N122" t="s">
        <v>522</v>
      </c>
      <c r="O122" t="s">
        <v>522</v>
      </c>
    </row>
    <row r="123" spans="1:15" ht="15" x14ac:dyDescent="0.25">
      <c r="A123"/>
      <c r="B123"/>
      <c r="K123" s="7" t="s">
        <v>455</v>
      </c>
      <c r="L123" s="30" t="s">
        <v>329</v>
      </c>
      <c r="M123" t="s">
        <v>350</v>
      </c>
      <c r="N123" t="s">
        <v>351</v>
      </c>
      <c r="O123" t="s">
        <v>590</v>
      </c>
    </row>
    <row r="124" spans="1:15" ht="15" x14ac:dyDescent="0.25">
      <c r="A124"/>
      <c r="B124"/>
      <c r="K124" s="7" t="s">
        <v>618</v>
      </c>
      <c r="L124" t="s">
        <v>329</v>
      </c>
      <c r="M124" t="s">
        <v>350</v>
      </c>
      <c r="N124" t="s">
        <v>351</v>
      </c>
      <c r="O124" t="s">
        <v>350</v>
      </c>
    </row>
    <row r="125" spans="1:15" ht="15" x14ac:dyDescent="0.25">
      <c r="A125"/>
      <c r="B125"/>
      <c r="K125" s="7" t="s">
        <v>619</v>
      </c>
      <c r="L125" t="s">
        <v>620</v>
      </c>
      <c r="M125" t="s">
        <v>404</v>
      </c>
      <c r="N125" t="s">
        <v>405</v>
      </c>
      <c r="O125" t="s">
        <v>404</v>
      </c>
    </row>
    <row r="126" spans="1:15" ht="15" x14ac:dyDescent="0.25">
      <c r="A126"/>
      <c r="B126"/>
      <c r="K126" s="7" t="s">
        <v>621</v>
      </c>
      <c r="L126" t="s">
        <v>622</v>
      </c>
      <c r="M126" t="s">
        <v>556</v>
      </c>
      <c r="N126" t="s">
        <v>603</v>
      </c>
      <c r="O126" t="s">
        <v>557</v>
      </c>
    </row>
    <row r="127" spans="1:15" ht="15" x14ac:dyDescent="0.25">
      <c r="A127"/>
      <c r="B127"/>
      <c r="K127" s="7" t="s">
        <v>407</v>
      </c>
      <c r="L127" t="s">
        <v>428</v>
      </c>
      <c r="M127" t="s">
        <v>428</v>
      </c>
      <c r="N127" t="s">
        <v>429</v>
      </c>
      <c r="O127" t="s">
        <v>393</v>
      </c>
    </row>
    <row r="128" spans="1:15" ht="15" x14ac:dyDescent="0.25">
      <c r="A128"/>
      <c r="B128"/>
      <c r="K128" s="7" t="s">
        <v>623</v>
      </c>
      <c r="L128" t="s">
        <v>428</v>
      </c>
      <c r="M128" t="s">
        <v>428</v>
      </c>
      <c r="N128" t="s">
        <v>429</v>
      </c>
      <c r="O128" t="s">
        <v>393</v>
      </c>
    </row>
    <row r="129" spans="1:15" ht="15" x14ac:dyDescent="0.25">
      <c r="A129"/>
      <c r="B129"/>
      <c r="K129" s="7" t="s">
        <v>160</v>
      </c>
      <c r="L129" t="s">
        <v>624</v>
      </c>
      <c r="M129" t="s">
        <v>404</v>
      </c>
      <c r="N129" t="s">
        <v>405</v>
      </c>
      <c r="O129" t="s">
        <v>404</v>
      </c>
    </row>
    <row r="130" spans="1:15" ht="15" x14ac:dyDescent="0.25">
      <c r="A130"/>
      <c r="B130"/>
      <c r="K130" s="7" t="s">
        <v>531</v>
      </c>
      <c r="L130" t="s">
        <v>625</v>
      </c>
      <c r="M130" t="s">
        <v>316</v>
      </c>
      <c r="N130" t="s">
        <v>317</v>
      </c>
      <c r="O130" t="s">
        <v>316</v>
      </c>
    </row>
    <row r="131" spans="1:15" ht="15" x14ac:dyDescent="0.25">
      <c r="A131"/>
      <c r="B131"/>
      <c r="K131" s="7" t="s">
        <v>361</v>
      </c>
      <c r="L131" t="s">
        <v>411</v>
      </c>
      <c r="M131" t="s">
        <v>356</v>
      </c>
      <c r="N131" t="s">
        <v>357</v>
      </c>
      <c r="O131" t="s">
        <v>517</v>
      </c>
    </row>
    <row r="132" spans="1:15" ht="15" x14ac:dyDescent="0.25">
      <c r="A132"/>
      <c r="B132"/>
      <c r="K132" s="7" t="s">
        <v>626</v>
      </c>
      <c r="L132" t="s">
        <v>336</v>
      </c>
      <c r="M132" t="s">
        <v>336</v>
      </c>
      <c r="N132" t="s">
        <v>336</v>
      </c>
      <c r="O132" t="s">
        <v>336</v>
      </c>
    </row>
    <row r="133" spans="1:15" ht="15" x14ac:dyDescent="0.25">
      <c r="A133"/>
      <c r="B133"/>
      <c r="K133" s="7" t="s">
        <v>104</v>
      </c>
      <c r="L133" t="s">
        <v>389</v>
      </c>
      <c r="M133" t="s">
        <v>335</v>
      </c>
      <c r="N133" t="s">
        <v>336</v>
      </c>
      <c r="O133" t="s">
        <v>335</v>
      </c>
    </row>
    <row r="134" spans="1:15" ht="15" x14ac:dyDescent="0.25">
      <c r="A134"/>
      <c r="B134"/>
      <c r="K134" s="7" t="s">
        <v>627</v>
      </c>
      <c r="L134" t="s">
        <v>341</v>
      </c>
      <c r="M134" t="s">
        <v>335</v>
      </c>
      <c r="N134" t="s">
        <v>336</v>
      </c>
      <c r="O134" t="s">
        <v>335</v>
      </c>
    </row>
    <row r="135" spans="1:15" ht="15" x14ac:dyDescent="0.25">
      <c r="A135"/>
      <c r="B135"/>
      <c r="K135" s="7" t="s">
        <v>628</v>
      </c>
      <c r="L135" t="s">
        <v>629</v>
      </c>
      <c r="M135" t="s">
        <v>463</v>
      </c>
      <c r="N135" t="s">
        <v>357</v>
      </c>
      <c r="O135" t="s">
        <v>535</v>
      </c>
    </row>
    <row r="136" spans="1:15" ht="15" x14ac:dyDescent="0.25">
      <c r="A136"/>
      <c r="B136"/>
      <c r="K136" s="34" t="s">
        <v>630</v>
      </c>
      <c r="L136" t="s">
        <v>629</v>
      </c>
      <c r="M136" t="s">
        <v>463</v>
      </c>
      <c r="N136" t="s">
        <v>357</v>
      </c>
      <c r="O136" t="s">
        <v>535</v>
      </c>
    </row>
    <row r="137" spans="1:15" ht="15" x14ac:dyDescent="0.25">
      <c r="A137"/>
      <c r="B137"/>
      <c r="K137" s="7" t="s">
        <v>130</v>
      </c>
      <c r="L137" t="s">
        <v>629</v>
      </c>
      <c r="M137" t="s">
        <v>463</v>
      </c>
      <c r="N137" t="s">
        <v>357</v>
      </c>
      <c r="O137" t="s">
        <v>535</v>
      </c>
    </row>
    <row r="138" spans="1:15" ht="15" x14ac:dyDescent="0.25">
      <c r="A138"/>
      <c r="B138"/>
      <c r="K138" s="7" t="s">
        <v>631</v>
      </c>
      <c r="L138" t="s">
        <v>629</v>
      </c>
      <c r="M138" t="s">
        <v>463</v>
      </c>
      <c r="N138" t="s">
        <v>328</v>
      </c>
      <c r="O138" t="s">
        <v>535</v>
      </c>
    </row>
    <row r="139" spans="1:15" ht="15" x14ac:dyDescent="0.25">
      <c r="A139"/>
      <c r="B139"/>
      <c r="K139" s="7" t="s">
        <v>632</v>
      </c>
      <c r="L139" t="s">
        <v>387</v>
      </c>
      <c r="M139" t="s">
        <v>335</v>
      </c>
      <c r="N139" t="s">
        <v>336</v>
      </c>
      <c r="O139" t="s">
        <v>335</v>
      </c>
    </row>
    <row r="140" spans="1:15" ht="15" x14ac:dyDescent="0.25">
      <c r="A140"/>
      <c r="B140"/>
      <c r="K140" s="7" t="s">
        <v>633</v>
      </c>
      <c r="L140" t="s">
        <v>634</v>
      </c>
      <c r="M140" t="s">
        <v>336</v>
      </c>
      <c r="N140" t="s">
        <v>336</v>
      </c>
      <c r="O140" t="s">
        <v>336</v>
      </c>
    </row>
    <row r="141" spans="1:15" ht="15" x14ac:dyDescent="0.25">
      <c r="A141"/>
      <c r="B141"/>
      <c r="K141" s="7" t="s">
        <v>412</v>
      </c>
      <c r="L141" t="s">
        <v>428</v>
      </c>
      <c r="M141" t="s">
        <v>428</v>
      </c>
      <c r="N141" t="s">
        <v>429</v>
      </c>
      <c r="O141" t="s">
        <v>393</v>
      </c>
    </row>
    <row r="142" spans="1:15" ht="15" x14ac:dyDescent="0.25">
      <c r="A142"/>
      <c r="B142"/>
      <c r="K142" s="7" t="s">
        <v>635</v>
      </c>
      <c r="L142" t="s">
        <v>636</v>
      </c>
      <c r="M142" t="s">
        <v>335</v>
      </c>
      <c r="N142" t="s">
        <v>336</v>
      </c>
      <c r="O142" t="s">
        <v>335</v>
      </c>
    </row>
    <row r="143" spans="1:15" ht="15" x14ac:dyDescent="0.25">
      <c r="A143"/>
      <c r="B143"/>
      <c r="K143" s="35" t="s">
        <v>159</v>
      </c>
      <c r="L143" t="s">
        <v>637</v>
      </c>
      <c r="M143" t="s">
        <v>335</v>
      </c>
      <c r="N143" t="s">
        <v>336</v>
      </c>
      <c r="O143" t="s">
        <v>335</v>
      </c>
    </row>
    <row r="144" spans="1:15" ht="15" x14ac:dyDescent="0.25">
      <c r="A144"/>
      <c r="B144"/>
      <c r="K144" s="35" t="s">
        <v>638</v>
      </c>
      <c r="L144" t="s">
        <v>639</v>
      </c>
      <c r="M144" t="s">
        <v>404</v>
      </c>
      <c r="N144" t="s">
        <v>405</v>
      </c>
      <c r="O144" t="s">
        <v>404</v>
      </c>
    </row>
    <row r="145" spans="1:15" ht="15" x14ac:dyDescent="0.25">
      <c r="A145"/>
      <c r="B145"/>
      <c r="K145" s="35" t="s">
        <v>120</v>
      </c>
      <c r="L145" t="s">
        <v>417</v>
      </c>
      <c r="M145" t="s">
        <v>404</v>
      </c>
      <c r="N145" t="s">
        <v>357</v>
      </c>
      <c r="O145" t="s">
        <v>358</v>
      </c>
    </row>
    <row r="146" spans="1:15" ht="15" x14ac:dyDescent="0.25">
      <c r="A146"/>
      <c r="B146"/>
      <c r="K146" s="35" t="s">
        <v>640</v>
      </c>
      <c r="L146" t="s">
        <v>641</v>
      </c>
      <c r="M146" t="s">
        <v>327</v>
      </c>
      <c r="N146" t="s">
        <v>328</v>
      </c>
      <c r="O146" t="s">
        <v>327</v>
      </c>
    </row>
    <row r="147" spans="1:15" ht="15" x14ac:dyDescent="0.25">
      <c r="A147"/>
      <c r="B147"/>
      <c r="K147" s="35" t="s">
        <v>642</v>
      </c>
      <c r="L147" t="s">
        <v>389</v>
      </c>
      <c r="M147" t="s">
        <v>335</v>
      </c>
      <c r="N147" t="s">
        <v>336</v>
      </c>
      <c r="O147" t="s">
        <v>335</v>
      </c>
    </row>
    <row r="148" spans="1:15" ht="15" x14ac:dyDescent="0.25">
      <c r="A148"/>
      <c r="B148"/>
      <c r="K148" s="7" t="s">
        <v>643</v>
      </c>
      <c r="L148" t="s">
        <v>644</v>
      </c>
      <c r="M148" t="s">
        <v>350</v>
      </c>
      <c r="N148" t="s">
        <v>351</v>
      </c>
      <c r="O148" t="s">
        <v>350</v>
      </c>
    </row>
    <row r="149" spans="1:15" ht="15" x14ac:dyDescent="0.25">
      <c r="A149"/>
      <c r="B149"/>
      <c r="K149" s="7" t="s">
        <v>645</v>
      </c>
      <c r="L149" t="s">
        <v>389</v>
      </c>
      <c r="M149" t="s">
        <v>335</v>
      </c>
      <c r="N149" t="s">
        <v>336</v>
      </c>
      <c r="O149" t="s">
        <v>335</v>
      </c>
    </row>
    <row r="150" spans="1:15" ht="15" x14ac:dyDescent="0.25">
      <c r="A150"/>
      <c r="B150"/>
      <c r="K150" s="28" t="s">
        <v>491</v>
      </c>
      <c r="L150" t="s">
        <v>362</v>
      </c>
      <c r="M150" t="s">
        <v>308</v>
      </c>
      <c r="N150" t="s">
        <v>309</v>
      </c>
      <c r="O150" t="s">
        <v>310</v>
      </c>
    </row>
    <row r="151" spans="1:15" ht="15" x14ac:dyDescent="0.25">
      <c r="A151"/>
      <c r="B151"/>
      <c r="K151" s="7" t="s">
        <v>126</v>
      </c>
      <c r="L151" t="s">
        <v>389</v>
      </c>
      <c r="M151" t="s">
        <v>335</v>
      </c>
      <c r="N151" t="s">
        <v>336</v>
      </c>
      <c r="O151" t="s">
        <v>335</v>
      </c>
    </row>
    <row r="152" spans="1:15" ht="15" x14ac:dyDescent="0.25">
      <c r="A152"/>
      <c r="B152"/>
      <c r="K152" s="7" t="s">
        <v>140</v>
      </c>
      <c r="L152" t="s">
        <v>428</v>
      </c>
      <c r="M152" t="s">
        <v>428</v>
      </c>
      <c r="N152" t="s">
        <v>429</v>
      </c>
      <c r="O152" t="s">
        <v>393</v>
      </c>
    </row>
    <row r="153" spans="1:15" ht="15" x14ac:dyDescent="0.25">
      <c r="A153"/>
      <c r="B153"/>
      <c r="K153" s="7" t="s">
        <v>169</v>
      </c>
      <c r="L153" t="s">
        <v>646</v>
      </c>
      <c r="M153" t="s">
        <v>350</v>
      </c>
      <c r="N153" t="s">
        <v>351</v>
      </c>
      <c r="O153" t="s">
        <v>350</v>
      </c>
    </row>
    <row r="154" spans="1:15" ht="15" x14ac:dyDescent="0.25">
      <c r="A154"/>
      <c r="B154"/>
      <c r="K154" s="7" t="s">
        <v>647</v>
      </c>
      <c r="L154" t="s">
        <v>341</v>
      </c>
      <c r="M154" t="s">
        <v>335</v>
      </c>
      <c r="N154" t="s">
        <v>336</v>
      </c>
      <c r="O154" t="s">
        <v>335</v>
      </c>
    </row>
    <row r="155" spans="1:15" ht="15" x14ac:dyDescent="0.25">
      <c r="A155"/>
      <c r="B155"/>
      <c r="K155" s="7" t="s">
        <v>648</v>
      </c>
      <c r="L155" t="s">
        <v>649</v>
      </c>
      <c r="M155" t="s">
        <v>404</v>
      </c>
      <c r="N155" t="s">
        <v>405</v>
      </c>
      <c r="O155" t="s">
        <v>404</v>
      </c>
    </row>
    <row r="156" spans="1:15" ht="15" x14ac:dyDescent="0.25">
      <c r="A156"/>
      <c r="B156"/>
      <c r="I156">
        <f>5*60</f>
        <v>300</v>
      </c>
      <c r="K156" s="7" t="s">
        <v>650</v>
      </c>
      <c r="L156" t="s">
        <v>428</v>
      </c>
      <c r="M156" t="s">
        <v>428</v>
      </c>
      <c r="N156" t="s">
        <v>429</v>
      </c>
      <c r="O156" t="s">
        <v>393</v>
      </c>
    </row>
    <row r="157" spans="1:15" ht="15" x14ac:dyDescent="0.25">
      <c r="A157"/>
      <c r="B157"/>
      <c r="I157">
        <f>12*50</f>
        <v>600</v>
      </c>
      <c r="K157" s="7" t="s">
        <v>651</v>
      </c>
      <c r="L157" t="s">
        <v>428</v>
      </c>
      <c r="M157" t="s">
        <v>428</v>
      </c>
      <c r="N157" t="s">
        <v>429</v>
      </c>
      <c r="O157" t="s">
        <v>393</v>
      </c>
    </row>
    <row r="158" spans="1:15" ht="15" x14ac:dyDescent="0.25">
      <c r="A158"/>
      <c r="B158"/>
      <c r="I158">
        <f>I157/I156</f>
        <v>2</v>
      </c>
      <c r="K158" s="7" t="s">
        <v>652</v>
      </c>
      <c r="L158" t="s">
        <v>389</v>
      </c>
      <c r="M158" t="s">
        <v>335</v>
      </c>
      <c r="N158" t="s">
        <v>336</v>
      </c>
      <c r="O158" t="s">
        <v>335</v>
      </c>
    </row>
    <row r="159" spans="1:15" ht="15" x14ac:dyDescent="0.25">
      <c r="A159"/>
      <c r="B159"/>
      <c r="K159" s="7" t="s">
        <v>653</v>
      </c>
      <c r="L159" t="s">
        <v>389</v>
      </c>
      <c r="M159" t="s">
        <v>335</v>
      </c>
      <c r="N159" t="s">
        <v>336</v>
      </c>
      <c r="O159" t="s">
        <v>335</v>
      </c>
    </row>
    <row r="160" spans="1:15" ht="15" x14ac:dyDescent="0.25">
      <c r="A160"/>
      <c r="B160"/>
      <c r="K160" s="35" t="s">
        <v>654</v>
      </c>
      <c r="L160" t="s">
        <v>655</v>
      </c>
      <c r="M160" t="s">
        <v>350</v>
      </c>
      <c r="N160" t="s">
        <v>351</v>
      </c>
      <c r="O160" t="s">
        <v>350</v>
      </c>
    </row>
    <row r="161" spans="1:15" ht="15" x14ac:dyDescent="0.25">
      <c r="A161"/>
      <c r="B161"/>
      <c r="K161" s="7" t="s">
        <v>656</v>
      </c>
      <c r="L161" t="s">
        <v>365</v>
      </c>
      <c r="M161" t="s">
        <v>308</v>
      </c>
      <c r="N161" t="s">
        <v>309</v>
      </c>
      <c r="O161" t="s">
        <v>310</v>
      </c>
    </row>
    <row r="162" spans="1:15" ht="15" x14ac:dyDescent="0.25">
      <c r="A162"/>
      <c r="B162"/>
      <c r="K162" s="7" t="s">
        <v>657</v>
      </c>
      <c r="L162" t="s">
        <v>365</v>
      </c>
      <c r="M162" t="s">
        <v>308</v>
      </c>
      <c r="N162" t="s">
        <v>309</v>
      </c>
      <c r="O162" t="s">
        <v>310</v>
      </c>
    </row>
    <row r="163" spans="1:15" ht="15" x14ac:dyDescent="0.25">
      <c r="A163"/>
      <c r="B163"/>
      <c r="K163" s="7" t="s">
        <v>121</v>
      </c>
      <c r="L163" t="s">
        <v>365</v>
      </c>
      <c r="M163" t="s">
        <v>308</v>
      </c>
      <c r="N163" t="s">
        <v>309</v>
      </c>
      <c r="O163" t="s">
        <v>310</v>
      </c>
    </row>
    <row r="164" spans="1:15" ht="15" x14ac:dyDescent="0.25">
      <c r="A164"/>
      <c r="B164"/>
      <c r="I164">
        <f>1/2</f>
        <v>0.5</v>
      </c>
      <c r="K164" s="7" t="s">
        <v>658</v>
      </c>
      <c r="L164" t="s">
        <v>636</v>
      </c>
      <c r="M164" t="s">
        <v>335</v>
      </c>
      <c r="N164" t="s">
        <v>336</v>
      </c>
      <c r="O164" t="s">
        <v>335</v>
      </c>
    </row>
    <row r="165" spans="1:15" ht="15" x14ac:dyDescent="0.25">
      <c r="A165"/>
      <c r="B165"/>
      <c r="K165" s="7" t="s">
        <v>414</v>
      </c>
      <c r="L165" t="s">
        <v>659</v>
      </c>
      <c r="M165" t="s">
        <v>428</v>
      </c>
      <c r="N165" t="s">
        <v>429</v>
      </c>
      <c r="O165" t="s">
        <v>393</v>
      </c>
    </row>
    <row r="166" spans="1:15" ht="15" x14ac:dyDescent="0.25">
      <c r="A166"/>
      <c r="B166"/>
      <c r="H166">
        <f>(36*50)/(12*100)</f>
        <v>1.5</v>
      </c>
      <c r="K166" s="28" t="s">
        <v>660</v>
      </c>
      <c r="L166" t="s">
        <v>342</v>
      </c>
      <c r="M166" t="s">
        <v>327</v>
      </c>
      <c r="N166" t="s">
        <v>328</v>
      </c>
      <c r="O166" t="s">
        <v>327</v>
      </c>
    </row>
    <row r="167" spans="1:15" ht="15" x14ac:dyDescent="0.25">
      <c r="A167"/>
      <c r="B167"/>
      <c r="K167" s="7" t="s">
        <v>661</v>
      </c>
      <c r="L167" t="s">
        <v>342</v>
      </c>
      <c r="M167" t="s">
        <v>327</v>
      </c>
      <c r="N167" t="s">
        <v>328</v>
      </c>
      <c r="O167" t="s">
        <v>327</v>
      </c>
    </row>
    <row r="168" spans="1:15" ht="15" x14ac:dyDescent="0.25">
      <c r="A168"/>
      <c r="B168"/>
      <c r="K168" s="7" t="s">
        <v>170</v>
      </c>
      <c r="L168" t="s">
        <v>662</v>
      </c>
      <c r="M168" t="s">
        <v>404</v>
      </c>
      <c r="N168" t="s">
        <v>405</v>
      </c>
      <c r="O168" t="s">
        <v>404</v>
      </c>
    </row>
    <row r="169" spans="1:15" ht="15" x14ac:dyDescent="0.25">
      <c r="A169"/>
      <c r="B169"/>
      <c r="K169" s="7" t="s">
        <v>106</v>
      </c>
      <c r="L169" t="s">
        <v>389</v>
      </c>
      <c r="M169" t="s">
        <v>335</v>
      </c>
      <c r="N169" t="s">
        <v>336</v>
      </c>
      <c r="O169" t="s">
        <v>335</v>
      </c>
    </row>
    <row r="170" spans="1:15" ht="15" x14ac:dyDescent="0.25">
      <c r="A170"/>
      <c r="B170"/>
      <c r="K170" s="7" t="s">
        <v>663</v>
      </c>
      <c r="L170" t="s">
        <v>664</v>
      </c>
      <c r="M170" t="s">
        <v>308</v>
      </c>
      <c r="N170" t="s">
        <v>309</v>
      </c>
      <c r="O170" t="s">
        <v>487</v>
      </c>
    </row>
    <row r="171" spans="1:15" ht="15" x14ac:dyDescent="0.25">
      <c r="A171"/>
      <c r="B171"/>
      <c r="K171" s="7" t="s">
        <v>665</v>
      </c>
      <c r="L171" t="s">
        <v>336</v>
      </c>
      <c r="M171" t="s">
        <v>336</v>
      </c>
      <c r="N171" t="s">
        <v>336</v>
      </c>
      <c r="O171" t="s">
        <v>336</v>
      </c>
    </row>
    <row r="172" spans="1:15" ht="15" x14ac:dyDescent="0.25">
      <c r="A172"/>
      <c r="B172"/>
      <c r="K172" s="7" t="s">
        <v>96</v>
      </c>
      <c r="L172" t="s">
        <v>389</v>
      </c>
      <c r="M172" t="s">
        <v>335</v>
      </c>
      <c r="N172" t="s">
        <v>336</v>
      </c>
      <c r="O172" t="s">
        <v>335</v>
      </c>
    </row>
    <row r="173" spans="1:15" ht="15" x14ac:dyDescent="0.25">
      <c r="A173"/>
      <c r="B173"/>
      <c r="K173" s="7" t="s">
        <v>71</v>
      </c>
      <c r="L173" t="s">
        <v>666</v>
      </c>
      <c r="M173" t="s">
        <v>556</v>
      </c>
      <c r="N173" t="s">
        <v>603</v>
      </c>
      <c r="O173" t="s">
        <v>570</v>
      </c>
    </row>
    <row r="174" spans="1:15" ht="15" x14ac:dyDescent="0.25">
      <c r="A174"/>
      <c r="B174"/>
      <c r="K174" s="33" t="s">
        <v>667</v>
      </c>
      <c r="L174" t="s">
        <v>666</v>
      </c>
      <c r="M174" t="s">
        <v>308</v>
      </c>
      <c r="N174" t="s">
        <v>309</v>
      </c>
      <c r="O174" t="s">
        <v>487</v>
      </c>
    </row>
    <row r="175" spans="1:15" ht="15" x14ac:dyDescent="0.25">
      <c r="A175"/>
      <c r="B175"/>
      <c r="K175" s="7" t="s">
        <v>584</v>
      </c>
      <c r="L175" t="s">
        <v>668</v>
      </c>
      <c r="M175" t="s">
        <v>350</v>
      </c>
      <c r="N175" t="s">
        <v>351</v>
      </c>
      <c r="O175" t="s">
        <v>553</v>
      </c>
    </row>
    <row r="176" spans="1:15" ht="15" x14ac:dyDescent="0.25">
      <c r="A176"/>
      <c r="B176"/>
      <c r="K176" s="7" t="s">
        <v>153</v>
      </c>
      <c r="L176" t="s">
        <v>669</v>
      </c>
      <c r="M176" t="s">
        <v>350</v>
      </c>
      <c r="N176" t="s">
        <v>351</v>
      </c>
      <c r="O176" t="s">
        <v>350</v>
      </c>
    </row>
    <row r="177" spans="1:15" ht="15" x14ac:dyDescent="0.25">
      <c r="A177"/>
      <c r="B177"/>
      <c r="K177" s="7" t="s">
        <v>670</v>
      </c>
      <c r="L177" t="s">
        <v>389</v>
      </c>
      <c r="M177" t="s">
        <v>335</v>
      </c>
      <c r="N177" t="s">
        <v>336</v>
      </c>
      <c r="O177" t="s">
        <v>335</v>
      </c>
    </row>
    <row r="178" spans="1:15" ht="15" x14ac:dyDescent="0.25">
      <c r="A178"/>
      <c r="B178"/>
      <c r="K178" s="7" t="s">
        <v>671</v>
      </c>
      <c r="L178" t="s">
        <v>336</v>
      </c>
      <c r="M178" t="s">
        <v>336</v>
      </c>
      <c r="N178" t="s">
        <v>336</v>
      </c>
      <c r="O178" t="s">
        <v>336</v>
      </c>
    </row>
    <row r="179" spans="1:15" ht="15" x14ac:dyDescent="0.25">
      <c r="A179"/>
      <c r="B179"/>
      <c r="K179" s="7" t="s">
        <v>163</v>
      </c>
      <c r="L179" t="s">
        <v>672</v>
      </c>
      <c r="M179" t="s">
        <v>308</v>
      </c>
      <c r="N179" t="s">
        <v>309</v>
      </c>
      <c r="O179" t="s">
        <v>487</v>
      </c>
    </row>
    <row r="180" spans="1:15" ht="15" x14ac:dyDescent="0.25">
      <c r="A180"/>
      <c r="B180"/>
      <c r="K180" s="7" t="s">
        <v>157</v>
      </c>
      <c r="L180" t="s">
        <v>673</v>
      </c>
      <c r="M180" t="s">
        <v>308</v>
      </c>
      <c r="N180" t="s">
        <v>309</v>
      </c>
      <c r="O180" t="s">
        <v>487</v>
      </c>
    </row>
    <row r="181" spans="1:15" ht="15" x14ac:dyDescent="0.25">
      <c r="A181"/>
      <c r="B181"/>
      <c r="K181" s="7" t="s">
        <v>674</v>
      </c>
      <c r="L181" t="s">
        <v>341</v>
      </c>
      <c r="M181" t="s">
        <v>335</v>
      </c>
      <c r="N181" t="s">
        <v>336</v>
      </c>
      <c r="O181" t="s">
        <v>335</v>
      </c>
    </row>
    <row r="182" spans="1:15" ht="15" x14ac:dyDescent="0.25">
      <c r="A182"/>
      <c r="B182"/>
      <c r="K182" s="7" t="s">
        <v>118</v>
      </c>
      <c r="L182" t="s">
        <v>390</v>
      </c>
      <c r="M182" t="s">
        <v>356</v>
      </c>
      <c r="N182" t="s">
        <v>357</v>
      </c>
      <c r="O182" t="s">
        <v>517</v>
      </c>
    </row>
    <row r="183" spans="1:15" ht="15" x14ac:dyDescent="0.25">
      <c r="A183"/>
      <c r="B183"/>
      <c r="K183" s="7" t="s">
        <v>675</v>
      </c>
      <c r="L183" t="s">
        <v>389</v>
      </c>
      <c r="M183" t="s">
        <v>335</v>
      </c>
      <c r="N183" t="s">
        <v>336</v>
      </c>
      <c r="O183" t="s">
        <v>335</v>
      </c>
    </row>
    <row r="184" spans="1:15" ht="15" x14ac:dyDescent="0.25">
      <c r="A184"/>
      <c r="B184"/>
      <c r="K184" s="7" t="s">
        <v>676</v>
      </c>
      <c r="L184" t="s">
        <v>677</v>
      </c>
      <c r="M184" t="s">
        <v>336</v>
      </c>
      <c r="N184" t="s">
        <v>336</v>
      </c>
      <c r="O184" t="s">
        <v>336</v>
      </c>
    </row>
    <row r="185" spans="1:15" ht="15" x14ac:dyDescent="0.25">
      <c r="A185"/>
      <c r="B185"/>
      <c r="K185" s="7" t="s">
        <v>678</v>
      </c>
      <c r="L185" t="s">
        <v>679</v>
      </c>
      <c r="M185" t="s">
        <v>463</v>
      </c>
      <c r="N185" t="s">
        <v>328</v>
      </c>
      <c r="O185" t="s">
        <v>464</v>
      </c>
    </row>
    <row r="186" spans="1:15" ht="15" x14ac:dyDescent="0.25">
      <c r="A186"/>
      <c r="B186"/>
      <c r="K186" s="7" t="s">
        <v>134</v>
      </c>
      <c r="L186" t="s">
        <v>428</v>
      </c>
      <c r="M186" t="s">
        <v>428</v>
      </c>
      <c r="N186" t="s">
        <v>429</v>
      </c>
      <c r="O186" t="s">
        <v>393</v>
      </c>
    </row>
    <row r="187" spans="1:15" ht="15" x14ac:dyDescent="0.25">
      <c r="A187"/>
      <c r="B187"/>
      <c r="K187" s="7" t="s">
        <v>680</v>
      </c>
      <c r="L187" t="s">
        <v>681</v>
      </c>
      <c r="M187" t="s">
        <v>404</v>
      </c>
      <c r="N187" t="s">
        <v>405</v>
      </c>
      <c r="O187" t="s">
        <v>404</v>
      </c>
    </row>
    <row r="188" spans="1:15" ht="15" x14ac:dyDescent="0.25">
      <c r="A188"/>
      <c r="B188"/>
      <c r="K188" s="7" t="s">
        <v>127</v>
      </c>
      <c r="L188" t="s">
        <v>428</v>
      </c>
      <c r="M188" t="s">
        <v>428</v>
      </c>
      <c r="N188" t="s">
        <v>429</v>
      </c>
      <c r="O188" t="s">
        <v>393</v>
      </c>
    </row>
    <row r="189" spans="1:15" ht="15" x14ac:dyDescent="0.25">
      <c r="A189"/>
      <c r="B189"/>
      <c r="K189" s="7" t="s">
        <v>682</v>
      </c>
      <c r="L189" t="s">
        <v>428</v>
      </c>
      <c r="M189" t="s">
        <v>428</v>
      </c>
      <c r="N189" t="s">
        <v>429</v>
      </c>
      <c r="O189" t="s">
        <v>393</v>
      </c>
    </row>
    <row r="190" spans="1:15" ht="15" x14ac:dyDescent="0.25">
      <c r="A190"/>
      <c r="B190"/>
      <c r="K190" s="7" t="s">
        <v>496</v>
      </c>
      <c r="L190" t="s">
        <v>683</v>
      </c>
      <c r="M190" t="s">
        <v>308</v>
      </c>
      <c r="N190" t="s">
        <v>309</v>
      </c>
      <c r="O190" t="s">
        <v>310</v>
      </c>
    </row>
    <row r="191" spans="1:15" ht="15" x14ac:dyDescent="0.25">
      <c r="A191"/>
      <c r="B191"/>
      <c r="K191" s="7" t="s">
        <v>422</v>
      </c>
      <c r="L191" t="s">
        <v>684</v>
      </c>
      <c r="M191" t="s">
        <v>428</v>
      </c>
      <c r="N191" t="s">
        <v>429</v>
      </c>
      <c r="O191" t="s">
        <v>480</v>
      </c>
    </row>
    <row r="192" spans="1:15" ht="15" x14ac:dyDescent="0.25">
      <c r="A192"/>
      <c r="B192"/>
      <c r="K192" s="7" t="s">
        <v>685</v>
      </c>
      <c r="L192" t="s">
        <v>629</v>
      </c>
      <c r="M192" t="s">
        <v>463</v>
      </c>
      <c r="N192" t="s">
        <v>357</v>
      </c>
      <c r="O192" t="s">
        <v>535</v>
      </c>
    </row>
    <row r="193" spans="1:15" ht="15" x14ac:dyDescent="0.25">
      <c r="A193"/>
      <c r="B193"/>
      <c r="K193" s="7" t="s">
        <v>532</v>
      </c>
      <c r="L193" t="s">
        <v>686</v>
      </c>
      <c r="M193" t="s">
        <v>316</v>
      </c>
      <c r="N193" t="s">
        <v>317</v>
      </c>
      <c r="O193" t="s">
        <v>316</v>
      </c>
    </row>
    <row r="194" spans="1:15" ht="15" x14ac:dyDescent="0.25">
      <c r="A194"/>
      <c r="B194"/>
      <c r="K194" s="7" t="s">
        <v>366</v>
      </c>
      <c r="L194" t="s">
        <v>687</v>
      </c>
      <c r="M194" t="s">
        <v>356</v>
      </c>
      <c r="N194" t="s">
        <v>357</v>
      </c>
      <c r="O194" t="s">
        <v>517</v>
      </c>
    </row>
    <row r="195" spans="1:15" ht="15" x14ac:dyDescent="0.25">
      <c r="A195"/>
      <c r="B195"/>
      <c r="K195" s="7" t="s">
        <v>154</v>
      </c>
      <c r="L195" t="s">
        <v>688</v>
      </c>
      <c r="M195" t="s">
        <v>556</v>
      </c>
      <c r="N195" t="s">
        <v>603</v>
      </c>
      <c r="O195" t="s">
        <v>570</v>
      </c>
    </row>
    <row r="196" spans="1:15" ht="15" x14ac:dyDescent="0.25">
      <c r="A196"/>
      <c r="B196"/>
      <c r="K196" s="7" t="s">
        <v>436</v>
      </c>
      <c r="L196" t="s">
        <v>689</v>
      </c>
      <c r="M196" t="s">
        <v>556</v>
      </c>
      <c r="N196" t="s">
        <v>603</v>
      </c>
      <c r="O196" t="s">
        <v>557</v>
      </c>
    </row>
    <row r="197" spans="1:15" ht="15" x14ac:dyDescent="0.25">
      <c r="A197"/>
      <c r="B197"/>
      <c r="K197" s="7" t="s">
        <v>690</v>
      </c>
      <c r="L197" t="s">
        <v>691</v>
      </c>
      <c r="M197" t="s">
        <v>556</v>
      </c>
      <c r="N197" t="s">
        <v>603</v>
      </c>
      <c r="O197" t="s">
        <v>570</v>
      </c>
    </row>
    <row r="198" spans="1:15" ht="15" x14ac:dyDescent="0.25">
      <c r="A198"/>
      <c r="B198"/>
      <c r="K198" s="7" t="s">
        <v>692</v>
      </c>
      <c r="L198" t="s">
        <v>691</v>
      </c>
      <c r="M198" t="s">
        <v>556</v>
      </c>
      <c r="N198" t="s">
        <v>603</v>
      </c>
      <c r="O198" t="s">
        <v>570</v>
      </c>
    </row>
    <row r="199" spans="1:15" ht="15" x14ac:dyDescent="0.25">
      <c r="A199"/>
      <c r="B199"/>
      <c r="K199" s="7" t="s">
        <v>114</v>
      </c>
      <c r="L199" t="s">
        <v>691</v>
      </c>
      <c r="M199" t="s">
        <v>556</v>
      </c>
      <c r="N199" t="s">
        <v>603</v>
      </c>
      <c r="O199" t="s">
        <v>570</v>
      </c>
    </row>
    <row r="200" spans="1:15" ht="15" x14ac:dyDescent="0.25">
      <c r="A200"/>
      <c r="B200"/>
      <c r="K200" s="35" t="s">
        <v>469</v>
      </c>
      <c r="L200" t="s">
        <v>693</v>
      </c>
      <c r="M200" t="s">
        <v>350</v>
      </c>
      <c r="N200" t="s">
        <v>351</v>
      </c>
      <c r="O200" t="s">
        <v>546</v>
      </c>
    </row>
    <row r="201" spans="1:15" ht="15" x14ac:dyDescent="0.25">
      <c r="A201"/>
      <c r="B201"/>
      <c r="K201" s="35" t="s">
        <v>694</v>
      </c>
      <c r="L201" t="s">
        <v>695</v>
      </c>
      <c r="M201" t="s">
        <v>404</v>
      </c>
      <c r="N201" t="s">
        <v>405</v>
      </c>
      <c r="O201" t="s">
        <v>404</v>
      </c>
    </row>
    <row r="202" spans="1:15" ht="15" x14ac:dyDescent="0.25">
      <c r="A202"/>
      <c r="B202"/>
      <c r="K202" s="7" t="s">
        <v>481</v>
      </c>
      <c r="L202" t="s">
        <v>696</v>
      </c>
      <c r="M202" t="s">
        <v>350</v>
      </c>
      <c r="N202" t="s">
        <v>351</v>
      </c>
      <c r="O202" t="s">
        <v>553</v>
      </c>
    </row>
    <row r="203" spans="1:15" ht="15" x14ac:dyDescent="0.25">
      <c r="A203"/>
      <c r="B203"/>
      <c r="K203" s="7" t="s">
        <v>92</v>
      </c>
      <c r="L203" t="s">
        <v>389</v>
      </c>
      <c r="M203" t="s">
        <v>335</v>
      </c>
      <c r="N203" t="s">
        <v>336</v>
      </c>
      <c r="O203" t="s">
        <v>335</v>
      </c>
    </row>
    <row r="204" spans="1:15" ht="15" x14ac:dyDescent="0.25">
      <c r="A204"/>
      <c r="B204"/>
      <c r="K204" s="7" t="s">
        <v>164</v>
      </c>
      <c r="L204" t="s">
        <v>697</v>
      </c>
      <c r="M204" t="s">
        <v>308</v>
      </c>
      <c r="N204" t="s">
        <v>309</v>
      </c>
      <c r="O204" t="s">
        <v>487</v>
      </c>
    </row>
    <row r="205" spans="1:15" ht="15" x14ac:dyDescent="0.25">
      <c r="A205"/>
      <c r="B205"/>
      <c r="K205" s="7" t="s">
        <v>155</v>
      </c>
      <c r="L205" t="s">
        <v>698</v>
      </c>
      <c r="M205" t="s">
        <v>350</v>
      </c>
      <c r="N205" t="s">
        <v>351</v>
      </c>
      <c r="O205" t="s">
        <v>553</v>
      </c>
    </row>
    <row r="206" spans="1:15" ht="15" x14ac:dyDescent="0.25">
      <c r="A206"/>
      <c r="B206"/>
      <c r="K206" s="7" t="s">
        <v>699</v>
      </c>
      <c r="L206" t="s">
        <v>700</v>
      </c>
      <c r="M206" t="s">
        <v>327</v>
      </c>
      <c r="N206" t="s">
        <v>328</v>
      </c>
      <c r="O206" t="s">
        <v>327</v>
      </c>
    </row>
    <row r="207" spans="1:15" ht="15" x14ac:dyDescent="0.25">
      <c r="A207"/>
      <c r="B207"/>
      <c r="K207" s="35" t="s">
        <v>701</v>
      </c>
      <c r="L207" t="s">
        <v>702</v>
      </c>
      <c r="M207" t="s">
        <v>316</v>
      </c>
      <c r="N207" t="s">
        <v>317</v>
      </c>
      <c r="O207" t="s">
        <v>316</v>
      </c>
    </row>
    <row r="208" spans="1:15" ht="15" x14ac:dyDescent="0.25">
      <c r="A208"/>
      <c r="B208"/>
      <c r="K208" s="35" t="s">
        <v>105</v>
      </c>
      <c r="L208" t="s">
        <v>336</v>
      </c>
      <c r="M208" t="s">
        <v>336</v>
      </c>
      <c r="N208" t="s">
        <v>336</v>
      </c>
      <c r="O208" t="s">
        <v>336</v>
      </c>
    </row>
    <row r="209" spans="1:15" ht="15" x14ac:dyDescent="0.25">
      <c r="A209"/>
      <c r="B209"/>
      <c r="K209" s="7" t="s">
        <v>703</v>
      </c>
      <c r="L209" t="s">
        <v>704</v>
      </c>
      <c r="M209" t="s">
        <v>350</v>
      </c>
      <c r="N209" t="s">
        <v>351</v>
      </c>
      <c r="O209" t="s">
        <v>350</v>
      </c>
    </row>
    <row r="210" spans="1:15" ht="15" x14ac:dyDescent="0.25">
      <c r="A210"/>
      <c r="B210"/>
      <c r="K210" s="7" t="s">
        <v>705</v>
      </c>
      <c r="L210" t="s">
        <v>428</v>
      </c>
      <c r="M210" t="s">
        <v>428</v>
      </c>
      <c r="N210" t="s">
        <v>429</v>
      </c>
      <c r="O210" t="s">
        <v>393</v>
      </c>
    </row>
    <row r="211" spans="1:15" ht="15" x14ac:dyDescent="0.25">
      <c r="A211"/>
      <c r="B211"/>
      <c r="K211" s="7" t="s">
        <v>146</v>
      </c>
      <c r="L211" t="s">
        <v>706</v>
      </c>
      <c r="M211" t="s">
        <v>428</v>
      </c>
      <c r="N211" t="s">
        <v>429</v>
      </c>
      <c r="O211" t="s">
        <v>480</v>
      </c>
    </row>
    <row r="212" spans="1:15" ht="15" x14ac:dyDescent="0.25">
      <c r="A212"/>
      <c r="B212"/>
      <c r="K212" s="7" t="s">
        <v>707</v>
      </c>
      <c r="L212" t="s">
        <v>336</v>
      </c>
      <c r="M212" t="s">
        <v>336</v>
      </c>
      <c r="N212" t="s">
        <v>336</v>
      </c>
      <c r="O212" t="s">
        <v>336</v>
      </c>
    </row>
    <row r="213" spans="1:15" ht="15" x14ac:dyDescent="0.25">
      <c r="A213"/>
      <c r="B213"/>
      <c r="K213" s="7" t="s">
        <v>142</v>
      </c>
      <c r="L213" t="s">
        <v>336</v>
      </c>
      <c r="M213" t="s">
        <v>336</v>
      </c>
      <c r="N213" t="s">
        <v>336</v>
      </c>
      <c r="O213" t="s">
        <v>336</v>
      </c>
    </row>
    <row r="214" spans="1:15" ht="15" x14ac:dyDescent="0.25">
      <c r="A214"/>
      <c r="B214"/>
      <c r="K214" s="7" t="s">
        <v>20</v>
      </c>
      <c r="L214" t="s">
        <v>708</v>
      </c>
      <c r="M214" t="s">
        <v>556</v>
      </c>
      <c r="N214" t="s">
        <v>603</v>
      </c>
      <c r="O214" t="s">
        <v>557</v>
      </c>
    </row>
    <row r="215" spans="1:15" ht="15" x14ac:dyDescent="0.25">
      <c r="A215"/>
      <c r="B215"/>
      <c r="K215" s="7" t="s">
        <v>167</v>
      </c>
      <c r="L215" t="s">
        <v>709</v>
      </c>
      <c r="M215" t="s">
        <v>350</v>
      </c>
      <c r="N215" t="s">
        <v>351</v>
      </c>
      <c r="O215" t="s">
        <v>350</v>
      </c>
    </row>
    <row r="216" spans="1:15" ht="15" x14ac:dyDescent="0.25">
      <c r="A216"/>
      <c r="B216"/>
      <c r="K216" s="7" t="s">
        <v>710</v>
      </c>
      <c r="L216" t="s">
        <v>711</v>
      </c>
      <c r="M216" t="s">
        <v>350</v>
      </c>
      <c r="N216" t="s">
        <v>351</v>
      </c>
      <c r="O216" t="s">
        <v>350</v>
      </c>
    </row>
    <row r="217" spans="1:15" ht="15" x14ac:dyDescent="0.25">
      <c r="A217"/>
      <c r="B217"/>
      <c r="K217" s="7" t="s">
        <v>172</v>
      </c>
      <c r="L217" t="s">
        <v>712</v>
      </c>
      <c r="M217" t="s">
        <v>308</v>
      </c>
      <c r="N217" t="s">
        <v>309</v>
      </c>
      <c r="O217" t="s">
        <v>487</v>
      </c>
    </row>
    <row r="218" spans="1:15" ht="15" x14ac:dyDescent="0.25">
      <c r="A218"/>
      <c r="B218"/>
      <c r="K218" s="7" t="s">
        <v>173</v>
      </c>
      <c r="L218" t="s">
        <v>713</v>
      </c>
      <c r="M218" t="s">
        <v>463</v>
      </c>
      <c r="N218" t="s">
        <v>328</v>
      </c>
      <c r="O218" t="s">
        <v>464</v>
      </c>
    </row>
    <row r="219" spans="1:15" ht="15" x14ac:dyDescent="0.25">
      <c r="A219"/>
      <c r="B219"/>
      <c r="K219" s="7" t="s">
        <v>174</v>
      </c>
      <c r="L219" t="s">
        <v>714</v>
      </c>
      <c r="M219" t="s">
        <v>327</v>
      </c>
      <c r="N219" t="s">
        <v>328</v>
      </c>
      <c r="O219" t="s">
        <v>327</v>
      </c>
    </row>
    <row r="220" spans="1:15" ht="15" x14ac:dyDescent="0.25">
      <c r="A220"/>
      <c r="B220"/>
      <c r="K220" s="7" t="s">
        <v>175</v>
      </c>
      <c r="L220" t="s">
        <v>715</v>
      </c>
      <c r="M220" t="s">
        <v>308</v>
      </c>
      <c r="N220" t="s">
        <v>309</v>
      </c>
      <c r="O220" t="s">
        <v>487</v>
      </c>
    </row>
    <row r="221" spans="1:15" ht="15" x14ac:dyDescent="0.25">
      <c r="A221"/>
      <c r="B221"/>
      <c r="K221" s="7" t="s">
        <v>176</v>
      </c>
      <c r="L221" t="s">
        <v>716</v>
      </c>
      <c r="M221" t="s">
        <v>327</v>
      </c>
      <c r="N221" t="s">
        <v>328</v>
      </c>
      <c r="O221" t="s">
        <v>327</v>
      </c>
    </row>
    <row r="222" spans="1:15" ht="15" x14ac:dyDescent="0.25">
      <c r="A222"/>
      <c r="B222"/>
      <c r="K222" s="7" t="s">
        <v>177</v>
      </c>
      <c r="L222" t="s">
        <v>717</v>
      </c>
      <c r="M222" t="s">
        <v>327</v>
      </c>
      <c r="N222" t="s">
        <v>328</v>
      </c>
      <c r="O222" t="s">
        <v>327</v>
      </c>
    </row>
    <row r="223" spans="1:15" ht="15" x14ac:dyDescent="0.25">
      <c r="A223"/>
      <c r="B223"/>
      <c r="K223" s="7" t="s">
        <v>178</v>
      </c>
      <c r="L223" t="s">
        <v>718</v>
      </c>
      <c r="M223" t="s">
        <v>463</v>
      </c>
      <c r="N223" t="s">
        <v>357</v>
      </c>
      <c r="O223" t="s">
        <v>535</v>
      </c>
    </row>
    <row r="224" spans="1:15" ht="15" x14ac:dyDescent="0.25">
      <c r="A224"/>
      <c r="B224"/>
      <c r="K224" s="7" t="s">
        <v>179</v>
      </c>
      <c r="L224" t="s">
        <v>341</v>
      </c>
      <c r="M224" t="s">
        <v>335</v>
      </c>
      <c r="N224" t="s">
        <v>336</v>
      </c>
      <c r="O224" t="s">
        <v>335</v>
      </c>
    </row>
    <row r="225" spans="1:15" ht="15" x14ac:dyDescent="0.25">
      <c r="A225"/>
      <c r="B225"/>
      <c r="K225" s="7" t="s">
        <v>180</v>
      </c>
      <c r="L225" t="s">
        <v>719</v>
      </c>
      <c r="M225" t="s">
        <v>350</v>
      </c>
      <c r="N225" t="s">
        <v>351</v>
      </c>
      <c r="O225" t="s">
        <v>590</v>
      </c>
    </row>
    <row r="226" spans="1:15" ht="15" x14ac:dyDescent="0.25">
      <c r="A226"/>
      <c r="B226"/>
      <c r="K226" s="7" t="s">
        <v>181</v>
      </c>
      <c r="L226" t="s">
        <v>720</v>
      </c>
      <c r="M226" t="s">
        <v>350</v>
      </c>
      <c r="N226" t="s">
        <v>351</v>
      </c>
      <c r="O226" t="s">
        <v>546</v>
      </c>
    </row>
    <row r="227" spans="1:15" ht="15" x14ac:dyDescent="0.25">
      <c r="A227"/>
      <c r="B227"/>
      <c r="K227" s="7" t="s">
        <v>476</v>
      </c>
      <c r="L227" t="s">
        <v>721</v>
      </c>
      <c r="M227" t="s">
        <v>350</v>
      </c>
      <c r="N227" t="s">
        <v>351</v>
      </c>
      <c r="O227" t="s">
        <v>553</v>
      </c>
    </row>
    <row r="228" spans="1:15" ht="15" x14ac:dyDescent="0.25">
      <c r="A228"/>
      <c r="B228"/>
      <c r="K228" s="7" t="s">
        <v>182</v>
      </c>
      <c r="L228" t="s">
        <v>722</v>
      </c>
      <c r="M228" t="s">
        <v>335</v>
      </c>
      <c r="N228" t="s">
        <v>336</v>
      </c>
      <c r="O228" t="s">
        <v>335</v>
      </c>
    </row>
    <row r="229" spans="1:15" ht="15" x14ac:dyDescent="0.25">
      <c r="A229"/>
      <c r="B229"/>
      <c r="K229" s="7" t="s">
        <v>183</v>
      </c>
      <c r="L229" t="s">
        <v>534</v>
      </c>
      <c r="M229" t="s">
        <v>463</v>
      </c>
      <c r="N229" t="s">
        <v>357</v>
      </c>
      <c r="O229" t="s">
        <v>535</v>
      </c>
    </row>
    <row r="230" spans="1:15" ht="15" x14ac:dyDescent="0.25">
      <c r="A230"/>
      <c r="B230"/>
      <c r="K230" s="7" t="s">
        <v>184</v>
      </c>
      <c r="L230" t="s">
        <v>723</v>
      </c>
      <c r="M230" t="s">
        <v>336</v>
      </c>
      <c r="N230" t="s">
        <v>336</v>
      </c>
      <c r="O230" t="s">
        <v>336</v>
      </c>
    </row>
    <row r="231" spans="1:15" ht="15" x14ac:dyDescent="0.25">
      <c r="A231"/>
      <c r="B231"/>
      <c r="K231" s="36" t="s">
        <v>529</v>
      </c>
      <c r="L231" t="s">
        <v>724</v>
      </c>
      <c r="M231" t="s">
        <v>316</v>
      </c>
      <c r="N231" t="s">
        <v>317</v>
      </c>
      <c r="O231" t="s">
        <v>316</v>
      </c>
    </row>
    <row r="232" spans="1:15" ht="15" x14ac:dyDescent="0.25">
      <c r="A232"/>
      <c r="B232"/>
      <c r="K232" s="7" t="s">
        <v>525</v>
      </c>
      <c r="L232" t="s">
        <v>725</v>
      </c>
      <c r="M232" t="s">
        <v>316</v>
      </c>
      <c r="N232" t="s">
        <v>317</v>
      </c>
      <c r="O232" t="s">
        <v>316</v>
      </c>
    </row>
    <row r="233" spans="1:15" ht="15" x14ac:dyDescent="0.25">
      <c r="A233"/>
      <c r="B233"/>
      <c r="K233" s="36" t="s">
        <v>726</v>
      </c>
      <c r="L233" t="s">
        <v>727</v>
      </c>
      <c r="M233" t="s">
        <v>308</v>
      </c>
      <c r="N233" t="s">
        <v>309</v>
      </c>
      <c r="O233" t="s">
        <v>487</v>
      </c>
    </row>
    <row r="234" spans="1:15" ht="15" x14ac:dyDescent="0.25">
      <c r="A234"/>
      <c r="B234"/>
      <c r="K234" s="36" t="s">
        <v>549</v>
      </c>
      <c r="L234" t="s">
        <v>728</v>
      </c>
      <c r="M234" t="s">
        <v>327</v>
      </c>
      <c r="N234" t="s">
        <v>328</v>
      </c>
      <c r="O234" t="s">
        <v>327</v>
      </c>
    </row>
    <row r="235" spans="1:15" ht="15" x14ac:dyDescent="0.25">
      <c r="A235"/>
      <c r="B235"/>
      <c r="K235" s="36" t="s">
        <v>440</v>
      </c>
      <c r="L235" t="s">
        <v>729</v>
      </c>
      <c r="M235" t="s">
        <v>556</v>
      </c>
      <c r="N235" t="s">
        <v>603</v>
      </c>
      <c r="O235" t="s">
        <v>570</v>
      </c>
    </row>
    <row r="236" spans="1:15" ht="15" x14ac:dyDescent="0.25">
      <c r="A236"/>
      <c r="B236"/>
      <c r="K236" s="7" t="s">
        <v>447</v>
      </c>
      <c r="L236" t="s">
        <v>730</v>
      </c>
      <c r="M236" t="s">
        <v>556</v>
      </c>
      <c r="N236" t="s">
        <v>603</v>
      </c>
      <c r="O236" t="s">
        <v>570</v>
      </c>
    </row>
    <row r="237" spans="1:15" ht="15" x14ac:dyDescent="0.25">
      <c r="A237"/>
      <c r="B237"/>
      <c r="K237" s="7" t="s">
        <v>185</v>
      </c>
      <c r="L237" s="7" t="s">
        <v>185</v>
      </c>
      <c r="M237" t="s">
        <v>350</v>
      </c>
      <c r="N237" t="s">
        <v>351</v>
      </c>
      <c r="O237" t="s">
        <v>546</v>
      </c>
    </row>
    <row r="238" spans="1:15" ht="15" x14ac:dyDescent="0.25">
      <c r="A238"/>
      <c r="B238"/>
      <c r="K238" s="7" t="s">
        <v>186</v>
      </c>
      <c r="L238" t="s">
        <v>186</v>
      </c>
      <c r="M238" t="s">
        <v>327</v>
      </c>
      <c r="N238" t="s">
        <v>328</v>
      </c>
      <c r="O238" t="s">
        <v>327</v>
      </c>
    </row>
    <row r="239" spans="1:15" ht="15" x14ac:dyDescent="0.25">
      <c r="A239"/>
      <c r="B239"/>
      <c r="K239" s="7" t="s">
        <v>353</v>
      </c>
      <c r="L239" t="s">
        <v>731</v>
      </c>
      <c r="M239" t="s">
        <v>356</v>
      </c>
      <c r="N239" t="s">
        <v>357</v>
      </c>
      <c r="O239" t="s">
        <v>358</v>
      </c>
    </row>
    <row r="240" spans="1:15" ht="15" x14ac:dyDescent="0.25">
      <c r="A240"/>
      <c r="B240"/>
      <c r="K240" s="7" t="s">
        <v>187</v>
      </c>
      <c r="L240" t="s">
        <v>732</v>
      </c>
      <c r="M240" t="s">
        <v>308</v>
      </c>
      <c r="N240" t="s">
        <v>309</v>
      </c>
      <c r="O240" t="s">
        <v>487</v>
      </c>
    </row>
    <row r="241" spans="1:15" ht="15" x14ac:dyDescent="0.25">
      <c r="A241"/>
      <c r="B241"/>
      <c r="K241" s="7" t="s">
        <v>188</v>
      </c>
      <c r="L241" t="s">
        <v>733</v>
      </c>
      <c r="M241" t="s">
        <v>404</v>
      </c>
      <c r="N241" t="s">
        <v>405</v>
      </c>
      <c r="O241" t="s">
        <v>404</v>
      </c>
    </row>
    <row r="242" spans="1:15" ht="15" x14ac:dyDescent="0.25">
      <c r="A242"/>
      <c r="B242"/>
      <c r="K242" s="7" t="s">
        <v>189</v>
      </c>
      <c r="L242" t="s">
        <v>734</v>
      </c>
      <c r="M242" t="s">
        <v>350</v>
      </c>
      <c r="N242" t="s">
        <v>351</v>
      </c>
      <c r="O242" t="s">
        <v>553</v>
      </c>
    </row>
    <row r="243" spans="1:15" ht="15" x14ac:dyDescent="0.25">
      <c r="A243"/>
      <c r="B243"/>
      <c r="K243" s="11" t="s">
        <v>195</v>
      </c>
      <c r="L243" t="s">
        <v>735</v>
      </c>
      <c r="M243" t="s">
        <v>316</v>
      </c>
      <c r="N243" t="s">
        <v>317</v>
      </c>
      <c r="O243" t="s">
        <v>316</v>
      </c>
    </row>
    <row r="244" spans="1:15" ht="15" x14ac:dyDescent="0.25">
      <c r="A244"/>
      <c r="B244"/>
      <c r="K244" s="7" t="s">
        <v>547</v>
      </c>
      <c r="L244" t="s">
        <v>736</v>
      </c>
      <c r="M244" t="s">
        <v>350</v>
      </c>
      <c r="N244" t="s">
        <v>351</v>
      </c>
      <c r="O244" t="s">
        <v>546</v>
      </c>
    </row>
    <row r="245" spans="1:15" ht="15" x14ac:dyDescent="0.25">
      <c r="A245"/>
      <c r="B245"/>
      <c r="K245" s="7" t="s">
        <v>199</v>
      </c>
      <c r="L245" t="s">
        <v>737</v>
      </c>
      <c r="M245" t="s">
        <v>356</v>
      </c>
      <c r="N245" t="s">
        <v>357</v>
      </c>
      <c r="O245" t="s">
        <v>358</v>
      </c>
    </row>
    <row r="246" spans="1:15" ht="15" x14ac:dyDescent="0.25">
      <c r="A246"/>
      <c r="B246"/>
      <c r="K246" s="37" t="s">
        <v>197</v>
      </c>
      <c r="L246" t="s">
        <v>738</v>
      </c>
      <c r="M246" t="s">
        <v>350</v>
      </c>
      <c r="N246" t="s">
        <v>351</v>
      </c>
      <c r="O246" t="s">
        <v>553</v>
      </c>
    </row>
    <row r="247" spans="1:15" ht="15" x14ac:dyDescent="0.25">
      <c r="A247"/>
      <c r="B247"/>
      <c r="K247" s="7" t="s">
        <v>198</v>
      </c>
      <c r="L247" t="s">
        <v>739</v>
      </c>
      <c r="M247" t="s">
        <v>556</v>
      </c>
      <c r="N247" t="s">
        <v>603</v>
      </c>
      <c r="O247" t="s">
        <v>557</v>
      </c>
    </row>
    <row r="248" spans="1:15" ht="15" x14ac:dyDescent="0.25">
      <c r="A248"/>
      <c r="B248"/>
      <c r="K248" s="7" t="s">
        <v>560</v>
      </c>
      <c r="L248" t="s">
        <v>560</v>
      </c>
      <c r="M248" t="s">
        <v>336</v>
      </c>
      <c r="N248" t="s">
        <v>336</v>
      </c>
      <c r="O248" t="s">
        <v>740</v>
      </c>
    </row>
    <row r="249" spans="1:15" ht="15" x14ac:dyDescent="0.25">
      <c r="A249"/>
      <c r="B249"/>
      <c r="K249" s="7" t="s">
        <v>201</v>
      </c>
      <c r="L249" t="s">
        <v>741</v>
      </c>
      <c r="M249" t="s">
        <v>350</v>
      </c>
      <c r="N249" t="s">
        <v>742</v>
      </c>
      <c r="O249" t="s">
        <v>546</v>
      </c>
    </row>
    <row r="250" spans="1:15" ht="15" x14ac:dyDescent="0.25">
      <c r="A250"/>
      <c r="B250"/>
      <c r="K250" s="7" t="s">
        <v>202</v>
      </c>
      <c r="L250" t="s">
        <v>743</v>
      </c>
      <c r="M250" t="s">
        <v>335</v>
      </c>
      <c r="N250" t="s">
        <v>336</v>
      </c>
      <c r="O250" t="s">
        <v>335</v>
      </c>
    </row>
    <row r="251" spans="1:15" ht="15" x14ac:dyDescent="0.25">
      <c r="A251"/>
      <c r="B251"/>
      <c r="K251" s="7" t="s">
        <v>568</v>
      </c>
      <c r="L251" t="s">
        <v>744</v>
      </c>
      <c r="M251" t="s">
        <v>356</v>
      </c>
      <c r="N251" t="s">
        <v>357</v>
      </c>
      <c r="O251" t="s">
        <v>517</v>
      </c>
    </row>
    <row r="252" spans="1:15" ht="15" x14ac:dyDescent="0.25">
      <c r="A252"/>
      <c r="B252"/>
      <c r="K252" s="7" t="s">
        <v>566</v>
      </c>
      <c r="L252" t="s">
        <v>745</v>
      </c>
      <c r="M252" t="s">
        <v>316</v>
      </c>
      <c r="N252" t="s">
        <v>317</v>
      </c>
      <c r="O252" t="s">
        <v>316</v>
      </c>
    </row>
    <row r="253" spans="1:15" ht="15" x14ac:dyDescent="0.25">
      <c r="A253"/>
      <c r="B253"/>
      <c r="K253" s="7" t="s">
        <v>581</v>
      </c>
      <c r="L253" t="s">
        <v>746</v>
      </c>
      <c r="M253" t="s">
        <v>316</v>
      </c>
      <c r="N253" t="s">
        <v>317</v>
      </c>
      <c r="O253" t="s">
        <v>316</v>
      </c>
    </row>
    <row r="254" spans="1:15" ht="15" x14ac:dyDescent="0.25">
      <c r="A254"/>
      <c r="B254"/>
      <c r="K254" s="7" t="s">
        <v>747</v>
      </c>
      <c r="L254" t="s">
        <v>571</v>
      </c>
      <c r="M254" t="s">
        <v>556</v>
      </c>
      <c r="N254" t="s">
        <v>603</v>
      </c>
      <c r="O254" t="s">
        <v>570</v>
      </c>
    </row>
    <row r="255" spans="1:15" ht="15" x14ac:dyDescent="0.25">
      <c r="A255"/>
      <c r="B255"/>
      <c r="K255" s="35" t="s">
        <v>748</v>
      </c>
      <c r="L255" t="s">
        <v>573</v>
      </c>
      <c r="M255" t="s">
        <v>316</v>
      </c>
      <c r="N255" t="s">
        <v>317</v>
      </c>
      <c r="O255" t="s">
        <v>316</v>
      </c>
    </row>
    <row r="256" spans="1:15" ht="15" x14ac:dyDescent="0.25">
      <c r="A256"/>
      <c r="B256"/>
      <c r="K256" s="35" t="s">
        <v>749</v>
      </c>
      <c r="L256" t="s">
        <v>576</v>
      </c>
      <c r="M256" t="s">
        <v>316</v>
      </c>
      <c r="N256" t="s">
        <v>317</v>
      </c>
      <c r="O256" t="s">
        <v>316</v>
      </c>
    </row>
    <row r="257" spans="1:15" ht="15" x14ac:dyDescent="0.25">
      <c r="A257"/>
      <c r="B257"/>
      <c r="K257" s="35" t="s">
        <v>750</v>
      </c>
      <c r="L257" t="s">
        <v>578</v>
      </c>
      <c r="M257" t="s">
        <v>556</v>
      </c>
      <c r="N257" t="s">
        <v>603</v>
      </c>
      <c r="O257" t="s">
        <v>570</v>
      </c>
    </row>
    <row r="258" spans="1:15" ht="15" x14ac:dyDescent="0.25">
      <c r="A258"/>
      <c r="B258"/>
      <c r="K258" s="35" t="s">
        <v>751</v>
      </c>
      <c r="L258" t="s">
        <v>580</v>
      </c>
      <c r="M258" t="s">
        <v>556</v>
      </c>
      <c r="N258" t="s">
        <v>603</v>
      </c>
      <c r="O258" t="s">
        <v>557</v>
      </c>
    </row>
    <row r="259" spans="1:15" ht="15" x14ac:dyDescent="0.25">
      <c r="A259"/>
      <c r="B259"/>
      <c r="K259" s="7" t="s">
        <v>203</v>
      </c>
      <c r="L259" t="s">
        <v>752</v>
      </c>
      <c r="M259" t="s">
        <v>428</v>
      </c>
      <c r="N259" t="s">
        <v>429</v>
      </c>
      <c r="O259" t="s">
        <v>393</v>
      </c>
    </row>
    <row r="260" spans="1:15" ht="15" x14ac:dyDescent="0.25">
      <c r="A260"/>
      <c r="B260"/>
      <c r="K260" s="7" t="s">
        <v>584</v>
      </c>
      <c r="L260" t="s">
        <v>668</v>
      </c>
      <c r="M260" t="s">
        <v>350</v>
      </c>
      <c r="N260" t="s">
        <v>351</v>
      </c>
      <c r="O260" t="s">
        <v>553</v>
      </c>
    </row>
    <row r="261" spans="1:15" ht="15" x14ac:dyDescent="0.25">
      <c r="A261"/>
      <c r="B261"/>
      <c r="K261" s="7" t="s">
        <v>205</v>
      </c>
      <c r="L261" t="s">
        <v>753</v>
      </c>
      <c r="M261" t="s">
        <v>428</v>
      </c>
      <c r="N261" t="s">
        <v>754</v>
      </c>
      <c r="O261" t="s">
        <v>480</v>
      </c>
    </row>
    <row r="262" spans="1:15" ht="15" x14ac:dyDescent="0.25">
      <c r="A262"/>
      <c r="B262"/>
      <c r="K262" s="7" t="s">
        <v>586</v>
      </c>
      <c r="L262" t="s">
        <v>755</v>
      </c>
      <c r="M262" t="s">
        <v>404</v>
      </c>
      <c r="N262" t="s">
        <v>405</v>
      </c>
      <c r="O262" t="s">
        <v>404</v>
      </c>
    </row>
    <row r="263" spans="1:15" ht="15" x14ac:dyDescent="0.25">
      <c r="A263"/>
      <c r="B263"/>
      <c r="K263" s="7" t="s">
        <v>206</v>
      </c>
      <c r="L263" t="s">
        <v>565</v>
      </c>
      <c r="M263" t="s">
        <v>350</v>
      </c>
      <c r="N263" t="s">
        <v>351</v>
      </c>
      <c r="O263" t="s">
        <v>546</v>
      </c>
    </row>
    <row r="264" spans="1:15" ht="15" x14ac:dyDescent="0.25">
      <c r="A264"/>
      <c r="B264"/>
    </row>
    <row r="265" spans="1:15" ht="15" x14ac:dyDescent="0.25">
      <c r="A265"/>
      <c r="B265"/>
    </row>
    <row r="266" spans="1:15" ht="15" x14ac:dyDescent="0.25">
      <c r="A266"/>
      <c r="B266"/>
    </row>
    <row r="267" spans="1:15" ht="15" x14ac:dyDescent="0.25">
      <c r="A267"/>
      <c r="B267"/>
    </row>
    <row r="268" spans="1:15" ht="15" x14ac:dyDescent="0.25">
      <c r="A268"/>
      <c r="B268"/>
    </row>
    <row r="269" spans="1:15" ht="15" x14ac:dyDescent="0.25">
      <c r="A269"/>
      <c r="B269"/>
    </row>
    <row r="270" spans="1:15" ht="15" x14ac:dyDescent="0.25">
      <c r="A270"/>
      <c r="B270"/>
    </row>
    <row r="271" spans="1:15" ht="15" x14ac:dyDescent="0.25">
      <c r="A271"/>
      <c r="B271"/>
    </row>
    <row r="272" spans="1:15" ht="15" x14ac:dyDescent="0.25">
      <c r="A272"/>
      <c r="B272"/>
    </row>
    <row r="273" spans="1:2" ht="15" x14ac:dyDescent="0.25">
      <c r="A273"/>
      <c r="B273"/>
    </row>
    <row r="274" spans="1:2" ht="15" x14ac:dyDescent="0.25">
      <c r="A274"/>
      <c r="B274"/>
    </row>
    <row r="275" spans="1:2" ht="15" x14ac:dyDescent="0.25">
      <c r="A275"/>
      <c r="B275"/>
    </row>
    <row r="276" spans="1:2" ht="15" x14ac:dyDescent="0.25">
      <c r="A276"/>
      <c r="B276"/>
    </row>
    <row r="277" spans="1:2" ht="15" x14ac:dyDescent="0.25">
      <c r="A277"/>
      <c r="B277"/>
    </row>
    <row r="278" spans="1:2" ht="15" x14ac:dyDescent="0.25">
      <c r="A278"/>
      <c r="B278"/>
    </row>
    <row r="279" spans="1:2" ht="15" x14ac:dyDescent="0.25">
      <c r="A279"/>
      <c r="B279"/>
    </row>
    <row r="280" spans="1:2" ht="15" x14ac:dyDescent="0.25">
      <c r="A280"/>
      <c r="B280"/>
    </row>
    <row r="281" spans="1:2" ht="15" x14ac:dyDescent="0.25">
      <c r="A281"/>
      <c r="B281"/>
    </row>
    <row r="282" spans="1:2" ht="15" x14ac:dyDescent="0.25">
      <c r="A282"/>
      <c r="B282"/>
    </row>
    <row r="283" spans="1:2" ht="15" x14ac:dyDescent="0.25">
      <c r="A283"/>
      <c r="B283"/>
    </row>
    <row r="284" spans="1:2" ht="15" x14ac:dyDescent="0.25">
      <c r="A284"/>
      <c r="B284"/>
    </row>
    <row r="285" spans="1:2" ht="15" x14ac:dyDescent="0.25">
      <c r="A285"/>
      <c r="B285"/>
    </row>
    <row r="286" spans="1:2" ht="15" x14ac:dyDescent="0.25">
      <c r="A286"/>
      <c r="B286"/>
    </row>
    <row r="287" spans="1:2" ht="15" x14ac:dyDescent="0.25">
      <c r="A287"/>
      <c r="B287"/>
    </row>
    <row r="288" spans="1:2" ht="15" x14ac:dyDescent="0.25">
      <c r="A288"/>
      <c r="B288"/>
    </row>
    <row r="289" spans="1:2" ht="15" x14ac:dyDescent="0.25">
      <c r="A289"/>
      <c r="B289"/>
    </row>
    <row r="290" spans="1:2" ht="15" x14ac:dyDescent="0.25">
      <c r="A290"/>
      <c r="B290"/>
    </row>
    <row r="291" spans="1:2" ht="15" x14ac:dyDescent="0.25">
      <c r="A291"/>
      <c r="B291"/>
    </row>
    <row r="292" spans="1:2" ht="15" x14ac:dyDescent="0.25">
      <c r="A292"/>
      <c r="B292"/>
    </row>
    <row r="293" spans="1:2" ht="15" x14ac:dyDescent="0.25">
      <c r="A293"/>
      <c r="B293"/>
    </row>
    <row r="294" spans="1:2" ht="15" x14ac:dyDescent="0.25">
      <c r="A294"/>
      <c r="B294"/>
    </row>
    <row r="295" spans="1:2" ht="15" x14ac:dyDescent="0.25">
      <c r="A295"/>
      <c r="B295"/>
    </row>
    <row r="296" spans="1:2" ht="15" x14ac:dyDescent="0.25">
      <c r="A296"/>
      <c r="B296"/>
    </row>
    <row r="297" spans="1:2" ht="15" x14ac:dyDescent="0.25">
      <c r="A297"/>
      <c r="B297"/>
    </row>
    <row r="298" spans="1:2" ht="15" x14ac:dyDescent="0.25">
      <c r="A298"/>
      <c r="B298"/>
    </row>
    <row r="299" spans="1:2" ht="15" x14ac:dyDescent="0.25">
      <c r="A299"/>
      <c r="B299"/>
    </row>
    <row r="300" spans="1:2" ht="15" x14ac:dyDescent="0.25">
      <c r="A300"/>
      <c r="B300"/>
    </row>
    <row r="301" spans="1:2" ht="15" x14ac:dyDescent="0.25">
      <c r="A301"/>
      <c r="B301"/>
    </row>
    <row r="302" spans="1:2" ht="15" x14ac:dyDescent="0.25">
      <c r="A302"/>
      <c r="B302"/>
    </row>
    <row r="303" spans="1:2" ht="15" x14ac:dyDescent="0.25">
      <c r="A303"/>
      <c r="B303"/>
    </row>
    <row r="304" spans="1:2" ht="15" x14ac:dyDescent="0.25">
      <c r="A304"/>
      <c r="B304"/>
    </row>
    <row r="305" spans="1:2" ht="15" x14ac:dyDescent="0.25">
      <c r="A305"/>
      <c r="B305"/>
    </row>
    <row r="306" spans="1:2" ht="15" x14ac:dyDescent="0.25">
      <c r="A306"/>
      <c r="B306"/>
    </row>
    <row r="307" spans="1:2" ht="15" x14ac:dyDescent="0.25">
      <c r="A307"/>
      <c r="B307"/>
    </row>
    <row r="308" spans="1:2" ht="15" x14ac:dyDescent="0.25">
      <c r="A308"/>
      <c r="B308"/>
    </row>
    <row r="309" spans="1:2" ht="15" x14ac:dyDescent="0.25">
      <c r="A309"/>
      <c r="B309"/>
    </row>
    <row r="310" spans="1:2" ht="15" x14ac:dyDescent="0.25">
      <c r="A310"/>
      <c r="B310"/>
    </row>
    <row r="311" spans="1:2" ht="15" x14ac:dyDescent="0.25">
      <c r="A311"/>
      <c r="B311"/>
    </row>
    <row r="312" spans="1:2" ht="15" x14ac:dyDescent="0.25">
      <c r="A312"/>
      <c r="B312"/>
    </row>
    <row r="313" spans="1:2" ht="15" x14ac:dyDescent="0.25">
      <c r="A313"/>
      <c r="B313"/>
    </row>
    <row r="314" spans="1:2" ht="15" x14ac:dyDescent="0.25">
      <c r="A314"/>
      <c r="B314"/>
    </row>
    <row r="315" spans="1:2" ht="15" x14ac:dyDescent="0.25">
      <c r="A315"/>
      <c r="B315"/>
    </row>
    <row r="316" spans="1:2" ht="15" x14ac:dyDescent="0.25">
      <c r="A316"/>
      <c r="B316"/>
    </row>
    <row r="317" spans="1:2" ht="15" x14ac:dyDescent="0.25">
      <c r="A317"/>
      <c r="B317"/>
    </row>
    <row r="318" spans="1:2" ht="15" x14ac:dyDescent="0.25">
      <c r="A318"/>
      <c r="B318"/>
    </row>
    <row r="319" spans="1:2" ht="15" x14ac:dyDescent="0.25">
      <c r="A319"/>
      <c r="B319"/>
    </row>
    <row r="320" spans="1:2" ht="15" x14ac:dyDescent="0.25">
      <c r="A320"/>
      <c r="B320"/>
    </row>
    <row r="321" spans="1:2" ht="15" x14ac:dyDescent="0.25">
      <c r="A321"/>
      <c r="B321"/>
    </row>
    <row r="322" spans="1:2" ht="15" x14ac:dyDescent="0.25">
      <c r="A322"/>
      <c r="B322"/>
    </row>
    <row r="323" spans="1:2" ht="15" x14ac:dyDescent="0.25">
      <c r="A323"/>
      <c r="B323"/>
    </row>
    <row r="324" spans="1:2" ht="15" x14ac:dyDescent="0.25">
      <c r="A324"/>
      <c r="B324"/>
    </row>
    <row r="325" spans="1:2" ht="15" x14ac:dyDescent="0.25">
      <c r="A325"/>
      <c r="B325"/>
    </row>
    <row r="326" spans="1:2" ht="15" x14ac:dyDescent="0.25">
      <c r="A326"/>
      <c r="B326"/>
    </row>
    <row r="327" spans="1:2" ht="15" x14ac:dyDescent="0.25">
      <c r="A327"/>
      <c r="B327"/>
    </row>
    <row r="328" spans="1:2" ht="15" x14ac:dyDescent="0.25">
      <c r="A328"/>
      <c r="B328"/>
    </row>
    <row r="329" spans="1:2" ht="15" x14ac:dyDescent="0.25">
      <c r="A329"/>
      <c r="B329"/>
    </row>
    <row r="330" spans="1:2" ht="15" x14ac:dyDescent="0.25">
      <c r="A330"/>
      <c r="B330"/>
    </row>
    <row r="331" spans="1:2" ht="15" x14ac:dyDescent="0.25">
      <c r="A331"/>
      <c r="B331"/>
    </row>
    <row r="332" spans="1:2" ht="15" x14ac:dyDescent="0.25">
      <c r="A332"/>
      <c r="B332"/>
    </row>
    <row r="333" spans="1:2" ht="15" x14ac:dyDescent="0.25">
      <c r="A333"/>
      <c r="B333"/>
    </row>
    <row r="334" spans="1:2" ht="15" x14ac:dyDescent="0.25">
      <c r="A334"/>
      <c r="B334"/>
    </row>
    <row r="335" spans="1:2" ht="15" x14ac:dyDescent="0.25">
      <c r="A335"/>
      <c r="B335"/>
    </row>
    <row r="336" spans="1:2" ht="15" x14ac:dyDescent="0.25">
      <c r="A336"/>
      <c r="B336"/>
    </row>
    <row r="337" spans="1:2" ht="15" x14ac:dyDescent="0.25">
      <c r="A337"/>
      <c r="B337"/>
    </row>
    <row r="338" spans="1:2" ht="15" x14ac:dyDescent="0.25">
      <c r="A338"/>
      <c r="B338"/>
    </row>
    <row r="339" spans="1:2" ht="15" x14ac:dyDescent="0.25">
      <c r="A339"/>
      <c r="B339"/>
    </row>
    <row r="340" spans="1:2" ht="15" x14ac:dyDescent="0.25">
      <c r="A340"/>
      <c r="B340"/>
    </row>
    <row r="341" spans="1:2" ht="15" x14ac:dyDescent="0.25">
      <c r="A341"/>
      <c r="B341"/>
    </row>
    <row r="342" spans="1:2" ht="15" x14ac:dyDescent="0.25">
      <c r="A342"/>
      <c r="B342"/>
    </row>
    <row r="343" spans="1:2" ht="15" x14ac:dyDescent="0.25">
      <c r="A343"/>
      <c r="B343"/>
    </row>
    <row r="344" spans="1:2" ht="15" x14ac:dyDescent="0.25">
      <c r="A344"/>
      <c r="B344"/>
    </row>
    <row r="345" spans="1:2" ht="15" x14ac:dyDescent="0.25">
      <c r="A345"/>
      <c r="B345"/>
    </row>
    <row r="346" spans="1:2" ht="15" x14ac:dyDescent="0.25">
      <c r="A346"/>
      <c r="B346"/>
    </row>
    <row r="347" spans="1:2" ht="15" x14ac:dyDescent="0.25">
      <c r="A347"/>
      <c r="B347"/>
    </row>
    <row r="348" spans="1:2" ht="15" x14ac:dyDescent="0.25">
      <c r="A348"/>
      <c r="B348"/>
    </row>
    <row r="349" spans="1:2" ht="15" x14ac:dyDescent="0.25">
      <c r="A349"/>
      <c r="B349"/>
    </row>
    <row r="350" spans="1:2" ht="15" x14ac:dyDescent="0.25">
      <c r="A350"/>
      <c r="B350"/>
    </row>
    <row r="351" spans="1:2" ht="15" x14ac:dyDescent="0.25">
      <c r="A351"/>
      <c r="B351"/>
    </row>
    <row r="352" spans="1:2" ht="15" x14ac:dyDescent="0.25">
      <c r="A352"/>
      <c r="B352"/>
    </row>
    <row r="353" spans="1:2" ht="15" x14ac:dyDescent="0.25">
      <c r="A353"/>
      <c r="B353"/>
    </row>
    <row r="354" spans="1:2" ht="15" x14ac:dyDescent="0.25">
      <c r="A354"/>
      <c r="B354"/>
    </row>
    <row r="355" spans="1:2" ht="15" x14ac:dyDescent="0.25">
      <c r="A355"/>
      <c r="B355"/>
    </row>
    <row r="356" spans="1:2" ht="15" x14ac:dyDescent="0.25">
      <c r="A356"/>
      <c r="B356"/>
    </row>
    <row r="357" spans="1:2" ht="15" x14ac:dyDescent="0.25">
      <c r="A357"/>
      <c r="B357"/>
    </row>
    <row r="358" spans="1:2" ht="15" x14ac:dyDescent="0.25">
      <c r="A358"/>
      <c r="B358"/>
    </row>
    <row r="359" spans="1:2" ht="15" x14ac:dyDescent="0.25">
      <c r="A359"/>
      <c r="B359"/>
    </row>
    <row r="360" spans="1:2" ht="15" x14ac:dyDescent="0.25">
      <c r="A360"/>
      <c r="B360"/>
    </row>
    <row r="361" spans="1:2" ht="15" x14ac:dyDescent="0.25">
      <c r="A361"/>
      <c r="B361"/>
    </row>
    <row r="362" spans="1:2" ht="15" x14ac:dyDescent="0.25">
      <c r="A362"/>
      <c r="B362"/>
    </row>
    <row r="363" spans="1:2" ht="15" x14ac:dyDescent="0.25">
      <c r="A363"/>
      <c r="B363"/>
    </row>
    <row r="364" spans="1:2" ht="15" x14ac:dyDescent="0.25">
      <c r="A364"/>
      <c r="B364"/>
    </row>
    <row r="365" spans="1:2" ht="15" x14ac:dyDescent="0.25">
      <c r="A365"/>
      <c r="B365"/>
    </row>
    <row r="366" spans="1:2" ht="15" x14ac:dyDescent="0.25">
      <c r="A366"/>
      <c r="B366"/>
    </row>
    <row r="367" spans="1:2" ht="15" x14ac:dyDescent="0.25">
      <c r="A367"/>
      <c r="B367"/>
    </row>
    <row r="368" spans="1:2" ht="15" x14ac:dyDescent="0.25">
      <c r="A368"/>
      <c r="B368"/>
    </row>
    <row r="369" spans="1:2" ht="15" x14ac:dyDescent="0.25">
      <c r="A369"/>
      <c r="B369"/>
    </row>
    <row r="370" spans="1:2" ht="15" x14ac:dyDescent="0.25">
      <c r="A370"/>
      <c r="B370"/>
    </row>
    <row r="371" spans="1:2" ht="15" x14ac:dyDescent="0.25">
      <c r="A371"/>
      <c r="B371"/>
    </row>
    <row r="372" spans="1:2" ht="15" x14ac:dyDescent="0.25">
      <c r="A372"/>
      <c r="B372"/>
    </row>
    <row r="373" spans="1:2" ht="15" x14ac:dyDescent="0.25">
      <c r="A373"/>
      <c r="B373"/>
    </row>
    <row r="374" spans="1:2" ht="15" x14ac:dyDescent="0.25">
      <c r="A374"/>
      <c r="B374"/>
    </row>
    <row r="375" spans="1:2" ht="15" x14ac:dyDescent="0.25">
      <c r="A375"/>
      <c r="B375"/>
    </row>
    <row r="376" spans="1:2" ht="15" x14ac:dyDescent="0.25">
      <c r="A376"/>
      <c r="B376"/>
    </row>
    <row r="377" spans="1:2" ht="15" x14ac:dyDescent="0.25">
      <c r="A377"/>
      <c r="B377"/>
    </row>
    <row r="378" spans="1:2" ht="15" x14ac:dyDescent="0.25">
      <c r="A378"/>
      <c r="B378"/>
    </row>
    <row r="379" spans="1:2" ht="15" x14ac:dyDescent="0.25">
      <c r="A379"/>
      <c r="B379"/>
    </row>
    <row r="380" spans="1:2" ht="15" x14ac:dyDescent="0.25">
      <c r="A380"/>
      <c r="B380"/>
    </row>
    <row r="381" spans="1:2" ht="15" x14ac:dyDescent="0.25">
      <c r="A381"/>
      <c r="B381"/>
    </row>
    <row r="382" spans="1:2" ht="15" x14ac:dyDescent="0.25">
      <c r="A382"/>
      <c r="B382"/>
    </row>
    <row r="383" spans="1:2" ht="15" x14ac:dyDescent="0.25">
      <c r="A383"/>
      <c r="B383"/>
    </row>
    <row r="384" spans="1:2" ht="15" x14ac:dyDescent="0.25">
      <c r="A384"/>
      <c r="B384"/>
    </row>
    <row r="385" spans="1:2" ht="15" x14ac:dyDescent="0.25">
      <c r="A385"/>
      <c r="B385"/>
    </row>
    <row r="386" spans="1:2" ht="15" x14ac:dyDescent="0.25">
      <c r="A386"/>
      <c r="B386"/>
    </row>
    <row r="387" spans="1:2" ht="15" x14ac:dyDescent="0.25">
      <c r="A387"/>
      <c r="B387"/>
    </row>
    <row r="388" spans="1:2" ht="15" x14ac:dyDescent="0.25">
      <c r="A388"/>
      <c r="B388"/>
    </row>
    <row r="389" spans="1:2" ht="15" x14ac:dyDescent="0.25">
      <c r="A389"/>
      <c r="B389"/>
    </row>
    <row r="390" spans="1:2" ht="15" x14ac:dyDescent="0.25">
      <c r="A390"/>
      <c r="B390"/>
    </row>
    <row r="391" spans="1:2" ht="15" x14ac:dyDescent="0.25">
      <c r="A391"/>
      <c r="B391"/>
    </row>
    <row r="392" spans="1:2" ht="15" x14ac:dyDescent="0.25">
      <c r="A392"/>
      <c r="B392"/>
    </row>
    <row r="393" spans="1:2" ht="15" x14ac:dyDescent="0.25">
      <c r="A393"/>
      <c r="B393"/>
    </row>
    <row r="394" spans="1:2" ht="15" x14ac:dyDescent="0.25">
      <c r="A394"/>
      <c r="B394"/>
    </row>
    <row r="395" spans="1:2" ht="15" x14ac:dyDescent="0.25">
      <c r="A395"/>
      <c r="B395"/>
    </row>
    <row r="396" spans="1:2" ht="15" x14ac:dyDescent="0.25">
      <c r="A396"/>
      <c r="B396"/>
    </row>
    <row r="397" spans="1:2" ht="15" x14ac:dyDescent="0.25">
      <c r="A397"/>
      <c r="B397"/>
    </row>
    <row r="398" spans="1:2" ht="15" x14ac:dyDescent="0.25">
      <c r="A398"/>
      <c r="B398"/>
    </row>
    <row r="399" spans="1:2" ht="15" x14ac:dyDescent="0.25">
      <c r="A399"/>
      <c r="B399"/>
    </row>
    <row r="400" spans="1:2" ht="15" x14ac:dyDescent="0.25">
      <c r="A400"/>
      <c r="B400"/>
    </row>
    <row r="401" spans="1:2" ht="15" x14ac:dyDescent="0.25">
      <c r="A401"/>
      <c r="B401"/>
    </row>
    <row r="402" spans="1:2" ht="15" x14ac:dyDescent="0.25">
      <c r="A402"/>
      <c r="B402"/>
    </row>
    <row r="403" spans="1:2" ht="15" x14ac:dyDescent="0.25">
      <c r="A403"/>
      <c r="B403"/>
    </row>
    <row r="404" spans="1:2" ht="15" x14ac:dyDescent="0.25">
      <c r="A404"/>
      <c r="B404"/>
    </row>
    <row r="405" spans="1:2" ht="15" x14ac:dyDescent="0.25">
      <c r="A405"/>
      <c r="B405"/>
    </row>
    <row r="406" spans="1:2" ht="15" x14ac:dyDescent="0.25">
      <c r="A406"/>
      <c r="B406"/>
    </row>
    <row r="407" spans="1:2" ht="15" x14ac:dyDescent="0.25">
      <c r="A407"/>
      <c r="B407"/>
    </row>
    <row r="408" spans="1:2" ht="15" x14ac:dyDescent="0.25">
      <c r="A408"/>
      <c r="B408"/>
    </row>
    <row r="409" spans="1:2" ht="15" x14ac:dyDescent="0.25">
      <c r="A409"/>
      <c r="B409"/>
    </row>
    <row r="410" spans="1:2" ht="15" x14ac:dyDescent="0.25">
      <c r="A410"/>
      <c r="B410"/>
    </row>
    <row r="411" spans="1:2" ht="15" x14ac:dyDescent="0.25">
      <c r="A411"/>
      <c r="B411"/>
    </row>
    <row r="412" spans="1:2" ht="15" x14ac:dyDescent="0.25">
      <c r="A412"/>
      <c r="B412"/>
    </row>
    <row r="413" spans="1:2" ht="15" x14ac:dyDescent="0.25">
      <c r="A413"/>
      <c r="B413"/>
    </row>
    <row r="414" spans="1:2" ht="15" x14ac:dyDescent="0.25">
      <c r="A414"/>
      <c r="B414"/>
    </row>
    <row r="415" spans="1:2" ht="15" x14ac:dyDescent="0.25">
      <c r="A415"/>
      <c r="B415"/>
    </row>
    <row r="416" spans="1:2" ht="15" x14ac:dyDescent="0.25">
      <c r="A416"/>
      <c r="B416"/>
    </row>
    <row r="417" spans="1:2" ht="15" x14ac:dyDescent="0.25">
      <c r="A417"/>
      <c r="B417"/>
    </row>
    <row r="418" spans="1:2" ht="15" x14ac:dyDescent="0.25">
      <c r="A418"/>
      <c r="B418"/>
    </row>
    <row r="419" spans="1:2" ht="15" x14ac:dyDescent="0.25">
      <c r="A419"/>
      <c r="B419"/>
    </row>
    <row r="420" spans="1:2" ht="15" x14ac:dyDescent="0.25">
      <c r="A420"/>
      <c r="B420"/>
    </row>
    <row r="421" spans="1:2" ht="15" x14ac:dyDescent="0.25">
      <c r="A421"/>
      <c r="B421"/>
    </row>
    <row r="422" spans="1:2" ht="15" x14ac:dyDescent="0.25">
      <c r="A422"/>
      <c r="B422"/>
    </row>
    <row r="423" spans="1:2" ht="15" x14ac:dyDescent="0.25">
      <c r="A423"/>
      <c r="B423"/>
    </row>
    <row r="424" spans="1:2" ht="15" x14ac:dyDescent="0.25">
      <c r="A424"/>
      <c r="B424"/>
    </row>
    <row r="425" spans="1:2" ht="15" x14ac:dyDescent="0.25">
      <c r="A425"/>
      <c r="B425"/>
    </row>
    <row r="426" spans="1:2" ht="15" x14ac:dyDescent="0.25">
      <c r="A426"/>
      <c r="B426"/>
    </row>
    <row r="427" spans="1:2" ht="15" x14ac:dyDescent="0.25">
      <c r="A427"/>
      <c r="B427"/>
    </row>
    <row r="428" spans="1:2" ht="15" x14ac:dyDescent="0.25">
      <c r="A428"/>
      <c r="B428"/>
    </row>
    <row r="429" spans="1:2" ht="15" x14ac:dyDescent="0.25">
      <c r="A429"/>
      <c r="B429"/>
    </row>
    <row r="430" spans="1:2" ht="15" x14ac:dyDescent="0.25">
      <c r="A430"/>
      <c r="B430"/>
    </row>
    <row r="431" spans="1:2" ht="15" x14ac:dyDescent="0.25">
      <c r="A431"/>
      <c r="B431"/>
    </row>
    <row r="432" spans="1:2" ht="15" x14ac:dyDescent="0.25">
      <c r="A432"/>
      <c r="B432"/>
    </row>
    <row r="433" spans="1:2" ht="15" x14ac:dyDescent="0.25">
      <c r="A433"/>
      <c r="B433"/>
    </row>
    <row r="434" spans="1:2" ht="15" x14ac:dyDescent="0.25">
      <c r="A434"/>
      <c r="B434"/>
    </row>
    <row r="435" spans="1:2" ht="15" x14ac:dyDescent="0.25">
      <c r="A435"/>
      <c r="B435"/>
    </row>
    <row r="436" spans="1:2" ht="15" x14ac:dyDescent="0.25">
      <c r="A436"/>
      <c r="B436"/>
    </row>
    <row r="437" spans="1:2" ht="15" x14ac:dyDescent="0.25">
      <c r="A437"/>
      <c r="B437"/>
    </row>
    <row r="438" spans="1:2" ht="15" x14ac:dyDescent="0.25">
      <c r="A438"/>
      <c r="B438"/>
    </row>
    <row r="439" spans="1:2" ht="15" x14ac:dyDescent="0.25">
      <c r="A439"/>
      <c r="B439"/>
    </row>
    <row r="440" spans="1:2" ht="15" x14ac:dyDescent="0.25">
      <c r="A440"/>
      <c r="B440"/>
    </row>
    <row r="441" spans="1:2" ht="15" x14ac:dyDescent="0.25">
      <c r="A441"/>
      <c r="B441"/>
    </row>
    <row r="442" spans="1:2" ht="15" x14ac:dyDescent="0.25">
      <c r="A442"/>
      <c r="B442"/>
    </row>
    <row r="443" spans="1:2" ht="15" x14ac:dyDescent="0.25">
      <c r="A443"/>
      <c r="B443"/>
    </row>
    <row r="444" spans="1:2" ht="15" x14ac:dyDescent="0.25">
      <c r="A444"/>
      <c r="B444"/>
    </row>
    <row r="445" spans="1:2" ht="15" x14ac:dyDescent="0.25">
      <c r="A445"/>
      <c r="B445"/>
    </row>
    <row r="446" spans="1:2" ht="15" x14ac:dyDescent="0.25">
      <c r="A446"/>
      <c r="B446"/>
    </row>
    <row r="447" spans="1:2" ht="15" x14ac:dyDescent="0.25">
      <c r="A447"/>
      <c r="B447"/>
    </row>
    <row r="448" spans="1:2" ht="15" x14ac:dyDescent="0.25">
      <c r="A448"/>
      <c r="B448"/>
    </row>
    <row r="449" spans="1:2" ht="15" x14ac:dyDescent="0.25">
      <c r="A449"/>
      <c r="B449"/>
    </row>
    <row r="450" spans="1:2" ht="15" x14ac:dyDescent="0.25">
      <c r="A450"/>
      <c r="B450"/>
    </row>
    <row r="451" spans="1:2" ht="15" x14ac:dyDescent="0.25">
      <c r="A451"/>
      <c r="B451"/>
    </row>
    <row r="452" spans="1:2" ht="15" x14ac:dyDescent="0.25">
      <c r="A452"/>
      <c r="B452"/>
    </row>
    <row r="453" spans="1:2" ht="15" x14ac:dyDescent="0.25">
      <c r="A453"/>
      <c r="B453"/>
    </row>
    <row r="454" spans="1:2" ht="15" x14ac:dyDescent="0.25">
      <c r="A454"/>
      <c r="B454"/>
    </row>
    <row r="455" spans="1:2" ht="15" x14ac:dyDescent="0.25">
      <c r="A455"/>
      <c r="B455"/>
    </row>
    <row r="456" spans="1:2" ht="15" x14ac:dyDescent="0.25">
      <c r="A456"/>
      <c r="B456"/>
    </row>
    <row r="457" spans="1:2" ht="15" x14ac:dyDescent="0.25">
      <c r="A457"/>
      <c r="B457"/>
    </row>
    <row r="458" spans="1:2" ht="15" x14ac:dyDescent="0.25">
      <c r="A458"/>
      <c r="B458"/>
    </row>
    <row r="459" spans="1:2" ht="15" x14ac:dyDescent="0.25">
      <c r="A459"/>
      <c r="B459"/>
    </row>
    <row r="460" spans="1:2" ht="15" x14ac:dyDescent="0.25">
      <c r="A460"/>
      <c r="B460"/>
    </row>
    <row r="461" spans="1:2" ht="15" x14ac:dyDescent="0.25">
      <c r="A461"/>
      <c r="B461"/>
    </row>
    <row r="462" spans="1:2" ht="15" x14ac:dyDescent="0.25">
      <c r="A462"/>
      <c r="B462"/>
    </row>
    <row r="463" spans="1:2" ht="15" x14ac:dyDescent="0.25">
      <c r="A463"/>
      <c r="B463"/>
    </row>
    <row r="464" spans="1:2" ht="15" x14ac:dyDescent="0.25">
      <c r="A464"/>
      <c r="B464"/>
    </row>
    <row r="465" spans="1:2" ht="15" x14ac:dyDescent="0.25">
      <c r="A465"/>
      <c r="B465"/>
    </row>
    <row r="466" spans="1:2" ht="15" x14ac:dyDescent="0.25">
      <c r="A466"/>
      <c r="B466"/>
    </row>
    <row r="467" spans="1:2" ht="15" x14ac:dyDescent="0.25">
      <c r="A467"/>
      <c r="B467"/>
    </row>
    <row r="468" spans="1:2" ht="15" x14ac:dyDescent="0.25">
      <c r="A468"/>
      <c r="B468"/>
    </row>
    <row r="469" spans="1:2" ht="15" x14ac:dyDescent="0.25">
      <c r="A469"/>
      <c r="B469"/>
    </row>
    <row r="470" spans="1:2" ht="15" x14ac:dyDescent="0.25">
      <c r="A470"/>
      <c r="B470"/>
    </row>
    <row r="471" spans="1:2" ht="15" x14ac:dyDescent="0.25">
      <c r="A471"/>
      <c r="B471"/>
    </row>
    <row r="472" spans="1:2" ht="15" x14ac:dyDescent="0.25">
      <c r="A472"/>
      <c r="B472"/>
    </row>
    <row r="473" spans="1:2" ht="15" x14ac:dyDescent="0.25">
      <c r="A473"/>
      <c r="B473"/>
    </row>
    <row r="474" spans="1:2" ht="15" x14ac:dyDescent="0.25">
      <c r="A474"/>
      <c r="B474"/>
    </row>
    <row r="475" spans="1:2" ht="15" x14ac:dyDescent="0.25">
      <c r="A475"/>
      <c r="B475"/>
    </row>
    <row r="476" spans="1:2" ht="15" x14ac:dyDescent="0.25">
      <c r="A476"/>
      <c r="B476"/>
    </row>
    <row r="477" spans="1:2" ht="15" x14ac:dyDescent="0.25">
      <c r="A477"/>
      <c r="B477"/>
    </row>
    <row r="478" spans="1:2" ht="15" x14ac:dyDescent="0.25">
      <c r="A478"/>
      <c r="B478"/>
    </row>
    <row r="479" spans="1:2" ht="15" x14ac:dyDescent="0.25">
      <c r="A479"/>
      <c r="B479"/>
    </row>
    <row r="480" spans="1:2" ht="15" x14ac:dyDescent="0.25">
      <c r="A480"/>
      <c r="B480"/>
    </row>
    <row r="481" spans="1:2" ht="15" x14ac:dyDescent="0.25">
      <c r="A481"/>
      <c r="B481"/>
    </row>
    <row r="482" spans="1:2" ht="15" x14ac:dyDescent="0.25">
      <c r="A482"/>
      <c r="B482"/>
    </row>
    <row r="483" spans="1:2" ht="15" x14ac:dyDescent="0.25">
      <c r="A483"/>
      <c r="B483"/>
    </row>
    <row r="484" spans="1:2" ht="15" x14ac:dyDescent="0.25">
      <c r="A484"/>
      <c r="B484"/>
    </row>
    <row r="485" spans="1:2" ht="15" x14ac:dyDescent="0.25">
      <c r="A485"/>
      <c r="B485"/>
    </row>
    <row r="486" spans="1:2" ht="15" x14ac:dyDescent="0.25">
      <c r="A486"/>
      <c r="B486"/>
    </row>
    <row r="487" spans="1:2" ht="15" x14ac:dyDescent="0.25">
      <c r="A487"/>
      <c r="B487"/>
    </row>
    <row r="488" spans="1:2" ht="15" x14ac:dyDescent="0.25">
      <c r="A488"/>
      <c r="B488"/>
    </row>
    <row r="489" spans="1:2" ht="15" x14ac:dyDescent="0.25">
      <c r="A489"/>
      <c r="B489"/>
    </row>
    <row r="490" spans="1:2" ht="15" x14ac:dyDescent="0.25">
      <c r="A490"/>
      <c r="B490"/>
    </row>
    <row r="491" spans="1:2" ht="15" x14ac:dyDescent="0.25">
      <c r="A491"/>
      <c r="B491"/>
    </row>
    <row r="492" spans="1:2" ht="15" x14ac:dyDescent="0.25">
      <c r="A492"/>
      <c r="B492"/>
    </row>
    <row r="493" spans="1:2" ht="15" x14ac:dyDescent="0.25">
      <c r="A493"/>
      <c r="B493"/>
    </row>
    <row r="494" spans="1:2" ht="15" x14ac:dyDescent="0.25">
      <c r="A494"/>
      <c r="B494"/>
    </row>
    <row r="495" spans="1:2" ht="15" x14ac:dyDescent="0.25">
      <c r="A495"/>
      <c r="B495"/>
    </row>
    <row r="496" spans="1:2" ht="15" x14ac:dyDescent="0.25">
      <c r="A496"/>
      <c r="B496"/>
    </row>
    <row r="497" spans="1:2" ht="15" x14ac:dyDescent="0.25">
      <c r="A497"/>
      <c r="B497"/>
    </row>
    <row r="498" spans="1:2" ht="15" x14ac:dyDescent="0.25">
      <c r="A498"/>
      <c r="B498"/>
    </row>
    <row r="499" spans="1:2" ht="15" x14ac:dyDescent="0.25">
      <c r="A499"/>
      <c r="B499"/>
    </row>
    <row r="500" spans="1:2" ht="15" x14ac:dyDescent="0.25">
      <c r="A500"/>
      <c r="B500"/>
    </row>
    <row r="501" spans="1:2" ht="15" x14ac:dyDescent="0.25">
      <c r="A501"/>
      <c r="B501"/>
    </row>
    <row r="502" spans="1:2" ht="15" x14ac:dyDescent="0.25">
      <c r="A502"/>
      <c r="B502"/>
    </row>
    <row r="503" spans="1:2" ht="15" x14ac:dyDescent="0.25">
      <c r="A503"/>
      <c r="B503"/>
    </row>
    <row r="504" spans="1:2" ht="15" x14ac:dyDescent="0.25">
      <c r="A504"/>
      <c r="B504"/>
    </row>
    <row r="505" spans="1:2" ht="15" x14ac:dyDescent="0.25">
      <c r="A505"/>
      <c r="B505"/>
    </row>
    <row r="506" spans="1:2" ht="15" x14ac:dyDescent="0.25">
      <c r="A506"/>
      <c r="B506"/>
    </row>
    <row r="507" spans="1:2" ht="15" x14ac:dyDescent="0.25">
      <c r="A507"/>
      <c r="B507"/>
    </row>
    <row r="508" spans="1:2" ht="15" x14ac:dyDescent="0.25">
      <c r="A508"/>
      <c r="B508"/>
    </row>
    <row r="509" spans="1:2" ht="15" x14ac:dyDescent="0.25">
      <c r="A509"/>
      <c r="B509"/>
    </row>
    <row r="510" spans="1:2" ht="15" x14ac:dyDescent="0.25">
      <c r="A510"/>
      <c r="B510"/>
    </row>
    <row r="511" spans="1:2" ht="15" x14ac:dyDescent="0.25">
      <c r="A511"/>
      <c r="B511"/>
    </row>
    <row r="512" spans="1:2" ht="15" x14ac:dyDescent="0.25">
      <c r="A512"/>
      <c r="B512"/>
    </row>
    <row r="513" spans="1:2" ht="15" x14ac:dyDescent="0.25">
      <c r="A513"/>
      <c r="B513"/>
    </row>
    <row r="514" spans="1:2" ht="15" x14ac:dyDescent="0.25">
      <c r="A514"/>
      <c r="B514"/>
    </row>
    <row r="515" spans="1:2" ht="15" x14ac:dyDescent="0.25">
      <c r="A515"/>
      <c r="B515"/>
    </row>
    <row r="516" spans="1:2" ht="15" x14ac:dyDescent="0.25">
      <c r="A516"/>
      <c r="B516"/>
    </row>
    <row r="517" spans="1:2" ht="15" x14ac:dyDescent="0.25">
      <c r="A517"/>
      <c r="B517"/>
    </row>
    <row r="518" spans="1:2" ht="15" x14ac:dyDescent="0.25">
      <c r="A518"/>
      <c r="B518"/>
    </row>
    <row r="519" spans="1:2" ht="15" x14ac:dyDescent="0.25">
      <c r="A519"/>
      <c r="B519"/>
    </row>
    <row r="520" spans="1:2" ht="15" x14ac:dyDescent="0.25">
      <c r="A520"/>
      <c r="B520"/>
    </row>
    <row r="521" spans="1:2" ht="15" x14ac:dyDescent="0.25">
      <c r="A521"/>
      <c r="B521"/>
    </row>
    <row r="522" spans="1:2" ht="15" x14ac:dyDescent="0.25">
      <c r="A522"/>
      <c r="B522"/>
    </row>
    <row r="523" spans="1:2" ht="15" x14ac:dyDescent="0.25">
      <c r="A523"/>
      <c r="B523"/>
    </row>
    <row r="524" spans="1:2" ht="15" x14ac:dyDescent="0.25">
      <c r="A524"/>
      <c r="B524"/>
    </row>
    <row r="525" spans="1:2" ht="15" x14ac:dyDescent="0.25">
      <c r="A525"/>
      <c r="B525"/>
    </row>
    <row r="526" spans="1:2" ht="15" x14ac:dyDescent="0.25">
      <c r="A526"/>
      <c r="B526"/>
    </row>
    <row r="527" spans="1:2" ht="15" x14ac:dyDescent="0.25">
      <c r="A527"/>
      <c r="B527"/>
    </row>
    <row r="528" spans="1:2" ht="15" x14ac:dyDescent="0.25">
      <c r="A528"/>
      <c r="B528"/>
    </row>
    <row r="529" spans="1:2" ht="15" x14ac:dyDescent="0.25">
      <c r="A529"/>
      <c r="B529"/>
    </row>
    <row r="530" spans="1:2" ht="15" x14ac:dyDescent="0.25">
      <c r="A530"/>
      <c r="B530"/>
    </row>
    <row r="531" spans="1:2" ht="15" x14ac:dyDescent="0.25">
      <c r="A531"/>
      <c r="B531"/>
    </row>
    <row r="532" spans="1:2" ht="15" x14ac:dyDescent="0.25">
      <c r="A532"/>
      <c r="B532"/>
    </row>
    <row r="533" spans="1:2" ht="15" x14ac:dyDescent="0.25">
      <c r="A533"/>
      <c r="B533"/>
    </row>
    <row r="534" spans="1:2" ht="15" x14ac:dyDescent="0.25">
      <c r="A534"/>
      <c r="B534"/>
    </row>
    <row r="535" spans="1:2" ht="15" x14ac:dyDescent="0.25">
      <c r="A535"/>
      <c r="B535"/>
    </row>
    <row r="536" spans="1:2" ht="15" x14ac:dyDescent="0.25">
      <c r="A536"/>
      <c r="B536"/>
    </row>
    <row r="537" spans="1:2" ht="15" x14ac:dyDescent="0.25">
      <c r="A537"/>
      <c r="B537"/>
    </row>
    <row r="538" spans="1:2" ht="15" x14ac:dyDescent="0.25">
      <c r="A538"/>
      <c r="B538"/>
    </row>
    <row r="539" spans="1:2" ht="15" x14ac:dyDescent="0.25">
      <c r="A539"/>
      <c r="B539"/>
    </row>
    <row r="540" spans="1:2" ht="15" x14ac:dyDescent="0.25">
      <c r="A540"/>
      <c r="B540"/>
    </row>
    <row r="541" spans="1:2" ht="15" x14ac:dyDescent="0.25">
      <c r="A541"/>
      <c r="B541"/>
    </row>
    <row r="542" spans="1:2" ht="15" x14ac:dyDescent="0.25">
      <c r="A542"/>
      <c r="B542"/>
    </row>
    <row r="543" spans="1:2" ht="15" x14ac:dyDescent="0.25">
      <c r="A543"/>
      <c r="B543"/>
    </row>
    <row r="544" spans="1:2" ht="15" x14ac:dyDescent="0.25">
      <c r="A544"/>
      <c r="B544"/>
    </row>
    <row r="545" spans="1:2" ht="15" x14ac:dyDescent="0.25">
      <c r="A545"/>
      <c r="B545"/>
    </row>
    <row r="546" spans="1:2" ht="15" x14ac:dyDescent="0.25">
      <c r="A546"/>
      <c r="B546"/>
    </row>
    <row r="547" spans="1:2" ht="15" x14ac:dyDescent="0.25">
      <c r="A547"/>
      <c r="B547"/>
    </row>
    <row r="548" spans="1:2" ht="15" x14ac:dyDescent="0.25">
      <c r="A548"/>
      <c r="B548"/>
    </row>
    <row r="549" spans="1:2" ht="15" x14ac:dyDescent="0.25">
      <c r="A549"/>
      <c r="B549"/>
    </row>
    <row r="550" spans="1:2" ht="15" x14ac:dyDescent="0.25">
      <c r="A550"/>
      <c r="B550"/>
    </row>
    <row r="551" spans="1:2" ht="15" x14ac:dyDescent="0.25">
      <c r="A551"/>
      <c r="B551"/>
    </row>
    <row r="552" spans="1:2" ht="15" x14ac:dyDescent="0.25">
      <c r="A552"/>
      <c r="B552"/>
    </row>
    <row r="553" spans="1:2" ht="15" x14ac:dyDescent="0.25">
      <c r="A553"/>
      <c r="B553"/>
    </row>
    <row r="554" spans="1:2" ht="15" x14ac:dyDescent="0.25">
      <c r="A554"/>
      <c r="B554"/>
    </row>
    <row r="555" spans="1:2" ht="15" x14ac:dyDescent="0.25">
      <c r="A555"/>
      <c r="B555"/>
    </row>
    <row r="556" spans="1:2" ht="15" x14ac:dyDescent="0.25">
      <c r="A556"/>
      <c r="B556"/>
    </row>
    <row r="557" spans="1:2" ht="15" x14ac:dyDescent="0.25">
      <c r="A557"/>
      <c r="B557"/>
    </row>
    <row r="558" spans="1:2" ht="15" x14ac:dyDescent="0.25">
      <c r="A558"/>
      <c r="B558"/>
    </row>
    <row r="559" spans="1:2" ht="15" x14ac:dyDescent="0.25">
      <c r="A559"/>
      <c r="B559"/>
    </row>
    <row r="560" spans="1:2" ht="15" x14ac:dyDescent="0.25">
      <c r="A560"/>
      <c r="B560"/>
    </row>
    <row r="561" spans="1:2" ht="15" x14ac:dyDescent="0.25">
      <c r="A561"/>
      <c r="B561"/>
    </row>
    <row r="562" spans="1:2" ht="15" x14ac:dyDescent="0.25">
      <c r="A562"/>
      <c r="B562"/>
    </row>
    <row r="563" spans="1:2" ht="15" x14ac:dyDescent="0.25">
      <c r="A563"/>
      <c r="B563"/>
    </row>
    <row r="564" spans="1:2" ht="15" x14ac:dyDescent="0.25">
      <c r="A564"/>
      <c r="B564"/>
    </row>
    <row r="565" spans="1:2" ht="15" x14ac:dyDescent="0.25">
      <c r="A565"/>
      <c r="B565"/>
    </row>
    <row r="566" spans="1:2" ht="15" x14ac:dyDescent="0.25">
      <c r="A566"/>
      <c r="B566"/>
    </row>
    <row r="567" spans="1:2" ht="15" x14ac:dyDescent="0.25">
      <c r="A567"/>
      <c r="B567"/>
    </row>
    <row r="568" spans="1:2" ht="15" x14ac:dyDescent="0.25">
      <c r="A568"/>
      <c r="B568"/>
    </row>
    <row r="569" spans="1:2" ht="15" x14ac:dyDescent="0.25">
      <c r="A569"/>
      <c r="B569"/>
    </row>
    <row r="570" spans="1:2" ht="15" x14ac:dyDescent="0.25">
      <c r="A570"/>
      <c r="B570"/>
    </row>
    <row r="571" spans="1:2" ht="15" x14ac:dyDescent="0.25">
      <c r="A571"/>
      <c r="B571"/>
    </row>
    <row r="572" spans="1:2" ht="15" x14ac:dyDescent="0.25">
      <c r="A572"/>
      <c r="B572"/>
    </row>
    <row r="573" spans="1:2" ht="15" x14ac:dyDescent="0.25">
      <c r="A573"/>
      <c r="B573"/>
    </row>
    <row r="574" spans="1:2" ht="15" x14ac:dyDescent="0.25">
      <c r="A574"/>
      <c r="B574"/>
    </row>
    <row r="575" spans="1:2" ht="15" x14ac:dyDescent="0.25">
      <c r="A575"/>
      <c r="B575"/>
    </row>
    <row r="576" spans="1:2" ht="15" x14ac:dyDescent="0.25">
      <c r="A576"/>
      <c r="B576"/>
    </row>
    <row r="577" spans="1:2" ht="15" x14ac:dyDescent="0.25">
      <c r="A577"/>
      <c r="B577"/>
    </row>
    <row r="578" spans="1:2" ht="15" x14ac:dyDescent="0.25">
      <c r="A578"/>
      <c r="B578"/>
    </row>
    <row r="579" spans="1:2" ht="15" x14ac:dyDescent="0.25">
      <c r="A579"/>
      <c r="B579"/>
    </row>
    <row r="580" spans="1:2" ht="15" x14ac:dyDescent="0.25">
      <c r="A580"/>
      <c r="B580"/>
    </row>
    <row r="581" spans="1:2" ht="15" x14ac:dyDescent="0.25">
      <c r="A581"/>
      <c r="B581"/>
    </row>
    <row r="582" spans="1:2" ht="15" x14ac:dyDescent="0.25">
      <c r="A582"/>
      <c r="B582"/>
    </row>
    <row r="583" spans="1:2" ht="15" x14ac:dyDescent="0.25">
      <c r="A583"/>
      <c r="B583"/>
    </row>
    <row r="584" spans="1:2" ht="15" x14ac:dyDescent="0.25">
      <c r="A584"/>
      <c r="B584"/>
    </row>
    <row r="585" spans="1:2" ht="15" x14ac:dyDescent="0.25">
      <c r="A585"/>
      <c r="B585"/>
    </row>
    <row r="586" spans="1:2" ht="15" x14ac:dyDescent="0.25">
      <c r="A586"/>
      <c r="B586"/>
    </row>
    <row r="587" spans="1:2" ht="15" x14ac:dyDescent="0.25">
      <c r="A587"/>
      <c r="B587"/>
    </row>
    <row r="588" spans="1:2" ht="15" x14ac:dyDescent="0.25">
      <c r="A588"/>
      <c r="B588"/>
    </row>
    <row r="589" spans="1:2" ht="15" x14ac:dyDescent="0.25">
      <c r="A589"/>
      <c r="B589"/>
    </row>
    <row r="590" spans="1:2" ht="15" x14ac:dyDescent="0.25">
      <c r="A590"/>
      <c r="B590"/>
    </row>
    <row r="591" spans="1:2" ht="15" x14ac:dyDescent="0.25">
      <c r="A591"/>
      <c r="B591"/>
    </row>
    <row r="592" spans="1:2" ht="15" x14ac:dyDescent="0.25">
      <c r="A592"/>
      <c r="B592"/>
    </row>
    <row r="593" spans="1:2" ht="15" x14ac:dyDescent="0.25">
      <c r="A593"/>
      <c r="B593"/>
    </row>
    <row r="594" spans="1:2" ht="15" x14ac:dyDescent="0.25">
      <c r="A594"/>
      <c r="B594"/>
    </row>
    <row r="595" spans="1:2" ht="15" x14ac:dyDescent="0.25">
      <c r="A595"/>
      <c r="B595"/>
    </row>
    <row r="596" spans="1:2" ht="15" x14ac:dyDescent="0.25">
      <c r="A596"/>
      <c r="B596"/>
    </row>
    <row r="597" spans="1:2" ht="15" x14ac:dyDescent="0.25">
      <c r="A597"/>
      <c r="B597"/>
    </row>
    <row r="598" spans="1:2" ht="15" x14ac:dyDescent="0.25">
      <c r="A598"/>
      <c r="B598"/>
    </row>
    <row r="599" spans="1:2" ht="15" x14ac:dyDescent="0.25">
      <c r="A599"/>
      <c r="B599"/>
    </row>
    <row r="600" spans="1:2" ht="15" x14ac:dyDescent="0.25">
      <c r="A600"/>
      <c r="B600"/>
    </row>
    <row r="601" spans="1:2" ht="15" x14ac:dyDescent="0.25">
      <c r="A601"/>
      <c r="B601"/>
    </row>
    <row r="602" spans="1:2" ht="15" x14ac:dyDescent="0.25">
      <c r="A602"/>
      <c r="B602"/>
    </row>
    <row r="603" spans="1:2" ht="15" x14ac:dyDescent="0.25">
      <c r="A603"/>
      <c r="B603"/>
    </row>
    <row r="604" spans="1:2" ht="15" x14ac:dyDescent="0.25">
      <c r="A604"/>
      <c r="B604"/>
    </row>
    <row r="605" spans="1:2" ht="15" x14ac:dyDescent="0.25">
      <c r="A605"/>
      <c r="B605"/>
    </row>
    <row r="606" spans="1:2" ht="15" x14ac:dyDescent="0.25">
      <c r="A606"/>
      <c r="B606"/>
    </row>
    <row r="607" spans="1:2" ht="15" x14ac:dyDescent="0.25">
      <c r="A607"/>
      <c r="B607"/>
    </row>
    <row r="608" spans="1:2" ht="15" x14ac:dyDescent="0.25">
      <c r="A608"/>
      <c r="B608"/>
    </row>
    <row r="609" spans="1:2" ht="15" x14ac:dyDescent="0.25">
      <c r="A609"/>
      <c r="B609"/>
    </row>
    <row r="610" spans="1:2" ht="15" x14ac:dyDescent="0.25">
      <c r="A610"/>
      <c r="B610"/>
    </row>
    <row r="611" spans="1:2" ht="15" x14ac:dyDescent="0.25">
      <c r="A611"/>
      <c r="B611"/>
    </row>
    <row r="612" spans="1:2" ht="15" x14ac:dyDescent="0.25">
      <c r="A612"/>
      <c r="B612"/>
    </row>
    <row r="613" spans="1:2" ht="15" x14ac:dyDescent="0.25">
      <c r="A613"/>
      <c r="B613"/>
    </row>
    <row r="614" spans="1:2" ht="15" x14ac:dyDescent="0.25">
      <c r="A614"/>
      <c r="B614"/>
    </row>
    <row r="615" spans="1:2" ht="15" x14ac:dyDescent="0.25">
      <c r="A615"/>
      <c r="B615"/>
    </row>
    <row r="616" spans="1:2" ht="15" x14ac:dyDescent="0.25">
      <c r="A616"/>
      <c r="B616"/>
    </row>
    <row r="617" spans="1:2" ht="15" x14ac:dyDescent="0.25">
      <c r="A617"/>
      <c r="B617"/>
    </row>
    <row r="618" spans="1:2" ht="15" x14ac:dyDescent="0.25">
      <c r="A618"/>
      <c r="B618"/>
    </row>
    <row r="619" spans="1:2" ht="15" x14ac:dyDescent="0.25">
      <c r="A619"/>
      <c r="B619"/>
    </row>
    <row r="620" spans="1:2" ht="15" x14ac:dyDescent="0.25">
      <c r="A620"/>
      <c r="B620"/>
    </row>
    <row r="621" spans="1:2" ht="15" x14ac:dyDescent="0.25">
      <c r="A621"/>
      <c r="B621"/>
    </row>
    <row r="622" spans="1:2" ht="15" x14ac:dyDescent="0.25">
      <c r="A622"/>
      <c r="B622"/>
    </row>
    <row r="623" spans="1:2" ht="15" x14ac:dyDescent="0.25">
      <c r="A623"/>
      <c r="B623"/>
    </row>
    <row r="624" spans="1:2" ht="15" x14ac:dyDescent="0.25">
      <c r="A624"/>
      <c r="B624"/>
    </row>
    <row r="625" spans="1:2" ht="15" x14ac:dyDescent="0.25">
      <c r="A625"/>
      <c r="B625"/>
    </row>
    <row r="626" spans="1:2" ht="15" x14ac:dyDescent="0.25">
      <c r="A626"/>
      <c r="B626"/>
    </row>
    <row r="627" spans="1:2" ht="15" x14ac:dyDescent="0.25">
      <c r="A627"/>
      <c r="B627"/>
    </row>
    <row r="628" spans="1:2" ht="15" x14ac:dyDescent="0.25">
      <c r="A628"/>
      <c r="B628"/>
    </row>
    <row r="629" spans="1:2" ht="15" x14ac:dyDescent="0.25">
      <c r="A629"/>
      <c r="B629"/>
    </row>
    <row r="630" spans="1:2" ht="15" x14ac:dyDescent="0.25">
      <c r="A630"/>
      <c r="B630"/>
    </row>
    <row r="631" spans="1:2" ht="15" x14ac:dyDescent="0.25">
      <c r="A631"/>
      <c r="B631"/>
    </row>
    <row r="632" spans="1:2" ht="15" x14ac:dyDescent="0.25">
      <c r="A632"/>
      <c r="B632"/>
    </row>
    <row r="633" spans="1:2" ht="15" x14ac:dyDescent="0.25">
      <c r="A633"/>
      <c r="B633"/>
    </row>
    <row r="634" spans="1:2" ht="15" x14ac:dyDescent="0.25">
      <c r="A634"/>
      <c r="B634"/>
    </row>
    <row r="635" spans="1:2" ht="15" x14ac:dyDescent="0.25">
      <c r="A635"/>
      <c r="B635"/>
    </row>
    <row r="636" spans="1:2" ht="15" x14ac:dyDescent="0.25">
      <c r="A636"/>
      <c r="B636"/>
    </row>
    <row r="637" spans="1:2" ht="15" x14ac:dyDescent="0.25">
      <c r="A637"/>
      <c r="B637"/>
    </row>
    <row r="638" spans="1:2" ht="15" x14ac:dyDescent="0.25">
      <c r="A638"/>
      <c r="B638"/>
    </row>
    <row r="639" spans="1:2" ht="15" x14ac:dyDescent="0.25">
      <c r="A639"/>
      <c r="B639"/>
    </row>
    <row r="640" spans="1:2" ht="15" x14ac:dyDescent="0.25">
      <c r="A640"/>
      <c r="B640"/>
    </row>
    <row r="641" spans="1:2" ht="15" x14ac:dyDescent="0.25">
      <c r="A641"/>
      <c r="B641"/>
    </row>
    <row r="642" spans="1:2" ht="15" x14ac:dyDescent="0.25">
      <c r="A642"/>
      <c r="B642"/>
    </row>
    <row r="643" spans="1:2" ht="15" x14ac:dyDescent="0.25">
      <c r="A643"/>
      <c r="B643"/>
    </row>
    <row r="644" spans="1:2" ht="15" x14ac:dyDescent="0.25">
      <c r="A644"/>
      <c r="B644"/>
    </row>
    <row r="645" spans="1:2" ht="15" x14ac:dyDescent="0.25">
      <c r="A645"/>
      <c r="B645"/>
    </row>
    <row r="646" spans="1:2" ht="15" x14ac:dyDescent="0.25">
      <c r="A646"/>
      <c r="B646"/>
    </row>
    <row r="647" spans="1:2" ht="15" x14ac:dyDescent="0.25">
      <c r="A647"/>
      <c r="B647"/>
    </row>
    <row r="648" spans="1:2" ht="15" x14ac:dyDescent="0.25">
      <c r="A648"/>
      <c r="B648"/>
    </row>
    <row r="649" spans="1:2" ht="15" x14ac:dyDescent="0.25">
      <c r="A649"/>
      <c r="B649"/>
    </row>
    <row r="650" spans="1:2" ht="15" x14ac:dyDescent="0.25">
      <c r="A650"/>
      <c r="B650"/>
    </row>
    <row r="651" spans="1:2" ht="15" x14ac:dyDescent="0.25">
      <c r="A651"/>
      <c r="B651"/>
    </row>
    <row r="652" spans="1:2" ht="15" x14ac:dyDescent="0.25">
      <c r="A652"/>
      <c r="B652"/>
    </row>
    <row r="653" spans="1:2" ht="15" x14ac:dyDescent="0.25">
      <c r="A653"/>
      <c r="B653"/>
    </row>
    <row r="654" spans="1:2" ht="15" x14ac:dyDescent="0.25">
      <c r="A654"/>
      <c r="B654"/>
    </row>
    <row r="655" spans="1:2" ht="15" x14ac:dyDescent="0.25">
      <c r="A655"/>
      <c r="B655"/>
    </row>
    <row r="656" spans="1:2" ht="15" x14ac:dyDescent="0.25">
      <c r="A656"/>
      <c r="B656"/>
    </row>
    <row r="657" spans="1:2" ht="15" x14ac:dyDescent="0.25">
      <c r="A657"/>
      <c r="B657"/>
    </row>
    <row r="658" spans="1:2" ht="15" x14ac:dyDescent="0.25">
      <c r="A658"/>
      <c r="B658"/>
    </row>
    <row r="659" spans="1:2" ht="15" x14ac:dyDescent="0.25">
      <c r="A659"/>
      <c r="B659"/>
    </row>
    <row r="660" spans="1:2" ht="15" x14ac:dyDescent="0.25">
      <c r="A660"/>
      <c r="B660"/>
    </row>
    <row r="661" spans="1:2" ht="15" x14ac:dyDescent="0.25">
      <c r="A661"/>
      <c r="B661"/>
    </row>
    <row r="662" spans="1:2" ht="15" x14ac:dyDescent="0.25">
      <c r="A662"/>
      <c r="B662"/>
    </row>
    <row r="663" spans="1:2" ht="15" x14ac:dyDescent="0.25">
      <c r="A663"/>
      <c r="B663"/>
    </row>
    <row r="664" spans="1:2" ht="15" x14ac:dyDescent="0.25">
      <c r="A664"/>
      <c r="B664"/>
    </row>
    <row r="665" spans="1:2" ht="15" x14ac:dyDescent="0.25">
      <c r="A665"/>
      <c r="B665"/>
    </row>
    <row r="666" spans="1:2" ht="15" x14ac:dyDescent="0.25">
      <c r="A666"/>
      <c r="B666"/>
    </row>
    <row r="667" spans="1:2" ht="15" x14ac:dyDescent="0.25">
      <c r="A667"/>
      <c r="B667"/>
    </row>
    <row r="668" spans="1:2" ht="15" x14ac:dyDescent="0.25">
      <c r="A668"/>
      <c r="B668"/>
    </row>
    <row r="669" spans="1:2" ht="15" x14ac:dyDescent="0.25">
      <c r="A669"/>
      <c r="B669"/>
    </row>
    <row r="670" spans="1:2" ht="15" x14ac:dyDescent="0.25">
      <c r="A670"/>
      <c r="B670"/>
    </row>
    <row r="671" spans="1:2" ht="15" x14ac:dyDescent="0.25">
      <c r="A671"/>
      <c r="B671"/>
    </row>
    <row r="672" spans="1:2" ht="15" x14ac:dyDescent="0.25">
      <c r="A672"/>
      <c r="B672"/>
    </row>
    <row r="673" spans="1:2" ht="15" x14ac:dyDescent="0.25">
      <c r="A673"/>
      <c r="B673"/>
    </row>
    <row r="674" spans="1:2" ht="15" x14ac:dyDescent="0.25">
      <c r="A674"/>
      <c r="B674"/>
    </row>
    <row r="675" spans="1:2" ht="15" x14ac:dyDescent="0.25">
      <c r="A675"/>
      <c r="B675"/>
    </row>
    <row r="676" spans="1:2" ht="15" x14ac:dyDescent="0.25">
      <c r="A676"/>
      <c r="B676"/>
    </row>
    <row r="677" spans="1:2" ht="15" x14ac:dyDescent="0.25">
      <c r="A677"/>
      <c r="B677"/>
    </row>
    <row r="678" spans="1:2" ht="15" x14ac:dyDescent="0.25">
      <c r="A678"/>
      <c r="B678"/>
    </row>
    <row r="679" spans="1:2" ht="15" x14ac:dyDescent="0.25">
      <c r="A679"/>
      <c r="B679"/>
    </row>
    <row r="680" spans="1:2" ht="15" x14ac:dyDescent="0.25">
      <c r="A680"/>
      <c r="B680"/>
    </row>
    <row r="681" spans="1:2" ht="15" x14ac:dyDescent="0.25">
      <c r="A681"/>
      <c r="B681"/>
    </row>
    <row r="682" spans="1:2" ht="15" x14ac:dyDescent="0.25">
      <c r="A682"/>
      <c r="B682"/>
    </row>
    <row r="683" spans="1:2" ht="15" x14ac:dyDescent="0.25">
      <c r="A683"/>
      <c r="B683"/>
    </row>
    <row r="684" spans="1:2" ht="15" x14ac:dyDescent="0.25">
      <c r="A684"/>
      <c r="B684"/>
    </row>
    <row r="685" spans="1:2" ht="15" x14ac:dyDescent="0.25">
      <c r="A685"/>
      <c r="B685"/>
    </row>
    <row r="686" spans="1:2" ht="15" x14ac:dyDescent="0.25">
      <c r="A686"/>
      <c r="B686"/>
    </row>
    <row r="687" spans="1:2" ht="15" x14ac:dyDescent="0.25">
      <c r="A687"/>
      <c r="B687"/>
    </row>
    <row r="688" spans="1:2" ht="15" x14ac:dyDescent="0.25">
      <c r="A688"/>
      <c r="B688"/>
    </row>
    <row r="689" spans="1:2" ht="15" x14ac:dyDescent="0.25">
      <c r="A689"/>
      <c r="B689"/>
    </row>
    <row r="690" spans="1:2" ht="15" x14ac:dyDescent="0.25">
      <c r="A690"/>
      <c r="B690"/>
    </row>
    <row r="691" spans="1:2" ht="15" x14ac:dyDescent="0.25">
      <c r="A691"/>
      <c r="B691"/>
    </row>
    <row r="692" spans="1:2" ht="15" x14ac:dyDescent="0.25">
      <c r="A692"/>
      <c r="B692"/>
    </row>
    <row r="693" spans="1:2" ht="15" x14ac:dyDescent="0.25">
      <c r="A693"/>
      <c r="B693"/>
    </row>
    <row r="694" spans="1:2" ht="15" x14ac:dyDescent="0.25">
      <c r="A694"/>
      <c r="B694"/>
    </row>
    <row r="695" spans="1:2" ht="15" x14ac:dyDescent="0.25">
      <c r="A695"/>
      <c r="B695"/>
    </row>
    <row r="696" spans="1:2" ht="15" x14ac:dyDescent="0.25">
      <c r="A696"/>
      <c r="B696"/>
    </row>
    <row r="697" spans="1:2" ht="15" x14ac:dyDescent="0.25">
      <c r="A697"/>
      <c r="B697"/>
    </row>
    <row r="698" spans="1:2" ht="15" x14ac:dyDescent="0.25">
      <c r="A698"/>
      <c r="B698"/>
    </row>
    <row r="699" spans="1:2" ht="15" x14ac:dyDescent="0.25">
      <c r="A699"/>
      <c r="B699"/>
    </row>
    <row r="700" spans="1:2" ht="15" x14ac:dyDescent="0.25">
      <c r="A700"/>
      <c r="B700"/>
    </row>
    <row r="701" spans="1:2" ht="15" x14ac:dyDescent="0.25">
      <c r="A701"/>
      <c r="B701"/>
    </row>
    <row r="702" spans="1:2" ht="15" x14ac:dyDescent="0.25">
      <c r="A702"/>
      <c r="B702"/>
    </row>
    <row r="703" spans="1:2" ht="15" x14ac:dyDescent="0.25">
      <c r="A703"/>
      <c r="B703"/>
    </row>
    <row r="704" spans="1:2" ht="15" x14ac:dyDescent="0.25">
      <c r="A704"/>
      <c r="B704"/>
    </row>
    <row r="705" spans="1:2" ht="15" x14ac:dyDescent="0.25">
      <c r="A705"/>
      <c r="B705"/>
    </row>
    <row r="706" spans="1:2" ht="15" x14ac:dyDescent="0.25">
      <c r="A706"/>
      <c r="B706"/>
    </row>
    <row r="707" spans="1:2" ht="15" x14ac:dyDescent="0.25">
      <c r="A707"/>
      <c r="B707"/>
    </row>
    <row r="708" spans="1:2" ht="15" x14ac:dyDescent="0.25">
      <c r="A708"/>
      <c r="B708"/>
    </row>
    <row r="709" spans="1:2" ht="15" x14ac:dyDescent="0.25">
      <c r="A709"/>
      <c r="B709"/>
    </row>
    <row r="710" spans="1:2" ht="15" x14ac:dyDescent="0.25">
      <c r="A710"/>
      <c r="B710"/>
    </row>
    <row r="711" spans="1:2" ht="15" x14ac:dyDescent="0.25">
      <c r="A711"/>
      <c r="B711"/>
    </row>
    <row r="712" spans="1:2" ht="15" x14ac:dyDescent="0.25">
      <c r="A712"/>
      <c r="B712"/>
    </row>
    <row r="713" spans="1:2" ht="15" x14ac:dyDescent="0.25">
      <c r="A713"/>
      <c r="B713"/>
    </row>
    <row r="714" spans="1:2" ht="15" x14ac:dyDescent="0.25">
      <c r="A714"/>
      <c r="B714"/>
    </row>
    <row r="715" spans="1:2" ht="15" x14ac:dyDescent="0.25">
      <c r="A715"/>
      <c r="B715"/>
    </row>
    <row r="716" spans="1:2" ht="15" x14ac:dyDescent="0.25">
      <c r="A716"/>
      <c r="B716"/>
    </row>
    <row r="717" spans="1:2" ht="15" x14ac:dyDescent="0.25">
      <c r="A717"/>
      <c r="B717"/>
    </row>
    <row r="718" spans="1:2" ht="15" x14ac:dyDescent="0.25">
      <c r="A718"/>
      <c r="B718"/>
    </row>
    <row r="719" spans="1:2" ht="15" x14ac:dyDescent="0.25">
      <c r="A719"/>
      <c r="B719"/>
    </row>
    <row r="720" spans="1:2" ht="15" x14ac:dyDescent="0.25">
      <c r="A720"/>
      <c r="B720"/>
    </row>
    <row r="721" spans="1:2" ht="15" x14ac:dyDescent="0.25">
      <c r="A721"/>
      <c r="B721"/>
    </row>
    <row r="722" spans="1:2" ht="15" x14ac:dyDescent="0.25">
      <c r="A722"/>
      <c r="B722"/>
    </row>
    <row r="723" spans="1:2" ht="15" x14ac:dyDescent="0.25">
      <c r="A723"/>
      <c r="B723"/>
    </row>
    <row r="724" spans="1:2" ht="15" x14ac:dyDescent="0.25">
      <c r="A724"/>
      <c r="B724"/>
    </row>
    <row r="725" spans="1:2" ht="15" x14ac:dyDescent="0.25">
      <c r="A725"/>
      <c r="B725"/>
    </row>
    <row r="726" spans="1:2" ht="15" x14ac:dyDescent="0.25">
      <c r="A726"/>
      <c r="B726"/>
    </row>
    <row r="727" spans="1:2" ht="15" x14ac:dyDescent="0.25">
      <c r="A727"/>
      <c r="B727"/>
    </row>
    <row r="728" spans="1:2" ht="15" x14ac:dyDescent="0.25">
      <c r="A728"/>
      <c r="B728"/>
    </row>
    <row r="729" spans="1:2" ht="15" x14ac:dyDescent="0.25">
      <c r="A729"/>
      <c r="B729"/>
    </row>
    <row r="730" spans="1:2" ht="15" x14ac:dyDescent="0.25">
      <c r="A730"/>
      <c r="B730"/>
    </row>
    <row r="731" spans="1:2" ht="15" x14ac:dyDescent="0.25">
      <c r="A731"/>
      <c r="B731"/>
    </row>
    <row r="732" spans="1:2" ht="15" x14ac:dyDescent="0.25">
      <c r="A732"/>
      <c r="B732"/>
    </row>
    <row r="733" spans="1:2" ht="15" x14ac:dyDescent="0.25">
      <c r="A733"/>
      <c r="B733"/>
    </row>
    <row r="734" spans="1:2" ht="15" x14ac:dyDescent="0.25">
      <c r="A734"/>
      <c r="B734"/>
    </row>
    <row r="735" spans="1:2" ht="15" x14ac:dyDescent="0.25">
      <c r="A735"/>
      <c r="B735"/>
    </row>
    <row r="736" spans="1:2" ht="15" x14ac:dyDescent="0.25">
      <c r="A736"/>
      <c r="B736"/>
    </row>
    <row r="737" spans="1:2" ht="15" x14ac:dyDescent="0.25">
      <c r="A737"/>
      <c r="B737"/>
    </row>
    <row r="738" spans="1:2" ht="15" x14ac:dyDescent="0.25">
      <c r="A738"/>
      <c r="B738"/>
    </row>
    <row r="739" spans="1:2" ht="15" x14ac:dyDescent="0.25">
      <c r="A739"/>
      <c r="B739"/>
    </row>
    <row r="740" spans="1:2" ht="15" x14ac:dyDescent="0.25">
      <c r="A740"/>
      <c r="B740"/>
    </row>
    <row r="741" spans="1:2" ht="15" x14ac:dyDescent="0.25">
      <c r="A741"/>
      <c r="B741"/>
    </row>
    <row r="742" spans="1:2" ht="15" x14ac:dyDescent="0.25">
      <c r="A742"/>
      <c r="B742"/>
    </row>
    <row r="743" spans="1:2" ht="15" x14ac:dyDescent="0.25">
      <c r="A743"/>
      <c r="B743"/>
    </row>
    <row r="744" spans="1:2" ht="15" x14ac:dyDescent="0.25">
      <c r="A744"/>
      <c r="B744"/>
    </row>
    <row r="745" spans="1:2" ht="15" x14ac:dyDescent="0.25">
      <c r="A745"/>
      <c r="B745"/>
    </row>
    <row r="746" spans="1:2" ht="15" x14ac:dyDescent="0.25">
      <c r="A746"/>
      <c r="B746"/>
    </row>
    <row r="747" spans="1:2" ht="15" x14ac:dyDescent="0.25">
      <c r="A747"/>
      <c r="B747"/>
    </row>
    <row r="748" spans="1:2" ht="15" x14ac:dyDescent="0.25">
      <c r="A748"/>
      <c r="B748"/>
    </row>
    <row r="749" spans="1:2" ht="15" x14ac:dyDescent="0.25">
      <c r="A749"/>
      <c r="B749"/>
    </row>
    <row r="750" spans="1:2" ht="15" x14ac:dyDescent="0.25">
      <c r="A750"/>
      <c r="B750"/>
    </row>
    <row r="751" spans="1:2" ht="15" x14ac:dyDescent="0.25">
      <c r="A751"/>
      <c r="B751"/>
    </row>
    <row r="752" spans="1:2" ht="15" x14ac:dyDescent="0.25">
      <c r="A752"/>
      <c r="B752"/>
    </row>
    <row r="753" spans="1:2" ht="15" x14ac:dyDescent="0.25">
      <c r="A753"/>
      <c r="B753"/>
    </row>
    <row r="754" spans="1:2" ht="15" x14ac:dyDescent="0.25">
      <c r="A754"/>
      <c r="B754"/>
    </row>
    <row r="755" spans="1:2" ht="15" x14ac:dyDescent="0.25">
      <c r="A755"/>
      <c r="B755"/>
    </row>
    <row r="756" spans="1:2" ht="15" x14ac:dyDescent="0.25">
      <c r="A756"/>
      <c r="B756"/>
    </row>
    <row r="757" spans="1:2" ht="15" x14ac:dyDescent="0.25">
      <c r="A757"/>
      <c r="B757"/>
    </row>
    <row r="758" spans="1:2" ht="15" x14ac:dyDescent="0.25">
      <c r="A758"/>
      <c r="B758"/>
    </row>
    <row r="759" spans="1:2" ht="15" x14ac:dyDescent="0.25">
      <c r="A759"/>
      <c r="B759"/>
    </row>
    <row r="760" spans="1:2" ht="15" x14ac:dyDescent="0.25">
      <c r="A760"/>
      <c r="B760"/>
    </row>
    <row r="761" spans="1:2" ht="15" x14ac:dyDescent="0.25">
      <c r="A761"/>
      <c r="B761"/>
    </row>
    <row r="762" spans="1:2" ht="15" x14ac:dyDescent="0.25">
      <c r="A762"/>
      <c r="B762"/>
    </row>
    <row r="763" spans="1:2" ht="15" x14ac:dyDescent="0.25">
      <c r="A763"/>
      <c r="B763"/>
    </row>
    <row r="764" spans="1:2" ht="15" x14ac:dyDescent="0.25">
      <c r="A764"/>
      <c r="B764"/>
    </row>
    <row r="765" spans="1:2" ht="15" x14ac:dyDescent="0.25">
      <c r="A765"/>
      <c r="B765"/>
    </row>
    <row r="766" spans="1:2" ht="15" x14ac:dyDescent="0.25">
      <c r="A766"/>
      <c r="B766"/>
    </row>
    <row r="767" spans="1:2" ht="15" x14ac:dyDescent="0.25">
      <c r="A767"/>
      <c r="B767"/>
    </row>
    <row r="768" spans="1:2" ht="15" x14ac:dyDescent="0.25">
      <c r="A768"/>
      <c r="B768"/>
    </row>
    <row r="769" spans="1:2" ht="15" x14ac:dyDescent="0.25">
      <c r="A769"/>
      <c r="B769"/>
    </row>
    <row r="770" spans="1:2" ht="15" x14ac:dyDescent="0.25">
      <c r="A770"/>
      <c r="B770"/>
    </row>
    <row r="771" spans="1:2" ht="15" x14ac:dyDescent="0.25">
      <c r="A771"/>
      <c r="B771"/>
    </row>
    <row r="772" spans="1:2" ht="15" x14ac:dyDescent="0.25">
      <c r="A772"/>
      <c r="B772"/>
    </row>
    <row r="773" spans="1:2" ht="15" x14ac:dyDescent="0.25">
      <c r="A773"/>
      <c r="B773"/>
    </row>
    <row r="774" spans="1:2" ht="15" x14ac:dyDescent="0.25">
      <c r="A774"/>
      <c r="B774"/>
    </row>
    <row r="775" spans="1:2" ht="15" x14ac:dyDescent="0.25">
      <c r="A775"/>
      <c r="B775"/>
    </row>
    <row r="776" spans="1:2" ht="15" x14ac:dyDescent="0.25">
      <c r="A776"/>
      <c r="B776"/>
    </row>
    <row r="777" spans="1:2" ht="15" x14ac:dyDescent="0.25">
      <c r="A777"/>
      <c r="B777"/>
    </row>
    <row r="778" spans="1:2" ht="15" x14ac:dyDescent="0.25">
      <c r="A778"/>
      <c r="B778"/>
    </row>
    <row r="779" spans="1:2" ht="15" x14ac:dyDescent="0.25">
      <c r="A779"/>
      <c r="B779"/>
    </row>
    <row r="780" spans="1:2" ht="15" x14ac:dyDescent="0.25">
      <c r="A780"/>
      <c r="B780"/>
    </row>
    <row r="781" spans="1:2" ht="15" x14ac:dyDescent="0.25">
      <c r="A781"/>
      <c r="B781"/>
    </row>
    <row r="782" spans="1:2" ht="15" x14ac:dyDescent="0.25">
      <c r="A782"/>
      <c r="B782"/>
    </row>
    <row r="783" spans="1:2" ht="15" x14ac:dyDescent="0.25">
      <c r="A783"/>
      <c r="B783"/>
    </row>
    <row r="784" spans="1:2" ht="15" x14ac:dyDescent="0.25">
      <c r="A784"/>
      <c r="B784"/>
    </row>
    <row r="785" spans="1:2" ht="15" x14ac:dyDescent="0.25">
      <c r="A785"/>
      <c r="B785"/>
    </row>
    <row r="786" spans="1:2" ht="15" x14ac:dyDescent="0.25">
      <c r="A786"/>
      <c r="B786"/>
    </row>
    <row r="787" spans="1:2" ht="15" x14ac:dyDescent="0.25">
      <c r="A787"/>
      <c r="B787"/>
    </row>
    <row r="788" spans="1:2" ht="15" x14ac:dyDescent="0.25">
      <c r="A788"/>
      <c r="B788"/>
    </row>
    <row r="789" spans="1:2" ht="15" x14ac:dyDescent="0.25">
      <c r="A789"/>
      <c r="B789"/>
    </row>
    <row r="790" spans="1:2" ht="15" x14ac:dyDescent="0.25">
      <c r="A790"/>
      <c r="B790"/>
    </row>
    <row r="791" spans="1:2" ht="15" x14ac:dyDescent="0.25">
      <c r="A791"/>
      <c r="B791"/>
    </row>
    <row r="792" spans="1:2" ht="15" x14ac:dyDescent="0.25">
      <c r="A792"/>
      <c r="B792"/>
    </row>
    <row r="793" spans="1:2" ht="15" x14ac:dyDescent="0.25">
      <c r="A793"/>
      <c r="B793"/>
    </row>
    <row r="794" spans="1:2" ht="15" x14ac:dyDescent="0.25">
      <c r="A794"/>
      <c r="B794"/>
    </row>
    <row r="795" spans="1:2" ht="15" x14ac:dyDescent="0.25">
      <c r="A795"/>
      <c r="B795"/>
    </row>
    <row r="796" spans="1:2" ht="15" x14ac:dyDescent="0.25">
      <c r="A796"/>
      <c r="B796"/>
    </row>
    <row r="797" spans="1:2" ht="15" x14ac:dyDescent="0.25">
      <c r="A797"/>
      <c r="B797"/>
    </row>
    <row r="798" spans="1:2" ht="15" x14ac:dyDescent="0.25">
      <c r="A798"/>
      <c r="B798"/>
    </row>
    <row r="799" spans="1:2" ht="15" x14ac:dyDescent="0.25">
      <c r="A799"/>
      <c r="B799"/>
    </row>
    <row r="800" spans="1:2" ht="15" x14ac:dyDescent="0.25">
      <c r="A800"/>
      <c r="B800"/>
    </row>
    <row r="801" spans="1:2" ht="15" x14ac:dyDescent="0.25">
      <c r="A801"/>
      <c r="B801"/>
    </row>
    <row r="802" spans="1:2" ht="15" x14ac:dyDescent="0.25">
      <c r="A802"/>
      <c r="B802"/>
    </row>
    <row r="803" spans="1:2" ht="15" x14ac:dyDescent="0.25">
      <c r="A803"/>
      <c r="B803"/>
    </row>
    <row r="804" spans="1:2" ht="15" x14ac:dyDescent="0.25">
      <c r="A804"/>
      <c r="B804"/>
    </row>
    <row r="805" spans="1:2" ht="15" x14ac:dyDescent="0.25">
      <c r="A805"/>
      <c r="B805"/>
    </row>
    <row r="806" spans="1:2" ht="15" x14ac:dyDescent="0.25">
      <c r="A806"/>
      <c r="B806"/>
    </row>
    <row r="807" spans="1:2" ht="15" x14ac:dyDescent="0.25">
      <c r="A807"/>
      <c r="B807"/>
    </row>
    <row r="808" spans="1:2" ht="15" x14ac:dyDescent="0.25">
      <c r="A808"/>
      <c r="B808"/>
    </row>
    <row r="809" spans="1:2" ht="15" x14ac:dyDescent="0.25">
      <c r="A809"/>
      <c r="B809"/>
    </row>
    <row r="810" spans="1:2" ht="15" x14ac:dyDescent="0.25">
      <c r="A810"/>
      <c r="B810"/>
    </row>
    <row r="811" spans="1:2" ht="15" x14ac:dyDescent="0.25">
      <c r="A811"/>
      <c r="B811"/>
    </row>
    <row r="812" spans="1:2" ht="15" x14ac:dyDescent="0.25">
      <c r="A812"/>
      <c r="B812"/>
    </row>
    <row r="813" spans="1:2" ht="15" x14ac:dyDescent="0.25">
      <c r="A813"/>
      <c r="B813"/>
    </row>
    <row r="814" spans="1:2" ht="15" x14ac:dyDescent="0.25">
      <c r="A814"/>
      <c r="B814"/>
    </row>
    <row r="815" spans="1:2" ht="15" x14ac:dyDescent="0.25">
      <c r="A815"/>
      <c r="B815"/>
    </row>
    <row r="816" spans="1:2" ht="15" x14ac:dyDescent="0.25">
      <c r="A816"/>
      <c r="B816"/>
    </row>
    <row r="817" spans="1:2" ht="15" x14ac:dyDescent="0.25">
      <c r="A817"/>
      <c r="B817"/>
    </row>
    <row r="818" spans="1:2" ht="15" x14ac:dyDescent="0.25">
      <c r="A818"/>
      <c r="B818"/>
    </row>
    <row r="819" spans="1:2" ht="15" x14ac:dyDescent="0.25">
      <c r="A819"/>
      <c r="B819"/>
    </row>
    <row r="820" spans="1:2" ht="15" x14ac:dyDescent="0.25">
      <c r="A820"/>
      <c r="B820"/>
    </row>
    <row r="821" spans="1:2" ht="15" x14ac:dyDescent="0.25">
      <c r="A821"/>
      <c r="B821"/>
    </row>
    <row r="822" spans="1:2" ht="15" x14ac:dyDescent="0.25">
      <c r="A822"/>
      <c r="B822"/>
    </row>
    <row r="823" spans="1:2" ht="15" x14ac:dyDescent="0.25">
      <c r="A823"/>
      <c r="B823"/>
    </row>
    <row r="824" spans="1:2" ht="15" x14ac:dyDescent="0.25">
      <c r="A824"/>
      <c r="B824"/>
    </row>
    <row r="825" spans="1:2" ht="15" x14ac:dyDescent="0.25">
      <c r="A825"/>
      <c r="B825"/>
    </row>
    <row r="826" spans="1:2" ht="15" x14ac:dyDescent="0.25">
      <c r="A826"/>
      <c r="B826"/>
    </row>
    <row r="827" spans="1:2" ht="15" x14ac:dyDescent="0.25">
      <c r="A827"/>
      <c r="B827"/>
    </row>
    <row r="828" spans="1:2" ht="15" x14ac:dyDescent="0.25">
      <c r="A828"/>
      <c r="B828"/>
    </row>
    <row r="829" spans="1:2" ht="15" x14ac:dyDescent="0.25">
      <c r="A829"/>
      <c r="B829"/>
    </row>
    <row r="830" spans="1:2" ht="15" x14ac:dyDescent="0.25">
      <c r="A830"/>
      <c r="B830"/>
    </row>
    <row r="831" spans="1:2" ht="15" x14ac:dyDescent="0.25">
      <c r="A831"/>
      <c r="B831"/>
    </row>
    <row r="832" spans="1:2" ht="15" x14ac:dyDescent="0.25">
      <c r="A832"/>
      <c r="B832"/>
    </row>
    <row r="833" spans="1:2" ht="15" x14ac:dyDescent="0.25">
      <c r="A833"/>
      <c r="B833"/>
    </row>
    <row r="834" spans="1:2" ht="15" x14ac:dyDescent="0.25">
      <c r="A834"/>
      <c r="B834"/>
    </row>
    <row r="835" spans="1:2" ht="15" x14ac:dyDescent="0.25">
      <c r="A835"/>
      <c r="B835"/>
    </row>
    <row r="836" spans="1:2" ht="15" x14ac:dyDescent="0.25">
      <c r="A836"/>
      <c r="B836"/>
    </row>
    <row r="837" spans="1:2" ht="15" x14ac:dyDescent="0.25">
      <c r="A837"/>
      <c r="B837"/>
    </row>
    <row r="838" spans="1:2" ht="15" x14ac:dyDescent="0.25">
      <c r="A838"/>
      <c r="B838"/>
    </row>
    <row r="839" spans="1:2" ht="15" x14ac:dyDescent="0.25">
      <c r="A839"/>
      <c r="B839"/>
    </row>
    <row r="840" spans="1:2" ht="15" x14ac:dyDescent="0.25">
      <c r="A840"/>
      <c r="B840"/>
    </row>
    <row r="841" spans="1:2" ht="15" x14ac:dyDescent="0.25">
      <c r="A841"/>
      <c r="B841"/>
    </row>
    <row r="842" spans="1:2" ht="15" x14ac:dyDescent="0.25">
      <c r="A842"/>
      <c r="B842"/>
    </row>
    <row r="843" spans="1:2" ht="15" x14ac:dyDescent="0.25">
      <c r="A843"/>
      <c r="B843"/>
    </row>
    <row r="844" spans="1:2" ht="15" x14ac:dyDescent="0.25">
      <c r="A844"/>
      <c r="B844"/>
    </row>
    <row r="845" spans="1:2" ht="15" x14ac:dyDescent="0.25">
      <c r="A845"/>
      <c r="B845"/>
    </row>
    <row r="846" spans="1:2" ht="15" x14ac:dyDescent="0.25">
      <c r="A846"/>
      <c r="B846"/>
    </row>
    <row r="847" spans="1:2" ht="15" x14ac:dyDescent="0.25">
      <c r="A847"/>
      <c r="B847"/>
    </row>
    <row r="848" spans="1:2" ht="15" x14ac:dyDescent="0.25">
      <c r="A848"/>
      <c r="B848"/>
    </row>
    <row r="849" spans="1:2" ht="15" x14ac:dyDescent="0.25">
      <c r="A849"/>
      <c r="B849"/>
    </row>
    <row r="850" spans="1:2" ht="15" x14ac:dyDescent="0.25">
      <c r="A850"/>
      <c r="B850"/>
    </row>
    <row r="851" spans="1:2" ht="15" x14ac:dyDescent="0.25">
      <c r="A851"/>
      <c r="B851"/>
    </row>
    <row r="852" spans="1:2" ht="15" x14ac:dyDescent="0.25">
      <c r="A852"/>
      <c r="B852"/>
    </row>
    <row r="853" spans="1:2" ht="15" x14ac:dyDescent="0.25">
      <c r="A853"/>
      <c r="B853"/>
    </row>
    <row r="854" spans="1:2" ht="15" x14ac:dyDescent="0.25">
      <c r="A854"/>
      <c r="B854"/>
    </row>
    <row r="855" spans="1:2" ht="15" x14ac:dyDescent="0.25">
      <c r="A855"/>
      <c r="B855"/>
    </row>
    <row r="856" spans="1:2" ht="15" x14ac:dyDescent="0.25">
      <c r="A856"/>
      <c r="B856"/>
    </row>
    <row r="857" spans="1:2" ht="15" x14ac:dyDescent="0.25">
      <c r="A857"/>
      <c r="B857"/>
    </row>
    <row r="858" spans="1:2" ht="15" x14ac:dyDescent="0.25">
      <c r="A858"/>
      <c r="B858"/>
    </row>
    <row r="859" spans="1:2" ht="15" x14ac:dyDescent="0.25">
      <c r="A859"/>
      <c r="B859"/>
    </row>
    <row r="860" spans="1:2" ht="15" x14ac:dyDescent="0.25">
      <c r="A860"/>
      <c r="B860"/>
    </row>
    <row r="861" spans="1:2" ht="15" x14ac:dyDescent="0.25">
      <c r="A861"/>
      <c r="B861"/>
    </row>
    <row r="862" spans="1:2" ht="15" x14ac:dyDescent="0.25">
      <c r="A862"/>
      <c r="B862"/>
    </row>
    <row r="863" spans="1:2" ht="15" x14ac:dyDescent="0.25">
      <c r="A863"/>
      <c r="B863"/>
    </row>
    <row r="864" spans="1:2" ht="15" x14ac:dyDescent="0.25">
      <c r="A864"/>
      <c r="B864"/>
    </row>
    <row r="865" spans="1:2" ht="15" x14ac:dyDescent="0.25">
      <c r="A865"/>
      <c r="B865"/>
    </row>
    <row r="866" spans="1:2" ht="15" x14ac:dyDescent="0.25">
      <c r="A866"/>
      <c r="B866"/>
    </row>
    <row r="867" spans="1:2" ht="15" x14ac:dyDescent="0.25">
      <c r="A867"/>
      <c r="B867"/>
    </row>
    <row r="868" spans="1:2" ht="15" x14ac:dyDescent="0.25">
      <c r="A868"/>
      <c r="B868"/>
    </row>
    <row r="869" spans="1:2" ht="15" x14ac:dyDescent="0.25">
      <c r="A869"/>
      <c r="B869"/>
    </row>
    <row r="870" spans="1:2" ht="15" x14ac:dyDescent="0.25">
      <c r="A870"/>
      <c r="B870"/>
    </row>
    <row r="871" spans="1:2" ht="15" x14ac:dyDescent="0.25">
      <c r="A871"/>
      <c r="B871"/>
    </row>
    <row r="872" spans="1:2" ht="15" x14ac:dyDescent="0.25">
      <c r="A872"/>
      <c r="B872"/>
    </row>
    <row r="873" spans="1:2" ht="15" x14ac:dyDescent="0.25">
      <c r="A873"/>
      <c r="B873"/>
    </row>
    <row r="874" spans="1:2" ht="15" x14ac:dyDescent="0.25">
      <c r="A874"/>
      <c r="B874"/>
    </row>
    <row r="875" spans="1:2" ht="15" x14ac:dyDescent="0.25">
      <c r="A875"/>
      <c r="B875"/>
    </row>
    <row r="876" spans="1:2" ht="15" x14ac:dyDescent="0.25">
      <c r="A876"/>
      <c r="B876"/>
    </row>
    <row r="877" spans="1:2" ht="15" x14ac:dyDescent="0.25">
      <c r="A877"/>
      <c r="B877"/>
    </row>
    <row r="878" spans="1:2" ht="15" x14ac:dyDescent="0.25">
      <c r="A878"/>
      <c r="B878"/>
    </row>
    <row r="879" spans="1:2" ht="15" x14ac:dyDescent="0.25">
      <c r="A879"/>
      <c r="B879"/>
    </row>
    <row r="880" spans="1:2" ht="15" x14ac:dyDescent="0.25">
      <c r="A880"/>
      <c r="B880"/>
    </row>
    <row r="881" spans="1:2" ht="15" x14ac:dyDescent="0.25">
      <c r="A881"/>
      <c r="B881"/>
    </row>
    <row r="882" spans="1:2" ht="15" x14ac:dyDescent="0.25">
      <c r="A882"/>
      <c r="B882"/>
    </row>
    <row r="883" spans="1:2" ht="15" x14ac:dyDescent="0.25">
      <c r="A883"/>
      <c r="B883"/>
    </row>
    <row r="884" spans="1:2" ht="15" x14ac:dyDescent="0.25">
      <c r="A884"/>
      <c r="B884"/>
    </row>
    <row r="885" spans="1:2" ht="15" x14ac:dyDescent="0.25">
      <c r="A885"/>
      <c r="B885"/>
    </row>
    <row r="886" spans="1:2" ht="15" x14ac:dyDescent="0.25">
      <c r="A886"/>
      <c r="B886"/>
    </row>
    <row r="887" spans="1:2" ht="15" x14ac:dyDescent="0.25">
      <c r="A887"/>
      <c r="B887"/>
    </row>
    <row r="888" spans="1:2" ht="15" x14ac:dyDescent="0.25">
      <c r="A888"/>
      <c r="B888"/>
    </row>
    <row r="889" spans="1:2" ht="15" x14ac:dyDescent="0.25">
      <c r="A889"/>
      <c r="B889"/>
    </row>
    <row r="890" spans="1:2" ht="15" x14ac:dyDescent="0.25">
      <c r="A890"/>
      <c r="B890"/>
    </row>
    <row r="891" spans="1:2" ht="15" x14ac:dyDescent="0.25">
      <c r="A891"/>
      <c r="B891"/>
    </row>
    <row r="892" spans="1:2" ht="15" x14ac:dyDescent="0.25">
      <c r="A892"/>
      <c r="B892"/>
    </row>
    <row r="893" spans="1:2" ht="15" x14ac:dyDescent="0.25">
      <c r="A893"/>
      <c r="B893"/>
    </row>
    <row r="894" spans="1:2" ht="15" x14ac:dyDescent="0.25">
      <c r="A894"/>
      <c r="B894"/>
    </row>
    <row r="895" spans="1:2" ht="15" x14ac:dyDescent="0.25">
      <c r="A895"/>
      <c r="B895"/>
    </row>
    <row r="896" spans="1:2" ht="15" x14ac:dyDescent="0.25">
      <c r="A896"/>
      <c r="B896"/>
    </row>
    <row r="897" spans="1:2" ht="15" x14ac:dyDescent="0.25">
      <c r="A897"/>
      <c r="B897"/>
    </row>
    <row r="898" spans="1:2" ht="15" x14ac:dyDescent="0.25">
      <c r="A898"/>
      <c r="B898"/>
    </row>
    <row r="899" spans="1:2" ht="15" x14ac:dyDescent="0.25">
      <c r="A899"/>
      <c r="B899"/>
    </row>
    <row r="900" spans="1:2" ht="15" x14ac:dyDescent="0.25">
      <c r="A900"/>
      <c r="B900"/>
    </row>
    <row r="901" spans="1:2" ht="15" x14ac:dyDescent="0.25">
      <c r="A901"/>
      <c r="B901"/>
    </row>
    <row r="902" spans="1:2" ht="15" x14ac:dyDescent="0.25">
      <c r="A902"/>
      <c r="B902"/>
    </row>
    <row r="903" spans="1:2" ht="15" x14ac:dyDescent="0.25">
      <c r="A903"/>
      <c r="B903"/>
    </row>
    <row r="904" spans="1:2" ht="15" x14ac:dyDescent="0.25">
      <c r="A904"/>
      <c r="B904"/>
    </row>
    <row r="905" spans="1:2" ht="15" x14ac:dyDescent="0.25">
      <c r="A905"/>
      <c r="B905"/>
    </row>
    <row r="906" spans="1:2" ht="15" x14ac:dyDescent="0.25">
      <c r="A906"/>
      <c r="B906"/>
    </row>
    <row r="907" spans="1:2" ht="15" x14ac:dyDescent="0.25">
      <c r="A907"/>
      <c r="B907"/>
    </row>
    <row r="908" spans="1:2" ht="15" x14ac:dyDescent="0.25">
      <c r="A908"/>
      <c r="B908"/>
    </row>
    <row r="909" spans="1:2" ht="15" x14ac:dyDescent="0.25">
      <c r="A909"/>
      <c r="B909"/>
    </row>
    <row r="910" spans="1:2" ht="15" x14ac:dyDescent="0.25">
      <c r="A910"/>
      <c r="B910"/>
    </row>
    <row r="911" spans="1:2" ht="15" x14ac:dyDescent="0.25">
      <c r="A911"/>
      <c r="B911"/>
    </row>
    <row r="912" spans="1:2" ht="15" x14ac:dyDescent="0.25">
      <c r="A912"/>
      <c r="B912"/>
    </row>
    <row r="913" spans="1:2" ht="15" x14ac:dyDescent="0.25">
      <c r="A913"/>
      <c r="B913"/>
    </row>
    <row r="914" spans="1:2" ht="15" x14ac:dyDescent="0.25">
      <c r="A914"/>
      <c r="B914"/>
    </row>
    <row r="915" spans="1:2" ht="15" x14ac:dyDescent="0.25">
      <c r="A915"/>
      <c r="B915"/>
    </row>
    <row r="916" spans="1:2" ht="15" x14ac:dyDescent="0.25">
      <c r="A916"/>
      <c r="B916"/>
    </row>
    <row r="917" spans="1:2" ht="15" x14ac:dyDescent="0.25">
      <c r="A917"/>
      <c r="B917"/>
    </row>
    <row r="918" spans="1:2" ht="15" x14ac:dyDescent="0.25">
      <c r="A918"/>
      <c r="B918"/>
    </row>
    <row r="919" spans="1:2" ht="15" x14ac:dyDescent="0.25">
      <c r="A919"/>
      <c r="B919"/>
    </row>
    <row r="920" spans="1:2" ht="15" x14ac:dyDescent="0.25">
      <c r="A920"/>
      <c r="B920"/>
    </row>
    <row r="921" spans="1:2" ht="15" x14ac:dyDescent="0.25">
      <c r="A921"/>
      <c r="B921"/>
    </row>
    <row r="922" spans="1:2" ht="15" x14ac:dyDescent="0.25">
      <c r="A922"/>
      <c r="B922"/>
    </row>
    <row r="923" spans="1:2" ht="15" x14ac:dyDescent="0.25">
      <c r="A923"/>
      <c r="B923"/>
    </row>
    <row r="924" spans="1:2" ht="15" x14ac:dyDescent="0.25">
      <c r="A924"/>
      <c r="B924"/>
    </row>
    <row r="925" spans="1:2" ht="15" x14ac:dyDescent="0.25">
      <c r="A925"/>
      <c r="B925"/>
    </row>
    <row r="926" spans="1:2" ht="15" x14ac:dyDescent="0.25">
      <c r="A926"/>
      <c r="B926"/>
    </row>
    <row r="927" spans="1:2" ht="15" x14ac:dyDescent="0.25">
      <c r="A927"/>
      <c r="B927"/>
    </row>
    <row r="928" spans="1:2" ht="15" x14ac:dyDescent="0.25">
      <c r="A928"/>
      <c r="B928"/>
    </row>
    <row r="929" spans="1:2" ht="15" x14ac:dyDescent="0.25">
      <c r="A929"/>
      <c r="B929"/>
    </row>
    <row r="930" spans="1:2" ht="15" x14ac:dyDescent="0.25">
      <c r="A930"/>
      <c r="B930"/>
    </row>
    <row r="931" spans="1:2" ht="15" x14ac:dyDescent="0.25">
      <c r="A931"/>
      <c r="B931"/>
    </row>
    <row r="932" spans="1:2" ht="15" x14ac:dyDescent="0.25">
      <c r="A932"/>
      <c r="B932"/>
    </row>
    <row r="933" spans="1:2" ht="15" x14ac:dyDescent="0.25">
      <c r="A933"/>
      <c r="B933"/>
    </row>
    <row r="934" spans="1:2" ht="15" x14ac:dyDescent="0.25">
      <c r="A934"/>
      <c r="B934"/>
    </row>
    <row r="935" spans="1:2" ht="15" x14ac:dyDescent="0.25">
      <c r="A935"/>
      <c r="B935"/>
    </row>
    <row r="936" spans="1:2" ht="15" x14ac:dyDescent="0.25">
      <c r="A936"/>
      <c r="B936"/>
    </row>
    <row r="937" spans="1:2" ht="15" x14ac:dyDescent="0.25">
      <c r="A937"/>
      <c r="B937"/>
    </row>
    <row r="938" spans="1:2" ht="15" x14ac:dyDescent="0.25">
      <c r="A938"/>
      <c r="B938"/>
    </row>
    <row r="939" spans="1:2" ht="15" x14ac:dyDescent="0.25">
      <c r="A939"/>
      <c r="B939"/>
    </row>
    <row r="940" spans="1:2" ht="15" x14ac:dyDescent="0.25">
      <c r="A940"/>
      <c r="B940"/>
    </row>
    <row r="941" spans="1:2" ht="15" x14ac:dyDescent="0.25">
      <c r="A941"/>
      <c r="B941"/>
    </row>
    <row r="942" spans="1:2" ht="15" x14ac:dyDescent="0.25">
      <c r="A942"/>
      <c r="B942"/>
    </row>
    <row r="943" spans="1:2" ht="15" x14ac:dyDescent="0.25">
      <c r="A943"/>
      <c r="B943"/>
    </row>
    <row r="944" spans="1:2" ht="15" x14ac:dyDescent="0.25">
      <c r="A944"/>
      <c r="B944"/>
    </row>
    <row r="945" spans="1:2" ht="15" x14ac:dyDescent="0.25">
      <c r="A945"/>
      <c r="B945"/>
    </row>
    <row r="946" spans="1:2" ht="15" x14ac:dyDescent="0.25">
      <c r="A946"/>
      <c r="B946"/>
    </row>
    <row r="947" spans="1:2" ht="15" x14ac:dyDescent="0.25">
      <c r="A947"/>
      <c r="B947"/>
    </row>
    <row r="948" spans="1:2" ht="15" x14ac:dyDescent="0.25">
      <c r="A948"/>
      <c r="B948"/>
    </row>
    <row r="949" spans="1:2" ht="15" x14ac:dyDescent="0.25">
      <c r="A949"/>
      <c r="B949"/>
    </row>
    <row r="950" spans="1:2" ht="15" x14ac:dyDescent="0.25">
      <c r="A950"/>
      <c r="B950"/>
    </row>
    <row r="951" spans="1:2" ht="15" x14ac:dyDescent="0.25">
      <c r="A951"/>
      <c r="B951"/>
    </row>
    <row r="952" spans="1:2" ht="15" x14ac:dyDescent="0.25">
      <c r="A952"/>
      <c r="B952"/>
    </row>
    <row r="953" spans="1:2" ht="15" x14ac:dyDescent="0.25">
      <c r="A953"/>
      <c r="B953"/>
    </row>
    <row r="954" spans="1:2" ht="15" x14ac:dyDescent="0.25">
      <c r="A954"/>
      <c r="B954"/>
    </row>
    <row r="955" spans="1:2" ht="15" x14ac:dyDescent="0.25">
      <c r="A955"/>
      <c r="B955"/>
    </row>
    <row r="956" spans="1:2" ht="15" x14ac:dyDescent="0.25">
      <c r="A956"/>
      <c r="B956"/>
    </row>
    <row r="957" spans="1:2" ht="15" x14ac:dyDescent="0.25">
      <c r="A957"/>
      <c r="B957"/>
    </row>
    <row r="958" spans="1:2" ht="15" x14ac:dyDescent="0.25">
      <c r="A958"/>
      <c r="B958"/>
    </row>
    <row r="959" spans="1:2" ht="15" x14ac:dyDescent="0.25">
      <c r="A959"/>
      <c r="B959"/>
    </row>
    <row r="960" spans="1:2" ht="15" x14ac:dyDescent="0.25">
      <c r="A960"/>
      <c r="B960"/>
    </row>
    <row r="961" spans="1:2" ht="15" x14ac:dyDescent="0.25">
      <c r="A961"/>
      <c r="B961"/>
    </row>
    <row r="962" spans="1:2" ht="15" x14ac:dyDescent="0.25">
      <c r="A962"/>
      <c r="B962"/>
    </row>
    <row r="963" spans="1:2" ht="15" x14ac:dyDescent="0.25">
      <c r="A963"/>
      <c r="B963"/>
    </row>
    <row r="964" spans="1:2" ht="15" x14ac:dyDescent="0.25">
      <c r="A964"/>
      <c r="B964"/>
    </row>
    <row r="965" spans="1:2" ht="15" x14ac:dyDescent="0.25">
      <c r="A965"/>
      <c r="B965"/>
    </row>
    <row r="966" spans="1:2" ht="15" x14ac:dyDescent="0.25">
      <c r="A966"/>
      <c r="B966"/>
    </row>
    <row r="967" spans="1:2" ht="15" x14ac:dyDescent="0.25">
      <c r="A967"/>
      <c r="B967"/>
    </row>
    <row r="968" spans="1:2" ht="15" x14ac:dyDescent="0.25">
      <c r="A968"/>
      <c r="B968"/>
    </row>
    <row r="969" spans="1:2" ht="15" x14ac:dyDescent="0.25">
      <c r="A969"/>
      <c r="B969"/>
    </row>
    <row r="970" spans="1:2" ht="15" x14ac:dyDescent="0.25">
      <c r="A970"/>
      <c r="B970"/>
    </row>
    <row r="971" spans="1:2" ht="15" x14ac:dyDescent="0.25">
      <c r="A971"/>
      <c r="B971"/>
    </row>
    <row r="972" spans="1:2" ht="15" x14ac:dyDescent="0.25">
      <c r="A972"/>
      <c r="B972"/>
    </row>
    <row r="973" spans="1:2" ht="15" x14ac:dyDescent="0.25">
      <c r="A973"/>
      <c r="B973"/>
    </row>
    <row r="974" spans="1:2" ht="15" x14ac:dyDescent="0.25">
      <c r="A974"/>
      <c r="B974"/>
    </row>
    <row r="975" spans="1:2" ht="15" x14ac:dyDescent="0.25">
      <c r="A975"/>
      <c r="B975"/>
    </row>
    <row r="976" spans="1:2" ht="15" x14ac:dyDescent="0.25">
      <c r="A976"/>
      <c r="B976"/>
    </row>
    <row r="977" spans="1:2" ht="15" x14ac:dyDescent="0.25">
      <c r="A977"/>
      <c r="B977"/>
    </row>
    <row r="978" spans="1:2" ht="15" x14ac:dyDescent="0.25">
      <c r="A978"/>
      <c r="B978"/>
    </row>
    <row r="979" spans="1:2" ht="15" x14ac:dyDescent="0.25">
      <c r="A979"/>
      <c r="B979"/>
    </row>
    <row r="980" spans="1:2" ht="15" x14ac:dyDescent="0.25">
      <c r="A980"/>
      <c r="B980"/>
    </row>
    <row r="981" spans="1:2" ht="15" x14ac:dyDescent="0.25">
      <c r="A981"/>
      <c r="B981"/>
    </row>
    <row r="982" spans="1:2" ht="15" x14ac:dyDescent="0.25">
      <c r="A982"/>
      <c r="B982"/>
    </row>
    <row r="983" spans="1:2" ht="15" x14ac:dyDescent="0.25">
      <c r="A983"/>
      <c r="B983"/>
    </row>
    <row r="984" spans="1:2" ht="15" x14ac:dyDescent="0.25">
      <c r="A984"/>
      <c r="B984"/>
    </row>
    <row r="985" spans="1:2" ht="15" x14ac:dyDescent="0.25">
      <c r="A985"/>
      <c r="B985"/>
    </row>
    <row r="986" spans="1:2" ht="15" x14ac:dyDescent="0.25">
      <c r="A986"/>
      <c r="B986"/>
    </row>
    <row r="987" spans="1:2" ht="15" x14ac:dyDescent="0.25">
      <c r="A987"/>
      <c r="B987"/>
    </row>
    <row r="988" spans="1:2" ht="15" x14ac:dyDescent="0.25">
      <c r="A988"/>
      <c r="B988"/>
    </row>
    <row r="989" spans="1:2" ht="15" x14ac:dyDescent="0.25">
      <c r="A989"/>
      <c r="B989"/>
    </row>
    <row r="990" spans="1:2" ht="15" x14ac:dyDescent="0.25">
      <c r="A990"/>
      <c r="B990"/>
    </row>
    <row r="991" spans="1:2" ht="15" x14ac:dyDescent="0.25">
      <c r="A991"/>
      <c r="B991"/>
    </row>
    <row r="992" spans="1:2" ht="15" x14ac:dyDescent="0.25">
      <c r="A992"/>
      <c r="B992"/>
    </row>
    <row r="993" spans="1:2" ht="15" x14ac:dyDescent="0.25">
      <c r="A993"/>
      <c r="B993"/>
    </row>
    <row r="994" spans="1:2" ht="15" x14ac:dyDescent="0.25">
      <c r="A994"/>
      <c r="B994"/>
    </row>
    <row r="995" spans="1:2" ht="15" x14ac:dyDescent="0.25">
      <c r="A995"/>
      <c r="B995"/>
    </row>
    <row r="996" spans="1:2" ht="15" x14ac:dyDescent="0.25">
      <c r="A996"/>
      <c r="B996"/>
    </row>
    <row r="997" spans="1:2" ht="15" x14ac:dyDescent="0.25">
      <c r="A997"/>
      <c r="B997"/>
    </row>
    <row r="998" spans="1:2" ht="15" x14ac:dyDescent="0.25">
      <c r="A998"/>
      <c r="B998"/>
    </row>
    <row r="999" spans="1:2" ht="15" x14ac:dyDescent="0.25">
      <c r="A999"/>
      <c r="B999"/>
    </row>
    <row r="1000" spans="1:2" ht="15" x14ac:dyDescent="0.25">
      <c r="A1000"/>
      <c r="B1000"/>
    </row>
    <row r="1001" spans="1:2" ht="15" x14ac:dyDescent="0.25">
      <c r="A1001"/>
      <c r="B1001"/>
    </row>
    <row r="1002" spans="1:2" ht="15" x14ac:dyDescent="0.25">
      <c r="A1002"/>
      <c r="B1002"/>
    </row>
    <row r="1003" spans="1:2" ht="15" x14ac:dyDescent="0.25">
      <c r="A1003"/>
      <c r="B1003"/>
    </row>
    <row r="1004" spans="1:2" ht="15" x14ac:dyDescent="0.25">
      <c r="A1004"/>
      <c r="B1004"/>
    </row>
    <row r="1005" spans="1:2" ht="15" x14ac:dyDescent="0.25">
      <c r="A1005"/>
      <c r="B1005"/>
    </row>
    <row r="1006" spans="1:2" ht="15" x14ac:dyDescent="0.25">
      <c r="A1006"/>
      <c r="B1006"/>
    </row>
    <row r="1007" spans="1:2" ht="15" x14ac:dyDescent="0.25">
      <c r="A1007"/>
      <c r="B1007"/>
    </row>
    <row r="1008" spans="1:2" ht="15" x14ac:dyDescent="0.25">
      <c r="A1008"/>
      <c r="B1008"/>
    </row>
    <row r="1009" spans="1:2" ht="15" x14ac:dyDescent="0.25">
      <c r="A1009"/>
      <c r="B1009"/>
    </row>
    <row r="1010" spans="1:2" ht="15" x14ac:dyDescent="0.25">
      <c r="A1010"/>
      <c r="B1010"/>
    </row>
    <row r="1011" spans="1:2" ht="15" x14ac:dyDescent="0.25">
      <c r="A1011"/>
      <c r="B1011"/>
    </row>
    <row r="1012" spans="1:2" ht="15" x14ac:dyDescent="0.25">
      <c r="A1012"/>
      <c r="B1012"/>
    </row>
    <row r="1013" spans="1:2" ht="15" x14ac:dyDescent="0.25">
      <c r="A1013"/>
      <c r="B1013"/>
    </row>
    <row r="1014" spans="1:2" ht="15" x14ac:dyDescent="0.25">
      <c r="A1014"/>
      <c r="B1014"/>
    </row>
    <row r="1015" spans="1:2" ht="15" x14ac:dyDescent="0.25">
      <c r="A1015"/>
      <c r="B1015"/>
    </row>
    <row r="1016" spans="1:2" ht="15" x14ac:dyDescent="0.25">
      <c r="A1016"/>
      <c r="B1016"/>
    </row>
    <row r="1017" spans="1:2" ht="15" x14ac:dyDescent="0.25">
      <c r="A1017"/>
      <c r="B1017"/>
    </row>
    <row r="1018" spans="1:2" ht="15" x14ac:dyDescent="0.25">
      <c r="A1018"/>
      <c r="B1018"/>
    </row>
    <row r="1019" spans="1:2" ht="15" x14ac:dyDescent="0.25">
      <c r="A1019"/>
      <c r="B1019"/>
    </row>
    <row r="1020" spans="1:2" ht="15" x14ac:dyDescent="0.25">
      <c r="A1020"/>
      <c r="B1020"/>
    </row>
    <row r="1021" spans="1:2" ht="15" x14ac:dyDescent="0.25">
      <c r="A1021"/>
      <c r="B1021"/>
    </row>
    <row r="1022" spans="1:2" ht="15" x14ac:dyDescent="0.25">
      <c r="A1022"/>
      <c r="B1022"/>
    </row>
    <row r="1023" spans="1:2" ht="15" x14ac:dyDescent="0.25">
      <c r="A1023"/>
      <c r="B1023"/>
    </row>
    <row r="1024" spans="1:2" ht="15" x14ac:dyDescent="0.25">
      <c r="A1024"/>
      <c r="B1024"/>
    </row>
    <row r="1025" spans="1:2" ht="15" x14ac:dyDescent="0.25">
      <c r="A1025"/>
      <c r="B1025"/>
    </row>
    <row r="1026" spans="1:2" ht="15" x14ac:dyDescent="0.25">
      <c r="A1026"/>
      <c r="B1026"/>
    </row>
    <row r="1027" spans="1:2" ht="15" x14ac:dyDescent="0.25">
      <c r="A1027"/>
      <c r="B1027"/>
    </row>
    <row r="1028" spans="1:2" ht="15" x14ac:dyDescent="0.25">
      <c r="A1028"/>
      <c r="B1028"/>
    </row>
    <row r="1029" spans="1:2" ht="15" x14ac:dyDescent="0.25">
      <c r="A1029"/>
      <c r="B1029"/>
    </row>
    <row r="1030" spans="1:2" ht="15" x14ac:dyDescent="0.25">
      <c r="A1030"/>
      <c r="B1030"/>
    </row>
    <row r="1031" spans="1:2" ht="15" x14ac:dyDescent="0.25">
      <c r="A1031"/>
      <c r="B1031"/>
    </row>
    <row r="1032" spans="1:2" ht="15" x14ac:dyDescent="0.25">
      <c r="A1032"/>
      <c r="B1032"/>
    </row>
    <row r="1033" spans="1:2" ht="15" x14ac:dyDescent="0.25">
      <c r="A1033"/>
      <c r="B1033"/>
    </row>
    <row r="1034" spans="1:2" ht="15" x14ac:dyDescent="0.25">
      <c r="A1034"/>
      <c r="B1034"/>
    </row>
    <row r="1035" spans="1:2" ht="15" x14ac:dyDescent="0.25">
      <c r="A1035"/>
      <c r="B1035"/>
    </row>
    <row r="1036" spans="1:2" ht="15" x14ac:dyDescent="0.25">
      <c r="A1036"/>
      <c r="B1036"/>
    </row>
    <row r="1037" spans="1:2" ht="15" x14ac:dyDescent="0.25">
      <c r="A1037"/>
      <c r="B1037"/>
    </row>
    <row r="1038" spans="1:2" ht="15" x14ac:dyDescent="0.25">
      <c r="A1038"/>
      <c r="B1038"/>
    </row>
    <row r="1039" spans="1:2" ht="15" x14ac:dyDescent="0.25">
      <c r="A1039"/>
      <c r="B1039"/>
    </row>
    <row r="1040" spans="1:2" ht="15" x14ac:dyDescent="0.25">
      <c r="A1040"/>
      <c r="B1040"/>
    </row>
    <row r="1041" spans="1:2" ht="15" x14ac:dyDescent="0.25">
      <c r="A1041"/>
      <c r="B1041"/>
    </row>
    <row r="1042" spans="1:2" ht="15" x14ac:dyDescent="0.25">
      <c r="A1042"/>
      <c r="B1042"/>
    </row>
    <row r="1043" spans="1:2" ht="15" x14ac:dyDescent="0.25">
      <c r="A1043"/>
      <c r="B1043"/>
    </row>
    <row r="1044" spans="1:2" ht="15" x14ac:dyDescent="0.25">
      <c r="A1044"/>
      <c r="B1044"/>
    </row>
    <row r="1045" spans="1:2" ht="15" x14ac:dyDescent="0.25">
      <c r="A1045"/>
      <c r="B1045"/>
    </row>
    <row r="1046" spans="1:2" ht="15" x14ac:dyDescent="0.25">
      <c r="A1046"/>
      <c r="B1046"/>
    </row>
    <row r="1047" spans="1:2" ht="15" x14ac:dyDescent="0.25">
      <c r="A1047"/>
      <c r="B1047"/>
    </row>
    <row r="1048" spans="1:2" ht="15" x14ac:dyDescent="0.25">
      <c r="A1048"/>
      <c r="B1048"/>
    </row>
    <row r="1049" spans="1:2" ht="15" x14ac:dyDescent="0.25">
      <c r="A1049"/>
      <c r="B1049"/>
    </row>
    <row r="1050" spans="1:2" ht="15" x14ac:dyDescent="0.25">
      <c r="A1050"/>
      <c r="B1050"/>
    </row>
    <row r="1051" spans="1:2" ht="15" x14ac:dyDescent="0.25">
      <c r="A1051"/>
      <c r="B1051"/>
    </row>
    <row r="1052" spans="1:2" ht="15" x14ac:dyDescent="0.25">
      <c r="A1052"/>
      <c r="B1052"/>
    </row>
    <row r="1053" spans="1:2" ht="15" x14ac:dyDescent="0.25">
      <c r="A1053"/>
      <c r="B1053"/>
    </row>
    <row r="1054" spans="1:2" ht="15" x14ac:dyDescent="0.25">
      <c r="A1054"/>
      <c r="B1054"/>
    </row>
    <row r="1055" spans="1:2" ht="15" x14ac:dyDescent="0.25">
      <c r="A1055"/>
      <c r="B1055"/>
    </row>
    <row r="1056" spans="1:2" ht="15" x14ac:dyDescent="0.25">
      <c r="A1056"/>
      <c r="B1056"/>
    </row>
    <row r="1057" spans="1:2" ht="15" x14ac:dyDescent="0.25">
      <c r="A1057"/>
      <c r="B1057"/>
    </row>
    <row r="1058" spans="1:2" ht="15" x14ac:dyDescent="0.25">
      <c r="A1058"/>
      <c r="B1058"/>
    </row>
    <row r="1059" spans="1:2" ht="15" x14ac:dyDescent="0.25">
      <c r="A1059"/>
      <c r="B1059"/>
    </row>
    <row r="1060" spans="1:2" ht="15" x14ac:dyDescent="0.25">
      <c r="A1060"/>
      <c r="B1060"/>
    </row>
    <row r="1061" spans="1:2" ht="15" x14ac:dyDescent="0.25">
      <c r="A1061"/>
      <c r="B1061"/>
    </row>
    <row r="1062" spans="1:2" ht="15" x14ac:dyDescent="0.25">
      <c r="A1062"/>
      <c r="B1062"/>
    </row>
    <row r="1063" spans="1:2" ht="15" x14ac:dyDescent="0.25">
      <c r="A1063"/>
      <c r="B1063"/>
    </row>
    <row r="1064" spans="1:2" ht="15" x14ac:dyDescent="0.25">
      <c r="A1064"/>
      <c r="B1064"/>
    </row>
    <row r="1065" spans="1:2" ht="15" x14ac:dyDescent="0.25">
      <c r="A1065"/>
      <c r="B1065"/>
    </row>
    <row r="1066" spans="1:2" ht="15" x14ac:dyDescent="0.25">
      <c r="A1066"/>
      <c r="B1066"/>
    </row>
    <row r="1067" spans="1:2" ht="15" x14ac:dyDescent="0.25">
      <c r="A1067"/>
      <c r="B1067"/>
    </row>
    <row r="1068" spans="1:2" ht="15" x14ac:dyDescent="0.25">
      <c r="A1068"/>
      <c r="B1068"/>
    </row>
    <row r="1069" spans="1:2" ht="15" x14ac:dyDescent="0.25">
      <c r="A1069"/>
      <c r="B1069"/>
    </row>
    <row r="1070" spans="1:2" ht="15" x14ac:dyDescent="0.25">
      <c r="A1070"/>
      <c r="B1070"/>
    </row>
    <row r="1071" spans="1:2" ht="15" x14ac:dyDescent="0.25">
      <c r="A1071"/>
      <c r="B1071"/>
    </row>
    <row r="1072" spans="1:2" ht="15" x14ac:dyDescent="0.25">
      <c r="A1072"/>
      <c r="B1072"/>
    </row>
    <row r="1073" spans="1:2" ht="15" x14ac:dyDescent="0.25">
      <c r="A1073"/>
      <c r="B1073"/>
    </row>
    <row r="1074" spans="1:2" ht="15" x14ac:dyDescent="0.25">
      <c r="A1074"/>
      <c r="B1074"/>
    </row>
    <row r="1075" spans="1:2" ht="15" x14ac:dyDescent="0.25">
      <c r="A1075"/>
      <c r="B1075"/>
    </row>
    <row r="1076" spans="1:2" ht="15" x14ac:dyDescent="0.25">
      <c r="A1076"/>
      <c r="B1076"/>
    </row>
    <row r="1077" spans="1:2" ht="15" x14ac:dyDescent="0.25">
      <c r="A1077"/>
      <c r="B1077"/>
    </row>
    <row r="1078" spans="1:2" ht="15" x14ac:dyDescent="0.25">
      <c r="A1078"/>
      <c r="B1078"/>
    </row>
    <row r="1079" spans="1:2" ht="15" x14ac:dyDescent="0.25">
      <c r="A1079"/>
      <c r="B1079"/>
    </row>
    <row r="1080" spans="1:2" ht="15" x14ac:dyDescent="0.25">
      <c r="A1080"/>
      <c r="B1080"/>
    </row>
    <row r="1081" spans="1:2" ht="15" x14ac:dyDescent="0.25">
      <c r="A1081"/>
      <c r="B1081"/>
    </row>
    <row r="1082" spans="1:2" ht="15" x14ac:dyDescent="0.25">
      <c r="A1082"/>
      <c r="B1082"/>
    </row>
    <row r="1083" spans="1:2" ht="15" x14ac:dyDescent="0.25">
      <c r="A1083"/>
      <c r="B1083"/>
    </row>
    <row r="1084" spans="1:2" ht="15" x14ac:dyDescent="0.25">
      <c r="A1084"/>
      <c r="B1084"/>
    </row>
    <row r="1085" spans="1:2" ht="15" x14ac:dyDescent="0.25">
      <c r="A1085"/>
      <c r="B1085"/>
    </row>
    <row r="1086" spans="1:2" ht="15" x14ac:dyDescent="0.25">
      <c r="A1086"/>
      <c r="B1086"/>
    </row>
    <row r="1087" spans="1:2" ht="15" x14ac:dyDescent="0.25">
      <c r="A1087"/>
      <c r="B1087"/>
    </row>
    <row r="1088" spans="1:2" ht="15" x14ac:dyDescent="0.25">
      <c r="A1088"/>
      <c r="B1088"/>
    </row>
    <row r="1089" spans="1:2" ht="15" x14ac:dyDescent="0.25">
      <c r="A1089"/>
      <c r="B1089"/>
    </row>
    <row r="1090" spans="1:2" ht="15" x14ac:dyDescent="0.25">
      <c r="A1090"/>
      <c r="B1090"/>
    </row>
    <row r="1091" spans="1:2" ht="15" x14ac:dyDescent="0.25">
      <c r="A1091"/>
      <c r="B1091"/>
    </row>
    <row r="1092" spans="1:2" ht="15" x14ac:dyDescent="0.25">
      <c r="A1092"/>
      <c r="B1092"/>
    </row>
    <row r="1093" spans="1:2" ht="15" x14ac:dyDescent="0.25">
      <c r="A1093"/>
      <c r="B1093"/>
    </row>
    <row r="1094" spans="1:2" ht="15" x14ac:dyDescent="0.25">
      <c r="A1094"/>
      <c r="B1094"/>
    </row>
    <row r="1095" spans="1:2" ht="15" x14ac:dyDescent="0.25">
      <c r="A1095"/>
      <c r="B1095"/>
    </row>
    <row r="1096" spans="1:2" ht="15" x14ac:dyDescent="0.25">
      <c r="A1096"/>
      <c r="B1096"/>
    </row>
    <row r="1097" spans="1:2" ht="15" x14ac:dyDescent="0.25">
      <c r="A1097"/>
      <c r="B1097"/>
    </row>
    <row r="1098" spans="1:2" ht="15" x14ac:dyDescent="0.25">
      <c r="A1098"/>
      <c r="B1098"/>
    </row>
    <row r="1099" spans="1:2" ht="15" x14ac:dyDescent="0.25">
      <c r="A1099"/>
      <c r="B1099"/>
    </row>
    <row r="1100" spans="1:2" ht="15" x14ac:dyDescent="0.25">
      <c r="A1100"/>
      <c r="B1100"/>
    </row>
    <row r="1101" spans="1:2" ht="15" x14ac:dyDescent="0.25">
      <c r="A1101"/>
      <c r="B1101"/>
    </row>
    <row r="1102" spans="1:2" ht="15" x14ac:dyDescent="0.25">
      <c r="A1102"/>
      <c r="B1102"/>
    </row>
    <row r="1103" spans="1:2" ht="15" x14ac:dyDescent="0.25">
      <c r="A1103"/>
      <c r="B1103"/>
    </row>
    <row r="1104" spans="1:2" ht="15" x14ac:dyDescent="0.25">
      <c r="A1104"/>
      <c r="B1104"/>
    </row>
    <row r="1105" spans="1:2" ht="15" x14ac:dyDescent="0.25">
      <c r="A1105"/>
      <c r="B1105"/>
    </row>
    <row r="1106" spans="1:2" ht="15" x14ac:dyDescent="0.25">
      <c r="A1106"/>
      <c r="B1106"/>
    </row>
    <row r="1107" spans="1:2" ht="15" x14ac:dyDescent="0.25">
      <c r="A1107"/>
      <c r="B1107"/>
    </row>
    <row r="1108" spans="1:2" ht="15" x14ac:dyDescent="0.25">
      <c r="A1108"/>
      <c r="B1108"/>
    </row>
    <row r="1109" spans="1:2" ht="15" x14ac:dyDescent="0.25">
      <c r="A1109"/>
      <c r="B1109"/>
    </row>
    <row r="1110" spans="1:2" ht="15" x14ac:dyDescent="0.25">
      <c r="A1110"/>
      <c r="B1110"/>
    </row>
    <row r="1111" spans="1:2" ht="15" x14ac:dyDescent="0.25">
      <c r="A1111"/>
      <c r="B1111"/>
    </row>
    <row r="1112" spans="1:2" ht="15" x14ac:dyDescent="0.25">
      <c r="A1112"/>
      <c r="B1112"/>
    </row>
    <row r="1113" spans="1:2" ht="15" x14ac:dyDescent="0.25">
      <c r="A1113"/>
      <c r="B1113"/>
    </row>
    <row r="1114" spans="1:2" ht="15" x14ac:dyDescent="0.25">
      <c r="A1114"/>
      <c r="B1114"/>
    </row>
    <row r="1115" spans="1:2" ht="15" x14ac:dyDescent="0.25">
      <c r="A1115"/>
      <c r="B1115"/>
    </row>
    <row r="1116" spans="1:2" ht="15" x14ac:dyDescent="0.25">
      <c r="A1116"/>
      <c r="B1116"/>
    </row>
    <row r="1117" spans="1:2" ht="15" x14ac:dyDescent="0.25">
      <c r="A1117"/>
      <c r="B1117"/>
    </row>
    <row r="1118" spans="1:2" ht="15" x14ac:dyDescent="0.25">
      <c r="A1118"/>
      <c r="B1118"/>
    </row>
    <row r="1119" spans="1:2" ht="15" x14ac:dyDescent="0.25">
      <c r="A1119"/>
      <c r="B1119"/>
    </row>
    <row r="1120" spans="1:2" ht="15" x14ac:dyDescent="0.25">
      <c r="A1120"/>
      <c r="B1120"/>
    </row>
    <row r="1121" spans="1:2" ht="15" x14ac:dyDescent="0.25">
      <c r="A1121"/>
      <c r="B1121"/>
    </row>
    <row r="1122" spans="1:2" ht="15" x14ac:dyDescent="0.25">
      <c r="A1122"/>
      <c r="B1122"/>
    </row>
    <row r="1123" spans="1:2" ht="15" x14ac:dyDescent="0.25">
      <c r="A1123"/>
      <c r="B1123"/>
    </row>
    <row r="1124" spans="1:2" ht="15" x14ac:dyDescent="0.25">
      <c r="A1124"/>
      <c r="B1124"/>
    </row>
    <row r="1125" spans="1:2" ht="15" x14ac:dyDescent="0.25">
      <c r="A1125"/>
      <c r="B1125"/>
    </row>
    <row r="1126" spans="1:2" ht="15" x14ac:dyDescent="0.25">
      <c r="A1126"/>
      <c r="B1126"/>
    </row>
    <row r="1127" spans="1:2" ht="15" x14ac:dyDescent="0.25">
      <c r="A1127"/>
      <c r="B1127"/>
    </row>
    <row r="1128" spans="1:2" ht="15" x14ac:dyDescent="0.25">
      <c r="A1128"/>
      <c r="B1128"/>
    </row>
    <row r="1129" spans="1:2" ht="15" x14ac:dyDescent="0.25">
      <c r="A1129"/>
      <c r="B1129"/>
    </row>
    <row r="1130" spans="1:2" ht="15" x14ac:dyDescent="0.25">
      <c r="A1130"/>
      <c r="B1130"/>
    </row>
    <row r="1131" spans="1:2" ht="15" x14ac:dyDescent="0.25">
      <c r="A1131"/>
      <c r="B1131"/>
    </row>
    <row r="1132" spans="1:2" ht="15" x14ac:dyDescent="0.25">
      <c r="A1132"/>
      <c r="B1132"/>
    </row>
    <row r="1133" spans="1:2" ht="15" x14ac:dyDescent="0.25">
      <c r="A1133"/>
      <c r="B1133"/>
    </row>
    <row r="1134" spans="1:2" ht="15" x14ac:dyDescent="0.25">
      <c r="A1134"/>
      <c r="B1134"/>
    </row>
    <row r="1135" spans="1:2" ht="15" x14ac:dyDescent="0.25">
      <c r="A1135"/>
      <c r="B1135"/>
    </row>
    <row r="1136" spans="1:2" ht="15" x14ac:dyDescent="0.25">
      <c r="A1136"/>
      <c r="B1136"/>
    </row>
    <row r="1137" spans="1:2" ht="15" x14ac:dyDescent="0.25">
      <c r="A1137"/>
      <c r="B1137"/>
    </row>
    <row r="1138" spans="1:2" ht="15" x14ac:dyDescent="0.25">
      <c r="A1138"/>
      <c r="B1138"/>
    </row>
    <row r="1139" spans="1:2" ht="15" x14ac:dyDescent="0.25">
      <c r="A1139"/>
      <c r="B1139"/>
    </row>
    <row r="1140" spans="1:2" ht="15" x14ac:dyDescent="0.25">
      <c r="A1140"/>
      <c r="B1140"/>
    </row>
    <row r="1141" spans="1:2" ht="15" x14ac:dyDescent="0.25">
      <c r="A1141"/>
      <c r="B1141"/>
    </row>
    <row r="1142" spans="1:2" ht="15" x14ac:dyDescent="0.25">
      <c r="A1142"/>
      <c r="B1142"/>
    </row>
    <row r="1143" spans="1:2" ht="15" x14ac:dyDescent="0.25">
      <c r="A1143"/>
      <c r="B1143"/>
    </row>
    <row r="1144" spans="1:2" ht="15" x14ac:dyDescent="0.25">
      <c r="A1144"/>
      <c r="B1144"/>
    </row>
    <row r="1145" spans="1:2" ht="15" x14ac:dyDescent="0.25">
      <c r="A1145"/>
      <c r="B1145"/>
    </row>
    <row r="1146" spans="1:2" ht="15" x14ac:dyDescent="0.25">
      <c r="A1146"/>
      <c r="B1146"/>
    </row>
    <row r="1147" spans="1:2" ht="15" x14ac:dyDescent="0.25">
      <c r="A1147"/>
      <c r="B1147"/>
    </row>
    <row r="1148" spans="1:2" ht="15" x14ac:dyDescent="0.25">
      <c r="A1148"/>
      <c r="B1148"/>
    </row>
    <row r="1149" spans="1:2" ht="15" x14ac:dyDescent="0.25">
      <c r="A1149"/>
      <c r="B1149"/>
    </row>
    <row r="1150" spans="1:2" ht="15" x14ac:dyDescent="0.25">
      <c r="A1150"/>
      <c r="B1150"/>
    </row>
    <row r="1151" spans="1:2" ht="15" x14ac:dyDescent="0.25">
      <c r="A1151"/>
      <c r="B1151"/>
    </row>
    <row r="1152" spans="1:2" ht="15" x14ac:dyDescent="0.25">
      <c r="A1152"/>
      <c r="B1152"/>
    </row>
    <row r="1153" spans="1:2" ht="15" x14ac:dyDescent="0.25">
      <c r="A1153"/>
      <c r="B1153"/>
    </row>
    <row r="1154" spans="1:2" ht="15" x14ac:dyDescent="0.25">
      <c r="A1154"/>
      <c r="B1154"/>
    </row>
    <row r="1155" spans="1:2" ht="15" x14ac:dyDescent="0.25">
      <c r="A1155"/>
      <c r="B1155"/>
    </row>
    <row r="1156" spans="1:2" ht="15" x14ac:dyDescent="0.25">
      <c r="A1156"/>
      <c r="B1156"/>
    </row>
    <row r="1157" spans="1:2" ht="15" x14ac:dyDescent="0.25">
      <c r="A1157"/>
      <c r="B1157"/>
    </row>
    <row r="1158" spans="1:2" ht="15" x14ac:dyDescent="0.25">
      <c r="A1158"/>
      <c r="B1158"/>
    </row>
    <row r="1159" spans="1:2" ht="15" x14ac:dyDescent="0.25">
      <c r="A1159"/>
      <c r="B1159"/>
    </row>
    <row r="1160" spans="1:2" ht="15" x14ac:dyDescent="0.25">
      <c r="A1160"/>
      <c r="B1160"/>
    </row>
    <row r="1161" spans="1:2" ht="15" x14ac:dyDescent="0.25">
      <c r="A1161"/>
      <c r="B1161"/>
    </row>
    <row r="1162" spans="1:2" ht="15" x14ac:dyDescent="0.25">
      <c r="A1162"/>
      <c r="B1162"/>
    </row>
    <row r="1163" spans="1:2" ht="15" x14ac:dyDescent="0.25">
      <c r="A1163"/>
      <c r="B1163"/>
    </row>
    <row r="1164" spans="1:2" ht="15" x14ac:dyDescent="0.25">
      <c r="A1164"/>
      <c r="B1164"/>
    </row>
    <row r="1165" spans="1:2" ht="15" x14ac:dyDescent="0.25">
      <c r="A1165"/>
      <c r="B1165"/>
    </row>
    <row r="1166" spans="1:2" ht="15" x14ac:dyDescent="0.25">
      <c r="A1166"/>
      <c r="B1166"/>
    </row>
    <row r="1167" spans="1:2" ht="15" x14ac:dyDescent="0.25">
      <c r="A1167"/>
      <c r="B1167"/>
    </row>
    <row r="1168" spans="1:2" ht="15" x14ac:dyDescent="0.25">
      <c r="A1168"/>
      <c r="B1168"/>
    </row>
    <row r="1169" spans="1:2" ht="15" x14ac:dyDescent="0.25">
      <c r="A1169"/>
      <c r="B1169"/>
    </row>
    <row r="1170" spans="1:2" ht="15" x14ac:dyDescent="0.25">
      <c r="A1170"/>
      <c r="B1170"/>
    </row>
    <row r="1171" spans="1:2" ht="15" x14ac:dyDescent="0.25">
      <c r="A1171"/>
      <c r="B1171"/>
    </row>
    <row r="1172" spans="1:2" ht="15" x14ac:dyDescent="0.25">
      <c r="A1172"/>
      <c r="B1172"/>
    </row>
    <row r="1173" spans="1:2" ht="15" x14ac:dyDescent="0.25">
      <c r="A1173"/>
      <c r="B1173"/>
    </row>
    <row r="1174" spans="1:2" ht="15" x14ac:dyDescent="0.25">
      <c r="A1174"/>
      <c r="B1174"/>
    </row>
    <row r="1175" spans="1:2" ht="15" x14ac:dyDescent="0.25">
      <c r="A1175"/>
      <c r="B1175"/>
    </row>
    <row r="1176" spans="1:2" ht="15" x14ac:dyDescent="0.25">
      <c r="A1176"/>
      <c r="B1176"/>
    </row>
    <row r="1177" spans="1:2" ht="15" x14ac:dyDescent="0.25">
      <c r="A1177"/>
      <c r="B1177"/>
    </row>
    <row r="1178" spans="1:2" ht="15" x14ac:dyDescent="0.25">
      <c r="A1178"/>
      <c r="B1178"/>
    </row>
    <row r="1179" spans="1:2" ht="15" x14ac:dyDescent="0.25">
      <c r="A1179"/>
      <c r="B1179"/>
    </row>
    <row r="1180" spans="1:2" ht="15" x14ac:dyDescent="0.25">
      <c r="A1180"/>
      <c r="B1180"/>
    </row>
    <row r="1181" spans="1:2" ht="15" x14ac:dyDescent="0.25">
      <c r="A1181"/>
      <c r="B1181"/>
    </row>
    <row r="1182" spans="1:2" ht="15" x14ac:dyDescent="0.25">
      <c r="A1182"/>
      <c r="B1182"/>
    </row>
    <row r="1183" spans="1:2" ht="15" x14ac:dyDescent="0.25">
      <c r="A1183"/>
      <c r="B1183"/>
    </row>
    <row r="1184" spans="1:2" ht="15" x14ac:dyDescent="0.25">
      <c r="A1184"/>
      <c r="B1184"/>
    </row>
    <row r="1185" spans="1:2" ht="15" x14ac:dyDescent="0.25">
      <c r="A1185"/>
      <c r="B1185"/>
    </row>
    <row r="1186" spans="1:2" ht="15" x14ac:dyDescent="0.25">
      <c r="A1186"/>
      <c r="B1186"/>
    </row>
    <row r="1187" spans="1:2" ht="15" x14ac:dyDescent="0.25">
      <c r="A1187"/>
      <c r="B1187"/>
    </row>
    <row r="1188" spans="1:2" ht="15" x14ac:dyDescent="0.25">
      <c r="A1188"/>
      <c r="B1188"/>
    </row>
    <row r="1189" spans="1:2" ht="15" x14ac:dyDescent="0.25">
      <c r="A1189"/>
      <c r="B1189"/>
    </row>
    <row r="1190" spans="1:2" ht="15" x14ac:dyDescent="0.25">
      <c r="A1190"/>
      <c r="B1190"/>
    </row>
    <row r="1191" spans="1:2" ht="15" x14ac:dyDescent="0.25">
      <c r="A1191"/>
      <c r="B1191"/>
    </row>
    <row r="1192" spans="1:2" ht="15" x14ac:dyDescent="0.25">
      <c r="A1192"/>
      <c r="B1192"/>
    </row>
    <row r="1193" spans="1:2" ht="15" x14ac:dyDescent="0.25">
      <c r="A1193"/>
      <c r="B1193"/>
    </row>
    <row r="1194" spans="1:2" ht="15" x14ac:dyDescent="0.25">
      <c r="A1194"/>
      <c r="B1194"/>
    </row>
    <row r="1195" spans="1:2" ht="15" x14ac:dyDescent="0.25">
      <c r="A1195"/>
      <c r="B1195"/>
    </row>
    <row r="1196" spans="1:2" ht="15" x14ac:dyDescent="0.25">
      <c r="A1196"/>
      <c r="B1196"/>
    </row>
    <row r="1197" spans="1:2" ht="15" x14ac:dyDescent="0.25">
      <c r="A1197"/>
      <c r="B1197"/>
    </row>
    <row r="1198" spans="1:2" ht="15" x14ac:dyDescent="0.25">
      <c r="A1198"/>
      <c r="B1198"/>
    </row>
    <row r="1199" spans="1:2" ht="15" x14ac:dyDescent="0.25">
      <c r="A1199"/>
      <c r="B1199"/>
    </row>
    <row r="1200" spans="1:2" ht="15" x14ac:dyDescent="0.25">
      <c r="A1200"/>
      <c r="B1200"/>
    </row>
    <row r="1201" spans="1:2" ht="15" x14ac:dyDescent="0.25">
      <c r="A1201"/>
      <c r="B1201"/>
    </row>
    <row r="1202" spans="1:2" ht="15" x14ac:dyDescent="0.25">
      <c r="A1202"/>
      <c r="B1202"/>
    </row>
    <row r="1203" spans="1:2" ht="15" x14ac:dyDescent="0.25">
      <c r="A1203"/>
      <c r="B1203"/>
    </row>
    <row r="1204" spans="1:2" ht="15" x14ac:dyDescent="0.25">
      <c r="A1204"/>
      <c r="B1204"/>
    </row>
    <row r="1205" spans="1:2" ht="15" x14ac:dyDescent="0.25">
      <c r="A1205"/>
      <c r="B1205"/>
    </row>
    <row r="1206" spans="1:2" ht="15" x14ac:dyDescent="0.25">
      <c r="A1206"/>
      <c r="B1206"/>
    </row>
    <row r="1207" spans="1:2" ht="15" x14ac:dyDescent="0.25">
      <c r="A1207"/>
      <c r="B1207"/>
    </row>
    <row r="1208" spans="1:2" ht="15" x14ac:dyDescent="0.25">
      <c r="A1208"/>
      <c r="B1208"/>
    </row>
    <row r="1209" spans="1:2" ht="15" x14ac:dyDescent="0.25">
      <c r="A1209"/>
      <c r="B1209"/>
    </row>
    <row r="1210" spans="1:2" ht="15" x14ac:dyDescent="0.25">
      <c r="A1210"/>
      <c r="B1210"/>
    </row>
    <row r="1211" spans="1:2" ht="15" x14ac:dyDescent="0.25">
      <c r="A1211"/>
      <c r="B1211"/>
    </row>
    <row r="1212" spans="1:2" ht="15" x14ac:dyDescent="0.25">
      <c r="A1212"/>
      <c r="B1212"/>
    </row>
    <row r="1213" spans="1:2" ht="15" x14ac:dyDescent="0.25">
      <c r="A1213"/>
      <c r="B1213"/>
    </row>
    <row r="1214" spans="1:2" ht="15" x14ac:dyDescent="0.25">
      <c r="A1214"/>
      <c r="B1214"/>
    </row>
    <row r="1215" spans="1:2" ht="15" x14ac:dyDescent="0.25">
      <c r="A1215"/>
      <c r="B1215"/>
    </row>
    <row r="1216" spans="1:2" ht="15" x14ac:dyDescent="0.25">
      <c r="A1216"/>
      <c r="B1216"/>
    </row>
    <row r="1217" spans="1:2" ht="15" x14ac:dyDescent="0.25">
      <c r="A1217"/>
      <c r="B1217"/>
    </row>
    <row r="1218" spans="1:2" ht="15" x14ac:dyDescent="0.25">
      <c r="A1218"/>
      <c r="B1218"/>
    </row>
    <row r="1219" spans="1:2" ht="15" x14ac:dyDescent="0.25">
      <c r="A1219"/>
      <c r="B1219"/>
    </row>
    <row r="1220" spans="1:2" ht="15" x14ac:dyDescent="0.25">
      <c r="A1220"/>
      <c r="B1220"/>
    </row>
    <row r="1221" spans="1:2" ht="15" x14ac:dyDescent="0.25">
      <c r="A1221"/>
      <c r="B1221"/>
    </row>
    <row r="1222" spans="1:2" ht="15" x14ac:dyDescent="0.25">
      <c r="A1222"/>
      <c r="B1222"/>
    </row>
    <row r="1223" spans="1:2" ht="15" x14ac:dyDescent="0.25">
      <c r="A1223"/>
      <c r="B1223"/>
    </row>
    <row r="1224" spans="1:2" ht="15" x14ac:dyDescent="0.25">
      <c r="A1224"/>
      <c r="B1224"/>
    </row>
    <row r="1225" spans="1:2" ht="15" x14ac:dyDescent="0.25">
      <c r="A1225"/>
      <c r="B1225"/>
    </row>
    <row r="1226" spans="1:2" ht="15" x14ac:dyDescent="0.25">
      <c r="A1226"/>
      <c r="B1226"/>
    </row>
    <row r="1227" spans="1:2" ht="15" x14ac:dyDescent="0.25">
      <c r="A1227"/>
      <c r="B1227"/>
    </row>
    <row r="1228" spans="1:2" ht="15" x14ac:dyDescent="0.25">
      <c r="A1228"/>
      <c r="B1228"/>
    </row>
    <row r="1229" spans="1:2" ht="15" x14ac:dyDescent="0.25">
      <c r="A1229"/>
      <c r="B1229"/>
    </row>
    <row r="1230" spans="1:2" ht="15" x14ac:dyDescent="0.25">
      <c r="A1230"/>
      <c r="B1230"/>
    </row>
    <row r="1231" spans="1:2" ht="15" x14ac:dyDescent="0.25">
      <c r="A1231"/>
      <c r="B1231"/>
    </row>
    <row r="1232" spans="1:2" ht="15" x14ac:dyDescent="0.25">
      <c r="A1232"/>
      <c r="B1232"/>
    </row>
    <row r="1233" spans="1:2" ht="15" x14ac:dyDescent="0.25">
      <c r="A1233"/>
      <c r="B1233"/>
    </row>
    <row r="1234" spans="1:2" ht="15" x14ac:dyDescent="0.25">
      <c r="A1234"/>
      <c r="B1234"/>
    </row>
    <row r="1235" spans="1:2" ht="15" x14ac:dyDescent="0.25">
      <c r="A1235"/>
      <c r="B1235"/>
    </row>
    <row r="1236" spans="1:2" ht="15" x14ac:dyDescent="0.25">
      <c r="A1236"/>
      <c r="B1236"/>
    </row>
    <row r="1237" spans="1:2" ht="15" x14ac:dyDescent="0.25">
      <c r="A1237"/>
      <c r="B1237"/>
    </row>
    <row r="1238" spans="1:2" ht="15" x14ac:dyDescent="0.25">
      <c r="A1238"/>
      <c r="B1238"/>
    </row>
    <row r="1239" spans="1:2" ht="15" x14ac:dyDescent="0.25">
      <c r="A1239"/>
      <c r="B1239"/>
    </row>
    <row r="1240" spans="1:2" ht="15" x14ac:dyDescent="0.25">
      <c r="A1240"/>
      <c r="B1240"/>
    </row>
    <row r="1241" spans="1:2" ht="15" x14ac:dyDescent="0.25">
      <c r="A1241"/>
      <c r="B1241"/>
    </row>
    <row r="1242" spans="1:2" ht="15" x14ac:dyDescent="0.25">
      <c r="A1242"/>
      <c r="B1242"/>
    </row>
    <row r="1243" spans="1:2" ht="15" x14ac:dyDescent="0.25">
      <c r="A1243"/>
      <c r="B1243"/>
    </row>
    <row r="1244" spans="1:2" ht="15" x14ac:dyDescent="0.25">
      <c r="A1244"/>
      <c r="B1244"/>
    </row>
    <row r="1245" spans="1:2" ht="15" x14ac:dyDescent="0.25">
      <c r="A1245"/>
      <c r="B1245"/>
    </row>
    <row r="1246" spans="1:2" ht="15" x14ac:dyDescent="0.25">
      <c r="A1246"/>
      <c r="B1246"/>
    </row>
    <row r="1247" spans="1:2" ht="15" x14ac:dyDescent="0.25">
      <c r="A1247"/>
      <c r="B1247"/>
    </row>
    <row r="1248" spans="1:2" ht="15" x14ac:dyDescent="0.25">
      <c r="A1248"/>
      <c r="B1248"/>
    </row>
    <row r="1249" spans="1:2" ht="15" x14ac:dyDescent="0.25">
      <c r="A1249"/>
      <c r="B1249"/>
    </row>
    <row r="1250" spans="1:2" ht="15" x14ac:dyDescent="0.25">
      <c r="A1250"/>
      <c r="B1250"/>
    </row>
    <row r="1251" spans="1:2" ht="15" x14ac:dyDescent="0.25">
      <c r="A1251"/>
      <c r="B1251"/>
    </row>
    <row r="1252" spans="1:2" ht="15" x14ac:dyDescent="0.25">
      <c r="A1252"/>
      <c r="B1252"/>
    </row>
    <row r="1253" spans="1:2" ht="15" x14ac:dyDescent="0.25">
      <c r="A1253"/>
      <c r="B1253"/>
    </row>
    <row r="1254" spans="1:2" ht="15" x14ac:dyDescent="0.25">
      <c r="A1254"/>
      <c r="B1254"/>
    </row>
    <row r="1255" spans="1:2" ht="15" x14ac:dyDescent="0.25">
      <c r="A1255"/>
      <c r="B1255"/>
    </row>
    <row r="1256" spans="1:2" ht="15" x14ac:dyDescent="0.25">
      <c r="A1256"/>
      <c r="B1256"/>
    </row>
    <row r="1257" spans="1:2" ht="15" x14ac:dyDescent="0.25">
      <c r="A1257"/>
      <c r="B1257"/>
    </row>
    <row r="1258" spans="1:2" ht="15" x14ac:dyDescent="0.25">
      <c r="A1258"/>
      <c r="B1258"/>
    </row>
    <row r="1259" spans="1:2" ht="15" x14ac:dyDescent="0.25">
      <c r="A1259"/>
      <c r="B1259"/>
    </row>
    <row r="1260" spans="1:2" ht="15" x14ac:dyDescent="0.25">
      <c r="A1260"/>
      <c r="B1260"/>
    </row>
    <row r="1261" spans="1:2" ht="15" x14ac:dyDescent="0.25">
      <c r="A1261"/>
      <c r="B1261"/>
    </row>
    <row r="1262" spans="1:2" ht="15" x14ac:dyDescent="0.25">
      <c r="A1262"/>
      <c r="B1262"/>
    </row>
    <row r="1263" spans="1:2" ht="15" x14ac:dyDescent="0.25">
      <c r="A1263"/>
      <c r="B1263"/>
    </row>
    <row r="1264" spans="1:2" ht="15" x14ac:dyDescent="0.25">
      <c r="A1264"/>
      <c r="B1264"/>
    </row>
    <row r="1265" spans="1:2" ht="15" x14ac:dyDescent="0.25">
      <c r="A1265"/>
      <c r="B1265"/>
    </row>
    <row r="1266" spans="1:2" ht="15" x14ac:dyDescent="0.25">
      <c r="A1266"/>
      <c r="B1266"/>
    </row>
    <row r="1267" spans="1:2" ht="15" x14ac:dyDescent="0.25">
      <c r="A1267"/>
      <c r="B1267"/>
    </row>
    <row r="1268" spans="1:2" ht="15" x14ac:dyDescent="0.25">
      <c r="A1268"/>
      <c r="B1268"/>
    </row>
    <row r="1269" spans="1:2" ht="15" x14ac:dyDescent="0.25">
      <c r="A1269"/>
      <c r="B1269"/>
    </row>
    <row r="1270" spans="1:2" ht="15" x14ac:dyDescent="0.25">
      <c r="A1270"/>
      <c r="B1270"/>
    </row>
    <row r="1271" spans="1:2" ht="15" x14ac:dyDescent="0.25">
      <c r="A1271"/>
      <c r="B1271"/>
    </row>
    <row r="1272" spans="1:2" ht="15" x14ac:dyDescent="0.25">
      <c r="A1272"/>
      <c r="B1272"/>
    </row>
    <row r="1273" spans="1:2" ht="15" x14ac:dyDescent="0.25">
      <c r="A1273"/>
      <c r="B1273"/>
    </row>
    <row r="1274" spans="1:2" ht="15" x14ac:dyDescent="0.25">
      <c r="A1274"/>
      <c r="B1274"/>
    </row>
    <row r="1275" spans="1:2" ht="15" x14ac:dyDescent="0.25">
      <c r="A1275"/>
      <c r="B1275"/>
    </row>
    <row r="1276" spans="1:2" ht="15" x14ac:dyDescent="0.25">
      <c r="A1276"/>
      <c r="B1276"/>
    </row>
    <row r="1277" spans="1:2" ht="15" x14ac:dyDescent="0.25">
      <c r="A1277"/>
      <c r="B1277"/>
    </row>
    <row r="1278" spans="1:2" ht="15" x14ac:dyDescent="0.25">
      <c r="A1278"/>
      <c r="B1278"/>
    </row>
    <row r="1279" spans="1:2" ht="15" x14ac:dyDescent="0.25">
      <c r="A1279"/>
      <c r="B1279"/>
    </row>
    <row r="1280" spans="1:2" ht="15" x14ac:dyDescent="0.25">
      <c r="A1280"/>
      <c r="B1280"/>
    </row>
    <row r="1281" spans="1:2" ht="15" x14ac:dyDescent="0.25">
      <c r="A1281"/>
      <c r="B1281"/>
    </row>
    <row r="1282" spans="1:2" ht="15" x14ac:dyDescent="0.25">
      <c r="A1282"/>
      <c r="B1282"/>
    </row>
    <row r="1283" spans="1:2" ht="15" x14ac:dyDescent="0.25">
      <c r="A1283"/>
      <c r="B1283"/>
    </row>
    <row r="1284" spans="1:2" ht="15" x14ac:dyDescent="0.25">
      <c r="A1284"/>
      <c r="B1284"/>
    </row>
    <row r="1285" spans="1:2" ht="15" x14ac:dyDescent="0.25">
      <c r="A1285"/>
      <c r="B1285"/>
    </row>
    <row r="1286" spans="1:2" ht="15" x14ac:dyDescent="0.25">
      <c r="A1286"/>
      <c r="B1286"/>
    </row>
    <row r="1287" spans="1:2" ht="15" x14ac:dyDescent="0.25">
      <c r="A1287"/>
      <c r="B1287"/>
    </row>
    <row r="1288" spans="1:2" ht="15" x14ac:dyDescent="0.25">
      <c r="A1288"/>
      <c r="B1288"/>
    </row>
    <row r="1289" spans="1:2" ht="15" x14ac:dyDescent="0.25">
      <c r="A1289"/>
      <c r="B1289"/>
    </row>
    <row r="1290" spans="1:2" ht="15" x14ac:dyDescent="0.25">
      <c r="A1290"/>
      <c r="B1290"/>
    </row>
    <row r="1291" spans="1:2" ht="15" x14ac:dyDescent="0.25">
      <c r="A1291"/>
      <c r="B1291"/>
    </row>
    <row r="1292" spans="1:2" ht="15" x14ac:dyDescent="0.25">
      <c r="A1292"/>
      <c r="B1292"/>
    </row>
    <row r="1293" spans="1:2" ht="15" x14ac:dyDescent="0.25">
      <c r="A1293"/>
      <c r="B1293"/>
    </row>
    <row r="1294" spans="1:2" ht="15" x14ac:dyDescent="0.25">
      <c r="A1294"/>
      <c r="B1294"/>
    </row>
    <row r="1295" spans="1:2" ht="15" x14ac:dyDescent="0.25">
      <c r="A1295"/>
      <c r="B1295"/>
    </row>
    <row r="1296" spans="1:2" ht="15" x14ac:dyDescent="0.25">
      <c r="A1296"/>
      <c r="B1296"/>
    </row>
    <row r="1297" spans="1:2" ht="15" x14ac:dyDescent="0.25">
      <c r="A1297"/>
      <c r="B1297"/>
    </row>
    <row r="1298" spans="1:2" ht="15" x14ac:dyDescent="0.25">
      <c r="A1298"/>
      <c r="B1298"/>
    </row>
    <row r="1299" spans="1:2" ht="15" x14ac:dyDescent="0.25">
      <c r="A1299"/>
      <c r="B1299"/>
    </row>
    <row r="1300" spans="1:2" ht="15" x14ac:dyDescent="0.25">
      <c r="A1300"/>
      <c r="B1300"/>
    </row>
    <row r="1301" spans="1:2" ht="15" x14ac:dyDescent="0.25">
      <c r="A1301"/>
      <c r="B1301"/>
    </row>
    <row r="1302" spans="1:2" ht="15" x14ac:dyDescent="0.25">
      <c r="A1302"/>
      <c r="B1302"/>
    </row>
    <row r="1303" spans="1:2" ht="15" x14ac:dyDescent="0.25">
      <c r="A1303"/>
      <c r="B1303"/>
    </row>
    <row r="1304" spans="1:2" ht="15" x14ac:dyDescent="0.25">
      <c r="A1304"/>
      <c r="B1304"/>
    </row>
    <row r="1305" spans="1:2" ht="15" x14ac:dyDescent="0.25">
      <c r="A1305"/>
      <c r="B1305"/>
    </row>
    <row r="1306" spans="1:2" ht="15" x14ac:dyDescent="0.25">
      <c r="A1306"/>
      <c r="B1306"/>
    </row>
    <row r="1307" spans="1:2" ht="15" x14ac:dyDescent="0.25">
      <c r="A1307"/>
      <c r="B1307"/>
    </row>
    <row r="1308" spans="1:2" ht="15" x14ac:dyDescent="0.25">
      <c r="A1308"/>
      <c r="B1308"/>
    </row>
    <row r="1309" spans="1:2" ht="15" x14ac:dyDescent="0.25">
      <c r="A1309"/>
      <c r="B1309"/>
    </row>
    <row r="1310" spans="1:2" ht="15" x14ac:dyDescent="0.25">
      <c r="A1310"/>
      <c r="B1310"/>
    </row>
    <row r="1311" spans="1:2" ht="15" x14ac:dyDescent="0.25">
      <c r="A1311"/>
      <c r="B1311"/>
    </row>
    <row r="1312" spans="1:2" ht="15" x14ac:dyDescent="0.25">
      <c r="A1312"/>
      <c r="B1312"/>
    </row>
    <row r="1313" spans="1:2" ht="15" x14ac:dyDescent="0.25">
      <c r="A1313"/>
      <c r="B1313"/>
    </row>
    <row r="1314" spans="1:2" ht="15" x14ac:dyDescent="0.25">
      <c r="A1314"/>
      <c r="B1314"/>
    </row>
    <row r="1315" spans="1:2" ht="15" x14ac:dyDescent="0.25">
      <c r="A1315"/>
      <c r="B1315"/>
    </row>
    <row r="1316" spans="1:2" ht="15" x14ac:dyDescent="0.25">
      <c r="A1316"/>
      <c r="B1316"/>
    </row>
    <row r="1317" spans="1:2" ht="15" x14ac:dyDescent="0.25">
      <c r="A1317"/>
      <c r="B1317"/>
    </row>
    <row r="1318" spans="1:2" ht="15" x14ac:dyDescent="0.25">
      <c r="A1318"/>
      <c r="B1318"/>
    </row>
    <row r="1319" spans="1:2" ht="15" x14ac:dyDescent="0.25">
      <c r="A1319"/>
      <c r="B1319"/>
    </row>
    <row r="1320" spans="1:2" ht="15" x14ac:dyDescent="0.25">
      <c r="A1320"/>
      <c r="B1320"/>
    </row>
    <row r="1321" spans="1:2" ht="15" x14ac:dyDescent="0.25">
      <c r="A1321"/>
      <c r="B1321"/>
    </row>
    <row r="1322" spans="1:2" ht="15" x14ac:dyDescent="0.25">
      <c r="A1322"/>
      <c r="B1322"/>
    </row>
    <row r="1323" spans="1:2" ht="15" x14ac:dyDescent="0.25">
      <c r="A1323"/>
      <c r="B1323"/>
    </row>
    <row r="1324" spans="1:2" ht="15" x14ac:dyDescent="0.25">
      <c r="A1324"/>
      <c r="B1324"/>
    </row>
    <row r="1325" spans="1:2" ht="15" x14ac:dyDescent="0.25">
      <c r="A1325"/>
      <c r="B1325"/>
    </row>
    <row r="1326" spans="1:2" ht="15" x14ac:dyDescent="0.25">
      <c r="A1326"/>
      <c r="B1326"/>
    </row>
    <row r="1327" spans="1:2" ht="15" x14ac:dyDescent="0.25">
      <c r="A1327"/>
      <c r="B1327"/>
    </row>
    <row r="1328" spans="1:2" ht="15" x14ac:dyDescent="0.25">
      <c r="A1328"/>
      <c r="B1328"/>
    </row>
    <row r="1329" spans="1:2" ht="15" x14ac:dyDescent="0.25">
      <c r="A1329"/>
      <c r="B1329"/>
    </row>
    <row r="1330" spans="1:2" ht="15" x14ac:dyDescent="0.25">
      <c r="A1330"/>
      <c r="B1330"/>
    </row>
    <row r="1331" spans="1:2" ht="15" x14ac:dyDescent="0.25">
      <c r="A1331"/>
      <c r="B1331"/>
    </row>
    <row r="1332" spans="1:2" ht="15" x14ac:dyDescent="0.25">
      <c r="A1332"/>
      <c r="B1332"/>
    </row>
    <row r="1333" spans="1:2" ht="15" x14ac:dyDescent="0.25">
      <c r="A1333"/>
      <c r="B1333"/>
    </row>
    <row r="1334" spans="1:2" ht="15" x14ac:dyDescent="0.25">
      <c r="A1334"/>
      <c r="B1334"/>
    </row>
    <row r="1335" spans="1:2" ht="15" x14ac:dyDescent="0.25">
      <c r="A1335"/>
      <c r="B1335"/>
    </row>
    <row r="1336" spans="1:2" ht="15" x14ac:dyDescent="0.25">
      <c r="A1336"/>
      <c r="B1336"/>
    </row>
    <row r="1337" spans="1:2" ht="15" x14ac:dyDescent="0.25">
      <c r="A1337"/>
      <c r="B1337"/>
    </row>
    <row r="1338" spans="1:2" ht="15" x14ac:dyDescent="0.25">
      <c r="A1338"/>
      <c r="B1338"/>
    </row>
    <row r="1339" spans="1:2" ht="15" x14ac:dyDescent="0.25">
      <c r="A1339"/>
      <c r="B1339"/>
    </row>
    <row r="1340" spans="1:2" ht="15" x14ac:dyDescent="0.25">
      <c r="A1340"/>
      <c r="B1340"/>
    </row>
    <row r="1341" spans="1:2" ht="15" x14ac:dyDescent="0.25">
      <c r="A1341"/>
      <c r="B1341"/>
    </row>
    <row r="1342" spans="1:2" ht="15" x14ac:dyDescent="0.25">
      <c r="A1342"/>
      <c r="B1342"/>
    </row>
    <row r="1343" spans="1:2" ht="15" x14ac:dyDescent="0.25">
      <c r="A1343"/>
      <c r="B1343"/>
    </row>
    <row r="1344" spans="1:2" ht="15" x14ac:dyDescent="0.25">
      <c r="A1344"/>
      <c r="B1344"/>
    </row>
    <row r="1345" spans="1:2" ht="15" x14ac:dyDescent="0.25">
      <c r="A1345"/>
      <c r="B1345"/>
    </row>
    <row r="1346" spans="1:2" ht="15" x14ac:dyDescent="0.25">
      <c r="A1346"/>
      <c r="B1346"/>
    </row>
    <row r="1347" spans="1:2" ht="15" x14ac:dyDescent="0.25">
      <c r="A1347"/>
      <c r="B1347"/>
    </row>
    <row r="1348" spans="1:2" ht="15" x14ac:dyDescent="0.25">
      <c r="A1348"/>
      <c r="B1348"/>
    </row>
    <row r="1349" spans="1:2" ht="15" x14ac:dyDescent="0.25">
      <c r="A1349"/>
      <c r="B1349"/>
    </row>
    <row r="1350" spans="1:2" ht="15" x14ac:dyDescent="0.25">
      <c r="A1350"/>
      <c r="B1350"/>
    </row>
    <row r="1351" spans="1:2" ht="15" x14ac:dyDescent="0.25">
      <c r="A1351"/>
      <c r="B1351"/>
    </row>
    <row r="1352" spans="1:2" ht="15" x14ac:dyDescent="0.25">
      <c r="A1352"/>
      <c r="B1352"/>
    </row>
    <row r="1353" spans="1:2" ht="15" x14ac:dyDescent="0.25">
      <c r="A1353"/>
      <c r="B1353"/>
    </row>
    <row r="1354" spans="1:2" ht="15" x14ac:dyDescent="0.25">
      <c r="A1354"/>
      <c r="B1354"/>
    </row>
    <row r="1355" spans="1:2" ht="15" x14ac:dyDescent="0.25">
      <c r="A1355"/>
      <c r="B1355"/>
    </row>
    <row r="1356" spans="1:2" ht="15" x14ac:dyDescent="0.25">
      <c r="A1356"/>
      <c r="B1356"/>
    </row>
    <row r="1357" spans="1:2" ht="15" x14ac:dyDescent="0.25">
      <c r="A1357"/>
      <c r="B1357"/>
    </row>
    <row r="1358" spans="1:2" ht="15" x14ac:dyDescent="0.25">
      <c r="A1358"/>
      <c r="B1358"/>
    </row>
    <row r="1359" spans="1:2" ht="15" x14ac:dyDescent="0.25">
      <c r="A1359"/>
      <c r="B1359"/>
    </row>
    <row r="1360" spans="1:2" ht="15" x14ac:dyDescent="0.25">
      <c r="A1360"/>
      <c r="B1360"/>
    </row>
    <row r="1361" spans="1:2" ht="15" x14ac:dyDescent="0.25">
      <c r="A1361"/>
      <c r="B1361"/>
    </row>
    <row r="1362" spans="1:2" ht="15" x14ac:dyDescent="0.25">
      <c r="A1362"/>
      <c r="B1362"/>
    </row>
    <row r="1363" spans="1:2" ht="15" x14ac:dyDescent="0.25">
      <c r="A1363"/>
      <c r="B1363"/>
    </row>
    <row r="1364" spans="1:2" ht="15" x14ac:dyDescent="0.25">
      <c r="A1364"/>
      <c r="B1364"/>
    </row>
    <row r="1365" spans="1:2" ht="15" x14ac:dyDescent="0.25">
      <c r="A1365"/>
      <c r="B1365"/>
    </row>
    <row r="1366" spans="1:2" ht="15" x14ac:dyDescent="0.25">
      <c r="A1366"/>
      <c r="B1366"/>
    </row>
    <row r="1367" spans="1:2" ht="15" x14ac:dyDescent="0.25">
      <c r="A1367"/>
      <c r="B1367"/>
    </row>
    <row r="1368" spans="1:2" ht="15" x14ac:dyDescent="0.25">
      <c r="A1368"/>
      <c r="B1368"/>
    </row>
    <row r="1369" spans="1:2" ht="15" x14ac:dyDescent="0.25">
      <c r="A1369"/>
      <c r="B1369"/>
    </row>
    <row r="1370" spans="1:2" ht="15" x14ac:dyDescent="0.25">
      <c r="A1370"/>
      <c r="B1370"/>
    </row>
    <row r="1371" spans="1:2" ht="15" x14ac:dyDescent="0.25">
      <c r="A1371"/>
      <c r="B1371"/>
    </row>
    <row r="1372" spans="1:2" ht="15" x14ac:dyDescent="0.25">
      <c r="A1372"/>
      <c r="B1372"/>
    </row>
    <row r="1373" spans="1:2" ht="15" x14ac:dyDescent="0.25">
      <c r="A1373"/>
      <c r="B1373"/>
    </row>
    <row r="1374" spans="1:2" ht="15" x14ac:dyDescent="0.25">
      <c r="A1374"/>
      <c r="B1374"/>
    </row>
    <row r="1375" spans="1:2" ht="15" x14ac:dyDescent="0.25">
      <c r="A1375"/>
      <c r="B1375"/>
    </row>
    <row r="1376" spans="1:2" ht="15" x14ac:dyDescent="0.25">
      <c r="A1376"/>
      <c r="B1376"/>
    </row>
    <row r="1377" spans="1:2" ht="15" x14ac:dyDescent="0.25">
      <c r="A1377"/>
      <c r="B1377"/>
    </row>
    <row r="1378" spans="1:2" ht="15" x14ac:dyDescent="0.25">
      <c r="A1378"/>
      <c r="B1378"/>
    </row>
    <row r="1379" spans="1:2" ht="15" x14ac:dyDescent="0.25">
      <c r="A1379"/>
      <c r="B1379"/>
    </row>
    <row r="1380" spans="1:2" ht="15" x14ac:dyDescent="0.25">
      <c r="A1380"/>
      <c r="B1380"/>
    </row>
    <row r="1381" spans="1:2" ht="15" x14ac:dyDescent="0.25">
      <c r="A1381"/>
      <c r="B1381"/>
    </row>
    <row r="1382" spans="1:2" ht="15" x14ac:dyDescent="0.25">
      <c r="A1382"/>
      <c r="B1382"/>
    </row>
    <row r="1383" spans="1:2" ht="15" x14ac:dyDescent="0.25">
      <c r="A1383"/>
      <c r="B1383"/>
    </row>
    <row r="1384" spans="1:2" ht="15" x14ac:dyDescent="0.25">
      <c r="A1384"/>
      <c r="B1384"/>
    </row>
    <row r="1385" spans="1:2" ht="15" x14ac:dyDescent="0.25">
      <c r="A1385"/>
      <c r="B1385"/>
    </row>
    <row r="1386" spans="1:2" ht="15" x14ac:dyDescent="0.25">
      <c r="A1386"/>
      <c r="B1386"/>
    </row>
    <row r="1387" spans="1:2" ht="15" x14ac:dyDescent="0.25">
      <c r="A1387"/>
      <c r="B1387"/>
    </row>
    <row r="1388" spans="1:2" ht="15" x14ac:dyDescent="0.25">
      <c r="A1388"/>
      <c r="B1388"/>
    </row>
    <row r="1389" spans="1:2" ht="15" x14ac:dyDescent="0.25">
      <c r="A1389"/>
      <c r="B1389"/>
    </row>
    <row r="1390" spans="1:2" ht="15" x14ac:dyDescent="0.25">
      <c r="A1390"/>
      <c r="B1390"/>
    </row>
    <row r="1391" spans="1:2" ht="15" x14ac:dyDescent="0.25">
      <c r="A1391"/>
      <c r="B1391"/>
    </row>
    <row r="1392" spans="1:2" ht="15" x14ac:dyDescent="0.25">
      <c r="A1392"/>
      <c r="B1392"/>
    </row>
    <row r="1393" spans="1:2" ht="15" x14ac:dyDescent="0.25">
      <c r="A1393"/>
      <c r="B1393"/>
    </row>
    <row r="1394" spans="1:2" ht="15" x14ac:dyDescent="0.25">
      <c r="A1394"/>
      <c r="B1394"/>
    </row>
    <row r="1395" spans="1:2" ht="15" x14ac:dyDescent="0.25">
      <c r="A1395"/>
      <c r="B1395"/>
    </row>
    <row r="1396" spans="1:2" ht="15" x14ac:dyDescent="0.25">
      <c r="A1396"/>
      <c r="B1396"/>
    </row>
    <row r="1397" spans="1:2" ht="15" x14ac:dyDescent="0.25">
      <c r="A1397"/>
      <c r="B1397"/>
    </row>
    <row r="1398" spans="1:2" ht="15" x14ac:dyDescent="0.25">
      <c r="A1398"/>
      <c r="B1398"/>
    </row>
    <row r="1399" spans="1:2" ht="15" x14ac:dyDescent="0.25">
      <c r="A1399"/>
      <c r="B1399"/>
    </row>
    <row r="1400" spans="1:2" ht="15" x14ac:dyDescent="0.25">
      <c r="A1400"/>
      <c r="B1400"/>
    </row>
    <row r="1401" spans="1:2" ht="15" x14ac:dyDescent="0.25">
      <c r="A1401"/>
      <c r="B1401"/>
    </row>
    <row r="1402" spans="1:2" ht="15" x14ac:dyDescent="0.25">
      <c r="A1402"/>
      <c r="B1402"/>
    </row>
    <row r="1403" spans="1:2" ht="15" x14ac:dyDescent="0.25">
      <c r="A1403"/>
      <c r="B1403"/>
    </row>
    <row r="1404" spans="1:2" ht="15" x14ac:dyDescent="0.25">
      <c r="A1404"/>
      <c r="B1404"/>
    </row>
    <row r="1405" spans="1:2" ht="15" x14ac:dyDescent="0.25">
      <c r="A1405"/>
      <c r="B1405"/>
    </row>
    <row r="1406" spans="1:2" ht="15" x14ac:dyDescent="0.25">
      <c r="A1406"/>
      <c r="B1406"/>
    </row>
    <row r="1407" spans="1:2" ht="15" x14ac:dyDescent="0.25">
      <c r="A1407"/>
      <c r="B1407"/>
    </row>
    <row r="1408" spans="1:2" ht="15" x14ac:dyDescent="0.25">
      <c r="A1408"/>
      <c r="B1408"/>
    </row>
    <row r="1409" spans="1:2" ht="15" x14ac:dyDescent="0.25">
      <c r="A1409"/>
      <c r="B1409"/>
    </row>
    <row r="1410" spans="1:2" ht="15" x14ac:dyDescent="0.25">
      <c r="A1410"/>
      <c r="B1410"/>
    </row>
    <row r="1411" spans="1:2" ht="15" x14ac:dyDescent="0.25">
      <c r="A1411"/>
      <c r="B1411"/>
    </row>
    <row r="1412" spans="1:2" ht="15" x14ac:dyDescent="0.25">
      <c r="A1412"/>
      <c r="B1412"/>
    </row>
    <row r="1413" spans="1:2" ht="15" x14ac:dyDescent="0.25">
      <c r="A1413"/>
      <c r="B1413"/>
    </row>
    <row r="1414" spans="1:2" ht="15" x14ac:dyDescent="0.25">
      <c r="A1414"/>
      <c r="B1414"/>
    </row>
    <row r="1415" spans="1:2" ht="15" x14ac:dyDescent="0.25">
      <c r="A1415"/>
      <c r="B1415"/>
    </row>
    <row r="1416" spans="1:2" ht="15" x14ac:dyDescent="0.25">
      <c r="A1416"/>
      <c r="B1416"/>
    </row>
    <row r="1417" spans="1:2" ht="15" x14ac:dyDescent="0.25">
      <c r="A1417"/>
      <c r="B1417"/>
    </row>
    <row r="1418" spans="1:2" ht="15" x14ac:dyDescent="0.25">
      <c r="A1418"/>
      <c r="B1418"/>
    </row>
    <row r="1419" spans="1:2" ht="15" x14ac:dyDescent="0.25">
      <c r="A1419"/>
      <c r="B1419"/>
    </row>
    <row r="1420" spans="1:2" ht="15" x14ac:dyDescent="0.25">
      <c r="A1420"/>
      <c r="B1420"/>
    </row>
    <row r="1421" spans="1:2" ht="15" x14ac:dyDescent="0.25">
      <c r="A1421"/>
      <c r="B1421"/>
    </row>
    <row r="1422" spans="1:2" ht="15" x14ac:dyDescent="0.25">
      <c r="A1422"/>
      <c r="B1422"/>
    </row>
    <row r="1423" spans="1:2" ht="15" x14ac:dyDescent="0.25">
      <c r="A1423"/>
      <c r="B1423"/>
    </row>
    <row r="1424" spans="1:2" ht="15" x14ac:dyDescent="0.25">
      <c r="A1424"/>
      <c r="B1424"/>
    </row>
    <row r="1425" spans="1:2" ht="15" x14ac:dyDescent="0.25">
      <c r="A1425"/>
      <c r="B1425"/>
    </row>
    <row r="1426" spans="1:2" ht="15" x14ac:dyDescent="0.25">
      <c r="A1426"/>
      <c r="B1426"/>
    </row>
    <row r="1427" spans="1:2" ht="15" x14ac:dyDescent="0.25">
      <c r="A1427"/>
      <c r="B1427"/>
    </row>
    <row r="1428" spans="1:2" ht="15" x14ac:dyDescent="0.25">
      <c r="A1428"/>
      <c r="B1428"/>
    </row>
    <row r="1429" spans="1:2" ht="15" x14ac:dyDescent="0.25">
      <c r="A1429"/>
      <c r="B1429"/>
    </row>
    <row r="1430" spans="1:2" ht="15" x14ac:dyDescent="0.25">
      <c r="A1430"/>
      <c r="B1430"/>
    </row>
    <row r="1431" spans="1:2" ht="15" x14ac:dyDescent="0.25">
      <c r="A1431"/>
      <c r="B1431"/>
    </row>
    <row r="1432" spans="1:2" ht="15" x14ac:dyDescent="0.25">
      <c r="A1432"/>
      <c r="B1432"/>
    </row>
    <row r="1433" spans="1:2" ht="15" x14ac:dyDescent="0.25">
      <c r="A1433"/>
      <c r="B1433"/>
    </row>
    <row r="1434" spans="1:2" ht="15" x14ac:dyDescent="0.25">
      <c r="A1434"/>
      <c r="B1434"/>
    </row>
    <row r="1435" spans="1:2" ht="15" x14ac:dyDescent="0.25">
      <c r="A1435"/>
      <c r="B1435"/>
    </row>
    <row r="1436" spans="1:2" ht="15" x14ac:dyDescent="0.25">
      <c r="A1436"/>
      <c r="B1436"/>
    </row>
    <row r="1437" spans="1:2" ht="15" x14ac:dyDescent="0.25">
      <c r="A1437"/>
      <c r="B1437"/>
    </row>
    <row r="1438" spans="1:2" ht="15" x14ac:dyDescent="0.25">
      <c r="A1438"/>
      <c r="B1438"/>
    </row>
    <row r="1439" spans="1:2" ht="15" x14ac:dyDescent="0.25">
      <c r="A1439"/>
      <c r="B1439"/>
    </row>
    <row r="1440" spans="1:2" ht="15" x14ac:dyDescent="0.25">
      <c r="A1440"/>
      <c r="B1440"/>
    </row>
    <row r="1441" spans="1:2" ht="15" x14ac:dyDescent="0.25">
      <c r="A1441"/>
      <c r="B1441"/>
    </row>
    <row r="1442" spans="1:2" ht="15" x14ac:dyDescent="0.25">
      <c r="A1442"/>
      <c r="B1442"/>
    </row>
    <row r="1443" spans="1:2" ht="15" x14ac:dyDescent="0.25">
      <c r="A1443"/>
      <c r="B1443"/>
    </row>
    <row r="1444" spans="1:2" ht="15" x14ac:dyDescent="0.25">
      <c r="A1444"/>
      <c r="B1444"/>
    </row>
    <row r="1445" spans="1:2" ht="15" x14ac:dyDescent="0.25">
      <c r="A1445"/>
      <c r="B1445"/>
    </row>
    <row r="1446" spans="1:2" ht="15" x14ac:dyDescent="0.25">
      <c r="A1446"/>
      <c r="B1446"/>
    </row>
    <row r="1447" spans="1:2" ht="15" x14ac:dyDescent="0.25">
      <c r="A1447"/>
      <c r="B1447"/>
    </row>
    <row r="1448" spans="1:2" ht="15" x14ac:dyDescent="0.25">
      <c r="A1448"/>
      <c r="B1448"/>
    </row>
    <row r="1449" spans="1:2" ht="15" x14ac:dyDescent="0.25">
      <c r="A1449"/>
      <c r="B1449"/>
    </row>
    <row r="1450" spans="1:2" ht="15" x14ac:dyDescent="0.25">
      <c r="A1450"/>
      <c r="B1450"/>
    </row>
    <row r="1451" spans="1:2" ht="15" x14ac:dyDescent="0.25">
      <c r="A1451"/>
      <c r="B1451"/>
    </row>
    <row r="1452" spans="1:2" ht="15" x14ac:dyDescent="0.25">
      <c r="A1452"/>
      <c r="B1452"/>
    </row>
    <row r="1453" spans="1:2" ht="15" x14ac:dyDescent="0.25">
      <c r="A1453"/>
      <c r="B1453"/>
    </row>
    <row r="1454" spans="1:2" ht="15" x14ac:dyDescent="0.25">
      <c r="A1454"/>
      <c r="B1454"/>
    </row>
    <row r="1455" spans="1:2" ht="15" x14ac:dyDescent="0.25">
      <c r="A1455"/>
      <c r="B1455"/>
    </row>
    <row r="1456" spans="1:2" ht="15" x14ac:dyDescent="0.25">
      <c r="A1456"/>
      <c r="B1456"/>
    </row>
    <row r="1457" spans="1:2" ht="15" x14ac:dyDescent="0.25">
      <c r="A1457"/>
      <c r="B1457"/>
    </row>
    <row r="1458" spans="1:2" ht="15" x14ac:dyDescent="0.25">
      <c r="A1458"/>
      <c r="B1458"/>
    </row>
    <row r="1459" spans="1:2" ht="15" x14ac:dyDescent="0.25">
      <c r="A1459"/>
      <c r="B1459"/>
    </row>
    <row r="1460" spans="1:2" ht="15" x14ac:dyDescent="0.25">
      <c r="A1460"/>
      <c r="B1460"/>
    </row>
    <row r="1461" spans="1:2" ht="15" x14ac:dyDescent="0.25">
      <c r="A1461"/>
      <c r="B1461"/>
    </row>
    <row r="1462" spans="1:2" ht="15" x14ac:dyDescent="0.25">
      <c r="A1462"/>
      <c r="B1462"/>
    </row>
    <row r="1463" spans="1:2" ht="15" x14ac:dyDescent="0.25">
      <c r="A1463"/>
      <c r="B1463"/>
    </row>
    <row r="1464" spans="1:2" ht="15" x14ac:dyDescent="0.25">
      <c r="A1464"/>
      <c r="B1464"/>
    </row>
    <row r="1465" spans="1:2" ht="15" x14ac:dyDescent="0.25">
      <c r="A1465"/>
      <c r="B1465"/>
    </row>
    <row r="1466" spans="1:2" ht="15" x14ac:dyDescent="0.25">
      <c r="A1466"/>
      <c r="B1466"/>
    </row>
    <row r="1467" spans="1:2" ht="15" x14ac:dyDescent="0.25">
      <c r="A1467"/>
      <c r="B1467"/>
    </row>
    <row r="1468" spans="1:2" ht="15" x14ac:dyDescent="0.25">
      <c r="A1468"/>
      <c r="B1468"/>
    </row>
    <row r="1469" spans="1:2" ht="15" x14ac:dyDescent="0.25">
      <c r="A1469"/>
      <c r="B1469"/>
    </row>
    <row r="1470" spans="1:2" ht="15" x14ac:dyDescent="0.25">
      <c r="A1470"/>
      <c r="B1470"/>
    </row>
    <row r="1471" spans="1:2" ht="15" x14ac:dyDescent="0.25">
      <c r="A1471"/>
      <c r="B1471"/>
    </row>
    <row r="1472" spans="1:2" ht="15" x14ac:dyDescent="0.25">
      <c r="A1472"/>
      <c r="B1472"/>
    </row>
    <row r="1473" spans="1:2" ht="15" x14ac:dyDescent="0.25">
      <c r="A1473"/>
      <c r="B1473"/>
    </row>
    <row r="1474" spans="1:2" ht="15" x14ac:dyDescent="0.25">
      <c r="A1474"/>
      <c r="B1474"/>
    </row>
    <row r="1475" spans="1:2" ht="15" x14ac:dyDescent="0.25">
      <c r="A1475"/>
      <c r="B1475"/>
    </row>
    <row r="1476" spans="1:2" ht="15" x14ac:dyDescent="0.25">
      <c r="A1476"/>
      <c r="B1476"/>
    </row>
    <row r="1477" spans="1:2" ht="15" x14ac:dyDescent="0.25">
      <c r="A1477"/>
      <c r="B1477"/>
    </row>
    <row r="1478" spans="1:2" ht="15" x14ac:dyDescent="0.25">
      <c r="A1478"/>
      <c r="B1478"/>
    </row>
    <row r="1479" spans="1:2" ht="15" x14ac:dyDescent="0.25">
      <c r="A1479"/>
      <c r="B1479"/>
    </row>
    <row r="1480" spans="1:2" ht="15" x14ac:dyDescent="0.25">
      <c r="A1480"/>
      <c r="B1480"/>
    </row>
    <row r="1481" spans="1:2" ht="15" x14ac:dyDescent="0.25">
      <c r="A1481"/>
      <c r="B1481"/>
    </row>
    <row r="1482" spans="1:2" ht="15" x14ac:dyDescent="0.25">
      <c r="A1482"/>
      <c r="B1482"/>
    </row>
    <row r="1483" spans="1:2" ht="15" x14ac:dyDescent="0.25">
      <c r="A1483"/>
      <c r="B1483"/>
    </row>
    <row r="1484" spans="1:2" ht="15" x14ac:dyDescent="0.25">
      <c r="A1484"/>
      <c r="B1484"/>
    </row>
    <row r="1485" spans="1:2" ht="15" x14ac:dyDescent="0.25">
      <c r="A1485"/>
      <c r="B1485"/>
    </row>
    <row r="1486" spans="1:2" ht="15" x14ac:dyDescent="0.25">
      <c r="A1486"/>
      <c r="B1486"/>
    </row>
    <row r="1487" spans="1:2" ht="15" x14ac:dyDescent="0.25">
      <c r="A1487"/>
      <c r="B1487"/>
    </row>
    <row r="1488" spans="1:2" ht="15" x14ac:dyDescent="0.25">
      <c r="A1488"/>
      <c r="B1488"/>
    </row>
    <row r="1489" spans="1:2" ht="15" x14ac:dyDescent="0.25">
      <c r="A1489"/>
      <c r="B1489"/>
    </row>
    <row r="1490" spans="1:2" ht="15" x14ac:dyDescent="0.25">
      <c r="A1490"/>
      <c r="B1490"/>
    </row>
    <row r="1491" spans="1:2" ht="15" x14ac:dyDescent="0.25">
      <c r="A1491"/>
      <c r="B1491"/>
    </row>
    <row r="1492" spans="1:2" ht="15" x14ac:dyDescent="0.25">
      <c r="A1492"/>
      <c r="B1492"/>
    </row>
    <row r="1493" spans="1:2" ht="15" x14ac:dyDescent="0.25">
      <c r="A1493"/>
      <c r="B1493"/>
    </row>
    <row r="1494" spans="1:2" ht="15" x14ac:dyDescent="0.25">
      <c r="A1494"/>
      <c r="B1494"/>
    </row>
    <row r="1495" spans="1:2" ht="15" x14ac:dyDescent="0.25">
      <c r="A1495"/>
      <c r="B1495"/>
    </row>
    <row r="1496" spans="1:2" ht="15" x14ac:dyDescent="0.25">
      <c r="A1496"/>
      <c r="B1496"/>
    </row>
    <row r="1497" spans="1:2" ht="15" x14ac:dyDescent="0.25">
      <c r="A1497"/>
      <c r="B1497"/>
    </row>
    <row r="1498" spans="1:2" ht="15" x14ac:dyDescent="0.25">
      <c r="A1498"/>
      <c r="B1498"/>
    </row>
    <row r="1499" spans="1:2" ht="15" x14ac:dyDescent="0.25">
      <c r="A1499"/>
      <c r="B1499"/>
    </row>
    <row r="1500" spans="1:2" ht="15" x14ac:dyDescent="0.25">
      <c r="A1500"/>
      <c r="B1500"/>
    </row>
    <row r="1501" spans="1:2" ht="15" x14ac:dyDescent="0.25">
      <c r="A1501"/>
      <c r="B1501"/>
    </row>
    <row r="1502" spans="1:2" ht="15" x14ac:dyDescent="0.25">
      <c r="A1502"/>
      <c r="B1502"/>
    </row>
    <row r="1503" spans="1:2" ht="15" x14ac:dyDescent="0.25">
      <c r="A1503"/>
      <c r="B1503"/>
    </row>
    <row r="1504" spans="1:2" ht="15" x14ac:dyDescent="0.25">
      <c r="A1504"/>
      <c r="B1504"/>
    </row>
    <row r="1505" spans="1:2" ht="15" x14ac:dyDescent="0.25">
      <c r="A1505"/>
      <c r="B1505"/>
    </row>
    <row r="1506" spans="1:2" ht="15" x14ac:dyDescent="0.25">
      <c r="A1506"/>
      <c r="B1506"/>
    </row>
    <row r="1507" spans="1:2" ht="15" x14ac:dyDescent="0.25">
      <c r="A1507"/>
      <c r="B1507"/>
    </row>
    <row r="1508" spans="1:2" ht="15" x14ac:dyDescent="0.25">
      <c r="A1508"/>
      <c r="B1508"/>
    </row>
    <row r="1509" spans="1:2" ht="15" x14ac:dyDescent="0.25">
      <c r="A1509"/>
      <c r="B1509"/>
    </row>
    <row r="1510" spans="1:2" ht="15" x14ac:dyDescent="0.25">
      <c r="A1510"/>
      <c r="B1510"/>
    </row>
    <row r="1511" spans="1:2" ht="15" x14ac:dyDescent="0.25">
      <c r="A1511"/>
      <c r="B1511"/>
    </row>
    <row r="1512" spans="1:2" ht="15" x14ac:dyDescent="0.25">
      <c r="A1512"/>
      <c r="B1512"/>
    </row>
    <row r="1513" spans="1:2" ht="15" x14ac:dyDescent="0.25">
      <c r="A1513"/>
      <c r="B1513"/>
    </row>
    <row r="1514" spans="1:2" ht="15" x14ac:dyDescent="0.25">
      <c r="A1514"/>
      <c r="B1514"/>
    </row>
    <row r="1515" spans="1:2" ht="15" x14ac:dyDescent="0.25">
      <c r="A1515"/>
      <c r="B1515"/>
    </row>
    <row r="1516" spans="1:2" ht="15" x14ac:dyDescent="0.25">
      <c r="A1516"/>
      <c r="B1516"/>
    </row>
    <row r="1517" spans="1:2" ht="15" x14ac:dyDescent="0.25">
      <c r="A1517"/>
      <c r="B1517"/>
    </row>
    <row r="1518" spans="1:2" ht="15" x14ac:dyDescent="0.25">
      <c r="A1518"/>
      <c r="B1518"/>
    </row>
    <row r="1519" spans="1:2" ht="15" x14ac:dyDescent="0.25">
      <c r="A1519"/>
      <c r="B1519"/>
    </row>
    <row r="1520" spans="1:2" ht="15" x14ac:dyDescent="0.25">
      <c r="A1520"/>
      <c r="B1520"/>
    </row>
    <row r="1521" spans="1:2" ht="15" x14ac:dyDescent="0.25">
      <c r="A1521"/>
      <c r="B1521"/>
    </row>
    <row r="1522" spans="1:2" ht="15" x14ac:dyDescent="0.25">
      <c r="A1522"/>
      <c r="B1522"/>
    </row>
    <row r="1523" spans="1:2" ht="15" x14ac:dyDescent="0.25">
      <c r="A1523"/>
      <c r="B1523"/>
    </row>
    <row r="1524" spans="1:2" ht="15" x14ac:dyDescent="0.25">
      <c r="A1524"/>
      <c r="B1524"/>
    </row>
    <row r="1525" spans="1:2" ht="15" x14ac:dyDescent="0.25">
      <c r="A1525"/>
      <c r="B1525"/>
    </row>
    <row r="1526" spans="1:2" ht="15" x14ac:dyDescent="0.25">
      <c r="A1526"/>
      <c r="B1526"/>
    </row>
    <row r="1527" spans="1:2" ht="15" x14ac:dyDescent="0.25">
      <c r="A1527"/>
      <c r="B1527"/>
    </row>
    <row r="1528" spans="1:2" ht="15" x14ac:dyDescent="0.25">
      <c r="A1528"/>
      <c r="B1528"/>
    </row>
    <row r="1529" spans="1:2" ht="15" x14ac:dyDescent="0.25">
      <c r="A1529"/>
      <c r="B1529"/>
    </row>
    <row r="1530" spans="1:2" ht="15" x14ac:dyDescent="0.25">
      <c r="A1530"/>
      <c r="B1530"/>
    </row>
    <row r="1531" spans="1:2" ht="15" x14ac:dyDescent="0.25">
      <c r="A1531"/>
      <c r="B1531"/>
    </row>
    <row r="1532" spans="1:2" ht="15" x14ac:dyDescent="0.25">
      <c r="A1532"/>
      <c r="B1532"/>
    </row>
    <row r="1533" spans="1:2" ht="15" x14ac:dyDescent="0.25">
      <c r="A1533"/>
      <c r="B1533"/>
    </row>
    <row r="1534" spans="1:2" ht="15" x14ac:dyDescent="0.25">
      <c r="A1534"/>
      <c r="B1534"/>
    </row>
    <row r="1535" spans="1:2" ht="15" x14ac:dyDescent="0.25">
      <c r="A1535"/>
      <c r="B1535"/>
    </row>
    <row r="1536" spans="1:2" ht="15" x14ac:dyDescent="0.25">
      <c r="A1536"/>
      <c r="B1536"/>
    </row>
    <row r="1537" spans="1:2" ht="15" x14ac:dyDescent="0.25">
      <c r="A1537"/>
      <c r="B1537"/>
    </row>
    <row r="1538" spans="1:2" ht="15" x14ac:dyDescent="0.25">
      <c r="A1538"/>
      <c r="B1538"/>
    </row>
    <row r="1539" spans="1:2" ht="15" x14ac:dyDescent="0.25">
      <c r="A1539"/>
      <c r="B1539"/>
    </row>
    <row r="1540" spans="1:2" ht="15" x14ac:dyDescent="0.25">
      <c r="A1540"/>
      <c r="B1540"/>
    </row>
    <row r="1541" spans="1:2" ht="15" x14ac:dyDescent="0.25">
      <c r="A1541"/>
      <c r="B1541"/>
    </row>
    <row r="1542" spans="1:2" ht="15" x14ac:dyDescent="0.25">
      <c r="A1542"/>
      <c r="B1542"/>
    </row>
    <row r="1543" spans="1:2" ht="15" x14ac:dyDescent="0.25">
      <c r="A1543"/>
      <c r="B1543"/>
    </row>
    <row r="1544" spans="1:2" ht="15" x14ac:dyDescent="0.25">
      <c r="A1544"/>
      <c r="B1544"/>
    </row>
    <row r="1545" spans="1:2" ht="15" x14ac:dyDescent="0.25">
      <c r="A1545"/>
      <c r="B1545"/>
    </row>
    <row r="1546" spans="1:2" ht="15" x14ac:dyDescent="0.25">
      <c r="A1546"/>
      <c r="B1546"/>
    </row>
    <row r="1547" spans="1:2" ht="15" x14ac:dyDescent="0.25">
      <c r="A1547"/>
      <c r="B1547"/>
    </row>
    <row r="1548" spans="1:2" ht="15" x14ac:dyDescent="0.25">
      <c r="A1548"/>
      <c r="B1548"/>
    </row>
    <row r="1549" spans="1:2" ht="15" x14ac:dyDescent="0.25">
      <c r="A1549"/>
      <c r="B1549"/>
    </row>
    <row r="1550" spans="1:2" ht="15" x14ac:dyDescent="0.25">
      <c r="A1550"/>
      <c r="B1550"/>
    </row>
    <row r="1551" spans="1:2" ht="15" x14ac:dyDescent="0.25">
      <c r="A1551"/>
      <c r="B1551"/>
    </row>
    <row r="1552" spans="1:2" ht="15" x14ac:dyDescent="0.25">
      <c r="A1552"/>
      <c r="B1552"/>
    </row>
    <row r="1553" spans="1:2" ht="15" x14ac:dyDescent="0.25">
      <c r="A1553"/>
      <c r="B1553"/>
    </row>
    <row r="1554" spans="1:2" ht="15" x14ac:dyDescent="0.25">
      <c r="A1554"/>
      <c r="B1554"/>
    </row>
    <row r="1555" spans="1:2" ht="15" x14ac:dyDescent="0.25">
      <c r="A1555"/>
      <c r="B1555"/>
    </row>
    <row r="1556" spans="1:2" ht="15" x14ac:dyDescent="0.25">
      <c r="A1556"/>
      <c r="B1556"/>
    </row>
    <row r="1557" spans="1:2" ht="15" x14ac:dyDescent="0.25">
      <c r="A1557"/>
      <c r="B1557"/>
    </row>
    <row r="1558" spans="1:2" ht="15" x14ac:dyDescent="0.25">
      <c r="A1558"/>
      <c r="B1558"/>
    </row>
    <row r="1559" spans="1:2" ht="15" x14ac:dyDescent="0.25">
      <c r="A1559"/>
      <c r="B1559"/>
    </row>
    <row r="1560" spans="1:2" ht="15" x14ac:dyDescent="0.25">
      <c r="A1560"/>
      <c r="B1560"/>
    </row>
    <row r="1561" spans="1:2" ht="15" x14ac:dyDescent="0.25">
      <c r="A1561"/>
      <c r="B1561"/>
    </row>
    <row r="1562" spans="1:2" ht="15" x14ac:dyDescent="0.25">
      <c r="A1562"/>
      <c r="B1562"/>
    </row>
    <row r="1563" spans="1:2" ht="15" x14ac:dyDescent="0.25">
      <c r="A1563"/>
      <c r="B1563"/>
    </row>
    <row r="1564" spans="1:2" ht="15" x14ac:dyDescent="0.25">
      <c r="A1564"/>
      <c r="B1564"/>
    </row>
    <row r="1565" spans="1:2" ht="15" x14ac:dyDescent="0.25">
      <c r="A1565"/>
      <c r="B1565"/>
    </row>
    <row r="1566" spans="1:2" ht="15" x14ac:dyDescent="0.25">
      <c r="A1566"/>
      <c r="B1566"/>
    </row>
    <row r="1567" spans="1:2" ht="15" x14ac:dyDescent="0.25">
      <c r="A1567"/>
      <c r="B1567"/>
    </row>
    <row r="1568" spans="1:2" ht="15" x14ac:dyDescent="0.25">
      <c r="A1568"/>
      <c r="B1568"/>
    </row>
    <row r="1569" spans="1:2" ht="15" x14ac:dyDescent="0.25">
      <c r="A1569"/>
      <c r="B1569"/>
    </row>
    <row r="1570" spans="1:2" ht="15" x14ac:dyDescent="0.25">
      <c r="A1570"/>
      <c r="B1570"/>
    </row>
    <row r="1571" spans="1:2" ht="15" x14ac:dyDescent="0.25">
      <c r="A1571"/>
      <c r="B1571"/>
    </row>
    <row r="1572" spans="1:2" ht="15" x14ac:dyDescent="0.25">
      <c r="A1572"/>
      <c r="B1572"/>
    </row>
    <row r="1573" spans="1:2" ht="15" x14ac:dyDescent="0.25">
      <c r="A1573"/>
      <c r="B1573"/>
    </row>
    <row r="1574" spans="1:2" ht="15" x14ac:dyDescent="0.25">
      <c r="A1574"/>
      <c r="B1574"/>
    </row>
    <row r="1575" spans="1:2" ht="15" x14ac:dyDescent="0.25">
      <c r="A1575"/>
      <c r="B1575"/>
    </row>
    <row r="1576" spans="1:2" ht="15" x14ac:dyDescent="0.25">
      <c r="A1576"/>
      <c r="B1576"/>
    </row>
    <row r="1577" spans="1:2" ht="15" x14ac:dyDescent="0.25">
      <c r="A1577"/>
      <c r="B1577"/>
    </row>
    <row r="1578" spans="1:2" ht="15" x14ac:dyDescent="0.25">
      <c r="A1578"/>
      <c r="B1578"/>
    </row>
    <row r="1579" spans="1:2" ht="15" x14ac:dyDescent="0.25">
      <c r="A1579"/>
      <c r="B1579"/>
    </row>
    <row r="1580" spans="1:2" ht="15" x14ac:dyDescent="0.25">
      <c r="A1580"/>
      <c r="B1580"/>
    </row>
    <row r="1581" spans="1:2" ht="15" x14ac:dyDescent="0.25">
      <c r="A1581"/>
      <c r="B1581"/>
    </row>
    <row r="1582" spans="1:2" ht="15" x14ac:dyDescent="0.25">
      <c r="A1582"/>
      <c r="B1582"/>
    </row>
    <row r="1583" spans="1:2" ht="15" x14ac:dyDescent="0.25">
      <c r="A1583"/>
      <c r="B1583"/>
    </row>
    <row r="1584" spans="1:2" ht="15" x14ac:dyDescent="0.25">
      <c r="A1584"/>
      <c r="B1584"/>
    </row>
    <row r="1585" spans="1:2" ht="15" x14ac:dyDescent="0.25">
      <c r="A1585"/>
      <c r="B1585"/>
    </row>
    <row r="1586" spans="1:2" ht="15" x14ac:dyDescent="0.25">
      <c r="A1586"/>
      <c r="B1586"/>
    </row>
    <row r="1587" spans="1:2" ht="15" x14ac:dyDescent="0.25">
      <c r="A1587"/>
      <c r="B1587"/>
    </row>
    <row r="1588" spans="1:2" ht="15" x14ac:dyDescent="0.25">
      <c r="A1588"/>
      <c r="B1588"/>
    </row>
    <row r="1589" spans="1:2" ht="15" x14ac:dyDescent="0.25">
      <c r="A1589"/>
      <c r="B1589"/>
    </row>
    <row r="1590" spans="1:2" ht="15" x14ac:dyDescent="0.25">
      <c r="A1590"/>
      <c r="B1590"/>
    </row>
    <row r="1591" spans="1:2" ht="15" x14ac:dyDescent="0.25">
      <c r="A1591"/>
      <c r="B1591"/>
    </row>
    <row r="1592" spans="1:2" ht="15" x14ac:dyDescent="0.25">
      <c r="A1592"/>
      <c r="B1592"/>
    </row>
    <row r="1593" spans="1:2" ht="15" x14ac:dyDescent="0.25">
      <c r="A1593"/>
      <c r="B1593"/>
    </row>
    <row r="1594" spans="1:2" ht="15" x14ac:dyDescent="0.25">
      <c r="A1594"/>
      <c r="B1594"/>
    </row>
    <row r="1595" spans="1:2" ht="15" x14ac:dyDescent="0.25">
      <c r="A1595"/>
      <c r="B1595"/>
    </row>
    <row r="1596" spans="1:2" ht="15" x14ac:dyDescent="0.25">
      <c r="A1596"/>
      <c r="B1596"/>
    </row>
    <row r="1597" spans="1:2" ht="15" x14ac:dyDescent="0.25">
      <c r="A1597"/>
      <c r="B1597"/>
    </row>
    <row r="1598" spans="1:2" ht="15" x14ac:dyDescent="0.25">
      <c r="A1598"/>
      <c r="B1598"/>
    </row>
    <row r="1599" spans="1:2" ht="15" x14ac:dyDescent="0.25">
      <c r="A1599"/>
      <c r="B1599"/>
    </row>
    <row r="1600" spans="1:2" ht="15" x14ac:dyDescent="0.25">
      <c r="A1600"/>
      <c r="B1600"/>
    </row>
    <row r="1601" spans="1:2" ht="15" x14ac:dyDescent="0.25">
      <c r="A1601"/>
      <c r="B1601"/>
    </row>
    <row r="1602" spans="1:2" ht="15" x14ac:dyDescent="0.25">
      <c r="A1602"/>
      <c r="B1602"/>
    </row>
    <row r="1603" spans="1:2" ht="15" x14ac:dyDescent="0.25">
      <c r="A1603"/>
      <c r="B1603"/>
    </row>
    <row r="1604" spans="1:2" ht="15" x14ac:dyDescent="0.25">
      <c r="A1604"/>
      <c r="B1604"/>
    </row>
    <row r="1605" spans="1:2" ht="15" x14ac:dyDescent="0.25">
      <c r="A1605"/>
      <c r="B1605"/>
    </row>
    <row r="1606" spans="1:2" ht="15" x14ac:dyDescent="0.25">
      <c r="A1606"/>
      <c r="B1606"/>
    </row>
    <row r="1607" spans="1:2" ht="15" x14ac:dyDescent="0.25">
      <c r="A1607"/>
      <c r="B1607"/>
    </row>
    <row r="1608" spans="1:2" ht="15" x14ac:dyDescent="0.25">
      <c r="A1608"/>
      <c r="B1608"/>
    </row>
    <row r="1609" spans="1:2" ht="15" x14ac:dyDescent="0.25">
      <c r="A1609"/>
      <c r="B1609"/>
    </row>
    <row r="1610" spans="1:2" ht="15" x14ac:dyDescent="0.25">
      <c r="A1610"/>
      <c r="B1610"/>
    </row>
    <row r="1611" spans="1:2" ht="15" x14ac:dyDescent="0.25">
      <c r="A1611"/>
      <c r="B1611"/>
    </row>
    <row r="1612" spans="1:2" ht="15" x14ac:dyDescent="0.25">
      <c r="A1612"/>
      <c r="B1612"/>
    </row>
    <row r="1613" spans="1:2" ht="15" x14ac:dyDescent="0.25">
      <c r="A1613"/>
      <c r="B1613"/>
    </row>
    <row r="1614" spans="1:2" ht="15" x14ac:dyDescent="0.25">
      <c r="A1614"/>
      <c r="B1614"/>
    </row>
    <row r="1615" spans="1:2" ht="15" x14ac:dyDescent="0.25">
      <c r="A1615"/>
      <c r="B1615"/>
    </row>
    <row r="1616" spans="1:2" ht="15" x14ac:dyDescent="0.25">
      <c r="A1616"/>
      <c r="B1616"/>
    </row>
    <row r="1617" spans="1:2" ht="15" x14ac:dyDescent="0.25">
      <c r="A1617"/>
      <c r="B1617"/>
    </row>
    <row r="1618" spans="1:2" ht="15" x14ac:dyDescent="0.25">
      <c r="A1618"/>
      <c r="B1618"/>
    </row>
    <row r="1619" spans="1:2" ht="15" x14ac:dyDescent="0.25">
      <c r="A1619"/>
      <c r="B1619"/>
    </row>
    <row r="1620" spans="1:2" ht="15" x14ac:dyDescent="0.25">
      <c r="A1620"/>
      <c r="B1620"/>
    </row>
    <row r="1621" spans="1:2" ht="15" x14ac:dyDescent="0.25">
      <c r="A1621"/>
      <c r="B1621"/>
    </row>
    <row r="1622" spans="1:2" ht="15" x14ac:dyDescent="0.25">
      <c r="A1622"/>
      <c r="B1622"/>
    </row>
    <row r="1623" spans="1:2" ht="15" x14ac:dyDescent="0.25">
      <c r="A1623"/>
      <c r="B1623"/>
    </row>
    <row r="1624" spans="1:2" ht="15" x14ac:dyDescent="0.25">
      <c r="A1624"/>
      <c r="B1624"/>
    </row>
    <row r="1625" spans="1:2" ht="15" x14ac:dyDescent="0.25">
      <c r="A1625"/>
      <c r="B1625"/>
    </row>
    <row r="1626" spans="1:2" ht="15" x14ac:dyDescent="0.25">
      <c r="A1626"/>
      <c r="B1626"/>
    </row>
    <row r="1627" spans="1:2" ht="15" x14ac:dyDescent="0.25">
      <c r="A1627"/>
      <c r="B1627"/>
    </row>
    <row r="1628" spans="1:2" ht="15" x14ac:dyDescent="0.25">
      <c r="A1628"/>
      <c r="B1628"/>
    </row>
    <row r="1629" spans="1:2" ht="15" x14ac:dyDescent="0.25">
      <c r="A1629"/>
      <c r="B1629"/>
    </row>
    <row r="1630" spans="1:2" ht="15" x14ac:dyDescent="0.25">
      <c r="A1630"/>
      <c r="B1630"/>
    </row>
    <row r="1631" spans="1:2" ht="15" x14ac:dyDescent="0.25">
      <c r="A1631"/>
      <c r="B1631"/>
    </row>
    <row r="1632" spans="1:2" ht="15" x14ac:dyDescent="0.25">
      <c r="A1632"/>
      <c r="B1632"/>
    </row>
    <row r="1633" spans="1:2" ht="15" x14ac:dyDescent="0.25">
      <c r="A1633"/>
      <c r="B1633"/>
    </row>
    <row r="1634" spans="1:2" ht="15" x14ac:dyDescent="0.25">
      <c r="A1634"/>
      <c r="B1634"/>
    </row>
    <row r="1635" spans="1:2" ht="15" x14ac:dyDescent="0.25">
      <c r="A1635"/>
      <c r="B1635"/>
    </row>
    <row r="1636" spans="1:2" ht="15" x14ac:dyDescent="0.25">
      <c r="A1636"/>
      <c r="B1636"/>
    </row>
    <row r="1637" spans="1:2" ht="15" x14ac:dyDescent="0.25">
      <c r="A1637"/>
      <c r="B1637"/>
    </row>
    <row r="1638" spans="1:2" ht="15" x14ac:dyDescent="0.25">
      <c r="A1638"/>
      <c r="B1638"/>
    </row>
    <row r="1639" spans="1:2" ht="15" x14ac:dyDescent="0.25">
      <c r="A1639"/>
      <c r="B1639"/>
    </row>
    <row r="1640" spans="1:2" ht="15" x14ac:dyDescent="0.25">
      <c r="A1640"/>
      <c r="B1640"/>
    </row>
    <row r="1641" spans="1:2" ht="15" x14ac:dyDescent="0.25">
      <c r="A1641"/>
      <c r="B1641"/>
    </row>
    <row r="1642" spans="1:2" ht="15" x14ac:dyDescent="0.25">
      <c r="A1642"/>
      <c r="B1642"/>
    </row>
    <row r="1643" spans="1:2" ht="15" x14ac:dyDescent="0.25">
      <c r="A1643"/>
      <c r="B1643"/>
    </row>
    <row r="1644" spans="1:2" ht="15" x14ac:dyDescent="0.25">
      <c r="A1644"/>
      <c r="B1644"/>
    </row>
    <row r="1645" spans="1:2" ht="15" x14ac:dyDescent="0.25">
      <c r="A1645"/>
      <c r="B1645"/>
    </row>
    <row r="1646" spans="1:2" ht="15" x14ac:dyDescent="0.25">
      <c r="A1646"/>
      <c r="B1646"/>
    </row>
    <row r="1647" spans="1:2" ht="15" x14ac:dyDescent="0.25">
      <c r="A1647"/>
      <c r="B1647"/>
    </row>
    <row r="1648" spans="1:2" ht="15" x14ac:dyDescent="0.25">
      <c r="A1648"/>
      <c r="B1648"/>
    </row>
    <row r="1649" spans="1:2" ht="15" x14ac:dyDescent="0.25">
      <c r="A1649"/>
      <c r="B1649"/>
    </row>
    <row r="1650" spans="1:2" ht="15" x14ac:dyDescent="0.25">
      <c r="A1650"/>
      <c r="B1650"/>
    </row>
    <row r="1651" spans="1:2" ht="15" x14ac:dyDescent="0.25">
      <c r="A1651"/>
      <c r="B1651"/>
    </row>
    <row r="1652" spans="1:2" ht="15" x14ac:dyDescent="0.25">
      <c r="A1652"/>
      <c r="B1652"/>
    </row>
    <row r="1653" spans="1:2" ht="15" x14ac:dyDescent="0.25">
      <c r="A1653"/>
      <c r="B1653"/>
    </row>
    <row r="1654" spans="1:2" ht="15" x14ac:dyDescent="0.25">
      <c r="A1654"/>
      <c r="B1654"/>
    </row>
    <row r="1655" spans="1:2" ht="15" x14ac:dyDescent="0.25">
      <c r="A1655"/>
      <c r="B1655"/>
    </row>
    <row r="1656" spans="1:2" ht="15" x14ac:dyDescent="0.25">
      <c r="A1656"/>
      <c r="B1656"/>
    </row>
    <row r="1657" spans="1:2" ht="15" x14ac:dyDescent="0.25">
      <c r="A1657"/>
      <c r="B1657"/>
    </row>
    <row r="1658" spans="1:2" ht="15" x14ac:dyDescent="0.25">
      <c r="A1658"/>
      <c r="B1658"/>
    </row>
    <row r="1659" spans="1:2" ht="15" x14ac:dyDescent="0.25">
      <c r="A1659"/>
      <c r="B1659"/>
    </row>
    <row r="1660" spans="1:2" ht="15" x14ac:dyDescent="0.25">
      <c r="A1660"/>
      <c r="B1660"/>
    </row>
    <row r="1661" spans="1:2" ht="15" x14ac:dyDescent="0.25">
      <c r="A1661"/>
      <c r="B1661"/>
    </row>
    <row r="1662" spans="1:2" ht="15" x14ac:dyDescent="0.25">
      <c r="A1662"/>
      <c r="B1662"/>
    </row>
    <row r="1663" spans="1:2" ht="15" x14ac:dyDescent="0.25">
      <c r="A1663"/>
      <c r="B1663"/>
    </row>
    <row r="1664" spans="1:2" ht="15" x14ac:dyDescent="0.25">
      <c r="A1664"/>
      <c r="B1664"/>
    </row>
    <row r="1665" spans="1:2" ht="15" x14ac:dyDescent="0.25">
      <c r="A1665"/>
      <c r="B1665"/>
    </row>
    <row r="1666" spans="1:2" ht="15" x14ac:dyDescent="0.25">
      <c r="A1666"/>
      <c r="B1666"/>
    </row>
    <row r="1667" spans="1:2" ht="15" x14ac:dyDescent="0.25">
      <c r="A1667"/>
      <c r="B1667"/>
    </row>
    <row r="1668" spans="1:2" ht="15" x14ac:dyDescent="0.25">
      <c r="A1668"/>
      <c r="B1668"/>
    </row>
    <row r="1669" spans="1:2" ht="15" x14ac:dyDescent="0.25">
      <c r="A1669"/>
      <c r="B1669"/>
    </row>
    <row r="1670" spans="1:2" ht="15" x14ac:dyDescent="0.25">
      <c r="A1670"/>
      <c r="B1670"/>
    </row>
    <row r="1671" spans="1:2" ht="15" x14ac:dyDescent="0.25">
      <c r="A1671"/>
      <c r="B1671"/>
    </row>
    <row r="1672" spans="1:2" ht="15" x14ac:dyDescent="0.25">
      <c r="A1672"/>
      <c r="B1672"/>
    </row>
    <row r="1673" spans="1:2" ht="15" x14ac:dyDescent="0.25">
      <c r="A1673"/>
      <c r="B1673"/>
    </row>
    <row r="1674" spans="1:2" ht="15" x14ac:dyDescent="0.25">
      <c r="A1674"/>
      <c r="B1674"/>
    </row>
    <row r="1675" spans="1:2" ht="15" x14ac:dyDescent="0.25">
      <c r="A1675"/>
      <c r="B1675"/>
    </row>
    <row r="1676" spans="1:2" ht="15" x14ac:dyDescent="0.25">
      <c r="A1676"/>
      <c r="B1676"/>
    </row>
    <row r="1677" spans="1:2" ht="15" x14ac:dyDescent="0.25">
      <c r="A1677"/>
      <c r="B1677"/>
    </row>
    <row r="1678" spans="1:2" ht="15" x14ac:dyDescent="0.25">
      <c r="A1678"/>
      <c r="B1678"/>
    </row>
    <row r="1679" spans="1:2" ht="15" x14ac:dyDescent="0.25">
      <c r="A1679"/>
      <c r="B1679"/>
    </row>
    <row r="1680" spans="1:2" ht="15" x14ac:dyDescent="0.25">
      <c r="A1680"/>
      <c r="B1680"/>
    </row>
    <row r="1681" spans="1:2" ht="15" x14ac:dyDescent="0.25">
      <c r="A1681"/>
      <c r="B1681"/>
    </row>
    <row r="1682" spans="1:2" ht="15" x14ac:dyDescent="0.25">
      <c r="A1682"/>
      <c r="B1682"/>
    </row>
    <row r="1683" spans="1:2" ht="15" x14ac:dyDescent="0.25">
      <c r="A1683"/>
      <c r="B1683"/>
    </row>
    <row r="1684" spans="1:2" ht="15" x14ac:dyDescent="0.25">
      <c r="A1684"/>
      <c r="B1684"/>
    </row>
    <row r="1685" spans="1:2" ht="15" x14ac:dyDescent="0.25">
      <c r="A1685"/>
      <c r="B1685"/>
    </row>
    <row r="1686" spans="1:2" ht="15" x14ac:dyDescent="0.25">
      <c r="A1686"/>
      <c r="B1686"/>
    </row>
    <row r="1687" spans="1:2" ht="15" x14ac:dyDescent="0.25">
      <c r="A1687"/>
      <c r="B1687"/>
    </row>
    <row r="1688" spans="1:2" ht="15" x14ac:dyDescent="0.25">
      <c r="A1688"/>
      <c r="B1688"/>
    </row>
    <row r="1689" spans="1:2" ht="15" x14ac:dyDescent="0.25">
      <c r="A1689"/>
      <c r="B1689"/>
    </row>
    <row r="1690" spans="1:2" ht="15" x14ac:dyDescent="0.25">
      <c r="A1690"/>
      <c r="B1690"/>
    </row>
    <row r="1691" spans="1:2" ht="15" x14ac:dyDescent="0.25">
      <c r="A1691"/>
      <c r="B1691"/>
    </row>
    <row r="1692" spans="1:2" ht="15" x14ac:dyDescent="0.25">
      <c r="A1692"/>
      <c r="B1692"/>
    </row>
    <row r="1693" spans="1:2" ht="15" x14ac:dyDescent="0.25">
      <c r="A1693"/>
      <c r="B1693"/>
    </row>
    <row r="1694" spans="1:2" ht="15" x14ac:dyDescent="0.25">
      <c r="A1694"/>
      <c r="B1694"/>
    </row>
    <row r="1695" spans="1:2" ht="15" x14ac:dyDescent="0.25">
      <c r="A1695"/>
      <c r="B1695"/>
    </row>
    <row r="1696" spans="1:2" ht="15" x14ac:dyDescent="0.25">
      <c r="A1696"/>
      <c r="B1696"/>
    </row>
    <row r="1697" spans="1:2" ht="15" x14ac:dyDescent="0.25">
      <c r="A1697"/>
      <c r="B1697"/>
    </row>
    <row r="1698" spans="1:2" ht="15" x14ac:dyDescent="0.25">
      <c r="A1698"/>
      <c r="B1698"/>
    </row>
    <row r="1699" spans="1:2" ht="15" x14ac:dyDescent="0.25">
      <c r="A1699"/>
      <c r="B1699"/>
    </row>
    <row r="1700" spans="1:2" ht="15" x14ac:dyDescent="0.25">
      <c r="A1700"/>
      <c r="B1700"/>
    </row>
    <row r="1701" spans="1:2" ht="15" x14ac:dyDescent="0.25">
      <c r="A1701"/>
      <c r="B1701"/>
    </row>
    <row r="1702" spans="1:2" ht="15" x14ac:dyDescent="0.25">
      <c r="A1702"/>
      <c r="B1702"/>
    </row>
    <row r="1703" spans="1:2" ht="15" x14ac:dyDescent="0.25">
      <c r="A1703"/>
      <c r="B1703"/>
    </row>
    <row r="1704" spans="1:2" ht="15" x14ac:dyDescent="0.25">
      <c r="A1704"/>
      <c r="B1704"/>
    </row>
    <row r="1705" spans="1:2" ht="15" x14ac:dyDescent="0.25">
      <c r="A1705"/>
      <c r="B1705"/>
    </row>
    <row r="1706" spans="1:2" ht="15" x14ac:dyDescent="0.25">
      <c r="A1706"/>
      <c r="B1706"/>
    </row>
    <row r="1707" spans="1:2" ht="15" x14ac:dyDescent="0.25">
      <c r="A1707"/>
      <c r="B1707"/>
    </row>
    <row r="1708" spans="1:2" ht="15" x14ac:dyDescent="0.25">
      <c r="A1708"/>
      <c r="B1708"/>
    </row>
    <row r="1709" spans="1:2" ht="15" x14ac:dyDescent="0.25">
      <c r="A1709"/>
      <c r="B1709"/>
    </row>
    <row r="1710" spans="1:2" ht="15" x14ac:dyDescent="0.25">
      <c r="A1710"/>
      <c r="B1710"/>
    </row>
    <row r="1711" spans="1:2" ht="15" x14ac:dyDescent="0.25">
      <c r="A1711"/>
      <c r="B1711"/>
    </row>
    <row r="1712" spans="1:2" ht="15" x14ac:dyDescent="0.25">
      <c r="A1712"/>
      <c r="B1712"/>
    </row>
    <row r="1713" spans="1:2" ht="15" x14ac:dyDescent="0.25">
      <c r="A1713"/>
      <c r="B1713"/>
    </row>
    <row r="1714" spans="1:2" ht="15" x14ac:dyDescent="0.25">
      <c r="A1714"/>
      <c r="B1714"/>
    </row>
    <row r="1715" spans="1:2" ht="15" x14ac:dyDescent="0.25">
      <c r="A1715"/>
      <c r="B1715"/>
    </row>
    <row r="1716" spans="1:2" ht="15" x14ac:dyDescent="0.25">
      <c r="A1716"/>
      <c r="B1716"/>
    </row>
    <row r="1717" spans="1:2" ht="15" x14ac:dyDescent="0.25">
      <c r="A1717"/>
      <c r="B1717"/>
    </row>
    <row r="1718" spans="1:2" ht="15" x14ac:dyDescent="0.25">
      <c r="A1718"/>
      <c r="B1718"/>
    </row>
    <row r="1719" spans="1:2" ht="15" x14ac:dyDescent="0.25">
      <c r="A1719"/>
      <c r="B1719"/>
    </row>
    <row r="1720" spans="1:2" ht="15" x14ac:dyDescent="0.25">
      <c r="A1720"/>
      <c r="B1720"/>
    </row>
    <row r="1721" spans="1:2" ht="15" x14ac:dyDescent="0.25">
      <c r="A1721"/>
      <c r="B1721"/>
    </row>
    <row r="1722" spans="1:2" ht="15" x14ac:dyDescent="0.25">
      <c r="A1722"/>
      <c r="B1722"/>
    </row>
    <row r="1723" spans="1:2" ht="15" x14ac:dyDescent="0.25">
      <c r="A1723"/>
      <c r="B1723"/>
    </row>
    <row r="1724" spans="1:2" ht="15" x14ac:dyDescent="0.25">
      <c r="A1724"/>
      <c r="B1724"/>
    </row>
    <row r="1725" spans="1:2" ht="15" x14ac:dyDescent="0.25">
      <c r="A1725"/>
      <c r="B1725"/>
    </row>
    <row r="1726" spans="1:2" ht="15" x14ac:dyDescent="0.25">
      <c r="A1726"/>
      <c r="B1726"/>
    </row>
    <row r="1727" spans="1:2" ht="15" x14ac:dyDescent="0.25">
      <c r="A1727"/>
      <c r="B1727"/>
    </row>
    <row r="1728" spans="1:2" ht="15" x14ac:dyDescent="0.25">
      <c r="A1728"/>
      <c r="B1728"/>
    </row>
    <row r="1729" spans="1:2" ht="15" x14ac:dyDescent="0.25">
      <c r="A1729"/>
      <c r="B1729"/>
    </row>
    <row r="1730" spans="1:2" ht="15" x14ac:dyDescent="0.25">
      <c r="A1730"/>
      <c r="B1730"/>
    </row>
    <row r="1731" spans="1:2" ht="15" x14ac:dyDescent="0.25">
      <c r="A1731"/>
      <c r="B1731"/>
    </row>
    <row r="1732" spans="1:2" ht="15" x14ac:dyDescent="0.25">
      <c r="A1732"/>
      <c r="B1732"/>
    </row>
    <row r="1733" spans="1:2" ht="15" x14ac:dyDescent="0.25">
      <c r="A1733"/>
      <c r="B1733"/>
    </row>
    <row r="1734" spans="1:2" ht="15" x14ac:dyDescent="0.25">
      <c r="A1734"/>
      <c r="B1734"/>
    </row>
    <row r="1735" spans="1:2" ht="15" x14ac:dyDescent="0.25">
      <c r="A1735"/>
      <c r="B1735"/>
    </row>
    <row r="1736" spans="1:2" ht="15" x14ac:dyDescent="0.25">
      <c r="A1736"/>
      <c r="B1736"/>
    </row>
    <row r="1737" spans="1:2" ht="15" x14ac:dyDescent="0.25">
      <c r="A1737"/>
      <c r="B1737"/>
    </row>
    <row r="1738" spans="1:2" ht="15" x14ac:dyDescent="0.25">
      <c r="A1738"/>
      <c r="B1738"/>
    </row>
    <row r="1739" spans="1:2" ht="15" x14ac:dyDescent="0.25">
      <c r="A1739"/>
      <c r="B1739"/>
    </row>
    <row r="1740" spans="1:2" ht="15" x14ac:dyDescent="0.25">
      <c r="A1740"/>
      <c r="B1740"/>
    </row>
    <row r="1741" spans="1:2" ht="15" x14ac:dyDescent="0.25">
      <c r="A1741"/>
      <c r="B1741"/>
    </row>
    <row r="1742" spans="1:2" ht="15" x14ac:dyDescent="0.25">
      <c r="A1742"/>
      <c r="B1742"/>
    </row>
    <row r="1743" spans="1:2" ht="15" x14ac:dyDescent="0.25">
      <c r="A1743"/>
      <c r="B1743"/>
    </row>
    <row r="1744" spans="1:2" ht="15" x14ac:dyDescent="0.25">
      <c r="A1744"/>
      <c r="B1744"/>
    </row>
    <row r="1745" spans="1:2" ht="15" x14ac:dyDescent="0.25">
      <c r="A1745"/>
      <c r="B1745"/>
    </row>
    <row r="1746" spans="1:2" ht="15" x14ac:dyDescent="0.25">
      <c r="A1746"/>
      <c r="B1746"/>
    </row>
    <row r="1747" spans="1:2" ht="15" x14ac:dyDescent="0.25">
      <c r="A1747"/>
      <c r="B1747"/>
    </row>
    <row r="1748" spans="1:2" ht="15" x14ac:dyDescent="0.25">
      <c r="A1748"/>
      <c r="B1748"/>
    </row>
    <row r="1749" spans="1:2" ht="15" x14ac:dyDescent="0.25">
      <c r="A1749"/>
      <c r="B1749"/>
    </row>
    <row r="1750" spans="1:2" ht="15" x14ac:dyDescent="0.25">
      <c r="A1750"/>
      <c r="B1750"/>
    </row>
    <row r="1751" spans="1:2" ht="15" x14ac:dyDescent="0.25">
      <c r="A1751"/>
      <c r="B1751"/>
    </row>
    <row r="1752" spans="1:2" ht="15" x14ac:dyDescent="0.25">
      <c r="A1752"/>
      <c r="B1752"/>
    </row>
    <row r="1753" spans="1:2" ht="15" x14ac:dyDescent="0.25">
      <c r="A1753"/>
      <c r="B1753"/>
    </row>
    <row r="1754" spans="1:2" ht="15" x14ac:dyDescent="0.25">
      <c r="A1754"/>
      <c r="B1754"/>
    </row>
    <row r="1755" spans="1:2" ht="15" x14ac:dyDescent="0.25">
      <c r="A1755"/>
      <c r="B1755"/>
    </row>
    <row r="1756" spans="1:2" ht="15" x14ac:dyDescent="0.25">
      <c r="A1756"/>
      <c r="B1756"/>
    </row>
    <row r="1757" spans="1:2" ht="15" x14ac:dyDescent="0.25">
      <c r="A1757"/>
      <c r="B1757"/>
    </row>
    <row r="1758" spans="1:2" ht="15" x14ac:dyDescent="0.25">
      <c r="A1758"/>
      <c r="B1758"/>
    </row>
    <row r="1759" spans="1:2" ht="15" x14ac:dyDescent="0.25">
      <c r="A1759"/>
      <c r="B1759"/>
    </row>
    <row r="1760" spans="1:2" ht="15" x14ac:dyDescent="0.25">
      <c r="A1760"/>
      <c r="B1760"/>
    </row>
    <row r="1761" spans="1:2" ht="15" x14ac:dyDescent="0.25">
      <c r="A1761"/>
      <c r="B1761"/>
    </row>
    <row r="1762" spans="1:2" ht="15" x14ac:dyDescent="0.25">
      <c r="A1762"/>
      <c r="B1762"/>
    </row>
    <row r="1763" spans="1:2" ht="15" x14ac:dyDescent="0.25">
      <c r="A1763"/>
      <c r="B1763"/>
    </row>
    <row r="1764" spans="1:2" ht="15" x14ac:dyDescent="0.25">
      <c r="A1764"/>
      <c r="B1764"/>
    </row>
    <row r="1765" spans="1:2" ht="15" x14ac:dyDescent="0.25">
      <c r="A1765"/>
      <c r="B1765"/>
    </row>
    <row r="1766" spans="1:2" ht="15" x14ac:dyDescent="0.25">
      <c r="A1766"/>
      <c r="B1766"/>
    </row>
    <row r="1767" spans="1:2" ht="15" x14ac:dyDescent="0.25">
      <c r="A1767"/>
      <c r="B1767"/>
    </row>
    <row r="1768" spans="1:2" ht="15" x14ac:dyDescent="0.25">
      <c r="A1768"/>
      <c r="B1768"/>
    </row>
    <row r="1769" spans="1:2" ht="15" x14ac:dyDescent="0.25">
      <c r="A1769"/>
      <c r="B1769"/>
    </row>
    <row r="1770" spans="1:2" ht="15" x14ac:dyDescent="0.25">
      <c r="A1770"/>
      <c r="B1770"/>
    </row>
    <row r="1771" spans="1:2" ht="15" x14ac:dyDescent="0.25">
      <c r="A1771"/>
      <c r="B1771"/>
    </row>
    <row r="1772" spans="1:2" ht="15" x14ac:dyDescent="0.25">
      <c r="A1772"/>
      <c r="B1772"/>
    </row>
    <row r="1773" spans="1:2" ht="15" x14ac:dyDescent="0.25">
      <c r="A1773"/>
      <c r="B1773"/>
    </row>
    <row r="1774" spans="1:2" ht="15" x14ac:dyDescent="0.25">
      <c r="A1774"/>
      <c r="B1774"/>
    </row>
    <row r="1775" spans="1:2" ht="15" x14ac:dyDescent="0.25">
      <c r="A1775"/>
      <c r="B1775"/>
    </row>
    <row r="1776" spans="1:2" ht="15" x14ac:dyDescent="0.25">
      <c r="A1776"/>
      <c r="B1776"/>
    </row>
    <row r="1777" spans="1:2" ht="15" x14ac:dyDescent="0.25">
      <c r="A1777"/>
      <c r="B1777"/>
    </row>
    <row r="1778" spans="1:2" ht="15" x14ac:dyDescent="0.25">
      <c r="A1778"/>
      <c r="B1778"/>
    </row>
    <row r="1779" spans="1:2" ht="15" x14ac:dyDescent="0.25">
      <c r="A1779"/>
      <c r="B1779"/>
    </row>
    <row r="1780" spans="1:2" ht="15" x14ac:dyDescent="0.25">
      <c r="A1780"/>
      <c r="B1780"/>
    </row>
    <row r="1781" spans="1:2" ht="15" x14ac:dyDescent="0.25">
      <c r="A1781"/>
      <c r="B1781"/>
    </row>
    <row r="1782" spans="1:2" ht="15" x14ac:dyDescent="0.25">
      <c r="A1782"/>
      <c r="B1782"/>
    </row>
    <row r="1783" spans="1:2" ht="15" x14ac:dyDescent="0.25">
      <c r="A1783"/>
      <c r="B1783"/>
    </row>
    <row r="1784" spans="1:2" ht="15" x14ac:dyDescent="0.25">
      <c r="A1784"/>
      <c r="B1784"/>
    </row>
    <row r="1785" spans="1:2" ht="15" x14ac:dyDescent="0.25">
      <c r="A1785"/>
      <c r="B1785"/>
    </row>
    <row r="1786" spans="1:2" ht="15" x14ac:dyDescent="0.25">
      <c r="A1786"/>
      <c r="B1786"/>
    </row>
    <row r="1787" spans="1:2" ht="15" x14ac:dyDescent="0.25">
      <c r="A1787"/>
      <c r="B1787"/>
    </row>
    <row r="1788" spans="1:2" ht="15" x14ac:dyDescent="0.25">
      <c r="A1788"/>
      <c r="B1788"/>
    </row>
    <row r="1789" spans="1:2" ht="15" x14ac:dyDescent="0.25">
      <c r="A1789"/>
      <c r="B1789"/>
    </row>
    <row r="1790" spans="1:2" ht="15" x14ac:dyDescent="0.25">
      <c r="A1790"/>
      <c r="B1790"/>
    </row>
    <row r="1791" spans="1:2" ht="15" x14ac:dyDescent="0.25">
      <c r="A1791"/>
      <c r="B1791"/>
    </row>
    <row r="1792" spans="1:2" ht="15" x14ac:dyDescent="0.25">
      <c r="A1792"/>
      <c r="B1792"/>
    </row>
    <row r="1793" spans="1:2" ht="15" x14ac:dyDescent="0.25">
      <c r="A1793"/>
      <c r="B1793"/>
    </row>
    <row r="1794" spans="1:2" ht="15" x14ac:dyDescent="0.25">
      <c r="A1794"/>
      <c r="B1794"/>
    </row>
    <row r="1795" spans="1:2" ht="15" x14ac:dyDescent="0.25">
      <c r="A1795"/>
      <c r="B1795"/>
    </row>
    <row r="1796" spans="1:2" ht="15" x14ac:dyDescent="0.25">
      <c r="A1796"/>
      <c r="B1796"/>
    </row>
    <row r="1797" spans="1:2" ht="15" x14ac:dyDescent="0.25">
      <c r="A1797"/>
      <c r="B1797"/>
    </row>
    <row r="1798" spans="1:2" ht="15" x14ac:dyDescent="0.25">
      <c r="A1798"/>
      <c r="B1798"/>
    </row>
    <row r="1799" spans="1:2" ht="15" x14ac:dyDescent="0.25">
      <c r="A1799"/>
      <c r="B1799"/>
    </row>
    <row r="1800" spans="1:2" ht="15" x14ac:dyDescent="0.25">
      <c r="A1800"/>
      <c r="B1800"/>
    </row>
    <row r="1801" spans="1:2" ht="15" x14ac:dyDescent="0.25">
      <c r="A1801"/>
      <c r="B1801"/>
    </row>
    <row r="1802" spans="1:2" ht="15" x14ac:dyDescent="0.25">
      <c r="A1802"/>
      <c r="B1802"/>
    </row>
    <row r="1803" spans="1:2" ht="15" x14ac:dyDescent="0.25">
      <c r="A1803"/>
      <c r="B1803"/>
    </row>
    <row r="1804" spans="1:2" ht="15" x14ac:dyDescent="0.25">
      <c r="A1804"/>
      <c r="B1804"/>
    </row>
    <row r="1805" spans="1:2" ht="15" x14ac:dyDescent="0.25">
      <c r="A1805"/>
      <c r="B1805"/>
    </row>
    <row r="1806" spans="1:2" ht="15" x14ac:dyDescent="0.25">
      <c r="A1806"/>
      <c r="B1806"/>
    </row>
    <row r="1807" spans="1:2" ht="15" x14ac:dyDescent="0.25">
      <c r="A1807"/>
      <c r="B1807"/>
    </row>
    <row r="1808" spans="1:2" ht="15" x14ac:dyDescent="0.25">
      <c r="A1808"/>
      <c r="B1808"/>
    </row>
    <row r="1809" spans="1:2" ht="15" x14ac:dyDescent="0.25">
      <c r="A1809"/>
      <c r="B1809"/>
    </row>
    <row r="1810" spans="1:2" ht="15" x14ac:dyDescent="0.25">
      <c r="A1810"/>
      <c r="B1810"/>
    </row>
    <row r="1811" spans="1:2" ht="15" x14ac:dyDescent="0.25">
      <c r="A1811"/>
      <c r="B1811"/>
    </row>
    <row r="1812" spans="1:2" ht="15" x14ac:dyDescent="0.25">
      <c r="A1812"/>
      <c r="B1812"/>
    </row>
    <row r="1813" spans="1:2" ht="15" x14ac:dyDescent="0.25">
      <c r="A1813"/>
      <c r="B1813"/>
    </row>
    <row r="1814" spans="1:2" ht="15" x14ac:dyDescent="0.25">
      <c r="A1814"/>
      <c r="B1814"/>
    </row>
    <row r="1815" spans="1:2" ht="15" x14ac:dyDescent="0.25">
      <c r="A1815"/>
      <c r="B1815"/>
    </row>
    <row r="1816" spans="1:2" ht="15" x14ac:dyDescent="0.25">
      <c r="A1816"/>
      <c r="B1816"/>
    </row>
    <row r="1817" spans="1:2" ht="15" x14ac:dyDescent="0.25">
      <c r="A1817"/>
      <c r="B1817"/>
    </row>
    <row r="1818" spans="1:2" ht="15" x14ac:dyDescent="0.25">
      <c r="A1818"/>
      <c r="B1818"/>
    </row>
    <row r="1819" spans="1:2" ht="15" x14ac:dyDescent="0.25">
      <c r="A1819"/>
      <c r="B1819"/>
    </row>
    <row r="1820" spans="1:2" ht="15" x14ac:dyDescent="0.25">
      <c r="A1820"/>
      <c r="B1820"/>
    </row>
    <row r="1821" spans="1:2" ht="15" x14ac:dyDescent="0.25">
      <c r="A1821"/>
      <c r="B1821"/>
    </row>
    <row r="1822" spans="1:2" ht="15" x14ac:dyDescent="0.25">
      <c r="A1822"/>
      <c r="B1822"/>
    </row>
    <row r="1823" spans="1:2" ht="15" x14ac:dyDescent="0.25">
      <c r="A1823"/>
      <c r="B1823"/>
    </row>
    <row r="1824" spans="1:2" ht="15" x14ac:dyDescent="0.25">
      <c r="A1824"/>
      <c r="B1824"/>
    </row>
    <row r="1825" spans="1:2" ht="15" x14ac:dyDescent="0.25">
      <c r="A1825"/>
      <c r="B1825"/>
    </row>
    <row r="1826" spans="1:2" ht="15" x14ac:dyDescent="0.25">
      <c r="A1826"/>
      <c r="B1826"/>
    </row>
    <row r="1827" spans="1:2" ht="15" x14ac:dyDescent="0.25">
      <c r="A1827"/>
      <c r="B1827"/>
    </row>
    <row r="1828" spans="1:2" ht="15" x14ac:dyDescent="0.25">
      <c r="A1828"/>
      <c r="B1828"/>
    </row>
    <row r="1829" spans="1:2" ht="15" x14ac:dyDescent="0.25">
      <c r="A1829"/>
      <c r="B1829"/>
    </row>
    <row r="1830" spans="1:2" ht="15" x14ac:dyDescent="0.25">
      <c r="A1830"/>
      <c r="B1830"/>
    </row>
    <row r="1831" spans="1:2" ht="15" x14ac:dyDescent="0.25">
      <c r="A1831"/>
      <c r="B1831"/>
    </row>
    <row r="1832" spans="1:2" ht="15" x14ac:dyDescent="0.25">
      <c r="A1832"/>
      <c r="B1832"/>
    </row>
    <row r="1833" spans="1:2" ht="15" x14ac:dyDescent="0.25">
      <c r="A1833"/>
      <c r="B1833"/>
    </row>
    <row r="1834" spans="1:2" ht="15" x14ac:dyDescent="0.25">
      <c r="A1834"/>
      <c r="B1834"/>
    </row>
    <row r="1835" spans="1:2" ht="15" x14ac:dyDescent="0.25">
      <c r="A1835"/>
      <c r="B1835"/>
    </row>
    <row r="1836" spans="1:2" ht="15" x14ac:dyDescent="0.25">
      <c r="A1836"/>
      <c r="B1836"/>
    </row>
    <row r="1837" spans="1:2" ht="15" x14ac:dyDescent="0.25">
      <c r="A1837"/>
      <c r="B1837"/>
    </row>
    <row r="1838" spans="1:2" ht="15" x14ac:dyDescent="0.25">
      <c r="A1838"/>
      <c r="B1838"/>
    </row>
    <row r="1839" spans="1:2" ht="15" x14ac:dyDescent="0.25">
      <c r="A1839"/>
      <c r="B1839"/>
    </row>
    <row r="1840" spans="1:2" ht="15" x14ac:dyDescent="0.25">
      <c r="A1840"/>
      <c r="B1840"/>
    </row>
    <row r="1841" spans="1:2" ht="15" x14ac:dyDescent="0.25">
      <c r="A1841"/>
      <c r="B1841"/>
    </row>
    <row r="1842" spans="1:2" ht="15" x14ac:dyDescent="0.25">
      <c r="A1842"/>
      <c r="B1842"/>
    </row>
    <row r="1843" spans="1:2" ht="15" x14ac:dyDescent="0.25">
      <c r="A1843"/>
      <c r="B1843"/>
    </row>
    <row r="1844" spans="1:2" ht="15" x14ac:dyDescent="0.25">
      <c r="A1844"/>
      <c r="B1844"/>
    </row>
    <row r="1845" spans="1:2" ht="15" x14ac:dyDescent="0.25">
      <c r="A1845"/>
      <c r="B1845"/>
    </row>
    <row r="1846" spans="1:2" ht="15" x14ac:dyDescent="0.25">
      <c r="A1846"/>
      <c r="B1846"/>
    </row>
    <row r="1847" spans="1:2" ht="15" x14ac:dyDescent="0.25">
      <c r="A1847"/>
      <c r="B1847"/>
    </row>
    <row r="1848" spans="1:2" ht="15" x14ac:dyDescent="0.25">
      <c r="A1848"/>
      <c r="B1848"/>
    </row>
    <row r="1849" spans="1:2" ht="15" x14ac:dyDescent="0.25">
      <c r="A1849"/>
      <c r="B1849"/>
    </row>
    <row r="1850" spans="1:2" ht="15" x14ac:dyDescent="0.25">
      <c r="A1850"/>
      <c r="B1850"/>
    </row>
    <row r="1851" spans="1:2" ht="15" x14ac:dyDescent="0.25">
      <c r="A1851"/>
      <c r="B1851"/>
    </row>
    <row r="1852" spans="1:2" ht="15" x14ac:dyDescent="0.25">
      <c r="A1852"/>
      <c r="B1852"/>
    </row>
    <row r="1853" spans="1:2" ht="15" x14ac:dyDescent="0.25">
      <c r="A1853"/>
      <c r="B1853"/>
    </row>
    <row r="1854" spans="1:2" ht="15" x14ac:dyDescent="0.25">
      <c r="A1854"/>
      <c r="B1854"/>
    </row>
    <row r="1855" spans="1:2" ht="15" x14ac:dyDescent="0.25">
      <c r="A1855"/>
      <c r="B1855"/>
    </row>
    <row r="1856" spans="1:2" ht="15" x14ac:dyDescent="0.25">
      <c r="A1856"/>
      <c r="B1856"/>
    </row>
    <row r="1857" spans="1:2" ht="15" x14ac:dyDescent="0.25">
      <c r="A1857"/>
      <c r="B1857"/>
    </row>
    <row r="1858" spans="1:2" ht="15" x14ac:dyDescent="0.25">
      <c r="A1858"/>
      <c r="B1858"/>
    </row>
    <row r="1859" spans="1:2" ht="15" x14ac:dyDescent="0.25">
      <c r="A1859"/>
      <c r="B1859"/>
    </row>
    <row r="1860" spans="1:2" ht="15" x14ac:dyDescent="0.25">
      <c r="A1860"/>
      <c r="B1860"/>
    </row>
    <row r="1861" spans="1:2" ht="15" x14ac:dyDescent="0.25">
      <c r="A1861"/>
      <c r="B1861"/>
    </row>
    <row r="1862" spans="1:2" ht="15" x14ac:dyDescent="0.25">
      <c r="A1862"/>
      <c r="B1862"/>
    </row>
    <row r="1863" spans="1:2" ht="15" x14ac:dyDescent="0.25">
      <c r="A1863"/>
      <c r="B1863"/>
    </row>
    <row r="1864" spans="1:2" ht="15" x14ac:dyDescent="0.25">
      <c r="A1864"/>
      <c r="B1864"/>
    </row>
    <row r="1865" spans="1:2" ht="15" x14ac:dyDescent="0.25">
      <c r="A1865"/>
      <c r="B1865"/>
    </row>
    <row r="1866" spans="1:2" ht="15" x14ac:dyDescent="0.25">
      <c r="A1866"/>
      <c r="B1866"/>
    </row>
    <row r="1867" spans="1:2" ht="15" x14ac:dyDescent="0.25">
      <c r="A1867"/>
      <c r="B1867"/>
    </row>
    <row r="1868" spans="1:2" ht="15" x14ac:dyDescent="0.25">
      <c r="A1868"/>
      <c r="B1868"/>
    </row>
    <row r="1869" spans="1:2" ht="15" x14ac:dyDescent="0.25">
      <c r="A1869"/>
      <c r="B1869"/>
    </row>
    <row r="1870" spans="1:2" ht="15" x14ac:dyDescent="0.25">
      <c r="A1870"/>
      <c r="B1870"/>
    </row>
    <row r="1871" spans="1:2" ht="15" x14ac:dyDescent="0.25">
      <c r="A1871"/>
      <c r="B1871"/>
    </row>
    <row r="1872" spans="1:2" ht="15" x14ac:dyDescent="0.25">
      <c r="A1872"/>
      <c r="B1872"/>
    </row>
    <row r="1873" spans="1:2" ht="15" x14ac:dyDescent="0.25">
      <c r="A1873"/>
      <c r="B1873"/>
    </row>
    <row r="1874" spans="1:2" ht="15" x14ac:dyDescent="0.25">
      <c r="A1874"/>
      <c r="B1874"/>
    </row>
    <row r="1875" spans="1:2" ht="15" x14ac:dyDescent="0.25">
      <c r="A1875"/>
      <c r="B1875"/>
    </row>
    <row r="1876" spans="1:2" ht="15" x14ac:dyDescent="0.25">
      <c r="A1876"/>
      <c r="B1876"/>
    </row>
    <row r="1877" spans="1:2" ht="15" x14ac:dyDescent="0.25">
      <c r="A1877"/>
      <c r="B1877"/>
    </row>
    <row r="1878" spans="1:2" ht="15" x14ac:dyDescent="0.25">
      <c r="A1878"/>
      <c r="B1878"/>
    </row>
    <row r="1879" spans="1:2" ht="15" x14ac:dyDescent="0.25">
      <c r="A1879"/>
      <c r="B1879"/>
    </row>
    <row r="1880" spans="1:2" ht="15" x14ac:dyDescent="0.25">
      <c r="A1880"/>
      <c r="B1880"/>
    </row>
    <row r="1881" spans="1:2" ht="15" x14ac:dyDescent="0.25">
      <c r="A1881"/>
      <c r="B1881"/>
    </row>
    <row r="1882" spans="1:2" ht="15" x14ac:dyDescent="0.25">
      <c r="A1882"/>
      <c r="B1882"/>
    </row>
    <row r="1883" spans="1:2" ht="15" x14ac:dyDescent="0.25">
      <c r="A1883"/>
      <c r="B1883"/>
    </row>
    <row r="1884" spans="1:2" ht="15" x14ac:dyDescent="0.25">
      <c r="A1884"/>
      <c r="B1884"/>
    </row>
    <row r="1885" spans="1:2" ht="15" x14ac:dyDescent="0.25">
      <c r="A1885"/>
      <c r="B1885"/>
    </row>
    <row r="1886" spans="1:2" ht="15" x14ac:dyDescent="0.25">
      <c r="A1886"/>
      <c r="B1886"/>
    </row>
    <row r="1887" spans="1:2" ht="15" x14ac:dyDescent="0.25">
      <c r="A1887"/>
      <c r="B1887"/>
    </row>
    <row r="1888" spans="1:2" ht="15" x14ac:dyDescent="0.25">
      <c r="A1888"/>
      <c r="B1888"/>
    </row>
    <row r="1889" spans="1:2" ht="15" x14ac:dyDescent="0.25">
      <c r="A1889"/>
      <c r="B1889"/>
    </row>
    <row r="1890" spans="1:2" ht="15" x14ac:dyDescent="0.25">
      <c r="A1890"/>
      <c r="B1890"/>
    </row>
    <row r="1891" spans="1:2" ht="15" x14ac:dyDescent="0.25">
      <c r="A1891"/>
      <c r="B1891"/>
    </row>
    <row r="1892" spans="1:2" ht="15" x14ac:dyDescent="0.25">
      <c r="A1892"/>
      <c r="B1892"/>
    </row>
    <row r="1893" spans="1:2" ht="15" x14ac:dyDescent="0.25">
      <c r="A1893"/>
      <c r="B1893"/>
    </row>
    <row r="1894" spans="1:2" ht="15" x14ac:dyDescent="0.25">
      <c r="A1894"/>
      <c r="B1894"/>
    </row>
    <row r="1895" spans="1:2" ht="15" x14ac:dyDescent="0.25">
      <c r="A1895"/>
      <c r="B1895"/>
    </row>
    <row r="1896" spans="1:2" ht="15" x14ac:dyDescent="0.25">
      <c r="A1896"/>
      <c r="B1896"/>
    </row>
    <row r="1897" spans="1:2" ht="15" x14ac:dyDescent="0.25">
      <c r="A1897"/>
      <c r="B1897"/>
    </row>
    <row r="1898" spans="1:2" ht="15" x14ac:dyDescent="0.25">
      <c r="A1898"/>
      <c r="B1898"/>
    </row>
    <row r="1899" spans="1:2" ht="15" x14ac:dyDescent="0.25">
      <c r="A1899"/>
      <c r="B1899"/>
    </row>
    <row r="1900" spans="1:2" ht="15" x14ac:dyDescent="0.25">
      <c r="A1900"/>
      <c r="B1900"/>
    </row>
    <row r="1901" spans="1:2" ht="15" x14ac:dyDescent="0.25">
      <c r="A1901"/>
      <c r="B1901"/>
    </row>
    <row r="1902" spans="1:2" ht="15" x14ac:dyDescent="0.25">
      <c r="A1902"/>
      <c r="B1902"/>
    </row>
    <row r="1903" spans="1:2" ht="15" x14ac:dyDescent="0.25">
      <c r="A1903"/>
      <c r="B1903"/>
    </row>
    <row r="1904" spans="1:2" ht="15" x14ac:dyDescent="0.25">
      <c r="A1904"/>
      <c r="B1904"/>
    </row>
    <row r="1905" spans="1:2" ht="15" x14ac:dyDescent="0.25">
      <c r="A1905"/>
      <c r="B1905"/>
    </row>
    <row r="1906" spans="1:2" ht="15" x14ac:dyDescent="0.25">
      <c r="A1906"/>
      <c r="B1906"/>
    </row>
    <row r="1907" spans="1:2" ht="15" x14ac:dyDescent="0.25">
      <c r="A1907"/>
      <c r="B1907"/>
    </row>
    <row r="1908" spans="1:2" ht="15" x14ac:dyDescent="0.25">
      <c r="A1908"/>
      <c r="B1908"/>
    </row>
    <row r="1909" spans="1:2" ht="15" x14ac:dyDescent="0.25">
      <c r="A1909"/>
      <c r="B1909"/>
    </row>
    <row r="1910" spans="1:2" ht="15" x14ac:dyDescent="0.25">
      <c r="A1910"/>
      <c r="B1910"/>
    </row>
    <row r="1911" spans="1:2" ht="15" x14ac:dyDescent="0.25">
      <c r="A1911"/>
      <c r="B1911"/>
    </row>
    <row r="1912" spans="1:2" ht="15" x14ac:dyDescent="0.25">
      <c r="A1912"/>
      <c r="B1912"/>
    </row>
    <row r="1913" spans="1:2" ht="15" x14ac:dyDescent="0.25">
      <c r="A1913"/>
      <c r="B1913"/>
    </row>
    <row r="1914" spans="1:2" ht="15" x14ac:dyDescent="0.25">
      <c r="A1914"/>
      <c r="B1914"/>
    </row>
    <row r="1915" spans="1:2" ht="15" x14ac:dyDescent="0.25">
      <c r="A1915"/>
      <c r="B1915"/>
    </row>
    <row r="1916" spans="1:2" ht="15" x14ac:dyDescent="0.25">
      <c r="A1916"/>
      <c r="B1916"/>
    </row>
    <row r="1917" spans="1:2" ht="15" x14ac:dyDescent="0.25">
      <c r="A1917"/>
      <c r="B1917"/>
    </row>
    <row r="1918" spans="1:2" ht="15" x14ac:dyDescent="0.25">
      <c r="A1918"/>
      <c r="B1918"/>
    </row>
    <row r="1919" spans="1:2" ht="15" x14ac:dyDescent="0.25">
      <c r="A1919"/>
      <c r="B1919"/>
    </row>
    <row r="1920" spans="1:2" ht="15" x14ac:dyDescent="0.25">
      <c r="A1920"/>
      <c r="B1920"/>
    </row>
    <row r="1921" spans="1:2" ht="15" x14ac:dyDescent="0.25">
      <c r="A1921"/>
      <c r="B1921"/>
    </row>
    <row r="1922" spans="1:2" ht="15" x14ac:dyDescent="0.25">
      <c r="A1922"/>
      <c r="B1922"/>
    </row>
    <row r="1923" spans="1:2" ht="15" x14ac:dyDescent="0.25">
      <c r="A1923"/>
      <c r="B1923"/>
    </row>
    <row r="1924" spans="1:2" ht="15" x14ac:dyDescent="0.25">
      <c r="A1924"/>
      <c r="B1924"/>
    </row>
    <row r="1925" spans="1:2" ht="15" x14ac:dyDescent="0.25">
      <c r="A1925"/>
      <c r="B1925"/>
    </row>
    <row r="1926" spans="1:2" ht="15" x14ac:dyDescent="0.25">
      <c r="A1926"/>
      <c r="B1926"/>
    </row>
    <row r="1927" spans="1:2" ht="15" x14ac:dyDescent="0.25">
      <c r="A1927"/>
      <c r="B1927"/>
    </row>
    <row r="1928" spans="1:2" ht="15" x14ac:dyDescent="0.25">
      <c r="A1928"/>
      <c r="B1928"/>
    </row>
    <row r="1929" spans="1:2" ht="15" x14ac:dyDescent="0.25">
      <c r="A1929"/>
      <c r="B1929"/>
    </row>
    <row r="1930" spans="1:2" ht="15" x14ac:dyDescent="0.25">
      <c r="A1930"/>
      <c r="B1930"/>
    </row>
    <row r="1931" spans="1:2" ht="15" x14ac:dyDescent="0.25">
      <c r="A1931"/>
      <c r="B1931"/>
    </row>
    <row r="1932" spans="1:2" ht="15" x14ac:dyDescent="0.25">
      <c r="A1932"/>
      <c r="B1932"/>
    </row>
    <row r="1933" spans="1:2" ht="15" x14ac:dyDescent="0.25">
      <c r="A1933"/>
      <c r="B1933"/>
    </row>
    <row r="1934" spans="1:2" ht="15" x14ac:dyDescent="0.25">
      <c r="A1934"/>
      <c r="B1934"/>
    </row>
    <row r="1935" spans="1:2" ht="15" x14ac:dyDescent="0.25">
      <c r="A1935"/>
      <c r="B1935"/>
    </row>
    <row r="1936" spans="1:2" ht="15" x14ac:dyDescent="0.25">
      <c r="A1936"/>
      <c r="B1936"/>
    </row>
    <row r="1937" spans="1:2" ht="15" x14ac:dyDescent="0.25">
      <c r="A1937"/>
      <c r="B1937"/>
    </row>
    <row r="1938" spans="1:2" ht="15" x14ac:dyDescent="0.25">
      <c r="A1938"/>
      <c r="B1938"/>
    </row>
    <row r="1939" spans="1:2" ht="15" x14ac:dyDescent="0.25">
      <c r="A1939"/>
      <c r="B1939"/>
    </row>
    <row r="1940" spans="1:2" ht="15" x14ac:dyDescent="0.25">
      <c r="A1940"/>
      <c r="B1940"/>
    </row>
    <row r="1941" spans="1:2" ht="15" x14ac:dyDescent="0.25">
      <c r="A1941"/>
      <c r="B1941"/>
    </row>
    <row r="1942" spans="1:2" ht="15" x14ac:dyDescent="0.25">
      <c r="A1942"/>
      <c r="B1942"/>
    </row>
    <row r="1943" spans="1:2" ht="15" x14ac:dyDescent="0.25">
      <c r="A1943"/>
      <c r="B1943"/>
    </row>
    <row r="1944" spans="1:2" ht="15" x14ac:dyDescent="0.25">
      <c r="A1944"/>
      <c r="B1944"/>
    </row>
    <row r="1945" spans="1:2" ht="15" x14ac:dyDescent="0.25">
      <c r="A1945"/>
      <c r="B1945"/>
    </row>
    <row r="1946" spans="1:2" ht="15" x14ac:dyDescent="0.25">
      <c r="A1946"/>
      <c r="B1946"/>
    </row>
    <row r="1947" spans="1:2" ht="15" x14ac:dyDescent="0.25">
      <c r="A1947"/>
      <c r="B1947"/>
    </row>
    <row r="1948" spans="1:2" ht="15" x14ac:dyDescent="0.25">
      <c r="A1948"/>
      <c r="B1948"/>
    </row>
    <row r="1949" spans="1:2" ht="15" x14ac:dyDescent="0.25">
      <c r="A1949"/>
      <c r="B1949"/>
    </row>
    <row r="1950" spans="1:2" ht="15" x14ac:dyDescent="0.25">
      <c r="A1950"/>
      <c r="B1950"/>
    </row>
    <row r="1951" spans="1:2" ht="15" x14ac:dyDescent="0.25">
      <c r="A1951"/>
      <c r="B1951"/>
    </row>
    <row r="1952" spans="1:2" ht="15" x14ac:dyDescent="0.25">
      <c r="A1952"/>
      <c r="B1952"/>
    </row>
    <row r="1953" spans="1:2" ht="15" x14ac:dyDescent="0.25">
      <c r="A1953"/>
      <c r="B1953"/>
    </row>
    <row r="1954" spans="1:2" ht="15" x14ac:dyDescent="0.25">
      <c r="A1954"/>
      <c r="B1954"/>
    </row>
    <row r="1955" spans="1:2" ht="15" x14ac:dyDescent="0.25">
      <c r="A1955"/>
      <c r="B1955"/>
    </row>
    <row r="1956" spans="1:2" ht="15" x14ac:dyDescent="0.25">
      <c r="A1956"/>
      <c r="B1956"/>
    </row>
    <row r="1957" spans="1:2" ht="15" x14ac:dyDescent="0.25">
      <c r="A1957"/>
      <c r="B1957"/>
    </row>
    <row r="1958" spans="1:2" ht="15" x14ac:dyDescent="0.25">
      <c r="A1958"/>
      <c r="B1958"/>
    </row>
    <row r="1959" spans="1:2" ht="15" x14ac:dyDescent="0.25">
      <c r="A1959"/>
      <c r="B1959"/>
    </row>
    <row r="1960" spans="1:2" ht="15" x14ac:dyDescent="0.25">
      <c r="A1960"/>
      <c r="B1960"/>
    </row>
    <row r="1961" spans="1:2" ht="15" x14ac:dyDescent="0.25">
      <c r="A1961"/>
      <c r="B1961"/>
    </row>
    <row r="1962" spans="1:2" ht="15" x14ac:dyDescent="0.25">
      <c r="A1962"/>
      <c r="B1962"/>
    </row>
    <row r="1963" spans="1:2" ht="15" x14ac:dyDescent="0.25">
      <c r="A1963"/>
      <c r="B1963"/>
    </row>
    <row r="1964" spans="1:2" ht="15" x14ac:dyDescent="0.25">
      <c r="A1964"/>
      <c r="B1964"/>
    </row>
    <row r="1965" spans="1:2" ht="15" x14ac:dyDescent="0.25">
      <c r="A1965"/>
      <c r="B1965"/>
    </row>
    <row r="1966" spans="1:2" ht="15" x14ac:dyDescent="0.25">
      <c r="A1966"/>
      <c r="B1966"/>
    </row>
    <row r="1967" spans="1:2" ht="15" x14ac:dyDescent="0.25">
      <c r="A1967"/>
      <c r="B1967"/>
    </row>
    <row r="1968" spans="1:2" ht="15" x14ac:dyDescent="0.25">
      <c r="A1968"/>
      <c r="B1968"/>
    </row>
    <row r="1969" spans="1:2" ht="15" x14ac:dyDescent="0.25">
      <c r="A1969"/>
      <c r="B1969"/>
    </row>
    <row r="1970" spans="1:2" ht="15" x14ac:dyDescent="0.25">
      <c r="A1970"/>
      <c r="B1970"/>
    </row>
    <row r="1971" spans="1:2" ht="15" x14ac:dyDescent="0.25">
      <c r="A1971"/>
      <c r="B1971"/>
    </row>
    <row r="1972" spans="1:2" ht="15" x14ac:dyDescent="0.25">
      <c r="A1972"/>
      <c r="B1972"/>
    </row>
    <row r="1973" spans="1:2" ht="15" x14ac:dyDescent="0.25">
      <c r="A1973"/>
      <c r="B1973"/>
    </row>
    <row r="1974" spans="1:2" ht="15" x14ac:dyDescent="0.25">
      <c r="A1974"/>
      <c r="B1974"/>
    </row>
    <row r="1975" spans="1:2" ht="15" x14ac:dyDescent="0.25">
      <c r="A1975"/>
      <c r="B1975"/>
    </row>
    <row r="1976" spans="1:2" ht="15" x14ac:dyDescent="0.25">
      <c r="A1976"/>
      <c r="B1976"/>
    </row>
    <row r="1977" spans="1:2" ht="15" x14ac:dyDescent="0.25">
      <c r="A1977"/>
      <c r="B1977"/>
    </row>
    <row r="1978" spans="1:2" ht="15" x14ac:dyDescent="0.25">
      <c r="A1978"/>
      <c r="B1978"/>
    </row>
    <row r="1979" spans="1:2" ht="15" x14ac:dyDescent="0.25">
      <c r="A1979"/>
      <c r="B1979"/>
    </row>
    <row r="1980" spans="1:2" ht="15" x14ac:dyDescent="0.25">
      <c r="A1980"/>
      <c r="B1980"/>
    </row>
    <row r="1981" spans="1:2" ht="15" x14ac:dyDescent="0.25">
      <c r="A1981"/>
      <c r="B1981"/>
    </row>
    <row r="1982" spans="1:2" ht="15" x14ac:dyDescent="0.25">
      <c r="A1982"/>
      <c r="B1982"/>
    </row>
    <row r="1983" spans="1:2" ht="15" x14ac:dyDescent="0.25">
      <c r="A1983"/>
      <c r="B1983"/>
    </row>
    <row r="1984" spans="1:2" ht="15" x14ac:dyDescent="0.25">
      <c r="A1984"/>
      <c r="B1984"/>
    </row>
    <row r="1985" spans="1:2" ht="15" x14ac:dyDescent="0.25">
      <c r="A1985"/>
      <c r="B1985"/>
    </row>
    <row r="1986" spans="1:2" ht="15" x14ac:dyDescent="0.25">
      <c r="A1986"/>
      <c r="B1986"/>
    </row>
    <row r="1987" spans="1:2" ht="15" x14ac:dyDescent="0.25">
      <c r="A1987"/>
      <c r="B1987"/>
    </row>
    <row r="1988" spans="1:2" ht="15" x14ac:dyDescent="0.25">
      <c r="A1988"/>
      <c r="B1988"/>
    </row>
    <row r="1989" spans="1:2" ht="15" x14ac:dyDescent="0.25">
      <c r="A1989"/>
      <c r="B1989"/>
    </row>
    <row r="1990" spans="1:2" ht="15" x14ac:dyDescent="0.25">
      <c r="A1990"/>
      <c r="B1990"/>
    </row>
    <row r="1991" spans="1:2" ht="15" x14ac:dyDescent="0.25">
      <c r="A1991"/>
      <c r="B1991"/>
    </row>
    <row r="1992" spans="1:2" ht="15" x14ac:dyDescent="0.25">
      <c r="A1992"/>
      <c r="B1992"/>
    </row>
    <row r="1993" spans="1:2" ht="15" x14ac:dyDescent="0.25">
      <c r="A1993"/>
      <c r="B1993"/>
    </row>
    <row r="1994" spans="1:2" ht="15" x14ac:dyDescent="0.25">
      <c r="A1994"/>
      <c r="B1994"/>
    </row>
    <row r="1995" spans="1:2" ht="15" x14ac:dyDescent="0.25">
      <c r="A1995"/>
      <c r="B1995"/>
    </row>
    <row r="1996" spans="1:2" ht="15" x14ac:dyDescent="0.25">
      <c r="A1996"/>
      <c r="B1996"/>
    </row>
    <row r="1997" spans="1:2" ht="15" x14ac:dyDescent="0.25">
      <c r="A1997"/>
      <c r="B1997"/>
    </row>
    <row r="1998" spans="1:2" ht="15" x14ac:dyDescent="0.25">
      <c r="A1998"/>
      <c r="B1998"/>
    </row>
    <row r="1999" spans="1:2" ht="15" x14ac:dyDescent="0.25">
      <c r="A1999"/>
      <c r="B1999"/>
    </row>
    <row r="2000" spans="1:2" ht="15" x14ac:dyDescent="0.25">
      <c r="A2000"/>
      <c r="B2000"/>
    </row>
    <row r="2001" spans="1:2" ht="15" x14ac:dyDescent="0.25">
      <c r="A2001"/>
      <c r="B2001"/>
    </row>
    <row r="2002" spans="1:2" ht="15" x14ac:dyDescent="0.25">
      <c r="A2002"/>
      <c r="B2002"/>
    </row>
    <row r="2003" spans="1:2" ht="15" x14ac:dyDescent="0.25">
      <c r="A2003"/>
      <c r="B2003"/>
    </row>
    <row r="2004" spans="1:2" ht="15" x14ac:dyDescent="0.25">
      <c r="A2004"/>
      <c r="B2004"/>
    </row>
    <row r="2005" spans="1:2" ht="15" x14ac:dyDescent="0.25">
      <c r="A2005"/>
      <c r="B2005"/>
    </row>
    <row r="2006" spans="1:2" ht="15" x14ac:dyDescent="0.25">
      <c r="A2006"/>
      <c r="B2006"/>
    </row>
    <row r="2007" spans="1:2" ht="15" x14ac:dyDescent="0.25">
      <c r="A2007"/>
      <c r="B2007"/>
    </row>
    <row r="2008" spans="1:2" ht="15" x14ac:dyDescent="0.25">
      <c r="A2008"/>
      <c r="B2008"/>
    </row>
    <row r="2009" spans="1:2" ht="15" x14ac:dyDescent="0.25">
      <c r="A2009"/>
      <c r="B2009"/>
    </row>
    <row r="2010" spans="1:2" ht="15" x14ac:dyDescent="0.25">
      <c r="A2010"/>
      <c r="B2010"/>
    </row>
    <row r="2011" spans="1:2" ht="15" x14ac:dyDescent="0.25">
      <c r="A2011"/>
      <c r="B2011"/>
    </row>
    <row r="2012" spans="1:2" ht="15" x14ac:dyDescent="0.25">
      <c r="A2012"/>
      <c r="B2012"/>
    </row>
    <row r="2013" spans="1:2" ht="15" x14ac:dyDescent="0.25">
      <c r="A2013"/>
      <c r="B2013"/>
    </row>
    <row r="2014" spans="1:2" ht="15" x14ac:dyDescent="0.25">
      <c r="A2014"/>
      <c r="B2014"/>
    </row>
    <row r="2015" spans="1:2" ht="15" x14ac:dyDescent="0.25">
      <c r="A2015"/>
      <c r="B2015"/>
    </row>
    <row r="2016" spans="1:2" ht="15" x14ac:dyDescent="0.25">
      <c r="A2016"/>
      <c r="B2016"/>
    </row>
    <row r="2017" spans="1:2" ht="15" x14ac:dyDescent="0.25">
      <c r="A2017"/>
      <c r="B2017"/>
    </row>
    <row r="2018" spans="1:2" ht="15" x14ac:dyDescent="0.25">
      <c r="A2018"/>
      <c r="B2018"/>
    </row>
    <row r="2019" spans="1:2" ht="15" x14ac:dyDescent="0.25">
      <c r="A2019"/>
      <c r="B2019"/>
    </row>
    <row r="2020" spans="1:2" ht="15" x14ac:dyDescent="0.25">
      <c r="A2020"/>
      <c r="B2020"/>
    </row>
    <row r="2021" spans="1:2" ht="15" x14ac:dyDescent="0.25">
      <c r="A2021"/>
      <c r="B2021"/>
    </row>
    <row r="2022" spans="1:2" ht="15" x14ac:dyDescent="0.25">
      <c r="A2022"/>
      <c r="B2022"/>
    </row>
    <row r="2023" spans="1:2" ht="15" x14ac:dyDescent="0.25">
      <c r="A2023"/>
      <c r="B2023"/>
    </row>
    <row r="2024" spans="1:2" ht="15" x14ac:dyDescent="0.25">
      <c r="A2024"/>
      <c r="B2024"/>
    </row>
    <row r="2025" spans="1:2" ht="15" x14ac:dyDescent="0.25">
      <c r="A2025"/>
      <c r="B2025"/>
    </row>
    <row r="2026" spans="1:2" ht="15" x14ac:dyDescent="0.25">
      <c r="A2026"/>
      <c r="B2026"/>
    </row>
    <row r="2027" spans="1:2" ht="15" x14ac:dyDescent="0.25">
      <c r="A2027"/>
      <c r="B2027"/>
    </row>
    <row r="2028" spans="1:2" ht="15" x14ac:dyDescent="0.25">
      <c r="A2028"/>
      <c r="B2028"/>
    </row>
    <row r="2029" spans="1:2" ht="15" x14ac:dyDescent="0.25">
      <c r="A2029"/>
      <c r="B2029"/>
    </row>
    <row r="2030" spans="1:2" ht="15" x14ac:dyDescent="0.25">
      <c r="A2030"/>
      <c r="B2030"/>
    </row>
    <row r="2031" spans="1:2" ht="15" x14ac:dyDescent="0.25">
      <c r="A2031"/>
      <c r="B2031"/>
    </row>
    <row r="2032" spans="1:2" ht="15" x14ac:dyDescent="0.25">
      <c r="A2032"/>
      <c r="B2032"/>
    </row>
    <row r="2033" spans="1:2" ht="15" x14ac:dyDescent="0.25">
      <c r="A2033"/>
      <c r="B2033"/>
    </row>
    <row r="2034" spans="1:2" ht="15" x14ac:dyDescent="0.25">
      <c r="A2034"/>
      <c r="B2034"/>
    </row>
    <row r="2035" spans="1:2" ht="15" x14ac:dyDescent="0.25">
      <c r="A2035"/>
      <c r="B2035"/>
    </row>
    <row r="2036" spans="1:2" ht="15" x14ac:dyDescent="0.25">
      <c r="A2036"/>
      <c r="B2036"/>
    </row>
    <row r="2037" spans="1:2" ht="15" x14ac:dyDescent="0.25">
      <c r="A2037"/>
      <c r="B2037"/>
    </row>
    <row r="2038" spans="1:2" ht="15" x14ac:dyDescent="0.25">
      <c r="A2038"/>
      <c r="B2038"/>
    </row>
    <row r="2039" spans="1:2" ht="15" x14ac:dyDescent="0.25">
      <c r="A2039"/>
      <c r="B2039"/>
    </row>
    <row r="2040" spans="1:2" ht="15" x14ac:dyDescent="0.25">
      <c r="A2040"/>
      <c r="B2040"/>
    </row>
    <row r="2041" spans="1:2" ht="15" x14ac:dyDescent="0.25">
      <c r="A2041"/>
      <c r="B2041"/>
    </row>
    <row r="2042" spans="1:2" ht="15" x14ac:dyDescent="0.25">
      <c r="A2042"/>
      <c r="B2042"/>
    </row>
    <row r="2043" spans="1:2" ht="15" x14ac:dyDescent="0.25">
      <c r="A2043"/>
      <c r="B2043"/>
    </row>
    <row r="2044" spans="1:2" ht="15" x14ac:dyDescent="0.25">
      <c r="A2044"/>
      <c r="B2044"/>
    </row>
    <row r="2045" spans="1:2" ht="15" x14ac:dyDescent="0.25">
      <c r="A2045"/>
      <c r="B2045"/>
    </row>
    <row r="2046" spans="1:2" ht="15" x14ac:dyDescent="0.25">
      <c r="A2046"/>
      <c r="B2046"/>
    </row>
    <row r="2047" spans="1:2" ht="15" x14ac:dyDescent="0.25">
      <c r="A2047"/>
      <c r="B2047"/>
    </row>
    <row r="2048" spans="1:2" ht="15" x14ac:dyDescent="0.25">
      <c r="A2048"/>
      <c r="B2048"/>
    </row>
    <row r="2049" spans="1:2" ht="15" x14ac:dyDescent="0.25">
      <c r="A2049"/>
      <c r="B2049"/>
    </row>
    <row r="2050" spans="1:2" ht="15" x14ac:dyDescent="0.25">
      <c r="A2050"/>
      <c r="B2050"/>
    </row>
    <row r="2051" spans="1:2" ht="15" x14ac:dyDescent="0.25">
      <c r="A2051"/>
      <c r="B2051"/>
    </row>
    <row r="2052" spans="1:2" ht="15" x14ac:dyDescent="0.25">
      <c r="A2052"/>
      <c r="B2052"/>
    </row>
    <row r="2053" spans="1:2" ht="15" x14ac:dyDescent="0.25">
      <c r="A2053"/>
      <c r="B2053"/>
    </row>
    <row r="2054" spans="1:2" ht="15" x14ac:dyDescent="0.25">
      <c r="A2054"/>
      <c r="B2054"/>
    </row>
    <row r="2055" spans="1:2" ht="15" x14ac:dyDescent="0.25">
      <c r="A2055"/>
      <c r="B2055"/>
    </row>
    <row r="2056" spans="1:2" ht="15" x14ac:dyDescent="0.25">
      <c r="A2056"/>
      <c r="B2056"/>
    </row>
    <row r="2057" spans="1:2" ht="15" x14ac:dyDescent="0.25">
      <c r="A2057"/>
      <c r="B2057"/>
    </row>
    <row r="2058" spans="1:2" ht="15" x14ac:dyDescent="0.25">
      <c r="A2058"/>
      <c r="B2058"/>
    </row>
    <row r="2059" spans="1:2" ht="15" x14ac:dyDescent="0.25">
      <c r="A2059"/>
      <c r="B2059"/>
    </row>
    <row r="2060" spans="1:2" ht="15" x14ac:dyDescent="0.25">
      <c r="A2060"/>
      <c r="B2060"/>
    </row>
    <row r="2061" spans="1:2" ht="15" x14ac:dyDescent="0.25">
      <c r="A2061"/>
      <c r="B2061"/>
    </row>
    <row r="2062" spans="1:2" ht="15" x14ac:dyDescent="0.25">
      <c r="A2062"/>
      <c r="B2062"/>
    </row>
    <row r="2063" spans="1:2" ht="15" x14ac:dyDescent="0.25">
      <c r="A2063"/>
      <c r="B2063"/>
    </row>
    <row r="2064" spans="1:2" ht="15" x14ac:dyDescent="0.25">
      <c r="A2064"/>
      <c r="B2064"/>
    </row>
    <row r="2065" spans="1:2" ht="15" x14ac:dyDescent="0.25">
      <c r="A2065"/>
      <c r="B2065"/>
    </row>
    <row r="2066" spans="1:2" ht="15" x14ac:dyDescent="0.25">
      <c r="A2066"/>
      <c r="B2066"/>
    </row>
    <row r="2067" spans="1:2" ht="15" x14ac:dyDescent="0.25">
      <c r="A2067"/>
      <c r="B2067"/>
    </row>
    <row r="2068" spans="1:2" ht="15" x14ac:dyDescent="0.25">
      <c r="A2068"/>
      <c r="B2068"/>
    </row>
    <row r="2069" spans="1:2" ht="15" x14ac:dyDescent="0.25">
      <c r="A2069"/>
      <c r="B2069"/>
    </row>
    <row r="2070" spans="1:2" ht="15" x14ac:dyDescent="0.25">
      <c r="A2070"/>
      <c r="B2070"/>
    </row>
    <row r="2071" spans="1:2" ht="15" x14ac:dyDescent="0.25">
      <c r="A2071"/>
      <c r="B2071"/>
    </row>
    <row r="2072" spans="1:2" ht="15" x14ac:dyDescent="0.25">
      <c r="A2072"/>
      <c r="B2072"/>
    </row>
    <row r="2073" spans="1:2" ht="15" x14ac:dyDescent="0.25">
      <c r="A2073"/>
      <c r="B2073"/>
    </row>
    <row r="2074" spans="1:2" ht="15" x14ac:dyDescent="0.25">
      <c r="A2074"/>
      <c r="B2074"/>
    </row>
    <row r="2075" spans="1:2" ht="15" x14ac:dyDescent="0.25">
      <c r="A2075"/>
      <c r="B2075"/>
    </row>
    <row r="2076" spans="1:2" ht="15" x14ac:dyDescent="0.25">
      <c r="A2076"/>
      <c r="B2076"/>
    </row>
    <row r="2077" spans="1:2" ht="15" x14ac:dyDescent="0.25">
      <c r="A2077"/>
      <c r="B2077"/>
    </row>
    <row r="2078" spans="1:2" ht="15" x14ac:dyDescent="0.25">
      <c r="A2078"/>
      <c r="B2078"/>
    </row>
    <row r="2079" spans="1:2" ht="15" x14ac:dyDescent="0.25">
      <c r="A2079"/>
      <c r="B2079"/>
    </row>
    <row r="2080" spans="1:2" ht="15" x14ac:dyDescent="0.25">
      <c r="A2080"/>
      <c r="B2080"/>
    </row>
    <row r="2081" spans="1:2" ht="15" x14ac:dyDescent="0.25">
      <c r="A2081"/>
      <c r="B2081"/>
    </row>
    <row r="2082" spans="1:2" ht="15" x14ac:dyDescent="0.25">
      <c r="A2082"/>
      <c r="B2082"/>
    </row>
    <row r="2083" spans="1:2" ht="15" x14ac:dyDescent="0.25">
      <c r="A2083"/>
      <c r="B2083"/>
    </row>
    <row r="2084" spans="1:2" ht="15" x14ac:dyDescent="0.25">
      <c r="A2084"/>
      <c r="B2084"/>
    </row>
    <row r="2085" spans="1:2" ht="15" x14ac:dyDescent="0.25">
      <c r="A2085"/>
      <c r="B2085"/>
    </row>
    <row r="2086" spans="1:2" ht="15" x14ac:dyDescent="0.25">
      <c r="A2086"/>
      <c r="B2086"/>
    </row>
    <row r="2087" spans="1:2" ht="15" x14ac:dyDescent="0.25">
      <c r="A2087"/>
      <c r="B2087"/>
    </row>
    <row r="2088" spans="1:2" ht="15" x14ac:dyDescent="0.25">
      <c r="A2088"/>
      <c r="B2088"/>
    </row>
    <row r="2089" spans="1:2" ht="15" x14ac:dyDescent="0.25">
      <c r="A2089"/>
      <c r="B2089"/>
    </row>
    <row r="2090" spans="1:2" ht="15" x14ac:dyDescent="0.25">
      <c r="A2090"/>
      <c r="B2090"/>
    </row>
    <row r="2091" spans="1:2" ht="15" x14ac:dyDescent="0.25">
      <c r="A2091"/>
      <c r="B2091"/>
    </row>
    <row r="2092" spans="1:2" ht="15" x14ac:dyDescent="0.25">
      <c r="A2092"/>
      <c r="B2092"/>
    </row>
    <row r="2093" spans="1:2" ht="15" x14ac:dyDescent="0.25">
      <c r="A2093"/>
      <c r="B2093"/>
    </row>
    <row r="2094" spans="1:2" ht="15" x14ac:dyDescent="0.25">
      <c r="A2094"/>
      <c r="B2094"/>
    </row>
    <row r="2095" spans="1:2" ht="15" x14ac:dyDescent="0.25">
      <c r="A2095"/>
      <c r="B2095"/>
    </row>
    <row r="2096" spans="1:2" ht="15" x14ac:dyDescent="0.25">
      <c r="A2096"/>
      <c r="B2096"/>
    </row>
    <row r="2097" spans="1:2" ht="15" x14ac:dyDescent="0.25">
      <c r="A2097"/>
      <c r="B2097"/>
    </row>
    <row r="2098" spans="1:2" ht="15" x14ac:dyDescent="0.25">
      <c r="A2098"/>
      <c r="B2098"/>
    </row>
    <row r="2099" spans="1:2" ht="15" x14ac:dyDescent="0.25">
      <c r="A2099"/>
      <c r="B2099"/>
    </row>
    <row r="2100" spans="1:2" ht="15" x14ac:dyDescent="0.25">
      <c r="A2100"/>
      <c r="B2100"/>
    </row>
    <row r="2101" spans="1:2" ht="15" x14ac:dyDescent="0.25">
      <c r="A2101"/>
      <c r="B2101"/>
    </row>
    <row r="2102" spans="1:2" ht="15" x14ac:dyDescent="0.25">
      <c r="A2102"/>
      <c r="B2102"/>
    </row>
    <row r="2103" spans="1:2" ht="15" x14ac:dyDescent="0.25">
      <c r="A2103"/>
      <c r="B2103"/>
    </row>
    <row r="2104" spans="1:2" ht="15" x14ac:dyDescent="0.25">
      <c r="A2104"/>
      <c r="B2104"/>
    </row>
    <row r="2105" spans="1:2" ht="15" x14ac:dyDescent="0.25">
      <c r="A2105"/>
      <c r="B2105"/>
    </row>
    <row r="2106" spans="1:2" ht="15" x14ac:dyDescent="0.25">
      <c r="A2106"/>
      <c r="B2106"/>
    </row>
    <row r="2107" spans="1:2" ht="15" x14ac:dyDescent="0.25">
      <c r="A2107"/>
      <c r="B2107"/>
    </row>
    <row r="2108" spans="1:2" ht="15" x14ac:dyDescent="0.25">
      <c r="A2108"/>
      <c r="B2108"/>
    </row>
    <row r="2109" spans="1:2" ht="15" x14ac:dyDescent="0.25">
      <c r="A2109"/>
      <c r="B2109"/>
    </row>
    <row r="2110" spans="1:2" ht="15" x14ac:dyDescent="0.25">
      <c r="A2110"/>
      <c r="B2110"/>
    </row>
    <row r="2111" spans="1:2" ht="15" x14ac:dyDescent="0.25">
      <c r="A2111"/>
      <c r="B2111"/>
    </row>
    <row r="2112" spans="1:2" ht="15" x14ac:dyDescent="0.25">
      <c r="A2112"/>
      <c r="B2112"/>
    </row>
    <row r="2113" spans="1:2" ht="15" x14ac:dyDescent="0.25">
      <c r="A2113"/>
      <c r="B2113"/>
    </row>
    <row r="2114" spans="1:2" ht="15" x14ac:dyDescent="0.25">
      <c r="A2114"/>
      <c r="B2114"/>
    </row>
    <row r="2115" spans="1:2" ht="15" x14ac:dyDescent="0.25">
      <c r="A2115"/>
      <c r="B2115"/>
    </row>
    <row r="2116" spans="1:2" ht="15" x14ac:dyDescent="0.25">
      <c r="A2116"/>
      <c r="B2116"/>
    </row>
    <row r="2117" spans="1:2" ht="15" x14ac:dyDescent="0.25">
      <c r="A2117"/>
      <c r="B2117"/>
    </row>
    <row r="2118" spans="1:2" ht="15" x14ac:dyDescent="0.25">
      <c r="A2118"/>
      <c r="B2118"/>
    </row>
    <row r="2119" spans="1:2" ht="15" x14ac:dyDescent="0.25">
      <c r="A2119"/>
      <c r="B2119"/>
    </row>
    <row r="2120" spans="1:2" ht="15" x14ac:dyDescent="0.25">
      <c r="A2120"/>
      <c r="B2120"/>
    </row>
    <row r="2121" spans="1:2" ht="15" x14ac:dyDescent="0.25">
      <c r="A2121"/>
      <c r="B2121"/>
    </row>
    <row r="2122" spans="1:2" ht="15" x14ac:dyDescent="0.25">
      <c r="A2122"/>
      <c r="B2122"/>
    </row>
    <row r="2123" spans="1:2" ht="15" x14ac:dyDescent="0.25">
      <c r="A2123"/>
      <c r="B2123"/>
    </row>
    <row r="2124" spans="1:2" ht="15" x14ac:dyDescent="0.25">
      <c r="A2124"/>
      <c r="B2124"/>
    </row>
    <row r="2125" spans="1:2" ht="15" x14ac:dyDescent="0.25">
      <c r="A2125"/>
      <c r="B2125"/>
    </row>
    <row r="2126" spans="1:2" ht="15" x14ac:dyDescent="0.25">
      <c r="A2126"/>
      <c r="B2126"/>
    </row>
    <row r="2127" spans="1:2" ht="15" x14ac:dyDescent="0.25">
      <c r="A2127"/>
      <c r="B2127"/>
    </row>
    <row r="2128" spans="1:2" ht="15" x14ac:dyDescent="0.25">
      <c r="A2128"/>
      <c r="B2128"/>
    </row>
    <row r="2129" spans="1:2" ht="15" x14ac:dyDescent="0.25">
      <c r="A2129"/>
      <c r="B2129"/>
    </row>
    <row r="2130" spans="1:2" ht="15" x14ac:dyDescent="0.25">
      <c r="A2130"/>
      <c r="B2130"/>
    </row>
    <row r="2131" spans="1:2" ht="15" x14ac:dyDescent="0.25">
      <c r="A2131"/>
      <c r="B2131"/>
    </row>
    <row r="2132" spans="1:2" ht="15" x14ac:dyDescent="0.25">
      <c r="A2132"/>
      <c r="B2132"/>
    </row>
    <row r="2133" spans="1:2" ht="15" x14ac:dyDescent="0.25">
      <c r="A2133"/>
      <c r="B2133"/>
    </row>
    <row r="2134" spans="1:2" ht="15" x14ac:dyDescent="0.25">
      <c r="A2134"/>
      <c r="B2134"/>
    </row>
    <row r="2135" spans="1:2" ht="15" x14ac:dyDescent="0.25">
      <c r="A2135"/>
      <c r="B2135"/>
    </row>
    <row r="2136" spans="1:2" ht="15" x14ac:dyDescent="0.25">
      <c r="A2136"/>
      <c r="B2136"/>
    </row>
    <row r="2137" spans="1:2" ht="15" x14ac:dyDescent="0.25">
      <c r="A2137"/>
      <c r="B2137"/>
    </row>
    <row r="2138" spans="1:2" ht="15" x14ac:dyDescent="0.25">
      <c r="A2138"/>
      <c r="B2138"/>
    </row>
    <row r="2139" spans="1:2" ht="15" x14ac:dyDescent="0.25">
      <c r="A2139"/>
      <c r="B2139"/>
    </row>
    <row r="2140" spans="1:2" ht="15" x14ac:dyDescent="0.25">
      <c r="A2140"/>
      <c r="B2140"/>
    </row>
    <row r="2141" spans="1:2" ht="15" x14ac:dyDescent="0.25">
      <c r="A2141"/>
      <c r="B2141"/>
    </row>
    <row r="2142" spans="1:2" ht="15" x14ac:dyDescent="0.25">
      <c r="A2142"/>
      <c r="B2142"/>
    </row>
    <row r="2143" spans="1:2" ht="15" x14ac:dyDescent="0.25">
      <c r="A2143"/>
      <c r="B2143"/>
    </row>
    <row r="2144" spans="1:2" ht="15" x14ac:dyDescent="0.25">
      <c r="A2144"/>
      <c r="B2144"/>
    </row>
    <row r="2145" spans="1:2" ht="15" x14ac:dyDescent="0.25">
      <c r="A2145"/>
      <c r="B2145"/>
    </row>
    <row r="2146" spans="1:2" ht="15" x14ac:dyDescent="0.25">
      <c r="A2146"/>
      <c r="B2146"/>
    </row>
    <row r="2147" spans="1:2" ht="15" x14ac:dyDescent="0.25">
      <c r="A2147"/>
      <c r="B2147"/>
    </row>
    <row r="2148" spans="1:2" ht="15" x14ac:dyDescent="0.25">
      <c r="A2148"/>
      <c r="B2148"/>
    </row>
    <row r="2149" spans="1:2" ht="15" x14ac:dyDescent="0.25">
      <c r="A2149"/>
      <c r="B2149"/>
    </row>
    <row r="2150" spans="1:2" ht="15" x14ac:dyDescent="0.25">
      <c r="A2150"/>
      <c r="B2150"/>
    </row>
    <row r="2151" spans="1:2" ht="15" x14ac:dyDescent="0.25">
      <c r="A2151"/>
      <c r="B2151"/>
    </row>
    <row r="2152" spans="1:2" ht="15" x14ac:dyDescent="0.25">
      <c r="A2152"/>
      <c r="B2152"/>
    </row>
    <row r="2153" spans="1:2" ht="15" x14ac:dyDescent="0.25">
      <c r="A2153"/>
      <c r="B2153"/>
    </row>
    <row r="2154" spans="1:2" ht="15" x14ac:dyDescent="0.25">
      <c r="A2154"/>
      <c r="B2154"/>
    </row>
    <row r="2155" spans="1:2" ht="15" x14ac:dyDescent="0.25">
      <c r="A2155"/>
      <c r="B2155"/>
    </row>
    <row r="2156" spans="1:2" ht="15" x14ac:dyDescent="0.25">
      <c r="A2156"/>
      <c r="B2156"/>
    </row>
    <row r="2157" spans="1:2" ht="15" x14ac:dyDescent="0.25">
      <c r="A2157"/>
      <c r="B2157"/>
    </row>
    <row r="2158" spans="1:2" ht="15" x14ac:dyDescent="0.25">
      <c r="A2158"/>
      <c r="B2158"/>
    </row>
    <row r="2159" spans="1:2" ht="15" x14ac:dyDescent="0.25">
      <c r="A2159"/>
      <c r="B2159"/>
    </row>
    <row r="2160" spans="1:2" ht="15" x14ac:dyDescent="0.25">
      <c r="A2160"/>
      <c r="B2160"/>
    </row>
    <row r="2161" spans="1:2" ht="15" x14ac:dyDescent="0.25">
      <c r="A2161"/>
      <c r="B2161"/>
    </row>
    <row r="2162" spans="1:2" ht="15" x14ac:dyDescent="0.25">
      <c r="A2162"/>
      <c r="B2162"/>
    </row>
    <row r="2163" spans="1:2" ht="15" x14ac:dyDescent="0.25">
      <c r="A2163"/>
      <c r="B2163"/>
    </row>
    <row r="2164" spans="1:2" ht="15" x14ac:dyDescent="0.25">
      <c r="A2164"/>
      <c r="B2164"/>
    </row>
    <row r="2165" spans="1:2" ht="15" x14ac:dyDescent="0.25">
      <c r="A2165"/>
      <c r="B2165"/>
    </row>
    <row r="2166" spans="1:2" ht="15" x14ac:dyDescent="0.25">
      <c r="A2166"/>
      <c r="B2166"/>
    </row>
    <row r="2167" spans="1:2" ht="15" x14ac:dyDescent="0.25">
      <c r="A2167"/>
      <c r="B2167"/>
    </row>
    <row r="2168" spans="1:2" ht="15" x14ac:dyDescent="0.25">
      <c r="A2168"/>
      <c r="B2168"/>
    </row>
    <row r="2169" spans="1:2" ht="15" x14ac:dyDescent="0.25">
      <c r="A2169"/>
      <c r="B2169"/>
    </row>
    <row r="2170" spans="1:2" ht="15" x14ac:dyDescent="0.25">
      <c r="A2170"/>
      <c r="B2170"/>
    </row>
    <row r="2171" spans="1:2" ht="15" x14ac:dyDescent="0.25">
      <c r="A2171"/>
      <c r="B2171"/>
    </row>
    <row r="2172" spans="1:2" ht="15" x14ac:dyDescent="0.25">
      <c r="A2172"/>
      <c r="B2172"/>
    </row>
    <row r="2173" spans="1:2" ht="15" x14ac:dyDescent="0.25">
      <c r="A2173"/>
      <c r="B2173"/>
    </row>
    <row r="2174" spans="1:2" ht="15" x14ac:dyDescent="0.25">
      <c r="A2174"/>
      <c r="B2174"/>
    </row>
    <row r="2175" spans="1:2" ht="15" x14ac:dyDescent="0.25">
      <c r="A2175"/>
      <c r="B2175"/>
    </row>
    <row r="2176" spans="1:2" ht="15" x14ac:dyDescent="0.25">
      <c r="A2176"/>
      <c r="B2176"/>
    </row>
    <row r="2177" spans="1:2" ht="15" x14ac:dyDescent="0.25">
      <c r="A2177"/>
      <c r="B2177"/>
    </row>
    <row r="2178" spans="1:2" ht="15" x14ac:dyDescent="0.25">
      <c r="A2178"/>
      <c r="B2178"/>
    </row>
    <row r="2179" spans="1:2" ht="15" x14ac:dyDescent="0.25">
      <c r="A2179"/>
      <c r="B2179"/>
    </row>
    <row r="2180" spans="1:2" ht="15" x14ac:dyDescent="0.25">
      <c r="A2180"/>
      <c r="B2180"/>
    </row>
    <row r="2181" spans="1:2" ht="15" x14ac:dyDescent="0.25">
      <c r="A2181"/>
      <c r="B2181"/>
    </row>
    <row r="2182" spans="1:2" ht="15" x14ac:dyDescent="0.25">
      <c r="A2182"/>
      <c r="B2182"/>
    </row>
    <row r="2183" spans="1:2" ht="15" x14ac:dyDescent="0.25">
      <c r="A2183"/>
      <c r="B2183"/>
    </row>
    <row r="2184" spans="1:2" ht="15" x14ac:dyDescent="0.25">
      <c r="A2184"/>
      <c r="B2184"/>
    </row>
    <row r="2185" spans="1:2" ht="15" x14ac:dyDescent="0.25">
      <c r="A2185"/>
      <c r="B2185"/>
    </row>
    <row r="2186" spans="1:2" ht="15" x14ac:dyDescent="0.25">
      <c r="A2186"/>
      <c r="B2186"/>
    </row>
    <row r="2187" spans="1:2" ht="15" x14ac:dyDescent="0.25">
      <c r="A2187"/>
      <c r="B2187"/>
    </row>
    <row r="2188" spans="1:2" ht="15" x14ac:dyDescent="0.25">
      <c r="A2188"/>
      <c r="B2188"/>
    </row>
    <row r="2189" spans="1:2" ht="15" x14ac:dyDescent="0.25">
      <c r="A2189"/>
      <c r="B2189"/>
    </row>
    <row r="2190" spans="1:2" ht="15" x14ac:dyDescent="0.25">
      <c r="A2190"/>
      <c r="B2190"/>
    </row>
    <row r="2191" spans="1:2" ht="15" x14ac:dyDescent="0.25">
      <c r="A2191"/>
      <c r="B2191"/>
    </row>
    <row r="2192" spans="1:2" ht="15" x14ac:dyDescent="0.25">
      <c r="A2192"/>
      <c r="B2192"/>
    </row>
    <row r="2193" spans="1:2" ht="15" x14ac:dyDescent="0.25">
      <c r="A2193"/>
      <c r="B2193"/>
    </row>
    <row r="2194" spans="1:2" ht="15" x14ac:dyDescent="0.25">
      <c r="A2194"/>
      <c r="B2194"/>
    </row>
    <row r="2195" spans="1:2" ht="15" x14ac:dyDescent="0.25">
      <c r="A2195"/>
      <c r="B2195"/>
    </row>
    <row r="2196" spans="1:2" ht="15" x14ac:dyDescent="0.25">
      <c r="A2196"/>
      <c r="B2196"/>
    </row>
    <row r="2197" spans="1:2" ht="15" x14ac:dyDescent="0.25">
      <c r="A2197"/>
      <c r="B2197"/>
    </row>
    <row r="2198" spans="1:2" ht="15" x14ac:dyDescent="0.25">
      <c r="A2198"/>
      <c r="B2198"/>
    </row>
    <row r="2199" spans="1:2" ht="15" x14ac:dyDescent="0.25">
      <c r="A2199"/>
      <c r="B2199"/>
    </row>
    <row r="2200" spans="1:2" ht="15" x14ac:dyDescent="0.25">
      <c r="A2200"/>
      <c r="B2200"/>
    </row>
    <row r="2201" spans="1:2" ht="15" x14ac:dyDescent="0.25">
      <c r="A2201"/>
      <c r="B2201"/>
    </row>
    <row r="2202" spans="1:2" ht="15" x14ac:dyDescent="0.25">
      <c r="A2202"/>
      <c r="B2202"/>
    </row>
    <row r="2203" spans="1:2" ht="15" x14ac:dyDescent="0.25">
      <c r="A2203"/>
      <c r="B2203"/>
    </row>
    <row r="2204" spans="1:2" ht="15" x14ac:dyDescent="0.25">
      <c r="A2204"/>
      <c r="B2204"/>
    </row>
    <row r="2205" spans="1:2" ht="15" x14ac:dyDescent="0.25">
      <c r="A2205"/>
      <c r="B2205"/>
    </row>
    <row r="2206" spans="1:2" ht="15" x14ac:dyDescent="0.25">
      <c r="A2206"/>
      <c r="B2206"/>
    </row>
    <row r="2207" spans="1:2" ht="15" x14ac:dyDescent="0.25">
      <c r="A2207"/>
      <c r="B2207"/>
    </row>
    <row r="2208" spans="1:2" ht="15" x14ac:dyDescent="0.25">
      <c r="A2208"/>
      <c r="B2208"/>
    </row>
    <row r="2209" spans="1:2" ht="15" x14ac:dyDescent="0.25">
      <c r="A2209"/>
      <c r="B2209"/>
    </row>
    <row r="2210" spans="1:2" ht="15" x14ac:dyDescent="0.25">
      <c r="A2210"/>
      <c r="B2210"/>
    </row>
    <row r="2211" spans="1:2" ht="15" x14ac:dyDescent="0.25">
      <c r="A2211"/>
      <c r="B2211"/>
    </row>
    <row r="2212" spans="1:2" ht="15" x14ac:dyDescent="0.25">
      <c r="A2212"/>
      <c r="B2212"/>
    </row>
    <row r="2213" spans="1:2" ht="15" x14ac:dyDescent="0.25">
      <c r="A2213"/>
      <c r="B2213"/>
    </row>
    <row r="2214" spans="1:2" ht="15" x14ac:dyDescent="0.25">
      <c r="A2214"/>
      <c r="B2214"/>
    </row>
    <row r="2215" spans="1:2" ht="15" x14ac:dyDescent="0.25">
      <c r="A2215"/>
      <c r="B2215"/>
    </row>
    <row r="2216" spans="1:2" ht="15" x14ac:dyDescent="0.25">
      <c r="A2216"/>
      <c r="B2216"/>
    </row>
    <row r="2217" spans="1:2" ht="15" x14ac:dyDescent="0.25">
      <c r="A2217"/>
      <c r="B2217"/>
    </row>
    <row r="2218" spans="1:2" ht="15" x14ac:dyDescent="0.25">
      <c r="A2218"/>
      <c r="B2218"/>
    </row>
    <row r="2219" spans="1:2" ht="15" x14ac:dyDescent="0.25">
      <c r="A2219"/>
      <c r="B2219"/>
    </row>
    <row r="2220" spans="1:2" ht="15" x14ac:dyDescent="0.25">
      <c r="A2220"/>
      <c r="B2220"/>
    </row>
    <row r="2221" spans="1:2" ht="15" x14ac:dyDescent="0.25">
      <c r="A2221"/>
      <c r="B2221"/>
    </row>
    <row r="2222" spans="1:2" ht="15" x14ac:dyDescent="0.25">
      <c r="A2222"/>
      <c r="B2222"/>
    </row>
    <row r="2223" spans="1:2" ht="15" x14ac:dyDescent="0.25">
      <c r="A2223"/>
      <c r="B2223"/>
    </row>
    <row r="2224" spans="1:2" ht="15" x14ac:dyDescent="0.25">
      <c r="A2224"/>
      <c r="B2224"/>
    </row>
    <row r="2225" spans="1:2" ht="15" x14ac:dyDescent="0.25">
      <c r="A2225"/>
      <c r="B2225"/>
    </row>
    <row r="2226" spans="1:2" ht="15" x14ac:dyDescent="0.25">
      <c r="A2226"/>
      <c r="B2226"/>
    </row>
    <row r="2227" spans="1:2" ht="15" x14ac:dyDescent="0.25">
      <c r="A2227"/>
      <c r="B2227"/>
    </row>
    <row r="2228" spans="1:2" ht="15" x14ac:dyDescent="0.25">
      <c r="A2228"/>
      <c r="B2228"/>
    </row>
    <row r="2229" spans="1:2" ht="15" x14ac:dyDescent="0.25">
      <c r="A2229"/>
      <c r="B2229"/>
    </row>
    <row r="2230" spans="1:2" ht="15" x14ac:dyDescent="0.25">
      <c r="A2230"/>
      <c r="B2230"/>
    </row>
    <row r="2231" spans="1:2" ht="15" x14ac:dyDescent="0.25">
      <c r="A2231"/>
      <c r="B2231"/>
    </row>
    <row r="2232" spans="1:2" ht="15" x14ac:dyDescent="0.25">
      <c r="A2232"/>
      <c r="B2232"/>
    </row>
    <row r="2233" spans="1:2" ht="15" x14ac:dyDescent="0.25">
      <c r="A2233"/>
      <c r="B2233"/>
    </row>
    <row r="2234" spans="1:2" ht="15" x14ac:dyDescent="0.25">
      <c r="A2234"/>
      <c r="B2234"/>
    </row>
    <row r="2235" spans="1:2" ht="15" x14ac:dyDescent="0.25">
      <c r="A2235"/>
      <c r="B2235"/>
    </row>
    <row r="2236" spans="1:2" ht="15" x14ac:dyDescent="0.25">
      <c r="A2236"/>
      <c r="B2236"/>
    </row>
    <row r="2237" spans="1:2" ht="15" x14ac:dyDescent="0.25">
      <c r="A2237"/>
      <c r="B2237"/>
    </row>
    <row r="2238" spans="1:2" ht="15" x14ac:dyDescent="0.25">
      <c r="A2238"/>
      <c r="B2238"/>
    </row>
    <row r="2239" spans="1:2" ht="15" x14ac:dyDescent="0.25">
      <c r="A2239"/>
      <c r="B2239"/>
    </row>
    <row r="2240" spans="1:2" ht="15" x14ac:dyDescent="0.25">
      <c r="A2240"/>
      <c r="B2240"/>
    </row>
    <row r="2241" spans="1:2" ht="15" x14ac:dyDescent="0.25">
      <c r="A2241"/>
      <c r="B2241"/>
    </row>
    <row r="2242" spans="1:2" ht="15" x14ac:dyDescent="0.25">
      <c r="A2242"/>
      <c r="B2242"/>
    </row>
    <row r="2243" spans="1:2" ht="15" x14ac:dyDescent="0.25">
      <c r="A2243"/>
      <c r="B2243"/>
    </row>
    <row r="2244" spans="1:2" ht="15" x14ac:dyDescent="0.25">
      <c r="A2244"/>
      <c r="B2244"/>
    </row>
    <row r="2245" spans="1:2" ht="15" x14ac:dyDescent="0.25">
      <c r="A2245"/>
      <c r="B2245"/>
    </row>
    <row r="2246" spans="1:2" ht="15" x14ac:dyDescent="0.25">
      <c r="A2246"/>
      <c r="B2246"/>
    </row>
    <row r="2247" spans="1:2" ht="15" x14ac:dyDescent="0.25">
      <c r="A2247"/>
      <c r="B2247"/>
    </row>
    <row r="2248" spans="1:2" ht="15" x14ac:dyDescent="0.25">
      <c r="A2248"/>
      <c r="B2248"/>
    </row>
    <row r="2249" spans="1:2" ht="15" x14ac:dyDescent="0.25">
      <c r="A2249"/>
      <c r="B2249"/>
    </row>
    <row r="2250" spans="1:2" ht="15" x14ac:dyDescent="0.25">
      <c r="A2250"/>
      <c r="B2250"/>
    </row>
    <row r="2251" spans="1:2" ht="15" x14ac:dyDescent="0.25">
      <c r="A2251"/>
      <c r="B2251"/>
    </row>
    <row r="2252" spans="1:2" ht="15" x14ac:dyDescent="0.25">
      <c r="A2252"/>
      <c r="B2252"/>
    </row>
    <row r="2253" spans="1:2" ht="15" x14ac:dyDescent="0.25">
      <c r="A2253"/>
      <c r="B2253"/>
    </row>
    <row r="2254" spans="1:2" ht="15" x14ac:dyDescent="0.25">
      <c r="A2254"/>
      <c r="B2254"/>
    </row>
    <row r="2255" spans="1:2" ht="15" x14ac:dyDescent="0.25">
      <c r="A2255"/>
      <c r="B2255"/>
    </row>
    <row r="2256" spans="1:2" ht="15" x14ac:dyDescent="0.25">
      <c r="A2256"/>
      <c r="B2256"/>
    </row>
    <row r="2257" spans="1:2" ht="15" x14ac:dyDescent="0.25">
      <c r="A2257"/>
      <c r="B2257"/>
    </row>
    <row r="2258" spans="1:2" ht="15" x14ac:dyDescent="0.25">
      <c r="A2258"/>
      <c r="B2258"/>
    </row>
    <row r="2259" spans="1:2" ht="15" x14ac:dyDescent="0.25">
      <c r="A2259"/>
      <c r="B2259"/>
    </row>
    <row r="2260" spans="1:2" ht="15" x14ac:dyDescent="0.25">
      <c r="A2260"/>
      <c r="B2260"/>
    </row>
    <row r="2261" spans="1:2" ht="15" x14ac:dyDescent="0.25">
      <c r="A2261"/>
      <c r="B2261"/>
    </row>
    <row r="2262" spans="1:2" ht="15" x14ac:dyDescent="0.25">
      <c r="A2262"/>
      <c r="B2262"/>
    </row>
    <row r="2263" spans="1:2" ht="15" x14ac:dyDescent="0.25">
      <c r="A2263"/>
      <c r="B2263"/>
    </row>
    <row r="2264" spans="1:2" ht="15" x14ac:dyDescent="0.25">
      <c r="A2264"/>
      <c r="B2264"/>
    </row>
    <row r="2265" spans="1:2" ht="15" x14ac:dyDescent="0.25">
      <c r="A2265"/>
      <c r="B2265"/>
    </row>
    <row r="2266" spans="1:2" ht="15" x14ac:dyDescent="0.25">
      <c r="A2266"/>
      <c r="B2266"/>
    </row>
    <row r="2267" spans="1:2" ht="15" x14ac:dyDescent="0.25">
      <c r="A2267"/>
      <c r="B2267"/>
    </row>
    <row r="2268" spans="1:2" ht="15" x14ac:dyDescent="0.25">
      <c r="A2268"/>
      <c r="B2268"/>
    </row>
    <row r="2269" spans="1:2" ht="15" x14ac:dyDescent="0.25">
      <c r="A2269"/>
      <c r="B2269"/>
    </row>
    <row r="2270" spans="1:2" ht="15" x14ac:dyDescent="0.25">
      <c r="A2270"/>
      <c r="B2270"/>
    </row>
    <row r="2271" spans="1:2" ht="15" x14ac:dyDescent="0.25">
      <c r="A2271"/>
      <c r="B2271"/>
    </row>
    <row r="2272" spans="1:2" ht="15" x14ac:dyDescent="0.25">
      <c r="A2272"/>
      <c r="B2272"/>
    </row>
    <row r="2273" spans="1:2" ht="15" x14ac:dyDescent="0.25">
      <c r="A2273"/>
      <c r="B2273"/>
    </row>
    <row r="2274" spans="1:2" ht="15" x14ac:dyDescent="0.25">
      <c r="A2274"/>
      <c r="B2274"/>
    </row>
    <row r="2275" spans="1:2" ht="15" x14ac:dyDescent="0.25">
      <c r="A2275"/>
      <c r="B2275"/>
    </row>
    <row r="2276" spans="1:2" ht="15" x14ac:dyDescent="0.25">
      <c r="A2276"/>
      <c r="B2276"/>
    </row>
    <row r="2277" spans="1:2" ht="15" x14ac:dyDescent="0.25">
      <c r="A2277"/>
      <c r="B2277"/>
    </row>
    <row r="2278" spans="1:2" ht="15" x14ac:dyDescent="0.25">
      <c r="A2278"/>
      <c r="B2278"/>
    </row>
    <row r="2279" spans="1:2" ht="15" x14ac:dyDescent="0.25">
      <c r="A2279"/>
      <c r="B2279"/>
    </row>
    <row r="2280" spans="1:2" ht="15" x14ac:dyDescent="0.25">
      <c r="A2280"/>
      <c r="B2280"/>
    </row>
    <row r="2281" spans="1:2" ht="15" x14ac:dyDescent="0.25">
      <c r="A2281"/>
      <c r="B2281"/>
    </row>
    <row r="2282" spans="1:2" ht="15" x14ac:dyDescent="0.25">
      <c r="A2282"/>
      <c r="B2282"/>
    </row>
    <row r="2283" spans="1:2" ht="15" x14ac:dyDescent="0.25">
      <c r="A2283"/>
      <c r="B2283"/>
    </row>
    <row r="2284" spans="1:2" ht="15" x14ac:dyDescent="0.25">
      <c r="A2284"/>
      <c r="B2284"/>
    </row>
    <row r="2285" spans="1:2" ht="15" x14ac:dyDescent="0.25">
      <c r="A2285"/>
      <c r="B2285"/>
    </row>
    <row r="2286" spans="1:2" ht="15" x14ac:dyDescent="0.25">
      <c r="A2286"/>
      <c r="B2286"/>
    </row>
    <row r="2287" spans="1:2" ht="15" x14ac:dyDescent="0.25">
      <c r="A2287"/>
      <c r="B2287"/>
    </row>
    <row r="2288" spans="1:2" ht="15" x14ac:dyDescent="0.25">
      <c r="A2288"/>
      <c r="B2288"/>
    </row>
    <row r="2289" spans="1:2" ht="15" x14ac:dyDescent="0.25">
      <c r="A2289"/>
      <c r="B2289"/>
    </row>
    <row r="2290" spans="1:2" ht="15" x14ac:dyDescent="0.25">
      <c r="A2290"/>
      <c r="B2290"/>
    </row>
    <row r="2291" spans="1:2" ht="15" x14ac:dyDescent="0.25">
      <c r="A2291"/>
      <c r="B2291"/>
    </row>
    <row r="2292" spans="1:2" ht="15" x14ac:dyDescent="0.25">
      <c r="A2292"/>
      <c r="B2292"/>
    </row>
    <row r="2293" spans="1:2" ht="15" x14ac:dyDescent="0.25">
      <c r="A2293"/>
      <c r="B2293"/>
    </row>
    <row r="2294" spans="1:2" ht="15" x14ac:dyDescent="0.25">
      <c r="A2294"/>
      <c r="B2294"/>
    </row>
    <row r="2295" spans="1:2" ht="15" x14ac:dyDescent="0.25">
      <c r="A2295"/>
      <c r="B2295"/>
    </row>
    <row r="2296" spans="1:2" ht="15" x14ac:dyDescent="0.25">
      <c r="A2296"/>
      <c r="B2296"/>
    </row>
    <row r="2297" spans="1:2" ht="15" x14ac:dyDescent="0.25">
      <c r="A2297"/>
      <c r="B2297"/>
    </row>
    <row r="2298" spans="1:2" ht="15" x14ac:dyDescent="0.25">
      <c r="A2298"/>
      <c r="B2298"/>
    </row>
    <row r="2299" spans="1:2" ht="15" x14ac:dyDescent="0.25">
      <c r="A2299"/>
      <c r="B2299"/>
    </row>
    <row r="2300" spans="1:2" ht="15" x14ac:dyDescent="0.25">
      <c r="A2300"/>
      <c r="B2300"/>
    </row>
    <row r="2301" spans="1:2" ht="15" x14ac:dyDescent="0.25">
      <c r="A2301"/>
      <c r="B2301"/>
    </row>
    <row r="2302" spans="1:2" ht="15" x14ac:dyDescent="0.25">
      <c r="A2302"/>
      <c r="B2302"/>
    </row>
    <row r="2303" spans="1:2" ht="15" x14ac:dyDescent="0.25">
      <c r="A2303"/>
      <c r="B2303"/>
    </row>
    <row r="2304" spans="1:2" ht="15" x14ac:dyDescent="0.25">
      <c r="A2304"/>
      <c r="B2304"/>
    </row>
    <row r="2305" spans="1:2" ht="15" x14ac:dyDescent="0.25">
      <c r="A2305"/>
      <c r="B2305"/>
    </row>
    <row r="2306" spans="1:2" ht="15" x14ac:dyDescent="0.25">
      <c r="A2306"/>
      <c r="B2306"/>
    </row>
    <row r="2307" spans="1:2" ht="15" x14ac:dyDescent="0.25">
      <c r="A2307"/>
      <c r="B2307"/>
    </row>
    <row r="2308" spans="1:2" ht="15" x14ac:dyDescent="0.25">
      <c r="A2308"/>
      <c r="B2308"/>
    </row>
    <row r="2309" spans="1:2" ht="15" x14ac:dyDescent="0.25">
      <c r="A2309"/>
      <c r="B2309"/>
    </row>
    <row r="2310" spans="1:2" ht="15" x14ac:dyDescent="0.25">
      <c r="A2310"/>
      <c r="B2310"/>
    </row>
    <row r="2311" spans="1:2" ht="15" x14ac:dyDescent="0.25">
      <c r="A2311"/>
      <c r="B2311"/>
    </row>
    <row r="2312" spans="1:2" ht="15" x14ac:dyDescent="0.25">
      <c r="A2312"/>
      <c r="B2312"/>
    </row>
    <row r="2313" spans="1:2" ht="15" x14ac:dyDescent="0.25">
      <c r="A2313"/>
      <c r="B2313"/>
    </row>
    <row r="2314" spans="1:2" ht="15" x14ac:dyDescent="0.25">
      <c r="A2314"/>
      <c r="B2314"/>
    </row>
    <row r="2315" spans="1:2" ht="15" x14ac:dyDescent="0.25">
      <c r="A2315"/>
      <c r="B2315"/>
    </row>
    <row r="2316" spans="1:2" ht="15" x14ac:dyDescent="0.25">
      <c r="A2316"/>
      <c r="B2316"/>
    </row>
    <row r="2317" spans="1:2" ht="15" x14ac:dyDescent="0.25">
      <c r="A2317"/>
      <c r="B2317"/>
    </row>
    <row r="2318" spans="1:2" ht="15" x14ac:dyDescent="0.25">
      <c r="A2318"/>
      <c r="B2318"/>
    </row>
    <row r="2319" spans="1:2" ht="15" x14ac:dyDescent="0.25">
      <c r="A2319"/>
      <c r="B2319"/>
    </row>
    <row r="2320" spans="1:2" ht="15" x14ac:dyDescent="0.25">
      <c r="A2320"/>
      <c r="B2320"/>
    </row>
    <row r="2321" spans="1:2" ht="15" x14ac:dyDescent="0.25">
      <c r="A2321"/>
      <c r="B2321"/>
    </row>
    <row r="2322" spans="1:2" ht="15" x14ac:dyDescent="0.25">
      <c r="A2322"/>
      <c r="B2322"/>
    </row>
    <row r="2323" spans="1:2" ht="15" x14ac:dyDescent="0.25">
      <c r="A2323"/>
      <c r="B2323"/>
    </row>
    <row r="2324" spans="1:2" ht="15" x14ac:dyDescent="0.25">
      <c r="A2324"/>
      <c r="B2324"/>
    </row>
    <row r="2325" spans="1:2" ht="15" x14ac:dyDescent="0.25">
      <c r="A2325"/>
      <c r="B2325"/>
    </row>
    <row r="2326" spans="1:2" ht="15" x14ac:dyDescent="0.25">
      <c r="A2326"/>
      <c r="B2326"/>
    </row>
    <row r="2327" spans="1:2" ht="15" x14ac:dyDescent="0.25">
      <c r="A2327"/>
      <c r="B2327"/>
    </row>
    <row r="2328" spans="1:2" ht="15" x14ac:dyDescent="0.25">
      <c r="A2328"/>
      <c r="B2328"/>
    </row>
    <row r="2329" spans="1:2" ht="15" x14ac:dyDescent="0.25">
      <c r="A2329"/>
      <c r="B2329"/>
    </row>
    <row r="2330" spans="1:2" ht="15" x14ac:dyDescent="0.25">
      <c r="A2330"/>
      <c r="B2330"/>
    </row>
    <row r="2331" spans="1:2" ht="15" x14ac:dyDescent="0.25">
      <c r="A2331"/>
      <c r="B2331"/>
    </row>
    <row r="2332" spans="1:2" ht="15" x14ac:dyDescent="0.25">
      <c r="A2332"/>
      <c r="B2332"/>
    </row>
    <row r="2333" spans="1:2" ht="15" x14ac:dyDescent="0.25">
      <c r="A2333"/>
      <c r="B2333"/>
    </row>
    <row r="2334" spans="1:2" ht="15" x14ac:dyDescent="0.25">
      <c r="A2334"/>
      <c r="B2334"/>
    </row>
    <row r="2335" spans="1:2" ht="15" x14ac:dyDescent="0.25">
      <c r="A2335"/>
      <c r="B2335"/>
    </row>
    <row r="2336" spans="1:2" ht="15" x14ac:dyDescent="0.25">
      <c r="A2336"/>
      <c r="B2336"/>
    </row>
    <row r="2337" spans="1:2" ht="15" x14ac:dyDescent="0.25">
      <c r="A2337"/>
      <c r="B2337"/>
    </row>
    <row r="2338" spans="1:2" ht="15" x14ac:dyDescent="0.25">
      <c r="A2338"/>
      <c r="B2338"/>
    </row>
    <row r="2339" spans="1:2" ht="15" x14ac:dyDescent="0.25">
      <c r="A2339"/>
      <c r="B2339"/>
    </row>
    <row r="2340" spans="1:2" ht="15" x14ac:dyDescent="0.25">
      <c r="A2340"/>
      <c r="B2340"/>
    </row>
    <row r="2341" spans="1:2" ht="15" x14ac:dyDescent="0.25">
      <c r="A2341"/>
      <c r="B2341"/>
    </row>
    <row r="2342" spans="1:2" ht="15" x14ac:dyDescent="0.25">
      <c r="A2342"/>
      <c r="B2342"/>
    </row>
    <row r="2343" spans="1:2" ht="15" x14ac:dyDescent="0.25">
      <c r="A2343"/>
      <c r="B2343"/>
    </row>
    <row r="2344" spans="1:2" ht="15" x14ac:dyDescent="0.25">
      <c r="A2344"/>
      <c r="B2344"/>
    </row>
    <row r="2345" spans="1:2" ht="15" x14ac:dyDescent="0.25">
      <c r="A2345"/>
      <c r="B2345"/>
    </row>
    <row r="2346" spans="1:2" ht="15" x14ac:dyDescent="0.25">
      <c r="A2346"/>
      <c r="B2346"/>
    </row>
    <row r="2347" spans="1:2" ht="15" x14ac:dyDescent="0.25">
      <c r="A2347"/>
      <c r="B2347"/>
    </row>
    <row r="2348" spans="1:2" ht="15" x14ac:dyDescent="0.25">
      <c r="A2348"/>
      <c r="B2348"/>
    </row>
    <row r="2349" spans="1:2" ht="15" x14ac:dyDescent="0.25">
      <c r="A2349"/>
      <c r="B2349"/>
    </row>
    <row r="2350" spans="1:2" ht="15" x14ac:dyDescent="0.25">
      <c r="A2350"/>
      <c r="B2350"/>
    </row>
    <row r="2351" spans="1:2" ht="15" x14ac:dyDescent="0.25">
      <c r="A2351"/>
      <c r="B2351"/>
    </row>
    <row r="2352" spans="1:2" ht="15" x14ac:dyDescent="0.25">
      <c r="A2352"/>
      <c r="B2352"/>
    </row>
    <row r="2353" spans="1:2" ht="15" x14ac:dyDescent="0.25">
      <c r="A2353"/>
      <c r="B2353"/>
    </row>
    <row r="2354" spans="1:2" ht="15" x14ac:dyDescent="0.25">
      <c r="A2354"/>
      <c r="B2354"/>
    </row>
    <row r="2355" spans="1:2" ht="15" x14ac:dyDescent="0.25">
      <c r="A2355"/>
      <c r="B2355"/>
    </row>
    <row r="2356" spans="1:2" ht="15" x14ac:dyDescent="0.25">
      <c r="A2356"/>
      <c r="B2356"/>
    </row>
    <row r="2357" spans="1:2" ht="15" x14ac:dyDescent="0.25">
      <c r="A2357"/>
      <c r="B2357"/>
    </row>
    <row r="2358" spans="1:2" ht="15" x14ac:dyDescent="0.25">
      <c r="A2358"/>
      <c r="B2358"/>
    </row>
    <row r="2359" spans="1:2" ht="15" x14ac:dyDescent="0.25">
      <c r="A2359"/>
      <c r="B2359"/>
    </row>
    <row r="2360" spans="1:2" ht="15" x14ac:dyDescent="0.25">
      <c r="A2360"/>
      <c r="B2360"/>
    </row>
    <row r="2361" spans="1:2" ht="15" x14ac:dyDescent="0.25">
      <c r="A2361"/>
      <c r="B2361"/>
    </row>
    <row r="2362" spans="1:2" ht="15" x14ac:dyDescent="0.25">
      <c r="A2362"/>
      <c r="B2362"/>
    </row>
    <row r="2363" spans="1:2" ht="15" x14ac:dyDescent="0.25">
      <c r="A2363"/>
      <c r="B2363"/>
    </row>
    <row r="2364" spans="1:2" ht="15" x14ac:dyDescent="0.25">
      <c r="A2364"/>
      <c r="B2364"/>
    </row>
    <row r="2365" spans="1:2" ht="15" x14ac:dyDescent="0.25">
      <c r="A2365"/>
      <c r="B2365"/>
    </row>
    <row r="2366" spans="1:2" ht="15" x14ac:dyDescent="0.25">
      <c r="A2366"/>
      <c r="B2366"/>
    </row>
    <row r="2367" spans="1:2" ht="15" x14ac:dyDescent="0.25">
      <c r="A2367"/>
      <c r="B2367"/>
    </row>
    <row r="2368" spans="1:2" ht="15" x14ac:dyDescent="0.25">
      <c r="A2368"/>
      <c r="B2368"/>
    </row>
    <row r="2369" spans="1:2" ht="15" x14ac:dyDescent="0.25">
      <c r="A2369"/>
      <c r="B2369"/>
    </row>
    <row r="2370" spans="1:2" ht="15" x14ac:dyDescent="0.25">
      <c r="A2370"/>
      <c r="B2370"/>
    </row>
    <row r="2371" spans="1:2" ht="15" x14ac:dyDescent="0.25">
      <c r="A2371"/>
      <c r="B2371"/>
    </row>
    <row r="2372" spans="1:2" ht="15" x14ac:dyDescent="0.25">
      <c r="A2372"/>
      <c r="B2372"/>
    </row>
    <row r="2373" spans="1:2" ht="15" x14ac:dyDescent="0.25">
      <c r="A2373"/>
      <c r="B2373"/>
    </row>
    <row r="2374" spans="1:2" ht="15" x14ac:dyDescent="0.25">
      <c r="A2374"/>
      <c r="B2374"/>
    </row>
    <row r="2375" spans="1:2" ht="15" x14ac:dyDescent="0.25">
      <c r="A2375"/>
      <c r="B2375"/>
    </row>
    <row r="2376" spans="1:2" ht="15" x14ac:dyDescent="0.25">
      <c r="A2376"/>
      <c r="B2376"/>
    </row>
    <row r="2377" spans="1:2" ht="15" x14ac:dyDescent="0.25">
      <c r="A2377"/>
      <c r="B2377"/>
    </row>
    <row r="2378" spans="1:2" ht="15" x14ac:dyDescent="0.25">
      <c r="A2378"/>
      <c r="B2378"/>
    </row>
    <row r="2379" spans="1:2" ht="15" x14ac:dyDescent="0.25">
      <c r="A2379"/>
      <c r="B2379"/>
    </row>
    <row r="2380" spans="1:2" ht="15" x14ac:dyDescent="0.25">
      <c r="A2380"/>
      <c r="B2380"/>
    </row>
    <row r="2381" spans="1:2" ht="15" x14ac:dyDescent="0.25">
      <c r="A2381"/>
      <c r="B2381"/>
    </row>
    <row r="2382" spans="1:2" ht="15" x14ac:dyDescent="0.25">
      <c r="A2382"/>
      <c r="B2382"/>
    </row>
    <row r="2383" spans="1:2" ht="15" x14ac:dyDescent="0.25">
      <c r="A2383"/>
      <c r="B2383"/>
    </row>
    <row r="2384" spans="1:2" ht="15" x14ac:dyDescent="0.25">
      <c r="A2384"/>
      <c r="B2384"/>
    </row>
    <row r="2385" spans="1:2" ht="15" x14ac:dyDescent="0.25">
      <c r="A2385"/>
      <c r="B2385"/>
    </row>
    <row r="2386" spans="1:2" ht="15" x14ac:dyDescent="0.25">
      <c r="A2386"/>
      <c r="B2386"/>
    </row>
    <row r="2387" spans="1:2" ht="15" x14ac:dyDescent="0.25">
      <c r="A2387"/>
      <c r="B2387"/>
    </row>
    <row r="2388" spans="1:2" ht="15" x14ac:dyDescent="0.25">
      <c r="A2388"/>
      <c r="B2388"/>
    </row>
    <row r="2389" spans="1:2" ht="15" x14ac:dyDescent="0.25">
      <c r="A2389"/>
      <c r="B2389"/>
    </row>
    <row r="2390" spans="1:2" ht="15" x14ac:dyDescent="0.25">
      <c r="A2390"/>
      <c r="B2390"/>
    </row>
    <row r="2391" spans="1:2" ht="15" x14ac:dyDescent="0.25">
      <c r="A2391"/>
      <c r="B2391"/>
    </row>
    <row r="2392" spans="1:2" ht="15" x14ac:dyDescent="0.25">
      <c r="A2392"/>
      <c r="B2392"/>
    </row>
    <row r="2393" spans="1:2" ht="15" x14ac:dyDescent="0.25">
      <c r="A2393"/>
      <c r="B2393"/>
    </row>
    <row r="2394" spans="1:2" ht="15" x14ac:dyDescent="0.25">
      <c r="A2394"/>
      <c r="B2394"/>
    </row>
    <row r="2395" spans="1:2" ht="15" x14ac:dyDescent="0.25">
      <c r="A2395"/>
      <c r="B2395"/>
    </row>
    <row r="2396" spans="1:2" ht="15" x14ac:dyDescent="0.25">
      <c r="A2396"/>
      <c r="B2396"/>
    </row>
    <row r="2397" spans="1:2" ht="15" x14ac:dyDescent="0.25">
      <c r="A2397"/>
      <c r="B2397"/>
    </row>
    <row r="2398" spans="1:2" ht="15" x14ac:dyDescent="0.25">
      <c r="A2398"/>
      <c r="B2398"/>
    </row>
    <row r="2399" spans="1:2" ht="15" x14ac:dyDescent="0.25">
      <c r="A2399"/>
      <c r="B2399"/>
    </row>
    <row r="2400" spans="1:2" ht="15" x14ac:dyDescent="0.25">
      <c r="A2400"/>
      <c r="B2400"/>
    </row>
    <row r="2401" spans="1:2" ht="15" x14ac:dyDescent="0.25">
      <c r="A2401"/>
      <c r="B2401"/>
    </row>
    <row r="2402" spans="1:2" ht="15" x14ac:dyDescent="0.25">
      <c r="A2402"/>
      <c r="B2402"/>
    </row>
    <row r="2403" spans="1:2" ht="15" x14ac:dyDescent="0.25">
      <c r="A2403"/>
      <c r="B2403"/>
    </row>
    <row r="2404" spans="1:2" ht="15" x14ac:dyDescent="0.25">
      <c r="A2404"/>
      <c r="B2404"/>
    </row>
    <row r="2405" spans="1:2" ht="15" x14ac:dyDescent="0.25">
      <c r="A2405"/>
      <c r="B2405"/>
    </row>
    <row r="2406" spans="1:2" ht="15" x14ac:dyDescent="0.25">
      <c r="A2406"/>
      <c r="B2406"/>
    </row>
    <row r="2407" spans="1:2" ht="15" x14ac:dyDescent="0.25">
      <c r="A2407"/>
      <c r="B2407"/>
    </row>
    <row r="2408" spans="1:2" ht="15" x14ac:dyDescent="0.25">
      <c r="A2408"/>
      <c r="B2408"/>
    </row>
    <row r="2409" spans="1:2" ht="15" x14ac:dyDescent="0.25">
      <c r="A2409"/>
      <c r="B2409"/>
    </row>
    <row r="2410" spans="1:2" ht="15" x14ac:dyDescent="0.25">
      <c r="A2410"/>
      <c r="B2410"/>
    </row>
    <row r="2411" spans="1:2" ht="15" x14ac:dyDescent="0.25">
      <c r="A2411"/>
      <c r="B2411"/>
    </row>
    <row r="2412" spans="1:2" ht="15" x14ac:dyDescent="0.25">
      <c r="A2412"/>
      <c r="B2412"/>
    </row>
    <row r="2413" spans="1:2" ht="15" x14ac:dyDescent="0.25">
      <c r="A2413"/>
      <c r="B2413"/>
    </row>
    <row r="2414" spans="1:2" ht="15" x14ac:dyDescent="0.25">
      <c r="A2414"/>
      <c r="B2414"/>
    </row>
    <row r="2415" spans="1:2" ht="15" x14ac:dyDescent="0.25">
      <c r="A2415"/>
      <c r="B2415"/>
    </row>
    <row r="2416" spans="1:2" ht="15" x14ac:dyDescent="0.25">
      <c r="A2416"/>
      <c r="B2416"/>
    </row>
    <row r="2417" spans="1:2" ht="15" x14ac:dyDescent="0.25">
      <c r="A2417"/>
      <c r="B2417"/>
    </row>
    <row r="2418" spans="1:2" ht="15" x14ac:dyDescent="0.25">
      <c r="A2418"/>
      <c r="B2418"/>
    </row>
    <row r="2419" spans="1:2" ht="15" x14ac:dyDescent="0.25">
      <c r="A2419"/>
      <c r="B2419"/>
    </row>
    <row r="2420" spans="1:2" ht="15" x14ac:dyDescent="0.25">
      <c r="A2420"/>
      <c r="B2420"/>
    </row>
    <row r="2421" spans="1:2" ht="15" x14ac:dyDescent="0.25">
      <c r="A2421"/>
      <c r="B2421"/>
    </row>
    <row r="2422" spans="1:2" ht="15" x14ac:dyDescent="0.25">
      <c r="A2422"/>
      <c r="B2422"/>
    </row>
    <row r="2423" spans="1:2" ht="15" x14ac:dyDescent="0.25">
      <c r="A2423"/>
      <c r="B2423"/>
    </row>
    <row r="2424" spans="1:2" ht="15" x14ac:dyDescent="0.25">
      <c r="A2424"/>
      <c r="B2424"/>
    </row>
    <row r="2425" spans="1:2" ht="15" x14ac:dyDescent="0.25">
      <c r="A2425"/>
      <c r="B2425"/>
    </row>
    <row r="2426" spans="1:2" ht="15" x14ac:dyDescent="0.25">
      <c r="A2426"/>
      <c r="B2426"/>
    </row>
    <row r="2427" spans="1:2" ht="15" x14ac:dyDescent="0.25">
      <c r="A2427"/>
      <c r="B2427"/>
    </row>
    <row r="2428" spans="1:2" ht="15" x14ac:dyDescent="0.25">
      <c r="A2428"/>
      <c r="B2428"/>
    </row>
    <row r="2429" spans="1:2" ht="15" x14ac:dyDescent="0.25">
      <c r="A2429"/>
      <c r="B2429"/>
    </row>
    <row r="2430" spans="1:2" ht="15" x14ac:dyDescent="0.25">
      <c r="A2430"/>
      <c r="B2430"/>
    </row>
    <row r="2431" spans="1:2" ht="15" x14ac:dyDescent="0.25">
      <c r="A2431"/>
      <c r="B2431"/>
    </row>
    <row r="2432" spans="1:2" ht="15" x14ac:dyDescent="0.25">
      <c r="A2432"/>
      <c r="B2432"/>
    </row>
    <row r="2433" spans="1:2" ht="15" x14ac:dyDescent="0.25">
      <c r="A2433"/>
      <c r="B2433"/>
    </row>
    <row r="2434" spans="1:2" ht="15" x14ac:dyDescent="0.25">
      <c r="A2434"/>
      <c r="B2434"/>
    </row>
    <row r="2435" spans="1:2" ht="15" x14ac:dyDescent="0.25">
      <c r="A2435"/>
      <c r="B2435"/>
    </row>
    <row r="2436" spans="1:2" ht="15" x14ac:dyDescent="0.25">
      <c r="A2436"/>
      <c r="B2436"/>
    </row>
    <row r="2437" spans="1:2" ht="15" x14ac:dyDescent="0.25">
      <c r="A2437"/>
      <c r="B2437"/>
    </row>
    <row r="2438" spans="1:2" ht="15" x14ac:dyDescent="0.25">
      <c r="A2438"/>
      <c r="B2438"/>
    </row>
    <row r="2439" spans="1:2" ht="15" x14ac:dyDescent="0.25">
      <c r="A2439"/>
      <c r="B2439"/>
    </row>
    <row r="2440" spans="1:2" ht="15" x14ac:dyDescent="0.25">
      <c r="A2440"/>
      <c r="B2440"/>
    </row>
    <row r="2441" spans="1:2" ht="15" x14ac:dyDescent="0.25">
      <c r="A2441"/>
      <c r="B2441"/>
    </row>
    <row r="2442" spans="1:2" ht="15" x14ac:dyDescent="0.25">
      <c r="A2442"/>
      <c r="B2442"/>
    </row>
    <row r="2443" spans="1:2" ht="15" x14ac:dyDescent="0.25">
      <c r="A2443"/>
      <c r="B2443"/>
    </row>
    <row r="2444" spans="1:2" ht="15" x14ac:dyDescent="0.25">
      <c r="A2444"/>
      <c r="B2444"/>
    </row>
    <row r="2445" spans="1:2" ht="15" x14ac:dyDescent="0.25">
      <c r="A2445"/>
      <c r="B2445"/>
    </row>
    <row r="2446" spans="1:2" ht="15" x14ac:dyDescent="0.25">
      <c r="A2446"/>
      <c r="B2446"/>
    </row>
    <row r="2447" spans="1:2" ht="15" x14ac:dyDescent="0.25">
      <c r="A2447"/>
      <c r="B2447"/>
    </row>
    <row r="2448" spans="1:2" ht="15" x14ac:dyDescent="0.25">
      <c r="A2448"/>
      <c r="B2448"/>
    </row>
    <row r="2449" spans="1:2" ht="15" x14ac:dyDescent="0.25">
      <c r="A2449"/>
      <c r="B2449"/>
    </row>
    <row r="2450" spans="1:2" ht="15" x14ac:dyDescent="0.25">
      <c r="A2450"/>
      <c r="B2450"/>
    </row>
    <row r="2451" spans="1:2" ht="15" x14ac:dyDescent="0.25">
      <c r="A2451"/>
      <c r="B2451"/>
    </row>
    <row r="2452" spans="1:2" ht="15" x14ac:dyDescent="0.25">
      <c r="A2452"/>
      <c r="B2452"/>
    </row>
    <row r="2453" spans="1:2" ht="15" x14ac:dyDescent="0.25">
      <c r="A2453"/>
      <c r="B2453"/>
    </row>
    <row r="2454" spans="1:2" ht="15" x14ac:dyDescent="0.25">
      <c r="A2454"/>
      <c r="B2454"/>
    </row>
    <row r="2455" spans="1:2" ht="15" x14ac:dyDescent="0.25">
      <c r="A2455"/>
      <c r="B2455"/>
    </row>
    <row r="2456" spans="1:2" ht="15" x14ac:dyDescent="0.25">
      <c r="A2456"/>
      <c r="B2456"/>
    </row>
    <row r="2457" spans="1:2" ht="15" x14ac:dyDescent="0.25">
      <c r="A2457"/>
      <c r="B2457"/>
    </row>
    <row r="2458" spans="1:2" ht="15" x14ac:dyDescent="0.25">
      <c r="A2458"/>
      <c r="B2458"/>
    </row>
    <row r="2459" spans="1:2" ht="15" x14ac:dyDescent="0.25">
      <c r="A2459"/>
      <c r="B2459"/>
    </row>
    <row r="2460" spans="1:2" ht="15" x14ac:dyDescent="0.25">
      <c r="A2460"/>
      <c r="B2460"/>
    </row>
    <row r="2461" spans="1:2" ht="15" x14ac:dyDescent="0.25">
      <c r="A2461"/>
      <c r="B2461"/>
    </row>
    <row r="2462" spans="1:2" ht="15" x14ac:dyDescent="0.25">
      <c r="A2462"/>
      <c r="B2462"/>
    </row>
    <row r="2463" spans="1:2" ht="15" x14ac:dyDescent="0.25">
      <c r="A2463"/>
      <c r="B2463"/>
    </row>
    <row r="2464" spans="1:2" ht="15" x14ac:dyDescent="0.25">
      <c r="A2464"/>
      <c r="B2464"/>
    </row>
    <row r="2465" spans="1:2" ht="15" x14ac:dyDescent="0.25">
      <c r="A2465"/>
      <c r="B2465"/>
    </row>
    <row r="2466" spans="1:2" ht="15" x14ac:dyDescent="0.25">
      <c r="A2466"/>
      <c r="B2466"/>
    </row>
    <row r="2467" spans="1:2" ht="15" x14ac:dyDescent="0.25">
      <c r="A2467"/>
      <c r="B2467"/>
    </row>
    <row r="2468" spans="1:2" ht="15" x14ac:dyDescent="0.25">
      <c r="A2468"/>
      <c r="B2468"/>
    </row>
    <row r="2469" spans="1:2" ht="15" x14ac:dyDescent="0.25">
      <c r="A2469"/>
      <c r="B2469"/>
    </row>
    <row r="2470" spans="1:2" ht="15" x14ac:dyDescent="0.25">
      <c r="A2470"/>
      <c r="B2470"/>
    </row>
    <row r="2471" spans="1:2" ht="15" x14ac:dyDescent="0.25">
      <c r="A2471"/>
      <c r="B2471"/>
    </row>
    <row r="2472" spans="1:2" ht="15" x14ac:dyDescent="0.25">
      <c r="A2472"/>
      <c r="B2472"/>
    </row>
    <row r="2473" spans="1:2" ht="15" x14ac:dyDescent="0.25">
      <c r="A2473"/>
      <c r="B2473"/>
    </row>
    <row r="2474" spans="1:2" ht="15" x14ac:dyDescent="0.25">
      <c r="A2474"/>
      <c r="B2474"/>
    </row>
    <row r="2475" spans="1:2" ht="15" x14ac:dyDescent="0.25">
      <c r="A2475"/>
      <c r="B2475"/>
    </row>
    <row r="2476" spans="1:2" ht="15" x14ac:dyDescent="0.25">
      <c r="A2476"/>
      <c r="B2476"/>
    </row>
    <row r="2477" spans="1:2" ht="15" x14ac:dyDescent="0.25">
      <c r="A2477"/>
      <c r="B2477"/>
    </row>
    <row r="2478" spans="1:2" ht="15" x14ac:dyDescent="0.25">
      <c r="A2478"/>
      <c r="B2478"/>
    </row>
    <row r="2479" spans="1:2" ht="15" x14ac:dyDescent="0.25">
      <c r="A2479"/>
      <c r="B2479"/>
    </row>
    <row r="2480" spans="1:2" ht="15" x14ac:dyDescent="0.25">
      <c r="A2480"/>
      <c r="B2480"/>
    </row>
    <row r="2481" spans="1:2" ht="15" x14ac:dyDescent="0.25">
      <c r="A2481"/>
      <c r="B2481"/>
    </row>
    <row r="2482" spans="1:2" ht="15" x14ac:dyDescent="0.25">
      <c r="A2482"/>
      <c r="B2482"/>
    </row>
    <row r="2483" spans="1:2" ht="15" x14ac:dyDescent="0.25">
      <c r="A2483"/>
      <c r="B2483"/>
    </row>
    <row r="2484" spans="1:2" ht="15" x14ac:dyDescent="0.25">
      <c r="A2484"/>
      <c r="B2484"/>
    </row>
    <row r="2485" spans="1:2" ht="15" x14ac:dyDescent="0.25">
      <c r="A2485"/>
      <c r="B2485"/>
    </row>
    <row r="2486" spans="1:2" ht="15" x14ac:dyDescent="0.25">
      <c r="A2486"/>
      <c r="B2486"/>
    </row>
    <row r="2487" spans="1:2" ht="15" x14ac:dyDescent="0.25">
      <c r="A2487"/>
      <c r="B2487"/>
    </row>
    <row r="2488" spans="1:2" ht="15" x14ac:dyDescent="0.25">
      <c r="A2488"/>
      <c r="B2488"/>
    </row>
    <row r="2489" spans="1:2" ht="15" x14ac:dyDescent="0.25">
      <c r="A2489"/>
      <c r="B2489"/>
    </row>
    <row r="2490" spans="1:2" ht="15" x14ac:dyDescent="0.25">
      <c r="A2490"/>
      <c r="B2490"/>
    </row>
    <row r="2491" spans="1:2" ht="15" x14ac:dyDescent="0.25">
      <c r="A2491"/>
      <c r="B2491"/>
    </row>
    <row r="2492" spans="1:2" ht="15" x14ac:dyDescent="0.25">
      <c r="A2492"/>
      <c r="B2492"/>
    </row>
    <row r="2493" spans="1:2" ht="15" x14ac:dyDescent="0.25">
      <c r="A2493"/>
      <c r="B2493"/>
    </row>
    <row r="2494" spans="1:2" ht="15" x14ac:dyDescent="0.25">
      <c r="A2494"/>
      <c r="B2494"/>
    </row>
    <row r="2495" spans="1:2" ht="15" x14ac:dyDescent="0.25">
      <c r="A2495"/>
      <c r="B2495"/>
    </row>
    <row r="2496" spans="1:2" ht="15" x14ac:dyDescent="0.25">
      <c r="A2496"/>
      <c r="B2496"/>
    </row>
    <row r="2497" spans="1:2" ht="15" x14ac:dyDescent="0.25">
      <c r="A2497"/>
      <c r="B2497"/>
    </row>
    <row r="2498" spans="1:2" ht="15" x14ac:dyDescent="0.25">
      <c r="A2498"/>
      <c r="B2498"/>
    </row>
    <row r="2499" spans="1:2" ht="15" x14ac:dyDescent="0.25">
      <c r="A2499"/>
      <c r="B2499"/>
    </row>
    <row r="2500" spans="1:2" ht="15" x14ac:dyDescent="0.25">
      <c r="A2500"/>
      <c r="B2500"/>
    </row>
    <row r="2501" spans="1:2" ht="15" x14ac:dyDescent="0.25">
      <c r="A2501"/>
      <c r="B2501"/>
    </row>
    <row r="2502" spans="1:2" ht="15" x14ac:dyDescent="0.25">
      <c r="A2502"/>
      <c r="B2502"/>
    </row>
    <row r="2503" spans="1:2" ht="15" x14ac:dyDescent="0.25">
      <c r="A2503"/>
      <c r="B2503"/>
    </row>
    <row r="2504" spans="1:2" ht="15" x14ac:dyDescent="0.25">
      <c r="A2504"/>
      <c r="B2504"/>
    </row>
    <row r="2505" spans="1:2" ht="15" x14ac:dyDescent="0.25">
      <c r="A2505"/>
      <c r="B2505"/>
    </row>
    <row r="2506" spans="1:2" ht="15" x14ac:dyDescent="0.25">
      <c r="A2506"/>
      <c r="B2506"/>
    </row>
    <row r="2507" spans="1:2" ht="15" x14ac:dyDescent="0.25">
      <c r="A2507"/>
      <c r="B2507"/>
    </row>
    <row r="2508" spans="1:2" ht="15" x14ac:dyDescent="0.25">
      <c r="A2508"/>
      <c r="B2508"/>
    </row>
    <row r="2509" spans="1:2" ht="15" x14ac:dyDescent="0.25">
      <c r="A2509"/>
      <c r="B2509"/>
    </row>
    <row r="2510" spans="1:2" ht="15" x14ac:dyDescent="0.25">
      <c r="A2510"/>
      <c r="B2510"/>
    </row>
    <row r="2511" spans="1:2" ht="15" x14ac:dyDescent="0.25">
      <c r="A2511"/>
      <c r="B2511"/>
    </row>
    <row r="2512" spans="1:2" ht="15" x14ac:dyDescent="0.25">
      <c r="A2512"/>
      <c r="B2512"/>
    </row>
    <row r="2513" spans="1:2" ht="15" x14ac:dyDescent="0.25">
      <c r="A2513"/>
      <c r="B2513"/>
    </row>
    <row r="2514" spans="1:2" ht="15" x14ac:dyDescent="0.25">
      <c r="A2514"/>
      <c r="B2514"/>
    </row>
    <row r="2515" spans="1:2" ht="15" x14ac:dyDescent="0.25">
      <c r="A2515"/>
      <c r="B2515"/>
    </row>
    <row r="2516" spans="1:2" ht="15" x14ac:dyDescent="0.25">
      <c r="A2516"/>
      <c r="B2516"/>
    </row>
    <row r="2517" spans="1:2" ht="15" x14ac:dyDescent="0.25">
      <c r="A2517"/>
      <c r="B2517"/>
    </row>
    <row r="2518" spans="1:2" ht="15" x14ac:dyDescent="0.25">
      <c r="A2518"/>
      <c r="B2518"/>
    </row>
    <row r="2519" spans="1:2" ht="15" x14ac:dyDescent="0.25">
      <c r="A2519"/>
      <c r="B2519"/>
    </row>
    <row r="2520" spans="1:2" ht="15" x14ac:dyDescent="0.25">
      <c r="A2520"/>
      <c r="B2520"/>
    </row>
    <row r="2521" spans="1:2" ht="15" x14ac:dyDescent="0.25">
      <c r="A2521"/>
      <c r="B2521"/>
    </row>
    <row r="2522" spans="1:2" ht="15" x14ac:dyDescent="0.25">
      <c r="A2522"/>
      <c r="B2522"/>
    </row>
    <row r="2523" spans="1:2" ht="15" x14ac:dyDescent="0.25">
      <c r="A2523"/>
      <c r="B2523"/>
    </row>
    <row r="2524" spans="1:2" ht="15" x14ac:dyDescent="0.25">
      <c r="A2524"/>
      <c r="B2524"/>
    </row>
    <row r="2525" spans="1:2" ht="15" x14ac:dyDescent="0.25">
      <c r="A2525"/>
      <c r="B2525"/>
    </row>
    <row r="2526" spans="1:2" ht="15" x14ac:dyDescent="0.25">
      <c r="A2526"/>
      <c r="B2526"/>
    </row>
    <row r="2527" spans="1:2" ht="15" x14ac:dyDescent="0.25">
      <c r="A2527"/>
      <c r="B2527"/>
    </row>
    <row r="2528" spans="1:2" ht="15" x14ac:dyDescent="0.25">
      <c r="A2528"/>
      <c r="B2528"/>
    </row>
    <row r="2529" spans="1:2" ht="15" x14ac:dyDescent="0.25">
      <c r="A2529"/>
      <c r="B2529"/>
    </row>
    <row r="2530" spans="1:2" ht="15" x14ac:dyDescent="0.25">
      <c r="A2530"/>
      <c r="B2530"/>
    </row>
    <row r="2531" spans="1:2" ht="15" x14ac:dyDescent="0.25">
      <c r="A2531"/>
      <c r="B2531"/>
    </row>
    <row r="2532" spans="1:2" ht="15" x14ac:dyDescent="0.25">
      <c r="A2532"/>
      <c r="B2532"/>
    </row>
    <row r="2533" spans="1:2" ht="15" x14ac:dyDescent="0.25">
      <c r="A2533"/>
      <c r="B2533"/>
    </row>
    <row r="2534" spans="1:2" ht="15" x14ac:dyDescent="0.25">
      <c r="A2534"/>
      <c r="B2534"/>
    </row>
    <row r="2535" spans="1:2" ht="15" x14ac:dyDescent="0.25">
      <c r="A2535"/>
      <c r="B2535"/>
    </row>
    <row r="2536" spans="1:2" ht="15" x14ac:dyDescent="0.25">
      <c r="A2536"/>
      <c r="B2536"/>
    </row>
    <row r="2537" spans="1:2" ht="15" x14ac:dyDescent="0.25">
      <c r="A2537"/>
      <c r="B2537"/>
    </row>
    <row r="2538" spans="1:2" ht="15" x14ac:dyDescent="0.25">
      <c r="A2538"/>
      <c r="B2538"/>
    </row>
    <row r="2539" spans="1:2" ht="15" x14ac:dyDescent="0.25">
      <c r="A2539"/>
      <c r="B2539"/>
    </row>
    <row r="2540" spans="1:2" ht="15" x14ac:dyDescent="0.25">
      <c r="A2540"/>
      <c r="B2540"/>
    </row>
    <row r="2541" spans="1:2" ht="15" x14ac:dyDescent="0.25">
      <c r="A2541"/>
      <c r="B2541"/>
    </row>
    <row r="2542" spans="1:2" ht="15" x14ac:dyDescent="0.25">
      <c r="A2542"/>
      <c r="B2542"/>
    </row>
    <row r="2543" spans="1:2" ht="15" x14ac:dyDescent="0.25">
      <c r="A2543"/>
      <c r="B2543"/>
    </row>
    <row r="2544" spans="1:2" ht="15" x14ac:dyDescent="0.25">
      <c r="A2544"/>
      <c r="B2544"/>
    </row>
    <row r="2545" spans="1:2" ht="15" x14ac:dyDescent="0.25">
      <c r="A2545"/>
      <c r="B2545"/>
    </row>
    <row r="2546" spans="1:2" ht="15" x14ac:dyDescent="0.25">
      <c r="A2546"/>
      <c r="B2546"/>
    </row>
    <row r="2547" spans="1:2" ht="15" x14ac:dyDescent="0.25">
      <c r="A2547"/>
      <c r="B2547"/>
    </row>
    <row r="2548" spans="1:2" ht="15" x14ac:dyDescent="0.25">
      <c r="A2548"/>
      <c r="B2548"/>
    </row>
    <row r="2549" spans="1:2" ht="15" x14ac:dyDescent="0.25">
      <c r="A2549"/>
      <c r="B2549"/>
    </row>
    <row r="2550" spans="1:2" ht="15" x14ac:dyDescent="0.25">
      <c r="A2550"/>
      <c r="B2550"/>
    </row>
    <row r="2551" spans="1:2" ht="15" x14ac:dyDescent="0.25">
      <c r="A2551"/>
      <c r="B2551"/>
    </row>
    <row r="2552" spans="1:2" ht="15" x14ac:dyDescent="0.25">
      <c r="A2552"/>
      <c r="B2552"/>
    </row>
    <row r="2553" spans="1:2" ht="15" x14ac:dyDescent="0.25">
      <c r="A2553"/>
      <c r="B2553"/>
    </row>
    <row r="2554" spans="1:2" ht="15" x14ac:dyDescent="0.25">
      <c r="A2554"/>
      <c r="B2554"/>
    </row>
    <row r="2555" spans="1:2" ht="15" x14ac:dyDescent="0.25">
      <c r="A2555"/>
      <c r="B2555"/>
    </row>
    <row r="2556" spans="1:2" ht="15" x14ac:dyDescent="0.25">
      <c r="A2556"/>
      <c r="B2556"/>
    </row>
    <row r="2557" spans="1:2" ht="15" x14ac:dyDescent="0.25">
      <c r="A2557"/>
      <c r="B2557"/>
    </row>
    <row r="2558" spans="1:2" ht="15" x14ac:dyDescent="0.25">
      <c r="A2558"/>
      <c r="B2558"/>
    </row>
    <row r="2559" spans="1:2" ht="15" x14ac:dyDescent="0.25">
      <c r="A2559"/>
      <c r="B2559"/>
    </row>
    <row r="2560" spans="1:2" ht="15" x14ac:dyDescent="0.25">
      <c r="A2560"/>
      <c r="B2560"/>
    </row>
    <row r="2561" spans="1:2" ht="15" x14ac:dyDescent="0.25">
      <c r="A2561"/>
      <c r="B2561"/>
    </row>
    <row r="2562" spans="1:2" ht="15" x14ac:dyDescent="0.25">
      <c r="A2562"/>
      <c r="B2562"/>
    </row>
    <row r="2563" spans="1:2" ht="15" x14ac:dyDescent="0.25">
      <c r="A2563"/>
      <c r="B2563"/>
    </row>
    <row r="2564" spans="1:2" ht="15" x14ac:dyDescent="0.25">
      <c r="A2564"/>
      <c r="B2564"/>
    </row>
    <row r="2565" spans="1:2" ht="15" x14ac:dyDescent="0.25">
      <c r="A2565"/>
      <c r="B2565"/>
    </row>
    <row r="2566" spans="1:2" ht="15" x14ac:dyDescent="0.25">
      <c r="A2566"/>
      <c r="B2566"/>
    </row>
    <row r="2567" spans="1:2" ht="15" x14ac:dyDescent="0.25">
      <c r="A2567"/>
      <c r="B2567"/>
    </row>
    <row r="2568" spans="1:2" ht="15" x14ac:dyDescent="0.25">
      <c r="A2568"/>
      <c r="B2568"/>
    </row>
    <row r="2569" spans="1:2" ht="15" x14ac:dyDescent="0.25">
      <c r="A2569"/>
      <c r="B2569"/>
    </row>
    <row r="2570" spans="1:2" ht="15" x14ac:dyDescent="0.25">
      <c r="A2570"/>
      <c r="B2570"/>
    </row>
    <row r="2571" spans="1:2" ht="15" x14ac:dyDescent="0.25">
      <c r="A2571"/>
      <c r="B2571"/>
    </row>
    <row r="2572" spans="1:2" ht="15" x14ac:dyDescent="0.25">
      <c r="A2572"/>
      <c r="B2572"/>
    </row>
    <row r="2573" spans="1:2" ht="15" x14ac:dyDescent="0.25">
      <c r="A2573"/>
      <c r="B2573"/>
    </row>
    <row r="2574" spans="1:2" ht="15" x14ac:dyDescent="0.25">
      <c r="A2574"/>
      <c r="B2574"/>
    </row>
    <row r="2575" spans="1:2" ht="15" x14ac:dyDescent="0.25">
      <c r="A2575"/>
      <c r="B2575"/>
    </row>
    <row r="2576" spans="1:2" ht="15" x14ac:dyDescent="0.25">
      <c r="A2576"/>
      <c r="B2576"/>
    </row>
    <row r="2577" spans="1:2" ht="15" x14ac:dyDescent="0.25">
      <c r="A2577"/>
      <c r="B2577"/>
    </row>
    <row r="2578" spans="1:2" ht="15" x14ac:dyDescent="0.25">
      <c r="A2578"/>
      <c r="B2578"/>
    </row>
    <row r="2579" spans="1:2" ht="15" x14ac:dyDescent="0.25">
      <c r="A2579"/>
      <c r="B2579"/>
    </row>
    <row r="2580" spans="1:2" ht="15" x14ac:dyDescent="0.25">
      <c r="A2580"/>
      <c r="B2580"/>
    </row>
    <row r="2581" spans="1:2" ht="15" x14ac:dyDescent="0.25">
      <c r="A2581"/>
      <c r="B2581"/>
    </row>
    <row r="2582" spans="1:2" ht="15" x14ac:dyDescent="0.25">
      <c r="A2582"/>
      <c r="B2582"/>
    </row>
    <row r="2583" spans="1:2" ht="15" x14ac:dyDescent="0.25">
      <c r="A2583"/>
      <c r="B2583"/>
    </row>
    <row r="2584" spans="1:2" ht="15" x14ac:dyDescent="0.25">
      <c r="A2584"/>
      <c r="B2584"/>
    </row>
    <row r="2585" spans="1:2" ht="15" x14ac:dyDescent="0.25">
      <c r="A2585"/>
      <c r="B2585"/>
    </row>
    <row r="2586" spans="1:2" ht="15" x14ac:dyDescent="0.25">
      <c r="A2586"/>
      <c r="B2586"/>
    </row>
    <row r="2587" spans="1:2" ht="15" x14ac:dyDescent="0.25">
      <c r="A2587"/>
      <c r="B2587"/>
    </row>
    <row r="2588" spans="1:2" ht="15" x14ac:dyDescent="0.25">
      <c r="A2588"/>
      <c r="B2588"/>
    </row>
    <row r="2589" spans="1:2" ht="15" x14ac:dyDescent="0.25">
      <c r="A2589"/>
      <c r="B2589"/>
    </row>
    <row r="2590" spans="1:2" ht="15" x14ac:dyDescent="0.25">
      <c r="A2590"/>
      <c r="B2590"/>
    </row>
    <row r="2591" spans="1:2" ht="15" x14ac:dyDescent="0.25">
      <c r="A2591"/>
      <c r="B2591"/>
    </row>
    <row r="2592" spans="1:2" ht="15" x14ac:dyDescent="0.25">
      <c r="A2592"/>
      <c r="B2592"/>
    </row>
    <row r="2593" spans="1:2" ht="15" x14ac:dyDescent="0.25">
      <c r="A2593"/>
      <c r="B2593"/>
    </row>
    <row r="2594" spans="1:2" ht="15" x14ac:dyDescent="0.25">
      <c r="A2594"/>
      <c r="B2594"/>
    </row>
    <row r="2595" spans="1:2" ht="15" x14ac:dyDescent="0.25">
      <c r="A2595"/>
      <c r="B2595"/>
    </row>
    <row r="2596" spans="1:2" ht="15" x14ac:dyDescent="0.25">
      <c r="A2596"/>
      <c r="B2596"/>
    </row>
    <row r="2597" spans="1:2" ht="15" x14ac:dyDescent="0.25">
      <c r="A2597"/>
      <c r="B2597"/>
    </row>
    <row r="2598" spans="1:2" ht="15" x14ac:dyDescent="0.25">
      <c r="A2598"/>
      <c r="B2598"/>
    </row>
    <row r="2599" spans="1:2" ht="15" x14ac:dyDescent="0.25">
      <c r="A2599"/>
      <c r="B2599"/>
    </row>
    <row r="2600" spans="1:2" ht="15" x14ac:dyDescent="0.25">
      <c r="A2600"/>
      <c r="B2600"/>
    </row>
    <row r="2601" spans="1:2" ht="15" x14ac:dyDescent="0.25">
      <c r="A2601"/>
      <c r="B2601"/>
    </row>
    <row r="2602" spans="1:2" ht="15" x14ac:dyDescent="0.25">
      <c r="A2602"/>
      <c r="B2602"/>
    </row>
    <row r="2603" spans="1:2" ht="15" x14ac:dyDescent="0.25">
      <c r="A2603"/>
      <c r="B2603"/>
    </row>
    <row r="2604" spans="1:2" ht="15" x14ac:dyDescent="0.25">
      <c r="A2604"/>
      <c r="B2604"/>
    </row>
    <row r="2605" spans="1:2" ht="15" x14ac:dyDescent="0.25">
      <c r="A2605"/>
      <c r="B2605"/>
    </row>
    <row r="2606" spans="1:2" ht="15" x14ac:dyDescent="0.25">
      <c r="A2606"/>
      <c r="B2606"/>
    </row>
    <row r="2607" spans="1:2" ht="15" x14ac:dyDescent="0.25">
      <c r="A2607"/>
      <c r="B2607"/>
    </row>
    <row r="2608" spans="1:2" ht="15" x14ac:dyDescent="0.25">
      <c r="A2608"/>
      <c r="B2608"/>
    </row>
    <row r="2609" spans="1:2" ht="15" x14ac:dyDescent="0.25">
      <c r="A2609"/>
      <c r="B2609"/>
    </row>
    <row r="2610" spans="1:2" ht="15" x14ac:dyDescent="0.25">
      <c r="A2610"/>
      <c r="B2610"/>
    </row>
    <row r="2611" spans="1:2" ht="15" x14ac:dyDescent="0.25">
      <c r="A2611"/>
      <c r="B2611"/>
    </row>
    <row r="2612" spans="1:2" ht="15" x14ac:dyDescent="0.25">
      <c r="A2612"/>
      <c r="B2612"/>
    </row>
    <row r="2613" spans="1:2" ht="15" x14ac:dyDescent="0.25">
      <c r="A2613"/>
      <c r="B2613"/>
    </row>
    <row r="2614" spans="1:2" ht="15" x14ac:dyDescent="0.25">
      <c r="A2614"/>
      <c r="B2614"/>
    </row>
    <row r="2615" spans="1:2" ht="15" x14ac:dyDescent="0.25">
      <c r="A2615"/>
      <c r="B2615"/>
    </row>
    <row r="2616" spans="1:2" ht="15" x14ac:dyDescent="0.25">
      <c r="A2616"/>
      <c r="B2616"/>
    </row>
    <row r="2617" spans="1:2" ht="15" x14ac:dyDescent="0.25">
      <c r="A2617"/>
      <c r="B2617"/>
    </row>
    <row r="2618" spans="1:2" ht="15" x14ac:dyDescent="0.25">
      <c r="A2618"/>
      <c r="B2618"/>
    </row>
    <row r="2619" spans="1:2" ht="15" x14ac:dyDescent="0.25">
      <c r="A2619"/>
      <c r="B2619"/>
    </row>
    <row r="2620" spans="1:2" ht="15" x14ac:dyDescent="0.25">
      <c r="A2620"/>
      <c r="B2620"/>
    </row>
    <row r="2621" spans="1:2" ht="15" x14ac:dyDescent="0.25">
      <c r="A2621"/>
      <c r="B2621"/>
    </row>
    <row r="2622" spans="1:2" ht="15" x14ac:dyDescent="0.25">
      <c r="A2622"/>
      <c r="B2622"/>
    </row>
    <row r="2623" spans="1:2" ht="15" x14ac:dyDescent="0.25">
      <c r="A2623"/>
      <c r="B2623"/>
    </row>
    <row r="2624" spans="1:2" ht="15" x14ac:dyDescent="0.25">
      <c r="A2624"/>
      <c r="B2624"/>
    </row>
    <row r="2625" spans="1:2" ht="15" x14ac:dyDescent="0.25">
      <c r="A2625"/>
      <c r="B2625"/>
    </row>
    <row r="2626" spans="1:2" ht="15" x14ac:dyDescent="0.25">
      <c r="A2626"/>
      <c r="B2626"/>
    </row>
    <row r="2627" spans="1:2" ht="15" x14ac:dyDescent="0.25">
      <c r="A2627"/>
      <c r="B2627"/>
    </row>
    <row r="2628" spans="1:2" ht="15" x14ac:dyDescent="0.25">
      <c r="A2628"/>
      <c r="B2628"/>
    </row>
    <row r="2629" spans="1:2" ht="15" x14ac:dyDescent="0.25">
      <c r="A2629"/>
      <c r="B2629"/>
    </row>
    <row r="2630" spans="1:2" ht="15" x14ac:dyDescent="0.25">
      <c r="A2630"/>
      <c r="B2630"/>
    </row>
    <row r="2631" spans="1:2" ht="15" x14ac:dyDescent="0.25">
      <c r="A2631"/>
      <c r="B2631"/>
    </row>
    <row r="2632" spans="1:2" ht="15" x14ac:dyDescent="0.25">
      <c r="A2632"/>
      <c r="B2632"/>
    </row>
    <row r="2633" spans="1:2" ht="15" x14ac:dyDescent="0.25">
      <c r="A2633"/>
      <c r="B2633"/>
    </row>
    <row r="2634" spans="1:2" ht="15" x14ac:dyDescent="0.25">
      <c r="A2634"/>
      <c r="B2634"/>
    </row>
    <row r="2635" spans="1:2" ht="15" x14ac:dyDescent="0.25">
      <c r="A2635"/>
      <c r="B2635"/>
    </row>
    <row r="2636" spans="1:2" ht="15" x14ac:dyDescent="0.25">
      <c r="A2636"/>
      <c r="B2636"/>
    </row>
    <row r="2637" spans="1:2" ht="15" x14ac:dyDescent="0.25">
      <c r="A2637"/>
      <c r="B2637"/>
    </row>
    <row r="2638" spans="1:2" ht="15" x14ac:dyDescent="0.25">
      <c r="A2638"/>
      <c r="B2638"/>
    </row>
    <row r="2639" spans="1:2" ht="15" x14ac:dyDescent="0.25">
      <c r="A2639"/>
      <c r="B2639"/>
    </row>
    <row r="2640" spans="1:2" ht="15" x14ac:dyDescent="0.25">
      <c r="A2640"/>
      <c r="B2640"/>
    </row>
    <row r="2641" spans="1:2" ht="15" x14ac:dyDescent="0.25">
      <c r="A2641"/>
      <c r="B2641"/>
    </row>
    <row r="2642" spans="1:2" ht="15" x14ac:dyDescent="0.25">
      <c r="A2642"/>
      <c r="B2642"/>
    </row>
    <row r="2643" spans="1:2" ht="15" x14ac:dyDescent="0.25">
      <c r="A2643"/>
      <c r="B2643"/>
    </row>
    <row r="2644" spans="1:2" ht="15" x14ac:dyDescent="0.25">
      <c r="A2644"/>
      <c r="B2644"/>
    </row>
    <row r="2645" spans="1:2" ht="15" x14ac:dyDescent="0.25">
      <c r="A2645"/>
      <c r="B2645"/>
    </row>
    <row r="2646" spans="1:2" ht="15" x14ac:dyDescent="0.25">
      <c r="A2646"/>
      <c r="B2646"/>
    </row>
    <row r="2647" spans="1:2" ht="15" x14ac:dyDescent="0.25">
      <c r="A2647"/>
      <c r="B2647"/>
    </row>
    <row r="2648" spans="1:2" ht="15" x14ac:dyDescent="0.25">
      <c r="A2648"/>
      <c r="B2648"/>
    </row>
    <row r="2649" spans="1:2" ht="15" x14ac:dyDescent="0.25">
      <c r="A2649"/>
      <c r="B2649"/>
    </row>
    <row r="2650" spans="1:2" ht="15" x14ac:dyDescent="0.25">
      <c r="A2650"/>
      <c r="B2650"/>
    </row>
    <row r="2651" spans="1:2" ht="15" x14ac:dyDescent="0.25">
      <c r="A2651"/>
      <c r="B2651"/>
    </row>
    <row r="2652" spans="1:2" ht="15" x14ac:dyDescent="0.25">
      <c r="A2652"/>
      <c r="B2652"/>
    </row>
    <row r="2653" spans="1:2" ht="15" x14ac:dyDescent="0.25">
      <c r="A2653"/>
      <c r="B2653"/>
    </row>
    <row r="2654" spans="1:2" ht="15" x14ac:dyDescent="0.25">
      <c r="A2654"/>
      <c r="B2654"/>
    </row>
    <row r="2655" spans="1:2" ht="15" x14ac:dyDescent="0.25">
      <c r="A2655"/>
      <c r="B2655"/>
    </row>
    <row r="2656" spans="1:2" ht="15" x14ac:dyDescent="0.25">
      <c r="A2656"/>
      <c r="B2656"/>
    </row>
    <row r="2657" spans="1:2" ht="15" x14ac:dyDescent="0.25">
      <c r="A2657"/>
      <c r="B2657"/>
    </row>
    <row r="2658" spans="1:2" ht="15" x14ac:dyDescent="0.25">
      <c r="A2658"/>
      <c r="B2658"/>
    </row>
    <row r="2659" spans="1:2" ht="15" x14ac:dyDescent="0.25">
      <c r="A2659"/>
      <c r="B2659"/>
    </row>
    <row r="2660" spans="1:2" ht="15" x14ac:dyDescent="0.25">
      <c r="A2660"/>
      <c r="B2660"/>
    </row>
    <row r="2661" spans="1:2" ht="15" x14ac:dyDescent="0.25">
      <c r="A2661"/>
      <c r="B2661"/>
    </row>
    <row r="2662" spans="1:2" ht="15" x14ac:dyDescent="0.25">
      <c r="A2662"/>
      <c r="B2662"/>
    </row>
    <row r="2663" spans="1:2" ht="15" x14ac:dyDescent="0.25">
      <c r="A2663"/>
      <c r="B2663"/>
    </row>
    <row r="2664" spans="1:2" ht="15" x14ac:dyDescent="0.25">
      <c r="A2664"/>
      <c r="B2664"/>
    </row>
    <row r="2665" spans="1:2" ht="15" x14ac:dyDescent="0.25">
      <c r="A2665"/>
      <c r="B2665"/>
    </row>
    <row r="2666" spans="1:2" ht="15" x14ac:dyDescent="0.25">
      <c r="A2666"/>
      <c r="B2666"/>
    </row>
    <row r="2667" spans="1:2" ht="15" x14ac:dyDescent="0.25">
      <c r="A2667"/>
      <c r="B2667"/>
    </row>
    <row r="2668" spans="1:2" ht="15" x14ac:dyDescent="0.25">
      <c r="A2668"/>
      <c r="B2668"/>
    </row>
    <row r="2669" spans="1:2" ht="15" x14ac:dyDescent="0.25">
      <c r="A2669"/>
      <c r="B2669"/>
    </row>
    <row r="2670" spans="1:2" ht="15" x14ac:dyDescent="0.25">
      <c r="A2670"/>
      <c r="B2670"/>
    </row>
    <row r="2671" spans="1:2" ht="15" x14ac:dyDescent="0.25">
      <c r="A2671"/>
      <c r="B2671"/>
    </row>
    <row r="2672" spans="1:2" ht="15" x14ac:dyDescent="0.25">
      <c r="A2672"/>
      <c r="B2672"/>
    </row>
    <row r="2673" spans="1:2" ht="15" x14ac:dyDescent="0.25">
      <c r="A2673"/>
      <c r="B2673"/>
    </row>
    <row r="2674" spans="1:2" ht="15" x14ac:dyDescent="0.25">
      <c r="A2674"/>
      <c r="B2674"/>
    </row>
    <row r="2675" spans="1:2" ht="15" x14ac:dyDescent="0.25">
      <c r="A2675"/>
      <c r="B2675"/>
    </row>
    <row r="2676" spans="1:2" ht="15" x14ac:dyDescent="0.25">
      <c r="A2676"/>
      <c r="B2676"/>
    </row>
    <row r="2677" spans="1:2" ht="15" x14ac:dyDescent="0.25">
      <c r="A2677"/>
      <c r="B2677"/>
    </row>
    <row r="2678" spans="1:2" ht="15" x14ac:dyDescent="0.25">
      <c r="A2678"/>
      <c r="B2678"/>
    </row>
    <row r="2679" spans="1:2" ht="15" x14ac:dyDescent="0.25">
      <c r="A2679"/>
      <c r="B2679"/>
    </row>
    <row r="2680" spans="1:2" ht="15" x14ac:dyDescent="0.25">
      <c r="A2680"/>
      <c r="B2680"/>
    </row>
    <row r="2681" spans="1:2" ht="15" x14ac:dyDescent="0.25">
      <c r="A2681"/>
      <c r="B2681"/>
    </row>
    <row r="2682" spans="1:2" ht="15" x14ac:dyDescent="0.25">
      <c r="A2682"/>
      <c r="B2682"/>
    </row>
    <row r="2683" spans="1:2" ht="15" x14ac:dyDescent="0.25">
      <c r="A2683"/>
      <c r="B2683"/>
    </row>
    <row r="2684" spans="1:2" ht="15" x14ac:dyDescent="0.25">
      <c r="A2684"/>
      <c r="B2684"/>
    </row>
    <row r="2685" spans="1:2" ht="15" x14ac:dyDescent="0.25">
      <c r="A2685"/>
      <c r="B2685"/>
    </row>
    <row r="2686" spans="1:2" ht="15" x14ac:dyDescent="0.25">
      <c r="A2686"/>
      <c r="B2686"/>
    </row>
    <row r="2687" spans="1:2" ht="15" x14ac:dyDescent="0.25">
      <c r="A2687"/>
      <c r="B2687"/>
    </row>
    <row r="2688" spans="1:2" ht="15" x14ac:dyDescent="0.25">
      <c r="A2688"/>
      <c r="B2688"/>
    </row>
    <row r="2689" spans="1:2" ht="15" x14ac:dyDescent="0.25">
      <c r="A2689"/>
      <c r="B2689"/>
    </row>
    <row r="2690" spans="1:2" ht="15" x14ac:dyDescent="0.25">
      <c r="A2690"/>
      <c r="B2690"/>
    </row>
    <row r="2691" spans="1:2" ht="15" x14ac:dyDescent="0.25">
      <c r="A2691"/>
      <c r="B2691"/>
    </row>
    <row r="2692" spans="1:2" ht="15" x14ac:dyDescent="0.25">
      <c r="A2692"/>
      <c r="B2692"/>
    </row>
    <row r="2693" spans="1:2" ht="15" x14ac:dyDescent="0.25">
      <c r="A2693"/>
      <c r="B2693"/>
    </row>
    <row r="2694" spans="1:2" ht="15" x14ac:dyDescent="0.25">
      <c r="A2694"/>
      <c r="B2694"/>
    </row>
    <row r="2695" spans="1:2" ht="15" x14ac:dyDescent="0.25">
      <c r="A2695"/>
      <c r="B2695"/>
    </row>
    <row r="2696" spans="1:2" ht="15" x14ac:dyDescent="0.25">
      <c r="A2696"/>
      <c r="B2696"/>
    </row>
    <row r="2697" spans="1:2" ht="15" x14ac:dyDescent="0.25">
      <c r="A2697"/>
      <c r="B2697"/>
    </row>
    <row r="2698" spans="1:2" ht="15" x14ac:dyDescent="0.25">
      <c r="A2698"/>
      <c r="B2698"/>
    </row>
    <row r="2699" spans="1:2" ht="15" x14ac:dyDescent="0.25">
      <c r="A2699"/>
      <c r="B2699"/>
    </row>
    <row r="2700" spans="1:2" ht="15" x14ac:dyDescent="0.25">
      <c r="A2700"/>
      <c r="B2700"/>
    </row>
    <row r="2701" spans="1:2" ht="15" x14ac:dyDescent="0.25">
      <c r="A2701"/>
      <c r="B2701"/>
    </row>
    <row r="2702" spans="1:2" ht="15" x14ac:dyDescent="0.25">
      <c r="A2702"/>
      <c r="B2702"/>
    </row>
    <row r="2703" spans="1:2" ht="15" x14ac:dyDescent="0.25">
      <c r="A2703"/>
      <c r="B2703"/>
    </row>
    <row r="2704" spans="1:2" ht="15" x14ac:dyDescent="0.25">
      <c r="A2704"/>
      <c r="B2704"/>
    </row>
    <row r="2705" spans="1:2" ht="15" x14ac:dyDescent="0.25">
      <c r="A2705"/>
      <c r="B2705"/>
    </row>
    <row r="2706" spans="1:2" ht="15" x14ac:dyDescent="0.25">
      <c r="A2706"/>
      <c r="B2706"/>
    </row>
    <row r="2707" spans="1:2" ht="15" x14ac:dyDescent="0.25">
      <c r="A2707"/>
      <c r="B2707"/>
    </row>
    <row r="2708" spans="1:2" ht="15" x14ac:dyDescent="0.25">
      <c r="A2708"/>
      <c r="B2708"/>
    </row>
    <row r="2709" spans="1:2" ht="15" x14ac:dyDescent="0.25">
      <c r="A2709"/>
      <c r="B2709"/>
    </row>
    <row r="2710" spans="1:2" ht="15" x14ac:dyDescent="0.25">
      <c r="A2710"/>
      <c r="B2710"/>
    </row>
    <row r="2711" spans="1:2" ht="15" x14ac:dyDescent="0.25">
      <c r="A2711"/>
      <c r="B2711"/>
    </row>
    <row r="2712" spans="1:2" ht="15" x14ac:dyDescent="0.25">
      <c r="A2712"/>
      <c r="B2712"/>
    </row>
    <row r="2713" spans="1:2" ht="15" x14ac:dyDescent="0.25">
      <c r="A2713"/>
      <c r="B2713"/>
    </row>
    <row r="2714" spans="1:2" ht="15" x14ac:dyDescent="0.25">
      <c r="A2714"/>
      <c r="B2714"/>
    </row>
    <row r="2715" spans="1:2" ht="15" x14ac:dyDescent="0.25">
      <c r="A2715"/>
      <c r="B2715"/>
    </row>
    <row r="2716" spans="1:2" ht="15" x14ac:dyDescent="0.25">
      <c r="A2716"/>
      <c r="B2716"/>
    </row>
    <row r="2717" spans="1:2" ht="15" x14ac:dyDescent="0.25">
      <c r="A2717"/>
      <c r="B2717"/>
    </row>
    <row r="2718" spans="1:2" ht="15" x14ac:dyDescent="0.25">
      <c r="A2718"/>
      <c r="B2718"/>
    </row>
    <row r="2719" spans="1:2" ht="15" x14ac:dyDescent="0.25">
      <c r="A2719"/>
      <c r="B2719"/>
    </row>
    <row r="2720" spans="1:2" ht="15" x14ac:dyDescent="0.25">
      <c r="A2720"/>
      <c r="B2720"/>
    </row>
    <row r="2721" spans="1:2" ht="15" x14ac:dyDescent="0.25">
      <c r="A2721"/>
      <c r="B2721"/>
    </row>
    <row r="2722" spans="1:2" ht="15" x14ac:dyDescent="0.25">
      <c r="A2722"/>
      <c r="B2722"/>
    </row>
    <row r="2723" spans="1:2" ht="15" x14ac:dyDescent="0.25">
      <c r="A2723"/>
      <c r="B2723"/>
    </row>
    <row r="2724" spans="1:2" ht="15" x14ac:dyDescent="0.25">
      <c r="A2724"/>
      <c r="B2724"/>
    </row>
    <row r="2725" spans="1:2" ht="15" x14ac:dyDescent="0.25">
      <c r="A2725"/>
      <c r="B2725"/>
    </row>
    <row r="2726" spans="1:2" ht="15" x14ac:dyDescent="0.25">
      <c r="A2726"/>
      <c r="B2726"/>
    </row>
    <row r="2727" spans="1:2" ht="15" x14ac:dyDescent="0.25">
      <c r="A2727"/>
      <c r="B2727"/>
    </row>
    <row r="2728" spans="1:2" ht="15" x14ac:dyDescent="0.25">
      <c r="A2728"/>
      <c r="B2728"/>
    </row>
    <row r="2729" spans="1:2" ht="15" x14ac:dyDescent="0.25">
      <c r="A2729"/>
      <c r="B2729"/>
    </row>
    <row r="2730" spans="1:2" ht="15" x14ac:dyDescent="0.25">
      <c r="A2730"/>
      <c r="B2730"/>
    </row>
    <row r="2731" spans="1:2" ht="15" x14ac:dyDescent="0.25">
      <c r="A2731"/>
      <c r="B2731"/>
    </row>
    <row r="2732" spans="1:2" ht="15" x14ac:dyDescent="0.25">
      <c r="A2732"/>
      <c r="B2732"/>
    </row>
    <row r="2733" spans="1:2" ht="15" x14ac:dyDescent="0.25">
      <c r="A2733"/>
      <c r="B2733"/>
    </row>
    <row r="2734" spans="1:2" ht="15" x14ac:dyDescent="0.25">
      <c r="A2734"/>
      <c r="B2734"/>
    </row>
    <row r="2735" spans="1:2" ht="15" x14ac:dyDescent="0.25">
      <c r="A2735"/>
      <c r="B2735"/>
    </row>
    <row r="2736" spans="1:2" ht="15" x14ac:dyDescent="0.25">
      <c r="A2736"/>
      <c r="B2736"/>
    </row>
    <row r="2737" spans="1:2" ht="15" x14ac:dyDescent="0.25">
      <c r="A2737"/>
      <c r="B2737"/>
    </row>
    <row r="2738" spans="1:2" ht="15" x14ac:dyDescent="0.25">
      <c r="A2738"/>
      <c r="B2738"/>
    </row>
    <row r="2739" spans="1:2" ht="15" x14ac:dyDescent="0.25">
      <c r="A2739"/>
      <c r="B2739"/>
    </row>
    <row r="2740" spans="1:2" ht="15" x14ac:dyDescent="0.25">
      <c r="A2740"/>
      <c r="B2740"/>
    </row>
    <row r="2741" spans="1:2" ht="15" x14ac:dyDescent="0.25">
      <c r="A2741"/>
      <c r="B2741"/>
    </row>
    <row r="2742" spans="1:2" ht="15" x14ac:dyDescent="0.25">
      <c r="A2742"/>
      <c r="B2742"/>
    </row>
    <row r="2743" spans="1:2" ht="15" x14ac:dyDescent="0.25">
      <c r="A2743"/>
      <c r="B2743"/>
    </row>
    <row r="2744" spans="1:2" ht="15" x14ac:dyDescent="0.25">
      <c r="A2744"/>
      <c r="B2744"/>
    </row>
    <row r="2745" spans="1:2" ht="15" x14ac:dyDescent="0.25">
      <c r="A2745"/>
      <c r="B2745"/>
    </row>
    <row r="2746" spans="1:2" ht="15" x14ac:dyDescent="0.25">
      <c r="A2746"/>
      <c r="B2746"/>
    </row>
    <row r="2747" spans="1:2" ht="15" x14ac:dyDescent="0.25">
      <c r="A2747"/>
      <c r="B2747"/>
    </row>
    <row r="2748" spans="1:2" ht="15" x14ac:dyDescent="0.25">
      <c r="A2748"/>
      <c r="B2748"/>
    </row>
    <row r="2749" spans="1:2" ht="15" x14ac:dyDescent="0.25">
      <c r="A2749"/>
      <c r="B2749"/>
    </row>
    <row r="2750" spans="1:2" ht="15" x14ac:dyDescent="0.25">
      <c r="A2750"/>
      <c r="B2750"/>
    </row>
    <row r="2751" spans="1:2" ht="15" x14ac:dyDescent="0.25">
      <c r="A2751"/>
      <c r="B2751"/>
    </row>
    <row r="2752" spans="1:2" ht="15" x14ac:dyDescent="0.25">
      <c r="A2752"/>
      <c r="B2752"/>
    </row>
    <row r="2753" spans="1:2" ht="15" x14ac:dyDescent="0.25">
      <c r="A2753"/>
      <c r="B2753"/>
    </row>
    <row r="2754" spans="1:2" ht="15" x14ac:dyDescent="0.25">
      <c r="A2754"/>
      <c r="B2754"/>
    </row>
    <row r="2755" spans="1:2" ht="15" x14ac:dyDescent="0.25">
      <c r="A2755"/>
      <c r="B2755"/>
    </row>
    <row r="2756" spans="1:2" ht="15" x14ac:dyDescent="0.25">
      <c r="A2756"/>
      <c r="B2756"/>
    </row>
    <row r="2757" spans="1:2" ht="15" x14ac:dyDescent="0.25">
      <c r="A2757"/>
      <c r="B2757"/>
    </row>
    <row r="2758" spans="1:2" ht="15" x14ac:dyDescent="0.25">
      <c r="A2758"/>
      <c r="B2758"/>
    </row>
    <row r="2759" spans="1:2" ht="15" x14ac:dyDescent="0.25">
      <c r="A2759"/>
      <c r="B2759"/>
    </row>
    <row r="2760" spans="1:2" ht="15" x14ac:dyDescent="0.25">
      <c r="A2760"/>
      <c r="B2760"/>
    </row>
    <row r="2761" spans="1:2" ht="15" x14ac:dyDescent="0.25">
      <c r="A2761"/>
      <c r="B2761"/>
    </row>
    <row r="2762" spans="1:2" ht="15" x14ac:dyDescent="0.25">
      <c r="A2762"/>
      <c r="B2762"/>
    </row>
    <row r="2763" spans="1:2" ht="15" x14ac:dyDescent="0.25">
      <c r="A2763"/>
      <c r="B2763"/>
    </row>
    <row r="2764" spans="1:2" ht="15" x14ac:dyDescent="0.25">
      <c r="A2764"/>
      <c r="B2764"/>
    </row>
    <row r="2765" spans="1:2" ht="15" x14ac:dyDescent="0.25">
      <c r="A2765"/>
      <c r="B2765"/>
    </row>
    <row r="2766" spans="1:2" ht="15" x14ac:dyDescent="0.25">
      <c r="A2766"/>
      <c r="B2766"/>
    </row>
    <row r="2767" spans="1:2" ht="15" x14ac:dyDescent="0.25">
      <c r="A2767"/>
      <c r="B2767"/>
    </row>
    <row r="2768" spans="1:2" ht="15" x14ac:dyDescent="0.25">
      <c r="A2768"/>
      <c r="B2768"/>
    </row>
    <row r="2769" spans="1:2" ht="15" x14ac:dyDescent="0.25">
      <c r="A2769"/>
      <c r="B2769"/>
    </row>
    <row r="2770" spans="1:2" ht="15" x14ac:dyDescent="0.25">
      <c r="A2770"/>
      <c r="B2770"/>
    </row>
    <row r="2771" spans="1:2" ht="15" x14ac:dyDescent="0.25">
      <c r="A2771"/>
      <c r="B2771"/>
    </row>
    <row r="2772" spans="1:2" ht="15" x14ac:dyDescent="0.25">
      <c r="A2772"/>
      <c r="B2772"/>
    </row>
    <row r="2773" spans="1:2" ht="15" x14ac:dyDescent="0.25">
      <c r="A2773"/>
      <c r="B2773"/>
    </row>
    <row r="2774" spans="1:2" ht="15" x14ac:dyDescent="0.25">
      <c r="A2774"/>
      <c r="B2774"/>
    </row>
    <row r="2775" spans="1:2" ht="15" x14ac:dyDescent="0.25">
      <c r="A2775"/>
      <c r="B2775"/>
    </row>
    <row r="2776" spans="1:2" ht="15" x14ac:dyDescent="0.25">
      <c r="A2776"/>
      <c r="B2776"/>
    </row>
    <row r="2777" spans="1:2" ht="15" x14ac:dyDescent="0.25">
      <c r="A2777"/>
      <c r="B2777"/>
    </row>
    <row r="2778" spans="1:2" ht="15" x14ac:dyDescent="0.25">
      <c r="A2778"/>
      <c r="B2778"/>
    </row>
    <row r="2779" spans="1:2" ht="15" x14ac:dyDescent="0.25">
      <c r="A2779"/>
      <c r="B2779"/>
    </row>
    <row r="2780" spans="1:2" ht="15" x14ac:dyDescent="0.25">
      <c r="A2780"/>
      <c r="B2780"/>
    </row>
    <row r="2781" spans="1:2" ht="15" x14ac:dyDescent="0.25">
      <c r="A2781"/>
      <c r="B2781"/>
    </row>
    <row r="2782" spans="1:2" ht="15" x14ac:dyDescent="0.25">
      <c r="A2782"/>
      <c r="B2782"/>
    </row>
    <row r="2783" spans="1:2" ht="15" x14ac:dyDescent="0.25">
      <c r="A2783"/>
      <c r="B2783"/>
    </row>
    <row r="2784" spans="1:2" ht="15" x14ac:dyDescent="0.25">
      <c r="A2784"/>
      <c r="B2784"/>
    </row>
    <row r="2785" spans="1:2" ht="15" x14ac:dyDescent="0.25">
      <c r="A2785"/>
      <c r="B2785"/>
    </row>
    <row r="2786" spans="1:2" ht="15" x14ac:dyDescent="0.25">
      <c r="A2786"/>
      <c r="B2786"/>
    </row>
    <row r="2787" spans="1:2" ht="15" x14ac:dyDescent="0.25">
      <c r="A2787"/>
      <c r="B2787"/>
    </row>
    <row r="2788" spans="1:2" ht="15" x14ac:dyDescent="0.25">
      <c r="A2788"/>
      <c r="B2788"/>
    </row>
    <row r="2789" spans="1:2" ht="15" x14ac:dyDescent="0.25">
      <c r="A2789"/>
      <c r="B2789"/>
    </row>
    <row r="2790" spans="1:2" ht="15" x14ac:dyDescent="0.25">
      <c r="A2790"/>
      <c r="B2790"/>
    </row>
    <row r="2791" spans="1:2" ht="15" x14ac:dyDescent="0.25">
      <c r="A2791"/>
      <c r="B2791"/>
    </row>
    <row r="2792" spans="1:2" ht="15" x14ac:dyDescent="0.25">
      <c r="A2792"/>
      <c r="B2792"/>
    </row>
    <row r="2793" spans="1:2" ht="15" x14ac:dyDescent="0.25">
      <c r="A2793"/>
      <c r="B2793"/>
    </row>
    <row r="2794" spans="1:2" ht="15" x14ac:dyDescent="0.25">
      <c r="A2794"/>
      <c r="B2794"/>
    </row>
    <row r="2795" spans="1:2" ht="15" x14ac:dyDescent="0.25">
      <c r="A2795"/>
      <c r="B2795"/>
    </row>
    <row r="2796" spans="1:2" ht="15" x14ac:dyDescent="0.25">
      <c r="A2796"/>
      <c r="B2796"/>
    </row>
    <row r="2797" spans="1:2" ht="15" x14ac:dyDescent="0.25">
      <c r="A2797"/>
      <c r="B2797"/>
    </row>
    <row r="2798" spans="1:2" ht="15" x14ac:dyDescent="0.25">
      <c r="A2798"/>
      <c r="B2798"/>
    </row>
    <row r="2799" spans="1:2" ht="15" x14ac:dyDescent="0.25">
      <c r="A2799"/>
      <c r="B2799"/>
    </row>
    <row r="2800" spans="1:2" ht="15" x14ac:dyDescent="0.25">
      <c r="A2800"/>
      <c r="B2800"/>
    </row>
    <row r="2801" spans="1:2" ht="15" x14ac:dyDescent="0.25">
      <c r="A2801"/>
      <c r="B2801"/>
    </row>
    <row r="2802" spans="1:2" ht="15" x14ac:dyDescent="0.25">
      <c r="A2802"/>
      <c r="B2802"/>
    </row>
    <row r="2803" spans="1:2" ht="15" x14ac:dyDescent="0.25">
      <c r="A2803"/>
      <c r="B2803"/>
    </row>
    <row r="2804" spans="1:2" ht="15" x14ac:dyDescent="0.25">
      <c r="A2804"/>
      <c r="B2804"/>
    </row>
    <row r="2805" spans="1:2" ht="15" x14ac:dyDescent="0.25">
      <c r="A2805"/>
      <c r="B2805"/>
    </row>
    <row r="2806" spans="1:2" ht="15" x14ac:dyDescent="0.25">
      <c r="A2806"/>
      <c r="B2806"/>
    </row>
    <row r="2807" spans="1:2" ht="15" x14ac:dyDescent="0.25">
      <c r="A2807"/>
      <c r="B2807"/>
    </row>
    <row r="2808" spans="1:2" ht="15" x14ac:dyDescent="0.25">
      <c r="A2808"/>
      <c r="B2808"/>
    </row>
    <row r="2809" spans="1:2" ht="15" x14ac:dyDescent="0.25">
      <c r="A2809"/>
      <c r="B2809"/>
    </row>
    <row r="2810" spans="1:2" ht="15" x14ac:dyDescent="0.25">
      <c r="A2810"/>
      <c r="B2810"/>
    </row>
    <row r="2811" spans="1:2" ht="15" x14ac:dyDescent="0.25">
      <c r="A2811"/>
      <c r="B2811"/>
    </row>
    <row r="2812" spans="1:2" ht="15" x14ac:dyDescent="0.25">
      <c r="A2812"/>
      <c r="B2812"/>
    </row>
    <row r="2813" spans="1:2" ht="15" x14ac:dyDescent="0.25">
      <c r="A2813"/>
      <c r="B2813"/>
    </row>
    <row r="2814" spans="1:2" ht="15" x14ac:dyDescent="0.25">
      <c r="A2814"/>
      <c r="B2814"/>
    </row>
    <row r="2815" spans="1:2" ht="15" x14ac:dyDescent="0.25">
      <c r="A2815"/>
      <c r="B2815"/>
    </row>
    <row r="2816" spans="1:2" ht="15" x14ac:dyDescent="0.25">
      <c r="A2816"/>
      <c r="B2816"/>
    </row>
    <row r="2817" spans="1:2" ht="15" x14ac:dyDescent="0.25">
      <c r="A2817"/>
      <c r="B2817"/>
    </row>
    <row r="2818" spans="1:2" ht="15" x14ac:dyDescent="0.25">
      <c r="A2818"/>
      <c r="B2818"/>
    </row>
    <row r="2819" spans="1:2" ht="15" x14ac:dyDescent="0.25">
      <c r="A2819"/>
      <c r="B2819"/>
    </row>
    <row r="2820" spans="1:2" ht="15" x14ac:dyDescent="0.25">
      <c r="A2820"/>
      <c r="B2820"/>
    </row>
    <row r="2821" spans="1:2" ht="15" x14ac:dyDescent="0.25">
      <c r="A2821"/>
      <c r="B2821"/>
    </row>
    <row r="2822" spans="1:2" ht="15" x14ac:dyDescent="0.25">
      <c r="A2822"/>
      <c r="B2822"/>
    </row>
    <row r="2823" spans="1:2" ht="15" x14ac:dyDescent="0.25">
      <c r="A2823"/>
      <c r="B2823"/>
    </row>
    <row r="2824" spans="1:2" ht="15" x14ac:dyDescent="0.25">
      <c r="A2824"/>
      <c r="B2824"/>
    </row>
    <row r="2825" spans="1:2" ht="15" x14ac:dyDescent="0.25">
      <c r="A2825"/>
      <c r="B2825"/>
    </row>
    <row r="2826" spans="1:2" ht="15" x14ac:dyDescent="0.25">
      <c r="A2826"/>
      <c r="B2826"/>
    </row>
    <row r="2827" spans="1:2" ht="15" x14ac:dyDescent="0.25">
      <c r="A2827"/>
      <c r="B2827"/>
    </row>
    <row r="2828" spans="1:2" ht="15" x14ac:dyDescent="0.25">
      <c r="A2828"/>
      <c r="B2828"/>
    </row>
    <row r="2829" spans="1:2" ht="15" x14ac:dyDescent="0.25">
      <c r="A2829"/>
      <c r="B2829"/>
    </row>
    <row r="2830" spans="1:2" ht="15" x14ac:dyDescent="0.25">
      <c r="A2830"/>
      <c r="B2830"/>
    </row>
    <row r="2831" spans="1:2" ht="15" x14ac:dyDescent="0.25">
      <c r="A2831"/>
      <c r="B2831"/>
    </row>
    <row r="2832" spans="1:2" ht="15" x14ac:dyDescent="0.25">
      <c r="A2832"/>
      <c r="B2832"/>
    </row>
    <row r="2833" spans="1:2" ht="15" x14ac:dyDescent="0.25">
      <c r="A2833"/>
      <c r="B2833"/>
    </row>
    <row r="2834" spans="1:2" ht="15" x14ac:dyDescent="0.25">
      <c r="A2834"/>
      <c r="B2834"/>
    </row>
    <row r="2835" spans="1:2" ht="15" x14ac:dyDescent="0.25">
      <c r="A2835"/>
      <c r="B2835"/>
    </row>
    <row r="2836" spans="1:2" ht="15" x14ac:dyDescent="0.25">
      <c r="A2836"/>
      <c r="B2836"/>
    </row>
    <row r="2837" spans="1:2" ht="15" x14ac:dyDescent="0.25">
      <c r="A2837"/>
      <c r="B2837"/>
    </row>
    <row r="2838" spans="1:2" ht="15" x14ac:dyDescent="0.25">
      <c r="A2838"/>
      <c r="B2838"/>
    </row>
    <row r="2839" spans="1:2" ht="15" x14ac:dyDescent="0.25">
      <c r="A2839"/>
      <c r="B2839"/>
    </row>
    <row r="2840" spans="1:2" ht="15" x14ac:dyDescent="0.25">
      <c r="A2840"/>
      <c r="B2840"/>
    </row>
    <row r="2841" spans="1:2" ht="15" x14ac:dyDescent="0.25">
      <c r="A2841"/>
      <c r="B2841"/>
    </row>
    <row r="2842" spans="1:2" ht="15" x14ac:dyDescent="0.25">
      <c r="A2842"/>
      <c r="B2842"/>
    </row>
    <row r="2843" spans="1:2" ht="15" x14ac:dyDescent="0.25">
      <c r="A2843"/>
      <c r="B2843"/>
    </row>
    <row r="2844" spans="1:2" ht="15" x14ac:dyDescent="0.25">
      <c r="A2844"/>
      <c r="B2844"/>
    </row>
    <row r="2845" spans="1:2" ht="15" x14ac:dyDescent="0.25">
      <c r="A2845"/>
      <c r="B2845"/>
    </row>
    <row r="2846" spans="1:2" ht="15" x14ac:dyDescent="0.25">
      <c r="A2846"/>
      <c r="B2846"/>
    </row>
    <row r="2847" spans="1:2" ht="15" x14ac:dyDescent="0.25">
      <c r="A2847"/>
      <c r="B2847"/>
    </row>
    <row r="2848" spans="1:2" ht="15" x14ac:dyDescent="0.25">
      <c r="A2848"/>
      <c r="B2848"/>
    </row>
    <row r="2849" spans="1:2" ht="15" x14ac:dyDescent="0.25">
      <c r="A2849"/>
      <c r="B2849"/>
    </row>
    <row r="2850" spans="1:2" ht="15" x14ac:dyDescent="0.25">
      <c r="A2850"/>
      <c r="B2850"/>
    </row>
    <row r="2851" spans="1:2" ht="15" x14ac:dyDescent="0.25">
      <c r="A2851"/>
      <c r="B2851"/>
    </row>
    <row r="2852" spans="1:2" ht="15" x14ac:dyDescent="0.25">
      <c r="A2852"/>
      <c r="B2852"/>
    </row>
    <row r="2853" spans="1:2" ht="15" x14ac:dyDescent="0.25">
      <c r="A2853"/>
      <c r="B2853"/>
    </row>
    <row r="2854" spans="1:2" ht="15" x14ac:dyDescent="0.25">
      <c r="A2854"/>
      <c r="B2854"/>
    </row>
    <row r="2855" spans="1:2" ht="15" x14ac:dyDescent="0.25">
      <c r="A2855"/>
      <c r="B2855"/>
    </row>
    <row r="2856" spans="1:2" ht="15" x14ac:dyDescent="0.25">
      <c r="A2856"/>
      <c r="B2856"/>
    </row>
    <row r="2857" spans="1:2" ht="15" x14ac:dyDescent="0.25">
      <c r="A2857"/>
      <c r="B2857"/>
    </row>
    <row r="2858" spans="1:2" ht="15" x14ac:dyDescent="0.25">
      <c r="A2858"/>
      <c r="B2858"/>
    </row>
    <row r="2859" spans="1:2" ht="15" x14ac:dyDescent="0.25">
      <c r="A2859"/>
      <c r="B2859"/>
    </row>
    <row r="2860" spans="1:2" ht="15" x14ac:dyDescent="0.25">
      <c r="A2860"/>
      <c r="B2860"/>
    </row>
    <row r="2861" spans="1:2" ht="15" x14ac:dyDescent="0.25">
      <c r="A2861"/>
      <c r="B2861"/>
    </row>
    <row r="2862" spans="1:2" ht="15" x14ac:dyDescent="0.25">
      <c r="A2862"/>
      <c r="B2862"/>
    </row>
    <row r="2863" spans="1:2" ht="15" x14ac:dyDescent="0.25">
      <c r="A2863"/>
      <c r="B2863"/>
    </row>
    <row r="2864" spans="1:2" ht="15" x14ac:dyDescent="0.25">
      <c r="A2864"/>
      <c r="B2864"/>
    </row>
    <row r="2865" spans="1:2" ht="15" x14ac:dyDescent="0.25">
      <c r="A2865"/>
      <c r="B2865"/>
    </row>
    <row r="2866" spans="1:2" ht="15" x14ac:dyDescent="0.25">
      <c r="A2866"/>
      <c r="B2866"/>
    </row>
    <row r="2867" spans="1:2" ht="15" x14ac:dyDescent="0.25">
      <c r="A2867"/>
      <c r="B2867"/>
    </row>
    <row r="2868" spans="1:2" ht="15" x14ac:dyDescent="0.25">
      <c r="A2868"/>
      <c r="B2868"/>
    </row>
    <row r="2869" spans="1:2" ht="15" x14ac:dyDescent="0.25">
      <c r="A2869"/>
      <c r="B2869"/>
    </row>
    <row r="2870" spans="1:2" ht="15" x14ac:dyDescent="0.25">
      <c r="A2870"/>
      <c r="B2870"/>
    </row>
    <row r="2871" spans="1:2" ht="15" x14ac:dyDescent="0.25">
      <c r="A2871"/>
      <c r="B2871"/>
    </row>
    <row r="2872" spans="1:2" ht="15" x14ac:dyDescent="0.25">
      <c r="A2872"/>
      <c r="B2872"/>
    </row>
    <row r="2873" spans="1:2" ht="15" x14ac:dyDescent="0.25">
      <c r="A2873"/>
      <c r="B2873"/>
    </row>
    <row r="2874" spans="1:2" ht="15" x14ac:dyDescent="0.25">
      <c r="A2874"/>
      <c r="B2874"/>
    </row>
    <row r="2875" spans="1:2" ht="15" x14ac:dyDescent="0.25">
      <c r="A2875"/>
      <c r="B2875"/>
    </row>
    <row r="2876" spans="1:2" ht="15" x14ac:dyDescent="0.25">
      <c r="A2876"/>
      <c r="B2876"/>
    </row>
    <row r="2877" spans="1:2" ht="15" x14ac:dyDescent="0.25">
      <c r="A2877"/>
      <c r="B2877"/>
    </row>
    <row r="2878" spans="1:2" ht="15" x14ac:dyDescent="0.25">
      <c r="A2878"/>
      <c r="B2878"/>
    </row>
    <row r="2879" spans="1:2" ht="15" x14ac:dyDescent="0.25">
      <c r="A2879"/>
      <c r="B2879"/>
    </row>
    <row r="2880" spans="1:2" ht="15" x14ac:dyDescent="0.25">
      <c r="A2880"/>
      <c r="B2880"/>
    </row>
    <row r="2881" spans="1:2" ht="15" x14ac:dyDescent="0.25">
      <c r="A2881"/>
      <c r="B2881"/>
    </row>
    <row r="2882" spans="1:2" ht="15" x14ac:dyDescent="0.25">
      <c r="A2882"/>
      <c r="B2882"/>
    </row>
    <row r="2883" spans="1:2" ht="15" x14ac:dyDescent="0.25">
      <c r="A2883"/>
      <c r="B2883"/>
    </row>
    <row r="2884" spans="1:2" ht="15" x14ac:dyDescent="0.25">
      <c r="A2884"/>
      <c r="B2884"/>
    </row>
    <row r="2885" spans="1:2" ht="15" x14ac:dyDescent="0.25">
      <c r="A2885"/>
      <c r="B2885"/>
    </row>
    <row r="2886" spans="1:2" ht="15" x14ac:dyDescent="0.25">
      <c r="A2886"/>
      <c r="B2886"/>
    </row>
    <row r="2887" spans="1:2" ht="15" x14ac:dyDescent="0.25">
      <c r="A2887"/>
      <c r="B2887"/>
    </row>
    <row r="2888" spans="1:2" ht="15" x14ac:dyDescent="0.25">
      <c r="A2888"/>
      <c r="B2888"/>
    </row>
    <row r="2889" spans="1:2" ht="15" x14ac:dyDescent="0.25">
      <c r="A2889"/>
      <c r="B2889"/>
    </row>
    <row r="2890" spans="1:2" ht="15" x14ac:dyDescent="0.25">
      <c r="A2890"/>
      <c r="B2890"/>
    </row>
    <row r="2891" spans="1:2" ht="15" x14ac:dyDescent="0.25">
      <c r="A2891"/>
      <c r="B2891"/>
    </row>
    <row r="2892" spans="1:2" ht="15" x14ac:dyDescent="0.25">
      <c r="A2892"/>
      <c r="B2892"/>
    </row>
    <row r="2893" spans="1:2" ht="15" x14ac:dyDescent="0.25">
      <c r="A2893"/>
      <c r="B2893"/>
    </row>
    <row r="2894" spans="1:2" ht="15" x14ac:dyDescent="0.25">
      <c r="A2894"/>
      <c r="B2894"/>
    </row>
    <row r="2895" spans="1:2" ht="15" x14ac:dyDescent="0.25">
      <c r="A2895"/>
      <c r="B2895"/>
    </row>
    <row r="2896" spans="1:2" ht="15" x14ac:dyDescent="0.25">
      <c r="A2896"/>
      <c r="B2896"/>
    </row>
    <row r="2897" spans="1:2" ht="15" x14ac:dyDescent="0.25">
      <c r="A2897"/>
      <c r="B2897"/>
    </row>
    <row r="2898" spans="1:2" ht="15" x14ac:dyDescent="0.25">
      <c r="A2898"/>
      <c r="B2898"/>
    </row>
    <row r="2899" spans="1:2" ht="15" x14ac:dyDescent="0.25">
      <c r="A2899"/>
      <c r="B2899"/>
    </row>
    <row r="2900" spans="1:2" ht="15" x14ac:dyDescent="0.25">
      <c r="A2900"/>
      <c r="B2900"/>
    </row>
    <row r="2901" spans="1:2" ht="15" x14ac:dyDescent="0.25">
      <c r="A2901"/>
      <c r="B2901"/>
    </row>
    <row r="2902" spans="1:2" ht="15" x14ac:dyDescent="0.25">
      <c r="A2902"/>
      <c r="B2902"/>
    </row>
    <row r="2903" spans="1:2" ht="15" x14ac:dyDescent="0.25">
      <c r="A2903"/>
      <c r="B2903"/>
    </row>
    <row r="2904" spans="1:2" ht="15" x14ac:dyDescent="0.25">
      <c r="A2904"/>
      <c r="B2904"/>
    </row>
    <row r="2905" spans="1:2" ht="15" x14ac:dyDescent="0.25">
      <c r="A2905"/>
      <c r="B2905"/>
    </row>
    <row r="2906" spans="1:2" ht="15" x14ac:dyDescent="0.25">
      <c r="A2906"/>
      <c r="B2906"/>
    </row>
    <row r="2907" spans="1:2" ht="15" x14ac:dyDescent="0.25">
      <c r="A2907"/>
      <c r="B2907"/>
    </row>
    <row r="2908" spans="1:2" ht="15" x14ac:dyDescent="0.25">
      <c r="A2908"/>
      <c r="B2908"/>
    </row>
    <row r="2909" spans="1:2" ht="15" x14ac:dyDescent="0.25">
      <c r="A2909"/>
      <c r="B2909"/>
    </row>
    <row r="2910" spans="1:2" ht="15" x14ac:dyDescent="0.25">
      <c r="A2910"/>
      <c r="B2910"/>
    </row>
    <row r="2911" spans="1:2" ht="15" x14ac:dyDescent="0.25">
      <c r="A2911"/>
      <c r="B2911"/>
    </row>
    <row r="2912" spans="1:2" ht="15" x14ac:dyDescent="0.25">
      <c r="A2912"/>
      <c r="B2912"/>
    </row>
    <row r="2913" spans="1:2" ht="15" x14ac:dyDescent="0.25">
      <c r="A2913"/>
      <c r="B2913"/>
    </row>
    <row r="2914" spans="1:2" ht="15" x14ac:dyDescent="0.25">
      <c r="A2914"/>
      <c r="B2914"/>
    </row>
    <row r="2915" spans="1:2" ht="15" x14ac:dyDescent="0.25">
      <c r="A2915"/>
      <c r="B2915"/>
    </row>
    <row r="2916" spans="1:2" ht="15" x14ac:dyDescent="0.25">
      <c r="A2916"/>
      <c r="B2916"/>
    </row>
    <row r="2917" spans="1:2" ht="15" x14ac:dyDescent="0.25">
      <c r="A2917"/>
      <c r="B2917"/>
    </row>
    <row r="2918" spans="1:2" ht="15" x14ac:dyDescent="0.25">
      <c r="A2918"/>
      <c r="B2918"/>
    </row>
    <row r="2919" spans="1:2" ht="15" x14ac:dyDescent="0.25">
      <c r="A2919"/>
      <c r="B2919"/>
    </row>
    <row r="2920" spans="1:2" ht="15" x14ac:dyDescent="0.25">
      <c r="A2920"/>
      <c r="B2920"/>
    </row>
    <row r="2921" spans="1:2" ht="15" x14ac:dyDescent="0.25">
      <c r="A2921"/>
      <c r="B2921"/>
    </row>
    <row r="2922" spans="1:2" ht="15" x14ac:dyDescent="0.25">
      <c r="A2922"/>
      <c r="B2922"/>
    </row>
    <row r="2923" spans="1:2" ht="15" x14ac:dyDescent="0.25">
      <c r="A2923"/>
      <c r="B2923"/>
    </row>
    <row r="2924" spans="1:2" ht="15" x14ac:dyDescent="0.25">
      <c r="A2924"/>
      <c r="B2924"/>
    </row>
    <row r="2925" spans="1:2" ht="15" x14ac:dyDescent="0.25">
      <c r="A2925"/>
      <c r="B2925"/>
    </row>
    <row r="2926" spans="1:2" ht="15" x14ac:dyDescent="0.25">
      <c r="A2926"/>
      <c r="B2926"/>
    </row>
    <row r="2927" spans="1:2" ht="15" x14ac:dyDescent="0.25">
      <c r="A2927"/>
      <c r="B2927"/>
    </row>
    <row r="2928" spans="1:2" ht="15" x14ac:dyDescent="0.25">
      <c r="A2928"/>
      <c r="B2928"/>
    </row>
    <row r="2929" spans="1:2" ht="15" x14ac:dyDescent="0.25">
      <c r="A2929"/>
      <c r="B2929"/>
    </row>
    <row r="2930" spans="1:2" ht="15" x14ac:dyDescent="0.25">
      <c r="A2930"/>
      <c r="B2930"/>
    </row>
    <row r="2931" spans="1:2" ht="15" x14ac:dyDescent="0.25">
      <c r="A2931"/>
      <c r="B2931"/>
    </row>
    <row r="2932" spans="1:2" ht="15" x14ac:dyDescent="0.25">
      <c r="A2932"/>
      <c r="B2932"/>
    </row>
    <row r="2933" spans="1:2" ht="15" x14ac:dyDescent="0.25">
      <c r="A2933"/>
      <c r="B2933"/>
    </row>
    <row r="2934" spans="1:2" ht="15" x14ac:dyDescent="0.25">
      <c r="A2934"/>
      <c r="B2934"/>
    </row>
    <row r="2935" spans="1:2" ht="15" x14ac:dyDescent="0.25">
      <c r="A2935"/>
      <c r="B2935"/>
    </row>
    <row r="2936" spans="1:2" ht="15" x14ac:dyDescent="0.25">
      <c r="A2936"/>
      <c r="B2936"/>
    </row>
    <row r="2937" spans="1:2" ht="15" x14ac:dyDescent="0.25">
      <c r="A2937"/>
      <c r="B2937"/>
    </row>
    <row r="2938" spans="1:2" ht="15" x14ac:dyDescent="0.25">
      <c r="A2938"/>
      <c r="B2938"/>
    </row>
    <row r="2939" spans="1:2" ht="15" x14ac:dyDescent="0.25">
      <c r="A2939"/>
      <c r="B2939"/>
    </row>
    <row r="2940" spans="1:2" ht="15" x14ac:dyDescent="0.25">
      <c r="A2940"/>
      <c r="B2940"/>
    </row>
    <row r="2941" spans="1:2" ht="15" x14ac:dyDescent="0.25">
      <c r="A2941"/>
      <c r="B2941"/>
    </row>
    <row r="2942" spans="1:2" ht="15" x14ac:dyDescent="0.25">
      <c r="A2942"/>
      <c r="B2942"/>
    </row>
    <row r="2943" spans="1:2" ht="15" x14ac:dyDescent="0.25">
      <c r="A2943"/>
      <c r="B2943"/>
    </row>
    <row r="2944" spans="1:2" ht="15" x14ac:dyDescent="0.25">
      <c r="A2944"/>
      <c r="B2944"/>
    </row>
    <row r="2945" spans="1:2" ht="15" x14ac:dyDescent="0.25">
      <c r="A2945"/>
      <c r="B2945"/>
    </row>
    <row r="2946" spans="1:2" ht="15" x14ac:dyDescent="0.25">
      <c r="A2946"/>
      <c r="B2946"/>
    </row>
    <row r="2947" spans="1:2" ht="15" x14ac:dyDescent="0.25">
      <c r="A2947"/>
      <c r="B2947"/>
    </row>
    <row r="2948" spans="1:2" ht="15" x14ac:dyDescent="0.25">
      <c r="A2948"/>
      <c r="B2948"/>
    </row>
    <row r="2949" spans="1:2" ht="15" x14ac:dyDescent="0.25">
      <c r="A2949"/>
      <c r="B2949"/>
    </row>
    <row r="2950" spans="1:2" ht="15" x14ac:dyDescent="0.25">
      <c r="A2950"/>
      <c r="B2950"/>
    </row>
    <row r="2951" spans="1:2" ht="15" x14ac:dyDescent="0.25">
      <c r="A2951"/>
      <c r="B2951"/>
    </row>
    <row r="2952" spans="1:2" ht="15" x14ac:dyDescent="0.25">
      <c r="A2952"/>
      <c r="B2952"/>
    </row>
    <row r="2953" spans="1:2" ht="15" x14ac:dyDescent="0.25">
      <c r="A2953"/>
      <c r="B2953"/>
    </row>
    <row r="2954" spans="1:2" ht="15" x14ac:dyDescent="0.25">
      <c r="A2954"/>
      <c r="B2954"/>
    </row>
    <row r="2955" spans="1:2" ht="15" x14ac:dyDescent="0.25">
      <c r="A2955"/>
      <c r="B2955"/>
    </row>
    <row r="2956" spans="1:2" ht="15" x14ac:dyDescent="0.25">
      <c r="A2956"/>
      <c r="B2956"/>
    </row>
    <row r="2957" spans="1:2" ht="15" x14ac:dyDescent="0.25">
      <c r="A2957"/>
      <c r="B2957"/>
    </row>
    <row r="2958" spans="1:2" ht="15" x14ac:dyDescent="0.25">
      <c r="A2958"/>
      <c r="B2958"/>
    </row>
    <row r="2959" spans="1:2" ht="15" x14ac:dyDescent="0.25">
      <c r="A2959"/>
      <c r="B2959"/>
    </row>
    <row r="2960" spans="1:2" ht="15" x14ac:dyDescent="0.25">
      <c r="A2960"/>
      <c r="B2960"/>
    </row>
    <row r="2961" spans="1:2" ht="15" x14ac:dyDescent="0.25">
      <c r="A2961"/>
      <c r="B2961"/>
    </row>
    <row r="2962" spans="1:2" ht="15" x14ac:dyDescent="0.25">
      <c r="A2962"/>
      <c r="B2962"/>
    </row>
    <row r="2963" spans="1:2" ht="15" x14ac:dyDescent="0.25">
      <c r="A2963"/>
      <c r="B2963"/>
    </row>
    <row r="2964" spans="1:2" ht="15" x14ac:dyDescent="0.25">
      <c r="A2964"/>
      <c r="B2964"/>
    </row>
    <row r="2965" spans="1:2" ht="15" x14ac:dyDescent="0.25">
      <c r="A2965"/>
      <c r="B2965"/>
    </row>
    <row r="2966" spans="1:2" ht="15" x14ac:dyDescent="0.25">
      <c r="A2966"/>
      <c r="B2966"/>
    </row>
    <row r="2967" spans="1:2" ht="15" x14ac:dyDescent="0.25">
      <c r="A2967"/>
      <c r="B2967"/>
    </row>
    <row r="2968" spans="1:2" ht="15" x14ac:dyDescent="0.25">
      <c r="A2968"/>
      <c r="B2968"/>
    </row>
    <row r="2969" spans="1:2" ht="15" x14ac:dyDescent="0.25">
      <c r="A2969"/>
      <c r="B2969"/>
    </row>
    <row r="2970" spans="1:2" ht="15" x14ac:dyDescent="0.25">
      <c r="A2970"/>
      <c r="B2970"/>
    </row>
    <row r="2971" spans="1:2" ht="15" x14ac:dyDescent="0.25">
      <c r="A2971"/>
      <c r="B2971"/>
    </row>
    <row r="2972" spans="1:2" ht="15" x14ac:dyDescent="0.25">
      <c r="A2972"/>
      <c r="B2972"/>
    </row>
    <row r="2973" spans="1:2" ht="15" x14ac:dyDescent="0.25">
      <c r="A2973"/>
      <c r="B2973"/>
    </row>
    <row r="2974" spans="1:2" ht="15" x14ac:dyDescent="0.25">
      <c r="A2974"/>
      <c r="B2974"/>
    </row>
    <row r="2975" spans="1:2" ht="15" x14ac:dyDescent="0.25">
      <c r="A2975"/>
      <c r="B2975"/>
    </row>
    <row r="2976" spans="1:2" ht="15" x14ac:dyDescent="0.25">
      <c r="A2976"/>
      <c r="B2976"/>
    </row>
    <row r="2977" spans="1:2" ht="15" x14ac:dyDescent="0.25">
      <c r="A2977"/>
      <c r="B2977"/>
    </row>
    <row r="2978" spans="1:2" ht="15" x14ac:dyDescent="0.25">
      <c r="A2978"/>
      <c r="B2978"/>
    </row>
    <row r="2979" spans="1:2" ht="15" x14ac:dyDescent="0.25">
      <c r="A2979"/>
      <c r="B2979"/>
    </row>
    <row r="2980" spans="1:2" ht="15" x14ac:dyDescent="0.25">
      <c r="A2980"/>
      <c r="B2980"/>
    </row>
    <row r="2981" spans="1:2" ht="15" x14ac:dyDescent="0.25">
      <c r="A2981"/>
      <c r="B2981"/>
    </row>
    <row r="2982" spans="1:2" ht="15" x14ac:dyDescent="0.25">
      <c r="A2982"/>
      <c r="B2982"/>
    </row>
    <row r="2983" spans="1:2" ht="15" x14ac:dyDescent="0.25">
      <c r="A2983"/>
      <c r="B2983"/>
    </row>
    <row r="2984" spans="1:2" ht="15" x14ac:dyDescent="0.25">
      <c r="A2984"/>
      <c r="B2984"/>
    </row>
    <row r="2985" spans="1:2" ht="15" x14ac:dyDescent="0.25">
      <c r="A2985"/>
      <c r="B2985"/>
    </row>
    <row r="2986" spans="1:2" ht="15" x14ac:dyDescent="0.25">
      <c r="A2986"/>
      <c r="B2986"/>
    </row>
    <row r="2987" spans="1:2" ht="15" x14ac:dyDescent="0.25">
      <c r="A2987"/>
      <c r="B2987"/>
    </row>
    <row r="2988" spans="1:2" ht="15" x14ac:dyDescent="0.25">
      <c r="A2988"/>
      <c r="B2988"/>
    </row>
    <row r="2989" spans="1:2" ht="15" x14ac:dyDescent="0.25">
      <c r="A2989"/>
      <c r="B2989"/>
    </row>
    <row r="2990" spans="1:2" ht="15" x14ac:dyDescent="0.25">
      <c r="A2990"/>
      <c r="B2990"/>
    </row>
    <row r="2991" spans="1:2" ht="15" x14ac:dyDescent="0.25">
      <c r="A2991"/>
      <c r="B2991"/>
    </row>
    <row r="2992" spans="1:2" ht="15" x14ac:dyDescent="0.25">
      <c r="A2992"/>
      <c r="B2992"/>
    </row>
    <row r="2993" spans="1:2" ht="15" x14ac:dyDescent="0.25">
      <c r="A2993"/>
      <c r="B2993"/>
    </row>
    <row r="2994" spans="1:2" ht="15" x14ac:dyDescent="0.25">
      <c r="A2994"/>
      <c r="B2994"/>
    </row>
    <row r="2995" spans="1:2" ht="15" x14ac:dyDescent="0.25">
      <c r="A2995"/>
      <c r="B2995"/>
    </row>
    <row r="2996" spans="1:2" ht="15" x14ac:dyDescent="0.25">
      <c r="A2996"/>
      <c r="B2996"/>
    </row>
    <row r="2997" spans="1:2" ht="15" x14ac:dyDescent="0.25">
      <c r="A2997"/>
      <c r="B2997"/>
    </row>
    <row r="2998" spans="1:2" ht="15" x14ac:dyDescent="0.25">
      <c r="A2998"/>
      <c r="B2998"/>
    </row>
    <row r="2999" spans="1:2" ht="15" x14ac:dyDescent="0.25">
      <c r="A2999"/>
      <c r="B2999"/>
    </row>
    <row r="3000" spans="1:2" ht="15" x14ac:dyDescent="0.25">
      <c r="A3000"/>
      <c r="B3000"/>
    </row>
    <row r="3001" spans="1:2" ht="15" x14ac:dyDescent="0.25">
      <c r="A3001"/>
      <c r="B3001"/>
    </row>
    <row r="3002" spans="1:2" ht="15" x14ac:dyDescent="0.25">
      <c r="A3002"/>
      <c r="B3002"/>
    </row>
    <row r="3003" spans="1:2" ht="15" x14ac:dyDescent="0.25">
      <c r="A3003"/>
      <c r="B3003"/>
    </row>
    <row r="3004" spans="1:2" ht="15" x14ac:dyDescent="0.25">
      <c r="A3004"/>
      <c r="B3004"/>
    </row>
    <row r="3005" spans="1:2" ht="15" x14ac:dyDescent="0.25">
      <c r="A3005"/>
      <c r="B3005"/>
    </row>
    <row r="3006" spans="1:2" ht="15" x14ac:dyDescent="0.25">
      <c r="A3006"/>
      <c r="B3006"/>
    </row>
    <row r="3007" spans="1:2" ht="15" x14ac:dyDescent="0.25">
      <c r="A3007"/>
      <c r="B3007"/>
    </row>
    <row r="3008" spans="1:2" ht="15" x14ac:dyDescent="0.25">
      <c r="A3008"/>
      <c r="B3008"/>
    </row>
    <row r="3009" spans="1:2" ht="15" x14ac:dyDescent="0.25">
      <c r="A3009"/>
      <c r="B3009"/>
    </row>
    <row r="3010" spans="1:2" ht="15" x14ac:dyDescent="0.25">
      <c r="A3010"/>
      <c r="B3010"/>
    </row>
    <row r="3011" spans="1:2" ht="15" x14ac:dyDescent="0.25">
      <c r="A3011"/>
      <c r="B3011"/>
    </row>
    <row r="3012" spans="1:2" ht="15" x14ac:dyDescent="0.25">
      <c r="A3012"/>
      <c r="B3012"/>
    </row>
    <row r="3013" spans="1:2" ht="15" x14ac:dyDescent="0.25">
      <c r="A3013"/>
      <c r="B3013"/>
    </row>
    <row r="3014" spans="1:2" ht="15" x14ac:dyDescent="0.25">
      <c r="A3014"/>
      <c r="B3014"/>
    </row>
    <row r="3015" spans="1:2" ht="15" x14ac:dyDescent="0.25">
      <c r="A3015"/>
      <c r="B3015"/>
    </row>
    <row r="3016" spans="1:2" ht="15" x14ac:dyDescent="0.25">
      <c r="A3016"/>
      <c r="B3016"/>
    </row>
    <row r="3017" spans="1:2" ht="15" x14ac:dyDescent="0.25">
      <c r="A3017"/>
      <c r="B3017"/>
    </row>
    <row r="3018" spans="1:2" ht="15" x14ac:dyDescent="0.25">
      <c r="A3018"/>
      <c r="B3018"/>
    </row>
    <row r="3019" spans="1:2" ht="15" x14ac:dyDescent="0.25">
      <c r="A3019"/>
      <c r="B3019"/>
    </row>
    <row r="3020" spans="1:2" ht="15" x14ac:dyDescent="0.25">
      <c r="A3020"/>
      <c r="B3020"/>
    </row>
    <row r="3021" spans="1:2" ht="15" x14ac:dyDescent="0.25">
      <c r="A3021"/>
      <c r="B3021"/>
    </row>
    <row r="3022" spans="1:2" ht="15" x14ac:dyDescent="0.25">
      <c r="A3022"/>
      <c r="B3022"/>
    </row>
    <row r="3023" spans="1:2" ht="15" x14ac:dyDescent="0.25">
      <c r="A3023"/>
      <c r="B3023"/>
    </row>
    <row r="3024" spans="1:2" ht="15" x14ac:dyDescent="0.25">
      <c r="A3024"/>
      <c r="B3024"/>
    </row>
    <row r="3025" spans="1:2" ht="15" x14ac:dyDescent="0.25">
      <c r="A3025"/>
      <c r="B3025"/>
    </row>
    <row r="3026" spans="1:2" ht="15" x14ac:dyDescent="0.25">
      <c r="A3026"/>
      <c r="B3026"/>
    </row>
    <row r="3027" spans="1:2" ht="15" x14ac:dyDescent="0.25">
      <c r="A3027"/>
      <c r="B3027"/>
    </row>
    <row r="3028" spans="1:2" ht="15" x14ac:dyDescent="0.25">
      <c r="A3028"/>
      <c r="B3028"/>
    </row>
    <row r="3029" spans="1:2" ht="15" x14ac:dyDescent="0.25">
      <c r="A3029"/>
      <c r="B3029"/>
    </row>
    <row r="3030" spans="1:2" ht="15" x14ac:dyDescent="0.25">
      <c r="A3030"/>
      <c r="B3030"/>
    </row>
    <row r="3031" spans="1:2" ht="15" x14ac:dyDescent="0.25">
      <c r="A3031"/>
      <c r="B3031"/>
    </row>
    <row r="3032" spans="1:2" ht="15" x14ac:dyDescent="0.25">
      <c r="A3032"/>
      <c r="B3032"/>
    </row>
    <row r="3033" spans="1:2" ht="15" x14ac:dyDescent="0.25">
      <c r="A3033"/>
      <c r="B3033"/>
    </row>
    <row r="3034" spans="1:2" ht="15" x14ac:dyDescent="0.25">
      <c r="A3034"/>
      <c r="B3034"/>
    </row>
    <row r="3035" spans="1:2" ht="15" x14ac:dyDescent="0.25">
      <c r="A3035"/>
      <c r="B3035"/>
    </row>
    <row r="3036" spans="1:2" ht="15" x14ac:dyDescent="0.25">
      <c r="A3036"/>
      <c r="B3036"/>
    </row>
    <row r="3037" spans="1:2" ht="15" x14ac:dyDescent="0.25">
      <c r="A3037"/>
      <c r="B3037"/>
    </row>
    <row r="3038" spans="1:2" ht="15" x14ac:dyDescent="0.25">
      <c r="A3038"/>
      <c r="B3038"/>
    </row>
    <row r="3039" spans="1:2" ht="15" x14ac:dyDescent="0.25">
      <c r="A3039"/>
      <c r="B3039"/>
    </row>
    <row r="3040" spans="1:2" ht="15" x14ac:dyDescent="0.25">
      <c r="A3040"/>
      <c r="B3040"/>
    </row>
    <row r="3041" spans="1:2" ht="15" x14ac:dyDescent="0.25">
      <c r="A3041"/>
      <c r="B3041"/>
    </row>
    <row r="3042" spans="1:2" ht="15" x14ac:dyDescent="0.25">
      <c r="A3042"/>
      <c r="B3042"/>
    </row>
    <row r="3043" spans="1:2" ht="15" x14ac:dyDescent="0.25">
      <c r="A3043"/>
      <c r="B3043"/>
    </row>
    <row r="3044" spans="1:2" ht="15" x14ac:dyDescent="0.25">
      <c r="A3044"/>
      <c r="B3044"/>
    </row>
    <row r="3045" spans="1:2" ht="15" x14ac:dyDescent="0.25">
      <c r="A3045"/>
      <c r="B3045"/>
    </row>
    <row r="3046" spans="1:2" ht="15" x14ac:dyDescent="0.25">
      <c r="A3046"/>
      <c r="B3046"/>
    </row>
    <row r="3047" spans="1:2" ht="15" x14ac:dyDescent="0.25">
      <c r="A3047"/>
      <c r="B3047"/>
    </row>
    <row r="3048" spans="1:2" ht="15" x14ac:dyDescent="0.25">
      <c r="A3048"/>
      <c r="B3048"/>
    </row>
    <row r="3049" spans="1:2" ht="15" x14ac:dyDescent="0.25">
      <c r="A3049"/>
      <c r="B3049"/>
    </row>
    <row r="3050" spans="1:2" ht="15" x14ac:dyDescent="0.25">
      <c r="A3050"/>
      <c r="B3050"/>
    </row>
    <row r="3051" spans="1:2" ht="15" x14ac:dyDescent="0.25">
      <c r="A3051"/>
      <c r="B3051"/>
    </row>
    <row r="3052" spans="1:2" ht="15" x14ac:dyDescent="0.25">
      <c r="A3052"/>
      <c r="B3052"/>
    </row>
    <row r="3053" spans="1:2" ht="15" x14ac:dyDescent="0.25">
      <c r="A3053"/>
      <c r="B3053"/>
    </row>
    <row r="3054" spans="1:2" ht="15" x14ac:dyDescent="0.25">
      <c r="A3054"/>
      <c r="B3054"/>
    </row>
    <row r="3055" spans="1:2" ht="15" x14ac:dyDescent="0.25">
      <c r="A3055"/>
      <c r="B3055"/>
    </row>
    <row r="3056" spans="1:2" ht="15" x14ac:dyDescent="0.25">
      <c r="A3056"/>
      <c r="B3056"/>
    </row>
    <row r="3057" spans="1:2" ht="15" x14ac:dyDescent="0.25">
      <c r="A3057"/>
      <c r="B3057"/>
    </row>
    <row r="3058" spans="1:2" ht="15" x14ac:dyDescent="0.25">
      <c r="A3058"/>
      <c r="B3058"/>
    </row>
    <row r="3059" spans="1:2" ht="15" x14ac:dyDescent="0.25">
      <c r="A3059"/>
      <c r="B3059"/>
    </row>
    <row r="3060" spans="1:2" ht="15" x14ac:dyDescent="0.25">
      <c r="A3060"/>
      <c r="B3060"/>
    </row>
    <row r="3061" spans="1:2" ht="15" x14ac:dyDescent="0.25">
      <c r="A3061"/>
      <c r="B3061"/>
    </row>
    <row r="3062" spans="1:2" ht="15" x14ac:dyDescent="0.25">
      <c r="A3062"/>
      <c r="B3062"/>
    </row>
    <row r="3063" spans="1:2" ht="15" x14ac:dyDescent="0.25">
      <c r="A3063"/>
      <c r="B3063"/>
    </row>
    <row r="3064" spans="1:2" ht="15" x14ac:dyDescent="0.25">
      <c r="A3064"/>
      <c r="B3064"/>
    </row>
    <row r="3065" spans="1:2" ht="15" x14ac:dyDescent="0.25">
      <c r="A3065"/>
      <c r="B3065"/>
    </row>
    <row r="3066" spans="1:2" ht="15" x14ac:dyDescent="0.25">
      <c r="A3066"/>
      <c r="B3066"/>
    </row>
    <row r="3067" spans="1:2" ht="15" x14ac:dyDescent="0.25">
      <c r="A3067"/>
      <c r="B3067"/>
    </row>
    <row r="3068" spans="1:2" ht="15" x14ac:dyDescent="0.25">
      <c r="A3068"/>
      <c r="B3068"/>
    </row>
    <row r="3069" spans="1:2" ht="15" x14ac:dyDescent="0.25">
      <c r="A3069"/>
      <c r="B3069"/>
    </row>
    <row r="3070" spans="1:2" ht="15" x14ac:dyDescent="0.25">
      <c r="A3070"/>
      <c r="B3070"/>
    </row>
    <row r="3071" spans="1:2" ht="15" x14ac:dyDescent="0.25">
      <c r="A3071"/>
      <c r="B3071"/>
    </row>
    <row r="3072" spans="1:2" ht="15" x14ac:dyDescent="0.25">
      <c r="A3072"/>
      <c r="B3072"/>
    </row>
    <row r="3073" spans="1:2" ht="15" x14ac:dyDescent="0.25">
      <c r="A3073"/>
      <c r="B3073"/>
    </row>
    <row r="3074" spans="1:2" ht="15" x14ac:dyDescent="0.25">
      <c r="A3074"/>
      <c r="B3074"/>
    </row>
    <row r="3075" spans="1:2" ht="15" x14ac:dyDescent="0.25">
      <c r="A3075"/>
      <c r="B3075"/>
    </row>
    <row r="3076" spans="1:2" ht="15" x14ac:dyDescent="0.25">
      <c r="A3076"/>
      <c r="B3076"/>
    </row>
    <row r="3077" spans="1:2" ht="15" x14ac:dyDescent="0.25">
      <c r="A3077"/>
      <c r="B3077"/>
    </row>
    <row r="3078" spans="1:2" ht="15" x14ac:dyDescent="0.25">
      <c r="A3078"/>
      <c r="B3078"/>
    </row>
    <row r="3079" spans="1:2" ht="15" x14ac:dyDescent="0.25">
      <c r="A3079"/>
      <c r="B3079"/>
    </row>
    <row r="3080" spans="1:2" ht="15" x14ac:dyDescent="0.25">
      <c r="A3080"/>
      <c r="B3080"/>
    </row>
    <row r="3081" spans="1:2" ht="15" x14ac:dyDescent="0.25">
      <c r="A3081"/>
      <c r="B3081"/>
    </row>
    <row r="3082" spans="1:2" ht="15" x14ac:dyDescent="0.25">
      <c r="A3082"/>
      <c r="B3082"/>
    </row>
    <row r="3083" spans="1:2" ht="15" x14ac:dyDescent="0.25">
      <c r="A3083"/>
      <c r="B3083"/>
    </row>
    <row r="3084" spans="1:2" ht="15" x14ac:dyDescent="0.25">
      <c r="A3084"/>
      <c r="B3084"/>
    </row>
    <row r="3085" spans="1:2" ht="15" x14ac:dyDescent="0.25">
      <c r="A3085"/>
      <c r="B3085"/>
    </row>
    <row r="3086" spans="1:2" ht="15" x14ac:dyDescent="0.25">
      <c r="A3086"/>
      <c r="B3086"/>
    </row>
    <row r="3087" spans="1:2" ht="15" x14ac:dyDescent="0.25">
      <c r="A3087"/>
      <c r="B3087"/>
    </row>
    <row r="3088" spans="1:2" ht="15" x14ac:dyDescent="0.25">
      <c r="A3088"/>
      <c r="B3088"/>
    </row>
    <row r="3089" spans="1:2" ht="15" x14ac:dyDescent="0.25">
      <c r="A3089"/>
      <c r="B3089"/>
    </row>
    <row r="3090" spans="1:2" ht="15" x14ac:dyDescent="0.25">
      <c r="A3090"/>
      <c r="B3090"/>
    </row>
    <row r="3091" spans="1:2" ht="15" x14ac:dyDescent="0.25">
      <c r="A3091"/>
      <c r="B3091"/>
    </row>
    <row r="3092" spans="1:2" ht="15" x14ac:dyDescent="0.25">
      <c r="A3092"/>
      <c r="B3092"/>
    </row>
    <row r="3093" spans="1:2" ht="15" x14ac:dyDescent="0.25">
      <c r="A3093"/>
      <c r="B3093"/>
    </row>
    <row r="3094" spans="1:2" ht="15" x14ac:dyDescent="0.25">
      <c r="A3094"/>
      <c r="B3094"/>
    </row>
    <row r="3095" spans="1:2" ht="15" x14ac:dyDescent="0.25">
      <c r="A3095"/>
      <c r="B3095"/>
    </row>
    <row r="3096" spans="1:2" ht="15" x14ac:dyDescent="0.25">
      <c r="A3096"/>
      <c r="B3096"/>
    </row>
    <row r="3097" spans="1:2" ht="15" x14ac:dyDescent="0.25">
      <c r="A3097"/>
      <c r="B3097"/>
    </row>
    <row r="3098" spans="1:2" ht="15" x14ac:dyDescent="0.25">
      <c r="A3098"/>
      <c r="B3098"/>
    </row>
    <row r="3099" spans="1:2" ht="15" x14ac:dyDescent="0.25">
      <c r="A3099"/>
      <c r="B3099"/>
    </row>
    <row r="3100" spans="1:2" ht="15" x14ac:dyDescent="0.25">
      <c r="A3100"/>
      <c r="B3100"/>
    </row>
    <row r="3101" spans="1:2" ht="15" x14ac:dyDescent="0.25">
      <c r="A3101"/>
      <c r="B3101"/>
    </row>
    <row r="3102" spans="1:2" ht="15" x14ac:dyDescent="0.25">
      <c r="A3102"/>
      <c r="B3102"/>
    </row>
    <row r="3103" spans="1:2" ht="15" x14ac:dyDescent="0.25">
      <c r="A3103"/>
      <c r="B3103"/>
    </row>
    <row r="3104" spans="1:2" ht="15" x14ac:dyDescent="0.25">
      <c r="A3104"/>
      <c r="B3104"/>
    </row>
    <row r="3105" spans="1:2" ht="15" x14ac:dyDescent="0.25">
      <c r="A3105"/>
      <c r="B3105"/>
    </row>
    <row r="3106" spans="1:2" ht="15" x14ac:dyDescent="0.25">
      <c r="A3106"/>
      <c r="B3106"/>
    </row>
    <row r="3107" spans="1:2" ht="15" x14ac:dyDescent="0.25">
      <c r="A3107"/>
      <c r="B3107"/>
    </row>
    <row r="3108" spans="1:2" ht="15" x14ac:dyDescent="0.25">
      <c r="A3108"/>
      <c r="B3108"/>
    </row>
    <row r="3109" spans="1:2" ht="15" x14ac:dyDescent="0.25">
      <c r="A3109"/>
      <c r="B3109"/>
    </row>
    <row r="3110" spans="1:2" ht="15" x14ac:dyDescent="0.25">
      <c r="A3110"/>
      <c r="B3110"/>
    </row>
    <row r="3111" spans="1:2" ht="15" x14ac:dyDescent="0.25">
      <c r="A3111"/>
      <c r="B3111"/>
    </row>
    <row r="3112" spans="1:2" ht="15" x14ac:dyDescent="0.25">
      <c r="A3112"/>
      <c r="B3112"/>
    </row>
    <row r="3113" spans="1:2" ht="15" x14ac:dyDescent="0.25">
      <c r="A3113"/>
      <c r="B3113"/>
    </row>
    <row r="3114" spans="1:2" ht="15" x14ac:dyDescent="0.25">
      <c r="A3114"/>
      <c r="B3114"/>
    </row>
    <row r="3115" spans="1:2" ht="15" x14ac:dyDescent="0.25">
      <c r="A3115"/>
      <c r="B3115"/>
    </row>
    <row r="3116" spans="1:2" ht="15" x14ac:dyDescent="0.25">
      <c r="A3116"/>
      <c r="B3116"/>
    </row>
    <row r="3117" spans="1:2" ht="15" x14ac:dyDescent="0.25">
      <c r="A3117"/>
      <c r="B3117"/>
    </row>
    <row r="3118" spans="1:2" ht="15" x14ac:dyDescent="0.25">
      <c r="A3118"/>
      <c r="B3118"/>
    </row>
    <row r="3119" spans="1:2" ht="15" x14ac:dyDescent="0.25">
      <c r="A3119"/>
      <c r="B3119"/>
    </row>
    <row r="3120" spans="1:2" ht="15" x14ac:dyDescent="0.25">
      <c r="A3120"/>
      <c r="B3120"/>
    </row>
    <row r="3121" spans="1:2" ht="15" x14ac:dyDescent="0.25">
      <c r="A3121"/>
      <c r="B3121"/>
    </row>
    <row r="3122" spans="1:2" ht="15" x14ac:dyDescent="0.25">
      <c r="A3122"/>
      <c r="B3122"/>
    </row>
    <row r="3123" spans="1:2" ht="15" x14ac:dyDescent="0.25">
      <c r="A3123"/>
      <c r="B3123"/>
    </row>
    <row r="3124" spans="1:2" ht="15" x14ac:dyDescent="0.25">
      <c r="A3124"/>
      <c r="B3124"/>
    </row>
    <row r="3125" spans="1:2" ht="15" x14ac:dyDescent="0.25">
      <c r="A3125"/>
      <c r="B3125"/>
    </row>
    <row r="3126" spans="1:2" ht="15" x14ac:dyDescent="0.25">
      <c r="A3126"/>
      <c r="B3126"/>
    </row>
    <row r="3127" spans="1:2" ht="15" x14ac:dyDescent="0.25">
      <c r="A3127"/>
      <c r="B3127"/>
    </row>
    <row r="3128" spans="1:2" ht="15" x14ac:dyDescent="0.25">
      <c r="A3128"/>
      <c r="B3128"/>
    </row>
    <row r="3129" spans="1:2" ht="15" x14ac:dyDescent="0.25">
      <c r="A3129"/>
      <c r="B3129"/>
    </row>
    <row r="3130" spans="1:2" ht="15" x14ac:dyDescent="0.25">
      <c r="A3130"/>
      <c r="B3130"/>
    </row>
    <row r="3131" spans="1:2" ht="15" x14ac:dyDescent="0.25">
      <c r="A3131"/>
      <c r="B3131"/>
    </row>
    <row r="3132" spans="1:2" ht="15" x14ac:dyDescent="0.25">
      <c r="A3132"/>
      <c r="B3132"/>
    </row>
    <row r="3133" spans="1:2" ht="15" x14ac:dyDescent="0.25">
      <c r="A3133"/>
      <c r="B3133"/>
    </row>
    <row r="3134" spans="1:2" ht="15" x14ac:dyDescent="0.25">
      <c r="A3134"/>
      <c r="B3134"/>
    </row>
    <row r="3135" spans="1:2" ht="15" x14ac:dyDescent="0.25">
      <c r="A3135"/>
      <c r="B3135"/>
    </row>
    <row r="3136" spans="1:2" ht="15" x14ac:dyDescent="0.25">
      <c r="A3136"/>
      <c r="B3136"/>
    </row>
    <row r="3137" spans="1:2" ht="15" x14ac:dyDescent="0.25">
      <c r="A3137"/>
      <c r="B3137"/>
    </row>
    <row r="3138" spans="1:2" ht="15" x14ac:dyDescent="0.25">
      <c r="A3138"/>
      <c r="B3138"/>
    </row>
    <row r="3139" spans="1:2" ht="15" x14ac:dyDescent="0.25">
      <c r="A3139"/>
      <c r="B3139"/>
    </row>
    <row r="3140" spans="1:2" ht="15" x14ac:dyDescent="0.25">
      <c r="A3140"/>
      <c r="B3140"/>
    </row>
    <row r="3141" spans="1:2" ht="15" x14ac:dyDescent="0.25">
      <c r="A3141"/>
      <c r="B3141"/>
    </row>
    <row r="3142" spans="1:2" ht="15" x14ac:dyDescent="0.25">
      <c r="A3142"/>
      <c r="B3142"/>
    </row>
    <row r="3143" spans="1:2" ht="15" x14ac:dyDescent="0.25">
      <c r="A3143"/>
      <c r="B3143"/>
    </row>
    <row r="3144" spans="1:2" ht="15" x14ac:dyDescent="0.25">
      <c r="A3144"/>
      <c r="B3144"/>
    </row>
    <row r="3145" spans="1:2" ht="15" x14ac:dyDescent="0.25">
      <c r="A3145"/>
      <c r="B3145"/>
    </row>
    <row r="3146" spans="1:2" ht="15" x14ac:dyDescent="0.25">
      <c r="A3146"/>
      <c r="B3146"/>
    </row>
    <row r="3147" spans="1:2" ht="15" x14ac:dyDescent="0.25">
      <c r="A3147"/>
      <c r="B3147"/>
    </row>
    <row r="3148" spans="1:2" ht="15" x14ac:dyDescent="0.25">
      <c r="A3148"/>
      <c r="B3148"/>
    </row>
    <row r="3149" spans="1:2" ht="15" x14ac:dyDescent="0.25">
      <c r="A3149"/>
      <c r="B3149"/>
    </row>
    <row r="3150" spans="1:2" ht="15" x14ac:dyDescent="0.25">
      <c r="A3150"/>
      <c r="B3150"/>
    </row>
    <row r="3151" spans="1:2" ht="15" x14ac:dyDescent="0.25">
      <c r="A3151"/>
      <c r="B3151"/>
    </row>
    <row r="3152" spans="1:2" ht="15" x14ac:dyDescent="0.25">
      <c r="A3152"/>
      <c r="B3152"/>
    </row>
    <row r="3153" spans="1:2" ht="15" x14ac:dyDescent="0.25">
      <c r="A3153"/>
      <c r="B3153"/>
    </row>
    <row r="3154" spans="1:2" ht="15" x14ac:dyDescent="0.25">
      <c r="A3154"/>
      <c r="B3154"/>
    </row>
    <row r="3155" spans="1:2" ht="15" x14ac:dyDescent="0.25">
      <c r="A3155"/>
      <c r="B3155"/>
    </row>
    <row r="3156" spans="1:2" ht="15" x14ac:dyDescent="0.25">
      <c r="A3156"/>
      <c r="B3156"/>
    </row>
    <row r="3157" spans="1:2" ht="15" x14ac:dyDescent="0.25">
      <c r="A3157"/>
      <c r="B3157"/>
    </row>
    <row r="3158" spans="1:2" ht="15" x14ac:dyDescent="0.25">
      <c r="A3158"/>
      <c r="B3158"/>
    </row>
    <row r="3159" spans="1:2" ht="15" x14ac:dyDescent="0.25">
      <c r="A3159"/>
      <c r="B3159"/>
    </row>
    <row r="3160" spans="1:2" ht="15" x14ac:dyDescent="0.25">
      <c r="A3160"/>
      <c r="B3160"/>
    </row>
    <row r="3161" spans="1:2" ht="15" x14ac:dyDescent="0.25">
      <c r="A3161"/>
      <c r="B3161"/>
    </row>
    <row r="3162" spans="1:2" ht="15" x14ac:dyDescent="0.25">
      <c r="A3162"/>
      <c r="B3162"/>
    </row>
    <row r="3163" spans="1:2" ht="15" x14ac:dyDescent="0.25">
      <c r="A3163"/>
      <c r="B3163"/>
    </row>
    <row r="3164" spans="1:2" ht="15" x14ac:dyDescent="0.25">
      <c r="A3164"/>
      <c r="B3164"/>
    </row>
    <row r="3165" spans="1:2" ht="15" x14ac:dyDescent="0.25">
      <c r="A3165"/>
      <c r="B3165"/>
    </row>
    <row r="3166" spans="1:2" ht="15" x14ac:dyDescent="0.25">
      <c r="A3166"/>
      <c r="B3166"/>
    </row>
    <row r="3167" spans="1:2" ht="15" x14ac:dyDescent="0.25">
      <c r="A3167"/>
      <c r="B3167"/>
    </row>
    <row r="3168" spans="1:2" ht="15" x14ac:dyDescent="0.25">
      <c r="A3168"/>
      <c r="B3168"/>
    </row>
    <row r="3169" spans="1:2" ht="15" x14ac:dyDescent="0.25">
      <c r="A3169"/>
      <c r="B3169"/>
    </row>
    <row r="3170" spans="1:2" ht="15" x14ac:dyDescent="0.25">
      <c r="A3170"/>
      <c r="B3170"/>
    </row>
    <row r="3171" spans="1:2" ht="15" x14ac:dyDescent="0.25">
      <c r="A3171"/>
      <c r="B3171"/>
    </row>
    <row r="3172" spans="1:2" ht="15" x14ac:dyDescent="0.25">
      <c r="A3172"/>
      <c r="B3172"/>
    </row>
    <row r="3173" spans="1:2" ht="15" x14ac:dyDescent="0.25">
      <c r="A3173"/>
      <c r="B3173"/>
    </row>
    <row r="3174" spans="1:2" ht="15" x14ac:dyDescent="0.25">
      <c r="A3174"/>
      <c r="B3174"/>
    </row>
    <row r="3175" spans="1:2" ht="15" x14ac:dyDescent="0.25">
      <c r="A3175"/>
      <c r="B3175"/>
    </row>
    <row r="3176" spans="1:2" ht="15" x14ac:dyDescent="0.25">
      <c r="A3176"/>
      <c r="B3176"/>
    </row>
    <row r="3177" spans="1:2" ht="15" x14ac:dyDescent="0.25">
      <c r="A3177"/>
      <c r="B3177"/>
    </row>
    <row r="3178" spans="1:2" ht="15" x14ac:dyDescent="0.25">
      <c r="A3178"/>
      <c r="B3178"/>
    </row>
    <row r="3179" spans="1:2" ht="15" x14ac:dyDescent="0.25">
      <c r="A3179"/>
      <c r="B3179"/>
    </row>
    <row r="3180" spans="1:2" ht="15" x14ac:dyDescent="0.25">
      <c r="A3180"/>
      <c r="B3180"/>
    </row>
    <row r="3181" spans="1:2" ht="15" x14ac:dyDescent="0.25">
      <c r="A3181"/>
      <c r="B3181"/>
    </row>
    <row r="3182" spans="1:2" ht="15" x14ac:dyDescent="0.25">
      <c r="A3182"/>
      <c r="B3182"/>
    </row>
    <row r="3183" spans="1:2" ht="15" x14ac:dyDescent="0.25">
      <c r="A3183"/>
      <c r="B3183"/>
    </row>
    <row r="3184" spans="1:2" ht="15" x14ac:dyDescent="0.25">
      <c r="A3184"/>
      <c r="B3184"/>
    </row>
    <row r="3185" spans="1:2" ht="15" x14ac:dyDescent="0.25">
      <c r="A3185"/>
      <c r="B3185"/>
    </row>
    <row r="3186" spans="1:2" ht="15" x14ac:dyDescent="0.25">
      <c r="A3186"/>
      <c r="B3186"/>
    </row>
    <row r="3187" spans="1:2" ht="15" x14ac:dyDescent="0.25">
      <c r="A3187"/>
      <c r="B3187"/>
    </row>
    <row r="3188" spans="1:2" ht="15" x14ac:dyDescent="0.25">
      <c r="A3188"/>
      <c r="B3188"/>
    </row>
    <row r="3189" spans="1:2" ht="15" x14ac:dyDescent="0.25">
      <c r="A3189"/>
      <c r="B3189"/>
    </row>
    <row r="3190" spans="1:2" ht="15" x14ac:dyDescent="0.25">
      <c r="A3190"/>
      <c r="B3190"/>
    </row>
    <row r="3191" spans="1:2" ht="15" x14ac:dyDescent="0.25">
      <c r="A3191"/>
      <c r="B3191"/>
    </row>
    <row r="3192" spans="1:2" ht="15" x14ac:dyDescent="0.25">
      <c r="A3192"/>
      <c r="B3192"/>
    </row>
    <row r="3193" spans="1:2" ht="15" x14ac:dyDescent="0.25">
      <c r="A3193"/>
      <c r="B3193"/>
    </row>
    <row r="3194" spans="1:2" ht="15" x14ac:dyDescent="0.25">
      <c r="A3194"/>
      <c r="B3194"/>
    </row>
    <row r="3195" spans="1:2" ht="15" x14ac:dyDescent="0.25">
      <c r="A3195"/>
      <c r="B3195"/>
    </row>
    <row r="3196" spans="1:2" ht="15" x14ac:dyDescent="0.25">
      <c r="A3196"/>
      <c r="B3196"/>
    </row>
    <row r="3197" spans="1:2" ht="15" x14ac:dyDescent="0.25">
      <c r="A3197"/>
      <c r="B3197"/>
    </row>
    <row r="3198" spans="1:2" ht="15" x14ac:dyDescent="0.25">
      <c r="A3198"/>
      <c r="B3198"/>
    </row>
    <row r="3199" spans="1:2" ht="15" x14ac:dyDescent="0.25">
      <c r="A3199"/>
      <c r="B3199"/>
    </row>
    <row r="3200" spans="1:2" ht="15" x14ac:dyDescent="0.25">
      <c r="A3200"/>
      <c r="B3200"/>
    </row>
    <row r="3201" spans="1:2" ht="15" x14ac:dyDescent="0.25">
      <c r="A3201"/>
      <c r="B3201"/>
    </row>
    <row r="3202" spans="1:2" ht="15" x14ac:dyDescent="0.25">
      <c r="A3202"/>
      <c r="B3202"/>
    </row>
    <row r="3203" spans="1:2" ht="15" x14ac:dyDescent="0.25">
      <c r="A3203"/>
      <c r="B3203"/>
    </row>
    <row r="3204" spans="1:2" ht="15" x14ac:dyDescent="0.25">
      <c r="A3204"/>
      <c r="B3204"/>
    </row>
    <row r="3205" spans="1:2" ht="15" x14ac:dyDescent="0.25">
      <c r="A3205"/>
      <c r="B3205"/>
    </row>
    <row r="3206" spans="1:2" ht="15" x14ac:dyDescent="0.25">
      <c r="A3206"/>
      <c r="B3206"/>
    </row>
    <row r="3207" spans="1:2" ht="15" x14ac:dyDescent="0.25">
      <c r="A3207"/>
      <c r="B3207"/>
    </row>
    <row r="3208" spans="1:2" ht="15" x14ac:dyDescent="0.25">
      <c r="A3208"/>
      <c r="B3208"/>
    </row>
    <row r="3209" spans="1:2" ht="15" x14ac:dyDescent="0.25">
      <c r="A3209"/>
      <c r="B3209"/>
    </row>
    <row r="3210" spans="1:2" ht="15" x14ac:dyDescent="0.25">
      <c r="A3210"/>
      <c r="B3210"/>
    </row>
    <row r="3211" spans="1:2" ht="15" x14ac:dyDescent="0.25">
      <c r="A3211"/>
      <c r="B3211"/>
    </row>
    <row r="3212" spans="1:2" ht="15" x14ac:dyDescent="0.25">
      <c r="A3212"/>
      <c r="B3212"/>
    </row>
    <row r="3213" spans="1:2" ht="15" x14ac:dyDescent="0.25">
      <c r="A3213"/>
      <c r="B3213"/>
    </row>
    <row r="3214" spans="1:2" ht="15" x14ac:dyDescent="0.25">
      <c r="A3214"/>
      <c r="B3214"/>
    </row>
    <row r="3215" spans="1:2" ht="15" x14ac:dyDescent="0.25">
      <c r="A3215"/>
      <c r="B3215"/>
    </row>
    <row r="3216" spans="1:2" ht="15" x14ac:dyDescent="0.25">
      <c r="A3216"/>
      <c r="B3216"/>
    </row>
    <row r="3217" spans="1:2" ht="15" x14ac:dyDescent="0.25">
      <c r="A3217"/>
      <c r="B3217"/>
    </row>
    <row r="3218" spans="1:2" ht="15" x14ac:dyDescent="0.25">
      <c r="A3218"/>
      <c r="B3218"/>
    </row>
    <row r="3219" spans="1:2" ht="15" x14ac:dyDescent="0.25">
      <c r="A3219"/>
      <c r="B3219"/>
    </row>
    <row r="3220" spans="1:2" ht="15" x14ac:dyDescent="0.25">
      <c r="A3220"/>
      <c r="B3220"/>
    </row>
    <row r="3221" spans="1:2" ht="15" x14ac:dyDescent="0.25">
      <c r="A3221"/>
      <c r="B3221"/>
    </row>
    <row r="3222" spans="1:2" ht="15" x14ac:dyDescent="0.25">
      <c r="A3222"/>
      <c r="B3222"/>
    </row>
    <row r="3223" spans="1:2" ht="15" x14ac:dyDescent="0.25">
      <c r="A3223"/>
      <c r="B3223"/>
    </row>
    <row r="3224" spans="1:2" ht="15" x14ac:dyDescent="0.25">
      <c r="A3224"/>
      <c r="B3224"/>
    </row>
    <row r="3225" spans="1:2" ht="15" x14ac:dyDescent="0.25">
      <c r="A3225"/>
      <c r="B3225"/>
    </row>
    <row r="3226" spans="1:2" ht="15" x14ac:dyDescent="0.25">
      <c r="A3226"/>
      <c r="B3226"/>
    </row>
    <row r="3227" spans="1:2" ht="15" x14ac:dyDescent="0.25">
      <c r="A3227"/>
      <c r="B3227"/>
    </row>
    <row r="3228" spans="1:2" ht="15" x14ac:dyDescent="0.25">
      <c r="A3228"/>
      <c r="B3228"/>
    </row>
    <row r="3229" spans="1:2" ht="15" x14ac:dyDescent="0.25">
      <c r="A3229"/>
      <c r="B3229"/>
    </row>
    <row r="3230" spans="1:2" ht="15" x14ac:dyDescent="0.25">
      <c r="A3230"/>
      <c r="B3230"/>
    </row>
    <row r="3231" spans="1:2" ht="15" x14ac:dyDescent="0.25">
      <c r="A3231"/>
      <c r="B3231"/>
    </row>
    <row r="3232" spans="1:2" ht="15" x14ac:dyDescent="0.25">
      <c r="A3232"/>
      <c r="B3232"/>
    </row>
    <row r="3233" spans="1:2" ht="15" x14ac:dyDescent="0.25">
      <c r="A3233"/>
      <c r="B3233"/>
    </row>
    <row r="3234" spans="1:2" ht="15" x14ac:dyDescent="0.25">
      <c r="A3234"/>
      <c r="B3234"/>
    </row>
    <row r="3235" spans="1:2" ht="15" x14ac:dyDescent="0.25">
      <c r="A3235"/>
      <c r="B3235"/>
    </row>
    <row r="3236" spans="1:2" ht="15" x14ac:dyDescent="0.25">
      <c r="A3236"/>
      <c r="B3236"/>
    </row>
    <row r="3237" spans="1:2" ht="15" x14ac:dyDescent="0.25">
      <c r="A3237"/>
      <c r="B3237"/>
    </row>
    <row r="3238" spans="1:2" ht="15" x14ac:dyDescent="0.25">
      <c r="A3238"/>
      <c r="B3238"/>
    </row>
    <row r="3239" spans="1:2" ht="15" x14ac:dyDescent="0.25">
      <c r="A3239"/>
      <c r="B3239"/>
    </row>
    <row r="3240" spans="1:2" ht="15" x14ac:dyDescent="0.25">
      <c r="A3240"/>
      <c r="B3240"/>
    </row>
    <row r="3241" spans="1:2" ht="15" x14ac:dyDescent="0.25">
      <c r="A3241"/>
      <c r="B3241"/>
    </row>
    <row r="3242" spans="1:2" ht="15" x14ac:dyDescent="0.25">
      <c r="A3242"/>
      <c r="B3242"/>
    </row>
    <row r="3243" spans="1:2" ht="15" x14ac:dyDescent="0.25">
      <c r="A3243"/>
      <c r="B3243"/>
    </row>
    <row r="3244" spans="1:2" ht="15" x14ac:dyDescent="0.25">
      <c r="A3244"/>
      <c r="B3244"/>
    </row>
    <row r="3245" spans="1:2" ht="15" x14ac:dyDescent="0.25">
      <c r="A3245"/>
      <c r="B3245"/>
    </row>
    <row r="3246" spans="1:2" ht="15" x14ac:dyDescent="0.25">
      <c r="A3246"/>
      <c r="B3246"/>
    </row>
    <row r="3247" spans="1:2" ht="15" x14ac:dyDescent="0.25">
      <c r="A3247"/>
      <c r="B3247"/>
    </row>
    <row r="3248" spans="1:2" ht="15" x14ac:dyDescent="0.25">
      <c r="A3248"/>
      <c r="B3248"/>
    </row>
    <row r="3249" spans="1:2" ht="15" x14ac:dyDescent="0.25">
      <c r="A3249"/>
      <c r="B3249"/>
    </row>
    <row r="3250" spans="1:2" ht="15" x14ac:dyDescent="0.25">
      <c r="A3250"/>
      <c r="B3250"/>
    </row>
    <row r="3251" spans="1:2" ht="15" x14ac:dyDescent="0.25">
      <c r="A3251"/>
      <c r="B3251"/>
    </row>
    <row r="3252" spans="1:2" ht="15" x14ac:dyDescent="0.25">
      <c r="A3252"/>
      <c r="B3252"/>
    </row>
    <row r="3253" spans="1:2" ht="15" x14ac:dyDescent="0.25">
      <c r="A3253"/>
      <c r="B3253"/>
    </row>
    <row r="3254" spans="1:2" ht="15" x14ac:dyDescent="0.25">
      <c r="A3254"/>
      <c r="B3254"/>
    </row>
    <row r="3255" spans="1:2" ht="15" x14ac:dyDescent="0.25">
      <c r="A3255"/>
      <c r="B3255"/>
    </row>
    <row r="3256" spans="1:2" ht="15" x14ac:dyDescent="0.25">
      <c r="A3256"/>
      <c r="B3256"/>
    </row>
    <row r="3257" spans="1:2" ht="15" x14ac:dyDescent="0.25">
      <c r="A3257"/>
      <c r="B3257"/>
    </row>
    <row r="3258" spans="1:2" ht="15" x14ac:dyDescent="0.25">
      <c r="A3258"/>
      <c r="B3258"/>
    </row>
    <row r="3259" spans="1:2" ht="15" x14ac:dyDescent="0.25">
      <c r="A3259"/>
      <c r="B3259"/>
    </row>
    <row r="3260" spans="1:2" ht="15" x14ac:dyDescent="0.25">
      <c r="A3260"/>
      <c r="B3260"/>
    </row>
    <row r="3261" spans="1:2" ht="15" x14ac:dyDescent="0.25">
      <c r="A3261"/>
      <c r="B3261"/>
    </row>
    <row r="3262" spans="1:2" ht="15" x14ac:dyDescent="0.25">
      <c r="A3262"/>
      <c r="B3262"/>
    </row>
    <row r="3263" spans="1:2" ht="15" x14ac:dyDescent="0.25">
      <c r="A3263"/>
      <c r="B3263"/>
    </row>
    <row r="3264" spans="1:2" ht="15" x14ac:dyDescent="0.25">
      <c r="A3264"/>
      <c r="B3264"/>
    </row>
    <row r="3265" spans="1:2" ht="15" x14ac:dyDescent="0.25">
      <c r="A3265"/>
      <c r="B3265"/>
    </row>
    <row r="3266" spans="1:2" ht="15" x14ac:dyDescent="0.25">
      <c r="A3266"/>
      <c r="B3266"/>
    </row>
    <row r="3267" spans="1:2" ht="15" x14ac:dyDescent="0.25">
      <c r="A3267"/>
      <c r="B3267"/>
    </row>
    <row r="3268" spans="1:2" ht="15" x14ac:dyDescent="0.25">
      <c r="A3268"/>
      <c r="B3268"/>
    </row>
    <row r="3269" spans="1:2" ht="15" x14ac:dyDescent="0.25">
      <c r="A3269"/>
      <c r="B3269"/>
    </row>
    <row r="3270" spans="1:2" ht="15" x14ac:dyDescent="0.25">
      <c r="A3270"/>
      <c r="B3270"/>
    </row>
    <row r="3271" spans="1:2" ht="15" x14ac:dyDescent="0.25">
      <c r="A3271"/>
      <c r="B3271"/>
    </row>
    <row r="3272" spans="1:2" ht="15" x14ac:dyDescent="0.25">
      <c r="A3272"/>
      <c r="B3272"/>
    </row>
    <row r="3273" spans="1:2" ht="15" x14ac:dyDescent="0.25">
      <c r="A3273"/>
      <c r="B3273"/>
    </row>
    <row r="3274" spans="1:2" ht="15" x14ac:dyDescent="0.25">
      <c r="A3274"/>
      <c r="B3274"/>
    </row>
    <row r="3275" spans="1:2" ht="15" x14ac:dyDescent="0.25">
      <c r="A3275"/>
      <c r="B3275"/>
    </row>
    <row r="3276" spans="1:2" ht="15" x14ac:dyDescent="0.25">
      <c r="A3276"/>
      <c r="B3276"/>
    </row>
    <row r="3277" spans="1:2" ht="15" x14ac:dyDescent="0.25">
      <c r="A3277"/>
      <c r="B3277"/>
    </row>
    <row r="3278" spans="1:2" ht="15" x14ac:dyDescent="0.25">
      <c r="A3278"/>
      <c r="B3278"/>
    </row>
    <row r="3279" spans="1:2" ht="15" x14ac:dyDescent="0.25">
      <c r="A3279"/>
      <c r="B3279"/>
    </row>
    <row r="3280" spans="1:2" ht="15" x14ac:dyDescent="0.25">
      <c r="A3280"/>
      <c r="B3280"/>
    </row>
    <row r="3281" spans="1:2" ht="15" x14ac:dyDescent="0.25">
      <c r="A3281"/>
      <c r="B3281"/>
    </row>
    <row r="3282" spans="1:2" ht="15" x14ac:dyDescent="0.25">
      <c r="A3282"/>
      <c r="B3282"/>
    </row>
    <row r="3283" spans="1:2" ht="15" x14ac:dyDescent="0.25">
      <c r="A3283"/>
      <c r="B3283"/>
    </row>
    <row r="3284" spans="1:2" ht="15" x14ac:dyDescent="0.25">
      <c r="A3284"/>
      <c r="B3284"/>
    </row>
    <row r="3285" spans="1:2" ht="15" x14ac:dyDescent="0.25">
      <c r="A3285"/>
      <c r="B3285"/>
    </row>
    <row r="3286" spans="1:2" ht="15" x14ac:dyDescent="0.25">
      <c r="A3286"/>
      <c r="B3286"/>
    </row>
    <row r="3287" spans="1:2" ht="15" x14ac:dyDescent="0.25">
      <c r="A3287"/>
      <c r="B3287"/>
    </row>
    <row r="3288" spans="1:2" ht="15" x14ac:dyDescent="0.25">
      <c r="A3288"/>
      <c r="B3288"/>
    </row>
    <row r="3289" spans="1:2" ht="15" x14ac:dyDescent="0.25">
      <c r="A3289"/>
      <c r="B3289"/>
    </row>
    <row r="3290" spans="1:2" ht="15" x14ac:dyDescent="0.25">
      <c r="A3290"/>
      <c r="B3290"/>
    </row>
    <row r="3291" spans="1:2" ht="15" x14ac:dyDescent="0.25">
      <c r="A3291"/>
      <c r="B3291"/>
    </row>
    <row r="3292" spans="1:2" ht="15" x14ac:dyDescent="0.25">
      <c r="A3292"/>
      <c r="B3292"/>
    </row>
    <row r="3293" spans="1:2" ht="15" x14ac:dyDescent="0.25">
      <c r="A3293"/>
      <c r="B3293"/>
    </row>
    <row r="3294" spans="1:2" ht="15" x14ac:dyDescent="0.25">
      <c r="A3294"/>
      <c r="B3294"/>
    </row>
    <row r="3295" spans="1:2" ht="15" x14ac:dyDescent="0.25">
      <c r="A3295"/>
      <c r="B3295"/>
    </row>
    <row r="3296" spans="1:2" ht="15" x14ac:dyDescent="0.25">
      <c r="A3296"/>
      <c r="B3296"/>
    </row>
    <row r="3297" spans="1:2" ht="15" x14ac:dyDescent="0.25">
      <c r="A3297"/>
      <c r="B3297"/>
    </row>
    <row r="3298" spans="1:2" ht="15" x14ac:dyDescent="0.25">
      <c r="A3298"/>
      <c r="B3298"/>
    </row>
    <row r="3299" spans="1:2" ht="15" x14ac:dyDescent="0.25">
      <c r="A3299"/>
      <c r="B3299"/>
    </row>
    <row r="3300" spans="1:2" ht="15" x14ac:dyDescent="0.25">
      <c r="A3300"/>
      <c r="B3300"/>
    </row>
    <row r="3301" spans="1:2" ht="15" x14ac:dyDescent="0.25">
      <c r="A3301"/>
      <c r="B3301"/>
    </row>
    <row r="3302" spans="1:2" ht="15" x14ac:dyDescent="0.25">
      <c r="A3302"/>
      <c r="B3302"/>
    </row>
    <row r="3303" spans="1:2" ht="15" x14ac:dyDescent="0.25">
      <c r="A3303"/>
      <c r="B3303"/>
    </row>
    <row r="3304" spans="1:2" ht="15" x14ac:dyDescent="0.25">
      <c r="A3304"/>
      <c r="B3304"/>
    </row>
    <row r="3305" spans="1:2" ht="15" x14ac:dyDescent="0.25">
      <c r="A3305"/>
      <c r="B3305"/>
    </row>
    <row r="3306" spans="1:2" ht="15" x14ac:dyDescent="0.25">
      <c r="A3306"/>
      <c r="B3306"/>
    </row>
    <row r="3307" spans="1:2" ht="15" x14ac:dyDescent="0.25">
      <c r="A3307"/>
      <c r="B3307"/>
    </row>
    <row r="3308" spans="1:2" ht="15" x14ac:dyDescent="0.25">
      <c r="A3308"/>
      <c r="B3308"/>
    </row>
    <row r="3309" spans="1:2" ht="15" x14ac:dyDescent="0.25">
      <c r="A3309"/>
      <c r="B3309"/>
    </row>
    <row r="3310" spans="1:2" ht="15" x14ac:dyDescent="0.25">
      <c r="A3310"/>
      <c r="B3310"/>
    </row>
    <row r="3311" spans="1:2" ht="15" x14ac:dyDescent="0.25">
      <c r="A3311"/>
      <c r="B3311"/>
    </row>
    <row r="3312" spans="1:2" ht="15" x14ac:dyDescent="0.25">
      <c r="A3312"/>
      <c r="B3312"/>
    </row>
    <row r="3313" spans="1:2" ht="15" x14ac:dyDescent="0.25">
      <c r="A3313"/>
      <c r="B3313"/>
    </row>
    <row r="3314" spans="1:2" ht="15" x14ac:dyDescent="0.25">
      <c r="A3314"/>
      <c r="B3314"/>
    </row>
    <row r="3315" spans="1:2" ht="15" x14ac:dyDescent="0.25">
      <c r="A3315"/>
      <c r="B3315"/>
    </row>
    <row r="3316" spans="1:2" ht="15" x14ac:dyDescent="0.25">
      <c r="A3316"/>
      <c r="B3316"/>
    </row>
    <row r="3317" spans="1:2" ht="15" x14ac:dyDescent="0.25">
      <c r="A3317"/>
      <c r="B3317"/>
    </row>
    <row r="3318" spans="1:2" ht="15" x14ac:dyDescent="0.25">
      <c r="A3318"/>
      <c r="B3318"/>
    </row>
    <row r="3319" spans="1:2" ht="15" x14ac:dyDescent="0.25">
      <c r="A3319"/>
      <c r="B3319"/>
    </row>
    <row r="3320" spans="1:2" ht="15" x14ac:dyDescent="0.25">
      <c r="A3320"/>
      <c r="B3320"/>
    </row>
    <row r="3321" spans="1:2" ht="15" x14ac:dyDescent="0.25">
      <c r="A3321"/>
      <c r="B3321"/>
    </row>
    <row r="3322" spans="1:2" ht="15" x14ac:dyDescent="0.25">
      <c r="A3322"/>
      <c r="B3322"/>
    </row>
    <row r="3323" spans="1:2" ht="15" x14ac:dyDescent="0.25">
      <c r="A3323"/>
      <c r="B3323"/>
    </row>
    <row r="3324" spans="1:2" ht="15" x14ac:dyDescent="0.25">
      <c r="A3324"/>
      <c r="B3324"/>
    </row>
    <row r="3325" spans="1:2" ht="15" x14ac:dyDescent="0.25">
      <c r="A3325"/>
      <c r="B3325"/>
    </row>
    <row r="3326" spans="1:2" ht="15" x14ac:dyDescent="0.25">
      <c r="A3326"/>
      <c r="B3326"/>
    </row>
    <row r="3327" spans="1:2" ht="15" x14ac:dyDescent="0.25">
      <c r="A3327"/>
      <c r="B3327"/>
    </row>
    <row r="3328" spans="1:2" ht="15" x14ac:dyDescent="0.25">
      <c r="A3328"/>
      <c r="B3328"/>
    </row>
    <row r="3329" spans="1:2" ht="15" x14ac:dyDescent="0.25">
      <c r="A3329"/>
      <c r="B3329"/>
    </row>
    <row r="3330" spans="1:2" ht="15" x14ac:dyDescent="0.25">
      <c r="A3330"/>
      <c r="B3330"/>
    </row>
    <row r="3331" spans="1:2" ht="15" x14ac:dyDescent="0.25">
      <c r="A3331"/>
      <c r="B3331"/>
    </row>
    <row r="3332" spans="1:2" ht="15" x14ac:dyDescent="0.25">
      <c r="A3332"/>
      <c r="B3332"/>
    </row>
    <row r="3333" spans="1:2" ht="15" x14ac:dyDescent="0.25">
      <c r="A3333"/>
      <c r="B3333"/>
    </row>
    <row r="3334" spans="1:2" ht="15" x14ac:dyDescent="0.25">
      <c r="A3334"/>
      <c r="B3334"/>
    </row>
    <row r="3335" spans="1:2" ht="15" x14ac:dyDescent="0.25">
      <c r="A3335"/>
      <c r="B3335"/>
    </row>
    <row r="3336" spans="1:2" ht="15" x14ac:dyDescent="0.25">
      <c r="A3336"/>
      <c r="B3336"/>
    </row>
    <row r="3337" spans="1:2" ht="15" x14ac:dyDescent="0.25">
      <c r="A3337"/>
      <c r="B3337"/>
    </row>
    <row r="3338" spans="1:2" ht="15" x14ac:dyDescent="0.25">
      <c r="A3338"/>
      <c r="B3338"/>
    </row>
    <row r="3339" spans="1:2" ht="15" x14ac:dyDescent="0.25">
      <c r="A3339"/>
      <c r="B3339"/>
    </row>
    <row r="3340" spans="1:2" ht="15" x14ac:dyDescent="0.25">
      <c r="A3340"/>
      <c r="B3340"/>
    </row>
    <row r="3341" spans="1:2" ht="15" x14ac:dyDescent="0.25">
      <c r="A3341"/>
      <c r="B3341"/>
    </row>
    <row r="3342" spans="1:2" ht="15" x14ac:dyDescent="0.25">
      <c r="A3342"/>
      <c r="B3342"/>
    </row>
    <row r="3343" spans="1:2" ht="15" x14ac:dyDescent="0.25">
      <c r="A3343"/>
      <c r="B3343"/>
    </row>
    <row r="3344" spans="1:2" ht="15" x14ac:dyDescent="0.25">
      <c r="A3344"/>
      <c r="B3344"/>
    </row>
    <row r="3345" spans="1:2" ht="15" x14ac:dyDescent="0.25">
      <c r="A3345"/>
      <c r="B3345"/>
    </row>
    <row r="3346" spans="1:2" ht="15" x14ac:dyDescent="0.25">
      <c r="A3346"/>
      <c r="B3346"/>
    </row>
    <row r="3347" spans="1:2" ht="15" x14ac:dyDescent="0.25">
      <c r="A3347"/>
      <c r="B3347"/>
    </row>
    <row r="3348" spans="1:2" ht="15" x14ac:dyDescent="0.25">
      <c r="A3348"/>
      <c r="B3348"/>
    </row>
    <row r="3349" spans="1:2" ht="15" x14ac:dyDescent="0.25">
      <c r="A3349"/>
      <c r="B3349"/>
    </row>
    <row r="3350" spans="1:2" ht="15" x14ac:dyDescent="0.25">
      <c r="A3350"/>
      <c r="B3350"/>
    </row>
    <row r="3351" spans="1:2" ht="15" x14ac:dyDescent="0.25">
      <c r="A3351"/>
      <c r="B3351"/>
    </row>
    <row r="3352" spans="1:2" ht="15" x14ac:dyDescent="0.25">
      <c r="A3352"/>
      <c r="B3352"/>
    </row>
    <row r="3353" spans="1:2" ht="15" x14ac:dyDescent="0.25">
      <c r="A3353"/>
      <c r="B3353"/>
    </row>
    <row r="3354" spans="1:2" ht="15" x14ac:dyDescent="0.25">
      <c r="A3354"/>
      <c r="B3354"/>
    </row>
    <row r="3355" spans="1:2" ht="15" x14ac:dyDescent="0.25">
      <c r="A3355"/>
      <c r="B3355"/>
    </row>
    <row r="3356" spans="1:2" ht="15" x14ac:dyDescent="0.25">
      <c r="A3356"/>
      <c r="B3356"/>
    </row>
    <row r="3357" spans="1:2" ht="15" x14ac:dyDescent="0.25">
      <c r="A3357"/>
      <c r="B3357"/>
    </row>
    <row r="3358" spans="1:2" ht="15" x14ac:dyDescent="0.25">
      <c r="A3358"/>
      <c r="B3358"/>
    </row>
    <row r="3359" spans="1:2" ht="15" x14ac:dyDescent="0.25">
      <c r="A3359"/>
      <c r="B3359"/>
    </row>
    <row r="3360" spans="1:2" ht="15" x14ac:dyDescent="0.25">
      <c r="A3360"/>
      <c r="B3360"/>
    </row>
    <row r="3361" spans="1:2" ht="15" x14ac:dyDescent="0.25">
      <c r="A3361"/>
      <c r="B3361"/>
    </row>
    <row r="3362" spans="1:2" ht="15" x14ac:dyDescent="0.25">
      <c r="A3362"/>
      <c r="B3362"/>
    </row>
    <row r="3363" spans="1:2" ht="15" x14ac:dyDescent="0.25">
      <c r="A3363"/>
      <c r="B3363"/>
    </row>
    <row r="3364" spans="1:2" ht="15" x14ac:dyDescent="0.25">
      <c r="A3364"/>
      <c r="B3364"/>
    </row>
    <row r="3365" spans="1:2" ht="15" x14ac:dyDescent="0.25">
      <c r="A3365"/>
      <c r="B3365"/>
    </row>
    <row r="3366" spans="1:2" ht="15" x14ac:dyDescent="0.25">
      <c r="A3366"/>
      <c r="B3366"/>
    </row>
    <row r="3367" spans="1:2" ht="15" x14ac:dyDescent="0.25">
      <c r="A3367"/>
      <c r="B3367"/>
    </row>
    <row r="3368" spans="1:2" ht="15" x14ac:dyDescent="0.25">
      <c r="A3368"/>
      <c r="B3368"/>
    </row>
    <row r="3369" spans="1:2" ht="15" x14ac:dyDescent="0.25">
      <c r="A3369"/>
      <c r="B3369"/>
    </row>
    <row r="3370" spans="1:2" ht="15" x14ac:dyDescent="0.25">
      <c r="A3370"/>
      <c r="B3370"/>
    </row>
    <row r="3371" spans="1:2" ht="15" x14ac:dyDescent="0.25">
      <c r="A3371"/>
      <c r="B3371"/>
    </row>
    <row r="3372" spans="1:2" ht="15" x14ac:dyDescent="0.25">
      <c r="A3372"/>
      <c r="B3372"/>
    </row>
    <row r="3373" spans="1:2" ht="15" x14ac:dyDescent="0.25">
      <c r="A3373"/>
      <c r="B3373"/>
    </row>
    <row r="3374" spans="1:2" ht="15" x14ac:dyDescent="0.25">
      <c r="A3374"/>
      <c r="B3374"/>
    </row>
    <row r="3375" spans="1:2" ht="15" x14ac:dyDescent="0.25">
      <c r="A3375"/>
      <c r="B3375"/>
    </row>
    <row r="3376" spans="1:2" ht="15" x14ac:dyDescent="0.25">
      <c r="A3376"/>
      <c r="B3376"/>
    </row>
    <row r="3377" spans="1:2" ht="15" x14ac:dyDescent="0.25">
      <c r="A3377"/>
      <c r="B3377"/>
    </row>
    <row r="3378" spans="1:2" ht="15" x14ac:dyDescent="0.25">
      <c r="A3378"/>
      <c r="B3378"/>
    </row>
    <row r="3379" spans="1:2" ht="15" x14ac:dyDescent="0.25">
      <c r="A3379"/>
      <c r="B3379"/>
    </row>
    <row r="3380" spans="1:2" ht="15" x14ac:dyDescent="0.25">
      <c r="A3380"/>
      <c r="B3380"/>
    </row>
    <row r="3381" spans="1:2" ht="15" x14ac:dyDescent="0.25">
      <c r="A3381"/>
      <c r="B3381"/>
    </row>
    <row r="3382" spans="1:2" ht="15" x14ac:dyDescent="0.25">
      <c r="A3382"/>
      <c r="B3382"/>
    </row>
    <row r="3383" spans="1:2" ht="15" x14ac:dyDescent="0.25">
      <c r="A3383"/>
      <c r="B3383"/>
    </row>
    <row r="3384" spans="1:2" ht="15" x14ac:dyDescent="0.25">
      <c r="A3384"/>
      <c r="B3384"/>
    </row>
    <row r="3385" spans="1:2" ht="15" x14ac:dyDescent="0.25">
      <c r="A3385"/>
      <c r="B3385"/>
    </row>
    <row r="3386" spans="1:2" ht="15" x14ac:dyDescent="0.25">
      <c r="A3386"/>
      <c r="B3386"/>
    </row>
    <row r="3387" spans="1:2" ht="15" x14ac:dyDescent="0.25">
      <c r="A3387"/>
      <c r="B3387"/>
    </row>
    <row r="3388" spans="1:2" ht="15" x14ac:dyDescent="0.25">
      <c r="A3388"/>
      <c r="B3388"/>
    </row>
    <row r="3389" spans="1:2" ht="15" x14ac:dyDescent="0.25">
      <c r="A3389"/>
      <c r="B3389"/>
    </row>
    <row r="3390" spans="1:2" ht="15" x14ac:dyDescent="0.25">
      <c r="A3390"/>
      <c r="B3390"/>
    </row>
    <row r="3391" spans="1:2" ht="15" x14ac:dyDescent="0.25">
      <c r="A3391"/>
      <c r="B3391"/>
    </row>
    <row r="3392" spans="1:2" ht="15" x14ac:dyDescent="0.25">
      <c r="A3392"/>
      <c r="B3392"/>
    </row>
    <row r="3393" spans="1:2" ht="15" x14ac:dyDescent="0.25">
      <c r="A3393"/>
      <c r="B3393"/>
    </row>
    <row r="3394" spans="1:2" ht="15" x14ac:dyDescent="0.25">
      <c r="A3394"/>
      <c r="B3394"/>
    </row>
    <row r="3395" spans="1:2" ht="15" x14ac:dyDescent="0.25">
      <c r="A3395"/>
      <c r="B3395"/>
    </row>
    <row r="3396" spans="1:2" ht="15" x14ac:dyDescent="0.25">
      <c r="A3396"/>
      <c r="B3396"/>
    </row>
    <row r="3397" spans="1:2" ht="15" x14ac:dyDescent="0.25">
      <c r="A3397"/>
      <c r="B3397"/>
    </row>
    <row r="3398" spans="1:2" ht="15" x14ac:dyDescent="0.25">
      <c r="A3398"/>
      <c r="B3398"/>
    </row>
    <row r="3399" spans="1:2" ht="15" x14ac:dyDescent="0.25">
      <c r="A3399"/>
      <c r="B3399"/>
    </row>
    <row r="3400" spans="1:2" ht="15" x14ac:dyDescent="0.25">
      <c r="A3400"/>
      <c r="B3400"/>
    </row>
    <row r="3401" spans="1:2" ht="15" x14ac:dyDescent="0.25">
      <c r="A3401"/>
      <c r="B3401"/>
    </row>
    <row r="3402" spans="1:2" ht="15" x14ac:dyDescent="0.25">
      <c r="A3402"/>
      <c r="B3402"/>
    </row>
    <row r="3403" spans="1:2" ht="15" x14ac:dyDescent="0.25">
      <c r="A3403"/>
      <c r="B3403"/>
    </row>
    <row r="3404" spans="1:2" ht="15" x14ac:dyDescent="0.25">
      <c r="A3404"/>
      <c r="B3404"/>
    </row>
    <row r="3405" spans="1:2" ht="15" x14ac:dyDescent="0.25">
      <c r="A3405"/>
      <c r="B3405"/>
    </row>
    <row r="3406" spans="1:2" ht="15" x14ac:dyDescent="0.25">
      <c r="A3406"/>
      <c r="B3406"/>
    </row>
    <row r="3407" spans="1:2" ht="15" x14ac:dyDescent="0.25">
      <c r="A3407"/>
      <c r="B3407"/>
    </row>
    <row r="3408" spans="1:2" ht="15" x14ac:dyDescent="0.25">
      <c r="A3408"/>
      <c r="B3408"/>
    </row>
    <row r="3409" spans="1:2" ht="15" x14ac:dyDescent="0.25">
      <c r="A3409"/>
      <c r="B3409"/>
    </row>
    <row r="3410" spans="1:2" ht="15" x14ac:dyDescent="0.25">
      <c r="A3410"/>
      <c r="B3410"/>
    </row>
    <row r="3411" spans="1:2" ht="15" x14ac:dyDescent="0.25">
      <c r="A3411"/>
      <c r="B3411"/>
    </row>
    <row r="3412" spans="1:2" ht="15" x14ac:dyDescent="0.25">
      <c r="A3412"/>
      <c r="B3412"/>
    </row>
    <row r="3413" spans="1:2" ht="15" x14ac:dyDescent="0.25">
      <c r="A3413"/>
      <c r="B3413"/>
    </row>
    <row r="3414" spans="1:2" ht="15" x14ac:dyDescent="0.25">
      <c r="A3414"/>
      <c r="B3414"/>
    </row>
    <row r="3415" spans="1:2" ht="15" x14ac:dyDescent="0.25">
      <c r="A3415"/>
      <c r="B3415"/>
    </row>
    <row r="3416" spans="1:2" ht="15" x14ac:dyDescent="0.25">
      <c r="A3416"/>
      <c r="B3416"/>
    </row>
    <row r="3417" spans="1:2" ht="15" x14ac:dyDescent="0.25">
      <c r="A3417"/>
      <c r="B3417"/>
    </row>
    <row r="3418" spans="1:2" ht="15" x14ac:dyDescent="0.25">
      <c r="A3418"/>
      <c r="B3418"/>
    </row>
    <row r="3419" spans="1:2" ht="15" x14ac:dyDescent="0.25">
      <c r="A3419"/>
      <c r="B3419"/>
    </row>
    <row r="3420" spans="1:2" ht="15" x14ac:dyDescent="0.25">
      <c r="A3420"/>
      <c r="B3420"/>
    </row>
    <row r="3421" spans="1:2" ht="15" x14ac:dyDescent="0.25">
      <c r="A3421"/>
      <c r="B3421"/>
    </row>
    <row r="3422" spans="1:2" ht="15" x14ac:dyDescent="0.25">
      <c r="A3422"/>
      <c r="B3422"/>
    </row>
    <row r="3423" spans="1:2" ht="15" x14ac:dyDescent="0.25">
      <c r="A3423"/>
      <c r="B3423"/>
    </row>
    <row r="3424" spans="1:2" ht="15" x14ac:dyDescent="0.25">
      <c r="A3424"/>
      <c r="B3424"/>
    </row>
    <row r="3425" spans="1:2" ht="15" x14ac:dyDescent="0.25">
      <c r="A3425"/>
      <c r="B3425"/>
    </row>
    <row r="3426" spans="1:2" ht="15" x14ac:dyDescent="0.25">
      <c r="A3426"/>
      <c r="B3426"/>
    </row>
    <row r="3427" spans="1:2" ht="15" x14ac:dyDescent="0.25">
      <c r="A3427"/>
      <c r="B3427"/>
    </row>
    <row r="3428" spans="1:2" ht="15" x14ac:dyDescent="0.25">
      <c r="A3428"/>
      <c r="B3428"/>
    </row>
    <row r="3429" spans="1:2" ht="15" x14ac:dyDescent="0.25">
      <c r="A3429"/>
      <c r="B3429"/>
    </row>
    <row r="3430" spans="1:2" ht="15" x14ac:dyDescent="0.25">
      <c r="A3430"/>
      <c r="B3430"/>
    </row>
    <row r="3431" spans="1:2" ht="15" x14ac:dyDescent="0.25">
      <c r="A3431"/>
      <c r="B3431"/>
    </row>
    <row r="3432" spans="1:2" ht="15" x14ac:dyDescent="0.25">
      <c r="A3432"/>
      <c r="B3432"/>
    </row>
    <row r="3433" spans="1:2" ht="15" x14ac:dyDescent="0.25">
      <c r="A3433"/>
      <c r="B3433"/>
    </row>
    <row r="3434" spans="1:2" ht="15" x14ac:dyDescent="0.25">
      <c r="A3434"/>
      <c r="B3434"/>
    </row>
    <row r="3435" spans="1:2" ht="15" x14ac:dyDescent="0.25">
      <c r="A3435"/>
      <c r="B3435"/>
    </row>
    <row r="3436" spans="1:2" ht="15" x14ac:dyDescent="0.25">
      <c r="A3436"/>
      <c r="B3436"/>
    </row>
    <row r="3437" spans="1:2" ht="15" x14ac:dyDescent="0.25">
      <c r="A3437"/>
      <c r="B3437"/>
    </row>
    <row r="3438" spans="1:2" ht="15" x14ac:dyDescent="0.25">
      <c r="A3438"/>
      <c r="B3438"/>
    </row>
    <row r="3439" spans="1:2" ht="15" x14ac:dyDescent="0.25">
      <c r="A3439"/>
      <c r="B3439"/>
    </row>
    <row r="3440" spans="1:2" ht="15" x14ac:dyDescent="0.25">
      <c r="A3440"/>
      <c r="B3440"/>
    </row>
    <row r="3441" spans="1:2" ht="15" x14ac:dyDescent="0.25">
      <c r="A3441"/>
      <c r="B3441"/>
    </row>
    <row r="3442" spans="1:2" ht="15" x14ac:dyDescent="0.25">
      <c r="A3442"/>
      <c r="B3442"/>
    </row>
    <row r="3443" spans="1:2" ht="15" x14ac:dyDescent="0.25">
      <c r="A3443"/>
      <c r="B3443"/>
    </row>
    <row r="3444" spans="1:2" ht="15" x14ac:dyDescent="0.25">
      <c r="A3444"/>
      <c r="B3444"/>
    </row>
    <row r="3445" spans="1:2" ht="15" x14ac:dyDescent="0.25">
      <c r="A3445"/>
      <c r="B3445"/>
    </row>
    <row r="3446" spans="1:2" ht="15" x14ac:dyDescent="0.25">
      <c r="A3446"/>
      <c r="B3446"/>
    </row>
    <row r="3447" spans="1:2" ht="15" x14ac:dyDescent="0.25">
      <c r="A3447"/>
      <c r="B3447"/>
    </row>
    <row r="3448" spans="1:2" ht="15" x14ac:dyDescent="0.25">
      <c r="A3448"/>
      <c r="B3448"/>
    </row>
    <row r="3449" spans="1:2" ht="15" x14ac:dyDescent="0.25">
      <c r="A3449"/>
      <c r="B3449"/>
    </row>
    <row r="3450" spans="1:2" ht="15" x14ac:dyDescent="0.25">
      <c r="A3450"/>
      <c r="B3450"/>
    </row>
    <row r="3451" spans="1:2" ht="15" x14ac:dyDescent="0.25">
      <c r="A3451"/>
      <c r="B3451"/>
    </row>
    <row r="3452" spans="1:2" ht="15" x14ac:dyDescent="0.25">
      <c r="A3452"/>
      <c r="B3452"/>
    </row>
    <row r="3453" spans="1:2" ht="15" x14ac:dyDescent="0.25">
      <c r="A3453"/>
      <c r="B3453"/>
    </row>
    <row r="3454" spans="1:2" ht="15" x14ac:dyDescent="0.25">
      <c r="A3454"/>
      <c r="B3454"/>
    </row>
    <row r="3455" spans="1:2" ht="15" x14ac:dyDescent="0.25">
      <c r="A3455"/>
      <c r="B3455"/>
    </row>
    <row r="3456" spans="1:2" ht="15" x14ac:dyDescent="0.25">
      <c r="A3456"/>
      <c r="B3456"/>
    </row>
    <row r="3457" spans="1:2" ht="15" x14ac:dyDescent="0.25">
      <c r="A3457"/>
      <c r="B3457"/>
    </row>
    <row r="3458" spans="1:2" ht="15" x14ac:dyDescent="0.25">
      <c r="A3458"/>
      <c r="B3458"/>
    </row>
    <row r="3459" spans="1:2" ht="15" x14ac:dyDescent="0.25">
      <c r="A3459"/>
      <c r="B3459"/>
    </row>
    <row r="3460" spans="1:2" ht="15" x14ac:dyDescent="0.25">
      <c r="A3460"/>
      <c r="B3460"/>
    </row>
    <row r="3461" spans="1:2" ht="15" x14ac:dyDescent="0.25">
      <c r="A3461"/>
      <c r="B3461"/>
    </row>
    <row r="3462" spans="1:2" ht="15" x14ac:dyDescent="0.25">
      <c r="A3462"/>
      <c r="B3462"/>
    </row>
    <row r="3463" spans="1:2" ht="15" x14ac:dyDescent="0.25">
      <c r="A3463"/>
      <c r="B3463"/>
    </row>
    <row r="3464" spans="1:2" ht="15" x14ac:dyDescent="0.25">
      <c r="A3464"/>
      <c r="B3464"/>
    </row>
    <row r="3465" spans="1:2" ht="15" x14ac:dyDescent="0.25">
      <c r="A3465"/>
      <c r="B3465"/>
    </row>
    <row r="3466" spans="1:2" ht="15" x14ac:dyDescent="0.25">
      <c r="A3466"/>
      <c r="B3466"/>
    </row>
    <row r="3467" spans="1:2" ht="15" x14ac:dyDescent="0.25">
      <c r="A3467"/>
      <c r="B3467"/>
    </row>
    <row r="3468" spans="1:2" ht="15" x14ac:dyDescent="0.25">
      <c r="A3468"/>
      <c r="B3468"/>
    </row>
    <row r="3469" spans="1:2" ht="15" x14ac:dyDescent="0.25">
      <c r="A3469"/>
      <c r="B3469"/>
    </row>
    <row r="3470" spans="1:2" ht="15" x14ac:dyDescent="0.25">
      <c r="A3470"/>
      <c r="B3470"/>
    </row>
    <row r="3471" spans="1:2" ht="15" x14ac:dyDescent="0.25">
      <c r="A3471"/>
      <c r="B3471"/>
    </row>
    <row r="3472" spans="1:2" ht="15" x14ac:dyDescent="0.25">
      <c r="A3472"/>
      <c r="B3472"/>
    </row>
    <row r="3473" spans="1:2" ht="15" x14ac:dyDescent="0.25">
      <c r="A3473"/>
      <c r="B3473"/>
    </row>
    <row r="3474" spans="1:2" ht="15" x14ac:dyDescent="0.25">
      <c r="A3474"/>
      <c r="B3474"/>
    </row>
    <row r="3475" spans="1:2" ht="15" x14ac:dyDescent="0.25">
      <c r="A3475"/>
      <c r="B3475"/>
    </row>
    <row r="3476" spans="1:2" ht="15" x14ac:dyDescent="0.25">
      <c r="A3476"/>
      <c r="B3476"/>
    </row>
    <row r="3477" spans="1:2" ht="15" x14ac:dyDescent="0.25">
      <c r="A3477"/>
      <c r="B3477"/>
    </row>
    <row r="3478" spans="1:2" ht="15" x14ac:dyDescent="0.25">
      <c r="A3478"/>
      <c r="B3478"/>
    </row>
    <row r="3479" spans="1:2" ht="15" x14ac:dyDescent="0.25">
      <c r="A3479"/>
      <c r="B3479"/>
    </row>
    <row r="3480" spans="1:2" ht="15" x14ac:dyDescent="0.25">
      <c r="A3480"/>
      <c r="B3480"/>
    </row>
    <row r="3481" spans="1:2" ht="15" x14ac:dyDescent="0.25">
      <c r="A3481"/>
      <c r="B3481"/>
    </row>
    <row r="3482" spans="1:2" ht="15" x14ac:dyDescent="0.25">
      <c r="A3482"/>
      <c r="B3482"/>
    </row>
    <row r="3483" spans="1:2" ht="15" x14ac:dyDescent="0.25">
      <c r="A3483"/>
      <c r="B3483"/>
    </row>
    <row r="3484" spans="1:2" ht="15" x14ac:dyDescent="0.25">
      <c r="A3484"/>
      <c r="B3484"/>
    </row>
    <row r="3485" spans="1:2" ht="15" x14ac:dyDescent="0.25">
      <c r="A3485"/>
      <c r="B3485"/>
    </row>
    <row r="3486" spans="1:2" ht="15" x14ac:dyDescent="0.25">
      <c r="A3486"/>
      <c r="B3486"/>
    </row>
    <row r="3487" spans="1:2" ht="15" x14ac:dyDescent="0.25">
      <c r="A3487"/>
      <c r="B3487"/>
    </row>
    <row r="3488" spans="1:2" ht="15" x14ac:dyDescent="0.25">
      <c r="A3488"/>
      <c r="B3488"/>
    </row>
    <row r="3489" spans="1:2" ht="15" x14ac:dyDescent="0.25">
      <c r="A3489"/>
      <c r="B3489"/>
    </row>
    <row r="3490" spans="1:2" ht="15" x14ac:dyDescent="0.25">
      <c r="A3490"/>
      <c r="B3490"/>
    </row>
    <row r="3491" spans="1:2" ht="15" x14ac:dyDescent="0.25">
      <c r="A3491"/>
      <c r="B3491"/>
    </row>
    <row r="3492" spans="1:2" ht="15" x14ac:dyDescent="0.25">
      <c r="A3492"/>
      <c r="B3492"/>
    </row>
    <row r="3493" spans="1:2" ht="15" x14ac:dyDescent="0.25">
      <c r="A3493"/>
      <c r="B3493"/>
    </row>
    <row r="3494" spans="1:2" ht="15" x14ac:dyDescent="0.25">
      <c r="A3494"/>
      <c r="B3494"/>
    </row>
    <row r="3495" spans="1:2" ht="15" x14ac:dyDescent="0.25">
      <c r="A3495"/>
      <c r="B3495"/>
    </row>
    <row r="3496" spans="1:2" ht="15" x14ac:dyDescent="0.25">
      <c r="A3496"/>
      <c r="B3496"/>
    </row>
    <row r="3497" spans="1:2" ht="15" x14ac:dyDescent="0.25">
      <c r="A3497"/>
      <c r="B3497"/>
    </row>
    <row r="3498" spans="1:2" ht="15" x14ac:dyDescent="0.25">
      <c r="A3498"/>
      <c r="B3498"/>
    </row>
    <row r="3499" spans="1:2" ht="15" x14ac:dyDescent="0.25">
      <c r="A3499"/>
      <c r="B3499"/>
    </row>
    <row r="3500" spans="1:2" ht="15" x14ac:dyDescent="0.25">
      <c r="A3500"/>
      <c r="B3500"/>
    </row>
    <row r="3501" spans="1:2" ht="15" x14ac:dyDescent="0.25">
      <c r="A3501"/>
      <c r="B3501"/>
    </row>
    <row r="3502" spans="1:2" ht="15" x14ac:dyDescent="0.25">
      <c r="A3502"/>
      <c r="B3502"/>
    </row>
    <row r="3503" spans="1:2" ht="15" x14ac:dyDescent="0.25">
      <c r="A3503"/>
      <c r="B3503"/>
    </row>
    <row r="3504" spans="1:2" ht="15" x14ac:dyDescent="0.25">
      <c r="A3504"/>
      <c r="B3504"/>
    </row>
    <row r="3505" spans="1:2" ht="15" x14ac:dyDescent="0.25">
      <c r="A3505"/>
      <c r="B3505"/>
    </row>
    <row r="3506" spans="1:2" ht="15" x14ac:dyDescent="0.25">
      <c r="A3506"/>
      <c r="B3506"/>
    </row>
    <row r="3507" spans="1:2" ht="15" x14ac:dyDescent="0.25">
      <c r="A3507"/>
      <c r="B3507"/>
    </row>
    <row r="3508" spans="1:2" ht="15" x14ac:dyDescent="0.25">
      <c r="A3508"/>
      <c r="B3508"/>
    </row>
    <row r="3509" spans="1:2" ht="15" x14ac:dyDescent="0.25">
      <c r="A3509"/>
      <c r="B3509"/>
    </row>
    <row r="3510" spans="1:2" ht="15" x14ac:dyDescent="0.25">
      <c r="A3510"/>
      <c r="B3510"/>
    </row>
    <row r="3511" spans="1:2" ht="15" x14ac:dyDescent="0.25">
      <c r="A3511"/>
      <c r="B3511"/>
    </row>
    <row r="3512" spans="1:2" ht="15" x14ac:dyDescent="0.25">
      <c r="A3512"/>
      <c r="B3512"/>
    </row>
    <row r="3513" spans="1:2" ht="15" x14ac:dyDescent="0.25">
      <c r="A3513"/>
      <c r="B3513"/>
    </row>
    <row r="3514" spans="1:2" ht="15" x14ac:dyDescent="0.25">
      <c r="A3514"/>
      <c r="B3514"/>
    </row>
    <row r="3515" spans="1:2" ht="15" x14ac:dyDescent="0.25">
      <c r="A3515"/>
      <c r="B3515"/>
    </row>
    <row r="3516" spans="1:2" ht="15" x14ac:dyDescent="0.25">
      <c r="A3516"/>
      <c r="B3516"/>
    </row>
    <row r="3517" spans="1:2" ht="15" x14ac:dyDescent="0.25">
      <c r="A3517"/>
      <c r="B3517"/>
    </row>
    <row r="3518" spans="1:2" ht="15" x14ac:dyDescent="0.25">
      <c r="A3518"/>
      <c r="B3518"/>
    </row>
    <row r="3519" spans="1:2" ht="15" x14ac:dyDescent="0.25">
      <c r="A3519"/>
      <c r="B3519"/>
    </row>
    <row r="3520" spans="1:2" ht="15" x14ac:dyDescent="0.25">
      <c r="A3520"/>
      <c r="B3520"/>
    </row>
    <row r="3521" spans="1:2" ht="15" x14ac:dyDescent="0.25">
      <c r="A3521"/>
      <c r="B3521"/>
    </row>
    <row r="3522" spans="1:2" ht="15" x14ac:dyDescent="0.25">
      <c r="A3522"/>
      <c r="B3522"/>
    </row>
    <row r="3523" spans="1:2" ht="15" x14ac:dyDescent="0.25">
      <c r="A3523"/>
      <c r="B3523"/>
    </row>
    <row r="3524" spans="1:2" ht="15" x14ac:dyDescent="0.25">
      <c r="A3524"/>
      <c r="B3524"/>
    </row>
    <row r="3525" spans="1:2" ht="15" x14ac:dyDescent="0.25">
      <c r="A3525"/>
      <c r="B3525"/>
    </row>
    <row r="3526" spans="1:2" ht="15" x14ac:dyDescent="0.25">
      <c r="A3526"/>
      <c r="B3526"/>
    </row>
    <row r="3527" spans="1:2" ht="15" x14ac:dyDescent="0.25">
      <c r="A3527"/>
      <c r="B3527"/>
    </row>
    <row r="3528" spans="1:2" ht="15" x14ac:dyDescent="0.25">
      <c r="A3528"/>
      <c r="B3528"/>
    </row>
    <row r="3529" spans="1:2" ht="15" x14ac:dyDescent="0.25">
      <c r="A3529"/>
      <c r="B3529"/>
    </row>
    <row r="3530" spans="1:2" ht="15" x14ac:dyDescent="0.25">
      <c r="A3530"/>
      <c r="B3530"/>
    </row>
    <row r="3531" spans="1:2" ht="15" x14ac:dyDescent="0.25">
      <c r="A3531"/>
      <c r="B3531"/>
    </row>
    <row r="3532" spans="1:2" ht="15" x14ac:dyDescent="0.25">
      <c r="A3532"/>
      <c r="B3532"/>
    </row>
    <row r="3533" spans="1:2" ht="15" x14ac:dyDescent="0.25">
      <c r="A3533"/>
      <c r="B3533"/>
    </row>
    <row r="3534" spans="1:2" ht="15" x14ac:dyDescent="0.25">
      <c r="A3534"/>
      <c r="B3534"/>
    </row>
    <row r="3535" spans="1:2" ht="15" x14ac:dyDescent="0.25">
      <c r="A3535"/>
      <c r="B3535"/>
    </row>
    <row r="3536" spans="1:2" ht="15" x14ac:dyDescent="0.25">
      <c r="A3536"/>
      <c r="B3536"/>
    </row>
    <row r="3537" spans="1:2" ht="15" x14ac:dyDescent="0.25">
      <c r="A3537"/>
      <c r="B3537"/>
    </row>
    <row r="3538" spans="1:2" ht="15" x14ac:dyDescent="0.25">
      <c r="A3538"/>
      <c r="B3538"/>
    </row>
    <row r="3539" spans="1:2" ht="15" x14ac:dyDescent="0.25">
      <c r="A3539"/>
      <c r="B3539"/>
    </row>
    <row r="3540" spans="1:2" ht="15" x14ac:dyDescent="0.25">
      <c r="A3540"/>
      <c r="B3540"/>
    </row>
    <row r="3541" spans="1:2" ht="15" x14ac:dyDescent="0.25">
      <c r="A3541"/>
      <c r="B3541"/>
    </row>
    <row r="3542" spans="1:2" ht="15" x14ac:dyDescent="0.25">
      <c r="A3542"/>
      <c r="B3542"/>
    </row>
    <row r="3543" spans="1:2" ht="15" x14ac:dyDescent="0.25">
      <c r="A3543"/>
      <c r="B3543"/>
    </row>
    <row r="3544" spans="1:2" ht="15" x14ac:dyDescent="0.25">
      <c r="A3544"/>
      <c r="B3544"/>
    </row>
    <row r="3545" spans="1:2" ht="15" x14ac:dyDescent="0.25">
      <c r="A3545"/>
      <c r="B3545"/>
    </row>
    <row r="3546" spans="1:2" ht="15" x14ac:dyDescent="0.25">
      <c r="A3546"/>
      <c r="B3546"/>
    </row>
    <row r="3547" spans="1:2" ht="15" x14ac:dyDescent="0.25">
      <c r="A3547"/>
      <c r="B3547"/>
    </row>
    <row r="3548" spans="1:2" ht="15" x14ac:dyDescent="0.25">
      <c r="A3548"/>
      <c r="B3548"/>
    </row>
    <row r="3549" spans="1:2" ht="15" x14ac:dyDescent="0.25">
      <c r="A3549"/>
      <c r="B3549"/>
    </row>
    <row r="3550" spans="1:2" ht="15" x14ac:dyDescent="0.25">
      <c r="A3550"/>
      <c r="B3550"/>
    </row>
    <row r="3551" spans="1:2" ht="15" x14ac:dyDescent="0.25">
      <c r="A3551"/>
      <c r="B3551"/>
    </row>
    <row r="3552" spans="1:2" ht="15" x14ac:dyDescent="0.25">
      <c r="A3552"/>
      <c r="B3552"/>
    </row>
    <row r="3553" spans="1:2" ht="15" x14ac:dyDescent="0.25">
      <c r="A3553"/>
      <c r="B3553"/>
    </row>
    <row r="3554" spans="1:2" ht="15" x14ac:dyDescent="0.25">
      <c r="A3554"/>
      <c r="B3554"/>
    </row>
    <row r="3555" spans="1:2" ht="15" x14ac:dyDescent="0.25">
      <c r="A3555"/>
      <c r="B3555"/>
    </row>
    <row r="3556" spans="1:2" ht="15" x14ac:dyDescent="0.25">
      <c r="A3556"/>
      <c r="B3556"/>
    </row>
    <row r="3557" spans="1:2" ht="15" x14ac:dyDescent="0.25">
      <c r="A3557"/>
      <c r="B3557"/>
    </row>
    <row r="3558" spans="1:2" ht="15" x14ac:dyDescent="0.25">
      <c r="A3558"/>
      <c r="B3558"/>
    </row>
    <row r="3559" spans="1:2" ht="15" x14ac:dyDescent="0.25">
      <c r="A3559"/>
      <c r="B3559"/>
    </row>
    <row r="3560" spans="1:2" ht="15" x14ac:dyDescent="0.25">
      <c r="A3560"/>
      <c r="B3560"/>
    </row>
    <row r="3561" spans="1:2" ht="15" x14ac:dyDescent="0.25">
      <c r="A3561"/>
      <c r="B3561"/>
    </row>
    <row r="3562" spans="1:2" ht="15" x14ac:dyDescent="0.25">
      <c r="A3562"/>
      <c r="B3562"/>
    </row>
    <row r="3563" spans="1:2" ht="15" x14ac:dyDescent="0.25">
      <c r="A3563"/>
      <c r="B3563"/>
    </row>
    <row r="3564" spans="1:2" ht="15" x14ac:dyDescent="0.25">
      <c r="A3564"/>
      <c r="B3564"/>
    </row>
    <row r="3565" spans="1:2" ht="15" x14ac:dyDescent="0.25">
      <c r="A3565"/>
      <c r="B3565"/>
    </row>
    <row r="3566" spans="1:2" ht="15" x14ac:dyDescent="0.25">
      <c r="A3566"/>
      <c r="B3566"/>
    </row>
    <row r="3567" spans="1:2" ht="15" x14ac:dyDescent="0.25">
      <c r="A3567"/>
      <c r="B3567"/>
    </row>
    <row r="3568" spans="1:2" ht="15" x14ac:dyDescent="0.25">
      <c r="A3568"/>
      <c r="B3568"/>
    </row>
    <row r="3569" spans="1:2" ht="15" x14ac:dyDescent="0.25">
      <c r="A3569"/>
      <c r="B3569"/>
    </row>
    <row r="3570" spans="1:2" ht="15" x14ac:dyDescent="0.25">
      <c r="A3570"/>
      <c r="B3570"/>
    </row>
    <row r="3571" spans="1:2" ht="15" x14ac:dyDescent="0.25">
      <c r="A3571"/>
      <c r="B3571"/>
    </row>
    <row r="3572" spans="1:2" ht="15" x14ac:dyDescent="0.25">
      <c r="A3572"/>
      <c r="B3572"/>
    </row>
    <row r="3573" spans="1:2" ht="15" x14ac:dyDescent="0.25">
      <c r="A3573"/>
      <c r="B3573"/>
    </row>
    <row r="3574" spans="1:2" ht="15" x14ac:dyDescent="0.25">
      <c r="A3574"/>
      <c r="B3574"/>
    </row>
    <row r="3575" spans="1:2" ht="15" x14ac:dyDescent="0.25">
      <c r="A3575"/>
      <c r="B3575"/>
    </row>
    <row r="3576" spans="1:2" ht="15" x14ac:dyDescent="0.25">
      <c r="A3576"/>
      <c r="B3576"/>
    </row>
    <row r="3577" spans="1:2" ht="15" x14ac:dyDescent="0.25">
      <c r="A3577"/>
      <c r="B3577"/>
    </row>
    <row r="3578" spans="1:2" ht="15" x14ac:dyDescent="0.25">
      <c r="A3578"/>
      <c r="B3578"/>
    </row>
    <row r="3579" spans="1:2" ht="15" x14ac:dyDescent="0.25">
      <c r="A3579"/>
      <c r="B3579"/>
    </row>
    <row r="3580" spans="1:2" ht="15" x14ac:dyDescent="0.25">
      <c r="A3580"/>
      <c r="B3580"/>
    </row>
    <row r="3581" spans="1:2" ht="15" x14ac:dyDescent="0.25">
      <c r="A3581"/>
      <c r="B3581"/>
    </row>
    <row r="3582" spans="1:2" ht="15" x14ac:dyDescent="0.25">
      <c r="A3582"/>
      <c r="B3582"/>
    </row>
    <row r="3583" spans="1:2" ht="15" x14ac:dyDescent="0.25">
      <c r="A3583"/>
      <c r="B3583"/>
    </row>
    <row r="3584" spans="1:2" ht="15" x14ac:dyDescent="0.25">
      <c r="A3584"/>
      <c r="B3584"/>
    </row>
    <row r="3585" spans="1:2" ht="15" x14ac:dyDescent="0.25">
      <c r="A3585"/>
      <c r="B3585"/>
    </row>
    <row r="3586" spans="1:2" ht="15" x14ac:dyDescent="0.25">
      <c r="A3586"/>
      <c r="B3586"/>
    </row>
    <row r="3587" spans="1:2" ht="15" x14ac:dyDescent="0.25">
      <c r="A3587"/>
      <c r="B3587"/>
    </row>
    <row r="3588" spans="1:2" ht="15" x14ac:dyDescent="0.25">
      <c r="A3588"/>
      <c r="B3588"/>
    </row>
    <row r="3589" spans="1:2" ht="15" x14ac:dyDescent="0.25">
      <c r="A3589"/>
      <c r="B3589"/>
    </row>
    <row r="3590" spans="1:2" ht="15" x14ac:dyDescent="0.25">
      <c r="A3590"/>
      <c r="B3590"/>
    </row>
    <row r="3591" spans="1:2" ht="15" x14ac:dyDescent="0.25">
      <c r="A3591"/>
      <c r="B3591"/>
    </row>
    <row r="3592" spans="1:2" ht="15" x14ac:dyDescent="0.25">
      <c r="A3592"/>
      <c r="B3592"/>
    </row>
    <row r="3593" spans="1:2" ht="15" x14ac:dyDescent="0.25">
      <c r="A3593"/>
      <c r="B3593"/>
    </row>
    <row r="3594" spans="1:2" ht="15" x14ac:dyDescent="0.25">
      <c r="A3594"/>
      <c r="B3594"/>
    </row>
    <row r="3595" spans="1:2" ht="15" x14ac:dyDescent="0.25">
      <c r="A3595"/>
      <c r="B3595"/>
    </row>
    <row r="3596" spans="1:2" ht="15" x14ac:dyDescent="0.25">
      <c r="A3596"/>
      <c r="B3596"/>
    </row>
    <row r="3597" spans="1:2" ht="15" x14ac:dyDescent="0.25">
      <c r="A3597"/>
      <c r="B3597"/>
    </row>
    <row r="3598" spans="1:2" ht="15" x14ac:dyDescent="0.25">
      <c r="A3598"/>
      <c r="B3598"/>
    </row>
    <row r="3599" spans="1:2" ht="15" x14ac:dyDescent="0.25">
      <c r="A3599"/>
      <c r="B3599"/>
    </row>
    <row r="3600" spans="1:2" ht="15" x14ac:dyDescent="0.25">
      <c r="A3600"/>
      <c r="B3600"/>
    </row>
    <row r="3601" spans="1:2" ht="15" x14ac:dyDescent="0.25">
      <c r="A3601"/>
      <c r="B3601"/>
    </row>
    <row r="3602" spans="1:2" ht="15" x14ac:dyDescent="0.25">
      <c r="A3602"/>
      <c r="B3602"/>
    </row>
    <row r="3603" spans="1:2" ht="15" x14ac:dyDescent="0.25">
      <c r="A3603"/>
      <c r="B3603"/>
    </row>
    <row r="3604" spans="1:2" ht="15" x14ac:dyDescent="0.25">
      <c r="A3604"/>
      <c r="B3604"/>
    </row>
    <row r="3605" spans="1:2" ht="15" x14ac:dyDescent="0.25">
      <c r="A3605"/>
      <c r="B3605"/>
    </row>
    <row r="3606" spans="1:2" ht="15" x14ac:dyDescent="0.25">
      <c r="A3606"/>
      <c r="B3606"/>
    </row>
    <row r="3607" spans="1:2" ht="15" x14ac:dyDescent="0.25">
      <c r="A3607"/>
      <c r="B3607"/>
    </row>
    <row r="3608" spans="1:2" ht="15" x14ac:dyDescent="0.25">
      <c r="A3608"/>
      <c r="B3608"/>
    </row>
    <row r="3609" spans="1:2" ht="15" x14ac:dyDescent="0.25">
      <c r="A3609"/>
      <c r="B3609"/>
    </row>
    <row r="3610" spans="1:2" ht="15" x14ac:dyDescent="0.25">
      <c r="A3610"/>
      <c r="B3610"/>
    </row>
    <row r="3611" spans="1:2" ht="15" x14ac:dyDescent="0.25">
      <c r="A3611"/>
      <c r="B3611"/>
    </row>
    <row r="3612" spans="1:2" ht="15" x14ac:dyDescent="0.25">
      <c r="A3612"/>
      <c r="B3612"/>
    </row>
    <row r="3613" spans="1:2" ht="15" x14ac:dyDescent="0.25">
      <c r="A3613"/>
      <c r="B3613"/>
    </row>
    <row r="3614" spans="1:2" ht="15" x14ac:dyDescent="0.25">
      <c r="A3614"/>
      <c r="B3614"/>
    </row>
    <row r="3615" spans="1:2" ht="15" x14ac:dyDescent="0.25">
      <c r="A3615"/>
      <c r="B3615"/>
    </row>
    <row r="3616" spans="1:2" ht="15" x14ac:dyDescent="0.25">
      <c r="A3616"/>
      <c r="B3616"/>
    </row>
    <row r="3617" spans="1:2" ht="15" x14ac:dyDescent="0.25">
      <c r="A3617"/>
      <c r="B3617"/>
    </row>
    <row r="3618" spans="1:2" ht="15" x14ac:dyDescent="0.25">
      <c r="A3618"/>
      <c r="B3618"/>
    </row>
    <row r="3619" spans="1:2" ht="15" x14ac:dyDescent="0.25">
      <c r="A3619"/>
      <c r="B3619"/>
    </row>
    <row r="3620" spans="1:2" ht="15" x14ac:dyDescent="0.25">
      <c r="A3620"/>
      <c r="B3620"/>
    </row>
    <row r="3621" spans="1:2" ht="15" x14ac:dyDescent="0.25">
      <c r="A3621"/>
      <c r="B3621"/>
    </row>
    <row r="3622" spans="1:2" ht="15" x14ac:dyDescent="0.25">
      <c r="A3622"/>
      <c r="B3622"/>
    </row>
    <row r="3623" spans="1:2" ht="15" x14ac:dyDescent="0.25">
      <c r="A3623"/>
      <c r="B3623"/>
    </row>
    <row r="3624" spans="1:2" ht="15" x14ac:dyDescent="0.25">
      <c r="A3624"/>
      <c r="B3624"/>
    </row>
    <row r="3625" spans="1:2" ht="15" x14ac:dyDescent="0.25">
      <c r="A3625"/>
      <c r="B3625"/>
    </row>
    <row r="3626" spans="1:2" ht="15" x14ac:dyDescent="0.25">
      <c r="A3626"/>
      <c r="B3626"/>
    </row>
    <row r="3627" spans="1:2" ht="15" x14ac:dyDescent="0.25">
      <c r="A3627"/>
      <c r="B3627"/>
    </row>
    <row r="3628" spans="1:2" ht="15" x14ac:dyDescent="0.25">
      <c r="A3628"/>
      <c r="B3628"/>
    </row>
    <row r="3629" spans="1:2" ht="15" x14ac:dyDescent="0.25">
      <c r="A3629"/>
      <c r="B3629"/>
    </row>
    <row r="3630" spans="1:2" ht="15" x14ac:dyDescent="0.25">
      <c r="A3630"/>
      <c r="B3630"/>
    </row>
    <row r="3631" spans="1:2" ht="15" x14ac:dyDescent="0.25">
      <c r="A3631"/>
      <c r="B3631"/>
    </row>
    <row r="3632" spans="1:2" ht="15" x14ac:dyDescent="0.25">
      <c r="A3632"/>
      <c r="B3632"/>
    </row>
    <row r="3633" spans="1:2" ht="15" x14ac:dyDescent="0.25">
      <c r="A3633"/>
      <c r="B3633"/>
    </row>
    <row r="3634" spans="1:2" ht="15" x14ac:dyDescent="0.25">
      <c r="A3634"/>
      <c r="B3634"/>
    </row>
    <row r="3635" spans="1:2" ht="15" x14ac:dyDescent="0.25">
      <c r="A3635"/>
      <c r="B3635"/>
    </row>
    <row r="3636" spans="1:2" ht="15" x14ac:dyDescent="0.25">
      <c r="A3636"/>
      <c r="B3636"/>
    </row>
    <row r="3637" spans="1:2" ht="15" x14ac:dyDescent="0.25">
      <c r="A3637"/>
      <c r="B3637"/>
    </row>
    <row r="3638" spans="1:2" ht="15" x14ac:dyDescent="0.25">
      <c r="A3638"/>
      <c r="B3638"/>
    </row>
    <row r="3639" spans="1:2" ht="15" x14ac:dyDescent="0.25">
      <c r="A3639"/>
      <c r="B3639"/>
    </row>
    <row r="3640" spans="1:2" ht="15" x14ac:dyDescent="0.25">
      <c r="A3640"/>
      <c r="B3640"/>
    </row>
    <row r="3641" spans="1:2" ht="15" x14ac:dyDescent="0.25">
      <c r="A3641"/>
      <c r="B3641"/>
    </row>
    <row r="3642" spans="1:2" ht="15" x14ac:dyDescent="0.25">
      <c r="A3642"/>
      <c r="B3642"/>
    </row>
    <row r="3643" spans="1:2" ht="15" x14ac:dyDescent="0.25">
      <c r="A3643"/>
      <c r="B3643"/>
    </row>
    <row r="3644" spans="1:2" ht="15" x14ac:dyDescent="0.25">
      <c r="A3644"/>
      <c r="B3644"/>
    </row>
    <row r="3645" spans="1:2" ht="15" x14ac:dyDescent="0.25">
      <c r="A3645"/>
      <c r="B3645"/>
    </row>
    <row r="3646" spans="1:2" ht="15" x14ac:dyDescent="0.25">
      <c r="A3646"/>
      <c r="B3646"/>
    </row>
    <row r="3647" spans="1:2" ht="15" x14ac:dyDescent="0.25">
      <c r="A3647"/>
      <c r="B3647"/>
    </row>
    <row r="3648" spans="1:2" ht="15" x14ac:dyDescent="0.25">
      <c r="A3648"/>
      <c r="B3648"/>
    </row>
    <row r="3649" spans="1:2" ht="15" x14ac:dyDescent="0.25">
      <c r="A3649"/>
      <c r="B3649"/>
    </row>
    <row r="3650" spans="1:2" ht="15" x14ac:dyDescent="0.25">
      <c r="A3650"/>
      <c r="B3650"/>
    </row>
    <row r="3651" spans="1:2" ht="15" x14ac:dyDescent="0.25">
      <c r="A3651"/>
      <c r="B3651"/>
    </row>
    <row r="3652" spans="1:2" ht="15" x14ac:dyDescent="0.25">
      <c r="A3652"/>
      <c r="B3652"/>
    </row>
    <row r="3653" spans="1:2" ht="15" x14ac:dyDescent="0.25">
      <c r="A3653"/>
      <c r="B3653"/>
    </row>
    <row r="3654" spans="1:2" ht="15" x14ac:dyDescent="0.25">
      <c r="A3654"/>
      <c r="B3654"/>
    </row>
    <row r="3655" spans="1:2" ht="15" x14ac:dyDescent="0.25">
      <c r="A3655"/>
      <c r="B3655"/>
    </row>
    <row r="3656" spans="1:2" ht="15" x14ac:dyDescent="0.25">
      <c r="A3656"/>
      <c r="B3656"/>
    </row>
    <row r="3657" spans="1:2" ht="15" x14ac:dyDescent="0.25">
      <c r="A3657"/>
      <c r="B3657"/>
    </row>
    <row r="3658" spans="1:2" ht="15" x14ac:dyDescent="0.25">
      <c r="A3658"/>
      <c r="B3658"/>
    </row>
    <row r="3659" spans="1:2" ht="15" x14ac:dyDescent="0.25">
      <c r="A3659"/>
      <c r="B3659"/>
    </row>
    <row r="3660" spans="1:2" ht="15" x14ac:dyDescent="0.25">
      <c r="A3660"/>
      <c r="B3660"/>
    </row>
    <row r="3661" spans="1:2" ht="15" x14ac:dyDescent="0.25">
      <c r="A3661"/>
      <c r="B3661"/>
    </row>
    <row r="3662" spans="1:2" ht="15" x14ac:dyDescent="0.25">
      <c r="A3662"/>
      <c r="B3662"/>
    </row>
    <row r="3663" spans="1:2" ht="15" x14ac:dyDescent="0.25">
      <c r="A3663"/>
      <c r="B3663"/>
    </row>
    <row r="3664" spans="1:2" ht="15" x14ac:dyDescent="0.25">
      <c r="A3664"/>
      <c r="B3664"/>
    </row>
    <row r="3665" spans="1:2" ht="15" x14ac:dyDescent="0.25">
      <c r="A3665"/>
      <c r="B3665"/>
    </row>
    <row r="3666" spans="1:2" ht="15" x14ac:dyDescent="0.25">
      <c r="A3666"/>
      <c r="B3666"/>
    </row>
    <row r="3667" spans="1:2" ht="15" x14ac:dyDescent="0.25">
      <c r="A3667"/>
      <c r="B3667"/>
    </row>
    <row r="3668" spans="1:2" ht="15" x14ac:dyDescent="0.25">
      <c r="A3668"/>
      <c r="B3668"/>
    </row>
    <row r="3669" spans="1:2" ht="15" x14ac:dyDescent="0.25">
      <c r="A3669"/>
      <c r="B3669"/>
    </row>
    <row r="3670" spans="1:2" ht="15" x14ac:dyDescent="0.25">
      <c r="A3670"/>
      <c r="B3670"/>
    </row>
    <row r="3671" spans="1:2" ht="15" x14ac:dyDescent="0.25">
      <c r="A3671"/>
      <c r="B3671"/>
    </row>
    <row r="3672" spans="1:2" ht="15" x14ac:dyDescent="0.25">
      <c r="A3672"/>
      <c r="B3672"/>
    </row>
    <row r="3673" spans="1:2" ht="15" x14ac:dyDescent="0.25">
      <c r="A3673"/>
      <c r="B3673"/>
    </row>
    <row r="3674" spans="1:2" ht="15" x14ac:dyDescent="0.25">
      <c r="A3674"/>
      <c r="B3674"/>
    </row>
    <row r="3675" spans="1:2" ht="15" x14ac:dyDescent="0.25">
      <c r="A3675"/>
      <c r="B3675"/>
    </row>
    <row r="3676" spans="1:2" ht="15" x14ac:dyDescent="0.25">
      <c r="A3676"/>
      <c r="B3676"/>
    </row>
    <row r="3677" spans="1:2" ht="15" x14ac:dyDescent="0.25">
      <c r="A3677"/>
      <c r="B3677"/>
    </row>
    <row r="3678" spans="1:2" ht="15" x14ac:dyDescent="0.25">
      <c r="A3678"/>
      <c r="B3678"/>
    </row>
    <row r="3679" spans="1:2" ht="15" x14ac:dyDescent="0.25">
      <c r="A3679"/>
      <c r="B3679"/>
    </row>
    <row r="3680" spans="1:2" ht="15" x14ac:dyDescent="0.25">
      <c r="A3680"/>
      <c r="B3680"/>
    </row>
    <row r="3681" spans="1:2" ht="15" x14ac:dyDescent="0.25">
      <c r="A3681"/>
      <c r="B3681"/>
    </row>
    <row r="3682" spans="1:2" ht="15" x14ac:dyDescent="0.25">
      <c r="A3682"/>
      <c r="B3682"/>
    </row>
    <row r="3683" spans="1:2" ht="15" x14ac:dyDescent="0.25">
      <c r="A3683"/>
      <c r="B3683"/>
    </row>
    <row r="3684" spans="1:2" ht="15" x14ac:dyDescent="0.25">
      <c r="A3684"/>
      <c r="B3684"/>
    </row>
    <row r="3685" spans="1:2" ht="15" x14ac:dyDescent="0.25">
      <c r="A3685"/>
      <c r="B3685"/>
    </row>
    <row r="3686" spans="1:2" ht="15" x14ac:dyDescent="0.25">
      <c r="A3686"/>
      <c r="B3686"/>
    </row>
    <row r="3687" spans="1:2" ht="15" x14ac:dyDescent="0.25">
      <c r="A3687"/>
      <c r="B3687"/>
    </row>
    <row r="3688" spans="1:2" ht="15" x14ac:dyDescent="0.25">
      <c r="A3688"/>
      <c r="B3688"/>
    </row>
    <row r="3689" spans="1:2" ht="15" x14ac:dyDescent="0.25">
      <c r="A3689"/>
      <c r="B3689"/>
    </row>
    <row r="3690" spans="1:2" ht="15" x14ac:dyDescent="0.25">
      <c r="A3690"/>
      <c r="B3690"/>
    </row>
    <row r="3691" spans="1:2" ht="15" x14ac:dyDescent="0.25">
      <c r="A3691"/>
      <c r="B3691"/>
    </row>
    <row r="3692" spans="1:2" ht="15" x14ac:dyDescent="0.25">
      <c r="A3692"/>
      <c r="B3692"/>
    </row>
    <row r="3693" spans="1:2" ht="15" x14ac:dyDescent="0.25">
      <c r="A3693"/>
      <c r="B3693"/>
    </row>
    <row r="3694" spans="1:2" ht="15" x14ac:dyDescent="0.25">
      <c r="A3694"/>
      <c r="B3694"/>
    </row>
    <row r="3695" spans="1:2" ht="15" x14ac:dyDescent="0.25">
      <c r="A3695"/>
      <c r="B3695"/>
    </row>
    <row r="3696" spans="1:2" ht="15" x14ac:dyDescent="0.25">
      <c r="A3696"/>
      <c r="B3696"/>
    </row>
    <row r="3697" spans="1:2" ht="15" x14ac:dyDescent="0.25">
      <c r="A3697"/>
      <c r="B3697"/>
    </row>
    <row r="3698" spans="1:2" ht="15" x14ac:dyDescent="0.25">
      <c r="A3698"/>
      <c r="B3698"/>
    </row>
    <row r="3699" spans="1:2" ht="15" x14ac:dyDescent="0.25">
      <c r="A3699"/>
      <c r="B3699"/>
    </row>
    <row r="3700" spans="1:2" ht="15" x14ac:dyDescent="0.25">
      <c r="A3700"/>
      <c r="B3700"/>
    </row>
    <row r="3701" spans="1:2" ht="15" x14ac:dyDescent="0.25">
      <c r="A3701"/>
      <c r="B3701"/>
    </row>
    <row r="3702" spans="1:2" ht="15" x14ac:dyDescent="0.25">
      <c r="A3702"/>
      <c r="B3702"/>
    </row>
    <row r="3703" spans="1:2" ht="15" x14ac:dyDescent="0.25">
      <c r="A3703"/>
      <c r="B3703"/>
    </row>
    <row r="3704" spans="1:2" ht="15" x14ac:dyDescent="0.25">
      <c r="A3704"/>
      <c r="B3704"/>
    </row>
    <row r="3705" spans="1:2" ht="15" x14ac:dyDescent="0.25">
      <c r="A3705"/>
      <c r="B3705"/>
    </row>
    <row r="3706" spans="1:2" ht="15" x14ac:dyDescent="0.25">
      <c r="A3706"/>
      <c r="B3706"/>
    </row>
    <row r="3707" spans="1:2" ht="15" x14ac:dyDescent="0.25">
      <c r="A3707"/>
      <c r="B3707"/>
    </row>
    <row r="3708" spans="1:2" ht="15" x14ac:dyDescent="0.25">
      <c r="A3708"/>
      <c r="B3708"/>
    </row>
    <row r="3709" spans="1:2" ht="15" x14ac:dyDescent="0.25">
      <c r="A3709"/>
      <c r="B3709"/>
    </row>
    <row r="3710" spans="1:2" ht="15" x14ac:dyDescent="0.25">
      <c r="A3710"/>
      <c r="B3710"/>
    </row>
    <row r="3711" spans="1:2" ht="15" x14ac:dyDescent="0.25">
      <c r="A3711"/>
      <c r="B3711"/>
    </row>
    <row r="3712" spans="1:2" ht="15" x14ac:dyDescent="0.25">
      <c r="A3712"/>
      <c r="B3712"/>
    </row>
    <row r="3713" spans="1:2" ht="15" x14ac:dyDescent="0.25">
      <c r="A3713"/>
      <c r="B3713"/>
    </row>
    <row r="3714" spans="1:2" ht="15" x14ac:dyDescent="0.25">
      <c r="A3714"/>
      <c r="B3714"/>
    </row>
    <row r="3715" spans="1:2" ht="15" x14ac:dyDescent="0.25">
      <c r="A3715"/>
      <c r="B3715"/>
    </row>
    <row r="3716" spans="1:2" ht="15" x14ac:dyDescent="0.25">
      <c r="A3716"/>
      <c r="B3716"/>
    </row>
    <row r="3717" spans="1:2" ht="15" x14ac:dyDescent="0.25">
      <c r="A3717"/>
      <c r="B3717"/>
    </row>
    <row r="3718" spans="1:2" ht="15" x14ac:dyDescent="0.25">
      <c r="A3718"/>
      <c r="B3718"/>
    </row>
    <row r="3719" spans="1:2" ht="15" x14ac:dyDescent="0.25">
      <c r="A3719"/>
      <c r="B3719"/>
    </row>
    <row r="3720" spans="1:2" ht="15" x14ac:dyDescent="0.25">
      <c r="A3720"/>
      <c r="B3720"/>
    </row>
    <row r="3721" spans="1:2" ht="15" x14ac:dyDescent="0.25">
      <c r="A3721"/>
      <c r="B3721"/>
    </row>
    <row r="3722" spans="1:2" ht="15" x14ac:dyDescent="0.25">
      <c r="A3722"/>
      <c r="B3722"/>
    </row>
    <row r="3723" spans="1:2" ht="15" x14ac:dyDescent="0.25">
      <c r="A3723"/>
      <c r="B3723"/>
    </row>
    <row r="3724" spans="1:2" ht="15" x14ac:dyDescent="0.25">
      <c r="A3724"/>
      <c r="B3724"/>
    </row>
    <row r="3725" spans="1:2" ht="15" x14ac:dyDescent="0.25">
      <c r="A3725"/>
      <c r="B3725"/>
    </row>
    <row r="3726" spans="1:2" ht="15" x14ac:dyDescent="0.25">
      <c r="A3726"/>
      <c r="B3726"/>
    </row>
    <row r="3727" spans="1:2" ht="15" x14ac:dyDescent="0.25">
      <c r="A3727"/>
      <c r="B3727"/>
    </row>
    <row r="3728" spans="1:2" ht="15" x14ac:dyDescent="0.25">
      <c r="A3728"/>
      <c r="B3728"/>
    </row>
    <row r="3729" spans="1:2" ht="15" x14ac:dyDescent="0.25">
      <c r="A3729"/>
      <c r="B3729"/>
    </row>
    <row r="3730" spans="1:2" ht="15" x14ac:dyDescent="0.25">
      <c r="A3730"/>
      <c r="B3730"/>
    </row>
    <row r="3731" spans="1:2" ht="15" x14ac:dyDescent="0.25">
      <c r="A3731"/>
      <c r="B3731"/>
    </row>
    <row r="3732" spans="1:2" ht="15" x14ac:dyDescent="0.25">
      <c r="A3732"/>
      <c r="B3732"/>
    </row>
    <row r="3733" spans="1:2" ht="15" x14ac:dyDescent="0.25">
      <c r="A3733"/>
      <c r="B3733"/>
    </row>
    <row r="3734" spans="1:2" ht="15" x14ac:dyDescent="0.25">
      <c r="A3734"/>
      <c r="B3734"/>
    </row>
    <row r="3735" spans="1:2" ht="15" x14ac:dyDescent="0.25">
      <c r="A3735"/>
      <c r="B3735"/>
    </row>
    <row r="3736" spans="1:2" ht="15" x14ac:dyDescent="0.25">
      <c r="A3736"/>
      <c r="B3736"/>
    </row>
    <row r="3737" spans="1:2" ht="15" x14ac:dyDescent="0.25">
      <c r="A3737"/>
      <c r="B3737"/>
    </row>
    <row r="3738" spans="1:2" ht="15" x14ac:dyDescent="0.25">
      <c r="A3738"/>
      <c r="B3738"/>
    </row>
    <row r="3739" spans="1:2" ht="15" x14ac:dyDescent="0.25">
      <c r="A3739"/>
      <c r="B3739"/>
    </row>
    <row r="3740" spans="1:2" ht="15" x14ac:dyDescent="0.25">
      <c r="A3740"/>
      <c r="B3740"/>
    </row>
    <row r="3741" spans="1:2" ht="15" x14ac:dyDescent="0.25">
      <c r="A3741"/>
      <c r="B3741"/>
    </row>
    <row r="3742" spans="1:2" ht="15" x14ac:dyDescent="0.25">
      <c r="A3742"/>
      <c r="B3742"/>
    </row>
    <row r="3743" spans="1:2" ht="15" x14ac:dyDescent="0.25">
      <c r="A3743"/>
      <c r="B3743"/>
    </row>
    <row r="3744" spans="1:2" ht="15" x14ac:dyDescent="0.25">
      <c r="A3744"/>
      <c r="B3744"/>
    </row>
    <row r="3745" spans="1:2" ht="15" x14ac:dyDescent="0.25">
      <c r="A3745"/>
      <c r="B3745"/>
    </row>
    <row r="3746" spans="1:2" ht="15" x14ac:dyDescent="0.25">
      <c r="A3746"/>
      <c r="B3746"/>
    </row>
    <row r="3747" spans="1:2" ht="15" x14ac:dyDescent="0.25">
      <c r="A3747"/>
      <c r="B3747"/>
    </row>
    <row r="3748" spans="1:2" ht="15" x14ac:dyDescent="0.25">
      <c r="A3748"/>
      <c r="B3748"/>
    </row>
    <row r="3749" spans="1:2" ht="15" x14ac:dyDescent="0.25">
      <c r="A3749"/>
      <c r="B3749"/>
    </row>
    <row r="3750" spans="1:2" ht="15" x14ac:dyDescent="0.25">
      <c r="A3750"/>
      <c r="B3750"/>
    </row>
    <row r="3751" spans="1:2" ht="15" x14ac:dyDescent="0.25">
      <c r="A3751"/>
      <c r="B3751"/>
    </row>
    <row r="3752" spans="1:2" ht="15" x14ac:dyDescent="0.25">
      <c r="A3752"/>
      <c r="B3752"/>
    </row>
    <row r="3753" spans="1:2" ht="15" x14ac:dyDescent="0.25">
      <c r="A3753"/>
      <c r="B3753"/>
    </row>
    <row r="3754" spans="1:2" ht="15" x14ac:dyDescent="0.25">
      <c r="A3754"/>
      <c r="B3754"/>
    </row>
    <row r="3755" spans="1:2" ht="15" x14ac:dyDescent="0.25">
      <c r="A3755"/>
      <c r="B3755"/>
    </row>
    <row r="3756" spans="1:2" ht="15" x14ac:dyDescent="0.25">
      <c r="A3756"/>
      <c r="B3756"/>
    </row>
    <row r="3757" spans="1:2" ht="15" x14ac:dyDescent="0.25">
      <c r="A3757"/>
      <c r="B3757"/>
    </row>
    <row r="3758" spans="1:2" ht="15" x14ac:dyDescent="0.25">
      <c r="A3758"/>
      <c r="B3758"/>
    </row>
    <row r="3759" spans="1:2" ht="15" x14ac:dyDescent="0.25">
      <c r="A3759"/>
      <c r="B3759"/>
    </row>
    <row r="3760" spans="1:2" ht="15" x14ac:dyDescent="0.25">
      <c r="A3760"/>
      <c r="B3760"/>
    </row>
    <row r="3761" spans="1:2" ht="15" x14ac:dyDescent="0.25">
      <c r="A3761"/>
      <c r="B3761"/>
    </row>
    <row r="3762" spans="1:2" ht="15" x14ac:dyDescent="0.25">
      <c r="A3762"/>
      <c r="B3762"/>
    </row>
    <row r="3763" spans="1:2" ht="15" x14ac:dyDescent="0.25">
      <c r="A3763"/>
      <c r="B3763"/>
    </row>
    <row r="3764" spans="1:2" ht="15" x14ac:dyDescent="0.25">
      <c r="A3764"/>
      <c r="B3764"/>
    </row>
    <row r="3765" spans="1:2" ht="15" x14ac:dyDescent="0.25">
      <c r="A3765"/>
      <c r="B3765"/>
    </row>
    <row r="3766" spans="1:2" ht="15" x14ac:dyDescent="0.25">
      <c r="A3766"/>
      <c r="B3766"/>
    </row>
    <row r="3767" spans="1:2" ht="15" x14ac:dyDescent="0.25">
      <c r="A3767"/>
      <c r="B3767"/>
    </row>
    <row r="3768" spans="1:2" ht="15" x14ac:dyDescent="0.25">
      <c r="A3768"/>
      <c r="B3768"/>
    </row>
    <row r="3769" spans="1:2" ht="15" x14ac:dyDescent="0.25">
      <c r="A3769"/>
      <c r="B3769"/>
    </row>
    <row r="3770" spans="1:2" ht="15" x14ac:dyDescent="0.25">
      <c r="A3770"/>
      <c r="B3770"/>
    </row>
    <row r="3771" spans="1:2" ht="15" x14ac:dyDescent="0.25">
      <c r="A3771"/>
      <c r="B3771"/>
    </row>
    <row r="3772" spans="1:2" ht="15" x14ac:dyDescent="0.25">
      <c r="A3772"/>
      <c r="B3772"/>
    </row>
    <row r="3773" spans="1:2" ht="15" x14ac:dyDescent="0.25">
      <c r="A3773"/>
      <c r="B3773"/>
    </row>
    <row r="3774" spans="1:2" ht="15" x14ac:dyDescent="0.25">
      <c r="A3774"/>
      <c r="B3774"/>
    </row>
    <row r="3775" spans="1:2" ht="15" x14ac:dyDescent="0.25">
      <c r="A3775"/>
      <c r="B3775"/>
    </row>
    <row r="3776" spans="1:2" ht="15" x14ac:dyDescent="0.25">
      <c r="A3776"/>
      <c r="B3776"/>
    </row>
    <row r="3777" spans="1:2" ht="15" x14ac:dyDescent="0.25">
      <c r="A3777"/>
      <c r="B3777"/>
    </row>
    <row r="3778" spans="1:2" ht="15" x14ac:dyDescent="0.25">
      <c r="A3778"/>
      <c r="B3778"/>
    </row>
    <row r="3779" spans="1:2" ht="15" x14ac:dyDescent="0.25">
      <c r="A3779"/>
      <c r="B3779"/>
    </row>
    <row r="3780" spans="1:2" ht="15" x14ac:dyDescent="0.25">
      <c r="A3780"/>
      <c r="B3780"/>
    </row>
    <row r="3781" spans="1:2" ht="15" x14ac:dyDescent="0.25">
      <c r="A3781"/>
      <c r="B3781"/>
    </row>
    <row r="3782" spans="1:2" ht="15" x14ac:dyDescent="0.25">
      <c r="A3782"/>
      <c r="B3782"/>
    </row>
    <row r="3783" spans="1:2" ht="15" x14ac:dyDescent="0.25">
      <c r="A3783"/>
      <c r="B3783"/>
    </row>
    <row r="3784" spans="1:2" ht="15" x14ac:dyDescent="0.25">
      <c r="A3784"/>
      <c r="B3784"/>
    </row>
    <row r="3785" spans="1:2" ht="15" x14ac:dyDescent="0.25">
      <c r="A3785"/>
      <c r="B3785"/>
    </row>
    <row r="3786" spans="1:2" ht="15" x14ac:dyDescent="0.25">
      <c r="A3786"/>
      <c r="B3786"/>
    </row>
    <row r="3787" spans="1:2" ht="15" x14ac:dyDescent="0.25">
      <c r="A3787"/>
      <c r="B3787"/>
    </row>
    <row r="3788" spans="1:2" ht="15" x14ac:dyDescent="0.25">
      <c r="A3788"/>
      <c r="B3788"/>
    </row>
    <row r="3789" spans="1:2" ht="15" x14ac:dyDescent="0.25">
      <c r="A3789"/>
      <c r="B3789"/>
    </row>
    <row r="3790" spans="1:2" ht="15" x14ac:dyDescent="0.25">
      <c r="A3790"/>
      <c r="B3790"/>
    </row>
    <row r="3791" spans="1:2" ht="15" x14ac:dyDescent="0.25">
      <c r="A3791"/>
      <c r="B3791"/>
    </row>
    <row r="3792" spans="1:2" ht="15" x14ac:dyDescent="0.25">
      <c r="A3792"/>
      <c r="B3792"/>
    </row>
    <row r="3793" spans="1:2" ht="15" x14ac:dyDescent="0.25">
      <c r="A3793"/>
      <c r="B3793"/>
    </row>
    <row r="3794" spans="1:2" ht="15" x14ac:dyDescent="0.25">
      <c r="A3794"/>
      <c r="B3794"/>
    </row>
    <row r="3795" spans="1:2" ht="15" x14ac:dyDescent="0.25">
      <c r="A3795"/>
      <c r="B3795"/>
    </row>
    <row r="3796" spans="1:2" ht="15" x14ac:dyDescent="0.25">
      <c r="A3796"/>
      <c r="B3796"/>
    </row>
    <row r="3797" spans="1:2" ht="15" x14ac:dyDescent="0.25">
      <c r="A3797"/>
      <c r="B3797"/>
    </row>
    <row r="3798" spans="1:2" ht="15" x14ac:dyDescent="0.25">
      <c r="A3798"/>
      <c r="B3798"/>
    </row>
    <row r="3799" spans="1:2" ht="15" x14ac:dyDescent="0.25">
      <c r="A3799"/>
      <c r="B3799"/>
    </row>
    <row r="3800" spans="1:2" ht="15" x14ac:dyDescent="0.25">
      <c r="A3800"/>
      <c r="B3800"/>
    </row>
    <row r="3801" spans="1:2" ht="15" x14ac:dyDescent="0.25">
      <c r="A3801"/>
      <c r="B3801"/>
    </row>
    <row r="3802" spans="1:2" ht="15" x14ac:dyDescent="0.25">
      <c r="A3802"/>
      <c r="B3802"/>
    </row>
    <row r="3803" spans="1:2" ht="15" x14ac:dyDescent="0.25">
      <c r="A3803"/>
      <c r="B3803"/>
    </row>
    <row r="3804" spans="1:2" ht="15" x14ac:dyDescent="0.25">
      <c r="A3804"/>
      <c r="B3804"/>
    </row>
    <row r="3805" spans="1:2" ht="15" x14ac:dyDescent="0.25">
      <c r="A3805"/>
      <c r="B3805"/>
    </row>
    <row r="3806" spans="1:2" ht="15" x14ac:dyDescent="0.25">
      <c r="A3806"/>
      <c r="B3806"/>
    </row>
    <row r="3807" spans="1:2" ht="15" x14ac:dyDescent="0.25">
      <c r="A3807"/>
      <c r="B3807"/>
    </row>
    <row r="3808" spans="1:2" ht="15" x14ac:dyDescent="0.25">
      <c r="A3808"/>
      <c r="B3808"/>
    </row>
    <row r="3809" spans="1:2" ht="15" x14ac:dyDescent="0.25">
      <c r="A3809"/>
      <c r="B3809"/>
    </row>
    <row r="3810" spans="1:2" ht="15" x14ac:dyDescent="0.25">
      <c r="A3810"/>
      <c r="B3810"/>
    </row>
    <row r="3811" spans="1:2" ht="15" x14ac:dyDescent="0.25">
      <c r="A3811"/>
      <c r="B3811"/>
    </row>
    <row r="3812" spans="1:2" ht="15" x14ac:dyDescent="0.25">
      <c r="A3812"/>
      <c r="B3812"/>
    </row>
    <row r="3813" spans="1:2" ht="15" x14ac:dyDescent="0.25">
      <c r="A3813"/>
      <c r="B3813"/>
    </row>
    <row r="3814" spans="1:2" ht="15" x14ac:dyDescent="0.25">
      <c r="A3814"/>
      <c r="B3814"/>
    </row>
    <row r="3815" spans="1:2" ht="15" x14ac:dyDescent="0.25">
      <c r="A3815"/>
      <c r="B3815"/>
    </row>
    <row r="3816" spans="1:2" ht="15" x14ac:dyDescent="0.25">
      <c r="A3816"/>
      <c r="B3816"/>
    </row>
    <row r="3817" spans="1:2" ht="15" x14ac:dyDescent="0.25">
      <c r="A3817"/>
      <c r="B3817"/>
    </row>
    <row r="3818" spans="1:2" ht="15" x14ac:dyDescent="0.25">
      <c r="A3818"/>
      <c r="B3818"/>
    </row>
    <row r="3819" spans="1:2" ht="15" x14ac:dyDescent="0.25">
      <c r="A3819"/>
      <c r="B3819"/>
    </row>
    <row r="3820" spans="1:2" ht="15" x14ac:dyDescent="0.25">
      <c r="A3820"/>
      <c r="B3820"/>
    </row>
    <row r="3821" spans="1:2" ht="15" x14ac:dyDescent="0.25">
      <c r="A3821"/>
      <c r="B3821"/>
    </row>
    <row r="3822" spans="1:2" ht="15" x14ac:dyDescent="0.25">
      <c r="A3822"/>
      <c r="B3822"/>
    </row>
    <row r="3823" spans="1:2" ht="15" x14ac:dyDescent="0.25">
      <c r="A3823"/>
      <c r="B3823"/>
    </row>
    <row r="3824" spans="1:2" ht="15" x14ac:dyDescent="0.25">
      <c r="A3824"/>
      <c r="B3824"/>
    </row>
    <row r="3825" spans="1:2" ht="15" x14ac:dyDescent="0.25">
      <c r="A3825"/>
      <c r="B3825"/>
    </row>
    <row r="3826" spans="1:2" ht="15" x14ac:dyDescent="0.25">
      <c r="A3826"/>
      <c r="B3826"/>
    </row>
    <row r="3827" spans="1:2" ht="15" x14ac:dyDescent="0.25">
      <c r="A3827"/>
      <c r="B3827"/>
    </row>
    <row r="3828" spans="1:2" ht="15" x14ac:dyDescent="0.25">
      <c r="A3828"/>
      <c r="B3828"/>
    </row>
    <row r="3829" spans="1:2" ht="15" x14ac:dyDescent="0.25">
      <c r="A3829"/>
      <c r="B3829"/>
    </row>
    <row r="3830" spans="1:2" ht="15" x14ac:dyDescent="0.25">
      <c r="A3830"/>
      <c r="B3830"/>
    </row>
    <row r="3831" spans="1:2" ht="15" x14ac:dyDescent="0.25">
      <c r="A3831"/>
      <c r="B3831"/>
    </row>
    <row r="3832" spans="1:2" ht="15" x14ac:dyDescent="0.25">
      <c r="A3832"/>
      <c r="B3832"/>
    </row>
    <row r="3833" spans="1:2" ht="15" x14ac:dyDescent="0.25">
      <c r="A3833"/>
      <c r="B3833"/>
    </row>
    <row r="3834" spans="1:2" ht="15" x14ac:dyDescent="0.25">
      <c r="A3834"/>
      <c r="B3834"/>
    </row>
    <row r="3835" spans="1:2" ht="15" x14ac:dyDescent="0.25">
      <c r="A3835"/>
      <c r="B3835"/>
    </row>
    <row r="3836" spans="1:2" ht="15" x14ac:dyDescent="0.25">
      <c r="A3836"/>
      <c r="B3836"/>
    </row>
    <row r="3837" spans="1:2" ht="15" x14ac:dyDescent="0.25">
      <c r="A3837"/>
      <c r="B3837"/>
    </row>
    <row r="3838" spans="1:2" ht="15" x14ac:dyDescent="0.25">
      <c r="A3838"/>
      <c r="B3838"/>
    </row>
    <row r="3839" spans="1:2" ht="15" x14ac:dyDescent="0.25">
      <c r="A3839"/>
      <c r="B3839"/>
    </row>
    <row r="3840" spans="1:2" ht="15" x14ac:dyDescent="0.25">
      <c r="A3840"/>
      <c r="B3840"/>
    </row>
    <row r="3841" spans="1:2" ht="15" x14ac:dyDescent="0.25">
      <c r="A3841"/>
      <c r="B3841"/>
    </row>
    <row r="3842" spans="1:2" ht="15" x14ac:dyDescent="0.25">
      <c r="A3842"/>
      <c r="B3842"/>
    </row>
    <row r="3843" spans="1:2" ht="15" x14ac:dyDescent="0.25">
      <c r="A3843"/>
      <c r="B3843"/>
    </row>
    <row r="3844" spans="1:2" ht="15" x14ac:dyDescent="0.25">
      <c r="A3844"/>
      <c r="B3844"/>
    </row>
    <row r="3845" spans="1:2" ht="15" x14ac:dyDescent="0.25">
      <c r="A3845"/>
      <c r="B3845"/>
    </row>
    <row r="3846" spans="1:2" ht="15" x14ac:dyDescent="0.25">
      <c r="A3846"/>
      <c r="B3846"/>
    </row>
    <row r="3847" spans="1:2" ht="15" x14ac:dyDescent="0.25">
      <c r="A3847"/>
      <c r="B3847"/>
    </row>
    <row r="3848" spans="1:2" ht="15" x14ac:dyDescent="0.25">
      <c r="A3848"/>
      <c r="B3848"/>
    </row>
    <row r="3849" spans="1:2" ht="15" x14ac:dyDescent="0.25">
      <c r="A3849"/>
      <c r="B3849"/>
    </row>
    <row r="3850" spans="1:2" ht="15" x14ac:dyDescent="0.25">
      <c r="A3850"/>
      <c r="B3850"/>
    </row>
    <row r="3851" spans="1:2" ht="15" x14ac:dyDescent="0.25">
      <c r="A3851"/>
      <c r="B3851"/>
    </row>
    <row r="3852" spans="1:2" ht="15" x14ac:dyDescent="0.25">
      <c r="A3852"/>
      <c r="B3852"/>
    </row>
    <row r="3853" spans="1:2" ht="15" x14ac:dyDescent="0.25">
      <c r="A3853"/>
      <c r="B3853"/>
    </row>
    <row r="3854" spans="1:2" ht="15" x14ac:dyDescent="0.25">
      <c r="A3854"/>
      <c r="B3854"/>
    </row>
    <row r="3855" spans="1:2" ht="15" x14ac:dyDescent="0.25">
      <c r="A3855"/>
      <c r="B3855"/>
    </row>
    <row r="3856" spans="1:2" ht="15" x14ac:dyDescent="0.25">
      <c r="A3856"/>
      <c r="B3856"/>
    </row>
    <row r="3857" spans="1:2" ht="15" x14ac:dyDescent="0.25">
      <c r="A3857"/>
      <c r="B3857"/>
    </row>
    <row r="3858" spans="1:2" ht="15" x14ac:dyDescent="0.25">
      <c r="A3858"/>
      <c r="B3858"/>
    </row>
    <row r="3859" spans="1:2" ht="15" x14ac:dyDescent="0.25">
      <c r="A3859"/>
      <c r="B3859"/>
    </row>
    <row r="3860" spans="1:2" ht="15" x14ac:dyDescent="0.25">
      <c r="A3860"/>
      <c r="B3860"/>
    </row>
    <row r="3861" spans="1:2" ht="15" x14ac:dyDescent="0.25">
      <c r="A3861"/>
      <c r="B3861"/>
    </row>
    <row r="3862" spans="1:2" ht="15" x14ac:dyDescent="0.25">
      <c r="A3862"/>
      <c r="B3862"/>
    </row>
    <row r="3863" spans="1:2" ht="15" x14ac:dyDescent="0.25">
      <c r="A3863"/>
      <c r="B3863"/>
    </row>
    <row r="3864" spans="1:2" ht="15" x14ac:dyDescent="0.25">
      <c r="A3864"/>
      <c r="B3864"/>
    </row>
    <row r="3865" spans="1:2" ht="15" x14ac:dyDescent="0.25">
      <c r="A3865"/>
      <c r="B3865"/>
    </row>
    <row r="3866" spans="1:2" ht="15" x14ac:dyDescent="0.25">
      <c r="A3866"/>
      <c r="B3866"/>
    </row>
    <row r="3867" spans="1:2" ht="15" x14ac:dyDescent="0.25">
      <c r="A3867"/>
      <c r="B3867"/>
    </row>
    <row r="3868" spans="1:2" ht="15" x14ac:dyDescent="0.25">
      <c r="A3868"/>
      <c r="B3868"/>
    </row>
    <row r="3869" spans="1:2" ht="15" x14ac:dyDescent="0.25">
      <c r="A3869"/>
      <c r="B3869"/>
    </row>
    <row r="3870" spans="1:2" ht="15" x14ac:dyDescent="0.25">
      <c r="A3870"/>
      <c r="B3870"/>
    </row>
    <row r="3871" spans="1:2" ht="15" x14ac:dyDescent="0.25">
      <c r="A3871"/>
      <c r="B3871"/>
    </row>
    <row r="3872" spans="1:2" ht="15" x14ac:dyDescent="0.25">
      <c r="A3872"/>
      <c r="B3872"/>
    </row>
    <row r="3873" spans="1:2" ht="15" x14ac:dyDescent="0.25">
      <c r="A3873"/>
      <c r="B3873"/>
    </row>
    <row r="3874" spans="1:2" ht="15" x14ac:dyDescent="0.25">
      <c r="A3874"/>
      <c r="B3874"/>
    </row>
    <row r="3875" spans="1:2" ht="15" x14ac:dyDescent="0.25">
      <c r="A3875"/>
      <c r="B3875"/>
    </row>
    <row r="3876" spans="1:2" ht="15" x14ac:dyDescent="0.25">
      <c r="A3876"/>
      <c r="B3876"/>
    </row>
    <row r="3877" spans="1:2" ht="15" x14ac:dyDescent="0.25">
      <c r="A3877"/>
      <c r="B3877"/>
    </row>
    <row r="3878" spans="1:2" ht="15" x14ac:dyDescent="0.25">
      <c r="A3878"/>
      <c r="B3878"/>
    </row>
    <row r="3879" spans="1:2" ht="15" x14ac:dyDescent="0.25">
      <c r="A3879"/>
      <c r="B3879"/>
    </row>
    <row r="3880" spans="1:2" ht="15" x14ac:dyDescent="0.25">
      <c r="A3880"/>
      <c r="B3880"/>
    </row>
    <row r="3881" spans="1:2" ht="15" x14ac:dyDescent="0.25">
      <c r="A3881"/>
      <c r="B3881"/>
    </row>
    <row r="3882" spans="1:2" ht="15" x14ac:dyDescent="0.25">
      <c r="A3882"/>
      <c r="B3882"/>
    </row>
    <row r="3883" spans="1:2" ht="15" x14ac:dyDescent="0.25">
      <c r="A3883"/>
      <c r="B3883"/>
    </row>
    <row r="3884" spans="1:2" ht="15" x14ac:dyDescent="0.25">
      <c r="A3884"/>
      <c r="B3884"/>
    </row>
    <row r="3885" spans="1:2" ht="15" x14ac:dyDescent="0.25">
      <c r="A3885"/>
      <c r="B3885"/>
    </row>
    <row r="3886" spans="1:2" ht="15" x14ac:dyDescent="0.25">
      <c r="A3886"/>
      <c r="B3886"/>
    </row>
    <row r="3887" spans="1:2" ht="15" x14ac:dyDescent="0.25">
      <c r="A3887"/>
      <c r="B3887"/>
    </row>
    <row r="3888" spans="1:2" ht="15" x14ac:dyDescent="0.25">
      <c r="A3888"/>
      <c r="B3888"/>
    </row>
    <row r="3889" spans="1:2" ht="15" x14ac:dyDescent="0.25">
      <c r="A3889"/>
      <c r="B3889"/>
    </row>
    <row r="3890" spans="1:2" ht="15" x14ac:dyDescent="0.25">
      <c r="A3890"/>
      <c r="B3890"/>
    </row>
    <row r="3891" spans="1:2" ht="15" x14ac:dyDescent="0.25">
      <c r="A3891"/>
      <c r="B3891"/>
    </row>
    <row r="3892" spans="1:2" ht="15" x14ac:dyDescent="0.25">
      <c r="A3892"/>
      <c r="B3892"/>
    </row>
    <row r="3893" spans="1:2" ht="15" x14ac:dyDescent="0.25">
      <c r="A3893"/>
      <c r="B3893"/>
    </row>
    <row r="3894" spans="1:2" ht="15" x14ac:dyDescent="0.25">
      <c r="A3894"/>
      <c r="B3894"/>
    </row>
    <row r="3895" spans="1:2" ht="15" x14ac:dyDescent="0.25">
      <c r="A3895"/>
      <c r="B3895"/>
    </row>
    <row r="3896" spans="1:2" ht="15" x14ac:dyDescent="0.25">
      <c r="A3896"/>
      <c r="B3896"/>
    </row>
    <row r="3897" spans="1:2" ht="15" x14ac:dyDescent="0.25">
      <c r="A3897"/>
      <c r="B3897"/>
    </row>
    <row r="3898" spans="1:2" ht="15" x14ac:dyDescent="0.25">
      <c r="A3898"/>
      <c r="B3898"/>
    </row>
    <row r="3899" spans="1:2" ht="15" x14ac:dyDescent="0.25">
      <c r="A3899"/>
      <c r="B3899"/>
    </row>
    <row r="3900" spans="1:2" ht="15" x14ac:dyDescent="0.25">
      <c r="A3900"/>
      <c r="B3900"/>
    </row>
    <row r="3901" spans="1:2" ht="15" x14ac:dyDescent="0.25">
      <c r="A3901"/>
      <c r="B3901"/>
    </row>
    <row r="3902" spans="1:2" ht="15" x14ac:dyDescent="0.25">
      <c r="A3902"/>
      <c r="B3902"/>
    </row>
    <row r="3903" spans="1:2" ht="15" x14ac:dyDescent="0.25">
      <c r="A3903"/>
      <c r="B3903"/>
    </row>
    <row r="3904" spans="1:2" ht="15" x14ac:dyDescent="0.25">
      <c r="A3904"/>
      <c r="B3904"/>
    </row>
    <row r="3905" spans="1:2" ht="15" x14ac:dyDescent="0.25">
      <c r="A3905"/>
      <c r="B3905"/>
    </row>
    <row r="3906" spans="1:2" ht="15" x14ac:dyDescent="0.25">
      <c r="A3906"/>
      <c r="B3906"/>
    </row>
    <row r="3907" spans="1:2" ht="15" x14ac:dyDescent="0.25">
      <c r="A3907"/>
      <c r="B3907"/>
    </row>
    <row r="3908" spans="1:2" ht="15" x14ac:dyDescent="0.25">
      <c r="A3908"/>
      <c r="B3908"/>
    </row>
    <row r="3909" spans="1:2" ht="15" x14ac:dyDescent="0.25">
      <c r="A3909"/>
      <c r="B3909"/>
    </row>
    <row r="3910" spans="1:2" ht="15" x14ac:dyDescent="0.25">
      <c r="A3910"/>
      <c r="B3910"/>
    </row>
    <row r="3911" spans="1:2" ht="15" x14ac:dyDescent="0.25">
      <c r="A3911"/>
      <c r="B3911"/>
    </row>
    <row r="3912" spans="1:2" ht="15" x14ac:dyDescent="0.25">
      <c r="A3912"/>
      <c r="B3912"/>
    </row>
    <row r="3913" spans="1:2" ht="15" x14ac:dyDescent="0.25">
      <c r="A3913"/>
      <c r="B3913"/>
    </row>
    <row r="3914" spans="1:2" ht="15" x14ac:dyDescent="0.25">
      <c r="A3914"/>
      <c r="B3914"/>
    </row>
    <row r="3915" spans="1:2" ht="15" x14ac:dyDescent="0.25">
      <c r="A3915"/>
      <c r="B3915"/>
    </row>
    <row r="3916" spans="1:2" ht="15" x14ac:dyDescent="0.25">
      <c r="A3916"/>
      <c r="B3916"/>
    </row>
    <row r="3917" spans="1:2" ht="15" x14ac:dyDescent="0.25">
      <c r="A3917"/>
      <c r="B3917"/>
    </row>
    <row r="3918" spans="1:2" ht="15" x14ac:dyDescent="0.25">
      <c r="A3918"/>
      <c r="B3918"/>
    </row>
    <row r="3919" spans="1:2" ht="15" x14ac:dyDescent="0.25">
      <c r="A3919"/>
      <c r="B3919"/>
    </row>
    <row r="3920" spans="1:2" ht="15" x14ac:dyDescent="0.25">
      <c r="A3920"/>
      <c r="B3920"/>
    </row>
    <row r="3921" spans="1:2" ht="15" x14ac:dyDescent="0.25">
      <c r="A3921"/>
      <c r="B3921"/>
    </row>
    <row r="3922" spans="1:2" ht="15" x14ac:dyDescent="0.25">
      <c r="A3922"/>
      <c r="B3922"/>
    </row>
    <row r="3923" spans="1:2" ht="15" x14ac:dyDescent="0.25">
      <c r="A3923"/>
      <c r="B3923"/>
    </row>
    <row r="3924" spans="1:2" ht="15" x14ac:dyDescent="0.25">
      <c r="A3924"/>
      <c r="B3924"/>
    </row>
    <row r="3925" spans="1:2" ht="15" x14ac:dyDescent="0.25">
      <c r="A3925"/>
      <c r="B3925"/>
    </row>
    <row r="3926" spans="1:2" ht="15" x14ac:dyDescent="0.25">
      <c r="A3926"/>
      <c r="B3926"/>
    </row>
    <row r="3927" spans="1:2" ht="15" x14ac:dyDescent="0.25">
      <c r="A3927"/>
      <c r="B3927"/>
    </row>
    <row r="3928" spans="1:2" ht="15" x14ac:dyDescent="0.25">
      <c r="A3928"/>
      <c r="B3928"/>
    </row>
    <row r="3929" spans="1:2" ht="15" x14ac:dyDescent="0.25">
      <c r="A3929"/>
      <c r="B3929"/>
    </row>
    <row r="3930" spans="1:2" ht="15" x14ac:dyDescent="0.25">
      <c r="A3930"/>
      <c r="B3930"/>
    </row>
    <row r="3931" spans="1:2" ht="15" x14ac:dyDescent="0.25">
      <c r="A3931"/>
      <c r="B3931"/>
    </row>
    <row r="3932" spans="1:2" ht="15" x14ac:dyDescent="0.25">
      <c r="A3932"/>
      <c r="B3932"/>
    </row>
    <row r="3933" spans="1:2" ht="15" x14ac:dyDescent="0.25">
      <c r="A3933"/>
      <c r="B3933"/>
    </row>
    <row r="3934" spans="1:2" ht="15" x14ac:dyDescent="0.25">
      <c r="A3934"/>
      <c r="B3934"/>
    </row>
    <row r="3935" spans="1:2" ht="15" x14ac:dyDescent="0.25">
      <c r="A3935"/>
      <c r="B3935"/>
    </row>
    <row r="3936" spans="1:2" ht="15" x14ac:dyDescent="0.25">
      <c r="A3936"/>
      <c r="B3936"/>
    </row>
    <row r="3937" spans="1:2" ht="15" x14ac:dyDescent="0.25">
      <c r="A3937"/>
      <c r="B3937"/>
    </row>
    <row r="3938" spans="1:2" ht="15" x14ac:dyDescent="0.25">
      <c r="A3938"/>
      <c r="B3938"/>
    </row>
    <row r="3939" spans="1:2" ht="15" x14ac:dyDescent="0.25">
      <c r="A3939"/>
      <c r="B3939"/>
    </row>
    <row r="3940" spans="1:2" ht="15" x14ac:dyDescent="0.25">
      <c r="A3940"/>
      <c r="B3940"/>
    </row>
    <row r="3941" spans="1:2" ht="15" x14ac:dyDescent="0.25">
      <c r="A3941"/>
      <c r="B3941"/>
    </row>
    <row r="3942" spans="1:2" ht="15" x14ac:dyDescent="0.25">
      <c r="A3942"/>
      <c r="B3942"/>
    </row>
    <row r="3943" spans="1:2" ht="15" x14ac:dyDescent="0.25">
      <c r="A3943"/>
      <c r="B3943"/>
    </row>
    <row r="3944" spans="1:2" ht="15" x14ac:dyDescent="0.25">
      <c r="A3944"/>
      <c r="B3944"/>
    </row>
    <row r="3945" spans="1:2" ht="15" x14ac:dyDescent="0.25">
      <c r="A3945"/>
      <c r="B3945"/>
    </row>
    <row r="3946" spans="1:2" ht="15" x14ac:dyDescent="0.25">
      <c r="A3946"/>
      <c r="B3946"/>
    </row>
    <row r="3947" spans="1:2" ht="15" x14ac:dyDescent="0.25">
      <c r="A3947"/>
      <c r="B3947"/>
    </row>
    <row r="3948" spans="1:2" ht="15" x14ac:dyDescent="0.25">
      <c r="A3948"/>
      <c r="B3948"/>
    </row>
    <row r="3949" spans="1:2" ht="15" x14ac:dyDescent="0.25">
      <c r="A3949"/>
      <c r="B3949"/>
    </row>
    <row r="3950" spans="1:2" ht="15" x14ac:dyDescent="0.25">
      <c r="A3950"/>
      <c r="B3950"/>
    </row>
    <row r="3951" spans="1:2" ht="15" x14ac:dyDescent="0.25">
      <c r="A3951"/>
      <c r="B3951"/>
    </row>
    <row r="3952" spans="1:2" ht="15" x14ac:dyDescent="0.25">
      <c r="A3952"/>
      <c r="B3952"/>
    </row>
    <row r="3953" spans="1:2" ht="15" x14ac:dyDescent="0.25">
      <c r="A3953"/>
      <c r="B3953"/>
    </row>
    <row r="3954" spans="1:2" ht="15" x14ac:dyDescent="0.25">
      <c r="A3954"/>
      <c r="B3954"/>
    </row>
    <row r="3955" spans="1:2" ht="15" x14ac:dyDescent="0.25">
      <c r="A3955"/>
      <c r="B3955"/>
    </row>
    <row r="3956" spans="1:2" ht="15" x14ac:dyDescent="0.25">
      <c r="A3956"/>
      <c r="B3956"/>
    </row>
    <row r="3957" spans="1:2" ht="15" x14ac:dyDescent="0.25">
      <c r="A3957"/>
      <c r="B3957"/>
    </row>
    <row r="3958" spans="1:2" ht="15" x14ac:dyDescent="0.25">
      <c r="A3958"/>
      <c r="B3958"/>
    </row>
    <row r="3959" spans="1:2" ht="15" x14ac:dyDescent="0.25">
      <c r="A3959"/>
      <c r="B3959"/>
    </row>
    <row r="3960" spans="1:2" ht="15" x14ac:dyDescent="0.25">
      <c r="A3960"/>
      <c r="B3960"/>
    </row>
    <row r="3961" spans="1:2" ht="15" x14ac:dyDescent="0.25">
      <c r="A3961"/>
      <c r="B3961"/>
    </row>
    <row r="3962" spans="1:2" ht="15" x14ac:dyDescent="0.25">
      <c r="A3962"/>
      <c r="B3962"/>
    </row>
    <row r="3963" spans="1:2" ht="15" x14ac:dyDescent="0.25">
      <c r="A3963"/>
      <c r="B3963"/>
    </row>
    <row r="3964" spans="1:2" ht="15" x14ac:dyDescent="0.25">
      <c r="A3964"/>
      <c r="B3964"/>
    </row>
    <row r="3965" spans="1:2" ht="15" x14ac:dyDescent="0.25">
      <c r="A3965"/>
      <c r="B3965"/>
    </row>
    <row r="3966" spans="1:2" ht="15" x14ac:dyDescent="0.25">
      <c r="A3966"/>
      <c r="B3966"/>
    </row>
    <row r="3967" spans="1:2" ht="15" x14ac:dyDescent="0.25">
      <c r="A3967"/>
      <c r="B3967"/>
    </row>
    <row r="3968" spans="1:2" ht="15" x14ac:dyDescent="0.25">
      <c r="A3968"/>
      <c r="B3968"/>
    </row>
    <row r="3969" spans="1:2" ht="15" x14ac:dyDescent="0.25">
      <c r="A3969"/>
      <c r="B3969"/>
    </row>
    <row r="3970" spans="1:2" ht="15" x14ac:dyDescent="0.25">
      <c r="A3970"/>
      <c r="B3970"/>
    </row>
    <row r="3971" spans="1:2" ht="15" x14ac:dyDescent="0.25">
      <c r="A3971"/>
      <c r="B3971"/>
    </row>
    <row r="3972" spans="1:2" ht="15" x14ac:dyDescent="0.25">
      <c r="A3972"/>
      <c r="B3972"/>
    </row>
    <row r="3973" spans="1:2" ht="15" x14ac:dyDescent="0.25">
      <c r="A3973"/>
      <c r="B3973"/>
    </row>
    <row r="3974" spans="1:2" ht="15" x14ac:dyDescent="0.25">
      <c r="A3974"/>
      <c r="B3974"/>
    </row>
    <row r="3975" spans="1:2" ht="15" x14ac:dyDescent="0.25">
      <c r="A3975"/>
      <c r="B3975"/>
    </row>
    <row r="3976" spans="1:2" ht="15" x14ac:dyDescent="0.25">
      <c r="A3976"/>
      <c r="B3976"/>
    </row>
    <row r="3977" spans="1:2" ht="15" x14ac:dyDescent="0.25">
      <c r="A3977"/>
      <c r="B3977"/>
    </row>
    <row r="3978" spans="1:2" ht="15" x14ac:dyDescent="0.25">
      <c r="A3978"/>
      <c r="B3978"/>
    </row>
    <row r="3979" spans="1:2" ht="15" x14ac:dyDescent="0.25">
      <c r="A3979"/>
      <c r="B3979"/>
    </row>
    <row r="3980" spans="1:2" ht="15" x14ac:dyDescent="0.25">
      <c r="A3980"/>
      <c r="B3980"/>
    </row>
    <row r="3981" spans="1:2" ht="15" x14ac:dyDescent="0.25">
      <c r="A3981"/>
      <c r="B3981"/>
    </row>
    <row r="3982" spans="1:2" ht="15" x14ac:dyDescent="0.25">
      <c r="A3982"/>
      <c r="B3982"/>
    </row>
    <row r="3983" spans="1:2" ht="15" x14ac:dyDescent="0.25">
      <c r="A3983"/>
      <c r="B3983"/>
    </row>
    <row r="3984" spans="1:2" ht="15" x14ac:dyDescent="0.25">
      <c r="A3984"/>
      <c r="B3984"/>
    </row>
    <row r="3985" spans="1:2" ht="15" x14ac:dyDescent="0.25">
      <c r="A3985"/>
      <c r="B3985"/>
    </row>
    <row r="3986" spans="1:2" ht="15" x14ac:dyDescent="0.25">
      <c r="A3986"/>
      <c r="B3986"/>
    </row>
    <row r="3987" spans="1:2" ht="15" x14ac:dyDescent="0.25">
      <c r="A3987"/>
      <c r="B3987"/>
    </row>
    <row r="3988" spans="1:2" ht="15" x14ac:dyDescent="0.25">
      <c r="A3988"/>
      <c r="B3988"/>
    </row>
    <row r="3989" spans="1:2" ht="15" x14ac:dyDescent="0.25">
      <c r="A3989"/>
      <c r="B3989"/>
    </row>
    <row r="3990" spans="1:2" ht="15" x14ac:dyDescent="0.25">
      <c r="A3990"/>
      <c r="B3990"/>
    </row>
    <row r="3991" spans="1:2" ht="15" x14ac:dyDescent="0.25">
      <c r="A3991"/>
      <c r="B3991"/>
    </row>
    <row r="3992" spans="1:2" ht="15" x14ac:dyDescent="0.25">
      <c r="A3992"/>
      <c r="B3992"/>
    </row>
    <row r="3993" spans="1:2" ht="15" x14ac:dyDescent="0.25">
      <c r="A3993"/>
      <c r="B3993"/>
    </row>
    <row r="3994" spans="1:2" ht="15" x14ac:dyDescent="0.25">
      <c r="A3994"/>
      <c r="B3994"/>
    </row>
    <row r="3995" spans="1:2" ht="15" x14ac:dyDescent="0.25">
      <c r="A3995"/>
      <c r="B3995"/>
    </row>
    <row r="3996" spans="1:2" ht="15" x14ac:dyDescent="0.25">
      <c r="A3996"/>
      <c r="B3996"/>
    </row>
    <row r="3997" spans="1:2" ht="15" x14ac:dyDescent="0.25">
      <c r="A3997"/>
      <c r="B3997"/>
    </row>
    <row r="3998" spans="1:2" ht="15" x14ac:dyDescent="0.25">
      <c r="A3998"/>
      <c r="B3998"/>
    </row>
    <row r="3999" spans="1:2" ht="15" x14ac:dyDescent="0.25">
      <c r="A3999"/>
      <c r="B3999"/>
    </row>
    <row r="4000" spans="1:2" ht="15" x14ac:dyDescent="0.25">
      <c r="A4000"/>
      <c r="B4000"/>
    </row>
    <row r="4001" spans="1:2" ht="15" x14ac:dyDescent="0.25">
      <c r="A4001"/>
      <c r="B4001"/>
    </row>
    <row r="4002" spans="1:2" ht="15" x14ac:dyDescent="0.25">
      <c r="A4002"/>
      <c r="B4002"/>
    </row>
    <row r="4003" spans="1:2" ht="15" x14ac:dyDescent="0.25">
      <c r="A4003"/>
      <c r="B4003"/>
    </row>
    <row r="4004" spans="1:2" ht="15" x14ac:dyDescent="0.25">
      <c r="A4004"/>
      <c r="B4004"/>
    </row>
    <row r="4005" spans="1:2" ht="15" x14ac:dyDescent="0.25">
      <c r="A4005"/>
      <c r="B4005"/>
    </row>
    <row r="4006" spans="1:2" ht="15" x14ac:dyDescent="0.25">
      <c r="A4006"/>
      <c r="B4006"/>
    </row>
    <row r="4007" spans="1:2" ht="15" x14ac:dyDescent="0.25">
      <c r="A4007"/>
      <c r="B4007"/>
    </row>
    <row r="4008" spans="1:2" ht="15" x14ac:dyDescent="0.25">
      <c r="A4008"/>
      <c r="B4008"/>
    </row>
    <row r="4009" spans="1:2" ht="15" x14ac:dyDescent="0.25">
      <c r="A4009"/>
      <c r="B4009"/>
    </row>
    <row r="4010" spans="1:2" ht="15" x14ac:dyDescent="0.25">
      <c r="A4010"/>
      <c r="B4010"/>
    </row>
    <row r="4011" spans="1:2" ht="15" x14ac:dyDescent="0.25">
      <c r="A4011"/>
      <c r="B4011"/>
    </row>
    <row r="4012" spans="1:2" ht="15" x14ac:dyDescent="0.25">
      <c r="A4012"/>
      <c r="B4012"/>
    </row>
    <row r="4013" spans="1:2" ht="15" x14ac:dyDescent="0.25">
      <c r="A4013"/>
      <c r="B4013"/>
    </row>
    <row r="4014" spans="1:2" ht="15" x14ac:dyDescent="0.25">
      <c r="A4014"/>
      <c r="B4014"/>
    </row>
    <row r="4015" spans="1:2" ht="15" x14ac:dyDescent="0.25">
      <c r="A4015"/>
      <c r="B4015"/>
    </row>
    <row r="4016" spans="1:2" ht="15" x14ac:dyDescent="0.25">
      <c r="A4016"/>
      <c r="B4016"/>
    </row>
    <row r="4017" spans="1:2" ht="15" x14ac:dyDescent="0.25">
      <c r="A4017"/>
      <c r="B4017"/>
    </row>
    <row r="4018" spans="1:2" ht="15" x14ac:dyDescent="0.25">
      <c r="A4018"/>
      <c r="B4018"/>
    </row>
    <row r="4019" spans="1:2" ht="15" x14ac:dyDescent="0.25">
      <c r="A4019"/>
      <c r="B4019"/>
    </row>
    <row r="4020" spans="1:2" ht="15" x14ac:dyDescent="0.25">
      <c r="A4020"/>
      <c r="B4020"/>
    </row>
    <row r="4021" spans="1:2" ht="15" x14ac:dyDescent="0.25">
      <c r="A4021"/>
      <c r="B4021"/>
    </row>
    <row r="4022" spans="1:2" ht="15" x14ac:dyDescent="0.25">
      <c r="A4022"/>
      <c r="B4022"/>
    </row>
    <row r="4023" spans="1:2" ht="15" x14ac:dyDescent="0.25">
      <c r="A4023"/>
      <c r="B4023"/>
    </row>
    <row r="4024" spans="1:2" ht="15" x14ac:dyDescent="0.25">
      <c r="A4024"/>
      <c r="B4024"/>
    </row>
    <row r="4025" spans="1:2" ht="15" x14ac:dyDescent="0.25">
      <c r="A4025"/>
      <c r="B4025"/>
    </row>
    <row r="4026" spans="1:2" ht="15" x14ac:dyDescent="0.25">
      <c r="A4026"/>
      <c r="B4026"/>
    </row>
    <row r="4027" spans="1:2" ht="15" x14ac:dyDescent="0.25">
      <c r="A4027"/>
      <c r="B4027"/>
    </row>
    <row r="4028" spans="1:2" ht="15" x14ac:dyDescent="0.25">
      <c r="A4028"/>
      <c r="B4028"/>
    </row>
    <row r="4029" spans="1:2" ht="15" x14ac:dyDescent="0.25">
      <c r="A4029"/>
      <c r="B4029"/>
    </row>
    <row r="4030" spans="1:2" ht="15" x14ac:dyDescent="0.25">
      <c r="A4030"/>
      <c r="B4030"/>
    </row>
    <row r="4031" spans="1:2" ht="15" x14ac:dyDescent="0.25">
      <c r="A4031"/>
      <c r="B4031"/>
    </row>
    <row r="4032" spans="1:2" ht="15" x14ac:dyDescent="0.25">
      <c r="A4032"/>
      <c r="B4032"/>
    </row>
    <row r="4033" spans="1:2" ht="15" x14ac:dyDescent="0.25">
      <c r="A4033"/>
      <c r="B4033"/>
    </row>
    <row r="4034" spans="1:2" ht="15" x14ac:dyDescent="0.25">
      <c r="A4034"/>
      <c r="B4034"/>
    </row>
    <row r="4035" spans="1:2" ht="15" x14ac:dyDescent="0.25">
      <c r="A4035"/>
      <c r="B4035"/>
    </row>
    <row r="4036" spans="1:2" ht="15" x14ac:dyDescent="0.25">
      <c r="A4036"/>
      <c r="B4036"/>
    </row>
    <row r="4037" spans="1:2" ht="15" x14ac:dyDescent="0.25">
      <c r="A4037"/>
      <c r="B4037"/>
    </row>
    <row r="4038" spans="1:2" ht="15" x14ac:dyDescent="0.25">
      <c r="A4038"/>
      <c r="B4038"/>
    </row>
    <row r="4039" spans="1:2" ht="15" x14ac:dyDescent="0.25">
      <c r="A4039"/>
      <c r="B4039"/>
    </row>
    <row r="4040" spans="1:2" ht="15" x14ac:dyDescent="0.25">
      <c r="A4040"/>
      <c r="B4040"/>
    </row>
    <row r="4041" spans="1:2" ht="15" x14ac:dyDescent="0.25">
      <c r="A4041"/>
      <c r="B4041"/>
    </row>
    <row r="4042" spans="1:2" ht="15" x14ac:dyDescent="0.25">
      <c r="A4042"/>
      <c r="B4042"/>
    </row>
    <row r="4043" spans="1:2" ht="15" x14ac:dyDescent="0.25">
      <c r="A4043"/>
      <c r="B4043"/>
    </row>
    <row r="4044" spans="1:2" ht="15" x14ac:dyDescent="0.25">
      <c r="A4044"/>
      <c r="B4044"/>
    </row>
    <row r="4045" spans="1:2" ht="15" x14ac:dyDescent="0.25">
      <c r="A4045"/>
      <c r="B4045"/>
    </row>
    <row r="4046" spans="1:2" ht="15" x14ac:dyDescent="0.25">
      <c r="A4046"/>
      <c r="B4046"/>
    </row>
    <row r="4047" spans="1:2" ht="15" x14ac:dyDescent="0.25">
      <c r="A4047"/>
      <c r="B4047"/>
    </row>
    <row r="4048" spans="1:2" ht="15" x14ac:dyDescent="0.25">
      <c r="A4048"/>
      <c r="B4048"/>
    </row>
    <row r="4049" spans="1:2" ht="15" x14ac:dyDescent="0.25">
      <c r="A4049"/>
      <c r="B4049"/>
    </row>
    <row r="4050" spans="1:2" ht="15" x14ac:dyDescent="0.25">
      <c r="A4050"/>
      <c r="B4050"/>
    </row>
    <row r="4051" spans="1:2" ht="15" x14ac:dyDescent="0.25">
      <c r="A4051"/>
      <c r="B4051"/>
    </row>
    <row r="4052" spans="1:2" ht="15" x14ac:dyDescent="0.25">
      <c r="A4052"/>
      <c r="B4052"/>
    </row>
    <row r="4053" spans="1:2" ht="15" x14ac:dyDescent="0.25">
      <c r="A4053"/>
      <c r="B4053"/>
    </row>
    <row r="4054" spans="1:2" ht="15" x14ac:dyDescent="0.25">
      <c r="A4054"/>
      <c r="B4054"/>
    </row>
    <row r="4055" spans="1:2" ht="15" x14ac:dyDescent="0.25">
      <c r="A4055"/>
      <c r="B4055"/>
    </row>
    <row r="4056" spans="1:2" ht="15" x14ac:dyDescent="0.25">
      <c r="A4056"/>
      <c r="B4056"/>
    </row>
    <row r="4057" spans="1:2" ht="15" x14ac:dyDescent="0.25">
      <c r="A4057"/>
      <c r="B4057"/>
    </row>
    <row r="4058" spans="1:2" ht="15" x14ac:dyDescent="0.25">
      <c r="A4058"/>
      <c r="B4058"/>
    </row>
    <row r="4059" spans="1:2" ht="15" x14ac:dyDescent="0.25">
      <c r="A4059"/>
      <c r="B4059"/>
    </row>
    <row r="4060" spans="1:2" ht="15" x14ac:dyDescent="0.25">
      <c r="A4060"/>
      <c r="B4060"/>
    </row>
    <row r="4061" spans="1:2" ht="15" x14ac:dyDescent="0.25">
      <c r="A4061"/>
      <c r="B4061"/>
    </row>
    <row r="4062" spans="1:2" ht="15" x14ac:dyDescent="0.25">
      <c r="A4062"/>
      <c r="B4062"/>
    </row>
    <row r="4063" spans="1:2" ht="15" x14ac:dyDescent="0.25">
      <c r="A4063"/>
      <c r="B4063"/>
    </row>
    <row r="4064" spans="1:2" ht="15" x14ac:dyDescent="0.25">
      <c r="A4064"/>
      <c r="B4064"/>
    </row>
    <row r="4065" spans="1:2" ht="15" x14ac:dyDescent="0.25">
      <c r="A4065"/>
      <c r="B4065"/>
    </row>
    <row r="4066" spans="1:2" ht="15" x14ac:dyDescent="0.25">
      <c r="A4066"/>
      <c r="B4066"/>
    </row>
    <row r="4067" spans="1:2" ht="15" x14ac:dyDescent="0.25">
      <c r="A4067"/>
      <c r="B4067"/>
    </row>
    <row r="4068" spans="1:2" ht="15" x14ac:dyDescent="0.25">
      <c r="A4068"/>
      <c r="B4068"/>
    </row>
    <row r="4069" spans="1:2" ht="15" x14ac:dyDescent="0.25">
      <c r="A4069"/>
      <c r="B4069"/>
    </row>
    <row r="4070" spans="1:2" ht="15" x14ac:dyDescent="0.25">
      <c r="A4070"/>
      <c r="B4070"/>
    </row>
    <row r="4071" spans="1:2" ht="15" x14ac:dyDescent="0.25">
      <c r="A4071"/>
      <c r="B4071"/>
    </row>
    <row r="4072" spans="1:2" ht="15" x14ac:dyDescent="0.25">
      <c r="A4072"/>
      <c r="B4072"/>
    </row>
    <row r="4073" spans="1:2" ht="15" x14ac:dyDescent="0.25">
      <c r="A4073"/>
      <c r="B4073"/>
    </row>
    <row r="4074" spans="1:2" ht="15" x14ac:dyDescent="0.25">
      <c r="A4074"/>
      <c r="B4074"/>
    </row>
    <row r="4075" spans="1:2" ht="15" x14ac:dyDescent="0.25">
      <c r="A4075"/>
      <c r="B4075"/>
    </row>
    <row r="4076" spans="1:2" ht="15" x14ac:dyDescent="0.25">
      <c r="A4076"/>
      <c r="B4076"/>
    </row>
    <row r="4077" spans="1:2" ht="15" x14ac:dyDescent="0.25">
      <c r="A4077"/>
      <c r="B4077"/>
    </row>
    <row r="4078" spans="1:2" ht="15" x14ac:dyDescent="0.25">
      <c r="A4078"/>
      <c r="B4078"/>
    </row>
    <row r="4079" spans="1:2" ht="15" x14ac:dyDescent="0.25">
      <c r="A4079"/>
      <c r="B4079"/>
    </row>
    <row r="4080" spans="1:2" ht="15" x14ac:dyDescent="0.25">
      <c r="A4080"/>
      <c r="B4080"/>
    </row>
    <row r="4081" spans="1:2" ht="15" x14ac:dyDescent="0.25">
      <c r="A4081"/>
      <c r="B4081"/>
    </row>
    <row r="4082" spans="1:2" ht="15" x14ac:dyDescent="0.25">
      <c r="A4082"/>
      <c r="B4082"/>
    </row>
    <row r="4083" spans="1:2" ht="15" x14ac:dyDescent="0.25">
      <c r="A4083"/>
      <c r="B4083"/>
    </row>
    <row r="4084" spans="1:2" ht="15" x14ac:dyDescent="0.25">
      <c r="A4084"/>
      <c r="B4084"/>
    </row>
    <row r="4085" spans="1:2" ht="15" x14ac:dyDescent="0.25">
      <c r="A4085"/>
      <c r="B4085"/>
    </row>
    <row r="4086" spans="1:2" ht="15" x14ac:dyDescent="0.25">
      <c r="A4086"/>
      <c r="B4086"/>
    </row>
    <row r="4087" spans="1:2" ht="15" x14ac:dyDescent="0.25">
      <c r="A4087"/>
      <c r="B4087"/>
    </row>
    <row r="4088" spans="1:2" ht="15" x14ac:dyDescent="0.25">
      <c r="A4088"/>
      <c r="B4088"/>
    </row>
    <row r="4089" spans="1:2" ht="15" x14ac:dyDescent="0.25">
      <c r="A4089"/>
      <c r="B4089"/>
    </row>
    <row r="4090" spans="1:2" ht="15" x14ac:dyDescent="0.25">
      <c r="A4090"/>
      <c r="B4090"/>
    </row>
    <row r="4091" spans="1:2" ht="15" x14ac:dyDescent="0.25">
      <c r="A4091"/>
      <c r="B4091"/>
    </row>
    <row r="4092" spans="1:2" ht="15" x14ac:dyDescent="0.25">
      <c r="A4092"/>
      <c r="B4092"/>
    </row>
    <row r="4093" spans="1:2" ht="15" x14ac:dyDescent="0.25">
      <c r="A4093"/>
      <c r="B4093"/>
    </row>
    <row r="4094" spans="1:2" ht="15" x14ac:dyDescent="0.25">
      <c r="A4094"/>
      <c r="B4094"/>
    </row>
    <row r="4095" spans="1:2" ht="15" x14ac:dyDescent="0.25">
      <c r="A4095"/>
      <c r="B4095"/>
    </row>
    <row r="4096" spans="1:2" ht="15" x14ac:dyDescent="0.25">
      <c r="A4096"/>
      <c r="B4096"/>
    </row>
    <row r="4097" spans="1:2" ht="15" x14ac:dyDescent="0.25">
      <c r="A4097"/>
      <c r="B4097"/>
    </row>
    <row r="4098" spans="1:2" ht="15" x14ac:dyDescent="0.25">
      <c r="A4098"/>
      <c r="B4098"/>
    </row>
    <row r="4099" spans="1:2" ht="15" x14ac:dyDescent="0.25">
      <c r="A4099"/>
      <c r="B4099"/>
    </row>
    <row r="4100" spans="1:2" ht="15" x14ac:dyDescent="0.25">
      <c r="A4100"/>
      <c r="B4100"/>
    </row>
    <row r="4101" spans="1:2" ht="15" x14ac:dyDescent="0.25">
      <c r="A4101"/>
      <c r="B4101"/>
    </row>
    <row r="4102" spans="1:2" ht="15" x14ac:dyDescent="0.25">
      <c r="A4102"/>
      <c r="B4102"/>
    </row>
    <row r="4103" spans="1:2" ht="15" x14ac:dyDescent="0.25">
      <c r="A4103"/>
      <c r="B4103"/>
    </row>
    <row r="4104" spans="1:2" ht="15" x14ac:dyDescent="0.25">
      <c r="A4104"/>
      <c r="B4104"/>
    </row>
    <row r="4105" spans="1:2" ht="15" x14ac:dyDescent="0.25">
      <c r="A4105"/>
      <c r="B4105"/>
    </row>
    <row r="4106" spans="1:2" ht="15" x14ac:dyDescent="0.25">
      <c r="A4106"/>
      <c r="B4106"/>
    </row>
    <row r="4107" spans="1:2" ht="15" x14ac:dyDescent="0.25">
      <c r="A4107"/>
      <c r="B4107"/>
    </row>
    <row r="4108" spans="1:2" ht="15" x14ac:dyDescent="0.25">
      <c r="A4108"/>
      <c r="B4108"/>
    </row>
    <row r="4109" spans="1:2" ht="15" x14ac:dyDescent="0.25">
      <c r="A4109"/>
      <c r="B4109"/>
    </row>
    <row r="4110" spans="1:2" ht="15" x14ac:dyDescent="0.25">
      <c r="A4110"/>
      <c r="B4110"/>
    </row>
    <row r="4111" spans="1:2" ht="15" x14ac:dyDescent="0.25">
      <c r="A4111"/>
      <c r="B4111"/>
    </row>
    <row r="4112" spans="1:2" ht="15" x14ac:dyDescent="0.25">
      <c r="A4112"/>
      <c r="B4112"/>
    </row>
    <row r="4113" spans="1:2" ht="15" x14ac:dyDescent="0.25">
      <c r="A4113"/>
      <c r="B4113"/>
    </row>
    <row r="4114" spans="1:2" ht="15" x14ac:dyDescent="0.25">
      <c r="A4114"/>
      <c r="B4114"/>
    </row>
    <row r="4115" spans="1:2" ht="15" x14ac:dyDescent="0.25">
      <c r="A4115"/>
      <c r="B4115"/>
    </row>
    <row r="4116" spans="1:2" ht="15" x14ac:dyDescent="0.25">
      <c r="A4116"/>
      <c r="B4116"/>
    </row>
    <row r="4117" spans="1:2" ht="15" x14ac:dyDescent="0.25">
      <c r="A4117"/>
      <c r="B4117"/>
    </row>
    <row r="4118" spans="1:2" ht="15" x14ac:dyDescent="0.25">
      <c r="A4118"/>
      <c r="B4118"/>
    </row>
    <row r="4119" spans="1:2" ht="15" x14ac:dyDescent="0.25">
      <c r="A4119"/>
      <c r="B4119"/>
    </row>
    <row r="4120" spans="1:2" ht="15" x14ac:dyDescent="0.25">
      <c r="A4120"/>
      <c r="B4120"/>
    </row>
    <row r="4121" spans="1:2" ht="15" x14ac:dyDescent="0.25">
      <c r="A4121"/>
      <c r="B4121"/>
    </row>
    <row r="4122" spans="1:2" ht="15" x14ac:dyDescent="0.25">
      <c r="A4122"/>
      <c r="B4122"/>
    </row>
    <row r="4123" spans="1:2" ht="15" x14ac:dyDescent="0.25">
      <c r="A4123"/>
      <c r="B4123"/>
    </row>
    <row r="4124" spans="1:2" ht="15" x14ac:dyDescent="0.25">
      <c r="A4124"/>
      <c r="B4124"/>
    </row>
    <row r="4125" spans="1:2" ht="15" x14ac:dyDescent="0.25">
      <c r="A4125"/>
      <c r="B4125"/>
    </row>
    <row r="4126" spans="1:2" ht="15" x14ac:dyDescent="0.25">
      <c r="A4126"/>
      <c r="B4126"/>
    </row>
    <row r="4127" spans="1:2" ht="15" x14ac:dyDescent="0.25">
      <c r="A4127"/>
      <c r="B4127"/>
    </row>
    <row r="4128" spans="1:2" ht="15" x14ac:dyDescent="0.25">
      <c r="A4128"/>
      <c r="B4128"/>
    </row>
    <row r="4129" spans="1:2" ht="15" x14ac:dyDescent="0.25">
      <c r="A4129"/>
      <c r="B4129"/>
    </row>
    <row r="4130" spans="1:2" ht="15" x14ac:dyDescent="0.25">
      <c r="A4130"/>
      <c r="B4130"/>
    </row>
    <row r="4131" spans="1:2" ht="15" x14ac:dyDescent="0.25">
      <c r="A4131"/>
      <c r="B4131"/>
    </row>
    <row r="4132" spans="1:2" ht="15" x14ac:dyDescent="0.25">
      <c r="A4132"/>
      <c r="B4132"/>
    </row>
    <row r="4133" spans="1:2" ht="15" x14ac:dyDescent="0.25">
      <c r="A4133"/>
      <c r="B4133"/>
    </row>
    <row r="4134" spans="1:2" ht="15" x14ac:dyDescent="0.25">
      <c r="A4134"/>
      <c r="B4134"/>
    </row>
    <row r="4135" spans="1:2" ht="15" x14ac:dyDescent="0.25">
      <c r="A4135"/>
      <c r="B4135"/>
    </row>
    <row r="4136" spans="1:2" ht="15" x14ac:dyDescent="0.25">
      <c r="A4136"/>
      <c r="B4136"/>
    </row>
    <row r="4137" spans="1:2" ht="15" x14ac:dyDescent="0.25">
      <c r="A4137"/>
      <c r="B4137"/>
    </row>
    <row r="4138" spans="1:2" ht="15" x14ac:dyDescent="0.25">
      <c r="A4138"/>
      <c r="B4138"/>
    </row>
    <row r="4139" spans="1:2" ht="15" x14ac:dyDescent="0.25">
      <c r="A4139"/>
      <c r="B4139"/>
    </row>
    <row r="4140" spans="1:2" ht="15" x14ac:dyDescent="0.25">
      <c r="A4140"/>
      <c r="B4140"/>
    </row>
    <row r="4141" spans="1:2" ht="15" x14ac:dyDescent="0.25">
      <c r="A4141"/>
      <c r="B4141"/>
    </row>
    <row r="4142" spans="1:2" ht="15" x14ac:dyDescent="0.25">
      <c r="A4142"/>
      <c r="B4142"/>
    </row>
    <row r="4143" spans="1:2" ht="15" x14ac:dyDescent="0.25">
      <c r="A4143"/>
      <c r="B4143"/>
    </row>
    <row r="4144" spans="1:2" ht="15" x14ac:dyDescent="0.25">
      <c r="A4144"/>
      <c r="B4144"/>
    </row>
    <row r="4145" spans="1:2" ht="15" x14ac:dyDescent="0.25">
      <c r="A4145"/>
      <c r="B4145"/>
    </row>
    <row r="4146" spans="1:2" ht="15" x14ac:dyDescent="0.25">
      <c r="A4146"/>
      <c r="B4146"/>
    </row>
    <row r="4147" spans="1:2" ht="15" x14ac:dyDescent="0.25">
      <c r="A4147"/>
      <c r="B4147"/>
    </row>
    <row r="4148" spans="1:2" ht="15" x14ac:dyDescent="0.25">
      <c r="A4148"/>
      <c r="B4148"/>
    </row>
    <row r="4149" spans="1:2" ht="15" x14ac:dyDescent="0.25">
      <c r="A4149"/>
      <c r="B4149"/>
    </row>
    <row r="4150" spans="1:2" ht="15" x14ac:dyDescent="0.25">
      <c r="A4150"/>
      <c r="B4150"/>
    </row>
    <row r="4151" spans="1:2" ht="15" x14ac:dyDescent="0.25">
      <c r="A4151"/>
      <c r="B4151"/>
    </row>
    <row r="4152" spans="1:2" ht="15" x14ac:dyDescent="0.25">
      <c r="A4152"/>
      <c r="B4152"/>
    </row>
    <row r="4153" spans="1:2" ht="15" x14ac:dyDescent="0.25">
      <c r="A4153"/>
      <c r="B4153"/>
    </row>
    <row r="4154" spans="1:2" ht="15" x14ac:dyDescent="0.25">
      <c r="A4154"/>
      <c r="B4154"/>
    </row>
    <row r="4155" spans="1:2" ht="15" x14ac:dyDescent="0.25">
      <c r="A4155"/>
      <c r="B4155"/>
    </row>
    <row r="4156" spans="1:2" ht="15" x14ac:dyDescent="0.25">
      <c r="A4156"/>
      <c r="B4156"/>
    </row>
    <row r="4157" spans="1:2" ht="15" x14ac:dyDescent="0.25">
      <c r="A4157"/>
      <c r="B4157"/>
    </row>
    <row r="4158" spans="1:2" ht="15" x14ac:dyDescent="0.25">
      <c r="A4158"/>
      <c r="B4158"/>
    </row>
    <row r="4159" spans="1:2" ht="15" x14ac:dyDescent="0.25">
      <c r="A4159"/>
      <c r="B4159"/>
    </row>
    <row r="4160" spans="1:2" ht="15" x14ac:dyDescent="0.25">
      <c r="A4160"/>
      <c r="B4160"/>
    </row>
    <row r="4161" spans="1:2" ht="15" x14ac:dyDescent="0.25">
      <c r="A4161"/>
      <c r="B4161"/>
    </row>
    <row r="4162" spans="1:2" ht="15" x14ac:dyDescent="0.25">
      <c r="A4162"/>
      <c r="B4162"/>
    </row>
    <row r="4163" spans="1:2" ht="15" x14ac:dyDescent="0.25">
      <c r="A4163"/>
      <c r="B4163"/>
    </row>
    <row r="4164" spans="1:2" ht="15" x14ac:dyDescent="0.25">
      <c r="A4164"/>
      <c r="B4164"/>
    </row>
    <row r="4165" spans="1:2" ht="15" x14ac:dyDescent="0.25">
      <c r="A4165"/>
      <c r="B4165"/>
    </row>
    <row r="4166" spans="1:2" ht="15" x14ac:dyDescent="0.25">
      <c r="A4166"/>
      <c r="B4166"/>
    </row>
    <row r="4167" spans="1:2" ht="15" x14ac:dyDescent="0.25">
      <c r="A4167"/>
      <c r="B4167"/>
    </row>
    <row r="4168" spans="1:2" ht="15" x14ac:dyDescent="0.25">
      <c r="A4168"/>
      <c r="B4168"/>
    </row>
    <row r="4169" spans="1:2" ht="15" x14ac:dyDescent="0.25">
      <c r="A4169"/>
      <c r="B4169"/>
    </row>
    <row r="4170" spans="1:2" ht="15" x14ac:dyDescent="0.25">
      <c r="A4170"/>
      <c r="B4170"/>
    </row>
    <row r="4171" spans="1:2" ht="15" x14ac:dyDescent="0.25">
      <c r="A4171"/>
      <c r="B4171"/>
    </row>
    <row r="4172" spans="1:2" ht="15" x14ac:dyDescent="0.25">
      <c r="A4172"/>
      <c r="B4172"/>
    </row>
    <row r="4173" spans="1:2" ht="15" x14ac:dyDescent="0.25">
      <c r="A4173"/>
      <c r="B4173"/>
    </row>
    <row r="4174" spans="1:2" ht="15" x14ac:dyDescent="0.25">
      <c r="A4174"/>
      <c r="B4174"/>
    </row>
    <row r="4175" spans="1:2" ht="15" x14ac:dyDescent="0.25">
      <c r="A4175"/>
      <c r="B4175"/>
    </row>
    <row r="4176" spans="1:2" ht="15" x14ac:dyDescent="0.25">
      <c r="A4176"/>
      <c r="B4176"/>
    </row>
    <row r="4177" spans="1:2" ht="15" x14ac:dyDescent="0.25">
      <c r="A4177"/>
      <c r="B4177"/>
    </row>
    <row r="4178" spans="1:2" ht="15" x14ac:dyDescent="0.25">
      <c r="A4178"/>
      <c r="B4178"/>
    </row>
    <row r="4179" spans="1:2" ht="15" x14ac:dyDescent="0.25">
      <c r="A4179"/>
      <c r="B4179"/>
    </row>
    <row r="4180" spans="1:2" ht="15" x14ac:dyDescent="0.25">
      <c r="A4180"/>
      <c r="B4180"/>
    </row>
    <row r="4181" spans="1:2" ht="15" x14ac:dyDescent="0.25">
      <c r="A4181"/>
      <c r="B4181"/>
    </row>
    <row r="4182" spans="1:2" ht="15" x14ac:dyDescent="0.25">
      <c r="A4182"/>
      <c r="B4182"/>
    </row>
    <row r="4183" spans="1:2" ht="15" x14ac:dyDescent="0.25">
      <c r="A4183"/>
      <c r="B4183"/>
    </row>
    <row r="4184" spans="1:2" ht="15" x14ac:dyDescent="0.25">
      <c r="A4184"/>
      <c r="B4184"/>
    </row>
    <row r="4185" spans="1:2" ht="15" x14ac:dyDescent="0.25">
      <c r="A4185"/>
      <c r="B4185"/>
    </row>
    <row r="4186" spans="1:2" ht="15" x14ac:dyDescent="0.25">
      <c r="A4186"/>
      <c r="B4186"/>
    </row>
    <row r="4187" spans="1:2" ht="15" x14ac:dyDescent="0.25">
      <c r="A4187"/>
      <c r="B4187"/>
    </row>
    <row r="4188" spans="1:2" ht="15" x14ac:dyDescent="0.25">
      <c r="A4188"/>
      <c r="B4188"/>
    </row>
    <row r="4189" spans="1:2" ht="15" x14ac:dyDescent="0.25">
      <c r="A4189"/>
      <c r="B4189"/>
    </row>
    <row r="4190" spans="1:2" ht="15" x14ac:dyDescent="0.25">
      <c r="A4190"/>
      <c r="B4190"/>
    </row>
    <row r="4191" spans="1:2" ht="15" x14ac:dyDescent="0.25">
      <c r="A4191"/>
      <c r="B4191"/>
    </row>
    <row r="4192" spans="1:2" ht="15" x14ac:dyDescent="0.25">
      <c r="A4192"/>
      <c r="B4192"/>
    </row>
    <row r="4193" spans="1:2" ht="15" x14ac:dyDescent="0.25">
      <c r="A4193"/>
      <c r="B4193"/>
    </row>
    <row r="4194" spans="1:2" ht="15" x14ac:dyDescent="0.25">
      <c r="A4194"/>
      <c r="B4194"/>
    </row>
    <row r="4195" spans="1:2" ht="15" x14ac:dyDescent="0.25">
      <c r="A4195"/>
      <c r="B4195"/>
    </row>
    <row r="4196" spans="1:2" ht="15" x14ac:dyDescent="0.25">
      <c r="A4196"/>
      <c r="B4196"/>
    </row>
    <row r="4197" spans="1:2" ht="15" x14ac:dyDescent="0.25">
      <c r="A4197"/>
      <c r="B4197"/>
    </row>
    <row r="4198" spans="1:2" ht="15" x14ac:dyDescent="0.25">
      <c r="A4198"/>
      <c r="B4198"/>
    </row>
    <row r="4199" spans="1:2" ht="15" x14ac:dyDescent="0.25">
      <c r="A4199"/>
      <c r="B4199"/>
    </row>
    <row r="4200" spans="1:2" ht="15" x14ac:dyDescent="0.25">
      <c r="A4200"/>
      <c r="B4200"/>
    </row>
    <row r="4201" spans="1:2" ht="15" x14ac:dyDescent="0.25">
      <c r="A4201"/>
      <c r="B4201"/>
    </row>
    <row r="4202" spans="1:2" ht="15" x14ac:dyDescent="0.25">
      <c r="A4202"/>
      <c r="B4202"/>
    </row>
    <row r="4203" spans="1:2" ht="15" x14ac:dyDescent="0.25">
      <c r="A4203"/>
      <c r="B4203"/>
    </row>
    <row r="4204" spans="1:2" ht="15" x14ac:dyDescent="0.25">
      <c r="A4204"/>
      <c r="B4204"/>
    </row>
    <row r="4205" spans="1:2" ht="15" x14ac:dyDescent="0.25">
      <c r="A4205"/>
      <c r="B4205"/>
    </row>
    <row r="4206" spans="1:2" ht="15" x14ac:dyDescent="0.25">
      <c r="A4206"/>
      <c r="B4206"/>
    </row>
    <row r="4207" spans="1:2" ht="15" x14ac:dyDescent="0.25">
      <c r="A4207"/>
      <c r="B4207"/>
    </row>
    <row r="4208" spans="1:2" ht="15" x14ac:dyDescent="0.25">
      <c r="A4208"/>
      <c r="B4208"/>
    </row>
    <row r="4209" spans="1:2" ht="15" x14ac:dyDescent="0.25">
      <c r="A4209"/>
      <c r="B4209"/>
    </row>
    <row r="4210" spans="1:2" ht="15" x14ac:dyDescent="0.25">
      <c r="A4210"/>
      <c r="B4210"/>
    </row>
    <row r="4211" spans="1:2" ht="15" x14ac:dyDescent="0.25">
      <c r="A4211"/>
      <c r="B4211"/>
    </row>
    <row r="4212" spans="1:2" ht="15" x14ac:dyDescent="0.25">
      <c r="A4212"/>
      <c r="B4212"/>
    </row>
    <row r="4213" spans="1:2" ht="15" x14ac:dyDescent="0.25">
      <c r="A4213"/>
      <c r="B4213"/>
    </row>
    <row r="4214" spans="1:2" ht="15" x14ac:dyDescent="0.25">
      <c r="A4214"/>
      <c r="B4214"/>
    </row>
    <row r="4215" spans="1:2" ht="15" x14ac:dyDescent="0.25">
      <c r="A4215"/>
      <c r="B4215"/>
    </row>
    <row r="4216" spans="1:2" ht="15" x14ac:dyDescent="0.25">
      <c r="A4216"/>
      <c r="B4216"/>
    </row>
    <row r="4217" spans="1:2" ht="15" x14ac:dyDescent="0.25">
      <c r="A4217"/>
      <c r="B4217"/>
    </row>
    <row r="4218" spans="1:2" ht="15" x14ac:dyDescent="0.25">
      <c r="A4218"/>
      <c r="B4218"/>
    </row>
    <row r="4219" spans="1:2" ht="15" x14ac:dyDescent="0.25">
      <c r="A4219"/>
      <c r="B4219"/>
    </row>
    <row r="4220" spans="1:2" ht="15" x14ac:dyDescent="0.25">
      <c r="A4220"/>
      <c r="B4220"/>
    </row>
    <row r="4221" spans="1:2" ht="15" x14ac:dyDescent="0.25">
      <c r="A4221"/>
      <c r="B4221"/>
    </row>
    <row r="4222" spans="1:2" ht="15" x14ac:dyDescent="0.25">
      <c r="A4222"/>
      <c r="B4222"/>
    </row>
    <row r="4223" spans="1:2" ht="15" x14ac:dyDescent="0.25">
      <c r="A4223"/>
      <c r="B4223"/>
    </row>
    <row r="4224" spans="1:2" ht="15" x14ac:dyDescent="0.25">
      <c r="A4224"/>
      <c r="B4224"/>
    </row>
    <row r="4225" spans="1:2" ht="15" x14ac:dyDescent="0.25">
      <c r="A4225"/>
      <c r="B4225"/>
    </row>
    <row r="4226" spans="1:2" ht="15" x14ac:dyDescent="0.25">
      <c r="A4226"/>
      <c r="B4226"/>
    </row>
    <row r="4227" spans="1:2" ht="15" x14ac:dyDescent="0.25">
      <c r="A4227"/>
      <c r="B4227"/>
    </row>
    <row r="4228" spans="1:2" ht="15" x14ac:dyDescent="0.25">
      <c r="A4228"/>
      <c r="B4228"/>
    </row>
    <row r="4229" spans="1:2" ht="15" x14ac:dyDescent="0.25">
      <c r="A4229"/>
      <c r="B4229"/>
    </row>
    <row r="4230" spans="1:2" ht="15" x14ac:dyDescent="0.25">
      <c r="A4230"/>
      <c r="B4230"/>
    </row>
    <row r="4231" spans="1:2" ht="15" x14ac:dyDescent="0.25">
      <c r="A4231"/>
      <c r="B4231"/>
    </row>
    <row r="4232" spans="1:2" ht="15" x14ac:dyDescent="0.25">
      <c r="A4232"/>
      <c r="B4232"/>
    </row>
    <row r="4233" spans="1:2" ht="15" x14ac:dyDescent="0.25">
      <c r="A4233"/>
      <c r="B4233"/>
    </row>
    <row r="4234" spans="1:2" ht="15" x14ac:dyDescent="0.25">
      <c r="A4234"/>
      <c r="B4234"/>
    </row>
    <row r="4235" spans="1:2" ht="15" x14ac:dyDescent="0.25">
      <c r="A4235"/>
      <c r="B4235"/>
    </row>
    <row r="4236" spans="1:2" ht="15" x14ac:dyDescent="0.25">
      <c r="A4236"/>
      <c r="B4236"/>
    </row>
    <row r="4237" spans="1:2" ht="15" x14ac:dyDescent="0.25">
      <c r="A4237"/>
      <c r="B4237"/>
    </row>
    <row r="4238" spans="1:2" ht="15" x14ac:dyDescent="0.25">
      <c r="A4238"/>
      <c r="B4238"/>
    </row>
    <row r="4239" spans="1:2" ht="15" x14ac:dyDescent="0.25">
      <c r="A4239"/>
      <c r="B4239"/>
    </row>
    <row r="4240" spans="1:2" ht="15" x14ac:dyDescent="0.25">
      <c r="A4240"/>
      <c r="B4240"/>
    </row>
    <row r="4241" spans="1:2" ht="15" x14ac:dyDescent="0.25">
      <c r="A4241"/>
      <c r="B4241"/>
    </row>
    <row r="4242" spans="1:2" ht="15" x14ac:dyDescent="0.25">
      <c r="A4242"/>
      <c r="B4242"/>
    </row>
    <row r="4243" spans="1:2" ht="15" x14ac:dyDescent="0.25">
      <c r="A4243"/>
      <c r="B4243"/>
    </row>
    <row r="4244" spans="1:2" ht="15" x14ac:dyDescent="0.25">
      <c r="A4244"/>
      <c r="B4244"/>
    </row>
    <row r="4245" spans="1:2" ht="15" x14ac:dyDescent="0.25">
      <c r="A4245"/>
      <c r="B4245"/>
    </row>
    <row r="4246" spans="1:2" ht="15" x14ac:dyDescent="0.25">
      <c r="A4246"/>
      <c r="B4246"/>
    </row>
    <row r="4247" spans="1:2" ht="15" x14ac:dyDescent="0.25">
      <c r="A4247"/>
      <c r="B4247"/>
    </row>
    <row r="4248" spans="1:2" ht="15" x14ac:dyDescent="0.25">
      <c r="A4248"/>
      <c r="B4248"/>
    </row>
    <row r="4249" spans="1:2" ht="15" x14ac:dyDescent="0.25">
      <c r="A4249"/>
      <c r="B4249"/>
    </row>
    <row r="4250" spans="1:2" ht="15" x14ac:dyDescent="0.25">
      <c r="A4250"/>
      <c r="B4250"/>
    </row>
    <row r="4251" spans="1:2" ht="15" x14ac:dyDescent="0.25">
      <c r="A4251"/>
      <c r="B4251"/>
    </row>
    <row r="4252" spans="1:2" ht="15" x14ac:dyDescent="0.25">
      <c r="A4252"/>
      <c r="B4252"/>
    </row>
    <row r="4253" spans="1:2" ht="15" x14ac:dyDescent="0.25">
      <c r="A4253"/>
      <c r="B4253"/>
    </row>
    <row r="4254" spans="1:2" ht="15" x14ac:dyDescent="0.25">
      <c r="A4254"/>
      <c r="B4254"/>
    </row>
    <row r="4255" spans="1:2" ht="15" x14ac:dyDescent="0.25">
      <c r="A4255"/>
      <c r="B4255"/>
    </row>
    <row r="4256" spans="1:2" ht="15" x14ac:dyDescent="0.25">
      <c r="A4256"/>
      <c r="B4256"/>
    </row>
    <row r="4257" spans="1:2" ht="15" x14ac:dyDescent="0.25">
      <c r="A4257"/>
      <c r="B4257"/>
    </row>
    <row r="4258" spans="1:2" ht="15" x14ac:dyDescent="0.25">
      <c r="A4258"/>
      <c r="B4258"/>
    </row>
    <row r="4259" spans="1:2" ht="15" x14ac:dyDescent="0.25">
      <c r="A4259"/>
      <c r="B4259"/>
    </row>
    <row r="4260" spans="1:2" ht="15" x14ac:dyDescent="0.25">
      <c r="A4260"/>
      <c r="B4260"/>
    </row>
    <row r="4261" spans="1:2" ht="15" x14ac:dyDescent="0.25">
      <c r="A4261"/>
      <c r="B4261"/>
    </row>
    <row r="4262" spans="1:2" ht="15" x14ac:dyDescent="0.25">
      <c r="A4262"/>
      <c r="B4262"/>
    </row>
    <row r="4263" spans="1:2" ht="15" x14ac:dyDescent="0.25">
      <c r="A4263"/>
      <c r="B4263"/>
    </row>
    <row r="4264" spans="1:2" ht="15" x14ac:dyDescent="0.25">
      <c r="A4264"/>
      <c r="B4264"/>
    </row>
    <row r="4265" spans="1:2" ht="15" x14ac:dyDescent="0.25">
      <c r="A4265"/>
      <c r="B4265"/>
    </row>
    <row r="4266" spans="1:2" ht="15" x14ac:dyDescent="0.25">
      <c r="A4266"/>
      <c r="B4266"/>
    </row>
    <row r="4267" spans="1:2" ht="15" x14ac:dyDescent="0.25">
      <c r="A4267"/>
      <c r="B4267"/>
    </row>
    <row r="4268" spans="1:2" ht="15" x14ac:dyDescent="0.25">
      <c r="A4268"/>
      <c r="B4268"/>
    </row>
    <row r="4269" spans="1:2" ht="15" x14ac:dyDescent="0.25">
      <c r="A4269"/>
      <c r="B4269"/>
    </row>
    <row r="4270" spans="1:2" ht="15" x14ac:dyDescent="0.25">
      <c r="A4270"/>
      <c r="B4270"/>
    </row>
    <row r="4271" spans="1:2" ht="15" x14ac:dyDescent="0.25">
      <c r="A4271"/>
      <c r="B4271"/>
    </row>
    <row r="4272" spans="1:2" ht="15" x14ac:dyDescent="0.25">
      <c r="A4272"/>
      <c r="B4272"/>
    </row>
    <row r="4273" spans="1:2" ht="15" x14ac:dyDescent="0.25">
      <c r="A4273"/>
      <c r="B4273"/>
    </row>
    <row r="4274" spans="1:2" ht="15" x14ac:dyDescent="0.25">
      <c r="A4274"/>
      <c r="B4274"/>
    </row>
    <row r="4275" spans="1:2" ht="15" x14ac:dyDescent="0.25">
      <c r="A4275"/>
      <c r="B4275"/>
    </row>
    <row r="4276" spans="1:2" ht="15" x14ac:dyDescent="0.25">
      <c r="A4276"/>
      <c r="B4276"/>
    </row>
    <row r="4277" spans="1:2" ht="15" x14ac:dyDescent="0.25">
      <c r="A4277"/>
      <c r="B4277"/>
    </row>
    <row r="4278" spans="1:2" ht="15" x14ac:dyDescent="0.25">
      <c r="A4278"/>
      <c r="B4278"/>
    </row>
    <row r="4279" spans="1:2" ht="15" x14ac:dyDescent="0.25">
      <c r="A4279"/>
      <c r="B4279"/>
    </row>
    <row r="4280" spans="1:2" ht="15" x14ac:dyDescent="0.25">
      <c r="A4280"/>
      <c r="B4280"/>
    </row>
    <row r="4281" spans="1:2" ht="15" x14ac:dyDescent="0.25">
      <c r="A4281"/>
      <c r="B4281"/>
    </row>
    <row r="4282" spans="1:2" ht="15" x14ac:dyDescent="0.25">
      <c r="A4282"/>
      <c r="B4282"/>
    </row>
    <row r="4283" spans="1:2" ht="15" x14ac:dyDescent="0.25">
      <c r="A4283"/>
      <c r="B4283"/>
    </row>
    <row r="4284" spans="1:2" ht="15" x14ac:dyDescent="0.25">
      <c r="A4284"/>
      <c r="B4284"/>
    </row>
    <row r="4285" spans="1:2" ht="15" x14ac:dyDescent="0.25">
      <c r="A4285"/>
      <c r="B4285"/>
    </row>
    <row r="4286" spans="1:2" ht="15" x14ac:dyDescent="0.25">
      <c r="A4286"/>
      <c r="B4286"/>
    </row>
    <row r="4287" spans="1:2" ht="15" x14ac:dyDescent="0.25">
      <c r="A4287"/>
      <c r="B4287"/>
    </row>
    <row r="4288" spans="1:2" ht="15" x14ac:dyDescent="0.25">
      <c r="A4288"/>
      <c r="B4288"/>
    </row>
    <row r="4289" spans="1:2" ht="15" x14ac:dyDescent="0.25">
      <c r="A4289"/>
      <c r="B4289"/>
    </row>
    <row r="4290" spans="1:2" ht="15" x14ac:dyDescent="0.25">
      <c r="A4290"/>
      <c r="B4290"/>
    </row>
    <row r="4291" spans="1:2" ht="15" x14ac:dyDescent="0.25">
      <c r="A4291"/>
      <c r="B4291"/>
    </row>
    <row r="4292" spans="1:2" ht="15" x14ac:dyDescent="0.25">
      <c r="A4292"/>
      <c r="B4292"/>
    </row>
    <row r="4293" spans="1:2" ht="15" x14ac:dyDescent="0.25">
      <c r="A4293"/>
      <c r="B4293"/>
    </row>
    <row r="4294" spans="1:2" ht="15" x14ac:dyDescent="0.25">
      <c r="A4294"/>
      <c r="B4294"/>
    </row>
    <row r="4295" spans="1:2" ht="15" x14ac:dyDescent="0.25">
      <c r="A4295"/>
      <c r="B4295"/>
    </row>
    <row r="4296" spans="1:2" ht="15" x14ac:dyDescent="0.25">
      <c r="A4296"/>
      <c r="B4296"/>
    </row>
    <row r="4297" spans="1:2" ht="15" x14ac:dyDescent="0.25">
      <c r="A4297"/>
      <c r="B4297"/>
    </row>
    <row r="4298" spans="1:2" ht="15" x14ac:dyDescent="0.25">
      <c r="A4298"/>
      <c r="B4298"/>
    </row>
    <row r="4299" spans="1:2" ht="15" x14ac:dyDescent="0.25">
      <c r="A4299"/>
      <c r="B4299"/>
    </row>
    <row r="4300" spans="1:2" ht="15" x14ac:dyDescent="0.25">
      <c r="A4300"/>
      <c r="B4300"/>
    </row>
    <row r="4301" spans="1:2" ht="15" x14ac:dyDescent="0.25">
      <c r="A4301"/>
      <c r="B4301"/>
    </row>
    <row r="4302" spans="1:2" ht="15" x14ac:dyDescent="0.25">
      <c r="A4302"/>
      <c r="B4302"/>
    </row>
    <row r="4303" spans="1:2" ht="15" x14ac:dyDescent="0.25">
      <c r="A4303"/>
      <c r="B4303"/>
    </row>
    <row r="4304" spans="1:2" ht="15" x14ac:dyDescent="0.25">
      <c r="A4304"/>
      <c r="B4304"/>
    </row>
    <row r="4305" spans="1:2" ht="15" x14ac:dyDescent="0.25">
      <c r="A4305"/>
      <c r="B4305"/>
    </row>
    <row r="4306" spans="1:2" ht="15" x14ac:dyDescent="0.25">
      <c r="A4306"/>
      <c r="B4306"/>
    </row>
    <row r="4307" spans="1:2" ht="15" x14ac:dyDescent="0.25">
      <c r="A4307"/>
      <c r="B4307"/>
    </row>
    <row r="4308" spans="1:2" ht="15" x14ac:dyDescent="0.25">
      <c r="A4308"/>
      <c r="B4308"/>
    </row>
    <row r="4309" spans="1:2" ht="15" x14ac:dyDescent="0.25">
      <c r="A4309"/>
      <c r="B4309"/>
    </row>
    <row r="4310" spans="1:2" ht="15" x14ac:dyDescent="0.25">
      <c r="A4310"/>
      <c r="B4310"/>
    </row>
    <row r="4311" spans="1:2" ht="15" x14ac:dyDescent="0.25">
      <c r="A4311"/>
      <c r="B4311"/>
    </row>
    <row r="4312" spans="1:2" ht="15" x14ac:dyDescent="0.25">
      <c r="A4312"/>
      <c r="B4312"/>
    </row>
    <row r="4313" spans="1:2" ht="15" x14ac:dyDescent="0.25">
      <c r="A4313"/>
      <c r="B4313"/>
    </row>
    <row r="4314" spans="1:2" ht="15" x14ac:dyDescent="0.25">
      <c r="A4314"/>
      <c r="B4314"/>
    </row>
    <row r="4315" spans="1:2" ht="15" x14ac:dyDescent="0.25">
      <c r="A4315"/>
      <c r="B4315"/>
    </row>
    <row r="4316" spans="1:2" ht="15" x14ac:dyDescent="0.25">
      <c r="A4316"/>
      <c r="B4316"/>
    </row>
    <row r="4317" spans="1:2" ht="15" x14ac:dyDescent="0.25">
      <c r="A4317"/>
      <c r="B4317"/>
    </row>
    <row r="4318" spans="1:2" ht="15" x14ac:dyDescent="0.25">
      <c r="A4318"/>
      <c r="B4318"/>
    </row>
    <row r="4319" spans="1:2" ht="15" x14ac:dyDescent="0.25">
      <c r="A4319"/>
      <c r="B4319"/>
    </row>
    <row r="4320" spans="1:2" ht="15" x14ac:dyDescent="0.25">
      <c r="A4320"/>
      <c r="B4320"/>
    </row>
    <row r="4321" spans="1:2" ht="15" x14ac:dyDescent="0.25">
      <c r="A4321"/>
      <c r="B4321"/>
    </row>
    <row r="4322" spans="1:2" ht="15" x14ac:dyDescent="0.25">
      <c r="A4322"/>
      <c r="B4322"/>
    </row>
    <row r="4323" spans="1:2" ht="15" x14ac:dyDescent="0.25">
      <c r="A4323"/>
      <c r="B4323"/>
    </row>
    <row r="4324" spans="1:2" ht="15" x14ac:dyDescent="0.25">
      <c r="A4324"/>
      <c r="B4324"/>
    </row>
    <row r="4325" spans="1:2" ht="15" x14ac:dyDescent="0.25">
      <c r="A4325"/>
      <c r="B4325"/>
    </row>
    <row r="4326" spans="1:2" ht="15" x14ac:dyDescent="0.25">
      <c r="A4326"/>
      <c r="B4326"/>
    </row>
    <row r="4327" spans="1:2" ht="15" x14ac:dyDescent="0.25">
      <c r="A4327"/>
      <c r="B4327"/>
    </row>
    <row r="4328" spans="1:2" ht="15" x14ac:dyDescent="0.25">
      <c r="A4328"/>
      <c r="B4328"/>
    </row>
    <row r="4329" spans="1:2" ht="15" x14ac:dyDescent="0.25">
      <c r="A4329"/>
      <c r="B4329"/>
    </row>
    <row r="4330" spans="1:2" ht="15" x14ac:dyDescent="0.25">
      <c r="A4330"/>
      <c r="B4330"/>
    </row>
    <row r="4331" spans="1:2" ht="15" x14ac:dyDescent="0.25">
      <c r="A4331"/>
      <c r="B4331"/>
    </row>
    <row r="4332" spans="1:2" ht="15" x14ac:dyDescent="0.25">
      <c r="A4332"/>
      <c r="B4332"/>
    </row>
    <row r="4333" spans="1:2" ht="15" x14ac:dyDescent="0.25">
      <c r="A4333"/>
      <c r="B4333"/>
    </row>
    <row r="4334" spans="1:2" ht="15" x14ac:dyDescent="0.25">
      <c r="A4334"/>
      <c r="B4334"/>
    </row>
    <row r="4335" spans="1:2" ht="15" x14ac:dyDescent="0.25">
      <c r="A4335"/>
      <c r="B4335"/>
    </row>
    <row r="4336" spans="1:2" ht="15" x14ac:dyDescent="0.25">
      <c r="A4336"/>
      <c r="B4336"/>
    </row>
    <row r="4337" spans="1:2" ht="15" x14ac:dyDescent="0.25">
      <c r="A4337"/>
      <c r="B4337"/>
    </row>
    <row r="4338" spans="1:2" ht="15" x14ac:dyDescent="0.25">
      <c r="A4338"/>
      <c r="B4338"/>
    </row>
    <row r="4339" spans="1:2" ht="15" x14ac:dyDescent="0.25">
      <c r="A4339"/>
      <c r="B4339"/>
    </row>
    <row r="4340" spans="1:2" ht="15" x14ac:dyDescent="0.25">
      <c r="A4340"/>
      <c r="B4340"/>
    </row>
    <row r="4341" spans="1:2" ht="15" x14ac:dyDescent="0.25">
      <c r="A4341"/>
      <c r="B4341"/>
    </row>
    <row r="4342" spans="1:2" ht="15" x14ac:dyDescent="0.25">
      <c r="A4342"/>
      <c r="B4342"/>
    </row>
    <row r="4343" spans="1:2" ht="15" x14ac:dyDescent="0.25">
      <c r="A4343"/>
      <c r="B4343"/>
    </row>
    <row r="4344" spans="1:2" ht="15" x14ac:dyDescent="0.25">
      <c r="A4344"/>
      <c r="B4344"/>
    </row>
    <row r="4345" spans="1:2" ht="15" x14ac:dyDescent="0.25">
      <c r="A4345"/>
      <c r="B4345"/>
    </row>
    <row r="4346" spans="1:2" ht="15" x14ac:dyDescent="0.25">
      <c r="A4346"/>
      <c r="B4346"/>
    </row>
    <row r="4347" spans="1:2" ht="15" x14ac:dyDescent="0.25">
      <c r="A4347"/>
      <c r="B4347"/>
    </row>
    <row r="4348" spans="1:2" ht="15" x14ac:dyDescent="0.25">
      <c r="A4348"/>
      <c r="B4348"/>
    </row>
    <row r="4349" spans="1:2" ht="15" x14ac:dyDescent="0.25">
      <c r="A4349"/>
      <c r="B4349"/>
    </row>
    <row r="4350" spans="1:2" ht="15" x14ac:dyDescent="0.25">
      <c r="A4350"/>
      <c r="B4350"/>
    </row>
    <row r="4351" spans="1:2" ht="15" x14ac:dyDescent="0.25">
      <c r="A4351"/>
      <c r="B4351"/>
    </row>
    <row r="4352" spans="1:2" ht="15" x14ac:dyDescent="0.25">
      <c r="A4352"/>
      <c r="B4352"/>
    </row>
    <row r="4353" spans="1:2" ht="15" x14ac:dyDescent="0.25">
      <c r="A4353"/>
      <c r="B4353"/>
    </row>
    <row r="4354" spans="1:2" ht="15" x14ac:dyDescent="0.25">
      <c r="A4354"/>
      <c r="B4354"/>
    </row>
    <row r="4355" spans="1:2" ht="15" x14ac:dyDescent="0.25">
      <c r="A4355"/>
      <c r="B4355"/>
    </row>
    <row r="4356" spans="1:2" ht="15" x14ac:dyDescent="0.25">
      <c r="A4356"/>
      <c r="B4356"/>
    </row>
    <row r="4357" spans="1:2" ht="15" x14ac:dyDescent="0.25">
      <c r="A4357"/>
      <c r="B4357"/>
    </row>
    <row r="4358" spans="1:2" ht="15" x14ac:dyDescent="0.25">
      <c r="A4358"/>
      <c r="B4358"/>
    </row>
    <row r="4359" spans="1:2" ht="15" x14ac:dyDescent="0.25">
      <c r="A4359"/>
      <c r="B4359"/>
    </row>
    <row r="4360" spans="1:2" ht="15" x14ac:dyDescent="0.25">
      <c r="A4360"/>
      <c r="B4360"/>
    </row>
    <row r="4361" spans="1:2" ht="15" x14ac:dyDescent="0.25">
      <c r="A4361"/>
      <c r="B4361"/>
    </row>
    <row r="4362" spans="1:2" ht="15" x14ac:dyDescent="0.25">
      <c r="A4362"/>
      <c r="B4362"/>
    </row>
    <row r="4363" spans="1:2" ht="15" x14ac:dyDescent="0.25">
      <c r="A4363"/>
      <c r="B4363"/>
    </row>
    <row r="4364" spans="1:2" ht="15" x14ac:dyDescent="0.25">
      <c r="A4364"/>
      <c r="B4364"/>
    </row>
    <row r="4365" spans="1:2" ht="15" x14ac:dyDescent="0.25">
      <c r="A4365"/>
      <c r="B4365"/>
    </row>
    <row r="4366" spans="1:2" ht="15" x14ac:dyDescent="0.25">
      <c r="A4366"/>
      <c r="B4366"/>
    </row>
    <row r="4367" spans="1:2" ht="15" x14ac:dyDescent="0.25">
      <c r="A4367"/>
      <c r="B4367"/>
    </row>
    <row r="4368" spans="1:2" ht="15" x14ac:dyDescent="0.25">
      <c r="A4368"/>
      <c r="B4368"/>
    </row>
    <row r="4369" spans="1:2" ht="15" x14ac:dyDescent="0.25">
      <c r="A4369"/>
      <c r="B4369"/>
    </row>
    <row r="4370" spans="1:2" ht="15" x14ac:dyDescent="0.25">
      <c r="A4370"/>
      <c r="B4370"/>
    </row>
    <row r="4371" spans="1:2" ht="15" x14ac:dyDescent="0.25">
      <c r="A4371"/>
      <c r="B4371"/>
    </row>
    <row r="4372" spans="1:2" ht="15" x14ac:dyDescent="0.25">
      <c r="A4372"/>
      <c r="B4372"/>
    </row>
    <row r="4373" spans="1:2" ht="15" x14ac:dyDescent="0.25">
      <c r="A4373"/>
      <c r="B4373"/>
    </row>
    <row r="4374" spans="1:2" ht="15" x14ac:dyDescent="0.25">
      <c r="A4374"/>
      <c r="B4374"/>
    </row>
    <row r="4375" spans="1:2" ht="15" x14ac:dyDescent="0.25">
      <c r="A4375"/>
      <c r="B4375"/>
    </row>
    <row r="4376" spans="1:2" ht="15" x14ac:dyDescent="0.25">
      <c r="A4376"/>
      <c r="B4376"/>
    </row>
    <row r="4377" spans="1:2" ht="15" x14ac:dyDescent="0.25">
      <c r="A4377"/>
      <c r="B4377"/>
    </row>
    <row r="4378" spans="1:2" ht="15" x14ac:dyDescent="0.25">
      <c r="A4378"/>
      <c r="B4378"/>
    </row>
    <row r="4379" spans="1:2" ht="15" x14ac:dyDescent="0.25">
      <c r="A4379"/>
      <c r="B4379"/>
    </row>
    <row r="4380" spans="1:2" ht="15" x14ac:dyDescent="0.25">
      <c r="A4380"/>
      <c r="B4380"/>
    </row>
    <row r="4381" spans="1:2" ht="15" x14ac:dyDescent="0.25">
      <c r="A4381"/>
      <c r="B4381"/>
    </row>
    <row r="4382" spans="1:2" ht="15" x14ac:dyDescent="0.25">
      <c r="A4382"/>
      <c r="B4382"/>
    </row>
    <row r="4383" spans="1:2" ht="15" x14ac:dyDescent="0.25">
      <c r="A4383"/>
      <c r="B4383"/>
    </row>
    <row r="4384" spans="1:2" ht="15" x14ac:dyDescent="0.25">
      <c r="A4384"/>
      <c r="B4384"/>
    </row>
    <row r="4385" spans="1:2" ht="15" x14ac:dyDescent="0.25">
      <c r="A4385"/>
      <c r="B4385"/>
    </row>
    <row r="4386" spans="1:2" ht="15" x14ac:dyDescent="0.25">
      <c r="A4386"/>
      <c r="B4386"/>
    </row>
    <row r="4387" spans="1:2" ht="15" x14ac:dyDescent="0.25">
      <c r="A4387"/>
      <c r="B4387"/>
    </row>
    <row r="4388" spans="1:2" ht="15" x14ac:dyDescent="0.25">
      <c r="A4388"/>
      <c r="B4388"/>
    </row>
    <row r="4389" spans="1:2" ht="15" x14ac:dyDescent="0.25">
      <c r="A4389"/>
      <c r="B4389"/>
    </row>
    <row r="4390" spans="1:2" ht="15" x14ac:dyDescent="0.25">
      <c r="A4390"/>
      <c r="B4390"/>
    </row>
    <row r="4391" spans="1:2" ht="15" x14ac:dyDescent="0.25">
      <c r="A4391"/>
      <c r="B4391"/>
    </row>
    <row r="4392" spans="1:2" ht="15" x14ac:dyDescent="0.25">
      <c r="A4392"/>
      <c r="B4392"/>
    </row>
    <row r="4393" spans="1:2" ht="15" x14ac:dyDescent="0.25">
      <c r="A4393"/>
      <c r="B4393"/>
    </row>
    <row r="4394" spans="1:2" ht="15" x14ac:dyDescent="0.25">
      <c r="A4394"/>
      <c r="B4394"/>
    </row>
    <row r="4395" spans="1:2" ht="15" x14ac:dyDescent="0.25">
      <c r="A4395"/>
      <c r="B4395"/>
    </row>
    <row r="4396" spans="1:2" ht="15" x14ac:dyDescent="0.25">
      <c r="A4396"/>
      <c r="B4396"/>
    </row>
    <row r="4397" spans="1:2" ht="15" x14ac:dyDescent="0.25">
      <c r="A4397"/>
      <c r="B4397"/>
    </row>
    <row r="4398" spans="1:2" ht="15" x14ac:dyDescent="0.25">
      <c r="A4398"/>
      <c r="B4398"/>
    </row>
    <row r="4399" spans="1:2" ht="15" x14ac:dyDescent="0.25">
      <c r="A4399"/>
      <c r="B4399"/>
    </row>
    <row r="4400" spans="1:2" ht="15" x14ac:dyDescent="0.25">
      <c r="A4400"/>
      <c r="B4400"/>
    </row>
    <row r="4401" spans="1:2" ht="15" x14ac:dyDescent="0.25">
      <c r="A4401"/>
      <c r="B4401"/>
    </row>
    <row r="4402" spans="1:2" ht="15" x14ac:dyDescent="0.25">
      <c r="A4402"/>
      <c r="B4402"/>
    </row>
    <row r="4403" spans="1:2" ht="15" x14ac:dyDescent="0.25">
      <c r="A4403"/>
      <c r="B4403"/>
    </row>
    <row r="4404" spans="1:2" ht="15" x14ac:dyDescent="0.25">
      <c r="A4404"/>
      <c r="B4404"/>
    </row>
    <row r="4405" spans="1:2" ht="15" x14ac:dyDescent="0.25">
      <c r="A4405"/>
      <c r="B4405"/>
    </row>
    <row r="4406" spans="1:2" ht="15" x14ac:dyDescent="0.25">
      <c r="A4406"/>
      <c r="B4406"/>
    </row>
    <row r="4407" spans="1:2" ht="15" x14ac:dyDescent="0.25">
      <c r="A4407"/>
      <c r="B4407"/>
    </row>
    <row r="4408" spans="1:2" ht="15" x14ac:dyDescent="0.25">
      <c r="A4408"/>
      <c r="B4408"/>
    </row>
    <row r="4409" spans="1:2" ht="15" x14ac:dyDescent="0.25">
      <c r="A4409"/>
      <c r="B4409"/>
    </row>
    <row r="4410" spans="1:2" ht="15" x14ac:dyDescent="0.25">
      <c r="A4410"/>
      <c r="B4410"/>
    </row>
    <row r="4411" spans="1:2" ht="15" x14ac:dyDescent="0.25">
      <c r="A4411"/>
      <c r="B4411"/>
    </row>
    <row r="4412" spans="1:2" ht="15" x14ac:dyDescent="0.25">
      <c r="A4412"/>
      <c r="B4412"/>
    </row>
    <row r="4413" spans="1:2" ht="15" x14ac:dyDescent="0.25">
      <c r="A4413"/>
      <c r="B4413"/>
    </row>
    <row r="4414" spans="1:2" ht="15" x14ac:dyDescent="0.25">
      <c r="A4414"/>
      <c r="B4414"/>
    </row>
    <row r="4415" spans="1:2" ht="15" x14ac:dyDescent="0.25">
      <c r="A4415"/>
      <c r="B4415"/>
    </row>
    <row r="4416" spans="1:2" ht="15" x14ac:dyDescent="0.25">
      <c r="A4416"/>
      <c r="B4416"/>
    </row>
    <row r="4417" spans="1:2" ht="15" x14ac:dyDescent="0.25">
      <c r="A4417"/>
      <c r="B4417"/>
    </row>
    <row r="4418" spans="1:2" ht="15" x14ac:dyDescent="0.25">
      <c r="A4418"/>
      <c r="B4418"/>
    </row>
    <row r="4419" spans="1:2" ht="15" x14ac:dyDescent="0.25">
      <c r="A4419"/>
      <c r="B4419"/>
    </row>
    <row r="4420" spans="1:2" ht="15" x14ac:dyDescent="0.25">
      <c r="A4420"/>
      <c r="B4420"/>
    </row>
    <row r="4421" spans="1:2" ht="15" x14ac:dyDescent="0.25">
      <c r="A4421"/>
      <c r="B4421"/>
    </row>
    <row r="4422" spans="1:2" ht="15" x14ac:dyDescent="0.25">
      <c r="A4422"/>
      <c r="B4422"/>
    </row>
    <row r="4423" spans="1:2" ht="15" x14ac:dyDescent="0.25">
      <c r="A4423"/>
      <c r="B4423"/>
    </row>
    <row r="4424" spans="1:2" ht="15" x14ac:dyDescent="0.25">
      <c r="A4424"/>
      <c r="B4424"/>
    </row>
    <row r="4425" spans="1:2" ht="15" x14ac:dyDescent="0.25">
      <c r="A4425"/>
      <c r="B4425"/>
    </row>
    <row r="4426" spans="1:2" ht="15" x14ac:dyDescent="0.25">
      <c r="A4426"/>
      <c r="B4426"/>
    </row>
    <row r="4427" spans="1:2" ht="15" x14ac:dyDescent="0.25">
      <c r="A4427"/>
      <c r="B4427"/>
    </row>
    <row r="4428" spans="1:2" ht="15" x14ac:dyDescent="0.25">
      <c r="A4428"/>
      <c r="B4428"/>
    </row>
    <row r="4429" spans="1:2" ht="15" x14ac:dyDescent="0.25">
      <c r="A4429"/>
      <c r="B4429"/>
    </row>
    <row r="4430" spans="1:2" ht="15" x14ac:dyDescent="0.25">
      <c r="A4430"/>
      <c r="B4430"/>
    </row>
    <row r="4431" spans="1:2" ht="15" x14ac:dyDescent="0.25">
      <c r="A4431"/>
      <c r="B4431"/>
    </row>
    <row r="4432" spans="1:2" ht="15" x14ac:dyDescent="0.25">
      <c r="A4432"/>
      <c r="B4432"/>
    </row>
    <row r="4433" spans="1:2" ht="15" x14ac:dyDescent="0.25">
      <c r="A4433"/>
      <c r="B4433"/>
    </row>
    <row r="4434" spans="1:2" ht="15" x14ac:dyDescent="0.25">
      <c r="A4434"/>
      <c r="B4434"/>
    </row>
    <row r="4435" spans="1:2" ht="15" x14ac:dyDescent="0.25">
      <c r="A4435"/>
      <c r="B4435"/>
    </row>
    <row r="4436" spans="1:2" ht="15" x14ac:dyDescent="0.25">
      <c r="A4436"/>
      <c r="B4436"/>
    </row>
    <row r="4437" spans="1:2" ht="15" x14ac:dyDescent="0.25">
      <c r="A4437"/>
      <c r="B4437"/>
    </row>
    <row r="4438" spans="1:2" ht="15" x14ac:dyDescent="0.25">
      <c r="A4438"/>
      <c r="B4438"/>
    </row>
    <row r="4439" spans="1:2" ht="15" x14ac:dyDescent="0.25">
      <c r="A4439"/>
      <c r="B4439"/>
    </row>
    <row r="4440" spans="1:2" ht="15" x14ac:dyDescent="0.25">
      <c r="A4440"/>
      <c r="B4440"/>
    </row>
    <row r="4441" spans="1:2" ht="15" x14ac:dyDescent="0.25">
      <c r="A4441"/>
      <c r="B4441"/>
    </row>
    <row r="4442" spans="1:2" ht="15" x14ac:dyDescent="0.25">
      <c r="A4442"/>
      <c r="B4442"/>
    </row>
    <row r="4443" spans="1:2" ht="15" x14ac:dyDescent="0.25">
      <c r="A4443"/>
      <c r="B4443"/>
    </row>
    <row r="4444" spans="1:2" ht="15" x14ac:dyDescent="0.25">
      <c r="A4444"/>
      <c r="B4444"/>
    </row>
    <row r="4445" spans="1:2" ht="15" x14ac:dyDescent="0.25">
      <c r="A4445"/>
      <c r="B4445"/>
    </row>
    <row r="4446" spans="1:2" ht="15" x14ac:dyDescent="0.25">
      <c r="A4446"/>
      <c r="B4446"/>
    </row>
    <row r="4447" spans="1:2" ht="15" x14ac:dyDescent="0.25">
      <c r="A4447"/>
      <c r="B4447"/>
    </row>
    <row r="4448" spans="1:2" ht="15" x14ac:dyDescent="0.25">
      <c r="A4448"/>
      <c r="B4448"/>
    </row>
    <row r="4449" spans="1:2" ht="15" x14ac:dyDescent="0.25">
      <c r="A4449"/>
      <c r="B4449"/>
    </row>
    <row r="4450" spans="1:2" ht="15" x14ac:dyDescent="0.25">
      <c r="A4450"/>
      <c r="B4450"/>
    </row>
    <row r="4451" spans="1:2" ht="15" x14ac:dyDescent="0.25">
      <c r="A4451"/>
      <c r="B4451"/>
    </row>
    <row r="4452" spans="1:2" ht="15" x14ac:dyDescent="0.25">
      <c r="A4452"/>
      <c r="B4452"/>
    </row>
    <row r="4453" spans="1:2" ht="15" x14ac:dyDescent="0.25">
      <c r="A4453"/>
      <c r="B4453"/>
    </row>
    <row r="4454" spans="1:2" ht="15" x14ac:dyDescent="0.25">
      <c r="A4454"/>
      <c r="B4454"/>
    </row>
    <row r="4455" spans="1:2" ht="15" x14ac:dyDescent="0.25">
      <c r="A4455"/>
      <c r="B4455"/>
    </row>
    <row r="4456" spans="1:2" ht="15" x14ac:dyDescent="0.25">
      <c r="A4456"/>
      <c r="B4456"/>
    </row>
    <row r="4457" spans="1:2" ht="15" x14ac:dyDescent="0.25">
      <c r="A4457"/>
      <c r="B4457"/>
    </row>
    <row r="4458" spans="1:2" ht="15" x14ac:dyDescent="0.25">
      <c r="A4458"/>
      <c r="B4458"/>
    </row>
    <row r="4459" spans="1:2" ht="15" x14ac:dyDescent="0.25">
      <c r="A4459"/>
      <c r="B4459"/>
    </row>
    <row r="4460" spans="1:2" ht="15" x14ac:dyDescent="0.25">
      <c r="A4460"/>
      <c r="B4460"/>
    </row>
    <row r="4461" spans="1:2" ht="15" x14ac:dyDescent="0.25">
      <c r="A4461"/>
      <c r="B4461"/>
    </row>
    <row r="4462" spans="1:2" ht="15" x14ac:dyDescent="0.25">
      <c r="A4462"/>
      <c r="B4462"/>
    </row>
    <row r="4463" spans="1:2" ht="15" x14ac:dyDescent="0.25">
      <c r="A4463"/>
      <c r="B4463"/>
    </row>
    <row r="4464" spans="1:2" ht="15" x14ac:dyDescent="0.25">
      <c r="A4464"/>
      <c r="B4464"/>
    </row>
    <row r="4465" spans="1:2" ht="15" x14ac:dyDescent="0.25">
      <c r="A4465"/>
      <c r="B4465"/>
    </row>
    <row r="4466" spans="1:2" ht="15" x14ac:dyDescent="0.25">
      <c r="A4466"/>
      <c r="B4466"/>
    </row>
    <row r="4467" spans="1:2" ht="15" x14ac:dyDescent="0.25">
      <c r="A4467"/>
      <c r="B4467"/>
    </row>
    <row r="4468" spans="1:2" ht="15" x14ac:dyDescent="0.25">
      <c r="A4468"/>
      <c r="B4468"/>
    </row>
    <row r="4469" spans="1:2" ht="15" x14ac:dyDescent="0.25">
      <c r="A4469"/>
      <c r="B4469"/>
    </row>
    <row r="4470" spans="1:2" ht="15" x14ac:dyDescent="0.25">
      <c r="A4470"/>
      <c r="B4470"/>
    </row>
    <row r="4471" spans="1:2" ht="15" x14ac:dyDescent="0.25">
      <c r="A4471"/>
      <c r="B4471"/>
    </row>
    <row r="4472" spans="1:2" ht="15" x14ac:dyDescent="0.25">
      <c r="A4472"/>
      <c r="B4472"/>
    </row>
    <row r="4473" spans="1:2" ht="15" x14ac:dyDescent="0.25">
      <c r="A4473"/>
      <c r="B4473"/>
    </row>
    <row r="4474" spans="1:2" ht="15" x14ac:dyDescent="0.25">
      <c r="A4474"/>
      <c r="B4474"/>
    </row>
    <row r="4475" spans="1:2" ht="15" x14ac:dyDescent="0.25">
      <c r="A4475"/>
      <c r="B4475"/>
    </row>
    <row r="4476" spans="1:2" ht="15" x14ac:dyDescent="0.25">
      <c r="A4476"/>
      <c r="B4476"/>
    </row>
    <row r="4477" spans="1:2" ht="15" x14ac:dyDescent="0.25">
      <c r="A4477"/>
      <c r="B4477"/>
    </row>
    <row r="4478" spans="1:2" ht="15" x14ac:dyDescent="0.25">
      <c r="A4478"/>
      <c r="B4478"/>
    </row>
    <row r="4479" spans="1:2" ht="15" x14ac:dyDescent="0.25">
      <c r="A4479"/>
      <c r="B4479"/>
    </row>
    <row r="4480" spans="1:2" ht="15" x14ac:dyDescent="0.25">
      <c r="A4480"/>
      <c r="B4480"/>
    </row>
    <row r="4481" spans="1:2" ht="15" x14ac:dyDescent="0.25">
      <c r="A4481"/>
      <c r="B4481"/>
    </row>
    <row r="4482" spans="1:2" ht="15" x14ac:dyDescent="0.25">
      <c r="A4482"/>
      <c r="B4482"/>
    </row>
    <row r="4483" spans="1:2" ht="15" x14ac:dyDescent="0.25">
      <c r="A4483"/>
      <c r="B4483"/>
    </row>
    <row r="4484" spans="1:2" ht="15" x14ac:dyDescent="0.25">
      <c r="A4484"/>
      <c r="B4484"/>
    </row>
    <row r="4485" spans="1:2" ht="15" x14ac:dyDescent="0.25">
      <c r="A4485"/>
      <c r="B4485"/>
    </row>
    <row r="4486" spans="1:2" ht="15" x14ac:dyDescent="0.25">
      <c r="A4486"/>
      <c r="B4486"/>
    </row>
    <row r="4487" spans="1:2" ht="15" x14ac:dyDescent="0.25">
      <c r="A4487"/>
      <c r="B4487"/>
    </row>
    <row r="4488" spans="1:2" ht="15" x14ac:dyDescent="0.25">
      <c r="A4488"/>
      <c r="B4488"/>
    </row>
    <row r="4489" spans="1:2" ht="15" x14ac:dyDescent="0.25">
      <c r="A4489"/>
      <c r="B4489"/>
    </row>
    <row r="4490" spans="1:2" ht="15" x14ac:dyDescent="0.25">
      <c r="A4490"/>
      <c r="B4490"/>
    </row>
    <row r="4491" spans="1:2" ht="15" x14ac:dyDescent="0.25">
      <c r="A4491"/>
      <c r="B4491"/>
    </row>
    <row r="4492" spans="1:2" ht="15" x14ac:dyDescent="0.25">
      <c r="A4492"/>
      <c r="B4492"/>
    </row>
    <row r="4493" spans="1:2" ht="15" x14ac:dyDescent="0.25">
      <c r="A4493"/>
      <c r="B4493"/>
    </row>
    <row r="4494" spans="1:2" ht="15" x14ac:dyDescent="0.25">
      <c r="A4494"/>
      <c r="B4494"/>
    </row>
    <row r="4495" spans="1:2" ht="15" x14ac:dyDescent="0.25">
      <c r="A4495"/>
      <c r="B4495"/>
    </row>
    <row r="4496" spans="1:2" ht="15" x14ac:dyDescent="0.25">
      <c r="A4496"/>
      <c r="B4496"/>
    </row>
    <row r="4497" spans="1:2" ht="15" x14ac:dyDescent="0.25">
      <c r="A4497"/>
      <c r="B4497"/>
    </row>
    <row r="4498" spans="1:2" ht="15" x14ac:dyDescent="0.25">
      <c r="A4498"/>
      <c r="B4498"/>
    </row>
    <row r="4499" spans="1:2" ht="15" x14ac:dyDescent="0.25">
      <c r="A4499"/>
      <c r="B4499"/>
    </row>
    <row r="4500" spans="1:2" ht="15" x14ac:dyDescent="0.25">
      <c r="A4500"/>
      <c r="B4500"/>
    </row>
    <row r="4501" spans="1:2" ht="15" x14ac:dyDescent="0.25">
      <c r="A4501"/>
      <c r="B4501"/>
    </row>
    <row r="4502" spans="1:2" ht="15" x14ac:dyDescent="0.25">
      <c r="A4502"/>
      <c r="B4502"/>
    </row>
    <row r="4503" spans="1:2" ht="15" x14ac:dyDescent="0.25">
      <c r="A4503"/>
      <c r="B4503"/>
    </row>
    <row r="4504" spans="1:2" ht="15" x14ac:dyDescent="0.25">
      <c r="A4504"/>
      <c r="B4504"/>
    </row>
    <row r="4505" spans="1:2" ht="15" x14ac:dyDescent="0.25">
      <c r="A4505"/>
      <c r="B4505"/>
    </row>
    <row r="4506" spans="1:2" ht="15" x14ac:dyDescent="0.25">
      <c r="A4506"/>
      <c r="B4506"/>
    </row>
    <row r="4507" spans="1:2" ht="15" x14ac:dyDescent="0.25">
      <c r="A4507"/>
      <c r="B4507"/>
    </row>
    <row r="4508" spans="1:2" ht="15" x14ac:dyDescent="0.25">
      <c r="A4508"/>
      <c r="B4508"/>
    </row>
    <row r="4509" spans="1:2" ht="15" x14ac:dyDescent="0.25">
      <c r="A4509"/>
      <c r="B4509"/>
    </row>
    <row r="4510" spans="1:2" ht="15" x14ac:dyDescent="0.25">
      <c r="A4510"/>
      <c r="B4510"/>
    </row>
    <row r="4511" spans="1:2" ht="15" x14ac:dyDescent="0.25">
      <c r="A4511"/>
      <c r="B4511"/>
    </row>
    <row r="4512" spans="1:2" ht="15" x14ac:dyDescent="0.25">
      <c r="A4512"/>
      <c r="B4512"/>
    </row>
    <row r="4513" spans="1:2" ht="15" x14ac:dyDescent="0.25">
      <c r="A4513"/>
      <c r="B4513"/>
    </row>
    <row r="4514" spans="1:2" ht="15" x14ac:dyDescent="0.25">
      <c r="A4514"/>
      <c r="B4514"/>
    </row>
    <row r="4515" spans="1:2" ht="15" x14ac:dyDescent="0.25">
      <c r="A4515"/>
      <c r="B4515"/>
    </row>
    <row r="4516" spans="1:2" ht="15" x14ac:dyDescent="0.25">
      <c r="A4516"/>
      <c r="B4516"/>
    </row>
    <row r="4517" spans="1:2" ht="15" x14ac:dyDescent="0.25">
      <c r="A4517"/>
      <c r="B4517"/>
    </row>
    <row r="4518" spans="1:2" ht="15" x14ac:dyDescent="0.25">
      <c r="A4518"/>
      <c r="B4518"/>
    </row>
    <row r="4519" spans="1:2" ht="15" x14ac:dyDescent="0.25">
      <c r="A4519"/>
      <c r="B4519"/>
    </row>
    <row r="4520" spans="1:2" ht="15" x14ac:dyDescent="0.25">
      <c r="A4520"/>
      <c r="B4520"/>
    </row>
    <row r="4521" spans="1:2" ht="15" x14ac:dyDescent="0.25">
      <c r="A4521"/>
      <c r="B4521"/>
    </row>
    <row r="4522" spans="1:2" ht="15" x14ac:dyDescent="0.25">
      <c r="A4522"/>
      <c r="B4522"/>
    </row>
    <row r="4523" spans="1:2" ht="15" x14ac:dyDescent="0.25">
      <c r="A4523"/>
      <c r="B4523"/>
    </row>
    <row r="4524" spans="1:2" ht="15" x14ac:dyDescent="0.25">
      <c r="A4524"/>
      <c r="B4524"/>
    </row>
    <row r="4525" spans="1:2" ht="15" x14ac:dyDescent="0.25">
      <c r="A4525"/>
      <c r="B4525"/>
    </row>
    <row r="4526" spans="1:2" ht="15" x14ac:dyDescent="0.25">
      <c r="A4526"/>
      <c r="B4526"/>
    </row>
    <row r="4527" spans="1:2" ht="15" x14ac:dyDescent="0.25">
      <c r="A4527"/>
      <c r="B4527"/>
    </row>
    <row r="4528" spans="1:2" ht="15" x14ac:dyDescent="0.25">
      <c r="A4528"/>
      <c r="B4528"/>
    </row>
    <row r="4529" spans="1:2" ht="15" x14ac:dyDescent="0.25">
      <c r="A4529"/>
      <c r="B4529"/>
    </row>
    <row r="4530" spans="1:2" ht="15" x14ac:dyDescent="0.25">
      <c r="A4530"/>
      <c r="B4530"/>
    </row>
    <row r="4531" spans="1:2" ht="15" x14ac:dyDescent="0.25">
      <c r="A4531"/>
      <c r="B4531"/>
    </row>
    <row r="4532" spans="1:2" ht="15" x14ac:dyDescent="0.25">
      <c r="A4532"/>
      <c r="B4532"/>
    </row>
    <row r="4533" spans="1:2" ht="15" x14ac:dyDescent="0.25">
      <c r="A4533"/>
      <c r="B4533"/>
    </row>
    <row r="4534" spans="1:2" ht="15" x14ac:dyDescent="0.25">
      <c r="A4534"/>
      <c r="B4534"/>
    </row>
    <row r="4535" spans="1:2" ht="15" x14ac:dyDescent="0.25">
      <c r="A4535"/>
      <c r="B4535"/>
    </row>
    <row r="4536" spans="1:2" ht="15" x14ac:dyDescent="0.25">
      <c r="A4536"/>
      <c r="B4536"/>
    </row>
    <row r="4537" spans="1:2" ht="15" x14ac:dyDescent="0.25">
      <c r="A4537"/>
      <c r="B4537"/>
    </row>
    <row r="4538" spans="1:2" ht="15" x14ac:dyDescent="0.25">
      <c r="A4538"/>
      <c r="B4538"/>
    </row>
    <row r="4539" spans="1:2" ht="15" x14ac:dyDescent="0.25">
      <c r="A4539"/>
      <c r="B4539"/>
    </row>
    <row r="4540" spans="1:2" ht="15" x14ac:dyDescent="0.25">
      <c r="A4540"/>
      <c r="B4540"/>
    </row>
    <row r="4541" spans="1:2" ht="15" x14ac:dyDescent="0.25">
      <c r="A4541"/>
      <c r="B4541"/>
    </row>
    <row r="4542" spans="1:2" ht="15" x14ac:dyDescent="0.25">
      <c r="A4542"/>
      <c r="B4542"/>
    </row>
    <row r="4543" spans="1:2" ht="15" x14ac:dyDescent="0.25">
      <c r="A4543"/>
      <c r="B4543"/>
    </row>
    <row r="4544" spans="1:2" ht="15" x14ac:dyDescent="0.25">
      <c r="A4544"/>
      <c r="B4544"/>
    </row>
    <row r="4545" spans="1:2" ht="15" x14ac:dyDescent="0.25">
      <c r="A4545"/>
      <c r="B4545"/>
    </row>
    <row r="4546" spans="1:2" ht="15" x14ac:dyDescent="0.25">
      <c r="A4546"/>
      <c r="B4546"/>
    </row>
    <row r="4547" spans="1:2" ht="15" x14ac:dyDescent="0.25">
      <c r="A4547"/>
      <c r="B4547"/>
    </row>
    <row r="4548" spans="1:2" ht="15" x14ac:dyDescent="0.25">
      <c r="A4548"/>
      <c r="B4548"/>
    </row>
    <row r="4549" spans="1:2" ht="15" x14ac:dyDescent="0.25">
      <c r="A4549"/>
      <c r="B4549"/>
    </row>
    <row r="4550" spans="1:2" ht="15" x14ac:dyDescent="0.25">
      <c r="A4550"/>
      <c r="B4550"/>
    </row>
    <row r="4551" spans="1:2" ht="15" x14ac:dyDescent="0.25">
      <c r="A4551"/>
      <c r="B4551"/>
    </row>
    <row r="4552" spans="1:2" ht="15" x14ac:dyDescent="0.25">
      <c r="A4552"/>
      <c r="B4552"/>
    </row>
    <row r="4553" spans="1:2" ht="15" x14ac:dyDescent="0.25">
      <c r="A4553"/>
      <c r="B4553"/>
    </row>
    <row r="4554" spans="1:2" ht="15" x14ac:dyDescent="0.25">
      <c r="A4554"/>
      <c r="B4554"/>
    </row>
    <row r="4555" spans="1:2" ht="15" x14ac:dyDescent="0.25">
      <c r="A4555"/>
      <c r="B4555"/>
    </row>
    <row r="4556" spans="1:2" ht="15" x14ac:dyDescent="0.25">
      <c r="A4556"/>
      <c r="B4556"/>
    </row>
    <row r="4557" spans="1:2" ht="15" x14ac:dyDescent="0.25">
      <c r="A4557"/>
      <c r="B4557"/>
    </row>
    <row r="4558" spans="1:2" ht="15" x14ac:dyDescent="0.25">
      <c r="A4558"/>
      <c r="B4558"/>
    </row>
    <row r="4559" spans="1:2" ht="15" x14ac:dyDescent="0.25">
      <c r="A4559"/>
      <c r="B4559"/>
    </row>
    <row r="4560" spans="1:2" ht="15" x14ac:dyDescent="0.25">
      <c r="A4560"/>
      <c r="B4560"/>
    </row>
    <row r="4561" spans="1:2" ht="15" x14ac:dyDescent="0.25">
      <c r="A4561"/>
      <c r="B4561"/>
    </row>
    <row r="4562" spans="1:2" ht="15" x14ac:dyDescent="0.25">
      <c r="A4562"/>
      <c r="B4562"/>
    </row>
    <row r="4563" spans="1:2" ht="15" x14ac:dyDescent="0.25">
      <c r="A4563"/>
      <c r="B4563"/>
    </row>
    <row r="4564" spans="1:2" ht="15" x14ac:dyDescent="0.25">
      <c r="A4564"/>
      <c r="B4564"/>
    </row>
    <row r="4565" spans="1:2" ht="15" x14ac:dyDescent="0.25">
      <c r="A4565"/>
      <c r="B4565"/>
    </row>
    <row r="4566" spans="1:2" ht="15" x14ac:dyDescent="0.25">
      <c r="A4566"/>
      <c r="B4566"/>
    </row>
    <row r="4567" spans="1:2" ht="15" x14ac:dyDescent="0.25">
      <c r="A4567"/>
      <c r="B4567"/>
    </row>
    <row r="4568" spans="1:2" ht="15" x14ac:dyDescent="0.25">
      <c r="A4568"/>
      <c r="B4568"/>
    </row>
    <row r="4569" spans="1:2" ht="15" x14ac:dyDescent="0.25">
      <c r="A4569"/>
      <c r="B4569"/>
    </row>
    <row r="4570" spans="1:2" ht="15" x14ac:dyDescent="0.25">
      <c r="A4570"/>
      <c r="B4570"/>
    </row>
    <row r="4571" spans="1:2" ht="15" x14ac:dyDescent="0.25">
      <c r="A4571"/>
      <c r="B4571"/>
    </row>
    <row r="4572" spans="1:2" ht="15" x14ac:dyDescent="0.25">
      <c r="A4572"/>
      <c r="B4572"/>
    </row>
    <row r="4573" spans="1:2" ht="15" x14ac:dyDescent="0.25">
      <c r="A4573"/>
      <c r="B4573"/>
    </row>
    <row r="4574" spans="1:2" ht="15" x14ac:dyDescent="0.25">
      <c r="A4574"/>
      <c r="B4574"/>
    </row>
    <row r="4575" spans="1:2" ht="15" x14ac:dyDescent="0.25">
      <c r="A4575"/>
      <c r="B4575"/>
    </row>
    <row r="4576" spans="1:2" ht="15" x14ac:dyDescent="0.25">
      <c r="A4576"/>
      <c r="B4576"/>
    </row>
    <row r="4577" spans="1:2" ht="15" x14ac:dyDescent="0.25">
      <c r="A4577"/>
      <c r="B4577"/>
    </row>
    <row r="4578" spans="1:2" ht="15" x14ac:dyDescent="0.25">
      <c r="A4578"/>
      <c r="B4578"/>
    </row>
    <row r="4579" spans="1:2" ht="15" x14ac:dyDescent="0.25">
      <c r="A4579"/>
      <c r="B4579"/>
    </row>
    <row r="4580" spans="1:2" ht="15" x14ac:dyDescent="0.25">
      <c r="A4580"/>
      <c r="B4580"/>
    </row>
    <row r="4581" spans="1:2" ht="15" x14ac:dyDescent="0.25">
      <c r="A4581"/>
      <c r="B4581"/>
    </row>
    <row r="4582" spans="1:2" ht="15" x14ac:dyDescent="0.25">
      <c r="A4582"/>
      <c r="B4582"/>
    </row>
    <row r="4583" spans="1:2" ht="15" x14ac:dyDescent="0.25">
      <c r="A4583"/>
      <c r="B4583"/>
    </row>
    <row r="4584" spans="1:2" ht="15" x14ac:dyDescent="0.25">
      <c r="A4584"/>
      <c r="B4584"/>
    </row>
    <row r="4585" spans="1:2" ht="15" x14ac:dyDescent="0.25">
      <c r="A4585"/>
      <c r="B4585"/>
    </row>
    <row r="4586" spans="1:2" ht="15" x14ac:dyDescent="0.25">
      <c r="A4586"/>
      <c r="B4586"/>
    </row>
    <row r="4587" spans="1:2" ht="15" x14ac:dyDescent="0.25">
      <c r="A4587"/>
      <c r="B4587"/>
    </row>
    <row r="4588" spans="1:2" ht="15" x14ac:dyDescent="0.25">
      <c r="A4588"/>
      <c r="B4588"/>
    </row>
    <row r="4589" spans="1:2" ht="15" x14ac:dyDescent="0.25">
      <c r="A4589"/>
      <c r="B4589"/>
    </row>
    <row r="4590" spans="1:2" ht="15" x14ac:dyDescent="0.25">
      <c r="A4590"/>
      <c r="B4590"/>
    </row>
    <row r="4591" spans="1:2" ht="15" x14ac:dyDescent="0.25">
      <c r="A4591"/>
      <c r="B4591"/>
    </row>
    <row r="4592" spans="1:2" ht="15" x14ac:dyDescent="0.25">
      <c r="A4592"/>
      <c r="B4592"/>
    </row>
    <row r="4593" spans="1:2" ht="15" x14ac:dyDescent="0.25">
      <c r="A4593"/>
      <c r="B4593"/>
    </row>
    <row r="4594" spans="1:2" ht="15" x14ac:dyDescent="0.25">
      <c r="A4594"/>
      <c r="B4594"/>
    </row>
    <row r="4595" spans="1:2" ht="15" x14ac:dyDescent="0.25">
      <c r="A4595"/>
      <c r="B4595"/>
    </row>
    <row r="4596" spans="1:2" ht="15" x14ac:dyDescent="0.25">
      <c r="A4596"/>
      <c r="B4596"/>
    </row>
    <row r="4597" spans="1:2" ht="15" x14ac:dyDescent="0.25">
      <c r="A4597"/>
      <c r="B4597"/>
    </row>
    <row r="4598" spans="1:2" ht="15" x14ac:dyDescent="0.25">
      <c r="A4598"/>
      <c r="B4598"/>
    </row>
    <row r="4599" spans="1:2" ht="15" x14ac:dyDescent="0.25">
      <c r="A4599"/>
      <c r="B4599"/>
    </row>
    <row r="4600" spans="1:2" ht="15" x14ac:dyDescent="0.25">
      <c r="A4600"/>
      <c r="B4600"/>
    </row>
    <row r="4601" spans="1:2" ht="15" x14ac:dyDescent="0.25">
      <c r="A4601"/>
      <c r="B4601"/>
    </row>
    <row r="4602" spans="1:2" ht="15" x14ac:dyDescent="0.25">
      <c r="A4602"/>
      <c r="B4602"/>
    </row>
    <row r="4603" spans="1:2" ht="15" x14ac:dyDescent="0.25">
      <c r="A4603"/>
      <c r="B4603"/>
    </row>
    <row r="4604" spans="1:2" ht="15" x14ac:dyDescent="0.25">
      <c r="A4604"/>
      <c r="B4604"/>
    </row>
    <row r="4605" spans="1:2" ht="15" x14ac:dyDescent="0.25">
      <c r="A4605"/>
      <c r="B4605"/>
    </row>
    <row r="4606" spans="1:2" ht="15" x14ac:dyDescent="0.25">
      <c r="A4606"/>
      <c r="B4606"/>
    </row>
    <row r="4607" spans="1:2" ht="15" x14ac:dyDescent="0.25">
      <c r="A4607"/>
      <c r="B4607"/>
    </row>
    <row r="4608" spans="1:2" ht="15" x14ac:dyDescent="0.25">
      <c r="A4608"/>
      <c r="B4608"/>
    </row>
    <row r="4609" spans="1:2" ht="15" x14ac:dyDescent="0.25">
      <c r="A4609"/>
      <c r="B4609"/>
    </row>
    <row r="4610" spans="1:2" ht="15" x14ac:dyDescent="0.25">
      <c r="A4610"/>
      <c r="B4610"/>
    </row>
    <row r="4611" spans="1:2" ht="15" x14ac:dyDescent="0.25">
      <c r="A4611"/>
      <c r="B4611"/>
    </row>
    <row r="4612" spans="1:2" ht="15" x14ac:dyDescent="0.25">
      <c r="A4612"/>
      <c r="B4612"/>
    </row>
    <row r="4613" spans="1:2" ht="15" x14ac:dyDescent="0.25">
      <c r="A4613"/>
      <c r="B4613"/>
    </row>
    <row r="4614" spans="1:2" ht="15" x14ac:dyDescent="0.25">
      <c r="A4614"/>
      <c r="B4614"/>
    </row>
    <row r="4615" spans="1:2" ht="15" x14ac:dyDescent="0.25">
      <c r="A4615"/>
      <c r="B4615"/>
    </row>
    <row r="4616" spans="1:2" ht="15" x14ac:dyDescent="0.25">
      <c r="A4616"/>
      <c r="B4616"/>
    </row>
    <row r="4617" spans="1:2" ht="15" x14ac:dyDescent="0.25">
      <c r="A4617"/>
      <c r="B4617"/>
    </row>
    <row r="4618" spans="1:2" ht="15" x14ac:dyDescent="0.25">
      <c r="A4618"/>
      <c r="B4618"/>
    </row>
    <row r="4619" spans="1:2" ht="15" x14ac:dyDescent="0.25">
      <c r="A4619"/>
      <c r="B4619"/>
    </row>
    <row r="4620" spans="1:2" ht="15" x14ac:dyDescent="0.25">
      <c r="A4620"/>
      <c r="B4620"/>
    </row>
    <row r="4621" spans="1:2" ht="15" x14ac:dyDescent="0.25">
      <c r="A4621"/>
      <c r="B4621"/>
    </row>
    <row r="4622" spans="1:2" ht="15" x14ac:dyDescent="0.25">
      <c r="A4622"/>
      <c r="B4622"/>
    </row>
    <row r="4623" spans="1:2" ht="15" x14ac:dyDescent="0.25">
      <c r="A4623"/>
      <c r="B4623"/>
    </row>
    <row r="4624" spans="1:2" ht="15" x14ac:dyDescent="0.25">
      <c r="A4624"/>
      <c r="B4624"/>
    </row>
    <row r="4625" spans="1:2" ht="15" x14ac:dyDescent="0.25">
      <c r="A4625"/>
      <c r="B4625"/>
    </row>
    <row r="4626" spans="1:2" ht="15" x14ac:dyDescent="0.25">
      <c r="A4626"/>
      <c r="B4626"/>
    </row>
    <row r="4627" spans="1:2" ht="15" x14ac:dyDescent="0.25">
      <c r="A4627"/>
      <c r="B4627"/>
    </row>
    <row r="4628" spans="1:2" ht="15" x14ac:dyDescent="0.25">
      <c r="A4628"/>
      <c r="B4628"/>
    </row>
    <row r="4629" spans="1:2" ht="15" x14ac:dyDescent="0.25">
      <c r="A4629"/>
      <c r="B4629"/>
    </row>
    <row r="4630" spans="1:2" ht="15" x14ac:dyDescent="0.25">
      <c r="A4630"/>
      <c r="B4630"/>
    </row>
    <row r="4631" spans="1:2" ht="15" x14ac:dyDescent="0.25">
      <c r="A4631"/>
      <c r="B4631"/>
    </row>
    <row r="4632" spans="1:2" ht="15" x14ac:dyDescent="0.25">
      <c r="A4632"/>
      <c r="B4632"/>
    </row>
    <row r="4633" spans="1:2" ht="15" x14ac:dyDescent="0.25">
      <c r="A4633"/>
      <c r="B4633"/>
    </row>
    <row r="4634" spans="1:2" ht="15" x14ac:dyDescent="0.25">
      <c r="A4634"/>
      <c r="B4634"/>
    </row>
    <row r="4635" spans="1:2" ht="15" x14ac:dyDescent="0.25">
      <c r="A4635"/>
      <c r="B4635"/>
    </row>
    <row r="4636" spans="1:2" ht="15" x14ac:dyDescent="0.25">
      <c r="A4636"/>
      <c r="B4636"/>
    </row>
    <row r="4637" spans="1:2" ht="15" x14ac:dyDescent="0.25">
      <c r="A4637"/>
      <c r="B4637"/>
    </row>
    <row r="4638" spans="1:2" ht="15" x14ac:dyDescent="0.25">
      <c r="A4638"/>
      <c r="B4638"/>
    </row>
    <row r="4639" spans="1:2" ht="15" x14ac:dyDescent="0.25">
      <c r="A4639"/>
      <c r="B4639"/>
    </row>
    <row r="4640" spans="1:2" ht="15" x14ac:dyDescent="0.25">
      <c r="A4640"/>
      <c r="B4640"/>
    </row>
    <row r="4641" spans="1:2" ht="15" x14ac:dyDescent="0.25">
      <c r="A4641"/>
      <c r="B4641"/>
    </row>
    <row r="4642" spans="1:2" ht="15" x14ac:dyDescent="0.25">
      <c r="A4642"/>
      <c r="B4642"/>
    </row>
    <row r="4643" spans="1:2" ht="15" x14ac:dyDescent="0.25">
      <c r="A4643"/>
      <c r="B4643"/>
    </row>
    <row r="4644" spans="1:2" ht="15" x14ac:dyDescent="0.25">
      <c r="A4644"/>
      <c r="B4644"/>
    </row>
    <row r="4645" spans="1:2" ht="15" x14ac:dyDescent="0.25">
      <c r="A4645"/>
      <c r="B4645"/>
    </row>
    <row r="4646" spans="1:2" ht="15" x14ac:dyDescent="0.25">
      <c r="A4646"/>
      <c r="B4646"/>
    </row>
    <row r="4647" spans="1:2" ht="15" x14ac:dyDescent="0.25">
      <c r="A4647"/>
      <c r="B4647"/>
    </row>
    <row r="4648" spans="1:2" ht="15" x14ac:dyDescent="0.25">
      <c r="A4648"/>
      <c r="B4648"/>
    </row>
    <row r="4649" spans="1:2" ht="15" x14ac:dyDescent="0.25">
      <c r="A4649"/>
      <c r="B4649"/>
    </row>
    <row r="4650" spans="1:2" ht="15" x14ac:dyDescent="0.25">
      <c r="A4650"/>
      <c r="B4650"/>
    </row>
    <row r="4651" spans="1:2" ht="15" x14ac:dyDescent="0.25">
      <c r="A4651"/>
      <c r="B4651"/>
    </row>
    <row r="4652" spans="1:2" ht="15" x14ac:dyDescent="0.25">
      <c r="A4652"/>
      <c r="B4652"/>
    </row>
    <row r="4653" spans="1:2" ht="15" x14ac:dyDescent="0.25">
      <c r="A4653"/>
      <c r="B4653"/>
    </row>
    <row r="4654" spans="1:2" ht="15" x14ac:dyDescent="0.25">
      <c r="A4654"/>
      <c r="B4654"/>
    </row>
    <row r="4655" spans="1:2" ht="15" x14ac:dyDescent="0.25">
      <c r="A4655"/>
      <c r="B4655"/>
    </row>
    <row r="4656" spans="1:2" ht="15" x14ac:dyDescent="0.25">
      <c r="A4656"/>
      <c r="B4656"/>
    </row>
    <row r="4657" spans="1:2" ht="15" x14ac:dyDescent="0.25">
      <c r="A4657"/>
      <c r="B4657"/>
    </row>
    <row r="4658" spans="1:2" ht="15" x14ac:dyDescent="0.25">
      <c r="A4658"/>
      <c r="B4658"/>
    </row>
    <row r="4659" spans="1:2" ht="15" x14ac:dyDescent="0.25">
      <c r="A4659"/>
      <c r="B4659"/>
    </row>
    <row r="4660" spans="1:2" ht="15" x14ac:dyDescent="0.25">
      <c r="A4660"/>
      <c r="B4660"/>
    </row>
    <row r="4661" spans="1:2" ht="15" x14ac:dyDescent="0.25">
      <c r="A4661"/>
      <c r="B4661"/>
    </row>
    <row r="4662" spans="1:2" ht="15" x14ac:dyDescent="0.25">
      <c r="A4662"/>
      <c r="B4662"/>
    </row>
    <row r="4663" spans="1:2" ht="15" x14ac:dyDescent="0.25">
      <c r="A4663"/>
      <c r="B4663"/>
    </row>
    <row r="4664" spans="1:2" ht="15" x14ac:dyDescent="0.25">
      <c r="A4664"/>
      <c r="B4664"/>
    </row>
    <row r="4665" spans="1:2" ht="15" x14ac:dyDescent="0.25">
      <c r="A4665"/>
      <c r="B4665"/>
    </row>
    <row r="4666" spans="1:2" ht="15" x14ac:dyDescent="0.25">
      <c r="A4666"/>
      <c r="B4666"/>
    </row>
    <row r="4667" spans="1:2" ht="15" x14ac:dyDescent="0.25">
      <c r="A4667"/>
      <c r="B4667"/>
    </row>
    <row r="4668" spans="1:2" ht="15" x14ac:dyDescent="0.25">
      <c r="A4668"/>
      <c r="B4668"/>
    </row>
    <row r="4669" spans="1:2" ht="15" x14ac:dyDescent="0.25">
      <c r="A4669"/>
      <c r="B4669"/>
    </row>
    <row r="4670" spans="1:2" ht="15" x14ac:dyDescent="0.25">
      <c r="A4670"/>
      <c r="B4670"/>
    </row>
    <row r="4671" spans="1:2" ht="15" x14ac:dyDescent="0.25">
      <c r="A4671"/>
      <c r="B4671"/>
    </row>
    <row r="4672" spans="1:2" ht="15" x14ac:dyDescent="0.25">
      <c r="A4672"/>
      <c r="B4672"/>
    </row>
    <row r="4673" spans="1:2" ht="15" x14ac:dyDescent="0.25">
      <c r="A4673"/>
      <c r="B4673"/>
    </row>
    <row r="4674" spans="1:2" ht="15" x14ac:dyDescent="0.25">
      <c r="A4674"/>
      <c r="B4674"/>
    </row>
    <row r="4675" spans="1:2" ht="15" x14ac:dyDescent="0.25">
      <c r="A4675"/>
      <c r="B4675"/>
    </row>
    <row r="4676" spans="1:2" ht="15" x14ac:dyDescent="0.25">
      <c r="A4676"/>
      <c r="B4676"/>
    </row>
    <row r="4677" spans="1:2" ht="15" x14ac:dyDescent="0.25">
      <c r="A4677"/>
      <c r="B4677"/>
    </row>
    <row r="4678" spans="1:2" ht="15" x14ac:dyDescent="0.25">
      <c r="A4678"/>
      <c r="B4678"/>
    </row>
    <row r="4679" spans="1:2" ht="15" x14ac:dyDescent="0.25">
      <c r="A4679"/>
      <c r="B4679"/>
    </row>
    <row r="4680" spans="1:2" ht="15" x14ac:dyDescent="0.25">
      <c r="A4680"/>
      <c r="B4680"/>
    </row>
    <row r="4681" spans="1:2" ht="15" x14ac:dyDescent="0.25">
      <c r="A4681"/>
      <c r="B4681"/>
    </row>
    <row r="4682" spans="1:2" ht="15" x14ac:dyDescent="0.25">
      <c r="A4682"/>
      <c r="B4682"/>
    </row>
    <row r="4683" spans="1:2" ht="15" x14ac:dyDescent="0.25">
      <c r="A4683"/>
      <c r="B4683"/>
    </row>
    <row r="4684" spans="1:2" ht="15" x14ac:dyDescent="0.25">
      <c r="A4684"/>
      <c r="B4684"/>
    </row>
    <row r="4685" spans="1:2" ht="15" x14ac:dyDescent="0.25">
      <c r="A4685"/>
      <c r="B4685"/>
    </row>
    <row r="4686" spans="1:2" ht="15" x14ac:dyDescent="0.25">
      <c r="A4686"/>
      <c r="B4686"/>
    </row>
    <row r="4687" spans="1:2" ht="15" x14ac:dyDescent="0.25">
      <c r="A4687"/>
      <c r="B4687"/>
    </row>
    <row r="4688" spans="1:2" ht="15" x14ac:dyDescent="0.25">
      <c r="A4688"/>
      <c r="B4688"/>
    </row>
    <row r="4689" spans="1:2" ht="15" x14ac:dyDescent="0.25">
      <c r="A4689"/>
      <c r="B4689"/>
    </row>
    <row r="4690" spans="1:2" ht="15" x14ac:dyDescent="0.25">
      <c r="A4690"/>
      <c r="B4690"/>
    </row>
    <row r="4691" spans="1:2" ht="15" x14ac:dyDescent="0.25">
      <c r="A4691"/>
      <c r="B4691"/>
    </row>
    <row r="4692" spans="1:2" ht="15" x14ac:dyDescent="0.25">
      <c r="A4692"/>
      <c r="B4692"/>
    </row>
    <row r="4693" spans="1:2" ht="15" x14ac:dyDescent="0.25">
      <c r="A4693"/>
      <c r="B4693"/>
    </row>
    <row r="4694" spans="1:2" ht="15" x14ac:dyDescent="0.25">
      <c r="A4694"/>
      <c r="B4694"/>
    </row>
    <row r="4695" spans="1:2" ht="15" x14ac:dyDescent="0.25">
      <c r="A4695"/>
      <c r="B4695"/>
    </row>
    <row r="4696" spans="1:2" ht="15" x14ac:dyDescent="0.25">
      <c r="A4696"/>
      <c r="B4696"/>
    </row>
    <row r="4697" spans="1:2" ht="15" x14ac:dyDescent="0.25">
      <c r="A4697"/>
      <c r="B4697"/>
    </row>
    <row r="4698" spans="1:2" ht="15" x14ac:dyDescent="0.25">
      <c r="A4698"/>
      <c r="B4698"/>
    </row>
    <row r="4699" spans="1:2" ht="15" x14ac:dyDescent="0.25">
      <c r="A4699"/>
      <c r="B4699"/>
    </row>
    <row r="4700" spans="1:2" ht="15" x14ac:dyDescent="0.25">
      <c r="A4700"/>
      <c r="B4700"/>
    </row>
    <row r="4701" spans="1:2" ht="15" x14ac:dyDescent="0.25">
      <c r="A4701"/>
      <c r="B4701"/>
    </row>
    <row r="4702" spans="1:2" ht="15" x14ac:dyDescent="0.25">
      <c r="A4702"/>
      <c r="B4702"/>
    </row>
    <row r="4703" spans="1:2" ht="15" x14ac:dyDescent="0.25">
      <c r="A4703"/>
      <c r="B4703"/>
    </row>
    <row r="4704" spans="1:2" ht="15" x14ac:dyDescent="0.25">
      <c r="A4704"/>
      <c r="B4704"/>
    </row>
    <row r="4705" spans="1:2" ht="15" x14ac:dyDescent="0.25">
      <c r="A4705"/>
      <c r="B4705"/>
    </row>
    <row r="4706" spans="1:2" ht="15" x14ac:dyDescent="0.25">
      <c r="A4706"/>
      <c r="B4706"/>
    </row>
    <row r="4707" spans="1:2" ht="15" x14ac:dyDescent="0.25">
      <c r="A4707"/>
      <c r="B4707"/>
    </row>
    <row r="4708" spans="1:2" ht="15" x14ac:dyDescent="0.25">
      <c r="A4708"/>
      <c r="B4708"/>
    </row>
    <row r="4709" spans="1:2" ht="15" x14ac:dyDescent="0.25">
      <c r="A4709"/>
      <c r="B4709"/>
    </row>
    <row r="4710" spans="1:2" ht="15" x14ac:dyDescent="0.25">
      <c r="A4710"/>
      <c r="B4710"/>
    </row>
    <row r="4711" spans="1:2" ht="15" x14ac:dyDescent="0.25">
      <c r="A4711"/>
      <c r="B4711"/>
    </row>
    <row r="4712" spans="1:2" ht="15" x14ac:dyDescent="0.25">
      <c r="A4712"/>
      <c r="B4712"/>
    </row>
    <row r="4713" spans="1:2" ht="15" x14ac:dyDescent="0.25">
      <c r="A4713"/>
      <c r="B4713"/>
    </row>
    <row r="4714" spans="1:2" ht="15" x14ac:dyDescent="0.25">
      <c r="A4714"/>
      <c r="B4714"/>
    </row>
    <row r="4715" spans="1:2" ht="15" x14ac:dyDescent="0.25">
      <c r="A4715"/>
      <c r="B4715"/>
    </row>
    <row r="4716" spans="1:2" ht="15" x14ac:dyDescent="0.25">
      <c r="A4716"/>
      <c r="B4716"/>
    </row>
    <row r="4717" spans="1:2" ht="15" x14ac:dyDescent="0.25">
      <c r="A4717"/>
      <c r="B4717"/>
    </row>
    <row r="4718" spans="1:2" ht="15" x14ac:dyDescent="0.25">
      <c r="A4718"/>
      <c r="B4718"/>
    </row>
    <row r="4719" spans="1:2" ht="15" x14ac:dyDescent="0.25">
      <c r="A4719"/>
      <c r="B4719"/>
    </row>
    <row r="4720" spans="1:2" ht="15" x14ac:dyDescent="0.25">
      <c r="A4720"/>
      <c r="B4720"/>
    </row>
    <row r="4721" spans="1:2" ht="15" x14ac:dyDescent="0.25">
      <c r="A4721"/>
      <c r="B4721"/>
    </row>
    <row r="4722" spans="1:2" ht="15" x14ac:dyDescent="0.25">
      <c r="A4722"/>
      <c r="B4722"/>
    </row>
    <row r="4723" spans="1:2" ht="15" x14ac:dyDescent="0.25">
      <c r="A4723"/>
      <c r="B4723"/>
    </row>
    <row r="4724" spans="1:2" ht="15" x14ac:dyDescent="0.25">
      <c r="A4724"/>
      <c r="B4724"/>
    </row>
    <row r="4725" spans="1:2" ht="15" x14ac:dyDescent="0.25">
      <c r="A4725"/>
      <c r="B4725"/>
    </row>
    <row r="4726" spans="1:2" ht="15" x14ac:dyDescent="0.25">
      <c r="A4726"/>
      <c r="B4726"/>
    </row>
    <row r="4727" spans="1:2" ht="15" x14ac:dyDescent="0.25">
      <c r="A4727"/>
      <c r="B4727"/>
    </row>
    <row r="4728" spans="1:2" ht="15" x14ac:dyDescent="0.25">
      <c r="A4728"/>
      <c r="B4728"/>
    </row>
    <row r="4729" spans="1:2" ht="15" x14ac:dyDescent="0.25">
      <c r="A4729"/>
      <c r="B4729"/>
    </row>
    <row r="4730" spans="1:2" ht="15" x14ac:dyDescent="0.25">
      <c r="A4730"/>
      <c r="B4730"/>
    </row>
    <row r="4731" spans="1:2" ht="15" x14ac:dyDescent="0.25">
      <c r="A4731"/>
      <c r="B4731"/>
    </row>
    <row r="4732" spans="1:2" ht="15" x14ac:dyDescent="0.25">
      <c r="A4732"/>
      <c r="B4732"/>
    </row>
    <row r="4733" spans="1:2" ht="15" x14ac:dyDescent="0.25">
      <c r="A4733"/>
      <c r="B4733"/>
    </row>
    <row r="4734" spans="1:2" ht="15" x14ac:dyDescent="0.25">
      <c r="A4734"/>
      <c r="B4734"/>
    </row>
    <row r="4735" spans="1:2" ht="15" x14ac:dyDescent="0.25">
      <c r="A4735"/>
      <c r="B4735"/>
    </row>
    <row r="4736" spans="1:2" ht="15" x14ac:dyDescent="0.25">
      <c r="A4736"/>
      <c r="B4736"/>
    </row>
    <row r="4737" spans="1:2" ht="15" x14ac:dyDescent="0.25">
      <c r="A4737"/>
      <c r="B4737"/>
    </row>
    <row r="4738" spans="1:2" ht="15" x14ac:dyDescent="0.25">
      <c r="A4738"/>
      <c r="B4738"/>
    </row>
    <row r="4739" spans="1:2" ht="15" x14ac:dyDescent="0.25">
      <c r="A4739"/>
      <c r="B4739"/>
    </row>
    <row r="4740" spans="1:2" ht="15" x14ac:dyDescent="0.25">
      <c r="A4740"/>
      <c r="B4740"/>
    </row>
    <row r="4741" spans="1:2" ht="15" x14ac:dyDescent="0.25">
      <c r="A4741"/>
      <c r="B4741"/>
    </row>
    <row r="4742" spans="1:2" ht="15" x14ac:dyDescent="0.25">
      <c r="A4742"/>
      <c r="B4742"/>
    </row>
    <row r="4743" spans="1:2" ht="15" x14ac:dyDescent="0.25">
      <c r="A4743"/>
      <c r="B4743"/>
    </row>
    <row r="4744" spans="1:2" ht="15" x14ac:dyDescent="0.25">
      <c r="A4744"/>
      <c r="B4744"/>
    </row>
    <row r="4745" spans="1:2" ht="15" x14ac:dyDescent="0.25">
      <c r="A4745"/>
      <c r="B4745"/>
    </row>
    <row r="4746" spans="1:2" ht="15" x14ac:dyDescent="0.25">
      <c r="A4746"/>
      <c r="B4746"/>
    </row>
    <row r="4747" spans="1:2" ht="15" x14ac:dyDescent="0.25">
      <c r="A4747"/>
      <c r="B4747"/>
    </row>
    <row r="4748" spans="1:2" ht="15" x14ac:dyDescent="0.25">
      <c r="A4748"/>
      <c r="B4748"/>
    </row>
    <row r="4749" spans="1:2" ht="15" x14ac:dyDescent="0.25">
      <c r="A4749"/>
      <c r="B4749"/>
    </row>
    <row r="4750" spans="1:2" ht="15" x14ac:dyDescent="0.25">
      <c r="A4750"/>
      <c r="B4750"/>
    </row>
    <row r="4751" spans="1:2" ht="15" x14ac:dyDescent="0.25">
      <c r="A4751"/>
      <c r="B4751"/>
    </row>
    <row r="4752" spans="1:2" ht="15" x14ac:dyDescent="0.25">
      <c r="A4752"/>
      <c r="B4752"/>
    </row>
    <row r="4753" spans="1:2" ht="15" x14ac:dyDescent="0.25">
      <c r="A4753"/>
      <c r="B4753"/>
    </row>
    <row r="4754" spans="1:2" ht="15" x14ac:dyDescent="0.25">
      <c r="A4754"/>
      <c r="B4754"/>
    </row>
    <row r="4755" spans="1:2" ht="15" x14ac:dyDescent="0.25">
      <c r="A4755"/>
      <c r="B4755"/>
    </row>
    <row r="4756" spans="1:2" ht="15" x14ac:dyDescent="0.25">
      <c r="A4756"/>
      <c r="B4756"/>
    </row>
    <row r="4757" spans="1:2" ht="15" x14ac:dyDescent="0.25">
      <c r="A4757"/>
      <c r="B4757"/>
    </row>
    <row r="4758" spans="1:2" ht="15" x14ac:dyDescent="0.25">
      <c r="A4758"/>
      <c r="B4758"/>
    </row>
    <row r="4759" spans="1:2" ht="15" x14ac:dyDescent="0.25">
      <c r="A4759"/>
      <c r="B4759"/>
    </row>
    <row r="4760" spans="1:2" ht="15" x14ac:dyDescent="0.25">
      <c r="A4760"/>
      <c r="B4760"/>
    </row>
    <row r="4761" spans="1:2" ht="15" x14ac:dyDescent="0.25">
      <c r="A4761"/>
      <c r="B4761"/>
    </row>
    <row r="4762" spans="1:2" ht="15" x14ac:dyDescent="0.25">
      <c r="A4762"/>
      <c r="B4762"/>
    </row>
    <row r="4763" spans="1:2" ht="15" x14ac:dyDescent="0.25">
      <c r="A4763"/>
      <c r="B4763"/>
    </row>
    <row r="4764" spans="1:2" ht="15" x14ac:dyDescent="0.25">
      <c r="A4764"/>
      <c r="B4764"/>
    </row>
    <row r="4765" spans="1:2" ht="15" x14ac:dyDescent="0.25">
      <c r="A4765"/>
      <c r="B4765"/>
    </row>
    <row r="4766" spans="1:2" ht="15" x14ac:dyDescent="0.25">
      <c r="A4766"/>
      <c r="B4766"/>
    </row>
    <row r="4767" spans="1:2" ht="15" x14ac:dyDescent="0.25">
      <c r="A4767"/>
      <c r="B4767"/>
    </row>
    <row r="4768" spans="1:2" ht="15" x14ac:dyDescent="0.25">
      <c r="A4768"/>
      <c r="B4768"/>
    </row>
    <row r="4769" spans="1:2" ht="15" x14ac:dyDescent="0.25">
      <c r="A4769"/>
      <c r="B4769"/>
    </row>
    <row r="4770" spans="1:2" ht="15" x14ac:dyDescent="0.25">
      <c r="A4770"/>
      <c r="B4770"/>
    </row>
    <row r="4771" spans="1:2" ht="15" x14ac:dyDescent="0.25">
      <c r="A4771"/>
      <c r="B4771"/>
    </row>
    <row r="4772" spans="1:2" ht="15" x14ac:dyDescent="0.25">
      <c r="A4772"/>
      <c r="B4772"/>
    </row>
    <row r="4773" spans="1:2" ht="15" x14ac:dyDescent="0.25">
      <c r="A4773"/>
      <c r="B4773"/>
    </row>
    <row r="4774" spans="1:2" ht="15" x14ac:dyDescent="0.25">
      <c r="A4774"/>
      <c r="B4774"/>
    </row>
    <row r="4775" spans="1:2" ht="15" x14ac:dyDescent="0.25">
      <c r="A4775"/>
      <c r="B4775"/>
    </row>
    <row r="4776" spans="1:2" ht="15" x14ac:dyDescent="0.25">
      <c r="A4776"/>
      <c r="B4776"/>
    </row>
    <row r="4777" spans="1:2" ht="15" x14ac:dyDescent="0.25">
      <c r="A4777"/>
      <c r="B4777"/>
    </row>
    <row r="4778" spans="1:2" ht="15" x14ac:dyDescent="0.25">
      <c r="A4778"/>
      <c r="B4778"/>
    </row>
    <row r="4779" spans="1:2" ht="15" x14ac:dyDescent="0.25">
      <c r="A4779"/>
      <c r="B4779"/>
    </row>
    <row r="4780" spans="1:2" ht="15" x14ac:dyDescent="0.25">
      <c r="A4780"/>
      <c r="B4780"/>
    </row>
    <row r="4781" spans="1:2" ht="15" x14ac:dyDescent="0.25">
      <c r="A4781"/>
      <c r="B4781"/>
    </row>
    <row r="4782" spans="1:2" ht="15" x14ac:dyDescent="0.25">
      <c r="A4782"/>
      <c r="B4782"/>
    </row>
    <row r="4783" spans="1:2" ht="15" x14ac:dyDescent="0.25">
      <c r="A4783"/>
      <c r="B4783"/>
    </row>
    <row r="4784" spans="1:2" ht="15" x14ac:dyDescent="0.25">
      <c r="A4784"/>
      <c r="B4784"/>
    </row>
    <row r="4785" spans="1:2" ht="15" x14ac:dyDescent="0.25">
      <c r="A4785"/>
      <c r="B4785"/>
    </row>
    <row r="4786" spans="1:2" ht="15" x14ac:dyDescent="0.25">
      <c r="A4786"/>
      <c r="B4786"/>
    </row>
    <row r="4787" spans="1:2" ht="15" x14ac:dyDescent="0.25">
      <c r="A4787"/>
      <c r="B4787"/>
    </row>
    <row r="4788" spans="1:2" ht="15" x14ac:dyDescent="0.25">
      <c r="A4788"/>
      <c r="B4788"/>
    </row>
    <row r="4789" spans="1:2" ht="15" x14ac:dyDescent="0.25">
      <c r="A4789"/>
      <c r="B4789"/>
    </row>
    <row r="4790" spans="1:2" ht="15" x14ac:dyDescent="0.25">
      <c r="A4790"/>
      <c r="B4790"/>
    </row>
    <row r="4791" spans="1:2" ht="15" x14ac:dyDescent="0.25">
      <c r="A4791"/>
      <c r="B4791"/>
    </row>
    <row r="4792" spans="1:2" ht="15" x14ac:dyDescent="0.25">
      <c r="A4792"/>
      <c r="B4792"/>
    </row>
    <row r="4793" spans="1:2" ht="15" x14ac:dyDescent="0.25">
      <c r="A4793"/>
      <c r="B4793"/>
    </row>
    <row r="4794" spans="1:2" ht="15" x14ac:dyDescent="0.25">
      <c r="A4794"/>
      <c r="B4794"/>
    </row>
    <row r="4795" spans="1:2" ht="15" x14ac:dyDescent="0.25">
      <c r="A4795"/>
      <c r="B4795"/>
    </row>
    <row r="4796" spans="1:2" ht="15" x14ac:dyDescent="0.25">
      <c r="A4796"/>
      <c r="B4796"/>
    </row>
    <row r="4797" spans="1:2" ht="15" x14ac:dyDescent="0.25">
      <c r="A4797"/>
      <c r="B4797"/>
    </row>
    <row r="4798" spans="1:2" ht="15" x14ac:dyDescent="0.25">
      <c r="A4798"/>
      <c r="B4798"/>
    </row>
    <row r="4799" spans="1:2" ht="15" x14ac:dyDescent="0.25">
      <c r="A4799"/>
      <c r="B4799"/>
    </row>
    <row r="4800" spans="1:2" ht="15" x14ac:dyDescent="0.25">
      <c r="A4800"/>
      <c r="B4800"/>
    </row>
    <row r="4801" spans="1:2" ht="15" x14ac:dyDescent="0.25">
      <c r="A4801"/>
      <c r="B4801"/>
    </row>
    <row r="4802" spans="1:2" ht="15" x14ac:dyDescent="0.25">
      <c r="A4802"/>
      <c r="B4802"/>
    </row>
    <row r="4803" spans="1:2" ht="15" x14ac:dyDescent="0.25">
      <c r="A4803"/>
      <c r="B4803"/>
    </row>
    <row r="4804" spans="1:2" ht="15" x14ac:dyDescent="0.25">
      <c r="A4804"/>
      <c r="B4804"/>
    </row>
    <row r="4805" spans="1:2" ht="15" x14ac:dyDescent="0.25">
      <c r="A4805"/>
      <c r="B4805"/>
    </row>
    <row r="4806" spans="1:2" ht="15" x14ac:dyDescent="0.25">
      <c r="A4806"/>
      <c r="B4806"/>
    </row>
    <row r="4807" spans="1:2" ht="15" x14ac:dyDescent="0.25">
      <c r="A4807"/>
      <c r="B4807"/>
    </row>
    <row r="4808" spans="1:2" ht="15" x14ac:dyDescent="0.25">
      <c r="A4808"/>
      <c r="B4808"/>
    </row>
    <row r="4809" spans="1:2" ht="15" x14ac:dyDescent="0.25">
      <c r="A4809"/>
      <c r="B4809"/>
    </row>
    <row r="4810" spans="1:2" ht="15" x14ac:dyDescent="0.25">
      <c r="A4810"/>
      <c r="B4810"/>
    </row>
    <row r="4811" spans="1:2" ht="15" x14ac:dyDescent="0.25">
      <c r="A4811"/>
      <c r="B4811"/>
    </row>
    <row r="4812" spans="1:2" ht="15" x14ac:dyDescent="0.25">
      <c r="A4812"/>
      <c r="B4812"/>
    </row>
    <row r="4813" spans="1:2" ht="15" x14ac:dyDescent="0.25">
      <c r="A4813"/>
      <c r="B4813"/>
    </row>
    <row r="4814" spans="1:2" ht="15" x14ac:dyDescent="0.25">
      <c r="A4814"/>
      <c r="B4814"/>
    </row>
    <row r="4815" spans="1:2" ht="15" x14ac:dyDescent="0.25">
      <c r="A4815"/>
      <c r="B4815"/>
    </row>
    <row r="4816" spans="1:2" ht="15" x14ac:dyDescent="0.25">
      <c r="A4816"/>
      <c r="B4816"/>
    </row>
    <row r="4817" spans="1:2" ht="15" x14ac:dyDescent="0.25">
      <c r="A4817"/>
      <c r="B4817"/>
    </row>
    <row r="4818" spans="1:2" ht="15" x14ac:dyDescent="0.25">
      <c r="A4818"/>
      <c r="B4818"/>
    </row>
    <row r="4819" spans="1:2" ht="15" x14ac:dyDescent="0.25">
      <c r="A4819"/>
      <c r="B4819"/>
    </row>
    <row r="4820" spans="1:2" ht="15" x14ac:dyDescent="0.25">
      <c r="A4820"/>
      <c r="B4820"/>
    </row>
    <row r="4821" spans="1:2" ht="15" x14ac:dyDescent="0.25">
      <c r="A4821"/>
      <c r="B4821"/>
    </row>
    <row r="4822" spans="1:2" ht="15" x14ac:dyDescent="0.25">
      <c r="A4822"/>
      <c r="B4822"/>
    </row>
    <row r="4823" spans="1:2" ht="15" x14ac:dyDescent="0.25">
      <c r="A4823"/>
      <c r="B4823"/>
    </row>
    <row r="4824" spans="1:2" ht="15" x14ac:dyDescent="0.25">
      <c r="A4824"/>
      <c r="B4824"/>
    </row>
    <row r="4825" spans="1:2" ht="15" x14ac:dyDescent="0.25">
      <c r="A4825"/>
      <c r="B4825"/>
    </row>
    <row r="4826" spans="1:2" ht="15" x14ac:dyDescent="0.25">
      <c r="A4826"/>
      <c r="B4826"/>
    </row>
    <row r="4827" spans="1:2" ht="15" x14ac:dyDescent="0.25">
      <c r="A4827"/>
      <c r="B4827"/>
    </row>
    <row r="4828" spans="1:2" ht="15" x14ac:dyDescent="0.25">
      <c r="A4828"/>
      <c r="B4828"/>
    </row>
    <row r="4829" spans="1:2" ht="15" x14ac:dyDescent="0.25">
      <c r="A4829"/>
      <c r="B4829"/>
    </row>
    <row r="4830" spans="1:2" ht="15" x14ac:dyDescent="0.25">
      <c r="A4830"/>
      <c r="B4830"/>
    </row>
    <row r="4831" spans="1:2" ht="15" x14ac:dyDescent="0.25">
      <c r="A4831"/>
      <c r="B4831"/>
    </row>
    <row r="4832" spans="1:2" ht="15" x14ac:dyDescent="0.25">
      <c r="A4832"/>
      <c r="B4832"/>
    </row>
    <row r="4833" spans="1:2" ht="15" x14ac:dyDescent="0.25">
      <c r="A4833"/>
      <c r="B4833"/>
    </row>
    <row r="4834" spans="1:2" ht="15" x14ac:dyDescent="0.25">
      <c r="A4834"/>
      <c r="B4834"/>
    </row>
    <row r="4835" spans="1:2" ht="15" x14ac:dyDescent="0.25">
      <c r="A4835"/>
      <c r="B4835"/>
    </row>
    <row r="4836" spans="1:2" ht="15" x14ac:dyDescent="0.25">
      <c r="A4836"/>
      <c r="B4836"/>
    </row>
    <row r="4837" spans="1:2" ht="15" x14ac:dyDescent="0.25">
      <c r="A4837"/>
      <c r="B4837"/>
    </row>
    <row r="4838" spans="1:2" ht="15" x14ac:dyDescent="0.25">
      <c r="A4838"/>
      <c r="B4838"/>
    </row>
    <row r="4839" spans="1:2" ht="15" x14ac:dyDescent="0.25">
      <c r="A4839"/>
      <c r="B4839"/>
    </row>
    <row r="4840" spans="1:2" ht="15" x14ac:dyDescent="0.25">
      <c r="A4840"/>
      <c r="B4840"/>
    </row>
    <row r="4841" spans="1:2" ht="15" x14ac:dyDescent="0.25">
      <c r="A4841"/>
      <c r="B4841"/>
    </row>
    <row r="4842" spans="1:2" ht="15" x14ac:dyDescent="0.25">
      <c r="A4842"/>
      <c r="B4842"/>
    </row>
    <row r="4843" spans="1:2" ht="15" x14ac:dyDescent="0.25">
      <c r="A4843"/>
      <c r="B4843"/>
    </row>
    <row r="4844" spans="1:2" ht="15" x14ac:dyDescent="0.25">
      <c r="A4844"/>
      <c r="B4844"/>
    </row>
    <row r="4845" spans="1:2" ht="15" x14ac:dyDescent="0.25">
      <c r="A4845"/>
      <c r="B4845"/>
    </row>
    <row r="4846" spans="1:2" ht="15" x14ac:dyDescent="0.25">
      <c r="A4846"/>
      <c r="B4846"/>
    </row>
    <row r="4847" spans="1:2" ht="15" x14ac:dyDescent="0.25">
      <c r="A4847"/>
      <c r="B4847"/>
    </row>
    <row r="4848" spans="1:2" ht="15" x14ac:dyDescent="0.25">
      <c r="A4848"/>
      <c r="B4848"/>
    </row>
    <row r="4849" spans="1:2" ht="15" x14ac:dyDescent="0.25">
      <c r="A4849"/>
      <c r="B4849"/>
    </row>
    <row r="4850" spans="1:2" ht="15" x14ac:dyDescent="0.25">
      <c r="A4850"/>
      <c r="B4850"/>
    </row>
    <row r="4851" spans="1:2" ht="15" x14ac:dyDescent="0.25">
      <c r="A4851"/>
      <c r="B4851"/>
    </row>
    <row r="4852" spans="1:2" ht="15" x14ac:dyDescent="0.25">
      <c r="A4852"/>
      <c r="B4852"/>
    </row>
    <row r="4853" spans="1:2" ht="15" x14ac:dyDescent="0.25">
      <c r="A4853"/>
      <c r="B4853"/>
    </row>
    <row r="4854" spans="1:2" ht="15" x14ac:dyDescent="0.25">
      <c r="A4854"/>
      <c r="B4854"/>
    </row>
    <row r="4855" spans="1:2" ht="15" x14ac:dyDescent="0.25">
      <c r="A4855"/>
      <c r="B4855"/>
    </row>
    <row r="4856" spans="1:2" ht="15" x14ac:dyDescent="0.25">
      <c r="A4856"/>
      <c r="B4856"/>
    </row>
    <row r="4857" spans="1:2" ht="15" x14ac:dyDescent="0.25">
      <c r="A4857"/>
      <c r="B4857"/>
    </row>
    <row r="4858" spans="1:2" ht="15" x14ac:dyDescent="0.25">
      <c r="A4858"/>
      <c r="B4858"/>
    </row>
    <row r="4859" spans="1:2" ht="15" x14ac:dyDescent="0.25">
      <c r="A4859"/>
      <c r="B4859"/>
    </row>
    <row r="4860" spans="1:2" ht="15" x14ac:dyDescent="0.25">
      <c r="A4860"/>
      <c r="B4860"/>
    </row>
    <row r="4861" spans="1:2" ht="15" x14ac:dyDescent="0.25">
      <c r="A4861"/>
      <c r="B4861"/>
    </row>
    <row r="4862" spans="1:2" ht="15" x14ac:dyDescent="0.25">
      <c r="A4862"/>
      <c r="B4862"/>
    </row>
    <row r="4863" spans="1:2" ht="15" x14ac:dyDescent="0.25">
      <c r="A4863"/>
      <c r="B4863"/>
    </row>
    <row r="4864" spans="1:2" ht="15" x14ac:dyDescent="0.25">
      <c r="A4864"/>
      <c r="B4864"/>
    </row>
    <row r="4865" spans="1:2" ht="15" x14ac:dyDescent="0.25">
      <c r="A4865"/>
      <c r="B4865"/>
    </row>
    <row r="4866" spans="1:2" ht="15" x14ac:dyDescent="0.25">
      <c r="A4866"/>
      <c r="B4866"/>
    </row>
    <row r="4867" spans="1:2" ht="15" x14ac:dyDescent="0.25">
      <c r="A4867"/>
      <c r="B4867"/>
    </row>
    <row r="4868" spans="1:2" ht="15" x14ac:dyDescent="0.25">
      <c r="A4868"/>
      <c r="B4868"/>
    </row>
    <row r="4869" spans="1:2" ht="15" x14ac:dyDescent="0.25">
      <c r="A4869"/>
      <c r="B4869"/>
    </row>
    <row r="4870" spans="1:2" ht="15" x14ac:dyDescent="0.25">
      <c r="A4870"/>
      <c r="B4870"/>
    </row>
    <row r="4871" spans="1:2" ht="15" x14ac:dyDescent="0.25">
      <c r="A4871"/>
      <c r="B4871"/>
    </row>
    <row r="4872" spans="1:2" ht="15" x14ac:dyDescent="0.25">
      <c r="A4872"/>
      <c r="B4872"/>
    </row>
    <row r="4873" spans="1:2" ht="15" x14ac:dyDescent="0.25">
      <c r="A4873"/>
      <c r="B4873"/>
    </row>
    <row r="4874" spans="1:2" ht="15" x14ac:dyDescent="0.25">
      <c r="A4874"/>
      <c r="B4874"/>
    </row>
    <row r="4875" spans="1:2" ht="15" x14ac:dyDescent="0.25">
      <c r="A4875"/>
      <c r="B4875"/>
    </row>
    <row r="4876" spans="1:2" ht="15" x14ac:dyDescent="0.25">
      <c r="A4876"/>
      <c r="B4876"/>
    </row>
    <row r="4877" spans="1:2" ht="15" x14ac:dyDescent="0.25">
      <c r="A4877"/>
      <c r="B4877"/>
    </row>
    <row r="4878" spans="1:2" ht="15" x14ac:dyDescent="0.25">
      <c r="A4878"/>
      <c r="B4878"/>
    </row>
    <row r="4879" spans="1:2" ht="15" x14ac:dyDescent="0.25">
      <c r="A4879"/>
      <c r="B4879"/>
    </row>
    <row r="4880" spans="1:2" ht="15" x14ac:dyDescent="0.25">
      <c r="A4880"/>
      <c r="B4880"/>
    </row>
    <row r="4881" spans="1:2" ht="15" x14ac:dyDescent="0.25">
      <c r="A4881"/>
      <c r="B4881"/>
    </row>
    <row r="4882" spans="1:2" ht="15" x14ac:dyDescent="0.25">
      <c r="A4882"/>
      <c r="B4882"/>
    </row>
    <row r="4883" spans="1:2" ht="15" x14ac:dyDescent="0.25">
      <c r="A4883"/>
      <c r="B4883"/>
    </row>
    <row r="4884" spans="1:2" ht="15" x14ac:dyDescent="0.25">
      <c r="A4884"/>
      <c r="B4884"/>
    </row>
    <row r="4885" spans="1:2" ht="15" x14ac:dyDescent="0.25">
      <c r="A4885"/>
      <c r="B4885"/>
    </row>
    <row r="4886" spans="1:2" ht="15" x14ac:dyDescent="0.25">
      <c r="A4886"/>
      <c r="B4886"/>
    </row>
    <row r="4887" spans="1:2" ht="15" x14ac:dyDescent="0.25">
      <c r="A4887"/>
      <c r="B4887"/>
    </row>
    <row r="4888" spans="1:2" ht="15" x14ac:dyDescent="0.25">
      <c r="A4888"/>
      <c r="B4888"/>
    </row>
    <row r="4889" spans="1:2" ht="15" x14ac:dyDescent="0.25">
      <c r="A4889"/>
      <c r="B4889"/>
    </row>
    <row r="4890" spans="1:2" ht="15" x14ac:dyDescent="0.25">
      <c r="A4890"/>
      <c r="B4890"/>
    </row>
    <row r="4891" spans="1:2" ht="15" x14ac:dyDescent="0.25">
      <c r="A4891"/>
      <c r="B4891"/>
    </row>
    <row r="4892" spans="1:2" ht="15" x14ac:dyDescent="0.25">
      <c r="A4892"/>
      <c r="B4892"/>
    </row>
    <row r="4893" spans="1:2" ht="15" x14ac:dyDescent="0.25">
      <c r="A4893"/>
      <c r="B4893"/>
    </row>
    <row r="4894" spans="1:2" ht="15" x14ac:dyDescent="0.25">
      <c r="A4894"/>
      <c r="B4894"/>
    </row>
    <row r="4895" spans="1:2" ht="15" x14ac:dyDescent="0.25">
      <c r="A4895"/>
      <c r="B4895"/>
    </row>
    <row r="4896" spans="1:2" ht="15" x14ac:dyDescent="0.25">
      <c r="A4896"/>
      <c r="B4896"/>
    </row>
    <row r="4897" spans="1:2" ht="15" x14ac:dyDescent="0.25">
      <c r="A4897"/>
      <c r="B4897"/>
    </row>
    <row r="4898" spans="1:2" ht="15" x14ac:dyDescent="0.25">
      <c r="A4898"/>
      <c r="B4898"/>
    </row>
    <row r="4899" spans="1:2" ht="15" x14ac:dyDescent="0.25">
      <c r="A4899"/>
      <c r="B4899"/>
    </row>
    <row r="4900" spans="1:2" ht="15" x14ac:dyDescent="0.25">
      <c r="A4900"/>
      <c r="B4900"/>
    </row>
    <row r="4901" spans="1:2" ht="15" x14ac:dyDescent="0.25">
      <c r="A4901"/>
      <c r="B4901"/>
    </row>
    <row r="4902" spans="1:2" ht="15" x14ac:dyDescent="0.25">
      <c r="A4902"/>
      <c r="B4902"/>
    </row>
    <row r="4903" spans="1:2" ht="15" x14ac:dyDescent="0.25">
      <c r="A4903"/>
      <c r="B4903"/>
    </row>
    <row r="4904" spans="1:2" ht="15" x14ac:dyDescent="0.25">
      <c r="A4904"/>
      <c r="B4904"/>
    </row>
    <row r="4905" spans="1:2" ht="15" x14ac:dyDescent="0.25">
      <c r="A4905"/>
      <c r="B4905"/>
    </row>
    <row r="4906" spans="1:2" ht="15" x14ac:dyDescent="0.25">
      <c r="A4906"/>
      <c r="B4906"/>
    </row>
    <row r="4907" spans="1:2" ht="15" x14ac:dyDescent="0.25">
      <c r="A4907"/>
      <c r="B4907"/>
    </row>
    <row r="4908" spans="1:2" ht="15" x14ac:dyDescent="0.25">
      <c r="A4908"/>
      <c r="B4908"/>
    </row>
    <row r="4909" spans="1:2" ht="15" x14ac:dyDescent="0.25">
      <c r="A4909"/>
      <c r="B4909"/>
    </row>
    <row r="4910" spans="1:2" ht="15" x14ac:dyDescent="0.25">
      <c r="A4910"/>
      <c r="B4910"/>
    </row>
    <row r="4911" spans="1:2" ht="15" x14ac:dyDescent="0.25">
      <c r="A4911"/>
      <c r="B4911"/>
    </row>
    <row r="4912" spans="1:2" ht="15" x14ac:dyDescent="0.25">
      <c r="A4912"/>
      <c r="B4912"/>
    </row>
    <row r="4913" spans="1:2" ht="15" x14ac:dyDescent="0.25">
      <c r="A4913"/>
      <c r="B4913"/>
    </row>
    <row r="4914" spans="1:2" ht="15" x14ac:dyDescent="0.25">
      <c r="A4914"/>
      <c r="B4914"/>
    </row>
    <row r="4915" spans="1:2" ht="15" x14ac:dyDescent="0.25">
      <c r="A4915"/>
      <c r="B4915"/>
    </row>
    <row r="4916" spans="1:2" ht="15" x14ac:dyDescent="0.25">
      <c r="A4916"/>
      <c r="B4916"/>
    </row>
    <row r="4917" spans="1:2" ht="15" x14ac:dyDescent="0.25">
      <c r="A4917"/>
      <c r="B4917"/>
    </row>
    <row r="4918" spans="1:2" ht="15" x14ac:dyDescent="0.25">
      <c r="A4918"/>
      <c r="B4918"/>
    </row>
    <row r="4919" spans="1:2" ht="15" x14ac:dyDescent="0.25">
      <c r="A4919"/>
      <c r="B4919"/>
    </row>
    <row r="4920" spans="1:2" ht="15" x14ac:dyDescent="0.25">
      <c r="A4920"/>
      <c r="B4920"/>
    </row>
    <row r="4921" spans="1:2" ht="15" x14ac:dyDescent="0.25">
      <c r="A4921"/>
      <c r="B4921"/>
    </row>
    <row r="4922" spans="1:2" ht="15" x14ac:dyDescent="0.25">
      <c r="A4922"/>
      <c r="B4922"/>
    </row>
    <row r="4923" spans="1:2" ht="15" x14ac:dyDescent="0.25">
      <c r="A4923"/>
      <c r="B4923"/>
    </row>
    <row r="4924" spans="1:2" ht="15" x14ac:dyDescent="0.25">
      <c r="A4924"/>
      <c r="B4924"/>
    </row>
    <row r="4925" spans="1:2" ht="15" x14ac:dyDescent="0.25">
      <c r="A4925"/>
      <c r="B4925"/>
    </row>
    <row r="4926" spans="1:2" ht="15" x14ac:dyDescent="0.25">
      <c r="A4926"/>
      <c r="B4926"/>
    </row>
    <row r="4927" spans="1:2" ht="15" x14ac:dyDescent="0.25">
      <c r="A4927"/>
      <c r="B4927"/>
    </row>
    <row r="4928" spans="1:2" ht="15" x14ac:dyDescent="0.25">
      <c r="A4928"/>
      <c r="B4928"/>
    </row>
    <row r="4929" spans="1:2" ht="15" x14ac:dyDescent="0.25">
      <c r="A4929"/>
      <c r="B4929"/>
    </row>
    <row r="4930" spans="1:2" ht="15" x14ac:dyDescent="0.25">
      <c r="A4930"/>
      <c r="B4930"/>
    </row>
    <row r="4931" spans="1:2" ht="15" x14ac:dyDescent="0.25">
      <c r="A4931"/>
      <c r="B4931"/>
    </row>
    <row r="4932" spans="1:2" ht="15" x14ac:dyDescent="0.25">
      <c r="A4932"/>
      <c r="B4932"/>
    </row>
    <row r="4933" spans="1:2" ht="15" x14ac:dyDescent="0.25">
      <c r="A4933"/>
      <c r="B4933"/>
    </row>
    <row r="4934" spans="1:2" ht="15" x14ac:dyDescent="0.25">
      <c r="A4934"/>
      <c r="B4934"/>
    </row>
    <row r="4935" spans="1:2" ht="15" x14ac:dyDescent="0.25">
      <c r="A4935"/>
      <c r="B4935"/>
    </row>
    <row r="4936" spans="1:2" ht="15" x14ac:dyDescent="0.25">
      <c r="A4936"/>
      <c r="B4936"/>
    </row>
    <row r="4937" spans="1:2" ht="15" x14ac:dyDescent="0.25">
      <c r="A4937"/>
      <c r="B4937"/>
    </row>
    <row r="4938" spans="1:2" ht="15" x14ac:dyDescent="0.25">
      <c r="A4938"/>
      <c r="B4938"/>
    </row>
    <row r="4939" spans="1:2" ht="15" x14ac:dyDescent="0.25">
      <c r="A4939"/>
      <c r="B4939"/>
    </row>
    <row r="4940" spans="1:2" ht="15" x14ac:dyDescent="0.25">
      <c r="A4940"/>
      <c r="B4940"/>
    </row>
    <row r="4941" spans="1:2" ht="15" x14ac:dyDescent="0.25">
      <c r="A4941"/>
      <c r="B4941"/>
    </row>
    <row r="4942" spans="1:2" ht="15" x14ac:dyDescent="0.25">
      <c r="A4942"/>
      <c r="B4942"/>
    </row>
    <row r="4943" spans="1:2" ht="15" x14ac:dyDescent="0.25">
      <c r="A4943"/>
      <c r="B4943"/>
    </row>
    <row r="4944" spans="1:2" ht="15" x14ac:dyDescent="0.25">
      <c r="A4944"/>
      <c r="B4944"/>
    </row>
    <row r="4945" spans="1:2" ht="15" x14ac:dyDescent="0.25">
      <c r="A4945"/>
      <c r="B4945"/>
    </row>
    <row r="4946" spans="1:2" ht="15" x14ac:dyDescent="0.25">
      <c r="A4946"/>
      <c r="B4946"/>
    </row>
    <row r="4947" spans="1:2" ht="15" x14ac:dyDescent="0.25">
      <c r="A4947"/>
      <c r="B4947"/>
    </row>
    <row r="4948" spans="1:2" ht="15" x14ac:dyDescent="0.25">
      <c r="A4948"/>
      <c r="B4948"/>
    </row>
    <row r="4949" spans="1:2" ht="15" x14ac:dyDescent="0.25">
      <c r="A4949"/>
      <c r="B4949"/>
    </row>
    <row r="4950" spans="1:2" ht="15" x14ac:dyDescent="0.25">
      <c r="A4950"/>
      <c r="B4950"/>
    </row>
    <row r="4951" spans="1:2" ht="15" x14ac:dyDescent="0.25">
      <c r="A4951"/>
      <c r="B4951"/>
    </row>
    <row r="4952" spans="1:2" ht="15" x14ac:dyDescent="0.25">
      <c r="A4952"/>
      <c r="B4952"/>
    </row>
    <row r="4953" spans="1:2" ht="15" x14ac:dyDescent="0.25">
      <c r="A4953"/>
      <c r="B4953"/>
    </row>
    <row r="4954" spans="1:2" ht="15" x14ac:dyDescent="0.25">
      <c r="A4954"/>
      <c r="B4954"/>
    </row>
    <row r="4955" spans="1:2" ht="15" x14ac:dyDescent="0.25">
      <c r="A4955"/>
      <c r="B4955"/>
    </row>
    <row r="4956" spans="1:2" ht="15" x14ac:dyDescent="0.25">
      <c r="A4956"/>
      <c r="B4956"/>
    </row>
    <row r="4957" spans="1:2" ht="15" x14ac:dyDescent="0.25">
      <c r="A4957"/>
      <c r="B4957"/>
    </row>
    <row r="4958" spans="1:2" ht="15" x14ac:dyDescent="0.25">
      <c r="A4958"/>
      <c r="B4958"/>
    </row>
    <row r="4959" spans="1:2" ht="15" x14ac:dyDescent="0.25">
      <c r="A4959"/>
      <c r="B4959"/>
    </row>
    <row r="4960" spans="1:2" ht="15" x14ac:dyDescent="0.25">
      <c r="A4960"/>
      <c r="B4960"/>
    </row>
    <row r="4961" spans="1:2" ht="15" x14ac:dyDescent="0.25">
      <c r="A4961"/>
      <c r="B4961"/>
    </row>
    <row r="4962" spans="1:2" ht="15" x14ac:dyDescent="0.25">
      <c r="A4962"/>
      <c r="B4962"/>
    </row>
    <row r="4963" spans="1:2" ht="15" x14ac:dyDescent="0.25">
      <c r="A4963"/>
      <c r="B4963"/>
    </row>
    <row r="4964" spans="1:2" ht="15" x14ac:dyDescent="0.25">
      <c r="A4964"/>
      <c r="B4964"/>
    </row>
    <row r="4965" spans="1:2" ht="15" x14ac:dyDescent="0.25">
      <c r="A4965"/>
      <c r="B4965"/>
    </row>
    <row r="4966" spans="1:2" ht="15" x14ac:dyDescent="0.25">
      <c r="A4966"/>
      <c r="B4966"/>
    </row>
    <row r="4967" spans="1:2" ht="15" x14ac:dyDescent="0.25">
      <c r="A4967"/>
      <c r="B4967"/>
    </row>
    <row r="4968" spans="1:2" ht="15" x14ac:dyDescent="0.25">
      <c r="A4968"/>
      <c r="B4968"/>
    </row>
    <row r="4969" spans="1:2" ht="15" x14ac:dyDescent="0.25">
      <c r="A4969"/>
      <c r="B4969"/>
    </row>
    <row r="4970" spans="1:2" ht="15" x14ac:dyDescent="0.25">
      <c r="A4970"/>
      <c r="B4970"/>
    </row>
    <row r="4971" spans="1:2" ht="15" x14ac:dyDescent="0.25">
      <c r="A4971"/>
      <c r="B4971"/>
    </row>
    <row r="4972" spans="1:2" ht="15" x14ac:dyDescent="0.25">
      <c r="A4972"/>
      <c r="B4972"/>
    </row>
    <row r="4973" spans="1:2" ht="15" x14ac:dyDescent="0.25">
      <c r="A4973"/>
      <c r="B4973"/>
    </row>
    <row r="4974" spans="1:2" ht="15" x14ac:dyDescent="0.25">
      <c r="A4974"/>
      <c r="B4974"/>
    </row>
    <row r="4975" spans="1:2" ht="15" x14ac:dyDescent="0.25">
      <c r="A4975"/>
      <c r="B4975"/>
    </row>
    <row r="4976" spans="1:2" ht="15" x14ac:dyDescent="0.25">
      <c r="A4976"/>
      <c r="B4976"/>
    </row>
    <row r="4977" spans="1:2" ht="15" x14ac:dyDescent="0.25">
      <c r="A4977"/>
      <c r="B4977"/>
    </row>
    <row r="4978" spans="1:2" ht="15" x14ac:dyDescent="0.25">
      <c r="A4978"/>
      <c r="B4978"/>
    </row>
    <row r="4979" spans="1:2" ht="15" x14ac:dyDescent="0.25">
      <c r="A4979"/>
      <c r="B4979"/>
    </row>
    <row r="4980" spans="1:2" ht="15" x14ac:dyDescent="0.25">
      <c r="A4980"/>
      <c r="B4980"/>
    </row>
    <row r="4981" spans="1:2" ht="15" x14ac:dyDescent="0.25">
      <c r="A4981"/>
      <c r="B4981"/>
    </row>
    <row r="4982" spans="1:2" ht="15" x14ac:dyDescent="0.25">
      <c r="A4982"/>
      <c r="B4982"/>
    </row>
    <row r="4983" spans="1:2" ht="15" x14ac:dyDescent="0.25">
      <c r="A4983"/>
      <c r="B4983"/>
    </row>
    <row r="4984" spans="1:2" ht="15" x14ac:dyDescent="0.25">
      <c r="A4984"/>
      <c r="B4984"/>
    </row>
    <row r="4985" spans="1:2" ht="15" x14ac:dyDescent="0.25">
      <c r="A4985"/>
      <c r="B4985"/>
    </row>
    <row r="4986" spans="1:2" ht="15" x14ac:dyDescent="0.25">
      <c r="A4986"/>
      <c r="B4986"/>
    </row>
    <row r="4987" spans="1:2" ht="15" x14ac:dyDescent="0.25">
      <c r="A4987"/>
      <c r="B4987"/>
    </row>
    <row r="4988" spans="1:2" ht="15" x14ac:dyDescent="0.25">
      <c r="A4988"/>
      <c r="B4988"/>
    </row>
    <row r="4989" spans="1:2" ht="15" x14ac:dyDescent="0.25">
      <c r="A4989"/>
      <c r="B4989"/>
    </row>
    <row r="4990" spans="1:2" ht="15" x14ac:dyDescent="0.25">
      <c r="A4990"/>
      <c r="B4990"/>
    </row>
    <row r="4991" spans="1:2" ht="15" x14ac:dyDescent="0.25">
      <c r="A4991"/>
      <c r="B4991"/>
    </row>
    <row r="4992" spans="1:2" ht="15" x14ac:dyDescent="0.25">
      <c r="A4992"/>
      <c r="B4992"/>
    </row>
    <row r="4993" spans="1:2" ht="15" x14ac:dyDescent="0.25">
      <c r="A4993"/>
      <c r="B4993"/>
    </row>
    <row r="4994" spans="1:2" ht="15" x14ac:dyDescent="0.25">
      <c r="A4994"/>
      <c r="B4994"/>
    </row>
    <row r="4995" spans="1:2" ht="15" x14ac:dyDescent="0.25">
      <c r="A4995"/>
      <c r="B4995"/>
    </row>
    <row r="4996" spans="1:2" ht="15" x14ac:dyDescent="0.25">
      <c r="A4996"/>
      <c r="B4996"/>
    </row>
    <row r="4997" spans="1:2" ht="15" x14ac:dyDescent="0.25">
      <c r="A4997"/>
      <c r="B4997"/>
    </row>
    <row r="4998" spans="1:2" ht="15" x14ac:dyDescent="0.25">
      <c r="A4998"/>
      <c r="B4998"/>
    </row>
    <row r="4999" spans="1:2" ht="15" x14ac:dyDescent="0.25">
      <c r="A4999"/>
      <c r="B4999"/>
    </row>
    <row r="5000" spans="1:2" ht="15" x14ac:dyDescent="0.25">
      <c r="A5000"/>
      <c r="B5000"/>
    </row>
    <row r="5001" spans="1:2" ht="15" x14ac:dyDescent="0.25">
      <c r="A5001"/>
      <c r="B5001"/>
    </row>
    <row r="5002" spans="1:2" ht="15" x14ac:dyDescent="0.25">
      <c r="A5002"/>
      <c r="B5002"/>
    </row>
    <row r="5003" spans="1:2" ht="15" x14ac:dyDescent="0.25">
      <c r="A5003"/>
      <c r="B5003"/>
    </row>
    <row r="5004" spans="1:2" ht="15" x14ac:dyDescent="0.25">
      <c r="A5004"/>
      <c r="B5004"/>
    </row>
    <row r="5005" spans="1:2" ht="15" x14ac:dyDescent="0.25">
      <c r="A5005"/>
      <c r="B5005"/>
    </row>
    <row r="5006" spans="1:2" ht="15" x14ac:dyDescent="0.25">
      <c r="A5006"/>
      <c r="B5006"/>
    </row>
    <row r="5007" spans="1:2" ht="15" x14ac:dyDescent="0.25">
      <c r="A5007"/>
      <c r="B5007"/>
    </row>
    <row r="5008" spans="1:2" ht="15" x14ac:dyDescent="0.25">
      <c r="A5008"/>
      <c r="B5008"/>
    </row>
    <row r="5009" spans="1:2" ht="15" x14ac:dyDescent="0.25">
      <c r="A5009"/>
      <c r="B5009"/>
    </row>
    <row r="5010" spans="1:2" ht="15" x14ac:dyDescent="0.25">
      <c r="A5010"/>
      <c r="B5010"/>
    </row>
    <row r="5011" spans="1:2" ht="15" x14ac:dyDescent="0.25">
      <c r="A5011"/>
      <c r="B5011"/>
    </row>
    <row r="5012" spans="1:2" ht="15" x14ac:dyDescent="0.25">
      <c r="A5012"/>
      <c r="B5012"/>
    </row>
    <row r="5013" spans="1:2" ht="15" x14ac:dyDescent="0.25">
      <c r="A5013"/>
      <c r="B5013"/>
    </row>
    <row r="5014" spans="1:2" ht="15" x14ac:dyDescent="0.25">
      <c r="A5014"/>
      <c r="B5014"/>
    </row>
    <row r="5015" spans="1:2" ht="15" x14ac:dyDescent="0.25">
      <c r="A5015"/>
      <c r="B5015"/>
    </row>
    <row r="5016" spans="1:2" ht="15" x14ac:dyDescent="0.25">
      <c r="A5016"/>
      <c r="B5016"/>
    </row>
    <row r="5017" spans="1:2" ht="15" x14ac:dyDescent="0.25">
      <c r="A5017"/>
      <c r="B5017"/>
    </row>
    <row r="5018" spans="1:2" ht="15" x14ac:dyDescent="0.25">
      <c r="A5018"/>
      <c r="B5018"/>
    </row>
    <row r="5019" spans="1:2" ht="15" x14ac:dyDescent="0.25">
      <c r="A5019"/>
      <c r="B5019"/>
    </row>
    <row r="5020" spans="1:2" ht="15" x14ac:dyDescent="0.25">
      <c r="A5020"/>
      <c r="B5020"/>
    </row>
    <row r="5021" spans="1:2" ht="15" x14ac:dyDescent="0.25">
      <c r="A5021"/>
      <c r="B5021"/>
    </row>
    <row r="5022" spans="1:2" ht="15" x14ac:dyDescent="0.25">
      <c r="A5022"/>
      <c r="B5022"/>
    </row>
    <row r="5023" spans="1:2" ht="15" x14ac:dyDescent="0.25">
      <c r="A5023"/>
      <c r="B5023"/>
    </row>
    <row r="5024" spans="1:2" ht="15" x14ac:dyDescent="0.25">
      <c r="A5024"/>
      <c r="B5024"/>
    </row>
    <row r="5025" spans="1:2" ht="15" x14ac:dyDescent="0.25">
      <c r="A5025"/>
      <c r="B5025"/>
    </row>
    <row r="5026" spans="1:2" ht="15" x14ac:dyDescent="0.25">
      <c r="A5026"/>
      <c r="B5026"/>
    </row>
    <row r="5027" spans="1:2" ht="15" x14ac:dyDescent="0.25">
      <c r="A5027"/>
      <c r="B5027"/>
    </row>
    <row r="5028" spans="1:2" ht="15" x14ac:dyDescent="0.25">
      <c r="A5028"/>
      <c r="B5028"/>
    </row>
    <row r="5029" spans="1:2" ht="15" x14ac:dyDescent="0.25">
      <c r="A5029"/>
      <c r="B5029"/>
    </row>
    <row r="5030" spans="1:2" ht="15" x14ac:dyDescent="0.25">
      <c r="A5030"/>
      <c r="B5030"/>
    </row>
    <row r="5031" spans="1:2" ht="15" x14ac:dyDescent="0.25">
      <c r="A5031"/>
      <c r="B5031"/>
    </row>
    <row r="5032" spans="1:2" ht="15" x14ac:dyDescent="0.25">
      <c r="A5032"/>
      <c r="B5032"/>
    </row>
    <row r="5033" spans="1:2" ht="15" x14ac:dyDescent="0.25">
      <c r="A5033"/>
      <c r="B5033"/>
    </row>
    <row r="5034" spans="1:2" ht="15" x14ac:dyDescent="0.25">
      <c r="A5034"/>
      <c r="B5034"/>
    </row>
    <row r="5035" spans="1:2" ht="15" x14ac:dyDescent="0.25">
      <c r="A5035"/>
      <c r="B5035"/>
    </row>
    <row r="5036" spans="1:2" ht="15" x14ac:dyDescent="0.25">
      <c r="A5036"/>
      <c r="B5036"/>
    </row>
    <row r="5037" spans="1:2" ht="15" x14ac:dyDescent="0.25">
      <c r="A5037"/>
      <c r="B5037"/>
    </row>
    <row r="5038" spans="1:2" ht="15" x14ac:dyDescent="0.25">
      <c r="A5038"/>
      <c r="B5038"/>
    </row>
    <row r="5039" spans="1:2" ht="15" x14ac:dyDescent="0.25">
      <c r="A5039"/>
      <c r="B5039"/>
    </row>
    <row r="5040" spans="1:2" ht="15" x14ac:dyDescent="0.25">
      <c r="A5040"/>
      <c r="B5040"/>
    </row>
    <row r="5041" spans="1:2" ht="15" x14ac:dyDescent="0.25">
      <c r="A5041"/>
      <c r="B5041"/>
    </row>
    <row r="5042" spans="1:2" ht="15" x14ac:dyDescent="0.25">
      <c r="A5042"/>
      <c r="B5042"/>
    </row>
    <row r="5043" spans="1:2" ht="15" x14ac:dyDescent="0.25">
      <c r="A5043"/>
      <c r="B5043"/>
    </row>
    <row r="5044" spans="1:2" ht="15" x14ac:dyDescent="0.25">
      <c r="A5044"/>
      <c r="B5044"/>
    </row>
    <row r="5045" spans="1:2" ht="15" x14ac:dyDescent="0.25">
      <c r="A5045"/>
      <c r="B5045"/>
    </row>
    <row r="5046" spans="1:2" ht="15" x14ac:dyDescent="0.25">
      <c r="A5046"/>
      <c r="B5046"/>
    </row>
    <row r="5047" spans="1:2" ht="15" x14ac:dyDescent="0.25">
      <c r="A5047"/>
      <c r="B5047"/>
    </row>
    <row r="5048" spans="1:2" ht="15" x14ac:dyDescent="0.25">
      <c r="A5048"/>
      <c r="B5048"/>
    </row>
    <row r="5049" spans="1:2" ht="15" x14ac:dyDescent="0.25">
      <c r="A5049"/>
      <c r="B5049"/>
    </row>
    <row r="5050" spans="1:2" ht="15" x14ac:dyDescent="0.25">
      <c r="A5050"/>
      <c r="B5050"/>
    </row>
    <row r="5051" spans="1:2" ht="15" x14ac:dyDescent="0.25">
      <c r="A5051"/>
      <c r="B5051"/>
    </row>
    <row r="5052" spans="1:2" ht="15" x14ac:dyDescent="0.25">
      <c r="A5052"/>
      <c r="B5052"/>
    </row>
    <row r="5053" spans="1:2" ht="15" x14ac:dyDescent="0.25">
      <c r="A5053"/>
      <c r="B5053"/>
    </row>
    <row r="5054" spans="1:2" ht="15" x14ac:dyDescent="0.25">
      <c r="A5054"/>
      <c r="B5054"/>
    </row>
    <row r="5055" spans="1:2" ht="15" x14ac:dyDescent="0.25">
      <c r="A5055"/>
      <c r="B5055"/>
    </row>
    <row r="5056" spans="1:2" ht="15" x14ac:dyDescent="0.25">
      <c r="A5056"/>
      <c r="B5056"/>
    </row>
    <row r="5057" spans="1:2" ht="15" x14ac:dyDescent="0.25">
      <c r="A5057"/>
      <c r="B5057"/>
    </row>
    <row r="5058" spans="1:2" ht="15" x14ac:dyDescent="0.25">
      <c r="A5058"/>
      <c r="B5058"/>
    </row>
    <row r="5059" spans="1:2" ht="15" x14ac:dyDescent="0.25">
      <c r="A5059"/>
      <c r="B5059"/>
    </row>
    <row r="5060" spans="1:2" ht="15" x14ac:dyDescent="0.25">
      <c r="A5060"/>
      <c r="B5060"/>
    </row>
    <row r="5061" spans="1:2" ht="15" x14ac:dyDescent="0.25">
      <c r="A5061"/>
      <c r="B5061"/>
    </row>
    <row r="5062" spans="1:2" ht="15" x14ac:dyDescent="0.25">
      <c r="A5062"/>
      <c r="B5062"/>
    </row>
    <row r="5063" spans="1:2" ht="15" x14ac:dyDescent="0.25">
      <c r="A5063"/>
      <c r="B5063"/>
    </row>
    <row r="5064" spans="1:2" ht="15" x14ac:dyDescent="0.25">
      <c r="A5064"/>
      <c r="B5064"/>
    </row>
    <row r="5065" spans="1:2" ht="15" x14ac:dyDescent="0.25">
      <c r="A5065"/>
      <c r="B5065"/>
    </row>
    <row r="5066" spans="1:2" ht="15" x14ac:dyDescent="0.25">
      <c r="A5066"/>
      <c r="B5066"/>
    </row>
    <row r="5067" spans="1:2" ht="15" x14ac:dyDescent="0.25">
      <c r="A5067"/>
      <c r="B5067"/>
    </row>
    <row r="5068" spans="1:2" ht="15" x14ac:dyDescent="0.25">
      <c r="A5068"/>
      <c r="B5068"/>
    </row>
    <row r="5069" spans="1:2" ht="15" x14ac:dyDescent="0.25">
      <c r="A5069"/>
      <c r="B5069"/>
    </row>
    <row r="5070" spans="1:2" ht="15" x14ac:dyDescent="0.25">
      <c r="A5070"/>
      <c r="B5070"/>
    </row>
    <row r="5071" spans="1:2" ht="15" x14ac:dyDescent="0.25">
      <c r="A5071"/>
      <c r="B5071"/>
    </row>
    <row r="5072" spans="1:2" ht="15" x14ac:dyDescent="0.25">
      <c r="A5072"/>
      <c r="B5072"/>
    </row>
    <row r="5073" spans="1:2" ht="15" x14ac:dyDescent="0.25">
      <c r="A5073"/>
      <c r="B5073"/>
    </row>
    <row r="5074" spans="1:2" ht="15" x14ac:dyDescent="0.25">
      <c r="A5074"/>
      <c r="B5074"/>
    </row>
    <row r="5075" spans="1:2" ht="15" x14ac:dyDescent="0.25">
      <c r="A5075"/>
      <c r="B5075"/>
    </row>
    <row r="5076" spans="1:2" ht="15" x14ac:dyDescent="0.25">
      <c r="A5076"/>
      <c r="B5076"/>
    </row>
    <row r="5077" spans="1:2" ht="15" x14ac:dyDescent="0.25">
      <c r="A5077"/>
      <c r="B5077"/>
    </row>
    <row r="5078" spans="1:2" ht="15" x14ac:dyDescent="0.25">
      <c r="A5078"/>
      <c r="B5078"/>
    </row>
    <row r="5079" spans="1:2" ht="15" x14ac:dyDescent="0.25">
      <c r="A5079"/>
      <c r="B5079"/>
    </row>
    <row r="5080" spans="1:2" ht="15" x14ac:dyDescent="0.25">
      <c r="A5080"/>
      <c r="B5080"/>
    </row>
    <row r="5081" spans="1:2" ht="15" x14ac:dyDescent="0.25">
      <c r="A5081"/>
      <c r="B5081"/>
    </row>
    <row r="5082" spans="1:2" ht="15" x14ac:dyDescent="0.25">
      <c r="A5082"/>
      <c r="B5082"/>
    </row>
    <row r="5083" spans="1:2" ht="15" x14ac:dyDescent="0.25">
      <c r="A5083"/>
      <c r="B5083"/>
    </row>
    <row r="5084" spans="1:2" ht="15" x14ac:dyDescent="0.25">
      <c r="A5084"/>
      <c r="B5084"/>
    </row>
    <row r="5085" spans="1:2" ht="15" x14ac:dyDescent="0.25">
      <c r="A5085"/>
      <c r="B5085"/>
    </row>
    <row r="5086" spans="1:2" ht="15" x14ac:dyDescent="0.25">
      <c r="A5086"/>
      <c r="B5086"/>
    </row>
    <row r="5087" spans="1:2" ht="15" x14ac:dyDescent="0.25">
      <c r="A5087"/>
      <c r="B5087"/>
    </row>
    <row r="5088" spans="1:2" ht="15" x14ac:dyDescent="0.25">
      <c r="A5088"/>
      <c r="B5088"/>
    </row>
    <row r="5089" spans="1:2" ht="15" x14ac:dyDescent="0.25">
      <c r="A5089"/>
      <c r="B5089"/>
    </row>
    <row r="5090" spans="1:2" ht="15" x14ac:dyDescent="0.25">
      <c r="A5090"/>
      <c r="B5090"/>
    </row>
    <row r="5091" spans="1:2" ht="15" x14ac:dyDescent="0.25">
      <c r="A5091"/>
      <c r="B5091"/>
    </row>
    <row r="5092" spans="1:2" ht="15" x14ac:dyDescent="0.25">
      <c r="A5092"/>
      <c r="B5092"/>
    </row>
    <row r="5093" spans="1:2" ht="15" x14ac:dyDescent="0.25">
      <c r="A5093"/>
      <c r="B5093"/>
    </row>
    <row r="5094" spans="1:2" ht="15" x14ac:dyDescent="0.25">
      <c r="A5094"/>
      <c r="B5094"/>
    </row>
    <row r="5095" spans="1:2" ht="15" x14ac:dyDescent="0.25">
      <c r="A5095"/>
      <c r="B5095"/>
    </row>
    <row r="5096" spans="1:2" ht="15" x14ac:dyDescent="0.25">
      <c r="A5096"/>
      <c r="B5096"/>
    </row>
    <row r="5097" spans="1:2" ht="15" x14ac:dyDescent="0.25">
      <c r="A5097"/>
      <c r="B5097"/>
    </row>
    <row r="5098" spans="1:2" ht="15" x14ac:dyDescent="0.25">
      <c r="A5098"/>
      <c r="B5098"/>
    </row>
    <row r="5099" spans="1:2" ht="15" x14ac:dyDescent="0.25">
      <c r="A5099"/>
      <c r="B5099"/>
    </row>
    <row r="5100" spans="1:2" ht="15" x14ac:dyDescent="0.25">
      <c r="A5100"/>
      <c r="B5100"/>
    </row>
    <row r="5101" spans="1:2" ht="15" x14ac:dyDescent="0.25">
      <c r="A5101"/>
      <c r="B5101"/>
    </row>
    <row r="5102" spans="1:2" ht="15" x14ac:dyDescent="0.25">
      <c r="A5102"/>
      <c r="B5102"/>
    </row>
    <row r="5103" spans="1:2" ht="15" x14ac:dyDescent="0.25">
      <c r="A5103"/>
      <c r="B5103"/>
    </row>
    <row r="5104" spans="1:2" ht="15" x14ac:dyDescent="0.25">
      <c r="A5104"/>
      <c r="B5104"/>
    </row>
    <row r="5105" spans="1:2" ht="15" x14ac:dyDescent="0.25">
      <c r="A5105"/>
      <c r="B5105"/>
    </row>
    <row r="5106" spans="1:2" ht="15" x14ac:dyDescent="0.25">
      <c r="A5106"/>
      <c r="B5106"/>
    </row>
    <row r="5107" spans="1:2" ht="15" x14ac:dyDescent="0.25">
      <c r="A5107"/>
      <c r="B5107"/>
    </row>
    <row r="5108" spans="1:2" ht="15" x14ac:dyDescent="0.25">
      <c r="A5108"/>
      <c r="B5108"/>
    </row>
    <row r="5109" spans="1:2" ht="15" x14ac:dyDescent="0.25">
      <c r="A5109"/>
      <c r="B5109"/>
    </row>
    <row r="5110" spans="1:2" ht="15" x14ac:dyDescent="0.25">
      <c r="A5110"/>
      <c r="B5110"/>
    </row>
    <row r="5111" spans="1:2" ht="15" x14ac:dyDescent="0.25">
      <c r="A5111"/>
      <c r="B5111"/>
    </row>
    <row r="5112" spans="1:2" ht="15" x14ac:dyDescent="0.25">
      <c r="A5112"/>
      <c r="B5112"/>
    </row>
    <row r="5113" spans="1:2" ht="15" x14ac:dyDescent="0.25">
      <c r="A5113"/>
      <c r="B5113"/>
    </row>
    <row r="5114" spans="1:2" ht="15" x14ac:dyDescent="0.25">
      <c r="A5114"/>
      <c r="B5114"/>
    </row>
    <row r="5115" spans="1:2" ht="15" x14ac:dyDescent="0.25">
      <c r="A5115"/>
      <c r="B5115"/>
    </row>
    <row r="5116" spans="1:2" ht="15" x14ac:dyDescent="0.25">
      <c r="A5116"/>
      <c r="B5116"/>
    </row>
    <row r="5117" spans="1:2" ht="15" x14ac:dyDescent="0.25">
      <c r="A5117"/>
      <c r="B5117"/>
    </row>
    <row r="5118" spans="1:2" ht="15" x14ac:dyDescent="0.25">
      <c r="A5118"/>
      <c r="B5118"/>
    </row>
    <row r="5119" spans="1:2" ht="15" x14ac:dyDescent="0.25">
      <c r="A5119"/>
      <c r="B5119"/>
    </row>
    <row r="5120" spans="1:2" ht="15" x14ac:dyDescent="0.25">
      <c r="A5120"/>
      <c r="B5120"/>
    </row>
    <row r="5121" spans="1:2" ht="15" x14ac:dyDescent="0.25">
      <c r="A5121"/>
      <c r="B5121"/>
    </row>
    <row r="5122" spans="1:2" ht="15" x14ac:dyDescent="0.25">
      <c r="A5122"/>
      <c r="B5122"/>
    </row>
    <row r="5123" spans="1:2" ht="15" x14ac:dyDescent="0.25">
      <c r="A5123"/>
      <c r="B5123"/>
    </row>
    <row r="5124" spans="1:2" ht="15" x14ac:dyDescent="0.25">
      <c r="A5124"/>
      <c r="B5124"/>
    </row>
    <row r="5125" spans="1:2" ht="15" x14ac:dyDescent="0.25">
      <c r="A5125"/>
      <c r="B5125"/>
    </row>
    <row r="5126" spans="1:2" ht="15" x14ac:dyDescent="0.25">
      <c r="A5126"/>
      <c r="B5126"/>
    </row>
    <row r="5127" spans="1:2" ht="15" x14ac:dyDescent="0.25">
      <c r="A5127"/>
      <c r="B5127"/>
    </row>
    <row r="5128" spans="1:2" ht="15" x14ac:dyDescent="0.25">
      <c r="A5128"/>
      <c r="B5128"/>
    </row>
    <row r="5129" spans="1:2" ht="15" x14ac:dyDescent="0.25">
      <c r="A5129"/>
      <c r="B5129"/>
    </row>
    <row r="5130" spans="1:2" ht="15" x14ac:dyDescent="0.25">
      <c r="A5130"/>
      <c r="B5130"/>
    </row>
    <row r="5131" spans="1:2" ht="15" x14ac:dyDescent="0.25">
      <c r="A5131"/>
      <c r="B5131"/>
    </row>
    <row r="5132" spans="1:2" ht="15" x14ac:dyDescent="0.25">
      <c r="A5132"/>
      <c r="B5132"/>
    </row>
    <row r="5133" spans="1:2" ht="15" x14ac:dyDescent="0.25">
      <c r="A5133"/>
      <c r="B5133"/>
    </row>
    <row r="5134" spans="1:2" ht="15" x14ac:dyDescent="0.25">
      <c r="A5134"/>
      <c r="B5134"/>
    </row>
    <row r="5135" spans="1:2" ht="15" x14ac:dyDescent="0.25">
      <c r="A5135"/>
      <c r="B5135"/>
    </row>
    <row r="5136" spans="1:2" ht="15" x14ac:dyDescent="0.25">
      <c r="A5136"/>
      <c r="B5136"/>
    </row>
    <row r="5137" spans="1:2" ht="15" x14ac:dyDescent="0.25">
      <c r="A5137"/>
      <c r="B5137"/>
    </row>
    <row r="5138" spans="1:2" ht="15" x14ac:dyDescent="0.25">
      <c r="A5138"/>
      <c r="B5138"/>
    </row>
    <row r="5139" spans="1:2" ht="15" x14ac:dyDescent="0.25">
      <c r="A5139"/>
      <c r="B5139"/>
    </row>
    <row r="5140" spans="1:2" ht="15" x14ac:dyDescent="0.25">
      <c r="A5140"/>
      <c r="B5140"/>
    </row>
    <row r="5141" spans="1:2" ht="15" x14ac:dyDescent="0.25">
      <c r="A5141"/>
      <c r="B5141"/>
    </row>
    <row r="5142" spans="1:2" ht="15" x14ac:dyDescent="0.25">
      <c r="A5142"/>
      <c r="B5142"/>
    </row>
    <row r="5143" spans="1:2" ht="15" x14ac:dyDescent="0.25">
      <c r="A5143"/>
      <c r="B5143"/>
    </row>
    <row r="5144" spans="1:2" ht="15" x14ac:dyDescent="0.25">
      <c r="A5144"/>
      <c r="B5144"/>
    </row>
    <row r="5145" spans="1:2" ht="15" x14ac:dyDescent="0.25">
      <c r="A5145"/>
      <c r="B5145"/>
    </row>
    <row r="5146" spans="1:2" ht="15" x14ac:dyDescent="0.25">
      <c r="A5146"/>
      <c r="B5146"/>
    </row>
    <row r="5147" spans="1:2" ht="15" x14ac:dyDescent="0.25">
      <c r="A5147"/>
      <c r="B5147"/>
    </row>
    <row r="5148" spans="1:2" ht="15" x14ac:dyDescent="0.25">
      <c r="A5148"/>
      <c r="B5148"/>
    </row>
    <row r="5149" spans="1:2" ht="15" x14ac:dyDescent="0.25">
      <c r="A5149"/>
      <c r="B5149"/>
    </row>
    <row r="5150" spans="1:2" ht="15" x14ac:dyDescent="0.25">
      <c r="A5150"/>
      <c r="B5150"/>
    </row>
    <row r="5151" spans="1:2" ht="15" x14ac:dyDescent="0.25">
      <c r="A5151"/>
      <c r="B5151"/>
    </row>
    <row r="5152" spans="1:2" ht="15" x14ac:dyDescent="0.25">
      <c r="A5152"/>
      <c r="B5152"/>
    </row>
    <row r="5153" spans="1:2" ht="15" x14ac:dyDescent="0.25">
      <c r="A5153"/>
      <c r="B5153"/>
    </row>
    <row r="5154" spans="1:2" ht="15" x14ac:dyDescent="0.25">
      <c r="A5154"/>
      <c r="B5154"/>
    </row>
    <row r="5155" spans="1:2" ht="15" x14ac:dyDescent="0.25">
      <c r="A5155"/>
      <c r="B5155"/>
    </row>
    <row r="5156" spans="1:2" ht="15" x14ac:dyDescent="0.25">
      <c r="A5156"/>
      <c r="B5156"/>
    </row>
    <row r="5157" spans="1:2" ht="15" x14ac:dyDescent="0.25">
      <c r="A5157"/>
      <c r="B5157"/>
    </row>
    <row r="5158" spans="1:2" ht="15" x14ac:dyDescent="0.25">
      <c r="A5158"/>
      <c r="B5158"/>
    </row>
    <row r="5159" spans="1:2" ht="15" x14ac:dyDescent="0.25">
      <c r="A5159"/>
      <c r="B5159"/>
    </row>
    <row r="5160" spans="1:2" ht="15" x14ac:dyDescent="0.25">
      <c r="A5160"/>
      <c r="B5160"/>
    </row>
    <row r="5161" spans="1:2" ht="15" x14ac:dyDescent="0.25">
      <c r="A5161"/>
      <c r="B5161"/>
    </row>
    <row r="5162" spans="1:2" ht="15" x14ac:dyDescent="0.25">
      <c r="A5162"/>
      <c r="B5162"/>
    </row>
    <row r="5163" spans="1:2" ht="15" x14ac:dyDescent="0.25">
      <c r="A5163"/>
      <c r="B5163"/>
    </row>
    <row r="5164" spans="1:2" ht="15" x14ac:dyDescent="0.25">
      <c r="A5164"/>
      <c r="B5164"/>
    </row>
    <row r="5165" spans="1:2" ht="15" x14ac:dyDescent="0.25">
      <c r="A5165"/>
      <c r="B5165"/>
    </row>
    <row r="5166" spans="1:2" ht="15" x14ac:dyDescent="0.25">
      <c r="A5166"/>
      <c r="B5166"/>
    </row>
    <row r="5167" spans="1:2" ht="15" x14ac:dyDescent="0.25">
      <c r="A5167"/>
      <c r="B5167"/>
    </row>
    <row r="5168" spans="1:2" ht="15" x14ac:dyDescent="0.25">
      <c r="A5168"/>
      <c r="B5168"/>
    </row>
    <row r="5169" spans="1:2" ht="15" x14ac:dyDescent="0.25">
      <c r="A5169"/>
      <c r="B5169"/>
    </row>
    <row r="5170" spans="1:2" ht="15" x14ac:dyDescent="0.25">
      <c r="A5170"/>
      <c r="B5170"/>
    </row>
    <row r="5171" spans="1:2" ht="15" x14ac:dyDescent="0.25">
      <c r="A5171"/>
      <c r="B5171"/>
    </row>
    <row r="5172" spans="1:2" ht="15" x14ac:dyDescent="0.25">
      <c r="A5172"/>
      <c r="B5172"/>
    </row>
    <row r="5173" spans="1:2" ht="15" x14ac:dyDescent="0.25">
      <c r="A5173"/>
      <c r="B5173"/>
    </row>
    <row r="5174" spans="1:2" ht="15" x14ac:dyDescent="0.25">
      <c r="A5174"/>
      <c r="B5174"/>
    </row>
    <row r="5175" spans="1:2" ht="15" x14ac:dyDescent="0.25">
      <c r="A5175"/>
      <c r="B5175"/>
    </row>
    <row r="5176" spans="1:2" ht="15" x14ac:dyDescent="0.25">
      <c r="A5176"/>
      <c r="B5176"/>
    </row>
    <row r="5177" spans="1:2" ht="15" x14ac:dyDescent="0.25">
      <c r="A5177"/>
      <c r="B5177"/>
    </row>
    <row r="5178" spans="1:2" ht="15" x14ac:dyDescent="0.25">
      <c r="A5178"/>
      <c r="B5178"/>
    </row>
    <row r="5179" spans="1:2" ht="15" x14ac:dyDescent="0.25">
      <c r="A5179"/>
      <c r="B5179"/>
    </row>
    <row r="5180" spans="1:2" ht="15" x14ac:dyDescent="0.25">
      <c r="A5180"/>
      <c r="B5180"/>
    </row>
    <row r="5181" spans="1:2" ht="15" x14ac:dyDescent="0.25">
      <c r="A5181"/>
      <c r="B5181"/>
    </row>
    <row r="5182" spans="1:2" ht="15" x14ac:dyDescent="0.25">
      <c r="A5182"/>
      <c r="B5182"/>
    </row>
    <row r="5183" spans="1:2" ht="15" x14ac:dyDescent="0.25">
      <c r="A5183"/>
      <c r="B5183"/>
    </row>
    <row r="5184" spans="1:2" ht="15" x14ac:dyDescent="0.25">
      <c r="A5184"/>
      <c r="B5184"/>
    </row>
    <row r="5185" spans="1:2" ht="15" x14ac:dyDescent="0.25">
      <c r="A5185"/>
      <c r="B5185"/>
    </row>
    <row r="5186" spans="1:2" ht="15" x14ac:dyDescent="0.25">
      <c r="A5186"/>
      <c r="B5186"/>
    </row>
    <row r="5187" spans="1:2" ht="15" x14ac:dyDescent="0.25">
      <c r="A5187"/>
      <c r="B5187"/>
    </row>
    <row r="5188" spans="1:2" ht="15" x14ac:dyDescent="0.25">
      <c r="A5188"/>
      <c r="B5188"/>
    </row>
    <row r="5189" spans="1:2" ht="15" x14ac:dyDescent="0.25">
      <c r="A5189"/>
      <c r="B5189"/>
    </row>
    <row r="5190" spans="1:2" ht="15" x14ac:dyDescent="0.25">
      <c r="A5190"/>
      <c r="B5190"/>
    </row>
    <row r="5191" spans="1:2" ht="15" x14ac:dyDescent="0.25">
      <c r="A5191"/>
      <c r="B5191"/>
    </row>
    <row r="5192" spans="1:2" ht="15" x14ac:dyDescent="0.25">
      <c r="A5192"/>
      <c r="B5192"/>
    </row>
    <row r="5193" spans="1:2" ht="15" x14ac:dyDescent="0.25">
      <c r="A5193"/>
      <c r="B5193"/>
    </row>
    <row r="5194" spans="1:2" ht="15" x14ac:dyDescent="0.25">
      <c r="A5194"/>
      <c r="B5194"/>
    </row>
    <row r="5195" spans="1:2" ht="15" x14ac:dyDescent="0.25">
      <c r="A5195"/>
      <c r="B5195"/>
    </row>
    <row r="5196" spans="1:2" ht="15" x14ac:dyDescent="0.25">
      <c r="A5196"/>
      <c r="B5196"/>
    </row>
    <row r="5197" spans="1:2" ht="15" x14ac:dyDescent="0.25">
      <c r="A5197"/>
      <c r="B5197"/>
    </row>
    <row r="5198" spans="1:2" ht="15" x14ac:dyDescent="0.25">
      <c r="A5198"/>
      <c r="B5198"/>
    </row>
    <row r="5199" spans="1:2" ht="15" x14ac:dyDescent="0.25">
      <c r="A5199"/>
      <c r="B5199"/>
    </row>
    <row r="5200" spans="1:2" ht="15" x14ac:dyDescent="0.25">
      <c r="A5200"/>
      <c r="B5200"/>
    </row>
    <row r="5201" spans="1:2" ht="15" x14ac:dyDescent="0.25">
      <c r="A5201"/>
      <c r="B5201"/>
    </row>
    <row r="5202" spans="1:2" ht="15" x14ac:dyDescent="0.25">
      <c r="A5202"/>
      <c r="B5202"/>
    </row>
    <row r="5203" spans="1:2" ht="15" x14ac:dyDescent="0.25">
      <c r="A5203"/>
      <c r="B5203"/>
    </row>
    <row r="5204" spans="1:2" ht="15" x14ac:dyDescent="0.25">
      <c r="A5204"/>
      <c r="B5204"/>
    </row>
    <row r="5205" spans="1:2" ht="15" x14ac:dyDescent="0.25">
      <c r="A5205"/>
      <c r="B5205"/>
    </row>
    <row r="5206" spans="1:2" ht="15" x14ac:dyDescent="0.25">
      <c r="A5206"/>
      <c r="B5206"/>
    </row>
    <row r="5207" spans="1:2" ht="15" x14ac:dyDescent="0.25">
      <c r="A5207"/>
      <c r="B5207"/>
    </row>
    <row r="5208" spans="1:2" ht="15" x14ac:dyDescent="0.25">
      <c r="A5208"/>
      <c r="B5208"/>
    </row>
    <row r="5209" spans="1:2" ht="15" x14ac:dyDescent="0.25">
      <c r="A5209"/>
      <c r="B5209"/>
    </row>
    <row r="5210" spans="1:2" ht="15" x14ac:dyDescent="0.25">
      <c r="A5210"/>
      <c r="B5210"/>
    </row>
    <row r="5211" spans="1:2" ht="15" x14ac:dyDescent="0.25">
      <c r="A5211"/>
      <c r="B5211"/>
    </row>
    <row r="5212" spans="1:2" ht="15" x14ac:dyDescent="0.25">
      <c r="A5212"/>
      <c r="B5212"/>
    </row>
    <row r="5213" spans="1:2" ht="15" x14ac:dyDescent="0.25">
      <c r="A5213"/>
      <c r="B5213"/>
    </row>
    <row r="5214" spans="1:2" ht="15" x14ac:dyDescent="0.25">
      <c r="A5214"/>
      <c r="B5214"/>
    </row>
    <row r="5215" spans="1:2" ht="15" x14ac:dyDescent="0.25">
      <c r="A5215"/>
      <c r="B5215"/>
    </row>
    <row r="5216" spans="1:2" ht="15" x14ac:dyDescent="0.25">
      <c r="A5216"/>
      <c r="B5216"/>
    </row>
    <row r="5217" spans="1:2" ht="15" x14ac:dyDescent="0.25">
      <c r="A5217"/>
      <c r="B5217"/>
    </row>
    <row r="5218" spans="1:2" ht="15" x14ac:dyDescent="0.25">
      <c r="A5218"/>
      <c r="B5218"/>
    </row>
    <row r="5219" spans="1:2" ht="15" x14ac:dyDescent="0.25">
      <c r="A5219"/>
      <c r="B5219"/>
    </row>
    <row r="5220" spans="1:2" ht="15" x14ac:dyDescent="0.25">
      <c r="A5220"/>
      <c r="B5220"/>
    </row>
    <row r="5221" spans="1:2" ht="15" x14ac:dyDescent="0.25">
      <c r="A5221"/>
      <c r="B5221"/>
    </row>
    <row r="5222" spans="1:2" ht="15" x14ac:dyDescent="0.25">
      <c r="A5222"/>
      <c r="B5222"/>
    </row>
    <row r="5223" spans="1:2" ht="15" x14ac:dyDescent="0.25">
      <c r="A5223"/>
      <c r="B5223"/>
    </row>
    <row r="5224" spans="1:2" ht="15" x14ac:dyDescent="0.25">
      <c r="A5224"/>
      <c r="B5224"/>
    </row>
    <row r="5225" spans="1:2" ht="15" x14ac:dyDescent="0.25">
      <c r="A5225"/>
      <c r="B5225"/>
    </row>
    <row r="5226" spans="1:2" ht="15" x14ac:dyDescent="0.25">
      <c r="A5226"/>
      <c r="B5226"/>
    </row>
    <row r="5227" spans="1:2" ht="15" x14ac:dyDescent="0.25">
      <c r="A5227"/>
      <c r="B5227"/>
    </row>
    <row r="5228" spans="1:2" ht="15" x14ac:dyDescent="0.25">
      <c r="A5228"/>
      <c r="B5228"/>
    </row>
    <row r="5229" spans="1:2" ht="15" x14ac:dyDescent="0.25">
      <c r="A5229"/>
      <c r="B5229"/>
    </row>
    <row r="5230" spans="1:2" ht="15" x14ac:dyDescent="0.25">
      <c r="A5230"/>
      <c r="B5230"/>
    </row>
    <row r="5231" spans="1:2" ht="15" x14ac:dyDescent="0.25">
      <c r="A5231"/>
      <c r="B5231"/>
    </row>
    <row r="5232" spans="1:2" ht="15" x14ac:dyDescent="0.25">
      <c r="A5232"/>
      <c r="B5232"/>
    </row>
    <row r="5233" spans="1:2" ht="15" x14ac:dyDescent="0.25">
      <c r="A5233"/>
      <c r="B5233"/>
    </row>
    <row r="5234" spans="1:2" ht="15" x14ac:dyDescent="0.25">
      <c r="A5234"/>
      <c r="B5234"/>
    </row>
    <row r="5235" spans="1:2" ht="15" x14ac:dyDescent="0.25">
      <c r="A5235"/>
      <c r="B5235"/>
    </row>
    <row r="5236" spans="1:2" ht="15" x14ac:dyDescent="0.25">
      <c r="A5236"/>
      <c r="B5236"/>
    </row>
    <row r="5237" spans="1:2" ht="15" x14ac:dyDescent="0.25">
      <c r="A5237"/>
      <c r="B5237"/>
    </row>
    <row r="5238" spans="1:2" ht="15" x14ac:dyDescent="0.25">
      <c r="A5238"/>
      <c r="B5238"/>
    </row>
    <row r="5239" spans="1:2" ht="15" x14ac:dyDescent="0.25">
      <c r="A5239"/>
      <c r="B5239"/>
    </row>
    <row r="5240" spans="1:2" ht="15" x14ac:dyDescent="0.25">
      <c r="A5240"/>
      <c r="B5240"/>
    </row>
    <row r="5241" spans="1:2" ht="15" x14ac:dyDescent="0.25">
      <c r="A5241"/>
      <c r="B5241"/>
    </row>
    <row r="5242" spans="1:2" ht="15" x14ac:dyDescent="0.25">
      <c r="A5242"/>
      <c r="B5242"/>
    </row>
    <row r="5243" spans="1:2" ht="15" x14ac:dyDescent="0.25">
      <c r="A5243"/>
      <c r="B5243"/>
    </row>
    <row r="5244" spans="1:2" ht="15" x14ac:dyDescent="0.25">
      <c r="A5244"/>
      <c r="B5244"/>
    </row>
    <row r="5245" spans="1:2" ht="15" x14ac:dyDescent="0.25">
      <c r="A5245"/>
      <c r="B5245"/>
    </row>
    <row r="5246" spans="1:2" ht="15" x14ac:dyDescent="0.25">
      <c r="A5246"/>
      <c r="B5246"/>
    </row>
    <row r="5247" spans="1:2" ht="15" x14ac:dyDescent="0.25">
      <c r="A5247"/>
      <c r="B5247"/>
    </row>
    <row r="5248" spans="1:2" ht="15" x14ac:dyDescent="0.25">
      <c r="A5248"/>
      <c r="B5248"/>
    </row>
    <row r="5249" spans="1:2" ht="15" x14ac:dyDescent="0.25">
      <c r="A5249"/>
      <c r="B5249"/>
    </row>
    <row r="5250" spans="1:2" ht="15" x14ac:dyDescent="0.25">
      <c r="A5250"/>
      <c r="B5250"/>
    </row>
    <row r="5251" spans="1:2" ht="15" x14ac:dyDescent="0.25">
      <c r="A5251"/>
      <c r="B5251"/>
    </row>
    <row r="5252" spans="1:2" ht="15" x14ac:dyDescent="0.25">
      <c r="A5252"/>
      <c r="B5252"/>
    </row>
    <row r="5253" spans="1:2" ht="15" x14ac:dyDescent="0.25">
      <c r="A5253"/>
      <c r="B5253"/>
    </row>
    <row r="5254" spans="1:2" ht="15" x14ac:dyDescent="0.25">
      <c r="A5254"/>
      <c r="B5254"/>
    </row>
    <row r="5255" spans="1:2" ht="15" x14ac:dyDescent="0.25">
      <c r="A5255"/>
      <c r="B5255"/>
    </row>
    <row r="5256" spans="1:2" ht="15" x14ac:dyDescent="0.25">
      <c r="A5256"/>
      <c r="B5256"/>
    </row>
    <row r="5257" spans="1:2" ht="15" x14ac:dyDescent="0.25">
      <c r="A5257"/>
      <c r="B5257"/>
    </row>
    <row r="5258" spans="1:2" ht="15" x14ac:dyDescent="0.25">
      <c r="A5258"/>
      <c r="B5258"/>
    </row>
    <row r="5259" spans="1:2" ht="15" x14ac:dyDescent="0.25">
      <c r="A5259"/>
      <c r="B5259"/>
    </row>
    <row r="5260" spans="1:2" ht="15" x14ac:dyDescent="0.25">
      <c r="A5260"/>
      <c r="B5260"/>
    </row>
    <row r="5261" spans="1:2" ht="15" x14ac:dyDescent="0.25">
      <c r="A5261"/>
      <c r="B5261"/>
    </row>
    <row r="5262" spans="1:2" ht="15" x14ac:dyDescent="0.25">
      <c r="A5262"/>
      <c r="B5262"/>
    </row>
    <row r="5263" spans="1:2" ht="15" x14ac:dyDescent="0.25">
      <c r="A5263"/>
      <c r="B5263"/>
    </row>
    <row r="5264" spans="1:2" ht="15" x14ac:dyDescent="0.25">
      <c r="A5264"/>
      <c r="B5264"/>
    </row>
    <row r="5265" spans="1:2" ht="15" x14ac:dyDescent="0.25">
      <c r="A5265"/>
      <c r="B5265"/>
    </row>
    <row r="5266" spans="1:2" ht="15" x14ac:dyDescent="0.25">
      <c r="A5266"/>
      <c r="B5266"/>
    </row>
    <row r="5267" spans="1:2" ht="15" x14ac:dyDescent="0.25">
      <c r="A5267"/>
      <c r="B5267"/>
    </row>
    <row r="5268" spans="1:2" ht="15" x14ac:dyDescent="0.25">
      <c r="A5268"/>
      <c r="B5268"/>
    </row>
    <row r="5269" spans="1:2" ht="15" x14ac:dyDescent="0.25">
      <c r="A5269"/>
      <c r="B5269"/>
    </row>
    <row r="5270" spans="1:2" ht="15" x14ac:dyDescent="0.25">
      <c r="A5270"/>
      <c r="B5270"/>
    </row>
    <row r="5271" spans="1:2" ht="15" x14ac:dyDescent="0.25">
      <c r="A5271"/>
      <c r="B5271"/>
    </row>
    <row r="5272" spans="1:2" ht="15" x14ac:dyDescent="0.25">
      <c r="A5272"/>
      <c r="B5272"/>
    </row>
    <row r="5273" spans="1:2" ht="15" x14ac:dyDescent="0.25">
      <c r="A5273"/>
      <c r="B5273"/>
    </row>
    <row r="5274" spans="1:2" ht="15" x14ac:dyDescent="0.25">
      <c r="A5274"/>
      <c r="B5274"/>
    </row>
    <row r="5275" spans="1:2" ht="15" x14ac:dyDescent="0.25">
      <c r="A5275"/>
      <c r="B5275"/>
    </row>
    <row r="5276" spans="1:2" ht="15" x14ac:dyDescent="0.25">
      <c r="A5276"/>
      <c r="B5276"/>
    </row>
    <row r="5277" spans="1:2" ht="15" x14ac:dyDescent="0.25">
      <c r="A5277"/>
      <c r="B5277"/>
    </row>
    <row r="5278" spans="1:2" ht="15" x14ac:dyDescent="0.25">
      <c r="A5278"/>
      <c r="B5278"/>
    </row>
    <row r="5279" spans="1:2" ht="15" x14ac:dyDescent="0.25">
      <c r="A5279"/>
      <c r="B5279"/>
    </row>
    <row r="5280" spans="1:2" ht="15" x14ac:dyDescent="0.25">
      <c r="A5280"/>
      <c r="B5280"/>
    </row>
    <row r="5281" spans="1:2" ht="15" x14ac:dyDescent="0.25">
      <c r="A5281"/>
      <c r="B5281"/>
    </row>
    <row r="5282" spans="1:2" ht="15" x14ac:dyDescent="0.25">
      <c r="A5282"/>
      <c r="B5282"/>
    </row>
    <row r="5283" spans="1:2" ht="15" x14ac:dyDescent="0.25">
      <c r="A5283"/>
      <c r="B5283"/>
    </row>
    <row r="5284" spans="1:2" ht="15" x14ac:dyDescent="0.25">
      <c r="A5284"/>
      <c r="B5284"/>
    </row>
    <row r="5285" spans="1:2" ht="15" x14ac:dyDescent="0.25">
      <c r="A5285"/>
      <c r="B5285"/>
    </row>
    <row r="5286" spans="1:2" ht="15" x14ac:dyDescent="0.25">
      <c r="A5286"/>
      <c r="B5286"/>
    </row>
    <row r="5287" spans="1:2" ht="15" x14ac:dyDescent="0.25">
      <c r="A5287"/>
      <c r="B5287"/>
    </row>
    <row r="5288" spans="1:2" ht="15" x14ac:dyDescent="0.25">
      <c r="A5288"/>
      <c r="B5288"/>
    </row>
    <row r="5289" spans="1:2" ht="15" x14ac:dyDescent="0.25">
      <c r="A5289"/>
      <c r="B5289"/>
    </row>
    <row r="5290" spans="1:2" ht="15" x14ac:dyDescent="0.25">
      <c r="A5290"/>
      <c r="B5290"/>
    </row>
    <row r="5291" spans="1:2" ht="15" x14ac:dyDescent="0.25">
      <c r="A5291"/>
      <c r="B5291"/>
    </row>
    <row r="5292" spans="1:2" ht="15" x14ac:dyDescent="0.25">
      <c r="A5292"/>
      <c r="B5292"/>
    </row>
    <row r="5293" spans="1:2" ht="15" x14ac:dyDescent="0.25">
      <c r="A5293"/>
      <c r="B5293"/>
    </row>
    <row r="5294" spans="1:2" ht="15" x14ac:dyDescent="0.25">
      <c r="A5294"/>
      <c r="B5294"/>
    </row>
    <row r="5295" spans="1:2" ht="15" x14ac:dyDescent="0.25">
      <c r="A5295"/>
      <c r="B5295"/>
    </row>
    <row r="5296" spans="1:2" ht="15" x14ac:dyDescent="0.25">
      <c r="A5296"/>
      <c r="B5296"/>
    </row>
    <row r="5297" spans="1:2" ht="15" x14ac:dyDescent="0.25">
      <c r="A5297"/>
      <c r="B5297"/>
    </row>
    <row r="5298" spans="1:2" ht="15" x14ac:dyDescent="0.25">
      <c r="A5298"/>
      <c r="B5298"/>
    </row>
    <row r="5299" spans="1:2" ht="15" x14ac:dyDescent="0.25">
      <c r="A5299"/>
      <c r="B5299"/>
    </row>
    <row r="5300" spans="1:2" ht="15" x14ac:dyDescent="0.25">
      <c r="A5300"/>
      <c r="B5300"/>
    </row>
    <row r="5301" spans="1:2" ht="15" x14ac:dyDescent="0.25">
      <c r="A5301"/>
      <c r="B5301"/>
    </row>
    <row r="5302" spans="1:2" ht="15" x14ac:dyDescent="0.25">
      <c r="A5302"/>
      <c r="B5302"/>
    </row>
    <row r="5303" spans="1:2" ht="15" x14ac:dyDescent="0.25">
      <c r="A5303"/>
      <c r="B5303"/>
    </row>
    <row r="5304" spans="1:2" ht="15" x14ac:dyDescent="0.25">
      <c r="A5304"/>
      <c r="B5304"/>
    </row>
    <row r="5305" spans="1:2" ht="15" x14ac:dyDescent="0.25">
      <c r="A5305"/>
      <c r="B5305"/>
    </row>
    <row r="5306" spans="1:2" ht="15" x14ac:dyDescent="0.25">
      <c r="A5306"/>
      <c r="B5306"/>
    </row>
    <row r="5307" spans="1:2" ht="15" x14ac:dyDescent="0.25">
      <c r="A5307"/>
      <c r="B5307"/>
    </row>
    <row r="5308" spans="1:2" ht="15" x14ac:dyDescent="0.25">
      <c r="A5308"/>
      <c r="B5308"/>
    </row>
    <row r="5309" spans="1:2" ht="15" x14ac:dyDescent="0.25">
      <c r="A5309"/>
      <c r="B5309"/>
    </row>
    <row r="5310" spans="1:2" ht="15" x14ac:dyDescent="0.25">
      <c r="A5310"/>
      <c r="B5310"/>
    </row>
    <row r="5311" spans="1:2" ht="15" x14ac:dyDescent="0.25">
      <c r="A5311"/>
      <c r="B5311"/>
    </row>
    <row r="5312" spans="1:2" ht="15" x14ac:dyDescent="0.25">
      <c r="A5312"/>
      <c r="B5312"/>
    </row>
    <row r="5313" spans="1:2" ht="15" x14ac:dyDescent="0.25">
      <c r="A5313"/>
      <c r="B5313"/>
    </row>
    <row r="5314" spans="1:2" ht="15" x14ac:dyDescent="0.25">
      <c r="A5314"/>
      <c r="B5314"/>
    </row>
    <row r="5315" spans="1:2" ht="15" x14ac:dyDescent="0.25">
      <c r="A5315"/>
      <c r="B5315"/>
    </row>
    <row r="5316" spans="1:2" ht="15" x14ac:dyDescent="0.25">
      <c r="A5316"/>
      <c r="B5316"/>
    </row>
    <row r="5317" spans="1:2" ht="15" x14ac:dyDescent="0.25">
      <c r="A5317"/>
      <c r="B5317"/>
    </row>
    <row r="5318" spans="1:2" ht="15" x14ac:dyDescent="0.25">
      <c r="A5318"/>
      <c r="B5318"/>
    </row>
    <row r="5319" spans="1:2" ht="15" x14ac:dyDescent="0.25">
      <c r="A5319"/>
      <c r="B5319"/>
    </row>
    <row r="5320" spans="1:2" ht="15" x14ac:dyDescent="0.25">
      <c r="A5320"/>
      <c r="B5320"/>
    </row>
    <row r="5321" spans="1:2" ht="15" x14ac:dyDescent="0.25">
      <c r="A5321"/>
      <c r="B5321"/>
    </row>
    <row r="5322" spans="1:2" ht="15" x14ac:dyDescent="0.25">
      <c r="A5322"/>
      <c r="B5322"/>
    </row>
    <row r="5323" spans="1:2" ht="15" x14ac:dyDescent="0.25">
      <c r="A5323"/>
      <c r="B5323"/>
    </row>
    <row r="5324" spans="1:2" ht="15" x14ac:dyDescent="0.25">
      <c r="A5324"/>
      <c r="B5324"/>
    </row>
    <row r="5325" spans="1:2" ht="15" x14ac:dyDescent="0.25">
      <c r="A5325"/>
      <c r="B5325"/>
    </row>
    <row r="5326" spans="1:2" ht="15" x14ac:dyDescent="0.25">
      <c r="A5326"/>
      <c r="B5326"/>
    </row>
    <row r="5327" spans="1:2" ht="15" x14ac:dyDescent="0.25">
      <c r="A5327"/>
      <c r="B5327"/>
    </row>
    <row r="5328" spans="1:2" ht="15" x14ac:dyDescent="0.25">
      <c r="A5328"/>
      <c r="B5328"/>
    </row>
    <row r="5329" spans="1:2" ht="15" x14ac:dyDescent="0.25">
      <c r="A5329"/>
      <c r="B5329"/>
    </row>
    <row r="5330" spans="1:2" ht="15" x14ac:dyDescent="0.25">
      <c r="A5330"/>
      <c r="B5330"/>
    </row>
    <row r="5331" spans="1:2" ht="15" x14ac:dyDescent="0.25">
      <c r="A5331"/>
      <c r="B5331"/>
    </row>
    <row r="5332" spans="1:2" ht="15" x14ac:dyDescent="0.25">
      <c r="A5332"/>
      <c r="B5332"/>
    </row>
    <row r="5333" spans="1:2" ht="15" x14ac:dyDescent="0.25">
      <c r="A5333"/>
      <c r="B5333"/>
    </row>
    <row r="5334" spans="1:2" ht="15" x14ac:dyDescent="0.25">
      <c r="A5334"/>
      <c r="B5334"/>
    </row>
    <row r="5335" spans="1:2" ht="15" x14ac:dyDescent="0.25">
      <c r="A5335"/>
      <c r="B5335"/>
    </row>
    <row r="5336" spans="1:2" ht="15" x14ac:dyDescent="0.25">
      <c r="A5336"/>
      <c r="B5336"/>
    </row>
    <row r="5337" spans="1:2" ht="15" x14ac:dyDescent="0.25">
      <c r="A5337"/>
      <c r="B5337"/>
    </row>
    <row r="5338" spans="1:2" ht="15" x14ac:dyDescent="0.25">
      <c r="A5338"/>
      <c r="B5338"/>
    </row>
    <row r="5339" spans="1:2" ht="15" x14ac:dyDescent="0.25">
      <c r="A5339"/>
      <c r="B5339"/>
    </row>
    <row r="5340" spans="1:2" ht="15" x14ac:dyDescent="0.25">
      <c r="A5340"/>
      <c r="B5340"/>
    </row>
    <row r="5341" spans="1:2" ht="15" x14ac:dyDescent="0.25">
      <c r="A5341"/>
      <c r="B5341"/>
    </row>
    <row r="5342" spans="1:2" ht="15" x14ac:dyDescent="0.25">
      <c r="A5342"/>
      <c r="B5342"/>
    </row>
    <row r="5343" spans="1:2" ht="15" x14ac:dyDescent="0.25">
      <c r="A5343"/>
      <c r="B5343"/>
    </row>
    <row r="5344" spans="1:2" ht="15" x14ac:dyDescent="0.25">
      <c r="A5344"/>
      <c r="B5344"/>
    </row>
    <row r="5345" spans="1:2" ht="15" x14ac:dyDescent="0.25">
      <c r="A5345"/>
      <c r="B5345"/>
    </row>
    <row r="5346" spans="1:2" ht="15" x14ac:dyDescent="0.25">
      <c r="A5346"/>
      <c r="B5346"/>
    </row>
    <row r="5347" spans="1:2" ht="15" x14ac:dyDescent="0.25">
      <c r="A5347"/>
      <c r="B5347"/>
    </row>
    <row r="5348" spans="1:2" ht="15" x14ac:dyDescent="0.25">
      <c r="A5348"/>
      <c r="B5348"/>
    </row>
    <row r="5349" spans="1:2" ht="15" x14ac:dyDescent="0.25">
      <c r="A5349"/>
      <c r="B5349"/>
    </row>
    <row r="5350" spans="1:2" ht="15" x14ac:dyDescent="0.25">
      <c r="A5350"/>
      <c r="B5350"/>
    </row>
    <row r="5351" spans="1:2" ht="15" x14ac:dyDescent="0.25">
      <c r="A5351"/>
      <c r="B5351"/>
    </row>
    <row r="5352" spans="1:2" ht="15" x14ac:dyDescent="0.25">
      <c r="A5352"/>
      <c r="B5352"/>
    </row>
    <row r="5353" spans="1:2" ht="15" x14ac:dyDescent="0.25">
      <c r="A5353"/>
      <c r="B5353"/>
    </row>
    <row r="5354" spans="1:2" ht="15" x14ac:dyDescent="0.25">
      <c r="A5354"/>
      <c r="B5354"/>
    </row>
    <row r="5355" spans="1:2" ht="15" x14ac:dyDescent="0.25">
      <c r="A5355"/>
      <c r="B5355"/>
    </row>
    <row r="5356" spans="1:2" ht="15" x14ac:dyDescent="0.25">
      <c r="A5356"/>
      <c r="B5356"/>
    </row>
    <row r="5357" spans="1:2" ht="15" x14ac:dyDescent="0.25">
      <c r="A5357"/>
      <c r="B5357"/>
    </row>
    <row r="5358" spans="1:2" ht="15" x14ac:dyDescent="0.25">
      <c r="A5358"/>
      <c r="B5358"/>
    </row>
    <row r="5359" spans="1:2" ht="15" x14ac:dyDescent="0.25">
      <c r="A5359"/>
      <c r="B5359"/>
    </row>
    <row r="5360" spans="1:2" ht="15" x14ac:dyDescent="0.25">
      <c r="A5360"/>
      <c r="B5360"/>
    </row>
    <row r="5361" spans="1:2" ht="15" x14ac:dyDescent="0.25">
      <c r="A5361"/>
      <c r="B5361"/>
    </row>
    <row r="5362" spans="1:2" ht="15" x14ac:dyDescent="0.25">
      <c r="A5362"/>
      <c r="B5362"/>
    </row>
    <row r="5363" spans="1:2" ht="15" x14ac:dyDescent="0.25">
      <c r="A5363"/>
      <c r="B5363"/>
    </row>
    <row r="5364" spans="1:2" ht="15" x14ac:dyDescent="0.25">
      <c r="A5364"/>
      <c r="B5364"/>
    </row>
    <row r="5365" spans="1:2" ht="15" x14ac:dyDescent="0.25">
      <c r="A5365"/>
      <c r="B5365"/>
    </row>
    <row r="5366" spans="1:2" ht="15" x14ac:dyDescent="0.25">
      <c r="A5366"/>
      <c r="B5366"/>
    </row>
    <row r="5367" spans="1:2" ht="15" x14ac:dyDescent="0.25">
      <c r="A5367"/>
      <c r="B5367"/>
    </row>
    <row r="5368" spans="1:2" ht="15" x14ac:dyDescent="0.25">
      <c r="A5368"/>
      <c r="B5368"/>
    </row>
    <row r="5369" spans="1:2" ht="15" x14ac:dyDescent="0.25">
      <c r="A5369"/>
      <c r="B5369"/>
    </row>
    <row r="5370" spans="1:2" ht="15" x14ac:dyDescent="0.25">
      <c r="A5370"/>
      <c r="B5370"/>
    </row>
    <row r="5371" spans="1:2" ht="15" x14ac:dyDescent="0.25">
      <c r="A5371"/>
      <c r="B5371"/>
    </row>
    <row r="5372" spans="1:2" ht="15" x14ac:dyDescent="0.25">
      <c r="A5372"/>
      <c r="B5372"/>
    </row>
    <row r="5373" spans="1:2" ht="15" x14ac:dyDescent="0.25">
      <c r="A5373"/>
      <c r="B5373"/>
    </row>
    <row r="5374" spans="1:2" ht="15" x14ac:dyDescent="0.25">
      <c r="A5374"/>
      <c r="B5374"/>
    </row>
    <row r="5375" spans="1:2" ht="15" x14ac:dyDescent="0.25">
      <c r="A5375"/>
      <c r="B5375"/>
    </row>
    <row r="5376" spans="1:2" ht="15" x14ac:dyDescent="0.25">
      <c r="A5376"/>
      <c r="B5376"/>
    </row>
    <row r="5377" spans="1:2" ht="15" x14ac:dyDescent="0.25">
      <c r="A5377"/>
      <c r="B5377"/>
    </row>
    <row r="5378" spans="1:2" ht="15" x14ac:dyDescent="0.25">
      <c r="A5378"/>
      <c r="B5378"/>
    </row>
    <row r="5379" spans="1:2" ht="15" x14ac:dyDescent="0.25">
      <c r="A5379"/>
      <c r="B5379"/>
    </row>
    <row r="5380" spans="1:2" ht="15" x14ac:dyDescent="0.25">
      <c r="A5380"/>
      <c r="B5380"/>
    </row>
    <row r="5381" spans="1:2" ht="15" x14ac:dyDescent="0.25">
      <c r="A5381"/>
      <c r="B5381"/>
    </row>
    <row r="5382" spans="1:2" ht="15" x14ac:dyDescent="0.25">
      <c r="A5382"/>
      <c r="B5382"/>
    </row>
    <row r="5383" spans="1:2" ht="15" x14ac:dyDescent="0.25">
      <c r="A5383"/>
      <c r="B5383"/>
    </row>
    <row r="5384" spans="1:2" ht="15" x14ac:dyDescent="0.25">
      <c r="A5384"/>
      <c r="B5384"/>
    </row>
    <row r="5385" spans="1:2" ht="15" x14ac:dyDescent="0.25">
      <c r="A5385"/>
      <c r="B5385"/>
    </row>
    <row r="5386" spans="1:2" ht="15" x14ac:dyDescent="0.25">
      <c r="A5386"/>
      <c r="B5386"/>
    </row>
    <row r="5387" spans="1:2" ht="15" x14ac:dyDescent="0.25">
      <c r="A5387"/>
      <c r="B5387"/>
    </row>
    <row r="5388" spans="1:2" ht="15" x14ac:dyDescent="0.25">
      <c r="A5388"/>
      <c r="B5388"/>
    </row>
    <row r="5389" spans="1:2" ht="15" x14ac:dyDescent="0.25">
      <c r="A5389"/>
      <c r="B5389"/>
    </row>
    <row r="5390" spans="1:2" ht="15" x14ac:dyDescent="0.25">
      <c r="A5390"/>
      <c r="B5390"/>
    </row>
    <row r="5391" spans="1:2" ht="15" x14ac:dyDescent="0.25">
      <c r="A5391"/>
      <c r="B5391"/>
    </row>
    <row r="5392" spans="1:2" ht="15" x14ac:dyDescent="0.25">
      <c r="A5392"/>
      <c r="B5392"/>
    </row>
    <row r="5393" spans="1:2" ht="15" x14ac:dyDescent="0.25">
      <c r="A5393"/>
      <c r="B5393"/>
    </row>
    <row r="5394" spans="1:2" ht="15" x14ac:dyDescent="0.25">
      <c r="A5394"/>
      <c r="B5394"/>
    </row>
    <row r="5395" spans="1:2" ht="15" x14ac:dyDescent="0.25">
      <c r="A5395"/>
      <c r="B5395"/>
    </row>
    <row r="5396" spans="1:2" ht="15" x14ac:dyDescent="0.25">
      <c r="A5396"/>
      <c r="B5396"/>
    </row>
    <row r="5397" spans="1:2" ht="15" x14ac:dyDescent="0.25">
      <c r="A5397"/>
      <c r="B5397"/>
    </row>
    <row r="5398" spans="1:2" ht="15" x14ac:dyDescent="0.25">
      <c r="A5398"/>
      <c r="B5398"/>
    </row>
    <row r="5399" spans="1:2" ht="15" x14ac:dyDescent="0.25">
      <c r="A5399"/>
      <c r="B5399"/>
    </row>
    <row r="5400" spans="1:2" ht="15" x14ac:dyDescent="0.25">
      <c r="A5400"/>
      <c r="B5400"/>
    </row>
    <row r="5401" spans="1:2" ht="15" x14ac:dyDescent="0.25">
      <c r="A5401"/>
      <c r="B5401"/>
    </row>
    <row r="5402" spans="1:2" ht="15" x14ac:dyDescent="0.25">
      <c r="A5402"/>
      <c r="B5402"/>
    </row>
    <row r="5403" spans="1:2" ht="15" x14ac:dyDescent="0.25">
      <c r="A5403"/>
      <c r="B5403"/>
    </row>
    <row r="5404" spans="1:2" ht="15" x14ac:dyDescent="0.25">
      <c r="A5404"/>
      <c r="B5404"/>
    </row>
    <row r="5405" spans="1:2" ht="15" x14ac:dyDescent="0.25">
      <c r="A5405"/>
      <c r="B5405"/>
    </row>
    <row r="5406" spans="1:2" ht="15" x14ac:dyDescent="0.25">
      <c r="A5406"/>
      <c r="B5406"/>
    </row>
    <row r="5407" spans="1:2" ht="15" x14ac:dyDescent="0.25">
      <c r="A5407"/>
      <c r="B5407"/>
    </row>
    <row r="5408" spans="1:2" ht="15" x14ac:dyDescent="0.25">
      <c r="A5408"/>
      <c r="B5408"/>
    </row>
    <row r="5409" spans="1:2" ht="15" x14ac:dyDescent="0.25">
      <c r="A5409"/>
      <c r="B5409"/>
    </row>
    <row r="5410" spans="1:2" ht="15" x14ac:dyDescent="0.25">
      <c r="A5410"/>
      <c r="B5410"/>
    </row>
    <row r="5411" spans="1:2" ht="15" x14ac:dyDescent="0.25">
      <c r="A5411"/>
      <c r="B5411"/>
    </row>
    <row r="5412" spans="1:2" ht="15" x14ac:dyDescent="0.25">
      <c r="A5412"/>
      <c r="B5412"/>
    </row>
    <row r="5413" spans="1:2" ht="15" x14ac:dyDescent="0.25">
      <c r="A5413"/>
      <c r="B5413"/>
    </row>
    <row r="5414" spans="1:2" ht="15" x14ac:dyDescent="0.25">
      <c r="A5414"/>
      <c r="B5414"/>
    </row>
    <row r="5415" spans="1:2" ht="15" x14ac:dyDescent="0.25">
      <c r="A5415"/>
      <c r="B5415"/>
    </row>
    <row r="5416" spans="1:2" ht="15" x14ac:dyDescent="0.25">
      <c r="A5416"/>
      <c r="B5416"/>
    </row>
    <row r="5417" spans="1:2" ht="15" x14ac:dyDescent="0.25">
      <c r="A5417"/>
      <c r="B5417"/>
    </row>
    <row r="5418" spans="1:2" ht="15" x14ac:dyDescent="0.25">
      <c r="A5418"/>
      <c r="B5418"/>
    </row>
    <row r="5419" spans="1:2" ht="15" x14ac:dyDescent="0.25">
      <c r="A5419"/>
      <c r="B5419"/>
    </row>
    <row r="5420" spans="1:2" ht="15" x14ac:dyDescent="0.25">
      <c r="A5420"/>
      <c r="B5420"/>
    </row>
    <row r="5421" spans="1:2" ht="15" x14ac:dyDescent="0.25">
      <c r="A5421"/>
      <c r="B5421"/>
    </row>
    <row r="5422" spans="1:2" ht="15" x14ac:dyDescent="0.25">
      <c r="A5422"/>
      <c r="B5422"/>
    </row>
    <row r="5423" spans="1:2" ht="15" x14ac:dyDescent="0.25">
      <c r="A5423"/>
      <c r="B5423"/>
    </row>
    <row r="5424" spans="1:2" ht="15" x14ac:dyDescent="0.25">
      <c r="A5424"/>
      <c r="B5424"/>
    </row>
    <row r="5425" spans="1:2" ht="15" x14ac:dyDescent="0.25">
      <c r="A5425"/>
      <c r="B5425"/>
    </row>
    <row r="5426" spans="1:2" ht="15" x14ac:dyDescent="0.25">
      <c r="A5426"/>
      <c r="B5426"/>
    </row>
    <row r="5427" spans="1:2" ht="15" x14ac:dyDescent="0.25">
      <c r="A5427"/>
      <c r="B5427"/>
    </row>
    <row r="5428" spans="1:2" ht="15" x14ac:dyDescent="0.25">
      <c r="A5428"/>
      <c r="B5428"/>
    </row>
    <row r="5429" spans="1:2" ht="15" x14ac:dyDescent="0.25">
      <c r="A5429"/>
      <c r="B5429"/>
    </row>
    <row r="5430" spans="1:2" ht="15" x14ac:dyDescent="0.25">
      <c r="A5430"/>
      <c r="B5430"/>
    </row>
    <row r="5431" spans="1:2" ht="15" x14ac:dyDescent="0.25">
      <c r="A5431"/>
      <c r="B5431"/>
    </row>
    <row r="5432" spans="1:2" ht="15" x14ac:dyDescent="0.25">
      <c r="A5432"/>
      <c r="B5432"/>
    </row>
    <row r="5433" spans="1:2" ht="15" x14ac:dyDescent="0.25">
      <c r="A5433"/>
      <c r="B5433"/>
    </row>
    <row r="5434" spans="1:2" ht="15" x14ac:dyDescent="0.25">
      <c r="A5434"/>
      <c r="B5434"/>
    </row>
    <row r="5435" spans="1:2" ht="15" x14ac:dyDescent="0.25">
      <c r="A5435"/>
      <c r="B5435"/>
    </row>
    <row r="5436" spans="1:2" ht="15" x14ac:dyDescent="0.25">
      <c r="A5436"/>
      <c r="B5436"/>
    </row>
    <row r="5437" spans="1:2" ht="15" x14ac:dyDescent="0.25">
      <c r="A5437"/>
      <c r="B5437"/>
    </row>
    <row r="5438" spans="1:2" ht="15" x14ac:dyDescent="0.25">
      <c r="A5438"/>
      <c r="B5438"/>
    </row>
    <row r="5439" spans="1:2" ht="15" x14ac:dyDescent="0.25">
      <c r="A5439"/>
      <c r="B5439"/>
    </row>
    <row r="5440" spans="1:2" ht="15" x14ac:dyDescent="0.25">
      <c r="A5440"/>
      <c r="B5440"/>
    </row>
    <row r="5441" spans="1:2" ht="15" x14ac:dyDescent="0.25">
      <c r="A5441"/>
      <c r="B5441"/>
    </row>
    <row r="5442" spans="1:2" ht="15" x14ac:dyDescent="0.25">
      <c r="A5442"/>
      <c r="B5442"/>
    </row>
    <row r="5443" spans="1:2" ht="15" x14ac:dyDescent="0.25">
      <c r="A5443"/>
      <c r="B5443"/>
    </row>
    <row r="5444" spans="1:2" ht="15" x14ac:dyDescent="0.25">
      <c r="A5444"/>
      <c r="B5444"/>
    </row>
    <row r="5445" spans="1:2" ht="15" x14ac:dyDescent="0.25">
      <c r="A5445"/>
      <c r="B5445"/>
    </row>
    <row r="5446" spans="1:2" ht="15" x14ac:dyDescent="0.25">
      <c r="A5446"/>
      <c r="B5446"/>
    </row>
    <row r="5447" spans="1:2" ht="15" x14ac:dyDescent="0.25">
      <c r="A5447"/>
      <c r="B5447"/>
    </row>
    <row r="5448" spans="1:2" ht="15" x14ac:dyDescent="0.25">
      <c r="A5448"/>
      <c r="B5448"/>
    </row>
    <row r="5449" spans="1:2" ht="15" x14ac:dyDescent="0.25">
      <c r="A5449"/>
      <c r="B5449"/>
    </row>
    <row r="5450" spans="1:2" ht="15" x14ac:dyDescent="0.25">
      <c r="A5450"/>
      <c r="B5450"/>
    </row>
    <row r="5451" spans="1:2" ht="15" x14ac:dyDescent="0.25">
      <c r="A5451"/>
      <c r="B5451"/>
    </row>
    <row r="5452" spans="1:2" ht="15" x14ac:dyDescent="0.25">
      <c r="A5452"/>
      <c r="B5452"/>
    </row>
    <row r="5453" spans="1:2" ht="15" x14ac:dyDescent="0.25">
      <c r="A5453"/>
      <c r="B5453"/>
    </row>
    <row r="5454" spans="1:2" ht="15" x14ac:dyDescent="0.25">
      <c r="A5454"/>
      <c r="B5454"/>
    </row>
    <row r="5455" spans="1:2" ht="15" x14ac:dyDescent="0.25">
      <c r="A5455"/>
      <c r="B5455"/>
    </row>
    <row r="5456" spans="1:2" ht="15" x14ac:dyDescent="0.25">
      <c r="A5456"/>
      <c r="B5456"/>
    </row>
    <row r="5457" spans="1:2" ht="15" x14ac:dyDescent="0.25">
      <c r="A5457"/>
      <c r="B5457"/>
    </row>
    <row r="5458" spans="1:2" ht="15" x14ac:dyDescent="0.25">
      <c r="A5458"/>
      <c r="B5458"/>
    </row>
    <row r="5459" spans="1:2" ht="15" x14ac:dyDescent="0.25">
      <c r="A5459"/>
      <c r="B5459"/>
    </row>
    <row r="5460" spans="1:2" ht="15" x14ac:dyDescent="0.25">
      <c r="A5460"/>
      <c r="B5460"/>
    </row>
    <row r="5461" spans="1:2" ht="15" x14ac:dyDescent="0.25">
      <c r="A5461"/>
      <c r="B5461"/>
    </row>
    <row r="5462" spans="1:2" ht="15" x14ac:dyDescent="0.25">
      <c r="A5462"/>
      <c r="B5462"/>
    </row>
    <row r="5463" spans="1:2" ht="15" x14ac:dyDescent="0.25">
      <c r="A5463"/>
      <c r="B5463"/>
    </row>
    <row r="5464" spans="1:2" ht="15" x14ac:dyDescent="0.25">
      <c r="A5464"/>
      <c r="B5464"/>
    </row>
    <row r="5465" spans="1:2" ht="15" x14ac:dyDescent="0.25">
      <c r="A5465"/>
      <c r="B5465"/>
    </row>
    <row r="5466" spans="1:2" ht="15" x14ac:dyDescent="0.25">
      <c r="A5466"/>
      <c r="B5466"/>
    </row>
    <row r="5467" spans="1:2" ht="15" x14ac:dyDescent="0.25">
      <c r="A5467"/>
      <c r="B5467"/>
    </row>
    <row r="5468" spans="1:2" ht="15" x14ac:dyDescent="0.25">
      <c r="A5468"/>
      <c r="B5468"/>
    </row>
    <row r="5469" spans="1:2" ht="15" x14ac:dyDescent="0.25">
      <c r="A5469"/>
      <c r="B5469"/>
    </row>
    <row r="5470" spans="1:2" ht="15" x14ac:dyDescent="0.25">
      <c r="A5470"/>
      <c r="B5470"/>
    </row>
    <row r="5471" spans="1:2" ht="15" x14ac:dyDescent="0.25">
      <c r="A5471"/>
      <c r="B5471"/>
    </row>
    <row r="5472" spans="1:2" ht="15" x14ac:dyDescent="0.25">
      <c r="A5472"/>
      <c r="B5472"/>
    </row>
    <row r="5473" spans="1:2" ht="15" x14ac:dyDescent="0.25">
      <c r="A5473"/>
      <c r="B5473"/>
    </row>
    <row r="5474" spans="1:2" ht="15" x14ac:dyDescent="0.25">
      <c r="A5474"/>
      <c r="B5474"/>
    </row>
    <row r="5475" spans="1:2" ht="15" x14ac:dyDescent="0.25">
      <c r="A5475"/>
      <c r="B5475"/>
    </row>
    <row r="5476" spans="1:2" ht="15" x14ac:dyDescent="0.25">
      <c r="A5476"/>
      <c r="B5476"/>
    </row>
    <row r="5477" spans="1:2" ht="15" x14ac:dyDescent="0.25">
      <c r="A5477"/>
      <c r="B5477"/>
    </row>
    <row r="5478" spans="1:2" ht="15" x14ac:dyDescent="0.25">
      <c r="A5478"/>
      <c r="B5478"/>
    </row>
    <row r="5479" spans="1:2" ht="15" x14ac:dyDescent="0.25">
      <c r="A5479"/>
      <c r="B5479"/>
    </row>
    <row r="5480" spans="1:2" ht="15" x14ac:dyDescent="0.25">
      <c r="A5480"/>
      <c r="B5480"/>
    </row>
    <row r="5481" spans="1:2" ht="15" x14ac:dyDescent="0.25">
      <c r="A5481"/>
      <c r="B5481"/>
    </row>
    <row r="5482" spans="1:2" ht="15" x14ac:dyDescent="0.25">
      <c r="A5482"/>
      <c r="B5482"/>
    </row>
    <row r="5483" spans="1:2" ht="15" x14ac:dyDescent="0.25">
      <c r="A5483"/>
      <c r="B5483"/>
    </row>
    <row r="5484" spans="1:2" ht="15" x14ac:dyDescent="0.25">
      <c r="A5484"/>
      <c r="B5484"/>
    </row>
    <row r="5485" spans="1:2" ht="15" x14ac:dyDescent="0.25">
      <c r="A5485"/>
      <c r="B5485"/>
    </row>
    <row r="5486" spans="1:2" ht="15" x14ac:dyDescent="0.25">
      <c r="A5486"/>
      <c r="B5486"/>
    </row>
    <row r="5487" spans="1:2" ht="15" x14ac:dyDescent="0.25">
      <c r="A5487"/>
      <c r="B5487"/>
    </row>
    <row r="5488" spans="1:2" ht="15" x14ac:dyDescent="0.25">
      <c r="A5488"/>
      <c r="B5488"/>
    </row>
    <row r="5489" spans="1:2" ht="15" x14ac:dyDescent="0.25">
      <c r="A5489"/>
      <c r="B5489"/>
    </row>
    <row r="5490" spans="1:2" ht="15" x14ac:dyDescent="0.25">
      <c r="A5490"/>
      <c r="B5490"/>
    </row>
    <row r="5491" spans="1:2" ht="15" x14ac:dyDescent="0.25">
      <c r="A5491"/>
      <c r="B5491"/>
    </row>
    <row r="5492" spans="1:2" ht="15" x14ac:dyDescent="0.25">
      <c r="A5492"/>
      <c r="B5492"/>
    </row>
    <row r="5493" spans="1:2" ht="15" x14ac:dyDescent="0.25">
      <c r="A5493"/>
      <c r="B5493"/>
    </row>
    <row r="5494" spans="1:2" ht="15" x14ac:dyDescent="0.25">
      <c r="A5494"/>
      <c r="B5494"/>
    </row>
    <row r="5495" spans="1:2" ht="15" x14ac:dyDescent="0.25">
      <c r="A5495"/>
      <c r="B5495"/>
    </row>
    <row r="5496" spans="1:2" ht="15" x14ac:dyDescent="0.25">
      <c r="A5496"/>
      <c r="B5496"/>
    </row>
    <row r="5497" spans="1:2" ht="15" x14ac:dyDescent="0.25">
      <c r="A5497"/>
      <c r="B5497"/>
    </row>
    <row r="5498" spans="1:2" ht="15" x14ac:dyDescent="0.25">
      <c r="A5498"/>
      <c r="B5498"/>
    </row>
    <row r="5499" spans="1:2" ht="15" x14ac:dyDescent="0.25">
      <c r="A5499"/>
      <c r="B5499"/>
    </row>
    <row r="5500" spans="1:2" ht="15" x14ac:dyDescent="0.25">
      <c r="A5500"/>
      <c r="B5500"/>
    </row>
    <row r="5501" spans="1:2" ht="15" x14ac:dyDescent="0.25">
      <c r="A5501"/>
      <c r="B5501"/>
    </row>
    <row r="5502" spans="1:2" ht="15" x14ac:dyDescent="0.25">
      <c r="A5502"/>
      <c r="B5502"/>
    </row>
    <row r="5503" spans="1:2" ht="15" x14ac:dyDescent="0.25">
      <c r="A5503"/>
      <c r="B5503"/>
    </row>
    <row r="5504" spans="1:2" ht="15" x14ac:dyDescent="0.25">
      <c r="A5504"/>
      <c r="B5504"/>
    </row>
    <row r="5505" spans="1:2" ht="15" x14ac:dyDescent="0.25">
      <c r="A5505"/>
      <c r="B5505"/>
    </row>
    <row r="5506" spans="1:2" ht="15" x14ac:dyDescent="0.25">
      <c r="A5506"/>
      <c r="B5506"/>
    </row>
    <row r="5507" spans="1:2" ht="15" x14ac:dyDescent="0.25">
      <c r="A5507"/>
      <c r="B5507"/>
    </row>
    <row r="5508" spans="1:2" ht="15" x14ac:dyDescent="0.25">
      <c r="A5508"/>
      <c r="B5508"/>
    </row>
    <row r="5509" spans="1:2" ht="15" x14ac:dyDescent="0.25">
      <c r="A5509"/>
      <c r="B5509"/>
    </row>
    <row r="5510" spans="1:2" ht="15" x14ac:dyDescent="0.25">
      <c r="A5510"/>
      <c r="B5510"/>
    </row>
    <row r="5511" spans="1:2" ht="15" x14ac:dyDescent="0.25">
      <c r="A5511"/>
      <c r="B5511"/>
    </row>
    <row r="5512" spans="1:2" ht="15" x14ac:dyDescent="0.25">
      <c r="A5512"/>
      <c r="B5512"/>
    </row>
    <row r="5513" spans="1:2" ht="15" x14ac:dyDescent="0.25">
      <c r="A5513"/>
      <c r="B5513"/>
    </row>
    <row r="5514" spans="1:2" ht="15" x14ac:dyDescent="0.25">
      <c r="A5514"/>
      <c r="B5514"/>
    </row>
    <row r="5515" spans="1:2" ht="15" x14ac:dyDescent="0.25">
      <c r="A5515"/>
      <c r="B5515"/>
    </row>
    <row r="5516" spans="1:2" ht="15" x14ac:dyDescent="0.25">
      <c r="A5516"/>
      <c r="B5516"/>
    </row>
    <row r="5517" spans="1:2" ht="15" x14ac:dyDescent="0.25">
      <c r="A5517"/>
      <c r="B5517"/>
    </row>
    <row r="5518" spans="1:2" ht="15" x14ac:dyDescent="0.25">
      <c r="A5518"/>
      <c r="B5518"/>
    </row>
    <row r="5519" spans="1:2" ht="15" x14ac:dyDescent="0.25">
      <c r="A5519"/>
      <c r="B5519"/>
    </row>
    <row r="5520" spans="1:2" ht="15" x14ac:dyDescent="0.25">
      <c r="A5520"/>
      <c r="B5520"/>
    </row>
    <row r="5521" spans="1:2" ht="15" x14ac:dyDescent="0.25">
      <c r="A5521"/>
      <c r="B5521"/>
    </row>
    <row r="5522" spans="1:2" ht="15" x14ac:dyDescent="0.25">
      <c r="A5522"/>
      <c r="B5522"/>
    </row>
    <row r="5523" spans="1:2" ht="15" x14ac:dyDescent="0.25">
      <c r="A5523"/>
      <c r="B5523"/>
    </row>
    <row r="5524" spans="1:2" ht="15" x14ac:dyDescent="0.25">
      <c r="A5524"/>
      <c r="B5524"/>
    </row>
    <row r="5525" spans="1:2" ht="15" x14ac:dyDescent="0.25">
      <c r="A5525"/>
      <c r="B5525"/>
    </row>
    <row r="5526" spans="1:2" ht="15" x14ac:dyDescent="0.25">
      <c r="A5526"/>
      <c r="B5526"/>
    </row>
    <row r="5527" spans="1:2" ht="15" x14ac:dyDescent="0.25">
      <c r="A5527"/>
      <c r="B5527"/>
    </row>
    <row r="5528" spans="1:2" ht="15" x14ac:dyDescent="0.25">
      <c r="A5528"/>
      <c r="B5528"/>
    </row>
    <row r="5529" spans="1:2" ht="15" x14ac:dyDescent="0.25">
      <c r="A5529"/>
      <c r="B5529"/>
    </row>
    <row r="5530" spans="1:2" ht="15" x14ac:dyDescent="0.25">
      <c r="A5530"/>
      <c r="B5530"/>
    </row>
    <row r="5531" spans="1:2" ht="15" x14ac:dyDescent="0.25">
      <c r="A5531"/>
      <c r="B5531"/>
    </row>
    <row r="5532" spans="1:2" ht="15" x14ac:dyDescent="0.25">
      <c r="A5532"/>
      <c r="B5532"/>
    </row>
    <row r="5533" spans="1:2" ht="15" x14ac:dyDescent="0.25">
      <c r="A5533"/>
      <c r="B5533"/>
    </row>
    <row r="5534" spans="1:2" ht="15" x14ac:dyDescent="0.25">
      <c r="A5534"/>
      <c r="B5534"/>
    </row>
    <row r="5535" spans="1:2" ht="15" x14ac:dyDescent="0.25">
      <c r="A5535"/>
      <c r="B5535"/>
    </row>
    <row r="5536" spans="1:2" ht="15" x14ac:dyDescent="0.25">
      <c r="A5536"/>
      <c r="B5536"/>
    </row>
    <row r="5537" spans="1:2" ht="15" x14ac:dyDescent="0.25">
      <c r="A5537"/>
      <c r="B5537"/>
    </row>
    <row r="5538" spans="1:2" ht="15" x14ac:dyDescent="0.25">
      <c r="A5538"/>
      <c r="B5538"/>
    </row>
    <row r="5539" spans="1:2" ht="15" x14ac:dyDescent="0.25">
      <c r="A5539"/>
      <c r="B5539"/>
    </row>
    <row r="5540" spans="1:2" ht="15" x14ac:dyDescent="0.25">
      <c r="A5540"/>
      <c r="B5540"/>
    </row>
    <row r="5541" spans="1:2" ht="15" x14ac:dyDescent="0.25">
      <c r="A5541"/>
      <c r="B5541"/>
    </row>
    <row r="5542" spans="1:2" ht="15" x14ac:dyDescent="0.25">
      <c r="A5542"/>
      <c r="B5542"/>
    </row>
    <row r="5543" spans="1:2" ht="15" x14ac:dyDescent="0.25">
      <c r="A5543"/>
      <c r="B5543"/>
    </row>
    <row r="5544" spans="1:2" ht="15" x14ac:dyDescent="0.25">
      <c r="A5544"/>
      <c r="B5544"/>
    </row>
    <row r="5545" spans="1:2" ht="15" x14ac:dyDescent="0.25">
      <c r="A5545"/>
      <c r="B5545"/>
    </row>
    <row r="5546" spans="1:2" ht="15" x14ac:dyDescent="0.25">
      <c r="A5546"/>
      <c r="B5546"/>
    </row>
    <row r="5547" spans="1:2" ht="15" x14ac:dyDescent="0.25">
      <c r="A5547"/>
      <c r="B5547"/>
    </row>
    <row r="5548" spans="1:2" ht="15" x14ac:dyDescent="0.25">
      <c r="A5548"/>
      <c r="B5548"/>
    </row>
    <row r="5549" spans="1:2" ht="15" x14ac:dyDescent="0.25">
      <c r="A5549"/>
      <c r="B5549"/>
    </row>
    <row r="5550" spans="1:2" ht="15" x14ac:dyDescent="0.25">
      <c r="A5550"/>
      <c r="B5550"/>
    </row>
    <row r="5551" spans="1:2" ht="15" x14ac:dyDescent="0.25">
      <c r="A5551"/>
      <c r="B5551"/>
    </row>
    <row r="5552" spans="1:2" ht="15" x14ac:dyDescent="0.25">
      <c r="A5552"/>
      <c r="B5552"/>
    </row>
    <row r="5553" spans="1:2" ht="15" x14ac:dyDescent="0.25">
      <c r="A5553"/>
      <c r="B5553"/>
    </row>
    <row r="5554" spans="1:2" ht="15" x14ac:dyDescent="0.25">
      <c r="A5554"/>
      <c r="B5554"/>
    </row>
    <row r="5555" spans="1:2" ht="15" x14ac:dyDescent="0.25">
      <c r="A5555"/>
      <c r="B5555"/>
    </row>
    <row r="5556" spans="1:2" ht="15" x14ac:dyDescent="0.25">
      <c r="A5556"/>
      <c r="B5556"/>
    </row>
    <row r="5557" spans="1:2" ht="15" x14ac:dyDescent="0.25">
      <c r="A5557"/>
      <c r="B5557"/>
    </row>
    <row r="5558" spans="1:2" ht="15" x14ac:dyDescent="0.25">
      <c r="A5558"/>
      <c r="B5558"/>
    </row>
    <row r="5559" spans="1:2" ht="15" x14ac:dyDescent="0.25">
      <c r="A5559"/>
      <c r="B5559"/>
    </row>
    <row r="5560" spans="1:2" ht="15" x14ac:dyDescent="0.25">
      <c r="A5560"/>
      <c r="B5560"/>
    </row>
    <row r="5561" spans="1:2" ht="15" x14ac:dyDescent="0.25">
      <c r="A5561"/>
      <c r="B5561"/>
    </row>
    <row r="5562" spans="1:2" ht="15" x14ac:dyDescent="0.25">
      <c r="A5562"/>
      <c r="B5562"/>
    </row>
    <row r="5563" spans="1:2" ht="15" x14ac:dyDescent="0.25">
      <c r="A5563"/>
      <c r="B5563"/>
    </row>
    <row r="5564" spans="1:2" ht="15" x14ac:dyDescent="0.25">
      <c r="A5564"/>
      <c r="B5564"/>
    </row>
    <row r="5565" spans="1:2" ht="15" x14ac:dyDescent="0.25">
      <c r="A5565"/>
      <c r="B5565"/>
    </row>
    <row r="5566" spans="1:2" ht="15" x14ac:dyDescent="0.25">
      <c r="A5566"/>
      <c r="B5566"/>
    </row>
    <row r="5567" spans="1:2" ht="15" x14ac:dyDescent="0.25">
      <c r="A5567"/>
      <c r="B5567"/>
    </row>
    <row r="5568" spans="1:2" ht="15" x14ac:dyDescent="0.25">
      <c r="A5568"/>
      <c r="B5568"/>
    </row>
    <row r="5569" spans="1:2" ht="15" x14ac:dyDescent="0.25">
      <c r="A5569"/>
      <c r="B5569"/>
    </row>
    <row r="5570" spans="1:2" ht="15" x14ac:dyDescent="0.25">
      <c r="A5570"/>
      <c r="B5570"/>
    </row>
    <row r="5571" spans="1:2" ht="15" x14ac:dyDescent="0.25">
      <c r="A5571"/>
      <c r="B5571"/>
    </row>
    <row r="5572" spans="1:2" ht="15" x14ac:dyDescent="0.25">
      <c r="A5572"/>
      <c r="B5572"/>
    </row>
    <row r="5573" spans="1:2" ht="15" x14ac:dyDescent="0.25">
      <c r="A5573"/>
      <c r="B5573"/>
    </row>
    <row r="5574" spans="1:2" ht="15" x14ac:dyDescent="0.25">
      <c r="A5574"/>
      <c r="B5574"/>
    </row>
    <row r="5575" spans="1:2" ht="15" x14ac:dyDescent="0.25">
      <c r="A5575"/>
      <c r="B5575"/>
    </row>
    <row r="5576" spans="1:2" ht="15" x14ac:dyDescent="0.25">
      <c r="A5576"/>
      <c r="B5576"/>
    </row>
    <row r="5577" spans="1:2" ht="15" x14ac:dyDescent="0.25">
      <c r="A5577"/>
      <c r="B5577"/>
    </row>
    <row r="5578" spans="1:2" ht="15" x14ac:dyDescent="0.25">
      <c r="A5578"/>
      <c r="B5578"/>
    </row>
    <row r="5579" spans="1:2" ht="15" x14ac:dyDescent="0.25">
      <c r="A5579"/>
      <c r="B5579"/>
    </row>
    <row r="5580" spans="1:2" ht="15" x14ac:dyDescent="0.25">
      <c r="A5580"/>
      <c r="B5580"/>
    </row>
    <row r="5581" spans="1:2" ht="15" x14ac:dyDescent="0.25">
      <c r="A5581"/>
      <c r="B5581"/>
    </row>
    <row r="5582" spans="1:2" ht="15" x14ac:dyDescent="0.25">
      <c r="A5582"/>
      <c r="B5582"/>
    </row>
    <row r="5583" spans="1:2" ht="15" x14ac:dyDescent="0.25">
      <c r="A5583"/>
      <c r="B5583"/>
    </row>
    <row r="5584" spans="1:2" ht="15" x14ac:dyDescent="0.25">
      <c r="A5584"/>
      <c r="B5584"/>
    </row>
    <row r="5585" spans="1:2" ht="15" x14ac:dyDescent="0.25">
      <c r="A5585"/>
      <c r="B5585"/>
    </row>
    <row r="5586" spans="1:2" ht="15" x14ac:dyDescent="0.25">
      <c r="A5586"/>
      <c r="B5586"/>
    </row>
    <row r="5587" spans="1:2" ht="15" x14ac:dyDescent="0.25">
      <c r="A5587"/>
      <c r="B5587"/>
    </row>
    <row r="5588" spans="1:2" ht="15" x14ac:dyDescent="0.25">
      <c r="A5588"/>
      <c r="B5588"/>
    </row>
    <row r="5589" spans="1:2" ht="15" x14ac:dyDescent="0.25">
      <c r="A5589"/>
      <c r="B5589"/>
    </row>
    <row r="5590" spans="1:2" ht="15" x14ac:dyDescent="0.25">
      <c r="A5590"/>
      <c r="B5590"/>
    </row>
    <row r="5591" spans="1:2" ht="15" x14ac:dyDescent="0.25">
      <c r="A5591"/>
      <c r="B5591"/>
    </row>
    <row r="5592" spans="1:2" ht="15" x14ac:dyDescent="0.25">
      <c r="A5592"/>
      <c r="B5592"/>
    </row>
    <row r="5593" spans="1:2" ht="15" x14ac:dyDescent="0.25">
      <c r="A5593"/>
      <c r="B5593"/>
    </row>
    <row r="5594" spans="1:2" ht="15" x14ac:dyDescent="0.25">
      <c r="A5594"/>
      <c r="B5594"/>
    </row>
    <row r="5595" spans="1:2" ht="15" x14ac:dyDescent="0.25">
      <c r="A5595"/>
      <c r="B5595"/>
    </row>
    <row r="5596" spans="1:2" ht="15" x14ac:dyDescent="0.25">
      <c r="A5596"/>
      <c r="B5596"/>
    </row>
    <row r="5597" spans="1:2" ht="15" x14ac:dyDescent="0.25">
      <c r="A5597"/>
      <c r="B5597"/>
    </row>
    <row r="5598" spans="1:2" ht="15" x14ac:dyDescent="0.25">
      <c r="A5598"/>
      <c r="B5598"/>
    </row>
    <row r="5599" spans="1:2" ht="15" x14ac:dyDescent="0.25">
      <c r="A5599"/>
      <c r="B5599"/>
    </row>
    <row r="5600" spans="1:2" ht="15" x14ac:dyDescent="0.25">
      <c r="A5600"/>
      <c r="B5600"/>
    </row>
    <row r="5601" spans="1:2" ht="15" x14ac:dyDescent="0.25">
      <c r="A5601"/>
      <c r="B5601"/>
    </row>
    <row r="5602" spans="1:2" ht="15" x14ac:dyDescent="0.25">
      <c r="A5602"/>
      <c r="B5602"/>
    </row>
    <row r="5603" spans="1:2" ht="15" x14ac:dyDescent="0.25">
      <c r="A5603"/>
      <c r="B5603"/>
    </row>
    <row r="5604" spans="1:2" ht="15" x14ac:dyDescent="0.25">
      <c r="A5604"/>
      <c r="B5604"/>
    </row>
    <row r="5605" spans="1:2" ht="15" x14ac:dyDescent="0.25">
      <c r="A5605"/>
      <c r="B5605"/>
    </row>
    <row r="5606" spans="1:2" ht="15" x14ac:dyDescent="0.25">
      <c r="A5606"/>
      <c r="B5606"/>
    </row>
    <row r="5607" spans="1:2" ht="15" x14ac:dyDescent="0.25">
      <c r="A5607"/>
      <c r="B5607"/>
    </row>
    <row r="5608" spans="1:2" ht="15" x14ac:dyDescent="0.25">
      <c r="A5608"/>
      <c r="B5608"/>
    </row>
    <row r="5609" spans="1:2" ht="15" x14ac:dyDescent="0.25">
      <c r="A5609"/>
      <c r="B5609"/>
    </row>
    <row r="5610" spans="1:2" ht="15" x14ac:dyDescent="0.25">
      <c r="A5610"/>
      <c r="B5610"/>
    </row>
    <row r="5611" spans="1:2" ht="15" x14ac:dyDescent="0.25">
      <c r="A5611"/>
      <c r="B5611"/>
    </row>
    <row r="5612" spans="1:2" ht="15" x14ac:dyDescent="0.25">
      <c r="A5612"/>
      <c r="B5612"/>
    </row>
    <row r="5613" spans="1:2" ht="15" x14ac:dyDescent="0.25">
      <c r="A5613"/>
      <c r="B5613"/>
    </row>
    <row r="5614" spans="1:2" ht="15" x14ac:dyDescent="0.25">
      <c r="A5614"/>
      <c r="B5614"/>
    </row>
    <row r="5615" spans="1:2" ht="15" x14ac:dyDescent="0.25">
      <c r="A5615"/>
      <c r="B5615"/>
    </row>
    <row r="5616" spans="1:2" ht="15" x14ac:dyDescent="0.25">
      <c r="A5616"/>
      <c r="B5616"/>
    </row>
    <row r="5617" spans="1:2" ht="15" x14ac:dyDescent="0.25">
      <c r="A5617"/>
      <c r="B5617"/>
    </row>
    <row r="5618" spans="1:2" ht="15" x14ac:dyDescent="0.25">
      <c r="A5618"/>
      <c r="B5618"/>
    </row>
    <row r="5619" spans="1:2" ht="15" x14ac:dyDescent="0.25">
      <c r="A5619"/>
      <c r="B5619"/>
    </row>
    <row r="5620" spans="1:2" ht="15" x14ac:dyDescent="0.25">
      <c r="A5620"/>
      <c r="B5620"/>
    </row>
    <row r="5621" spans="1:2" ht="15" x14ac:dyDescent="0.25">
      <c r="A5621"/>
      <c r="B5621"/>
    </row>
    <row r="5622" spans="1:2" ht="15" x14ac:dyDescent="0.25">
      <c r="A5622"/>
      <c r="B5622"/>
    </row>
    <row r="5623" spans="1:2" ht="15" x14ac:dyDescent="0.25">
      <c r="A5623"/>
      <c r="B5623"/>
    </row>
    <row r="5624" spans="1:2" ht="15" x14ac:dyDescent="0.25">
      <c r="A5624"/>
      <c r="B5624"/>
    </row>
    <row r="5625" spans="1:2" ht="15" x14ac:dyDescent="0.25">
      <c r="A5625"/>
      <c r="B5625"/>
    </row>
    <row r="5626" spans="1:2" ht="15" x14ac:dyDescent="0.25">
      <c r="A5626"/>
      <c r="B5626"/>
    </row>
    <row r="5627" spans="1:2" ht="15" x14ac:dyDescent="0.25">
      <c r="A5627"/>
      <c r="B5627"/>
    </row>
    <row r="5628" spans="1:2" ht="15" x14ac:dyDescent="0.25">
      <c r="A5628"/>
      <c r="B5628"/>
    </row>
    <row r="5629" spans="1:2" ht="15" x14ac:dyDescent="0.25">
      <c r="A5629"/>
      <c r="B5629"/>
    </row>
    <row r="5630" spans="1:2" ht="15" x14ac:dyDescent="0.25">
      <c r="A5630"/>
      <c r="B5630"/>
    </row>
    <row r="5631" spans="1:2" ht="15" x14ac:dyDescent="0.25">
      <c r="A5631"/>
      <c r="B5631"/>
    </row>
    <row r="5632" spans="1:2" ht="15" x14ac:dyDescent="0.25">
      <c r="A5632"/>
      <c r="B5632"/>
    </row>
    <row r="5633" spans="1:2" ht="15" x14ac:dyDescent="0.25">
      <c r="A5633"/>
      <c r="B5633"/>
    </row>
    <row r="5634" spans="1:2" ht="15" x14ac:dyDescent="0.25">
      <c r="A5634"/>
      <c r="B5634"/>
    </row>
    <row r="5635" spans="1:2" ht="15" x14ac:dyDescent="0.25">
      <c r="A5635"/>
      <c r="B5635"/>
    </row>
    <row r="5636" spans="1:2" ht="15" x14ac:dyDescent="0.25">
      <c r="A5636"/>
      <c r="B5636"/>
    </row>
    <row r="5637" spans="1:2" ht="15" x14ac:dyDescent="0.25">
      <c r="A5637"/>
      <c r="B5637"/>
    </row>
    <row r="5638" spans="1:2" ht="15" x14ac:dyDescent="0.25">
      <c r="A5638"/>
      <c r="B5638"/>
    </row>
    <row r="5639" spans="1:2" ht="15" x14ac:dyDescent="0.25">
      <c r="A5639"/>
      <c r="B5639"/>
    </row>
    <row r="5640" spans="1:2" ht="15" x14ac:dyDescent="0.25">
      <c r="A5640"/>
      <c r="B5640"/>
    </row>
    <row r="5641" spans="1:2" ht="15" x14ac:dyDescent="0.25">
      <c r="A5641"/>
      <c r="B5641"/>
    </row>
    <row r="5642" spans="1:2" ht="15" x14ac:dyDescent="0.25">
      <c r="A5642"/>
      <c r="B5642"/>
    </row>
    <row r="5643" spans="1:2" ht="15" x14ac:dyDescent="0.25">
      <c r="A5643"/>
      <c r="B5643"/>
    </row>
    <row r="5644" spans="1:2" ht="15" x14ac:dyDescent="0.25">
      <c r="A5644"/>
      <c r="B5644"/>
    </row>
    <row r="5645" spans="1:2" ht="15" x14ac:dyDescent="0.25">
      <c r="A5645"/>
      <c r="B5645"/>
    </row>
    <row r="5646" spans="1:2" ht="15" x14ac:dyDescent="0.25">
      <c r="A5646"/>
      <c r="B5646"/>
    </row>
    <row r="5647" spans="1:2" ht="15" x14ac:dyDescent="0.25">
      <c r="A5647"/>
      <c r="B5647"/>
    </row>
    <row r="5648" spans="1:2" ht="15" x14ac:dyDescent="0.25">
      <c r="A5648"/>
      <c r="B5648"/>
    </row>
    <row r="5649" spans="1:2" ht="15" x14ac:dyDescent="0.25">
      <c r="A5649"/>
      <c r="B5649"/>
    </row>
    <row r="5650" spans="1:2" ht="15" x14ac:dyDescent="0.25">
      <c r="A5650"/>
      <c r="B5650"/>
    </row>
    <row r="5651" spans="1:2" ht="15" x14ac:dyDescent="0.25">
      <c r="A5651"/>
      <c r="B5651"/>
    </row>
    <row r="5652" spans="1:2" ht="15" x14ac:dyDescent="0.25">
      <c r="A5652"/>
      <c r="B5652"/>
    </row>
    <row r="5653" spans="1:2" ht="15" x14ac:dyDescent="0.25">
      <c r="A5653"/>
      <c r="B5653"/>
    </row>
    <row r="5654" spans="1:2" ht="15" x14ac:dyDescent="0.25">
      <c r="A5654"/>
      <c r="B5654"/>
    </row>
    <row r="5655" spans="1:2" ht="15" x14ac:dyDescent="0.25">
      <c r="A5655"/>
      <c r="B5655"/>
    </row>
    <row r="5656" spans="1:2" ht="15" x14ac:dyDescent="0.25">
      <c r="A5656"/>
      <c r="B5656"/>
    </row>
    <row r="5657" spans="1:2" ht="15" x14ac:dyDescent="0.25">
      <c r="A5657"/>
      <c r="B5657"/>
    </row>
    <row r="5658" spans="1:2" ht="15" x14ac:dyDescent="0.25">
      <c r="A5658"/>
      <c r="B5658"/>
    </row>
    <row r="5659" spans="1:2" ht="15" x14ac:dyDescent="0.25">
      <c r="A5659"/>
      <c r="B5659"/>
    </row>
    <row r="5660" spans="1:2" ht="15" x14ac:dyDescent="0.25">
      <c r="A5660"/>
      <c r="B5660"/>
    </row>
    <row r="5661" spans="1:2" ht="15" x14ac:dyDescent="0.25">
      <c r="A5661"/>
      <c r="B5661"/>
    </row>
    <row r="5662" spans="1:2" ht="15" x14ac:dyDescent="0.25">
      <c r="A5662"/>
      <c r="B5662"/>
    </row>
    <row r="5663" spans="1:2" ht="15" x14ac:dyDescent="0.25">
      <c r="A5663"/>
      <c r="B5663"/>
    </row>
    <row r="5664" spans="1:2" ht="15" x14ac:dyDescent="0.25">
      <c r="A5664"/>
      <c r="B5664"/>
    </row>
    <row r="5665" spans="1:2" ht="15" x14ac:dyDescent="0.25">
      <c r="A5665"/>
      <c r="B5665"/>
    </row>
    <row r="5666" spans="1:2" ht="15" x14ac:dyDescent="0.25">
      <c r="A5666"/>
      <c r="B5666"/>
    </row>
    <row r="5667" spans="1:2" ht="15" x14ac:dyDescent="0.25">
      <c r="A5667"/>
      <c r="B5667"/>
    </row>
    <row r="5668" spans="1:2" ht="15" x14ac:dyDescent="0.25">
      <c r="A5668"/>
      <c r="B5668"/>
    </row>
    <row r="5669" spans="1:2" ht="15" x14ac:dyDescent="0.25">
      <c r="A5669"/>
      <c r="B5669"/>
    </row>
    <row r="5670" spans="1:2" ht="15" x14ac:dyDescent="0.25">
      <c r="A5670"/>
      <c r="B5670"/>
    </row>
    <row r="5671" spans="1:2" ht="15" x14ac:dyDescent="0.25">
      <c r="A5671"/>
      <c r="B5671"/>
    </row>
    <row r="5672" spans="1:2" ht="15" x14ac:dyDescent="0.25">
      <c r="A5672"/>
      <c r="B5672"/>
    </row>
    <row r="5673" spans="1:2" ht="15" x14ac:dyDescent="0.25">
      <c r="A5673"/>
      <c r="B5673"/>
    </row>
    <row r="5674" spans="1:2" ht="15" x14ac:dyDescent="0.25">
      <c r="A5674"/>
      <c r="B5674"/>
    </row>
    <row r="5675" spans="1:2" ht="15" x14ac:dyDescent="0.25">
      <c r="A5675"/>
      <c r="B5675"/>
    </row>
    <row r="5676" spans="1:2" ht="15" x14ac:dyDescent="0.25">
      <c r="A5676"/>
      <c r="B5676"/>
    </row>
    <row r="5677" spans="1:2" ht="15" x14ac:dyDescent="0.25">
      <c r="A5677"/>
      <c r="B5677"/>
    </row>
    <row r="5678" spans="1:2" ht="15" x14ac:dyDescent="0.25">
      <c r="A5678"/>
      <c r="B5678"/>
    </row>
    <row r="5679" spans="1:2" ht="15" x14ac:dyDescent="0.25">
      <c r="A5679"/>
      <c r="B5679"/>
    </row>
    <row r="5680" spans="1:2" ht="15" x14ac:dyDescent="0.25">
      <c r="A5680"/>
      <c r="B5680"/>
    </row>
    <row r="5681" spans="1:2" ht="15" x14ac:dyDescent="0.25">
      <c r="A5681"/>
      <c r="B5681"/>
    </row>
    <row r="5682" spans="1:2" ht="15" x14ac:dyDescent="0.25">
      <c r="A5682"/>
      <c r="B5682"/>
    </row>
    <row r="5683" spans="1:2" ht="15" x14ac:dyDescent="0.25">
      <c r="A5683"/>
      <c r="B5683"/>
    </row>
    <row r="5684" spans="1:2" ht="15" x14ac:dyDescent="0.25">
      <c r="A5684"/>
      <c r="B5684"/>
    </row>
    <row r="5685" spans="1:2" ht="15" x14ac:dyDescent="0.25">
      <c r="A5685"/>
      <c r="B5685"/>
    </row>
    <row r="5686" spans="1:2" ht="15" x14ac:dyDescent="0.25">
      <c r="A5686"/>
      <c r="B5686"/>
    </row>
    <row r="5687" spans="1:2" ht="15" x14ac:dyDescent="0.25">
      <c r="A5687"/>
      <c r="B5687"/>
    </row>
    <row r="5688" spans="1:2" ht="15" x14ac:dyDescent="0.25">
      <c r="A5688"/>
      <c r="B5688"/>
    </row>
    <row r="5689" spans="1:2" ht="15" x14ac:dyDescent="0.25">
      <c r="A5689"/>
      <c r="B5689"/>
    </row>
    <row r="5690" spans="1:2" ht="15" x14ac:dyDescent="0.25">
      <c r="A5690"/>
      <c r="B5690"/>
    </row>
    <row r="5691" spans="1:2" ht="15" x14ac:dyDescent="0.25">
      <c r="A5691"/>
      <c r="B5691"/>
    </row>
    <row r="5692" spans="1:2" ht="15" x14ac:dyDescent="0.25">
      <c r="A5692"/>
      <c r="B5692"/>
    </row>
    <row r="5693" spans="1:2" ht="15" x14ac:dyDescent="0.25">
      <c r="A5693"/>
      <c r="B5693"/>
    </row>
    <row r="5694" spans="1:2" ht="15" x14ac:dyDescent="0.25">
      <c r="A5694"/>
      <c r="B5694"/>
    </row>
    <row r="5695" spans="1:2" ht="15" x14ac:dyDescent="0.25">
      <c r="A5695"/>
      <c r="B5695"/>
    </row>
    <row r="5696" spans="1:2" ht="15" x14ac:dyDescent="0.25">
      <c r="A5696"/>
      <c r="B5696"/>
    </row>
    <row r="5697" spans="1:2" ht="15" x14ac:dyDescent="0.25">
      <c r="A5697"/>
      <c r="B5697"/>
    </row>
    <row r="5698" spans="1:2" ht="15" x14ac:dyDescent="0.25">
      <c r="A5698"/>
      <c r="B5698"/>
    </row>
    <row r="5699" spans="1:2" ht="15" x14ac:dyDescent="0.25">
      <c r="A5699"/>
      <c r="B5699"/>
    </row>
    <row r="5700" spans="1:2" ht="15" x14ac:dyDescent="0.25">
      <c r="A5700"/>
      <c r="B5700"/>
    </row>
    <row r="5701" spans="1:2" ht="15" x14ac:dyDescent="0.25">
      <c r="A5701"/>
      <c r="B5701"/>
    </row>
    <row r="5702" spans="1:2" ht="15" x14ac:dyDescent="0.25">
      <c r="A5702"/>
      <c r="B5702"/>
    </row>
    <row r="5703" spans="1:2" ht="15" x14ac:dyDescent="0.25">
      <c r="A5703"/>
      <c r="B5703"/>
    </row>
    <row r="5704" spans="1:2" ht="15" x14ac:dyDescent="0.25">
      <c r="A5704"/>
      <c r="B5704"/>
    </row>
    <row r="5705" spans="1:2" ht="15" x14ac:dyDescent="0.25">
      <c r="A5705"/>
      <c r="B5705"/>
    </row>
    <row r="5706" spans="1:2" ht="15" x14ac:dyDescent="0.25">
      <c r="A5706"/>
      <c r="B5706"/>
    </row>
    <row r="5707" spans="1:2" ht="15" x14ac:dyDescent="0.25">
      <c r="A5707"/>
      <c r="B5707"/>
    </row>
    <row r="5708" spans="1:2" ht="15" x14ac:dyDescent="0.25">
      <c r="A5708"/>
      <c r="B5708"/>
    </row>
    <row r="5709" spans="1:2" ht="15" x14ac:dyDescent="0.25">
      <c r="A5709"/>
      <c r="B5709"/>
    </row>
    <row r="5710" spans="1:2" ht="15" x14ac:dyDescent="0.25">
      <c r="A5710"/>
      <c r="B5710"/>
    </row>
    <row r="5711" spans="1:2" ht="15" x14ac:dyDescent="0.25">
      <c r="A5711"/>
      <c r="B5711"/>
    </row>
    <row r="5712" spans="1:2" ht="15" x14ac:dyDescent="0.25">
      <c r="A5712"/>
      <c r="B5712"/>
    </row>
    <row r="5713" spans="1:2" ht="15" x14ac:dyDescent="0.25">
      <c r="A5713"/>
      <c r="B5713"/>
    </row>
    <row r="5714" spans="1:2" ht="15" x14ac:dyDescent="0.25">
      <c r="A5714"/>
      <c r="B5714"/>
    </row>
    <row r="5715" spans="1:2" ht="15" x14ac:dyDescent="0.25">
      <c r="A5715"/>
      <c r="B5715"/>
    </row>
    <row r="5716" spans="1:2" ht="15" x14ac:dyDescent="0.25">
      <c r="A5716"/>
      <c r="B5716"/>
    </row>
    <row r="5717" spans="1:2" ht="15" x14ac:dyDescent="0.25">
      <c r="A5717"/>
      <c r="B5717"/>
    </row>
    <row r="5718" spans="1:2" ht="15" x14ac:dyDescent="0.25">
      <c r="A5718"/>
      <c r="B5718"/>
    </row>
    <row r="5719" spans="1:2" ht="15" x14ac:dyDescent="0.25">
      <c r="A5719"/>
      <c r="B5719"/>
    </row>
    <row r="5720" spans="1:2" ht="15" x14ac:dyDescent="0.25">
      <c r="A5720"/>
      <c r="B5720"/>
    </row>
    <row r="5721" spans="1:2" ht="15" x14ac:dyDescent="0.25">
      <c r="A5721"/>
      <c r="B5721"/>
    </row>
    <row r="5722" spans="1:2" ht="15" x14ac:dyDescent="0.25">
      <c r="A5722"/>
      <c r="B5722"/>
    </row>
    <row r="5723" spans="1:2" ht="15" x14ac:dyDescent="0.25">
      <c r="A5723"/>
      <c r="B5723"/>
    </row>
    <row r="5724" spans="1:2" ht="15" x14ac:dyDescent="0.25">
      <c r="A5724"/>
      <c r="B5724"/>
    </row>
    <row r="5725" spans="1:2" ht="15" x14ac:dyDescent="0.25">
      <c r="A5725"/>
      <c r="B5725"/>
    </row>
    <row r="5726" spans="1:2" ht="15" x14ac:dyDescent="0.25">
      <c r="A5726"/>
      <c r="B5726"/>
    </row>
    <row r="5727" spans="1:2" ht="15" x14ac:dyDescent="0.25">
      <c r="A5727"/>
      <c r="B5727"/>
    </row>
    <row r="5728" spans="1:2" ht="15" x14ac:dyDescent="0.25">
      <c r="A5728"/>
      <c r="B5728"/>
    </row>
    <row r="5729" spans="1:2" ht="15" x14ac:dyDescent="0.25">
      <c r="A5729"/>
      <c r="B5729"/>
    </row>
    <row r="5730" spans="1:2" ht="15" x14ac:dyDescent="0.25">
      <c r="A5730"/>
      <c r="B5730"/>
    </row>
    <row r="5731" spans="1:2" ht="15" x14ac:dyDescent="0.25">
      <c r="A5731"/>
      <c r="B5731"/>
    </row>
    <row r="5732" spans="1:2" ht="15" x14ac:dyDescent="0.25">
      <c r="A5732"/>
      <c r="B5732"/>
    </row>
    <row r="5733" spans="1:2" ht="15" x14ac:dyDescent="0.25">
      <c r="A5733"/>
      <c r="B5733"/>
    </row>
    <row r="5734" spans="1:2" ht="15" x14ac:dyDescent="0.25">
      <c r="A5734"/>
      <c r="B5734"/>
    </row>
    <row r="5735" spans="1:2" ht="15" x14ac:dyDescent="0.25">
      <c r="A5735"/>
      <c r="B5735"/>
    </row>
    <row r="5736" spans="1:2" ht="15" x14ac:dyDescent="0.25">
      <c r="A5736"/>
      <c r="B5736"/>
    </row>
    <row r="5737" spans="1:2" ht="15" x14ac:dyDescent="0.25">
      <c r="A5737"/>
      <c r="B5737"/>
    </row>
    <row r="5738" spans="1:2" ht="15" x14ac:dyDescent="0.25">
      <c r="A5738"/>
      <c r="B5738"/>
    </row>
    <row r="5739" spans="1:2" ht="15" x14ac:dyDescent="0.25">
      <c r="A5739"/>
      <c r="B5739"/>
    </row>
    <row r="5740" spans="1:2" ht="15" x14ac:dyDescent="0.25">
      <c r="A5740"/>
      <c r="B5740"/>
    </row>
    <row r="5741" spans="1:2" ht="15" x14ac:dyDescent="0.25">
      <c r="A5741"/>
      <c r="B5741"/>
    </row>
    <row r="5742" spans="1:2" ht="15" x14ac:dyDescent="0.25">
      <c r="A5742"/>
      <c r="B5742"/>
    </row>
    <row r="5743" spans="1:2" ht="15" x14ac:dyDescent="0.25">
      <c r="A5743"/>
      <c r="B5743"/>
    </row>
    <row r="5744" spans="1:2" ht="15" x14ac:dyDescent="0.25">
      <c r="A5744"/>
      <c r="B5744"/>
    </row>
    <row r="5745" spans="1:2" ht="15" x14ac:dyDescent="0.25">
      <c r="A5745"/>
      <c r="B5745"/>
    </row>
    <row r="5746" spans="1:2" ht="15" x14ac:dyDescent="0.25">
      <c r="A5746"/>
      <c r="B5746"/>
    </row>
    <row r="5747" spans="1:2" ht="15" x14ac:dyDescent="0.25">
      <c r="A5747"/>
      <c r="B5747"/>
    </row>
    <row r="5748" spans="1:2" ht="15" x14ac:dyDescent="0.25">
      <c r="A5748"/>
      <c r="B5748"/>
    </row>
    <row r="5749" spans="1:2" ht="15" x14ac:dyDescent="0.25">
      <c r="A5749"/>
      <c r="B5749"/>
    </row>
    <row r="5750" spans="1:2" ht="15" x14ac:dyDescent="0.25">
      <c r="A5750"/>
      <c r="B5750"/>
    </row>
    <row r="5751" spans="1:2" ht="15" x14ac:dyDescent="0.25">
      <c r="A5751"/>
      <c r="B5751"/>
    </row>
    <row r="5752" spans="1:2" ht="15" x14ac:dyDescent="0.25">
      <c r="A5752"/>
      <c r="B5752"/>
    </row>
    <row r="5753" spans="1:2" ht="15" x14ac:dyDescent="0.25">
      <c r="A5753"/>
      <c r="B5753"/>
    </row>
    <row r="5754" spans="1:2" ht="15" x14ac:dyDescent="0.25">
      <c r="A5754"/>
      <c r="B5754"/>
    </row>
    <row r="5755" spans="1:2" ht="15" x14ac:dyDescent="0.25">
      <c r="A5755"/>
      <c r="B5755"/>
    </row>
    <row r="5756" spans="1:2" ht="15" x14ac:dyDescent="0.25">
      <c r="A5756"/>
      <c r="B5756"/>
    </row>
    <row r="5757" spans="1:2" ht="15" x14ac:dyDescent="0.25">
      <c r="A5757"/>
      <c r="B5757"/>
    </row>
    <row r="5758" spans="1:2" ht="15" x14ac:dyDescent="0.25">
      <c r="A5758"/>
      <c r="B5758"/>
    </row>
    <row r="5759" spans="1:2" ht="15" x14ac:dyDescent="0.25">
      <c r="A5759"/>
      <c r="B5759"/>
    </row>
    <row r="5760" spans="1:2" ht="15" x14ac:dyDescent="0.25">
      <c r="A5760"/>
      <c r="B5760"/>
    </row>
    <row r="5761" spans="1:2" ht="15" x14ac:dyDescent="0.25">
      <c r="A5761"/>
      <c r="B5761"/>
    </row>
    <row r="5762" spans="1:2" ht="15" x14ac:dyDescent="0.25">
      <c r="A5762"/>
      <c r="B5762"/>
    </row>
    <row r="5763" spans="1:2" ht="15" x14ac:dyDescent="0.25">
      <c r="A5763"/>
      <c r="B5763"/>
    </row>
    <row r="5764" spans="1:2" ht="15" x14ac:dyDescent="0.25">
      <c r="A5764"/>
      <c r="B5764"/>
    </row>
    <row r="5765" spans="1:2" ht="15" x14ac:dyDescent="0.25">
      <c r="A5765"/>
      <c r="B5765"/>
    </row>
    <row r="5766" spans="1:2" ht="15" x14ac:dyDescent="0.25">
      <c r="A5766"/>
      <c r="B5766"/>
    </row>
    <row r="5767" spans="1:2" ht="15" x14ac:dyDescent="0.25">
      <c r="A5767"/>
      <c r="B5767"/>
    </row>
    <row r="5768" spans="1:2" ht="15" x14ac:dyDescent="0.25">
      <c r="A5768"/>
      <c r="B5768"/>
    </row>
    <row r="5769" spans="1:2" ht="15" x14ac:dyDescent="0.25">
      <c r="A5769"/>
      <c r="B5769"/>
    </row>
    <row r="5770" spans="1:2" ht="15" x14ac:dyDescent="0.25">
      <c r="A5770"/>
      <c r="B5770"/>
    </row>
    <row r="5771" spans="1:2" ht="15" x14ac:dyDescent="0.25">
      <c r="A5771"/>
      <c r="B5771"/>
    </row>
    <row r="5772" spans="1:2" ht="15" x14ac:dyDescent="0.25">
      <c r="A5772"/>
      <c r="B5772"/>
    </row>
    <row r="5773" spans="1:2" ht="15" x14ac:dyDescent="0.25">
      <c r="A5773"/>
      <c r="B5773"/>
    </row>
    <row r="5774" spans="1:2" ht="15" x14ac:dyDescent="0.25">
      <c r="A5774"/>
      <c r="B5774"/>
    </row>
    <row r="5775" spans="1:2" ht="15" x14ac:dyDescent="0.25">
      <c r="A5775"/>
      <c r="B5775"/>
    </row>
    <row r="5776" spans="1:2" ht="15" x14ac:dyDescent="0.25">
      <c r="A5776"/>
      <c r="B5776"/>
    </row>
    <row r="5777" spans="1:2" ht="15" x14ac:dyDescent="0.25">
      <c r="A5777"/>
      <c r="B5777"/>
    </row>
    <row r="5778" spans="1:2" ht="15" x14ac:dyDescent="0.25">
      <c r="A5778"/>
      <c r="B5778"/>
    </row>
    <row r="5779" spans="1:2" ht="15" x14ac:dyDescent="0.25">
      <c r="A5779"/>
      <c r="B5779"/>
    </row>
    <row r="5780" spans="1:2" ht="15" x14ac:dyDescent="0.25">
      <c r="A5780"/>
      <c r="B5780"/>
    </row>
    <row r="5781" spans="1:2" ht="15" x14ac:dyDescent="0.25">
      <c r="A5781"/>
      <c r="B5781"/>
    </row>
    <row r="5782" spans="1:2" ht="15" x14ac:dyDescent="0.25">
      <c r="A5782"/>
      <c r="B5782"/>
    </row>
    <row r="5783" spans="1:2" ht="15" x14ac:dyDescent="0.25">
      <c r="A5783"/>
      <c r="B5783"/>
    </row>
    <row r="5784" spans="1:2" ht="15" x14ac:dyDescent="0.25">
      <c r="A5784"/>
      <c r="B5784"/>
    </row>
    <row r="5785" spans="1:2" ht="15" x14ac:dyDescent="0.25">
      <c r="A5785"/>
      <c r="B5785"/>
    </row>
    <row r="5786" spans="1:2" ht="15" x14ac:dyDescent="0.25">
      <c r="A5786"/>
      <c r="B5786"/>
    </row>
    <row r="5787" spans="1:2" ht="15" x14ac:dyDescent="0.25">
      <c r="A5787"/>
      <c r="B5787"/>
    </row>
    <row r="5788" spans="1:2" ht="15" x14ac:dyDescent="0.25">
      <c r="A5788"/>
      <c r="B5788"/>
    </row>
    <row r="5789" spans="1:2" ht="15" x14ac:dyDescent="0.25">
      <c r="A5789"/>
      <c r="B5789"/>
    </row>
    <row r="5790" spans="1:2" ht="15" x14ac:dyDescent="0.25">
      <c r="A5790"/>
      <c r="B5790"/>
    </row>
    <row r="5791" spans="1:2" ht="15" x14ac:dyDescent="0.25">
      <c r="A5791"/>
      <c r="B5791"/>
    </row>
    <row r="5792" spans="1:2" ht="15" x14ac:dyDescent="0.25">
      <c r="A5792"/>
      <c r="B5792"/>
    </row>
    <row r="5793" spans="1:2" ht="15" x14ac:dyDescent="0.25">
      <c r="A5793"/>
      <c r="B5793"/>
    </row>
    <row r="5794" spans="1:2" ht="15" x14ac:dyDescent="0.25">
      <c r="A5794"/>
      <c r="B5794"/>
    </row>
    <row r="5795" spans="1:2" ht="15" x14ac:dyDescent="0.25">
      <c r="A5795"/>
      <c r="B5795"/>
    </row>
    <row r="5796" spans="1:2" ht="15" x14ac:dyDescent="0.25">
      <c r="A5796"/>
      <c r="B5796"/>
    </row>
    <row r="5797" spans="1:2" ht="15" x14ac:dyDescent="0.25">
      <c r="A5797"/>
      <c r="B5797"/>
    </row>
    <row r="5798" spans="1:2" ht="15" x14ac:dyDescent="0.25">
      <c r="A5798"/>
      <c r="B5798"/>
    </row>
    <row r="5799" spans="1:2" ht="15" x14ac:dyDescent="0.25">
      <c r="A5799"/>
      <c r="B5799"/>
    </row>
    <row r="5800" spans="1:2" ht="15" x14ac:dyDescent="0.25">
      <c r="A5800"/>
      <c r="B5800"/>
    </row>
    <row r="5801" spans="1:2" ht="15" x14ac:dyDescent="0.25">
      <c r="A5801"/>
      <c r="B5801"/>
    </row>
    <row r="5802" spans="1:2" ht="15" x14ac:dyDescent="0.25">
      <c r="A5802"/>
      <c r="B5802"/>
    </row>
    <row r="5803" spans="1:2" ht="15" x14ac:dyDescent="0.25">
      <c r="A5803"/>
      <c r="B5803"/>
    </row>
    <row r="5804" spans="1:2" ht="15" x14ac:dyDescent="0.25">
      <c r="A5804"/>
      <c r="B5804"/>
    </row>
    <row r="5805" spans="1:2" ht="15" x14ac:dyDescent="0.25">
      <c r="A5805"/>
      <c r="B5805"/>
    </row>
    <row r="5806" spans="1:2" ht="15" x14ac:dyDescent="0.25">
      <c r="A5806"/>
      <c r="B5806"/>
    </row>
    <row r="5807" spans="1:2" ht="15" x14ac:dyDescent="0.25">
      <c r="A5807"/>
      <c r="B5807"/>
    </row>
    <row r="5808" spans="1:2" ht="15" x14ac:dyDescent="0.25">
      <c r="A5808"/>
      <c r="B5808"/>
    </row>
    <row r="5809" spans="1:2" ht="15" x14ac:dyDescent="0.25">
      <c r="A5809"/>
      <c r="B5809"/>
    </row>
    <row r="5810" spans="1:2" ht="15" x14ac:dyDescent="0.25">
      <c r="A5810"/>
      <c r="B5810"/>
    </row>
    <row r="5811" spans="1:2" ht="15" x14ac:dyDescent="0.25">
      <c r="A5811"/>
      <c r="B5811"/>
    </row>
    <row r="5812" spans="1:2" ht="15" x14ac:dyDescent="0.25">
      <c r="A5812"/>
      <c r="B5812"/>
    </row>
    <row r="5813" spans="1:2" ht="15" x14ac:dyDescent="0.25">
      <c r="A5813"/>
      <c r="B5813"/>
    </row>
    <row r="5814" spans="1:2" ht="15" x14ac:dyDescent="0.25">
      <c r="A5814"/>
      <c r="B5814"/>
    </row>
    <row r="5815" spans="1:2" ht="15" x14ac:dyDescent="0.25">
      <c r="A5815"/>
      <c r="B5815"/>
    </row>
    <row r="5816" spans="1:2" ht="15" x14ac:dyDescent="0.25">
      <c r="A5816"/>
      <c r="B5816"/>
    </row>
    <row r="5817" spans="1:2" ht="15" x14ac:dyDescent="0.25">
      <c r="A5817"/>
      <c r="B5817"/>
    </row>
    <row r="5818" spans="1:2" ht="15" x14ac:dyDescent="0.25">
      <c r="A5818"/>
      <c r="B5818"/>
    </row>
    <row r="5819" spans="1:2" ht="15" x14ac:dyDescent="0.25">
      <c r="A5819"/>
      <c r="B5819"/>
    </row>
    <row r="5820" spans="1:2" ht="15" x14ac:dyDescent="0.25">
      <c r="A5820"/>
      <c r="B5820"/>
    </row>
    <row r="5821" spans="1:2" ht="15" x14ac:dyDescent="0.25">
      <c r="A5821"/>
      <c r="B5821"/>
    </row>
    <row r="5822" spans="1:2" ht="15" x14ac:dyDescent="0.25">
      <c r="A5822"/>
      <c r="B5822"/>
    </row>
    <row r="5823" spans="1:2" ht="15" x14ac:dyDescent="0.25">
      <c r="A5823"/>
      <c r="B5823"/>
    </row>
    <row r="5824" spans="1:2" ht="15" x14ac:dyDescent="0.25">
      <c r="A5824"/>
      <c r="B5824"/>
    </row>
    <row r="5825" spans="1:2" ht="15" x14ac:dyDescent="0.25">
      <c r="A5825"/>
      <c r="B5825"/>
    </row>
    <row r="5826" spans="1:2" ht="15" x14ac:dyDescent="0.25">
      <c r="A5826"/>
      <c r="B5826"/>
    </row>
    <row r="5827" spans="1:2" ht="15" x14ac:dyDescent="0.25">
      <c r="A5827"/>
      <c r="B5827"/>
    </row>
    <row r="5828" spans="1:2" ht="15" x14ac:dyDescent="0.25">
      <c r="A5828"/>
      <c r="B5828"/>
    </row>
    <row r="5829" spans="1:2" ht="15" x14ac:dyDescent="0.25">
      <c r="A5829"/>
      <c r="B5829"/>
    </row>
    <row r="5830" spans="1:2" ht="15" x14ac:dyDescent="0.25">
      <c r="A5830"/>
      <c r="B5830"/>
    </row>
    <row r="5831" spans="1:2" ht="15" x14ac:dyDescent="0.25">
      <c r="A5831"/>
      <c r="B5831"/>
    </row>
    <row r="5832" spans="1:2" ht="15" x14ac:dyDescent="0.25">
      <c r="A5832"/>
      <c r="B5832"/>
    </row>
    <row r="5833" spans="1:2" ht="15" x14ac:dyDescent="0.25">
      <c r="A5833"/>
      <c r="B5833"/>
    </row>
    <row r="5834" spans="1:2" ht="15" x14ac:dyDescent="0.25">
      <c r="A5834"/>
      <c r="B5834"/>
    </row>
    <row r="5835" spans="1:2" ht="15" x14ac:dyDescent="0.25">
      <c r="A5835"/>
      <c r="B5835"/>
    </row>
    <row r="5836" spans="1:2" ht="15" x14ac:dyDescent="0.25">
      <c r="A5836"/>
      <c r="B5836"/>
    </row>
    <row r="5837" spans="1:2" ht="15" x14ac:dyDescent="0.25">
      <c r="A5837"/>
      <c r="B5837"/>
    </row>
    <row r="5838" spans="1:2" ht="15" x14ac:dyDescent="0.25">
      <c r="A5838"/>
      <c r="B5838"/>
    </row>
    <row r="5839" spans="1:2" ht="15" x14ac:dyDescent="0.25">
      <c r="A5839"/>
      <c r="B5839"/>
    </row>
    <row r="5840" spans="1:2" ht="15" x14ac:dyDescent="0.25">
      <c r="A5840"/>
      <c r="B5840"/>
    </row>
    <row r="5841" spans="1:2" ht="15" x14ac:dyDescent="0.25">
      <c r="A5841"/>
      <c r="B5841"/>
    </row>
    <row r="5842" spans="1:2" ht="15" x14ac:dyDescent="0.25">
      <c r="A5842"/>
      <c r="B5842"/>
    </row>
    <row r="5843" spans="1:2" ht="15" x14ac:dyDescent="0.25">
      <c r="A5843"/>
      <c r="B5843"/>
    </row>
    <row r="5844" spans="1:2" ht="15" x14ac:dyDescent="0.25">
      <c r="A5844"/>
      <c r="B5844"/>
    </row>
    <row r="5845" spans="1:2" ht="15" x14ac:dyDescent="0.25">
      <c r="A5845"/>
      <c r="B5845"/>
    </row>
    <row r="5846" spans="1:2" ht="15" x14ac:dyDescent="0.25">
      <c r="A5846"/>
      <c r="B5846"/>
    </row>
    <row r="5847" spans="1:2" ht="15" x14ac:dyDescent="0.25">
      <c r="A5847"/>
      <c r="B5847"/>
    </row>
    <row r="5848" spans="1:2" ht="15" x14ac:dyDescent="0.25">
      <c r="A5848"/>
      <c r="B5848"/>
    </row>
    <row r="5849" spans="1:2" ht="15" x14ac:dyDescent="0.25">
      <c r="A5849"/>
      <c r="B5849"/>
    </row>
    <row r="5850" spans="1:2" ht="15" x14ac:dyDescent="0.25">
      <c r="A5850"/>
      <c r="B5850"/>
    </row>
    <row r="5851" spans="1:2" ht="15" x14ac:dyDescent="0.25">
      <c r="A5851"/>
      <c r="B5851"/>
    </row>
    <row r="5852" spans="1:2" ht="15" x14ac:dyDescent="0.25">
      <c r="A5852"/>
      <c r="B5852"/>
    </row>
    <row r="5853" spans="1:2" ht="15" x14ac:dyDescent="0.25">
      <c r="A5853"/>
      <c r="B5853"/>
    </row>
    <row r="5854" spans="1:2" ht="15" x14ac:dyDescent="0.25">
      <c r="A5854"/>
      <c r="B5854"/>
    </row>
    <row r="5855" spans="1:2" ht="15" x14ac:dyDescent="0.25">
      <c r="A5855"/>
      <c r="B5855"/>
    </row>
    <row r="5856" spans="1:2" ht="15" x14ac:dyDescent="0.25">
      <c r="A5856"/>
      <c r="B5856"/>
    </row>
    <row r="5857" spans="1:2" ht="15" x14ac:dyDescent="0.25">
      <c r="A5857"/>
      <c r="B5857"/>
    </row>
    <row r="5858" spans="1:2" ht="15" x14ac:dyDescent="0.25">
      <c r="A5858"/>
      <c r="B5858"/>
    </row>
    <row r="5859" spans="1:2" ht="15" x14ac:dyDescent="0.25">
      <c r="A5859"/>
      <c r="B5859"/>
    </row>
    <row r="5860" spans="1:2" ht="15" x14ac:dyDescent="0.25">
      <c r="A5860"/>
      <c r="B5860"/>
    </row>
    <row r="5861" spans="1:2" ht="15" x14ac:dyDescent="0.25">
      <c r="A5861"/>
      <c r="B5861"/>
    </row>
    <row r="5862" spans="1:2" ht="15" x14ac:dyDescent="0.25">
      <c r="A5862"/>
      <c r="B5862"/>
    </row>
    <row r="5863" spans="1:2" ht="15" x14ac:dyDescent="0.25">
      <c r="A5863"/>
      <c r="B5863"/>
    </row>
    <row r="5864" spans="1:2" ht="15" x14ac:dyDescent="0.25">
      <c r="A5864"/>
      <c r="B5864"/>
    </row>
    <row r="5865" spans="1:2" ht="15" x14ac:dyDescent="0.25">
      <c r="A5865"/>
      <c r="B5865"/>
    </row>
    <row r="5866" spans="1:2" ht="15" x14ac:dyDescent="0.25">
      <c r="A5866"/>
      <c r="B5866"/>
    </row>
    <row r="5867" spans="1:2" ht="15" x14ac:dyDescent="0.25">
      <c r="A5867"/>
      <c r="B5867"/>
    </row>
    <row r="5868" spans="1:2" ht="15" x14ac:dyDescent="0.25">
      <c r="A5868"/>
      <c r="B5868"/>
    </row>
    <row r="5869" spans="1:2" ht="15" x14ac:dyDescent="0.25">
      <c r="A5869"/>
      <c r="B5869"/>
    </row>
    <row r="5870" spans="1:2" ht="15" x14ac:dyDescent="0.25">
      <c r="A5870"/>
      <c r="B5870"/>
    </row>
    <row r="5871" spans="1:2" ht="15" x14ac:dyDescent="0.25">
      <c r="A5871"/>
      <c r="B5871"/>
    </row>
    <row r="5872" spans="1:2" ht="15" x14ac:dyDescent="0.25">
      <c r="A5872"/>
      <c r="B5872"/>
    </row>
    <row r="5873" spans="1:2" ht="15" x14ac:dyDescent="0.25">
      <c r="A5873"/>
      <c r="B5873"/>
    </row>
    <row r="5874" spans="1:2" ht="15" x14ac:dyDescent="0.25">
      <c r="A5874"/>
      <c r="B5874"/>
    </row>
    <row r="5875" spans="1:2" ht="15" x14ac:dyDescent="0.25">
      <c r="A5875"/>
      <c r="B5875"/>
    </row>
    <row r="5876" spans="1:2" ht="15" x14ac:dyDescent="0.25">
      <c r="A5876"/>
      <c r="B5876"/>
    </row>
    <row r="5877" spans="1:2" ht="15" x14ac:dyDescent="0.25">
      <c r="A5877"/>
      <c r="B5877"/>
    </row>
    <row r="5878" spans="1:2" ht="15" x14ac:dyDescent="0.25">
      <c r="A5878"/>
      <c r="B5878"/>
    </row>
    <row r="5879" spans="1:2" ht="15" x14ac:dyDescent="0.25">
      <c r="A5879"/>
      <c r="B5879"/>
    </row>
    <row r="5880" spans="1:2" ht="15" x14ac:dyDescent="0.25">
      <c r="A5880"/>
      <c r="B5880"/>
    </row>
    <row r="5881" spans="1:2" ht="15" x14ac:dyDescent="0.25">
      <c r="A5881"/>
      <c r="B5881"/>
    </row>
    <row r="5882" spans="1:2" ht="15" x14ac:dyDescent="0.25">
      <c r="A5882"/>
      <c r="B5882"/>
    </row>
    <row r="5883" spans="1:2" ht="15" x14ac:dyDescent="0.25">
      <c r="A5883"/>
      <c r="B5883"/>
    </row>
    <row r="5884" spans="1:2" ht="15" x14ac:dyDescent="0.25">
      <c r="A5884"/>
      <c r="B5884"/>
    </row>
    <row r="5885" spans="1:2" ht="15" x14ac:dyDescent="0.25">
      <c r="A5885"/>
      <c r="B5885"/>
    </row>
    <row r="5886" spans="1:2" ht="15" x14ac:dyDescent="0.25">
      <c r="A5886"/>
      <c r="B5886"/>
    </row>
    <row r="5887" spans="1:2" ht="15" x14ac:dyDescent="0.25">
      <c r="A5887"/>
      <c r="B5887"/>
    </row>
    <row r="5888" spans="1:2" ht="15" x14ac:dyDescent="0.25">
      <c r="A5888"/>
      <c r="B5888"/>
    </row>
    <row r="5889" spans="1:2" ht="15" x14ac:dyDescent="0.25">
      <c r="A5889"/>
      <c r="B5889"/>
    </row>
    <row r="5890" spans="1:2" ht="15" x14ac:dyDescent="0.25">
      <c r="A5890"/>
      <c r="B5890"/>
    </row>
    <row r="5891" spans="1:2" ht="15" x14ac:dyDescent="0.25">
      <c r="A5891"/>
      <c r="B5891"/>
    </row>
    <row r="5892" spans="1:2" ht="15" x14ac:dyDescent="0.25">
      <c r="A5892"/>
      <c r="B5892"/>
    </row>
    <row r="5893" spans="1:2" ht="15" x14ac:dyDescent="0.25">
      <c r="A5893"/>
      <c r="B5893"/>
    </row>
    <row r="5894" spans="1:2" ht="15" x14ac:dyDescent="0.25">
      <c r="A5894"/>
      <c r="B5894"/>
    </row>
    <row r="5895" spans="1:2" ht="15" x14ac:dyDescent="0.25">
      <c r="A5895"/>
      <c r="B5895"/>
    </row>
    <row r="5896" spans="1:2" ht="15" x14ac:dyDescent="0.25">
      <c r="A5896"/>
      <c r="B5896"/>
    </row>
    <row r="5897" spans="1:2" ht="15" x14ac:dyDescent="0.25">
      <c r="A5897"/>
      <c r="B5897"/>
    </row>
    <row r="5898" spans="1:2" ht="15" x14ac:dyDescent="0.25">
      <c r="A5898"/>
      <c r="B5898"/>
    </row>
    <row r="5899" spans="1:2" ht="15" x14ac:dyDescent="0.25">
      <c r="A5899"/>
      <c r="B5899"/>
    </row>
    <row r="5900" spans="1:2" ht="15" x14ac:dyDescent="0.25">
      <c r="A5900"/>
      <c r="B5900"/>
    </row>
    <row r="5901" spans="1:2" ht="15" x14ac:dyDescent="0.25">
      <c r="A5901"/>
      <c r="B5901"/>
    </row>
    <row r="5902" spans="1:2" ht="15" x14ac:dyDescent="0.25">
      <c r="A5902"/>
      <c r="B5902"/>
    </row>
    <row r="5903" spans="1:2" ht="15" x14ac:dyDescent="0.25">
      <c r="A5903"/>
      <c r="B5903"/>
    </row>
    <row r="5904" spans="1:2" ht="15" x14ac:dyDescent="0.25">
      <c r="A5904"/>
      <c r="B5904"/>
    </row>
    <row r="5905" spans="1:2" ht="15" x14ac:dyDescent="0.25">
      <c r="A5905"/>
      <c r="B5905"/>
    </row>
    <row r="5906" spans="1:2" ht="15" x14ac:dyDescent="0.25">
      <c r="A5906"/>
      <c r="B5906"/>
    </row>
    <row r="5907" spans="1:2" ht="15" x14ac:dyDescent="0.25">
      <c r="A5907"/>
      <c r="B5907"/>
    </row>
    <row r="5908" spans="1:2" ht="15" x14ac:dyDescent="0.25">
      <c r="A5908"/>
      <c r="B5908"/>
    </row>
    <row r="5909" spans="1:2" ht="15" x14ac:dyDescent="0.25">
      <c r="A5909"/>
      <c r="B5909"/>
    </row>
    <row r="5910" spans="1:2" ht="15" x14ac:dyDescent="0.25">
      <c r="A5910"/>
      <c r="B5910"/>
    </row>
    <row r="5911" spans="1:2" ht="15" x14ac:dyDescent="0.25">
      <c r="A5911"/>
      <c r="B5911"/>
    </row>
    <row r="5912" spans="1:2" ht="15" x14ac:dyDescent="0.25">
      <c r="A5912"/>
      <c r="B5912"/>
    </row>
    <row r="5913" spans="1:2" ht="15" x14ac:dyDescent="0.25">
      <c r="A5913"/>
      <c r="B5913"/>
    </row>
    <row r="5914" spans="1:2" ht="15" x14ac:dyDescent="0.25">
      <c r="A5914"/>
      <c r="B5914"/>
    </row>
    <row r="5915" spans="1:2" ht="15" x14ac:dyDescent="0.25">
      <c r="A5915"/>
      <c r="B5915"/>
    </row>
    <row r="5916" spans="1:2" ht="15" x14ac:dyDescent="0.25">
      <c r="A5916"/>
      <c r="B5916"/>
    </row>
    <row r="5917" spans="1:2" ht="15" x14ac:dyDescent="0.25">
      <c r="A5917"/>
      <c r="B5917"/>
    </row>
    <row r="5918" spans="1:2" ht="15" x14ac:dyDescent="0.25">
      <c r="A5918"/>
      <c r="B5918"/>
    </row>
    <row r="5919" spans="1:2" ht="15" x14ac:dyDescent="0.25">
      <c r="A5919"/>
      <c r="B5919"/>
    </row>
    <row r="5920" spans="1:2" ht="15" x14ac:dyDescent="0.25">
      <c r="A5920"/>
      <c r="B5920"/>
    </row>
    <row r="5921" spans="1:2" ht="15" x14ac:dyDescent="0.25">
      <c r="A5921"/>
      <c r="B5921"/>
    </row>
    <row r="5922" spans="1:2" ht="15" x14ac:dyDescent="0.25">
      <c r="A5922"/>
      <c r="B5922"/>
    </row>
    <row r="5923" spans="1:2" ht="15" x14ac:dyDescent="0.25">
      <c r="A5923"/>
      <c r="B5923"/>
    </row>
    <row r="5924" spans="1:2" ht="15" x14ac:dyDescent="0.25">
      <c r="A5924"/>
      <c r="B5924"/>
    </row>
    <row r="5925" spans="1:2" ht="15" x14ac:dyDescent="0.25">
      <c r="A5925"/>
      <c r="B5925"/>
    </row>
    <row r="5926" spans="1:2" ht="15" x14ac:dyDescent="0.25">
      <c r="A5926"/>
      <c r="B5926"/>
    </row>
    <row r="5927" spans="1:2" ht="15" x14ac:dyDescent="0.25">
      <c r="A5927"/>
      <c r="B5927"/>
    </row>
    <row r="5928" spans="1:2" ht="15" x14ac:dyDescent="0.25">
      <c r="A5928"/>
      <c r="B5928"/>
    </row>
    <row r="5929" spans="1:2" ht="15" x14ac:dyDescent="0.25">
      <c r="A5929"/>
      <c r="B5929"/>
    </row>
    <row r="5930" spans="1:2" ht="15" x14ac:dyDescent="0.25">
      <c r="A5930"/>
      <c r="B5930"/>
    </row>
    <row r="5931" spans="1:2" ht="15" x14ac:dyDescent="0.25">
      <c r="A5931"/>
      <c r="B5931"/>
    </row>
    <row r="5932" spans="1:2" ht="15" x14ac:dyDescent="0.25">
      <c r="A5932"/>
      <c r="B5932"/>
    </row>
    <row r="5933" spans="1:2" ht="15" x14ac:dyDescent="0.25">
      <c r="A5933"/>
      <c r="B5933"/>
    </row>
    <row r="5934" spans="1:2" ht="15" x14ac:dyDescent="0.25">
      <c r="A5934"/>
      <c r="B5934"/>
    </row>
    <row r="5935" spans="1:2" ht="15" x14ac:dyDescent="0.25">
      <c r="A5935"/>
      <c r="B5935"/>
    </row>
    <row r="5936" spans="1:2" ht="15" x14ac:dyDescent="0.25">
      <c r="A5936"/>
      <c r="B5936"/>
    </row>
    <row r="5937" spans="1:2" ht="15" x14ac:dyDescent="0.25">
      <c r="A5937"/>
      <c r="B5937"/>
    </row>
    <row r="5938" spans="1:2" ht="15" x14ac:dyDescent="0.25">
      <c r="A5938"/>
      <c r="B5938"/>
    </row>
    <row r="5939" spans="1:2" ht="15" x14ac:dyDescent="0.25">
      <c r="A5939"/>
      <c r="B5939"/>
    </row>
    <row r="5940" spans="1:2" ht="15" x14ac:dyDescent="0.25">
      <c r="A5940"/>
      <c r="B5940"/>
    </row>
    <row r="5941" spans="1:2" ht="15" x14ac:dyDescent="0.25">
      <c r="A5941"/>
      <c r="B5941"/>
    </row>
    <row r="5942" spans="1:2" ht="15" x14ac:dyDescent="0.25">
      <c r="A5942"/>
      <c r="B5942"/>
    </row>
    <row r="5943" spans="1:2" ht="15" x14ac:dyDescent="0.25">
      <c r="A5943"/>
      <c r="B5943"/>
    </row>
    <row r="5944" spans="1:2" ht="15" x14ac:dyDescent="0.25">
      <c r="A5944"/>
      <c r="B5944"/>
    </row>
    <row r="5945" spans="1:2" ht="15" x14ac:dyDescent="0.25">
      <c r="A5945"/>
      <c r="B5945"/>
    </row>
    <row r="5946" spans="1:2" ht="15" x14ac:dyDescent="0.25">
      <c r="A5946"/>
      <c r="B5946"/>
    </row>
    <row r="5947" spans="1:2" ht="15" x14ac:dyDescent="0.25">
      <c r="A5947"/>
      <c r="B5947"/>
    </row>
    <row r="5948" spans="1:2" ht="15" x14ac:dyDescent="0.25">
      <c r="A5948"/>
      <c r="B5948"/>
    </row>
    <row r="5949" spans="1:2" ht="15" x14ac:dyDescent="0.25">
      <c r="A5949"/>
      <c r="B5949"/>
    </row>
    <row r="5950" spans="1:2" ht="15" x14ac:dyDescent="0.25">
      <c r="A5950"/>
      <c r="B5950"/>
    </row>
    <row r="5951" spans="1:2" ht="15" x14ac:dyDescent="0.25">
      <c r="A5951"/>
      <c r="B5951"/>
    </row>
    <row r="5952" spans="1:2" ht="15" x14ac:dyDescent="0.25">
      <c r="A5952"/>
      <c r="B5952"/>
    </row>
    <row r="5953" spans="1:2" ht="15" x14ac:dyDescent="0.25">
      <c r="A5953"/>
      <c r="B5953"/>
    </row>
    <row r="5954" spans="1:2" ht="15" x14ac:dyDescent="0.25">
      <c r="A5954"/>
      <c r="B5954"/>
    </row>
    <row r="5955" spans="1:2" ht="15" x14ac:dyDescent="0.25">
      <c r="A5955"/>
      <c r="B5955"/>
    </row>
    <row r="5956" spans="1:2" ht="15" x14ac:dyDescent="0.25">
      <c r="A5956"/>
      <c r="B5956"/>
    </row>
    <row r="5957" spans="1:2" ht="15" x14ac:dyDescent="0.25">
      <c r="A5957"/>
      <c r="B5957"/>
    </row>
    <row r="5958" spans="1:2" ht="15" x14ac:dyDescent="0.25">
      <c r="A5958"/>
      <c r="B5958"/>
    </row>
    <row r="5959" spans="1:2" ht="15" x14ac:dyDescent="0.25">
      <c r="A5959"/>
      <c r="B5959"/>
    </row>
    <row r="5960" spans="1:2" ht="15" x14ac:dyDescent="0.25">
      <c r="A5960"/>
      <c r="B5960"/>
    </row>
    <row r="5961" spans="1:2" ht="15" x14ac:dyDescent="0.25">
      <c r="A5961"/>
      <c r="B5961"/>
    </row>
    <row r="5962" spans="1:2" ht="15" x14ac:dyDescent="0.25">
      <c r="A5962"/>
      <c r="B5962"/>
    </row>
    <row r="5963" spans="1:2" ht="15" x14ac:dyDescent="0.25">
      <c r="A5963"/>
      <c r="B5963"/>
    </row>
    <row r="5964" spans="1:2" ht="15" x14ac:dyDescent="0.25">
      <c r="A5964"/>
      <c r="B5964"/>
    </row>
    <row r="5965" spans="1:2" ht="15" x14ac:dyDescent="0.25">
      <c r="A5965"/>
      <c r="B5965"/>
    </row>
    <row r="5966" spans="1:2" ht="15" x14ac:dyDescent="0.25">
      <c r="A5966"/>
      <c r="B5966"/>
    </row>
    <row r="5967" spans="1:2" ht="15" x14ac:dyDescent="0.25">
      <c r="A5967"/>
      <c r="B5967"/>
    </row>
    <row r="5968" spans="1:2" ht="15" x14ac:dyDescent="0.25">
      <c r="A5968"/>
      <c r="B5968"/>
    </row>
    <row r="5969" spans="1:2" ht="15" x14ac:dyDescent="0.25">
      <c r="A5969"/>
      <c r="B5969"/>
    </row>
    <row r="5970" spans="1:2" ht="15" x14ac:dyDescent="0.25">
      <c r="A5970"/>
      <c r="B5970"/>
    </row>
    <row r="5971" spans="1:2" ht="15" x14ac:dyDescent="0.25">
      <c r="A5971"/>
      <c r="B5971"/>
    </row>
    <row r="5972" spans="1:2" ht="15" x14ac:dyDescent="0.25">
      <c r="A5972"/>
      <c r="B5972"/>
    </row>
    <row r="5973" spans="1:2" ht="15" x14ac:dyDescent="0.25">
      <c r="A5973"/>
      <c r="B5973"/>
    </row>
    <row r="5974" spans="1:2" ht="15" x14ac:dyDescent="0.25">
      <c r="A5974"/>
      <c r="B5974"/>
    </row>
    <row r="5975" spans="1:2" ht="15" x14ac:dyDescent="0.25">
      <c r="A5975"/>
      <c r="B5975"/>
    </row>
    <row r="5976" spans="1:2" ht="15" x14ac:dyDescent="0.25">
      <c r="A5976"/>
      <c r="B5976"/>
    </row>
    <row r="5977" spans="1:2" ht="15" x14ac:dyDescent="0.25">
      <c r="A5977"/>
      <c r="B5977"/>
    </row>
    <row r="5978" spans="1:2" ht="15" x14ac:dyDescent="0.25">
      <c r="A5978"/>
      <c r="B5978"/>
    </row>
    <row r="5979" spans="1:2" ht="15" x14ac:dyDescent="0.25">
      <c r="A5979"/>
      <c r="B5979"/>
    </row>
    <row r="5980" spans="1:2" ht="15" x14ac:dyDescent="0.25">
      <c r="A5980"/>
      <c r="B5980"/>
    </row>
    <row r="5981" spans="1:2" ht="15" x14ac:dyDescent="0.25">
      <c r="A5981"/>
      <c r="B5981"/>
    </row>
    <row r="5982" spans="1:2" ht="15" x14ac:dyDescent="0.25">
      <c r="A5982"/>
      <c r="B5982"/>
    </row>
    <row r="5983" spans="1:2" ht="15" x14ac:dyDescent="0.25">
      <c r="A5983"/>
      <c r="B5983"/>
    </row>
    <row r="5984" spans="1:2" ht="15" x14ac:dyDescent="0.25">
      <c r="A5984"/>
      <c r="B5984"/>
    </row>
    <row r="5985" spans="1:2" ht="15" x14ac:dyDescent="0.25">
      <c r="A5985"/>
      <c r="B5985"/>
    </row>
    <row r="5986" spans="1:2" ht="15" x14ac:dyDescent="0.25">
      <c r="A5986"/>
      <c r="B5986"/>
    </row>
    <row r="5987" spans="1:2" ht="15" x14ac:dyDescent="0.25">
      <c r="A5987"/>
      <c r="B5987"/>
    </row>
    <row r="5988" spans="1:2" ht="15" x14ac:dyDescent="0.25">
      <c r="A5988"/>
      <c r="B5988"/>
    </row>
    <row r="5989" spans="1:2" ht="15" x14ac:dyDescent="0.25">
      <c r="A5989"/>
      <c r="B5989"/>
    </row>
    <row r="5990" spans="1:2" ht="15" x14ac:dyDescent="0.25">
      <c r="A5990"/>
      <c r="B5990"/>
    </row>
    <row r="5991" spans="1:2" ht="15" x14ac:dyDescent="0.25">
      <c r="A5991"/>
      <c r="B5991"/>
    </row>
    <row r="5992" spans="1:2" ht="15" x14ac:dyDescent="0.25">
      <c r="A5992"/>
      <c r="B5992"/>
    </row>
    <row r="5993" spans="1:2" ht="15" x14ac:dyDescent="0.25">
      <c r="A5993"/>
      <c r="B5993"/>
    </row>
    <row r="5994" spans="1:2" ht="15" x14ac:dyDescent="0.25">
      <c r="A5994"/>
      <c r="B5994"/>
    </row>
    <row r="5995" spans="1:2" ht="15" x14ac:dyDescent="0.25">
      <c r="A5995"/>
      <c r="B5995"/>
    </row>
    <row r="5996" spans="1:2" ht="15" x14ac:dyDescent="0.25">
      <c r="A5996"/>
      <c r="B5996"/>
    </row>
    <row r="5997" spans="1:2" ht="15" x14ac:dyDescent="0.25">
      <c r="A5997"/>
      <c r="B5997"/>
    </row>
    <row r="5998" spans="1:2" ht="15" x14ac:dyDescent="0.25">
      <c r="A5998"/>
      <c r="B5998"/>
    </row>
    <row r="5999" spans="1:2" ht="15" x14ac:dyDescent="0.25">
      <c r="A5999"/>
      <c r="B5999"/>
    </row>
    <row r="6000" spans="1:2" ht="15" x14ac:dyDescent="0.25">
      <c r="A6000"/>
      <c r="B6000"/>
    </row>
    <row r="6001" spans="1:2" ht="15" x14ac:dyDescent="0.25">
      <c r="A6001"/>
      <c r="B6001"/>
    </row>
    <row r="6002" spans="1:2" ht="15" x14ac:dyDescent="0.25">
      <c r="A6002"/>
      <c r="B6002"/>
    </row>
    <row r="6003" spans="1:2" ht="15" x14ac:dyDescent="0.25">
      <c r="A6003"/>
      <c r="B6003"/>
    </row>
    <row r="6004" spans="1:2" ht="15" x14ac:dyDescent="0.25">
      <c r="A6004"/>
      <c r="B6004"/>
    </row>
    <row r="6005" spans="1:2" ht="15" x14ac:dyDescent="0.25">
      <c r="A6005"/>
      <c r="B6005"/>
    </row>
    <row r="6006" spans="1:2" ht="15" x14ac:dyDescent="0.25">
      <c r="A6006"/>
      <c r="B6006"/>
    </row>
    <row r="6007" spans="1:2" ht="15" x14ac:dyDescent="0.25">
      <c r="A6007"/>
      <c r="B6007"/>
    </row>
    <row r="6008" spans="1:2" ht="15" x14ac:dyDescent="0.25">
      <c r="A6008"/>
      <c r="B6008"/>
    </row>
    <row r="6009" spans="1:2" ht="15" x14ac:dyDescent="0.25">
      <c r="A6009"/>
      <c r="B6009"/>
    </row>
    <row r="6010" spans="1:2" ht="15" x14ac:dyDescent="0.25">
      <c r="A6010"/>
      <c r="B6010"/>
    </row>
    <row r="6011" spans="1:2" ht="15" x14ac:dyDescent="0.25">
      <c r="A6011"/>
      <c r="B6011"/>
    </row>
    <row r="6012" spans="1:2" ht="15" x14ac:dyDescent="0.25">
      <c r="A6012"/>
      <c r="B6012"/>
    </row>
    <row r="6013" spans="1:2" ht="15" x14ac:dyDescent="0.25">
      <c r="A6013"/>
      <c r="B6013"/>
    </row>
    <row r="6014" spans="1:2" ht="15" x14ac:dyDescent="0.25">
      <c r="A6014"/>
      <c r="B6014"/>
    </row>
    <row r="6015" spans="1:2" ht="15" x14ac:dyDescent="0.25">
      <c r="A6015"/>
      <c r="B6015"/>
    </row>
    <row r="6016" spans="1:2" ht="15" x14ac:dyDescent="0.25">
      <c r="A6016"/>
      <c r="B6016"/>
    </row>
    <row r="6017" spans="1:2" ht="15" x14ac:dyDescent="0.25">
      <c r="A6017"/>
      <c r="B6017"/>
    </row>
    <row r="6018" spans="1:2" ht="15" x14ac:dyDescent="0.25">
      <c r="A6018"/>
      <c r="B6018"/>
    </row>
    <row r="6019" spans="1:2" ht="15" x14ac:dyDescent="0.25">
      <c r="A6019"/>
      <c r="B6019"/>
    </row>
    <row r="6020" spans="1:2" ht="15" x14ac:dyDescent="0.25">
      <c r="A6020"/>
      <c r="B6020"/>
    </row>
    <row r="6021" spans="1:2" ht="15" x14ac:dyDescent="0.25">
      <c r="A6021"/>
      <c r="B6021"/>
    </row>
    <row r="6022" spans="1:2" ht="15" x14ac:dyDescent="0.25">
      <c r="A6022"/>
      <c r="B6022"/>
    </row>
    <row r="6023" spans="1:2" ht="15" x14ac:dyDescent="0.25">
      <c r="A6023"/>
      <c r="B6023"/>
    </row>
    <row r="6024" spans="1:2" ht="15" x14ac:dyDescent="0.25">
      <c r="A6024"/>
      <c r="B6024"/>
    </row>
    <row r="6025" spans="1:2" ht="15" x14ac:dyDescent="0.25">
      <c r="A6025"/>
      <c r="B6025"/>
    </row>
    <row r="6026" spans="1:2" ht="15" x14ac:dyDescent="0.25">
      <c r="A6026"/>
      <c r="B6026"/>
    </row>
    <row r="6027" spans="1:2" ht="15" x14ac:dyDescent="0.25">
      <c r="A6027"/>
      <c r="B6027"/>
    </row>
    <row r="6028" spans="1:2" ht="15" x14ac:dyDescent="0.25">
      <c r="A6028"/>
      <c r="B6028"/>
    </row>
    <row r="6029" spans="1:2" ht="15" x14ac:dyDescent="0.25">
      <c r="A6029"/>
      <c r="B6029"/>
    </row>
    <row r="6030" spans="1:2" ht="15" x14ac:dyDescent="0.25">
      <c r="A6030"/>
      <c r="B6030"/>
    </row>
    <row r="6031" spans="1:2" ht="15" x14ac:dyDescent="0.25">
      <c r="A6031"/>
      <c r="B6031"/>
    </row>
    <row r="6032" spans="1:2" ht="15" x14ac:dyDescent="0.25">
      <c r="A6032"/>
      <c r="B6032"/>
    </row>
    <row r="6033" spans="1:2" ht="15" x14ac:dyDescent="0.25">
      <c r="A6033"/>
      <c r="B6033"/>
    </row>
    <row r="6034" spans="1:2" ht="15" x14ac:dyDescent="0.25">
      <c r="A6034"/>
      <c r="B6034"/>
    </row>
    <row r="6035" spans="1:2" ht="15" x14ac:dyDescent="0.25">
      <c r="A6035"/>
      <c r="B6035"/>
    </row>
    <row r="6036" spans="1:2" ht="15" x14ac:dyDescent="0.25">
      <c r="A6036"/>
      <c r="B6036"/>
    </row>
    <row r="6037" spans="1:2" ht="15" x14ac:dyDescent="0.25">
      <c r="A6037"/>
      <c r="B6037"/>
    </row>
    <row r="6038" spans="1:2" ht="15" x14ac:dyDescent="0.25">
      <c r="A6038"/>
      <c r="B6038"/>
    </row>
    <row r="6039" spans="1:2" ht="15" x14ac:dyDescent="0.25">
      <c r="A6039"/>
      <c r="B6039"/>
    </row>
    <row r="6040" spans="1:2" ht="15" x14ac:dyDescent="0.25">
      <c r="A6040"/>
      <c r="B6040"/>
    </row>
    <row r="6041" spans="1:2" ht="15" x14ac:dyDescent="0.25">
      <c r="A6041"/>
      <c r="B6041"/>
    </row>
    <row r="6042" spans="1:2" ht="15" x14ac:dyDescent="0.25">
      <c r="A6042"/>
      <c r="B6042"/>
    </row>
    <row r="6043" spans="1:2" ht="15" x14ac:dyDescent="0.25">
      <c r="A6043"/>
      <c r="B6043"/>
    </row>
    <row r="6044" spans="1:2" ht="15" x14ac:dyDescent="0.25">
      <c r="A6044"/>
      <c r="B6044"/>
    </row>
    <row r="6045" spans="1:2" ht="15" x14ac:dyDescent="0.25">
      <c r="A6045"/>
      <c r="B6045"/>
    </row>
    <row r="6046" spans="1:2" ht="15" x14ac:dyDescent="0.25">
      <c r="A6046"/>
      <c r="B6046"/>
    </row>
    <row r="6047" spans="1:2" ht="15" x14ac:dyDescent="0.25">
      <c r="A6047"/>
      <c r="B6047"/>
    </row>
    <row r="6048" spans="1:2" ht="15" x14ac:dyDescent="0.25">
      <c r="A6048"/>
      <c r="B6048"/>
    </row>
    <row r="6049" spans="1:2" ht="15" x14ac:dyDescent="0.25">
      <c r="A6049"/>
      <c r="B6049"/>
    </row>
    <row r="6050" spans="1:2" ht="15" x14ac:dyDescent="0.25">
      <c r="A6050"/>
      <c r="B6050"/>
    </row>
    <row r="6051" spans="1:2" ht="15" x14ac:dyDescent="0.25">
      <c r="A6051"/>
      <c r="B6051"/>
    </row>
    <row r="6052" spans="1:2" ht="15" x14ac:dyDescent="0.25">
      <c r="A6052"/>
      <c r="B6052"/>
    </row>
    <row r="6053" spans="1:2" ht="15" x14ac:dyDescent="0.25">
      <c r="A6053"/>
      <c r="B6053"/>
    </row>
    <row r="6054" spans="1:2" ht="15" x14ac:dyDescent="0.25">
      <c r="A6054"/>
      <c r="B6054"/>
    </row>
    <row r="6055" spans="1:2" ht="15" x14ac:dyDescent="0.25">
      <c r="A6055"/>
      <c r="B6055"/>
    </row>
    <row r="6056" spans="1:2" ht="15" x14ac:dyDescent="0.25">
      <c r="A6056"/>
      <c r="B6056"/>
    </row>
    <row r="6057" spans="1:2" ht="15" x14ac:dyDescent="0.25">
      <c r="A6057"/>
      <c r="B6057"/>
    </row>
    <row r="6058" spans="1:2" ht="15" x14ac:dyDescent="0.25">
      <c r="A6058"/>
      <c r="B6058"/>
    </row>
    <row r="6059" spans="1:2" ht="15" x14ac:dyDescent="0.25">
      <c r="A6059"/>
      <c r="B6059"/>
    </row>
    <row r="6060" spans="1:2" ht="15" x14ac:dyDescent="0.25">
      <c r="A6060"/>
      <c r="B6060"/>
    </row>
    <row r="6061" spans="1:2" ht="15" x14ac:dyDescent="0.25">
      <c r="A6061"/>
      <c r="B6061"/>
    </row>
    <row r="6062" spans="1:2" ht="15" x14ac:dyDescent="0.25">
      <c r="A6062"/>
      <c r="B6062"/>
    </row>
    <row r="6063" spans="1:2" ht="15" x14ac:dyDescent="0.25">
      <c r="A6063"/>
      <c r="B6063"/>
    </row>
    <row r="6064" spans="1:2" ht="15" x14ac:dyDescent="0.25">
      <c r="A6064"/>
      <c r="B6064"/>
    </row>
    <row r="6065" spans="1:2" ht="15" x14ac:dyDescent="0.25">
      <c r="A6065"/>
      <c r="B6065"/>
    </row>
    <row r="6066" spans="1:2" ht="15" x14ac:dyDescent="0.25">
      <c r="A6066"/>
      <c r="B6066"/>
    </row>
    <row r="6067" spans="1:2" ht="15" x14ac:dyDescent="0.25">
      <c r="A6067"/>
      <c r="B6067"/>
    </row>
    <row r="6068" spans="1:2" ht="15" x14ac:dyDescent="0.25">
      <c r="A6068"/>
      <c r="B6068"/>
    </row>
    <row r="6069" spans="1:2" ht="15" x14ac:dyDescent="0.25">
      <c r="A6069"/>
      <c r="B6069"/>
    </row>
    <row r="6070" spans="1:2" ht="15" x14ac:dyDescent="0.25">
      <c r="A6070"/>
      <c r="B6070"/>
    </row>
    <row r="6071" spans="1:2" ht="15" x14ac:dyDescent="0.25">
      <c r="A6071"/>
      <c r="B6071"/>
    </row>
    <row r="6072" spans="1:2" ht="15" x14ac:dyDescent="0.25">
      <c r="A6072"/>
      <c r="B6072"/>
    </row>
    <row r="6073" spans="1:2" ht="15" x14ac:dyDescent="0.25">
      <c r="A6073"/>
      <c r="B6073"/>
    </row>
    <row r="6074" spans="1:2" ht="15" x14ac:dyDescent="0.25">
      <c r="A6074"/>
      <c r="B6074"/>
    </row>
    <row r="6075" spans="1:2" ht="15" x14ac:dyDescent="0.25">
      <c r="A6075"/>
      <c r="B6075"/>
    </row>
    <row r="6076" spans="1:2" ht="15" x14ac:dyDescent="0.25">
      <c r="A6076"/>
      <c r="B6076"/>
    </row>
    <row r="6077" spans="1:2" ht="15" x14ac:dyDescent="0.25">
      <c r="A6077"/>
      <c r="B6077"/>
    </row>
    <row r="6078" spans="1:2" ht="15" x14ac:dyDescent="0.25">
      <c r="A6078"/>
      <c r="B6078"/>
    </row>
    <row r="6079" spans="1:2" ht="15" x14ac:dyDescent="0.25">
      <c r="A6079"/>
      <c r="B6079"/>
    </row>
    <row r="6080" spans="1:2" ht="15" x14ac:dyDescent="0.25">
      <c r="A6080"/>
      <c r="B6080"/>
    </row>
    <row r="6081" spans="1:2" ht="15" x14ac:dyDescent="0.25">
      <c r="A6081"/>
      <c r="B6081"/>
    </row>
    <row r="6082" spans="1:2" ht="15" x14ac:dyDescent="0.25">
      <c r="A6082"/>
      <c r="B6082"/>
    </row>
    <row r="6083" spans="1:2" ht="15" x14ac:dyDescent="0.25">
      <c r="A6083"/>
      <c r="B6083"/>
    </row>
    <row r="6084" spans="1:2" ht="15" x14ac:dyDescent="0.25">
      <c r="A6084"/>
      <c r="B6084"/>
    </row>
    <row r="6085" spans="1:2" ht="15" x14ac:dyDescent="0.25">
      <c r="A6085"/>
      <c r="B6085"/>
    </row>
    <row r="6086" spans="1:2" ht="15" x14ac:dyDescent="0.25">
      <c r="A6086"/>
      <c r="B6086"/>
    </row>
    <row r="6087" spans="1:2" ht="15" x14ac:dyDescent="0.25">
      <c r="A6087"/>
      <c r="B6087"/>
    </row>
    <row r="6088" spans="1:2" ht="15" x14ac:dyDescent="0.25">
      <c r="A6088"/>
      <c r="B6088"/>
    </row>
    <row r="6089" spans="1:2" ht="15" x14ac:dyDescent="0.25">
      <c r="A6089"/>
      <c r="B6089"/>
    </row>
    <row r="6090" spans="1:2" ht="15" x14ac:dyDescent="0.25">
      <c r="A6090"/>
      <c r="B6090"/>
    </row>
    <row r="6091" spans="1:2" ht="15" x14ac:dyDescent="0.25">
      <c r="A6091"/>
      <c r="B6091"/>
    </row>
    <row r="6092" spans="1:2" ht="15" x14ac:dyDescent="0.25">
      <c r="A6092"/>
      <c r="B6092"/>
    </row>
    <row r="6093" spans="1:2" ht="15" x14ac:dyDescent="0.25">
      <c r="A6093"/>
      <c r="B6093"/>
    </row>
    <row r="6094" spans="1:2" ht="15" x14ac:dyDescent="0.25">
      <c r="A6094"/>
      <c r="B6094"/>
    </row>
    <row r="6095" spans="1:2" ht="15" x14ac:dyDescent="0.25">
      <c r="A6095"/>
      <c r="B6095"/>
    </row>
    <row r="6096" spans="1:2" ht="15" x14ac:dyDescent="0.25">
      <c r="A6096"/>
      <c r="B6096"/>
    </row>
    <row r="6097" spans="1:2" ht="15" x14ac:dyDescent="0.25">
      <c r="A6097"/>
      <c r="B6097"/>
    </row>
    <row r="6098" spans="1:2" ht="15" x14ac:dyDescent="0.25">
      <c r="A6098"/>
      <c r="B6098"/>
    </row>
    <row r="6099" spans="1:2" ht="15" x14ac:dyDescent="0.25">
      <c r="A6099"/>
      <c r="B6099"/>
    </row>
    <row r="6100" spans="1:2" ht="15" x14ac:dyDescent="0.25">
      <c r="A6100"/>
      <c r="B6100"/>
    </row>
    <row r="6101" spans="1:2" ht="15" x14ac:dyDescent="0.25">
      <c r="A6101"/>
      <c r="B6101"/>
    </row>
    <row r="6102" spans="1:2" ht="15" x14ac:dyDescent="0.25">
      <c r="A6102"/>
      <c r="B6102"/>
    </row>
    <row r="6103" spans="1:2" ht="15" x14ac:dyDescent="0.25">
      <c r="A6103"/>
      <c r="B6103"/>
    </row>
    <row r="6104" spans="1:2" ht="15" x14ac:dyDescent="0.25">
      <c r="A6104"/>
      <c r="B6104"/>
    </row>
    <row r="6105" spans="1:2" ht="15" x14ac:dyDescent="0.25">
      <c r="A6105"/>
      <c r="B6105"/>
    </row>
    <row r="6106" spans="1:2" ht="15" x14ac:dyDescent="0.25">
      <c r="A6106"/>
      <c r="B6106"/>
    </row>
    <row r="6107" spans="1:2" ht="15" x14ac:dyDescent="0.25">
      <c r="A6107"/>
      <c r="B6107"/>
    </row>
    <row r="6108" spans="1:2" ht="15" x14ac:dyDescent="0.25">
      <c r="A6108"/>
      <c r="B6108"/>
    </row>
    <row r="6109" spans="1:2" ht="15" x14ac:dyDescent="0.25">
      <c r="A6109"/>
      <c r="B6109"/>
    </row>
    <row r="6110" spans="1:2" ht="15" x14ac:dyDescent="0.25">
      <c r="A6110"/>
      <c r="B6110"/>
    </row>
    <row r="6111" spans="1:2" ht="15" x14ac:dyDescent="0.25">
      <c r="A6111"/>
      <c r="B6111"/>
    </row>
    <row r="6112" spans="1:2" ht="15" x14ac:dyDescent="0.25">
      <c r="A6112"/>
      <c r="B6112"/>
    </row>
    <row r="6113" spans="1:2" ht="15" x14ac:dyDescent="0.25">
      <c r="A6113"/>
      <c r="B6113"/>
    </row>
    <row r="6114" spans="1:2" ht="15" x14ac:dyDescent="0.25">
      <c r="A6114"/>
      <c r="B6114"/>
    </row>
    <row r="6115" spans="1:2" ht="15" x14ac:dyDescent="0.25">
      <c r="A6115"/>
      <c r="B6115"/>
    </row>
    <row r="6116" spans="1:2" ht="15" x14ac:dyDescent="0.25">
      <c r="A6116"/>
      <c r="B6116"/>
    </row>
    <row r="6117" spans="1:2" ht="15" x14ac:dyDescent="0.25">
      <c r="A6117"/>
      <c r="B6117"/>
    </row>
    <row r="6118" spans="1:2" ht="15" x14ac:dyDescent="0.25">
      <c r="A6118"/>
      <c r="B6118"/>
    </row>
    <row r="6119" spans="1:2" ht="15" x14ac:dyDescent="0.25">
      <c r="A6119"/>
      <c r="B6119"/>
    </row>
    <row r="6120" spans="1:2" ht="15" x14ac:dyDescent="0.25">
      <c r="A6120"/>
      <c r="B6120"/>
    </row>
    <row r="6121" spans="1:2" ht="15" x14ac:dyDescent="0.25">
      <c r="A6121"/>
      <c r="B6121"/>
    </row>
    <row r="6122" spans="1:2" ht="15" x14ac:dyDescent="0.25">
      <c r="A6122"/>
      <c r="B6122"/>
    </row>
    <row r="6123" spans="1:2" ht="15" x14ac:dyDescent="0.25">
      <c r="A6123"/>
      <c r="B6123"/>
    </row>
    <row r="6124" spans="1:2" ht="15" x14ac:dyDescent="0.25">
      <c r="A6124"/>
      <c r="B6124"/>
    </row>
    <row r="6125" spans="1:2" ht="15" x14ac:dyDescent="0.25">
      <c r="A6125"/>
      <c r="B6125"/>
    </row>
    <row r="6126" spans="1:2" ht="15" x14ac:dyDescent="0.25">
      <c r="A6126"/>
      <c r="B6126"/>
    </row>
    <row r="6127" spans="1:2" ht="15" x14ac:dyDescent="0.25">
      <c r="A6127"/>
      <c r="B6127"/>
    </row>
    <row r="6128" spans="1:2" ht="15" x14ac:dyDescent="0.25">
      <c r="A6128"/>
      <c r="B6128"/>
    </row>
    <row r="6129" spans="1:2" ht="15" x14ac:dyDescent="0.25">
      <c r="A6129"/>
      <c r="B6129"/>
    </row>
    <row r="6130" spans="1:2" ht="15" x14ac:dyDescent="0.25">
      <c r="A6130"/>
      <c r="B6130"/>
    </row>
    <row r="6131" spans="1:2" ht="15" x14ac:dyDescent="0.25">
      <c r="A6131"/>
      <c r="B6131"/>
    </row>
    <row r="6132" spans="1:2" ht="15" x14ac:dyDescent="0.25">
      <c r="A6132"/>
      <c r="B6132"/>
    </row>
    <row r="6133" spans="1:2" ht="15" x14ac:dyDescent="0.25">
      <c r="A6133"/>
      <c r="B6133"/>
    </row>
    <row r="6134" spans="1:2" ht="15" x14ac:dyDescent="0.25">
      <c r="A6134"/>
      <c r="B6134"/>
    </row>
    <row r="6135" spans="1:2" ht="15" x14ac:dyDescent="0.25">
      <c r="A6135"/>
      <c r="B6135"/>
    </row>
    <row r="6136" spans="1:2" ht="15" x14ac:dyDescent="0.25">
      <c r="A6136"/>
      <c r="B6136"/>
    </row>
    <row r="6137" spans="1:2" ht="15" x14ac:dyDescent="0.25">
      <c r="A6137"/>
      <c r="B6137"/>
    </row>
    <row r="6138" spans="1:2" ht="15" x14ac:dyDescent="0.25">
      <c r="A6138"/>
      <c r="B6138"/>
    </row>
    <row r="6139" spans="1:2" ht="15" x14ac:dyDescent="0.25">
      <c r="A6139"/>
      <c r="B6139"/>
    </row>
    <row r="6140" spans="1:2" ht="15" x14ac:dyDescent="0.25">
      <c r="A6140"/>
      <c r="B6140"/>
    </row>
    <row r="6141" spans="1:2" ht="15" x14ac:dyDescent="0.25">
      <c r="A6141"/>
      <c r="B6141"/>
    </row>
    <row r="6142" spans="1:2" ht="15" x14ac:dyDescent="0.25">
      <c r="A6142"/>
      <c r="B6142"/>
    </row>
    <row r="6143" spans="1:2" ht="15" x14ac:dyDescent="0.25">
      <c r="A6143"/>
      <c r="B6143"/>
    </row>
    <row r="6144" spans="1:2" ht="15" x14ac:dyDescent="0.25">
      <c r="A6144"/>
      <c r="B6144"/>
    </row>
    <row r="6145" spans="1:2" ht="15" x14ac:dyDescent="0.25">
      <c r="A6145"/>
      <c r="B6145"/>
    </row>
    <row r="6146" spans="1:2" ht="15" x14ac:dyDescent="0.25">
      <c r="A6146"/>
      <c r="B6146"/>
    </row>
    <row r="6147" spans="1:2" ht="15" x14ac:dyDescent="0.25">
      <c r="A6147"/>
      <c r="B6147"/>
    </row>
    <row r="6148" spans="1:2" ht="15" x14ac:dyDescent="0.25">
      <c r="A6148"/>
      <c r="B6148"/>
    </row>
    <row r="6149" spans="1:2" ht="15" x14ac:dyDescent="0.25">
      <c r="A6149"/>
      <c r="B6149"/>
    </row>
    <row r="6150" spans="1:2" ht="15" x14ac:dyDescent="0.25">
      <c r="A6150"/>
      <c r="B6150"/>
    </row>
    <row r="6151" spans="1:2" ht="15" x14ac:dyDescent="0.25">
      <c r="A6151"/>
      <c r="B6151"/>
    </row>
    <row r="6152" spans="1:2" ht="15" x14ac:dyDescent="0.25">
      <c r="A6152"/>
      <c r="B6152"/>
    </row>
    <row r="6153" spans="1:2" ht="15" x14ac:dyDescent="0.25">
      <c r="A6153"/>
      <c r="B6153"/>
    </row>
    <row r="6154" spans="1:2" ht="15" x14ac:dyDescent="0.25">
      <c r="A6154"/>
      <c r="B6154"/>
    </row>
    <row r="6155" spans="1:2" ht="15" x14ac:dyDescent="0.25">
      <c r="A6155"/>
      <c r="B6155"/>
    </row>
    <row r="6156" spans="1:2" ht="15" x14ac:dyDescent="0.25">
      <c r="A6156"/>
      <c r="B6156"/>
    </row>
    <row r="6157" spans="1:2" ht="15" x14ac:dyDescent="0.25">
      <c r="A6157"/>
      <c r="B6157"/>
    </row>
    <row r="6158" spans="1:2" ht="15" x14ac:dyDescent="0.25">
      <c r="A6158"/>
      <c r="B6158"/>
    </row>
    <row r="6159" spans="1:2" ht="15" x14ac:dyDescent="0.25">
      <c r="A6159"/>
      <c r="B6159"/>
    </row>
    <row r="6160" spans="1:2" ht="15" x14ac:dyDescent="0.25">
      <c r="A6160"/>
      <c r="B6160"/>
    </row>
    <row r="6161" spans="1:2" ht="15" x14ac:dyDescent="0.25">
      <c r="A6161"/>
      <c r="B6161"/>
    </row>
    <row r="6162" spans="1:2" ht="15" x14ac:dyDescent="0.25">
      <c r="A6162"/>
      <c r="B6162"/>
    </row>
    <row r="6163" spans="1:2" ht="15" x14ac:dyDescent="0.25">
      <c r="A6163"/>
      <c r="B6163"/>
    </row>
    <row r="6164" spans="1:2" ht="15" x14ac:dyDescent="0.25">
      <c r="A6164"/>
      <c r="B6164"/>
    </row>
    <row r="6165" spans="1:2" ht="15" x14ac:dyDescent="0.25">
      <c r="A6165"/>
      <c r="B6165"/>
    </row>
    <row r="6166" spans="1:2" ht="15" x14ac:dyDescent="0.25">
      <c r="A6166"/>
      <c r="B6166"/>
    </row>
    <row r="6167" spans="1:2" ht="15" x14ac:dyDescent="0.25">
      <c r="A6167"/>
      <c r="B6167"/>
    </row>
    <row r="6168" spans="1:2" ht="15" x14ac:dyDescent="0.25">
      <c r="A6168"/>
      <c r="B6168"/>
    </row>
    <row r="6169" spans="1:2" ht="15" x14ac:dyDescent="0.25">
      <c r="A6169"/>
      <c r="B6169"/>
    </row>
    <row r="6170" spans="1:2" ht="15" x14ac:dyDescent="0.25">
      <c r="A6170"/>
      <c r="B6170"/>
    </row>
    <row r="6171" spans="1:2" ht="15" x14ac:dyDescent="0.25">
      <c r="A6171"/>
      <c r="B6171"/>
    </row>
    <row r="6172" spans="1:2" ht="15" x14ac:dyDescent="0.25">
      <c r="A6172"/>
      <c r="B6172"/>
    </row>
    <row r="6173" spans="1:2" ht="15" x14ac:dyDescent="0.25">
      <c r="A6173"/>
      <c r="B6173"/>
    </row>
    <row r="6174" spans="1:2" ht="15" x14ac:dyDescent="0.25">
      <c r="A6174"/>
      <c r="B6174"/>
    </row>
    <row r="6175" spans="1:2" ht="15" x14ac:dyDescent="0.25">
      <c r="A6175"/>
      <c r="B6175"/>
    </row>
    <row r="6176" spans="1:2" ht="15" x14ac:dyDescent="0.25">
      <c r="A6176"/>
      <c r="B6176"/>
    </row>
    <row r="6177" spans="1:2" ht="15" x14ac:dyDescent="0.25">
      <c r="A6177"/>
      <c r="B6177"/>
    </row>
    <row r="6178" spans="1:2" ht="15" x14ac:dyDescent="0.25">
      <c r="A6178"/>
      <c r="B6178"/>
    </row>
    <row r="6179" spans="1:2" ht="15" x14ac:dyDescent="0.25">
      <c r="A6179"/>
      <c r="B6179"/>
    </row>
    <row r="6180" spans="1:2" ht="15" x14ac:dyDescent="0.25">
      <c r="A6180"/>
      <c r="B6180"/>
    </row>
    <row r="6181" spans="1:2" ht="15" x14ac:dyDescent="0.25">
      <c r="A6181"/>
      <c r="B6181"/>
    </row>
    <row r="6182" spans="1:2" ht="15" x14ac:dyDescent="0.25">
      <c r="A6182"/>
      <c r="B6182"/>
    </row>
    <row r="6183" spans="1:2" ht="15" x14ac:dyDescent="0.25">
      <c r="A6183"/>
      <c r="B6183"/>
    </row>
    <row r="6184" spans="1:2" ht="15" x14ac:dyDescent="0.25">
      <c r="A6184"/>
      <c r="B6184"/>
    </row>
    <row r="6185" spans="1:2" ht="15" x14ac:dyDescent="0.25">
      <c r="A6185"/>
      <c r="B6185"/>
    </row>
    <row r="6186" spans="1:2" ht="15" x14ac:dyDescent="0.25">
      <c r="A6186"/>
      <c r="B6186"/>
    </row>
    <row r="6187" spans="1:2" ht="15" x14ac:dyDescent="0.25">
      <c r="A6187"/>
      <c r="B6187"/>
    </row>
    <row r="6188" spans="1:2" ht="15" x14ac:dyDescent="0.25">
      <c r="A6188"/>
      <c r="B6188"/>
    </row>
    <row r="6189" spans="1:2" ht="15" x14ac:dyDescent="0.25">
      <c r="A6189"/>
      <c r="B6189"/>
    </row>
    <row r="6190" spans="1:2" ht="15" x14ac:dyDescent="0.25">
      <c r="A6190"/>
      <c r="B6190"/>
    </row>
    <row r="6191" spans="1:2" ht="15" x14ac:dyDescent="0.25">
      <c r="A6191"/>
      <c r="B6191"/>
    </row>
    <row r="6192" spans="1:2" ht="15" x14ac:dyDescent="0.25">
      <c r="A6192"/>
      <c r="B6192"/>
    </row>
    <row r="6193" spans="1:2" ht="15" x14ac:dyDescent="0.25">
      <c r="A6193"/>
      <c r="B6193"/>
    </row>
    <row r="6194" spans="1:2" ht="15" x14ac:dyDescent="0.25">
      <c r="A6194"/>
      <c r="B6194"/>
    </row>
    <row r="6195" spans="1:2" ht="15" x14ac:dyDescent="0.25">
      <c r="A6195"/>
      <c r="B6195"/>
    </row>
    <row r="6196" spans="1:2" ht="15" x14ac:dyDescent="0.25">
      <c r="A6196"/>
      <c r="B6196"/>
    </row>
    <row r="6197" spans="1:2" ht="15" x14ac:dyDescent="0.25">
      <c r="A6197"/>
      <c r="B6197"/>
    </row>
    <row r="6198" spans="1:2" ht="15" x14ac:dyDescent="0.25">
      <c r="A6198"/>
      <c r="B6198"/>
    </row>
    <row r="6199" spans="1:2" ht="15" x14ac:dyDescent="0.25">
      <c r="A6199"/>
      <c r="B6199"/>
    </row>
    <row r="6200" spans="1:2" ht="15" x14ac:dyDescent="0.25">
      <c r="A6200"/>
      <c r="B6200"/>
    </row>
    <row r="6201" spans="1:2" ht="15" x14ac:dyDescent="0.25">
      <c r="A6201"/>
      <c r="B6201"/>
    </row>
    <row r="6202" spans="1:2" ht="15" x14ac:dyDescent="0.25">
      <c r="A6202"/>
      <c r="B6202"/>
    </row>
    <row r="6203" spans="1:2" ht="15" x14ac:dyDescent="0.25">
      <c r="A6203"/>
      <c r="B6203"/>
    </row>
    <row r="6204" spans="1:2" ht="15" x14ac:dyDescent="0.25">
      <c r="A6204"/>
      <c r="B6204"/>
    </row>
    <row r="6205" spans="1:2" ht="15" x14ac:dyDescent="0.25">
      <c r="A6205"/>
      <c r="B6205"/>
    </row>
    <row r="6206" spans="1:2" ht="15" x14ac:dyDescent="0.25">
      <c r="A6206"/>
      <c r="B6206"/>
    </row>
    <row r="6207" spans="1:2" ht="15" x14ac:dyDescent="0.25">
      <c r="A6207"/>
      <c r="B6207"/>
    </row>
    <row r="6208" spans="1:2" ht="15" x14ac:dyDescent="0.25">
      <c r="A6208"/>
      <c r="B6208"/>
    </row>
    <row r="6209" spans="1:2" ht="15" x14ac:dyDescent="0.25">
      <c r="A6209"/>
      <c r="B6209"/>
    </row>
    <row r="6210" spans="1:2" ht="15" x14ac:dyDescent="0.25">
      <c r="A6210"/>
      <c r="B6210"/>
    </row>
    <row r="6211" spans="1:2" ht="15" x14ac:dyDescent="0.25">
      <c r="A6211"/>
      <c r="B6211"/>
    </row>
    <row r="6212" spans="1:2" ht="15" x14ac:dyDescent="0.25">
      <c r="A6212"/>
      <c r="B6212"/>
    </row>
    <row r="6213" spans="1:2" ht="15" x14ac:dyDescent="0.25">
      <c r="A6213"/>
      <c r="B6213"/>
    </row>
    <row r="6214" spans="1:2" ht="15" x14ac:dyDescent="0.25">
      <c r="A6214"/>
      <c r="B6214"/>
    </row>
    <row r="6215" spans="1:2" ht="15" x14ac:dyDescent="0.25">
      <c r="A6215"/>
      <c r="B6215"/>
    </row>
    <row r="6216" spans="1:2" ht="15" x14ac:dyDescent="0.25">
      <c r="A6216"/>
      <c r="B6216"/>
    </row>
    <row r="6217" spans="1:2" ht="15" x14ac:dyDescent="0.25">
      <c r="A6217"/>
      <c r="B6217"/>
    </row>
    <row r="6218" spans="1:2" ht="15" x14ac:dyDescent="0.25">
      <c r="A6218"/>
      <c r="B6218"/>
    </row>
    <row r="6219" spans="1:2" ht="15" x14ac:dyDescent="0.25">
      <c r="A6219"/>
      <c r="B6219"/>
    </row>
    <row r="6220" spans="1:2" ht="15" x14ac:dyDescent="0.25">
      <c r="A6220"/>
      <c r="B6220"/>
    </row>
    <row r="6221" spans="1:2" ht="15" x14ac:dyDescent="0.25">
      <c r="A6221"/>
      <c r="B6221"/>
    </row>
    <row r="6222" spans="1:2" ht="15" x14ac:dyDescent="0.25">
      <c r="A6222"/>
      <c r="B6222"/>
    </row>
    <row r="6223" spans="1:2" ht="15" x14ac:dyDescent="0.25">
      <c r="A6223"/>
      <c r="B6223"/>
    </row>
    <row r="6224" spans="1:2" ht="15" x14ac:dyDescent="0.25">
      <c r="A6224"/>
      <c r="B6224"/>
    </row>
    <row r="6225" spans="1:2" ht="15" x14ac:dyDescent="0.25">
      <c r="A6225"/>
      <c r="B6225"/>
    </row>
    <row r="6226" spans="1:2" ht="15" x14ac:dyDescent="0.25">
      <c r="A6226"/>
      <c r="B6226"/>
    </row>
    <row r="6227" spans="1:2" ht="15" x14ac:dyDescent="0.25">
      <c r="A6227"/>
      <c r="B6227"/>
    </row>
    <row r="6228" spans="1:2" ht="15" x14ac:dyDescent="0.25">
      <c r="A6228"/>
      <c r="B6228"/>
    </row>
    <row r="6229" spans="1:2" ht="15" x14ac:dyDescent="0.25">
      <c r="A6229"/>
      <c r="B6229"/>
    </row>
    <row r="6230" spans="1:2" ht="15" x14ac:dyDescent="0.25">
      <c r="A6230"/>
      <c r="B6230"/>
    </row>
    <row r="6231" spans="1:2" ht="15" x14ac:dyDescent="0.25">
      <c r="A6231"/>
      <c r="B6231"/>
    </row>
    <row r="6232" spans="1:2" ht="15" x14ac:dyDescent="0.25">
      <c r="A6232"/>
      <c r="B6232"/>
    </row>
    <row r="6233" spans="1:2" ht="15" x14ac:dyDescent="0.25">
      <c r="A6233"/>
      <c r="B6233"/>
    </row>
    <row r="6234" spans="1:2" ht="15" x14ac:dyDescent="0.25">
      <c r="A6234"/>
      <c r="B6234"/>
    </row>
    <row r="6235" spans="1:2" ht="15" x14ac:dyDescent="0.25">
      <c r="A6235"/>
      <c r="B6235"/>
    </row>
    <row r="6236" spans="1:2" ht="15" x14ac:dyDescent="0.25">
      <c r="A6236"/>
      <c r="B6236"/>
    </row>
    <row r="6237" spans="1:2" ht="15" x14ac:dyDescent="0.25">
      <c r="A6237"/>
      <c r="B6237"/>
    </row>
    <row r="6238" spans="1:2" ht="15" x14ac:dyDescent="0.25">
      <c r="A6238"/>
      <c r="B6238"/>
    </row>
    <row r="6239" spans="1:2" ht="15" x14ac:dyDescent="0.25">
      <c r="A6239"/>
      <c r="B6239"/>
    </row>
    <row r="6240" spans="1:2" ht="15" x14ac:dyDescent="0.25">
      <c r="A6240"/>
      <c r="B6240"/>
    </row>
    <row r="6241" spans="1:2" ht="15" x14ac:dyDescent="0.25">
      <c r="A6241"/>
      <c r="B6241"/>
    </row>
    <row r="6242" spans="1:2" ht="15" x14ac:dyDescent="0.25">
      <c r="A6242"/>
      <c r="B6242"/>
    </row>
    <row r="6243" spans="1:2" ht="15" x14ac:dyDescent="0.25">
      <c r="A6243"/>
      <c r="B6243"/>
    </row>
    <row r="6244" spans="1:2" ht="15" x14ac:dyDescent="0.25">
      <c r="A6244"/>
      <c r="B6244"/>
    </row>
    <row r="6245" spans="1:2" ht="15" x14ac:dyDescent="0.25">
      <c r="A6245"/>
      <c r="B6245"/>
    </row>
    <row r="6246" spans="1:2" ht="15" x14ac:dyDescent="0.25">
      <c r="A6246"/>
      <c r="B6246"/>
    </row>
    <row r="6247" spans="1:2" ht="15" x14ac:dyDescent="0.25">
      <c r="A6247"/>
      <c r="B6247"/>
    </row>
    <row r="6248" spans="1:2" ht="15" x14ac:dyDescent="0.25">
      <c r="A6248"/>
      <c r="B6248"/>
    </row>
    <row r="6249" spans="1:2" ht="15" x14ac:dyDescent="0.25">
      <c r="A6249"/>
      <c r="B6249"/>
    </row>
    <row r="6250" spans="1:2" ht="15" x14ac:dyDescent="0.25">
      <c r="A6250"/>
      <c r="B6250"/>
    </row>
    <row r="6251" spans="1:2" ht="15" x14ac:dyDescent="0.25">
      <c r="A6251"/>
      <c r="B6251"/>
    </row>
    <row r="6252" spans="1:2" ht="15" x14ac:dyDescent="0.25">
      <c r="A6252"/>
      <c r="B6252"/>
    </row>
    <row r="6253" spans="1:2" ht="15" x14ac:dyDescent="0.25">
      <c r="A6253"/>
      <c r="B6253"/>
    </row>
    <row r="6254" spans="1:2" ht="15" x14ac:dyDescent="0.25">
      <c r="A6254"/>
      <c r="B6254"/>
    </row>
    <row r="6255" spans="1:2" ht="15" x14ac:dyDescent="0.25">
      <c r="A6255"/>
      <c r="B6255"/>
    </row>
    <row r="6256" spans="1:2" ht="15" x14ac:dyDescent="0.25">
      <c r="A6256"/>
      <c r="B6256"/>
    </row>
    <row r="6257" spans="1:2" ht="15" x14ac:dyDescent="0.25">
      <c r="A6257"/>
      <c r="B6257"/>
    </row>
    <row r="6258" spans="1:2" ht="15" x14ac:dyDescent="0.25">
      <c r="A6258"/>
      <c r="B6258"/>
    </row>
    <row r="6259" spans="1:2" ht="15" x14ac:dyDescent="0.25">
      <c r="A6259"/>
      <c r="B6259"/>
    </row>
    <row r="6260" spans="1:2" ht="15" x14ac:dyDescent="0.25">
      <c r="A6260"/>
      <c r="B6260"/>
    </row>
    <row r="6261" spans="1:2" ht="15" x14ac:dyDescent="0.25">
      <c r="A6261"/>
      <c r="B6261"/>
    </row>
    <row r="6262" spans="1:2" ht="15" x14ac:dyDescent="0.25">
      <c r="A6262"/>
      <c r="B6262"/>
    </row>
    <row r="6263" spans="1:2" ht="15" x14ac:dyDescent="0.25">
      <c r="A6263"/>
      <c r="B6263"/>
    </row>
    <row r="6264" spans="1:2" ht="15" x14ac:dyDescent="0.25">
      <c r="A6264"/>
      <c r="B6264"/>
    </row>
    <row r="6265" spans="1:2" ht="15" x14ac:dyDescent="0.25">
      <c r="A6265"/>
      <c r="B6265"/>
    </row>
    <row r="6266" spans="1:2" ht="15" x14ac:dyDescent="0.25">
      <c r="A6266"/>
      <c r="B6266"/>
    </row>
    <row r="6267" spans="1:2" ht="15" x14ac:dyDescent="0.25">
      <c r="A6267"/>
      <c r="B6267"/>
    </row>
    <row r="6268" spans="1:2" ht="15" x14ac:dyDescent="0.25">
      <c r="A6268"/>
      <c r="B6268"/>
    </row>
    <row r="6269" spans="1:2" ht="15" x14ac:dyDescent="0.25">
      <c r="A6269"/>
      <c r="B6269"/>
    </row>
    <row r="6270" spans="1:2" ht="15" x14ac:dyDescent="0.25">
      <c r="A6270"/>
      <c r="B6270"/>
    </row>
    <row r="6271" spans="1:2" ht="15" x14ac:dyDescent="0.25">
      <c r="A6271"/>
      <c r="B6271"/>
    </row>
    <row r="6272" spans="1:2" ht="15" x14ac:dyDescent="0.25">
      <c r="A6272"/>
      <c r="B6272"/>
    </row>
    <row r="6273" spans="1:2" ht="15" x14ac:dyDescent="0.25">
      <c r="A6273"/>
      <c r="B6273"/>
    </row>
    <row r="6274" spans="1:2" ht="15" x14ac:dyDescent="0.25">
      <c r="A6274"/>
      <c r="B6274"/>
    </row>
    <row r="6275" spans="1:2" ht="15" x14ac:dyDescent="0.25">
      <c r="A6275"/>
      <c r="B6275"/>
    </row>
    <row r="6276" spans="1:2" ht="15" x14ac:dyDescent="0.25">
      <c r="A6276"/>
      <c r="B6276"/>
    </row>
    <row r="6277" spans="1:2" ht="15" x14ac:dyDescent="0.25">
      <c r="A6277"/>
      <c r="B6277"/>
    </row>
    <row r="6278" spans="1:2" ht="15" x14ac:dyDescent="0.25">
      <c r="A6278"/>
      <c r="B6278"/>
    </row>
    <row r="6279" spans="1:2" ht="15" x14ac:dyDescent="0.25">
      <c r="A6279"/>
      <c r="B6279"/>
    </row>
    <row r="6280" spans="1:2" ht="15" x14ac:dyDescent="0.25">
      <c r="A6280"/>
      <c r="B6280"/>
    </row>
    <row r="6281" spans="1:2" ht="15" x14ac:dyDescent="0.25">
      <c r="A6281"/>
      <c r="B6281"/>
    </row>
    <row r="6282" spans="1:2" ht="15" x14ac:dyDescent="0.25">
      <c r="A6282"/>
      <c r="B6282"/>
    </row>
    <row r="6283" spans="1:2" ht="15" x14ac:dyDescent="0.25">
      <c r="A6283"/>
      <c r="B6283"/>
    </row>
    <row r="6284" spans="1:2" ht="15" x14ac:dyDescent="0.25">
      <c r="A6284"/>
      <c r="B6284"/>
    </row>
    <row r="6285" spans="1:2" ht="15" x14ac:dyDescent="0.25">
      <c r="A6285"/>
      <c r="B6285"/>
    </row>
    <row r="6286" spans="1:2" ht="15" x14ac:dyDescent="0.25">
      <c r="A6286"/>
      <c r="B6286"/>
    </row>
    <row r="6287" spans="1:2" ht="15" x14ac:dyDescent="0.25">
      <c r="A6287"/>
      <c r="B6287"/>
    </row>
    <row r="6288" spans="1:2" ht="15" x14ac:dyDescent="0.25">
      <c r="A6288"/>
      <c r="B6288"/>
    </row>
    <row r="6289" spans="1:2" ht="15" x14ac:dyDescent="0.25">
      <c r="A6289"/>
      <c r="B6289"/>
    </row>
    <row r="6290" spans="1:2" ht="15" x14ac:dyDescent="0.25">
      <c r="A6290"/>
      <c r="B6290"/>
    </row>
    <row r="6291" spans="1:2" ht="15" x14ac:dyDescent="0.25">
      <c r="A6291"/>
      <c r="B6291"/>
    </row>
    <row r="6292" spans="1:2" ht="15" x14ac:dyDescent="0.25">
      <c r="A6292"/>
      <c r="B6292"/>
    </row>
    <row r="6293" spans="1:2" ht="15" x14ac:dyDescent="0.25">
      <c r="A6293"/>
      <c r="B6293"/>
    </row>
    <row r="6294" spans="1:2" ht="15" x14ac:dyDescent="0.25">
      <c r="A6294"/>
      <c r="B6294"/>
    </row>
    <row r="6295" spans="1:2" ht="15" x14ac:dyDescent="0.25">
      <c r="A6295"/>
      <c r="B6295"/>
    </row>
    <row r="6296" spans="1:2" ht="15" x14ac:dyDescent="0.25">
      <c r="A6296"/>
      <c r="B6296"/>
    </row>
    <row r="6297" spans="1:2" ht="15" x14ac:dyDescent="0.25">
      <c r="A6297"/>
      <c r="B6297"/>
    </row>
    <row r="6298" spans="1:2" ht="15" x14ac:dyDescent="0.25">
      <c r="A6298"/>
      <c r="B6298"/>
    </row>
    <row r="6299" spans="1:2" ht="15" x14ac:dyDescent="0.25">
      <c r="A6299"/>
      <c r="B6299"/>
    </row>
    <row r="6300" spans="1:2" ht="15" x14ac:dyDescent="0.25">
      <c r="A6300"/>
      <c r="B6300"/>
    </row>
    <row r="6301" spans="1:2" ht="15" x14ac:dyDescent="0.25">
      <c r="A6301"/>
      <c r="B6301"/>
    </row>
    <row r="6302" spans="1:2" ht="15" x14ac:dyDescent="0.25">
      <c r="A6302"/>
      <c r="B6302"/>
    </row>
    <row r="6303" spans="1:2" ht="15" x14ac:dyDescent="0.25">
      <c r="A6303"/>
      <c r="B6303"/>
    </row>
    <row r="6304" spans="1:2" ht="15" x14ac:dyDescent="0.25">
      <c r="A6304"/>
      <c r="B6304"/>
    </row>
    <row r="6305" spans="1:2" ht="15" x14ac:dyDescent="0.25">
      <c r="A6305"/>
      <c r="B6305"/>
    </row>
    <row r="6306" spans="1:2" ht="15" x14ac:dyDescent="0.25">
      <c r="A6306"/>
      <c r="B6306"/>
    </row>
    <row r="6307" spans="1:2" ht="15" x14ac:dyDescent="0.25">
      <c r="A6307"/>
      <c r="B6307"/>
    </row>
    <row r="6308" spans="1:2" ht="15" x14ac:dyDescent="0.25">
      <c r="A6308"/>
      <c r="B6308"/>
    </row>
    <row r="6309" spans="1:2" ht="15" x14ac:dyDescent="0.25">
      <c r="A6309"/>
      <c r="B6309"/>
    </row>
    <row r="6310" spans="1:2" ht="15" x14ac:dyDescent="0.25">
      <c r="A6310"/>
      <c r="B6310"/>
    </row>
    <row r="6311" spans="1:2" ht="15" x14ac:dyDescent="0.25">
      <c r="A6311"/>
      <c r="B6311"/>
    </row>
    <row r="6312" spans="1:2" ht="15" x14ac:dyDescent="0.25">
      <c r="A6312"/>
      <c r="B6312"/>
    </row>
    <row r="6313" spans="1:2" ht="15" x14ac:dyDescent="0.25">
      <c r="A6313"/>
      <c r="B6313"/>
    </row>
    <row r="6314" spans="1:2" ht="15" x14ac:dyDescent="0.25">
      <c r="A6314"/>
      <c r="B6314"/>
    </row>
    <row r="6315" spans="1:2" ht="15" x14ac:dyDescent="0.25">
      <c r="A6315"/>
      <c r="B6315"/>
    </row>
    <row r="6316" spans="1:2" ht="15" x14ac:dyDescent="0.25">
      <c r="A6316"/>
      <c r="B6316"/>
    </row>
    <row r="6317" spans="1:2" ht="15" x14ac:dyDescent="0.25">
      <c r="A6317"/>
      <c r="B6317"/>
    </row>
    <row r="6318" spans="1:2" ht="15" x14ac:dyDescent="0.25">
      <c r="A6318"/>
      <c r="B6318"/>
    </row>
    <row r="6319" spans="1:2" ht="15" x14ac:dyDescent="0.25">
      <c r="A6319"/>
      <c r="B6319"/>
    </row>
    <row r="6320" spans="1:2" ht="15" x14ac:dyDescent="0.25">
      <c r="A6320"/>
      <c r="B6320"/>
    </row>
    <row r="6321" spans="1:2" ht="15" x14ac:dyDescent="0.25">
      <c r="A6321"/>
      <c r="B6321"/>
    </row>
    <row r="6322" spans="1:2" ht="15" x14ac:dyDescent="0.25">
      <c r="A6322"/>
      <c r="B6322"/>
    </row>
    <row r="6323" spans="1:2" ht="15" x14ac:dyDescent="0.25">
      <c r="A6323"/>
      <c r="B6323"/>
    </row>
    <row r="6324" spans="1:2" ht="15" x14ac:dyDescent="0.25">
      <c r="A6324"/>
      <c r="B6324"/>
    </row>
    <row r="6325" spans="1:2" ht="15" x14ac:dyDescent="0.25">
      <c r="A6325"/>
      <c r="B6325"/>
    </row>
    <row r="6326" spans="1:2" ht="15" x14ac:dyDescent="0.25">
      <c r="A6326"/>
      <c r="B6326"/>
    </row>
    <row r="6327" spans="1:2" ht="15" x14ac:dyDescent="0.25">
      <c r="A6327"/>
      <c r="B6327"/>
    </row>
    <row r="6328" spans="1:2" ht="15" x14ac:dyDescent="0.25">
      <c r="A6328"/>
      <c r="B6328"/>
    </row>
    <row r="6329" spans="1:2" ht="15" x14ac:dyDescent="0.25">
      <c r="A6329"/>
      <c r="B6329"/>
    </row>
    <row r="6330" spans="1:2" ht="15" x14ac:dyDescent="0.25">
      <c r="A6330"/>
      <c r="B6330"/>
    </row>
    <row r="6331" spans="1:2" ht="15" x14ac:dyDescent="0.25">
      <c r="A6331"/>
      <c r="B6331"/>
    </row>
    <row r="6332" spans="1:2" ht="15" x14ac:dyDescent="0.25">
      <c r="A6332"/>
      <c r="B6332"/>
    </row>
    <row r="6333" spans="1:2" ht="15" x14ac:dyDescent="0.25">
      <c r="A6333"/>
      <c r="B6333"/>
    </row>
    <row r="6334" spans="1:2" ht="15" x14ac:dyDescent="0.25">
      <c r="A6334"/>
      <c r="B6334"/>
    </row>
    <row r="6335" spans="1:2" ht="15" x14ac:dyDescent="0.25">
      <c r="A6335"/>
      <c r="B6335"/>
    </row>
    <row r="6336" spans="1:2" ht="15" x14ac:dyDescent="0.25">
      <c r="A6336"/>
      <c r="B6336"/>
    </row>
    <row r="6337" spans="1:2" ht="15" x14ac:dyDescent="0.25">
      <c r="A6337"/>
      <c r="B6337"/>
    </row>
    <row r="6338" spans="1:2" ht="15" x14ac:dyDescent="0.25">
      <c r="A6338"/>
      <c r="B6338"/>
    </row>
    <row r="6339" spans="1:2" ht="15" x14ac:dyDescent="0.25">
      <c r="A6339"/>
      <c r="B6339"/>
    </row>
    <row r="6340" spans="1:2" ht="15" x14ac:dyDescent="0.25">
      <c r="A6340"/>
      <c r="B6340"/>
    </row>
    <row r="6341" spans="1:2" ht="15" x14ac:dyDescent="0.25">
      <c r="A6341"/>
      <c r="B6341"/>
    </row>
    <row r="6342" spans="1:2" ht="15" x14ac:dyDescent="0.25">
      <c r="A6342"/>
      <c r="B6342"/>
    </row>
    <row r="6343" spans="1:2" ht="15" x14ac:dyDescent="0.25">
      <c r="A6343"/>
      <c r="B6343"/>
    </row>
    <row r="6344" spans="1:2" ht="15" x14ac:dyDescent="0.25">
      <c r="A6344"/>
      <c r="B6344"/>
    </row>
    <row r="6345" spans="1:2" ht="15" x14ac:dyDescent="0.25">
      <c r="A6345"/>
      <c r="B6345"/>
    </row>
    <row r="6346" spans="1:2" ht="15" x14ac:dyDescent="0.25">
      <c r="A6346"/>
      <c r="B6346"/>
    </row>
    <row r="6347" spans="1:2" ht="15" x14ac:dyDescent="0.25">
      <c r="A6347"/>
      <c r="B6347"/>
    </row>
    <row r="6348" spans="1:2" ht="15" x14ac:dyDescent="0.25">
      <c r="A6348"/>
      <c r="B6348"/>
    </row>
    <row r="6349" spans="1:2" ht="15" x14ac:dyDescent="0.25">
      <c r="A6349"/>
      <c r="B6349"/>
    </row>
    <row r="6350" spans="1:2" ht="15" x14ac:dyDescent="0.25">
      <c r="A6350"/>
      <c r="B6350"/>
    </row>
    <row r="6351" spans="1:2" ht="15" x14ac:dyDescent="0.25">
      <c r="A6351"/>
      <c r="B6351"/>
    </row>
    <row r="6352" spans="1:2" ht="15" x14ac:dyDescent="0.25">
      <c r="A6352"/>
      <c r="B6352"/>
    </row>
    <row r="6353" spans="1:2" ht="15" x14ac:dyDescent="0.25">
      <c r="A6353"/>
      <c r="B6353"/>
    </row>
    <row r="6354" spans="1:2" ht="15" x14ac:dyDescent="0.25">
      <c r="A6354"/>
      <c r="B6354"/>
    </row>
    <row r="6355" spans="1:2" ht="15" x14ac:dyDescent="0.25">
      <c r="A6355"/>
      <c r="B6355"/>
    </row>
    <row r="6356" spans="1:2" ht="15" x14ac:dyDescent="0.25">
      <c r="A6356"/>
      <c r="B6356"/>
    </row>
    <row r="6357" spans="1:2" ht="15" x14ac:dyDescent="0.25">
      <c r="A6357"/>
      <c r="B6357"/>
    </row>
    <row r="6358" spans="1:2" ht="15" x14ac:dyDescent="0.25">
      <c r="A6358"/>
      <c r="B6358"/>
    </row>
    <row r="6359" spans="1:2" ht="15" x14ac:dyDescent="0.25">
      <c r="A6359"/>
      <c r="B6359"/>
    </row>
    <row r="6360" spans="1:2" ht="15" x14ac:dyDescent="0.25">
      <c r="A6360"/>
      <c r="B6360"/>
    </row>
    <row r="6361" spans="1:2" ht="15" x14ac:dyDescent="0.25">
      <c r="A6361"/>
      <c r="B6361"/>
    </row>
    <row r="6362" spans="1:2" ht="15" x14ac:dyDescent="0.25">
      <c r="A6362"/>
      <c r="B6362"/>
    </row>
    <row r="6363" spans="1:2" ht="15" x14ac:dyDescent="0.25">
      <c r="A6363"/>
      <c r="B6363"/>
    </row>
    <row r="6364" spans="1:2" ht="15" x14ac:dyDescent="0.25">
      <c r="A6364"/>
      <c r="B6364"/>
    </row>
    <row r="6365" spans="1:2" ht="15" x14ac:dyDescent="0.25">
      <c r="A6365"/>
      <c r="B6365"/>
    </row>
    <row r="6366" spans="1:2" ht="15" x14ac:dyDescent="0.25">
      <c r="A6366"/>
      <c r="B6366"/>
    </row>
    <row r="6367" spans="1:2" ht="15" x14ac:dyDescent="0.25">
      <c r="A6367"/>
      <c r="B6367"/>
    </row>
    <row r="6368" spans="1:2" ht="15" x14ac:dyDescent="0.25">
      <c r="A6368"/>
      <c r="B6368"/>
    </row>
    <row r="6369" spans="1:2" ht="15" x14ac:dyDescent="0.25">
      <c r="A6369"/>
      <c r="B6369"/>
    </row>
    <row r="6370" spans="1:2" ht="15" x14ac:dyDescent="0.25">
      <c r="A6370"/>
      <c r="B6370"/>
    </row>
    <row r="6371" spans="1:2" ht="15" x14ac:dyDescent="0.25">
      <c r="A6371"/>
      <c r="B6371"/>
    </row>
    <row r="6372" spans="1:2" ht="15" x14ac:dyDescent="0.25">
      <c r="A6372"/>
      <c r="B6372"/>
    </row>
    <row r="6373" spans="1:2" ht="15" x14ac:dyDescent="0.25">
      <c r="A6373"/>
      <c r="B6373"/>
    </row>
    <row r="6374" spans="1:2" ht="15" x14ac:dyDescent="0.25">
      <c r="A6374"/>
      <c r="B6374"/>
    </row>
    <row r="6375" spans="1:2" ht="15" x14ac:dyDescent="0.25">
      <c r="A6375"/>
      <c r="B6375"/>
    </row>
    <row r="6376" spans="1:2" ht="15" x14ac:dyDescent="0.25">
      <c r="A6376"/>
      <c r="B6376"/>
    </row>
    <row r="6377" spans="1:2" ht="15" x14ac:dyDescent="0.25">
      <c r="A6377"/>
      <c r="B6377"/>
    </row>
    <row r="6378" spans="1:2" ht="15" x14ac:dyDescent="0.25">
      <c r="A6378"/>
      <c r="B6378"/>
    </row>
    <row r="6379" spans="1:2" ht="15" x14ac:dyDescent="0.25">
      <c r="A6379"/>
      <c r="B6379"/>
    </row>
    <row r="6380" spans="1:2" ht="15" x14ac:dyDescent="0.25">
      <c r="A6380"/>
      <c r="B6380"/>
    </row>
    <row r="6381" spans="1:2" ht="15" x14ac:dyDescent="0.25">
      <c r="A6381"/>
      <c r="B6381"/>
    </row>
    <row r="6382" spans="1:2" ht="15" x14ac:dyDescent="0.25">
      <c r="A6382"/>
      <c r="B6382"/>
    </row>
    <row r="6383" spans="1:2" ht="15" x14ac:dyDescent="0.25">
      <c r="A6383"/>
      <c r="B6383"/>
    </row>
    <row r="6384" spans="1:2" ht="15" x14ac:dyDescent="0.25">
      <c r="A6384"/>
      <c r="B6384"/>
    </row>
    <row r="6385" spans="1:2" ht="15" x14ac:dyDescent="0.25">
      <c r="A6385"/>
      <c r="B6385"/>
    </row>
    <row r="6386" spans="1:2" ht="15" x14ac:dyDescent="0.25">
      <c r="A6386"/>
      <c r="B6386"/>
    </row>
    <row r="6387" spans="1:2" ht="15" x14ac:dyDescent="0.25">
      <c r="A6387"/>
      <c r="B6387"/>
    </row>
    <row r="6388" spans="1:2" ht="15" x14ac:dyDescent="0.25">
      <c r="A6388"/>
      <c r="B6388"/>
    </row>
    <row r="6389" spans="1:2" ht="15" x14ac:dyDescent="0.25">
      <c r="A6389"/>
      <c r="B6389"/>
    </row>
    <row r="6390" spans="1:2" ht="15" x14ac:dyDescent="0.25">
      <c r="A6390"/>
      <c r="B6390"/>
    </row>
    <row r="6391" spans="1:2" ht="15" x14ac:dyDescent="0.25">
      <c r="A6391"/>
      <c r="B6391"/>
    </row>
    <row r="6392" spans="1:2" ht="15" x14ac:dyDescent="0.25">
      <c r="A6392"/>
      <c r="B6392"/>
    </row>
    <row r="6393" spans="1:2" ht="15" x14ac:dyDescent="0.25">
      <c r="A6393"/>
      <c r="B6393"/>
    </row>
    <row r="6394" spans="1:2" ht="15" x14ac:dyDescent="0.25">
      <c r="A6394"/>
      <c r="B6394"/>
    </row>
    <row r="6395" spans="1:2" ht="15" x14ac:dyDescent="0.25">
      <c r="A6395"/>
      <c r="B6395"/>
    </row>
    <row r="6396" spans="1:2" ht="15" x14ac:dyDescent="0.25">
      <c r="A6396"/>
      <c r="B6396"/>
    </row>
    <row r="6397" spans="1:2" ht="15" x14ac:dyDescent="0.25">
      <c r="A6397"/>
      <c r="B6397"/>
    </row>
    <row r="6398" spans="1:2" ht="15" x14ac:dyDescent="0.25">
      <c r="A6398"/>
      <c r="B6398"/>
    </row>
    <row r="6399" spans="1:2" ht="15" x14ac:dyDescent="0.25">
      <c r="A6399"/>
      <c r="B6399"/>
    </row>
    <row r="6400" spans="1:2" ht="15" x14ac:dyDescent="0.25">
      <c r="A6400"/>
      <c r="B6400"/>
    </row>
    <row r="6401" spans="1:2" ht="15" x14ac:dyDescent="0.25">
      <c r="A6401"/>
      <c r="B6401"/>
    </row>
    <row r="6402" spans="1:2" ht="15" x14ac:dyDescent="0.25">
      <c r="A6402"/>
      <c r="B6402"/>
    </row>
    <row r="6403" spans="1:2" ht="15" x14ac:dyDescent="0.25">
      <c r="A6403"/>
      <c r="B6403"/>
    </row>
    <row r="6404" spans="1:2" ht="15" x14ac:dyDescent="0.25">
      <c r="A6404"/>
      <c r="B6404"/>
    </row>
    <row r="6405" spans="1:2" ht="15" x14ac:dyDescent="0.25">
      <c r="A6405"/>
      <c r="B6405"/>
    </row>
    <row r="6406" spans="1:2" ht="15" x14ac:dyDescent="0.25">
      <c r="A6406"/>
      <c r="B6406"/>
    </row>
    <row r="6407" spans="1:2" ht="15" x14ac:dyDescent="0.25">
      <c r="A6407"/>
      <c r="B6407"/>
    </row>
    <row r="6408" spans="1:2" ht="15" x14ac:dyDescent="0.25">
      <c r="A6408"/>
      <c r="B6408"/>
    </row>
    <row r="6409" spans="1:2" ht="15" x14ac:dyDescent="0.25">
      <c r="A6409"/>
      <c r="B6409"/>
    </row>
    <row r="6410" spans="1:2" ht="15" x14ac:dyDescent="0.25">
      <c r="A6410"/>
      <c r="B6410"/>
    </row>
    <row r="6411" spans="1:2" ht="15" x14ac:dyDescent="0.25">
      <c r="A6411"/>
      <c r="B6411"/>
    </row>
    <row r="6412" spans="1:2" ht="15" x14ac:dyDescent="0.25">
      <c r="A6412"/>
      <c r="B6412"/>
    </row>
    <row r="6413" spans="1:2" ht="15" x14ac:dyDescent="0.25">
      <c r="A6413"/>
      <c r="B6413"/>
    </row>
    <row r="6414" spans="1:2" ht="15" x14ac:dyDescent="0.25">
      <c r="A6414"/>
      <c r="B6414"/>
    </row>
    <row r="6415" spans="1:2" ht="15" x14ac:dyDescent="0.25">
      <c r="A6415"/>
      <c r="B6415"/>
    </row>
    <row r="6416" spans="1:2" ht="15" x14ac:dyDescent="0.25">
      <c r="A6416"/>
      <c r="B6416"/>
    </row>
    <row r="6417" spans="1:2" ht="15" x14ac:dyDescent="0.25">
      <c r="A6417"/>
      <c r="B6417"/>
    </row>
    <row r="6418" spans="1:2" ht="15" x14ac:dyDescent="0.25">
      <c r="A6418"/>
      <c r="B6418"/>
    </row>
    <row r="6419" spans="1:2" ht="15" x14ac:dyDescent="0.25">
      <c r="A6419"/>
      <c r="B6419"/>
    </row>
    <row r="6420" spans="1:2" ht="15" x14ac:dyDescent="0.25">
      <c r="A6420"/>
      <c r="B6420"/>
    </row>
    <row r="6421" spans="1:2" ht="15" x14ac:dyDescent="0.25">
      <c r="A6421"/>
      <c r="B6421"/>
    </row>
    <row r="6422" spans="1:2" ht="15" x14ac:dyDescent="0.25">
      <c r="A6422"/>
      <c r="B6422"/>
    </row>
    <row r="6423" spans="1:2" ht="15" x14ac:dyDescent="0.25">
      <c r="A6423"/>
      <c r="B6423"/>
    </row>
    <row r="6424" spans="1:2" ht="15" x14ac:dyDescent="0.25">
      <c r="A6424"/>
      <c r="B6424"/>
    </row>
    <row r="6425" spans="1:2" ht="15" x14ac:dyDescent="0.25">
      <c r="A6425"/>
      <c r="B6425"/>
    </row>
    <row r="6426" spans="1:2" ht="15" x14ac:dyDescent="0.25">
      <c r="A6426"/>
      <c r="B6426"/>
    </row>
    <row r="6427" spans="1:2" ht="15" x14ac:dyDescent="0.25">
      <c r="A6427"/>
      <c r="B6427"/>
    </row>
    <row r="6428" spans="1:2" ht="15" x14ac:dyDescent="0.25">
      <c r="A6428"/>
      <c r="B6428"/>
    </row>
    <row r="6429" spans="1:2" ht="15" x14ac:dyDescent="0.25">
      <c r="A6429"/>
      <c r="B6429"/>
    </row>
    <row r="6430" spans="1:2" ht="15" x14ac:dyDescent="0.25">
      <c r="A6430"/>
      <c r="B6430"/>
    </row>
    <row r="6431" spans="1:2" ht="15" x14ac:dyDescent="0.25">
      <c r="A6431"/>
      <c r="B6431"/>
    </row>
    <row r="6432" spans="1:2" ht="15" x14ac:dyDescent="0.25">
      <c r="A6432"/>
      <c r="B6432"/>
    </row>
    <row r="6433" spans="1:2" ht="15" x14ac:dyDescent="0.25">
      <c r="A6433"/>
      <c r="B6433"/>
    </row>
    <row r="6434" spans="1:2" ht="15" x14ac:dyDescent="0.25">
      <c r="A6434"/>
      <c r="B6434"/>
    </row>
    <row r="6435" spans="1:2" ht="15" x14ac:dyDescent="0.25">
      <c r="A6435"/>
      <c r="B6435"/>
    </row>
    <row r="6436" spans="1:2" ht="15" x14ac:dyDescent="0.25">
      <c r="A6436"/>
      <c r="B6436"/>
    </row>
    <row r="6437" spans="1:2" ht="15" x14ac:dyDescent="0.25">
      <c r="A6437"/>
      <c r="B6437"/>
    </row>
    <row r="6438" spans="1:2" ht="15" x14ac:dyDescent="0.25">
      <c r="A6438"/>
      <c r="B6438"/>
    </row>
    <row r="6439" spans="1:2" ht="15" x14ac:dyDescent="0.25">
      <c r="A6439"/>
      <c r="B6439"/>
    </row>
    <row r="6440" spans="1:2" ht="15" x14ac:dyDescent="0.25">
      <c r="A6440"/>
      <c r="B6440"/>
    </row>
    <row r="6441" spans="1:2" ht="15" x14ac:dyDescent="0.25">
      <c r="A6441"/>
      <c r="B6441"/>
    </row>
    <row r="6442" spans="1:2" ht="15" x14ac:dyDescent="0.25">
      <c r="A6442"/>
      <c r="B6442"/>
    </row>
    <row r="6443" spans="1:2" ht="15" x14ac:dyDescent="0.25">
      <c r="A6443"/>
      <c r="B6443"/>
    </row>
    <row r="6444" spans="1:2" ht="15" x14ac:dyDescent="0.25">
      <c r="A6444"/>
      <c r="B6444"/>
    </row>
    <row r="6445" spans="1:2" ht="15" x14ac:dyDescent="0.25">
      <c r="A6445"/>
      <c r="B6445"/>
    </row>
    <row r="6446" spans="1:2" ht="15" x14ac:dyDescent="0.25">
      <c r="A6446"/>
      <c r="B6446"/>
    </row>
    <row r="6447" spans="1:2" ht="15" x14ac:dyDescent="0.25">
      <c r="A6447"/>
      <c r="B6447"/>
    </row>
    <row r="6448" spans="1:2" ht="15" x14ac:dyDescent="0.25">
      <c r="A6448"/>
      <c r="B6448"/>
    </row>
    <row r="6449" spans="1:2" ht="15" x14ac:dyDescent="0.25">
      <c r="A6449"/>
      <c r="B6449"/>
    </row>
    <row r="6450" spans="1:2" ht="15" x14ac:dyDescent="0.25">
      <c r="A6450"/>
      <c r="B6450"/>
    </row>
    <row r="6451" spans="1:2" ht="15" x14ac:dyDescent="0.25">
      <c r="A6451"/>
      <c r="B6451"/>
    </row>
    <row r="6452" spans="1:2" ht="15" x14ac:dyDescent="0.25">
      <c r="A6452"/>
      <c r="B6452"/>
    </row>
    <row r="6453" spans="1:2" ht="15" x14ac:dyDescent="0.25">
      <c r="A6453"/>
      <c r="B6453"/>
    </row>
    <row r="6454" spans="1:2" ht="15" x14ac:dyDescent="0.25">
      <c r="A6454"/>
      <c r="B6454"/>
    </row>
    <row r="6455" spans="1:2" ht="15" x14ac:dyDescent="0.25">
      <c r="A6455"/>
      <c r="B6455"/>
    </row>
    <row r="6456" spans="1:2" ht="15" x14ac:dyDescent="0.25">
      <c r="A6456"/>
      <c r="B6456"/>
    </row>
    <row r="6457" spans="1:2" ht="15" x14ac:dyDescent="0.25">
      <c r="A6457"/>
      <c r="B6457"/>
    </row>
    <row r="6458" spans="1:2" ht="15" x14ac:dyDescent="0.25">
      <c r="A6458"/>
      <c r="B6458"/>
    </row>
    <row r="6459" spans="1:2" ht="15" x14ac:dyDescent="0.25">
      <c r="A6459"/>
      <c r="B6459"/>
    </row>
    <row r="6460" spans="1:2" ht="15" x14ac:dyDescent="0.25">
      <c r="A6460"/>
      <c r="B6460"/>
    </row>
    <row r="6461" spans="1:2" ht="15" x14ac:dyDescent="0.25">
      <c r="A6461"/>
      <c r="B6461"/>
    </row>
    <row r="6462" spans="1:2" ht="15" x14ac:dyDescent="0.25">
      <c r="A6462"/>
      <c r="B6462"/>
    </row>
    <row r="6463" spans="1:2" ht="15" x14ac:dyDescent="0.25">
      <c r="A6463"/>
      <c r="B6463"/>
    </row>
    <row r="6464" spans="1:2" ht="15" x14ac:dyDescent="0.25">
      <c r="A6464"/>
      <c r="B6464"/>
    </row>
    <row r="6465" spans="1:2" ht="15" x14ac:dyDescent="0.25">
      <c r="A6465"/>
      <c r="B6465"/>
    </row>
    <row r="6466" spans="1:2" ht="15" x14ac:dyDescent="0.25">
      <c r="A6466"/>
      <c r="B6466"/>
    </row>
    <row r="6467" spans="1:2" ht="15" x14ac:dyDescent="0.25">
      <c r="A6467"/>
      <c r="B6467"/>
    </row>
    <row r="6468" spans="1:2" ht="15" x14ac:dyDescent="0.25">
      <c r="A6468"/>
      <c r="B6468"/>
    </row>
    <row r="6469" spans="1:2" ht="15" x14ac:dyDescent="0.25">
      <c r="A6469"/>
      <c r="B6469"/>
    </row>
    <row r="6470" spans="1:2" ht="15" x14ac:dyDescent="0.25">
      <c r="A6470"/>
      <c r="B6470"/>
    </row>
    <row r="6471" spans="1:2" ht="15" x14ac:dyDescent="0.25">
      <c r="A6471"/>
      <c r="B6471"/>
    </row>
    <row r="6472" spans="1:2" ht="15" x14ac:dyDescent="0.25">
      <c r="A6472"/>
      <c r="B6472"/>
    </row>
    <row r="6473" spans="1:2" ht="15" x14ac:dyDescent="0.25">
      <c r="A6473"/>
      <c r="B6473"/>
    </row>
    <row r="6474" spans="1:2" ht="15" x14ac:dyDescent="0.25">
      <c r="A6474"/>
      <c r="B6474"/>
    </row>
    <row r="6475" spans="1:2" ht="15" x14ac:dyDescent="0.25">
      <c r="A6475"/>
      <c r="B6475"/>
    </row>
    <row r="6476" spans="1:2" ht="15" x14ac:dyDescent="0.25">
      <c r="A6476"/>
      <c r="B6476"/>
    </row>
    <row r="6477" spans="1:2" ht="15" x14ac:dyDescent="0.25">
      <c r="A6477"/>
      <c r="B6477"/>
    </row>
    <row r="6478" spans="1:2" ht="15" x14ac:dyDescent="0.25">
      <c r="A6478"/>
      <c r="B6478"/>
    </row>
    <row r="6479" spans="1:2" ht="15" x14ac:dyDescent="0.25">
      <c r="A6479"/>
      <c r="B6479"/>
    </row>
    <row r="6480" spans="1:2" ht="15" x14ac:dyDescent="0.25">
      <c r="A6480"/>
      <c r="B6480"/>
    </row>
    <row r="6481" spans="1:2" ht="15" x14ac:dyDescent="0.25">
      <c r="A6481"/>
      <c r="B6481"/>
    </row>
    <row r="6482" spans="1:2" ht="15" x14ac:dyDescent="0.25">
      <c r="A6482"/>
      <c r="B6482"/>
    </row>
    <row r="6483" spans="1:2" ht="15" x14ac:dyDescent="0.25">
      <c r="A6483"/>
      <c r="B6483"/>
    </row>
    <row r="6484" spans="1:2" ht="15" x14ac:dyDescent="0.25">
      <c r="A6484"/>
      <c r="B6484"/>
    </row>
    <row r="6485" spans="1:2" ht="15" x14ac:dyDescent="0.25">
      <c r="A6485"/>
      <c r="B6485"/>
    </row>
    <row r="6486" spans="1:2" ht="15" x14ac:dyDescent="0.25">
      <c r="A6486"/>
      <c r="B6486"/>
    </row>
    <row r="6487" spans="1:2" ht="15" x14ac:dyDescent="0.25">
      <c r="A6487"/>
      <c r="B6487"/>
    </row>
    <row r="6488" spans="1:2" ht="15" x14ac:dyDescent="0.25">
      <c r="A6488"/>
      <c r="B6488"/>
    </row>
    <row r="6489" spans="1:2" ht="15" x14ac:dyDescent="0.25">
      <c r="A6489"/>
      <c r="B6489"/>
    </row>
    <row r="6490" spans="1:2" ht="15" x14ac:dyDescent="0.25">
      <c r="A6490"/>
      <c r="B6490"/>
    </row>
    <row r="6491" spans="1:2" ht="15" x14ac:dyDescent="0.25">
      <c r="A6491"/>
      <c r="B6491"/>
    </row>
    <row r="6492" spans="1:2" ht="15" x14ac:dyDescent="0.25">
      <c r="A6492"/>
      <c r="B6492"/>
    </row>
    <row r="6493" spans="1:2" ht="15" x14ac:dyDescent="0.25">
      <c r="A6493"/>
      <c r="B6493"/>
    </row>
    <row r="6494" spans="1:2" ht="15" x14ac:dyDescent="0.25">
      <c r="A6494"/>
      <c r="B6494"/>
    </row>
    <row r="6495" spans="1:2" ht="15" x14ac:dyDescent="0.25">
      <c r="A6495"/>
      <c r="B6495"/>
    </row>
    <row r="6496" spans="1:2" ht="15" x14ac:dyDescent="0.25">
      <c r="A6496"/>
      <c r="B6496"/>
    </row>
    <row r="6497" spans="1:2" ht="15" x14ac:dyDescent="0.25">
      <c r="A6497"/>
      <c r="B6497"/>
    </row>
    <row r="6498" spans="1:2" ht="15" x14ac:dyDescent="0.25">
      <c r="A6498"/>
      <c r="B6498"/>
    </row>
    <row r="6499" spans="1:2" ht="15" x14ac:dyDescent="0.25">
      <c r="A6499"/>
      <c r="B6499"/>
    </row>
    <row r="6500" spans="1:2" ht="15" x14ac:dyDescent="0.25">
      <c r="A6500"/>
      <c r="B6500"/>
    </row>
    <row r="6501" spans="1:2" ht="15" x14ac:dyDescent="0.25">
      <c r="A6501"/>
      <c r="B6501"/>
    </row>
    <row r="6502" spans="1:2" ht="15" x14ac:dyDescent="0.25">
      <c r="A6502"/>
      <c r="B6502"/>
    </row>
    <row r="6503" spans="1:2" ht="15" x14ac:dyDescent="0.25">
      <c r="A6503"/>
      <c r="B6503"/>
    </row>
    <row r="6504" spans="1:2" ht="15" x14ac:dyDescent="0.25">
      <c r="A6504"/>
      <c r="B6504"/>
    </row>
    <row r="6505" spans="1:2" ht="15" x14ac:dyDescent="0.25">
      <c r="A6505"/>
      <c r="B6505"/>
    </row>
    <row r="6506" spans="1:2" ht="15" x14ac:dyDescent="0.25">
      <c r="A6506"/>
      <c r="B6506"/>
    </row>
    <row r="6507" spans="1:2" ht="15" x14ac:dyDescent="0.25">
      <c r="A6507"/>
      <c r="B6507"/>
    </row>
    <row r="6508" spans="1:2" ht="15" x14ac:dyDescent="0.25">
      <c r="A6508"/>
      <c r="B6508"/>
    </row>
    <row r="6509" spans="1:2" ht="15" x14ac:dyDescent="0.25">
      <c r="A6509"/>
      <c r="B6509"/>
    </row>
    <row r="6510" spans="1:2" ht="15" x14ac:dyDescent="0.25">
      <c r="A6510"/>
      <c r="B6510"/>
    </row>
    <row r="6511" spans="1:2" ht="15" x14ac:dyDescent="0.25">
      <c r="A6511"/>
      <c r="B6511"/>
    </row>
    <row r="6512" spans="1:2" ht="15" x14ac:dyDescent="0.25">
      <c r="A6512"/>
      <c r="B6512"/>
    </row>
    <row r="6513" spans="1:2" ht="15" x14ac:dyDescent="0.25">
      <c r="A6513"/>
      <c r="B6513"/>
    </row>
    <row r="6514" spans="1:2" ht="15" x14ac:dyDescent="0.25">
      <c r="A6514"/>
      <c r="B6514"/>
    </row>
    <row r="6515" spans="1:2" ht="15" x14ac:dyDescent="0.25">
      <c r="A6515"/>
      <c r="B6515"/>
    </row>
    <row r="6516" spans="1:2" ht="15" x14ac:dyDescent="0.25">
      <c r="A6516"/>
      <c r="B6516"/>
    </row>
    <row r="6517" spans="1:2" ht="15" x14ac:dyDescent="0.25">
      <c r="A6517"/>
      <c r="B6517"/>
    </row>
    <row r="6518" spans="1:2" ht="15" x14ac:dyDescent="0.25">
      <c r="A6518"/>
      <c r="B6518"/>
    </row>
    <row r="6519" spans="1:2" ht="15" x14ac:dyDescent="0.25">
      <c r="A6519"/>
      <c r="B6519"/>
    </row>
    <row r="6520" spans="1:2" ht="15" x14ac:dyDescent="0.25">
      <c r="A6520"/>
      <c r="B6520"/>
    </row>
    <row r="6521" spans="1:2" ht="15" x14ac:dyDescent="0.25">
      <c r="A6521"/>
      <c r="B6521"/>
    </row>
    <row r="6522" spans="1:2" ht="15" x14ac:dyDescent="0.25">
      <c r="A6522"/>
      <c r="B6522"/>
    </row>
    <row r="6523" spans="1:2" ht="15" x14ac:dyDescent="0.25">
      <c r="A6523"/>
      <c r="B6523"/>
    </row>
    <row r="6524" spans="1:2" ht="15" x14ac:dyDescent="0.25">
      <c r="A6524"/>
      <c r="B6524"/>
    </row>
    <row r="6525" spans="1:2" ht="15" x14ac:dyDescent="0.25">
      <c r="A6525"/>
      <c r="B6525"/>
    </row>
    <row r="6526" spans="1:2" ht="15" x14ac:dyDescent="0.25">
      <c r="A6526"/>
      <c r="B6526"/>
    </row>
    <row r="6527" spans="1:2" ht="15" x14ac:dyDescent="0.25">
      <c r="A6527"/>
      <c r="B6527"/>
    </row>
    <row r="6528" spans="1:2" ht="15" x14ac:dyDescent="0.25">
      <c r="A6528"/>
      <c r="B6528"/>
    </row>
    <row r="6529" spans="1:2" ht="15" x14ac:dyDescent="0.25">
      <c r="A6529"/>
      <c r="B6529"/>
    </row>
    <row r="6530" spans="1:2" ht="15" x14ac:dyDescent="0.25">
      <c r="A6530"/>
      <c r="B6530"/>
    </row>
    <row r="6531" spans="1:2" ht="15" x14ac:dyDescent="0.25">
      <c r="A6531"/>
      <c r="B6531"/>
    </row>
    <row r="6532" spans="1:2" ht="15" x14ac:dyDescent="0.25">
      <c r="A6532"/>
      <c r="B6532"/>
    </row>
    <row r="6533" spans="1:2" ht="15" x14ac:dyDescent="0.25">
      <c r="A6533"/>
      <c r="B6533"/>
    </row>
    <row r="6534" spans="1:2" ht="15" x14ac:dyDescent="0.25">
      <c r="A6534"/>
      <c r="B6534"/>
    </row>
    <row r="6535" spans="1:2" ht="15" x14ac:dyDescent="0.25">
      <c r="A6535"/>
      <c r="B6535"/>
    </row>
    <row r="6536" spans="1:2" ht="15" x14ac:dyDescent="0.25">
      <c r="A6536"/>
      <c r="B6536"/>
    </row>
    <row r="6537" spans="1:2" ht="15" x14ac:dyDescent="0.25">
      <c r="A6537"/>
      <c r="B6537"/>
    </row>
    <row r="6538" spans="1:2" ht="15" x14ac:dyDescent="0.25">
      <c r="A6538"/>
      <c r="B6538"/>
    </row>
    <row r="6539" spans="1:2" ht="15" x14ac:dyDescent="0.25">
      <c r="A6539"/>
      <c r="B6539"/>
    </row>
    <row r="6540" spans="1:2" ht="15" x14ac:dyDescent="0.25">
      <c r="A6540"/>
      <c r="B6540"/>
    </row>
    <row r="6541" spans="1:2" ht="15" x14ac:dyDescent="0.25">
      <c r="A6541"/>
      <c r="B6541"/>
    </row>
    <row r="6542" spans="1:2" ht="15" x14ac:dyDescent="0.25">
      <c r="A6542"/>
      <c r="B6542"/>
    </row>
    <row r="6543" spans="1:2" ht="15" x14ac:dyDescent="0.25">
      <c r="A6543"/>
      <c r="B6543"/>
    </row>
    <row r="6544" spans="1:2" ht="15" x14ac:dyDescent="0.25">
      <c r="A6544"/>
      <c r="B6544"/>
    </row>
    <row r="6545" spans="1:2" ht="15" x14ac:dyDescent="0.25">
      <c r="A6545"/>
      <c r="B6545"/>
    </row>
    <row r="6546" spans="1:2" ht="15" x14ac:dyDescent="0.25">
      <c r="A6546"/>
      <c r="B6546"/>
    </row>
    <row r="6547" spans="1:2" ht="15" x14ac:dyDescent="0.25">
      <c r="A6547"/>
      <c r="B6547"/>
    </row>
    <row r="6548" spans="1:2" ht="15" x14ac:dyDescent="0.25">
      <c r="A6548"/>
      <c r="B6548"/>
    </row>
    <row r="6549" spans="1:2" ht="15" x14ac:dyDescent="0.25">
      <c r="A6549"/>
      <c r="B6549"/>
    </row>
    <row r="6550" spans="1:2" ht="15" x14ac:dyDescent="0.25">
      <c r="A6550"/>
      <c r="B6550"/>
    </row>
    <row r="6551" spans="1:2" ht="15" x14ac:dyDescent="0.25">
      <c r="A6551"/>
      <c r="B6551"/>
    </row>
    <row r="6552" spans="1:2" ht="15" x14ac:dyDescent="0.25">
      <c r="A6552"/>
      <c r="B6552"/>
    </row>
    <row r="6553" spans="1:2" ht="15" x14ac:dyDescent="0.25">
      <c r="A6553"/>
      <c r="B6553"/>
    </row>
    <row r="6554" spans="1:2" ht="15" x14ac:dyDescent="0.25">
      <c r="A6554"/>
      <c r="B6554"/>
    </row>
    <row r="6555" spans="1:2" ht="15" x14ac:dyDescent="0.25">
      <c r="A6555"/>
      <c r="B6555"/>
    </row>
    <row r="6556" spans="1:2" ht="15" x14ac:dyDescent="0.25">
      <c r="A6556"/>
      <c r="B6556"/>
    </row>
    <row r="6557" spans="1:2" ht="15" x14ac:dyDescent="0.25">
      <c r="A6557"/>
      <c r="B6557"/>
    </row>
    <row r="6558" spans="1:2" ht="15" x14ac:dyDescent="0.25">
      <c r="A6558"/>
      <c r="B6558"/>
    </row>
    <row r="6559" spans="1:2" ht="15" x14ac:dyDescent="0.25">
      <c r="A6559"/>
      <c r="B6559"/>
    </row>
    <row r="6560" spans="1:2" ht="15" x14ac:dyDescent="0.25">
      <c r="A6560"/>
      <c r="B6560"/>
    </row>
    <row r="6561" spans="1:2" ht="15" x14ac:dyDescent="0.25">
      <c r="A6561"/>
      <c r="B6561"/>
    </row>
    <row r="6562" spans="1:2" ht="15" x14ac:dyDescent="0.25">
      <c r="A6562"/>
      <c r="B6562"/>
    </row>
    <row r="6563" spans="1:2" ht="15" x14ac:dyDescent="0.25">
      <c r="A6563"/>
      <c r="B6563"/>
    </row>
    <row r="6564" spans="1:2" ht="15" x14ac:dyDescent="0.25">
      <c r="A6564"/>
      <c r="B6564"/>
    </row>
    <row r="6565" spans="1:2" ht="15" x14ac:dyDescent="0.25">
      <c r="A6565"/>
      <c r="B6565"/>
    </row>
    <row r="6566" spans="1:2" ht="15" x14ac:dyDescent="0.25">
      <c r="A6566"/>
      <c r="B6566"/>
    </row>
    <row r="6567" spans="1:2" ht="15" x14ac:dyDescent="0.25">
      <c r="A6567"/>
      <c r="B6567"/>
    </row>
    <row r="6568" spans="1:2" ht="15" x14ac:dyDescent="0.25">
      <c r="A6568"/>
      <c r="B6568"/>
    </row>
    <row r="6569" spans="1:2" ht="15" x14ac:dyDescent="0.25">
      <c r="A6569"/>
      <c r="B6569"/>
    </row>
    <row r="6570" spans="1:2" ht="15" x14ac:dyDescent="0.25">
      <c r="A6570"/>
      <c r="B6570"/>
    </row>
    <row r="6571" spans="1:2" ht="15" x14ac:dyDescent="0.25">
      <c r="A6571"/>
      <c r="B6571"/>
    </row>
    <row r="6572" spans="1:2" ht="15" x14ac:dyDescent="0.25">
      <c r="A6572"/>
      <c r="B6572"/>
    </row>
    <row r="6573" spans="1:2" ht="15" x14ac:dyDescent="0.25">
      <c r="A6573"/>
      <c r="B6573"/>
    </row>
    <row r="6574" spans="1:2" ht="15" x14ac:dyDescent="0.25">
      <c r="A6574"/>
      <c r="B6574"/>
    </row>
    <row r="6575" spans="1:2" ht="15" x14ac:dyDescent="0.25">
      <c r="A6575"/>
      <c r="B6575"/>
    </row>
    <row r="6576" spans="1:2" ht="15" x14ac:dyDescent="0.25">
      <c r="A6576"/>
      <c r="B6576"/>
    </row>
    <row r="6577" spans="1:2" ht="15" x14ac:dyDescent="0.25">
      <c r="A6577"/>
      <c r="B6577"/>
    </row>
    <row r="6578" spans="1:2" ht="15" x14ac:dyDescent="0.25">
      <c r="A6578"/>
      <c r="B6578"/>
    </row>
    <row r="6579" spans="1:2" ht="15" x14ac:dyDescent="0.25">
      <c r="A6579"/>
      <c r="B6579"/>
    </row>
    <row r="6580" spans="1:2" ht="15" x14ac:dyDescent="0.25">
      <c r="A6580"/>
      <c r="B6580"/>
    </row>
    <row r="6581" spans="1:2" ht="15" x14ac:dyDescent="0.25">
      <c r="A6581"/>
      <c r="B6581"/>
    </row>
    <row r="6582" spans="1:2" ht="15" x14ac:dyDescent="0.25">
      <c r="A6582"/>
      <c r="B6582"/>
    </row>
    <row r="6583" spans="1:2" ht="15" x14ac:dyDescent="0.25">
      <c r="A6583"/>
      <c r="B6583"/>
    </row>
    <row r="6584" spans="1:2" ht="15" x14ac:dyDescent="0.25">
      <c r="A6584"/>
      <c r="B6584"/>
    </row>
    <row r="6585" spans="1:2" ht="15" x14ac:dyDescent="0.25">
      <c r="A6585"/>
      <c r="B6585"/>
    </row>
    <row r="6586" spans="1:2" ht="15" x14ac:dyDescent="0.25">
      <c r="A6586"/>
      <c r="B6586"/>
    </row>
    <row r="6587" spans="1:2" ht="15" x14ac:dyDescent="0.25">
      <c r="A6587"/>
      <c r="B6587"/>
    </row>
    <row r="6588" spans="1:2" ht="15" x14ac:dyDescent="0.25">
      <c r="A6588"/>
      <c r="B6588"/>
    </row>
    <row r="6589" spans="1:2" ht="15" x14ac:dyDescent="0.25">
      <c r="A6589"/>
      <c r="B6589"/>
    </row>
    <row r="6590" spans="1:2" ht="15" x14ac:dyDescent="0.25">
      <c r="A6590"/>
      <c r="B6590"/>
    </row>
    <row r="6591" spans="1:2" ht="15" x14ac:dyDescent="0.25">
      <c r="A6591"/>
      <c r="B6591"/>
    </row>
    <row r="6592" spans="1:2" ht="15" x14ac:dyDescent="0.25">
      <c r="A6592"/>
      <c r="B6592"/>
    </row>
    <row r="6593" spans="1:2" ht="15" x14ac:dyDescent="0.25">
      <c r="A6593"/>
      <c r="B6593"/>
    </row>
    <row r="6594" spans="1:2" ht="15" x14ac:dyDescent="0.25">
      <c r="A6594"/>
      <c r="B6594"/>
    </row>
    <row r="6595" spans="1:2" ht="15" x14ac:dyDescent="0.25">
      <c r="A6595"/>
      <c r="B6595"/>
    </row>
    <row r="6596" spans="1:2" ht="15" x14ac:dyDescent="0.25">
      <c r="A6596"/>
      <c r="B6596"/>
    </row>
    <row r="6597" spans="1:2" ht="15" x14ac:dyDescent="0.25">
      <c r="A6597"/>
      <c r="B6597"/>
    </row>
    <row r="6598" spans="1:2" ht="15" x14ac:dyDescent="0.25">
      <c r="A6598"/>
      <c r="B6598"/>
    </row>
    <row r="6599" spans="1:2" ht="15" x14ac:dyDescent="0.25">
      <c r="A6599"/>
      <c r="B6599"/>
    </row>
    <row r="6600" spans="1:2" ht="15" x14ac:dyDescent="0.25">
      <c r="A6600"/>
      <c r="B6600"/>
    </row>
    <row r="6601" spans="1:2" ht="15" x14ac:dyDescent="0.25">
      <c r="A6601"/>
      <c r="B6601"/>
    </row>
    <row r="6602" spans="1:2" ht="15" x14ac:dyDescent="0.25">
      <c r="A6602"/>
      <c r="B6602"/>
    </row>
    <row r="6603" spans="1:2" ht="15" x14ac:dyDescent="0.25">
      <c r="A6603"/>
      <c r="B6603"/>
    </row>
    <row r="6604" spans="1:2" ht="15" x14ac:dyDescent="0.25">
      <c r="A6604"/>
      <c r="B6604"/>
    </row>
    <row r="6605" spans="1:2" ht="15" x14ac:dyDescent="0.25">
      <c r="A6605"/>
      <c r="B6605"/>
    </row>
    <row r="6606" spans="1:2" ht="15" x14ac:dyDescent="0.25">
      <c r="A6606"/>
      <c r="B6606"/>
    </row>
    <row r="6607" spans="1:2" ht="15" x14ac:dyDescent="0.25">
      <c r="A6607"/>
      <c r="B6607"/>
    </row>
    <row r="6608" spans="1:2" ht="15" x14ac:dyDescent="0.25">
      <c r="A6608"/>
      <c r="B6608"/>
    </row>
    <row r="6609" spans="1:2" ht="15" x14ac:dyDescent="0.25">
      <c r="A6609"/>
      <c r="B6609"/>
    </row>
    <row r="6610" spans="1:2" ht="15" x14ac:dyDescent="0.25">
      <c r="A6610"/>
      <c r="B6610"/>
    </row>
    <row r="6611" spans="1:2" ht="15" x14ac:dyDescent="0.25">
      <c r="A6611"/>
      <c r="B6611"/>
    </row>
    <row r="6612" spans="1:2" ht="15" x14ac:dyDescent="0.25">
      <c r="A6612"/>
      <c r="B6612"/>
    </row>
    <row r="6613" spans="1:2" ht="15" x14ac:dyDescent="0.25">
      <c r="A6613"/>
      <c r="B6613"/>
    </row>
    <row r="6614" spans="1:2" ht="15" x14ac:dyDescent="0.25">
      <c r="A6614"/>
      <c r="B6614"/>
    </row>
    <row r="6615" spans="1:2" ht="15" x14ac:dyDescent="0.25">
      <c r="A6615"/>
      <c r="B6615"/>
    </row>
    <row r="6616" spans="1:2" ht="15" x14ac:dyDescent="0.25">
      <c r="A6616"/>
      <c r="B6616"/>
    </row>
    <row r="6617" spans="1:2" ht="15" x14ac:dyDescent="0.25">
      <c r="A6617"/>
      <c r="B6617"/>
    </row>
    <row r="6618" spans="1:2" ht="15" x14ac:dyDescent="0.25">
      <c r="A6618"/>
      <c r="B6618"/>
    </row>
    <row r="6619" spans="1:2" ht="15" x14ac:dyDescent="0.25">
      <c r="A6619"/>
      <c r="B6619"/>
    </row>
    <row r="6620" spans="1:2" ht="15" x14ac:dyDescent="0.25">
      <c r="A6620"/>
      <c r="B6620"/>
    </row>
    <row r="6621" spans="1:2" ht="15" x14ac:dyDescent="0.25">
      <c r="A6621"/>
      <c r="B6621"/>
    </row>
    <row r="6622" spans="1:2" ht="15" x14ac:dyDescent="0.25">
      <c r="A6622"/>
      <c r="B6622"/>
    </row>
    <row r="6623" spans="1:2" ht="15" x14ac:dyDescent="0.25">
      <c r="A6623"/>
      <c r="B6623"/>
    </row>
    <row r="6624" spans="1:2" ht="15" x14ac:dyDescent="0.25">
      <c r="A6624"/>
      <c r="B6624"/>
    </row>
    <row r="6625" spans="1:2" ht="15" x14ac:dyDescent="0.25">
      <c r="A6625"/>
      <c r="B6625"/>
    </row>
    <row r="6626" spans="1:2" ht="15" x14ac:dyDescent="0.25">
      <c r="A6626"/>
      <c r="B6626"/>
    </row>
    <row r="6627" spans="1:2" ht="15" x14ac:dyDescent="0.25">
      <c r="A6627"/>
      <c r="B6627"/>
    </row>
    <row r="6628" spans="1:2" ht="15" x14ac:dyDescent="0.25">
      <c r="A6628"/>
      <c r="B6628"/>
    </row>
    <row r="6629" spans="1:2" ht="15" x14ac:dyDescent="0.25">
      <c r="A6629"/>
      <c r="B6629"/>
    </row>
    <row r="6630" spans="1:2" ht="15" x14ac:dyDescent="0.25">
      <c r="A6630"/>
      <c r="B6630"/>
    </row>
    <row r="6631" spans="1:2" ht="15" x14ac:dyDescent="0.25">
      <c r="A6631"/>
      <c r="B6631"/>
    </row>
    <row r="6632" spans="1:2" ht="15" x14ac:dyDescent="0.25">
      <c r="A6632"/>
      <c r="B6632"/>
    </row>
    <row r="6633" spans="1:2" ht="15" x14ac:dyDescent="0.25">
      <c r="A6633"/>
      <c r="B6633"/>
    </row>
    <row r="6634" spans="1:2" ht="15" x14ac:dyDescent="0.25">
      <c r="A6634"/>
      <c r="B6634"/>
    </row>
    <row r="6635" spans="1:2" ht="15" x14ac:dyDescent="0.25">
      <c r="A6635"/>
      <c r="B6635"/>
    </row>
    <row r="6636" spans="1:2" ht="15" x14ac:dyDescent="0.25">
      <c r="A6636"/>
      <c r="B6636"/>
    </row>
    <row r="6637" spans="1:2" ht="15" x14ac:dyDescent="0.25">
      <c r="A6637"/>
      <c r="B6637"/>
    </row>
    <row r="6638" spans="1:2" ht="15" x14ac:dyDescent="0.25">
      <c r="A6638"/>
      <c r="B6638"/>
    </row>
    <row r="6639" spans="1:2" ht="15" x14ac:dyDescent="0.25">
      <c r="A6639"/>
      <c r="B6639"/>
    </row>
    <row r="6640" spans="1:2" ht="15" x14ac:dyDescent="0.25">
      <c r="A6640"/>
      <c r="B6640"/>
    </row>
    <row r="6641" spans="1:2" ht="15" x14ac:dyDescent="0.25">
      <c r="A6641"/>
      <c r="B6641"/>
    </row>
    <row r="6642" spans="1:2" ht="15" x14ac:dyDescent="0.25">
      <c r="A6642"/>
      <c r="B6642"/>
    </row>
    <row r="6643" spans="1:2" ht="15" x14ac:dyDescent="0.25">
      <c r="A6643"/>
      <c r="B6643"/>
    </row>
    <row r="6644" spans="1:2" ht="15" x14ac:dyDescent="0.25">
      <c r="A6644"/>
      <c r="B6644"/>
    </row>
    <row r="6645" spans="1:2" ht="15" x14ac:dyDescent="0.25">
      <c r="A6645"/>
      <c r="B6645"/>
    </row>
    <row r="6646" spans="1:2" ht="15" x14ac:dyDescent="0.25">
      <c r="A6646"/>
      <c r="B6646"/>
    </row>
    <row r="6647" spans="1:2" ht="15" x14ac:dyDescent="0.25">
      <c r="A6647"/>
      <c r="B6647"/>
    </row>
    <row r="6648" spans="1:2" ht="15" x14ac:dyDescent="0.25">
      <c r="A6648"/>
      <c r="B6648"/>
    </row>
    <row r="6649" spans="1:2" ht="15" x14ac:dyDescent="0.25">
      <c r="A6649"/>
      <c r="B6649"/>
    </row>
    <row r="6650" spans="1:2" ht="15" x14ac:dyDescent="0.25">
      <c r="A6650"/>
      <c r="B6650"/>
    </row>
    <row r="6651" spans="1:2" ht="15" x14ac:dyDescent="0.25">
      <c r="A6651"/>
      <c r="B6651"/>
    </row>
    <row r="6652" spans="1:2" ht="15" x14ac:dyDescent="0.25">
      <c r="A6652"/>
      <c r="B6652"/>
    </row>
    <row r="6653" spans="1:2" ht="15" x14ac:dyDescent="0.25">
      <c r="A6653"/>
      <c r="B6653"/>
    </row>
    <row r="6654" spans="1:2" ht="15" x14ac:dyDescent="0.25">
      <c r="A6654"/>
      <c r="B6654"/>
    </row>
    <row r="6655" spans="1:2" ht="15" x14ac:dyDescent="0.25">
      <c r="A6655"/>
      <c r="B6655"/>
    </row>
    <row r="6656" spans="1:2" ht="15" x14ac:dyDescent="0.25">
      <c r="A6656"/>
      <c r="B6656"/>
    </row>
    <row r="6657" spans="1:2" ht="15" x14ac:dyDescent="0.25">
      <c r="A6657"/>
      <c r="B6657"/>
    </row>
    <row r="6658" spans="1:2" ht="15" x14ac:dyDescent="0.25">
      <c r="A6658"/>
      <c r="B6658"/>
    </row>
    <row r="6659" spans="1:2" ht="15" x14ac:dyDescent="0.25">
      <c r="A6659"/>
      <c r="B6659"/>
    </row>
    <row r="6660" spans="1:2" ht="15" x14ac:dyDescent="0.25">
      <c r="A6660"/>
      <c r="B6660"/>
    </row>
    <row r="6661" spans="1:2" ht="15" x14ac:dyDescent="0.25">
      <c r="A6661"/>
      <c r="B6661"/>
    </row>
    <row r="6662" spans="1:2" ht="15" x14ac:dyDescent="0.25">
      <c r="A6662"/>
      <c r="B6662"/>
    </row>
    <row r="6663" spans="1:2" ht="15" x14ac:dyDescent="0.25">
      <c r="A6663"/>
      <c r="B6663"/>
    </row>
    <row r="6664" spans="1:2" ht="15" x14ac:dyDescent="0.25">
      <c r="A6664"/>
      <c r="B6664"/>
    </row>
    <row r="6665" spans="1:2" ht="15" x14ac:dyDescent="0.25">
      <c r="A6665"/>
      <c r="B6665"/>
    </row>
    <row r="6666" spans="1:2" ht="15" x14ac:dyDescent="0.25">
      <c r="A6666"/>
      <c r="B6666"/>
    </row>
    <row r="6667" spans="1:2" ht="15" x14ac:dyDescent="0.25">
      <c r="A6667"/>
      <c r="B6667"/>
    </row>
    <row r="6668" spans="1:2" ht="15" x14ac:dyDescent="0.25">
      <c r="A6668"/>
      <c r="B6668"/>
    </row>
    <row r="6669" spans="1:2" ht="15" x14ac:dyDescent="0.25">
      <c r="A6669"/>
      <c r="B6669"/>
    </row>
    <row r="6670" spans="1:2" ht="15" x14ac:dyDescent="0.25">
      <c r="A6670"/>
      <c r="B6670"/>
    </row>
    <row r="6671" spans="1:2" ht="15" x14ac:dyDescent="0.25">
      <c r="A6671"/>
      <c r="B6671"/>
    </row>
    <row r="6672" spans="1:2" ht="15" x14ac:dyDescent="0.25">
      <c r="A6672"/>
      <c r="B6672"/>
    </row>
    <row r="6673" spans="1:2" ht="15" x14ac:dyDescent="0.25">
      <c r="A6673"/>
      <c r="B6673"/>
    </row>
    <row r="6674" spans="1:2" ht="15" x14ac:dyDescent="0.25">
      <c r="A6674"/>
      <c r="B6674"/>
    </row>
    <row r="6675" spans="1:2" ht="15" x14ac:dyDescent="0.25">
      <c r="A6675"/>
      <c r="B6675"/>
    </row>
    <row r="6676" spans="1:2" ht="15" x14ac:dyDescent="0.25">
      <c r="A6676"/>
      <c r="B6676"/>
    </row>
    <row r="6677" spans="1:2" ht="15" x14ac:dyDescent="0.25">
      <c r="A6677"/>
      <c r="B6677"/>
    </row>
    <row r="6678" spans="1:2" ht="15" x14ac:dyDescent="0.25">
      <c r="A6678"/>
      <c r="B6678"/>
    </row>
    <row r="6679" spans="1:2" ht="15" x14ac:dyDescent="0.25">
      <c r="A6679"/>
      <c r="B6679"/>
    </row>
    <row r="6680" spans="1:2" ht="15" x14ac:dyDescent="0.25">
      <c r="A6680"/>
      <c r="B6680"/>
    </row>
    <row r="6681" spans="1:2" ht="15" x14ac:dyDescent="0.25">
      <c r="A6681"/>
      <c r="B6681"/>
    </row>
    <row r="6682" spans="1:2" ht="15" x14ac:dyDescent="0.25">
      <c r="A6682"/>
      <c r="B6682"/>
    </row>
    <row r="6683" spans="1:2" ht="15" x14ac:dyDescent="0.25">
      <c r="A6683"/>
      <c r="B6683"/>
    </row>
    <row r="6684" spans="1:2" ht="15" x14ac:dyDescent="0.25">
      <c r="A6684"/>
      <c r="B6684"/>
    </row>
    <row r="6685" spans="1:2" ht="15" x14ac:dyDescent="0.25">
      <c r="A6685"/>
      <c r="B6685"/>
    </row>
    <row r="6686" spans="1:2" ht="15" x14ac:dyDescent="0.25">
      <c r="A6686"/>
      <c r="B6686"/>
    </row>
    <row r="6687" spans="1:2" ht="15" x14ac:dyDescent="0.25">
      <c r="A6687"/>
      <c r="B6687"/>
    </row>
    <row r="6688" spans="1:2" ht="15" x14ac:dyDescent="0.25">
      <c r="A6688"/>
      <c r="B6688"/>
    </row>
    <row r="6689" spans="1:2" ht="15" x14ac:dyDescent="0.25">
      <c r="A6689"/>
      <c r="B6689"/>
    </row>
    <row r="6690" spans="1:2" ht="15" x14ac:dyDescent="0.25">
      <c r="A6690"/>
      <c r="B6690"/>
    </row>
    <row r="6691" spans="1:2" ht="15" x14ac:dyDescent="0.25">
      <c r="A6691"/>
      <c r="B6691"/>
    </row>
    <row r="6692" spans="1:2" ht="15" x14ac:dyDescent="0.25">
      <c r="A6692"/>
      <c r="B6692"/>
    </row>
    <row r="6693" spans="1:2" ht="15" x14ac:dyDescent="0.25">
      <c r="A6693"/>
      <c r="B6693"/>
    </row>
    <row r="6694" spans="1:2" ht="15" x14ac:dyDescent="0.25">
      <c r="A6694"/>
      <c r="B6694"/>
    </row>
    <row r="6695" spans="1:2" ht="15" x14ac:dyDescent="0.25">
      <c r="A6695"/>
      <c r="B6695"/>
    </row>
    <row r="6696" spans="1:2" ht="15" x14ac:dyDescent="0.25">
      <c r="A6696"/>
      <c r="B6696"/>
    </row>
    <row r="6697" spans="1:2" ht="15" x14ac:dyDescent="0.25">
      <c r="A6697"/>
      <c r="B6697"/>
    </row>
    <row r="6698" spans="1:2" ht="15" x14ac:dyDescent="0.25">
      <c r="A6698"/>
      <c r="B6698"/>
    </row>
    <row r="6699" spans="1:2" ht="15" x14ac:dyDescent="0.25">
      <c r="A6699"/>
      <c r="B6699"/>
    </row>
    <row r="6700" spans="1:2" ht="15" x14ac:dyDescent="0.25">
      <c r="A6700"/>
      <c r="B6700"/>
    </row>
    <row r="6701" spans="1:2" ht="15" x14ac:dyDescent="0.25">
      <c r="A6701"/>
      <c r="B6701"/>
    </row>
    <row r="6702" spans="1:2" ht="15" x14ac:dyDescent="0.25">
      <c r="A6702"/>
      <c r="B6702"/>
    </row>
    <row r="6703" spans="1:2" ht="15" x14ac:dyDescent="0.25">
      <c r="A6703"/>
      <c r="B6703"/>
    </row>
    <row r="6704" spans="1:2" ht="15" x14ac:dyDescent="0.25">
      <c r="A6704"/>
      <c r="B6704"/>
    </row>
    <row r="6705" spans="1:2" ht="15" x14ac:dyDescent="0.25">
      <c r="A6705"/>
      <c r="B6705"/>
    </row>
    <row r="6706" spans="1:2" ht="15" x14ac:dyDescent="0.25">
      <c r="A6706"/>
      <c r="B6706"/>
    </row>
    <row r="6707" spans="1:2" ht="15" x14ac:dyDescent="0.25">
      <c r="A6707"/>
      <c r="B6707"/>
    </row>
    <row r="6708" spans="1:2" ht="15" x14ac:dyDescent="0.25">
      <c r="A6708"/>
      <c r="B6708"/>
    </row>
    <row r="6709" spans="1:2" ht="15" x14ac:dyDescent="0.25">
      <c r="A6709"/>
      <c r="B6709"/>
    </row>
    <row r="6710" spans="1:2" ht="15" x14ac:dyDescent="0.25">
      <c r="A6710"/>
      <c r="B6710"/>
    </row>
    <row r="6711" spans="1:2" ht="15" x14ac:dyDescent="0.25">
      <c r="A6711"/>
      <c r="B6711"/>
    </row>
    <row r="6712" spans="1:2" ht="15" x14ac:dyDescent="0.25">
      <c r="A6712"/>
      <c r="B6712"/>
    </row>
    <row r="6713" spans="1:2" ht="15" x14ac:dyDescent="0.25">
      <c r="A6713"/>
      <c r="B6713"/>
    </row>
    <row r="6714" spans="1:2" ht="15" x14ac:dyDescent="0.25">
      <c r="A6714"/>
      <c r="B6714"/>
    </row>
    <row r="6715" spans="1:2" ht="15" x14ac:dyDescent="0.25">
      <c r="A6715"/>
      <c r="B6715"/>
    </row>
    <row r="6716" spans="1:2" ht="15" x14ac:dyDescent="0.25">
      <c r="A6716"/>
      <c r="B6716"/>
    </row>
    <row r="6717" spans="1:2" ht="15" x14ac:dyDescent="0.25">
      <c r="A6717"/>
      <c r="B6717"/>
    </row>
    <row r="6718" spans="1:2" ht="15" x14ac:dyDescent="0.25">
      <c r="A6718"/>
      <c r="B6718"/>
    </row>
    <row r="6719" spans="1:2" ht="15" x14ac:dyDescent="0.25">
      <c r="A6719"/>
      <c r="B6719"/>
    </row>
    <row r="6720" spans="1:2" ht="15" x14ac:dyDescent="0.25">
      <c r="A6720"/>
      <c r="B6720"/>
    </row>
    <row r="6721" spans="1:2" ht="15" x14ac:dyDescent="0.25">
      <c r="A6721"/>
      <c r="B6721"/>
    </row>
    <row r="6722" spans="1:2" ht="15" x14ac:dyDescent="0.25">
      <c r="A6722"/>
      <c r="B6722"/>
    </row>
    <row r="6723" spans="1:2" ht="15" x14ac:dyDescent="0.25">
      <c r="A6723"/>
      <c r="B6723"/>
    </row>
    <row r="6724" spans="1:2" ht="15" x14ac:dyDescent="0.25">
      <c r="A6724"/>
      <c r="B6724"/>
    </row>
    <row r="6725" spans="1:2" ht="15" x14ac:dyDescent="0.25">
      <c r="A6725"/>
      <c r="B6725"/>
    </row>
    <row r="6726" spans="1:2" ht="15" x14ac:dyDescent="0.25">
      <c r="A6726"/>
      <c r="B6726"/>
    </row>
    <row r="6727" spans="1:2" ht="15" x14ac:dyDescent="0.25">
      <c r="A6727"/>
      <c r="B6727"/>
    </row>
    <row r="6728" spans="1:2" ht="15" x14ac:dyDescent="0.25">
      <c r="A6728"/>
      <c r="B6728"/>
    </row>
    <row r="6729" spans="1:2" ht="15" x14ac:dyDescent="0.25">
      <c r="A6729"/>
      <c r="B6729"/>
    </row>
    <row r="6730" spans="1:2" ht="15" x14ac:dyDescent="0.25">
      <c r="A6730"/>
      <c r="B6730"/>
    </row>
    <row r="6731" spans="1:2" ht="15" x14ac:dyDescent="0.25">
      <c r="A6731"/>
      <c r="B6731"/>
    </row>
    <row r="6732" spans="1:2" ht="15" x14ac:dyDescent="0.25">
      <c r="A6732"/>
      <c r="B6732"/>
    </row>
    <row r="6733" spans="1:2" ht="15" x14ac:dyDescent="0.25">
      <c r="A6733"/>
      <c r="B6733"/>
    </row>
    <row r="6734" spans="1:2" ht="15" x14ac:dyDescent="0.25">
      <c r="A6734"/>
      <c r="B6734"/>
    </row>
    <row r="6735" spans="1:2" ht="15" x14ac:dyDescent="0.25">
      <c r="A6735"/>
      <c r="B6735"/>
    </row>
    <row r="6736" spans="1:2" ht="15" x14ac:dyDescent="0.25">
      <c r="A6736"/>
      <c r="B6736"/>
    </row>
    <row r="6737" spans="1:2" ht="15" x14ac:dyDescent="0.25">
      <c r="A6737"/>
      <c r="B6737"/>
    </row>
    <row r="6738" spans="1:2" ht="15" x14ac:dyDescent="0.25">
      <c r="A6738"/>
      <c r="B6738"/>
    </row>
    <row r="6739" spans="1:2" ht="15" x14ac:dyDescent="0.25">
      <c r="A6739"/>
      <c r="B6739"/>
    </row>
    <row r="6740" spans="1:2" ht="15" x14ac:dyDescent="0.25">
      <c r="A6740"/>
      <c r="B6740"/>
    </row>
    <row r="6741" spans="1:2" ht="15" x14ac:dyDescent="0.25">
      <c r="A6741"/>
      <c r="B6741"/>
    </row>
    <row r="6742" spans="1:2" ht="15" x14ac:dyDescent="0.25">
      <c r="A6742"/>
      <c r="B6742"/>
    </row>
    <row r="6743" spans="1:2" ht="15" x14ac:dyDescent="0.25">
      <c r="A6743"/>
      <c r="B6743"/>
    </row>
    <row r="6744" spans="1:2" ht="15" x14ac:dyDescent="0.25">
      <c r="A6744"/>
      <c r="B6744"/>
    </row>
    <row r="6745" spans="1:2" ht="15" x14ac:dyDescent="0.25">
      <c r="A6745"/>
      <c r="B6745"/>
    </row>
    <row r="6746" spans="1:2" ht="15" x14ac:dyDescent="0.25">
      <c r="A6746"/>
      <c r="B6746"/>
    </row>
    <row r="6747" spans="1:2" ht="15" x14ac:dyDescent="0.25">
      <c r="A6747"/>
      <c r="B6747"/>
    </row>
    <row r="6748" spans="1:2" ht="15" x14ac:dyDescent="0.25">
      <c r="A6748"/>
      <c r="B6748"/>
    </row>
    <row r="6749" spans="1:2" ht="15" x14ac:dyDescent="0.25">
      <c r="A6749"/>
      <c r="B6749"/>
    </row>
    <row r="6750" spans="1:2" ht="15" x14ac:dyDescent="0.25">
      <c r="A6750"/>
      <c r="B6750"/>
    </row>
    <row r="6751" spans="1:2" ht="15" x14ac:dyDescent="0.25">
      <c r="A6751"/>
      <c r="B6751"/>
    </row>
    <row r="6752" spans="1:2" ht="15" x14ac:dyDescent="0.25">
      <c r="A6752"/>
      <c r="B6752"/>
    </row>
    <row r="6753" spans="1:2" ht="15" x14ac:dyDescent="0.25">
      <c r="A6753"/>
      <c r="B6753"/>
    </row>
    <row r="6754" spans="1:2" ht="15" x14ac:dyDescent="0.25">
      <c r="A6754"/>
      <c r="B6754"/>
    </row>
    <row r="6755" spans="1:2" ht="15" x14ac:dyDescent="0.25">
      <c r="A6755"/>
      <c r="B6755"/>
    </row>
    <row r="6756" spans="1:2" ht="15" x14ac:dyDescent="0.25">
      <c r="A6756"/>
      <c r="B6756"/>
    </row>
    <row r="6757" spans="1:2" ht="15" x14ac:dyDescent="0.25">
      <c r="A6757"/>
      <c r="B6757"/>
    </row>
    <row r="6758" spans="1:2" ht="15" x14ac:dyDescent="0.25">
      <c r="A6758"/>
      <c r="B6758"/>
    </row>
    <row r="6759" spans="1:2" ht="15" x14ac:dyDescent="0.25">
      <c r="A6759"/>
      <c r="B6759"/>
    </row>
    <row r="6760" spans="1:2" ht="15" x14ac:dyDescent="0.25">
      <c r="A6760"/>
      <c r="B6760"/>
    </row>
    <row r="6761" spans="1:2" ht="15" x14ac:dyDescent="0.25">
      <c r="A6761"/>
      <c r="B6761"/>
    </row>
    <row r="6762" spans="1:2" ht="15" x14ac:dyDescent="0.25">
      <c r="A6762"/>
      <c r="B6762"/>
    </row>
    <row r="6763" spans="1:2" ht="15" x14ac:dyDescent="0.25">
      <c r="A6763"/>
      <c r="B6763"/>
    </row>
    <row r="6764" spans="1:2" ht="15" x14ac:dyDescent="0.25">
      <c r="A6764"/>
      <c r="B6764"/>
    </row>
    <row r="6765" spans="1:2" ht="15" x14ac:dyDescent="0.25">
      <c r="A6765"/>
      <c r="B6765"/>
    </row>
    <row r="6766" spans="1:2" ht="15" x14ac:dyDescent="0.25">
      <c r="A6766"/>
      <c r="B6766"/>
    </row>
    <row r="6767" spans="1:2" ht="15" x14ac:dyDescent="0.25">
      <c r="A6767"/>
      <c r="B6767"/>
    </row>
    <row r="6768" spans="1:2" ht="15" x14ac:dyDescent="0.25">
      <c r="A6768"/>
      <c r="B6768"/>
    </row>
    <row r="6769" spans="1:2" ht="15" x14ac:dyDescent="0.25">
      <c r="A6769"/>
      <c r="B6769"/>
    </row>
    <row r="6770" spans="1:2" ht="15" x14ac:dyDescent="0.25">
      <c r="A6770"/>
      <c r="B6770"/>
    </row>
    <row r="6771" spans="1:2" ht="15" x14ac:dyDescent="0.25">
      <c r="A6771"/>
      <c r="B6771"/>
    </row>
    <row r="6772" spans="1:2" ht="15" x14ac:dyDescent="0.25">
      <c r="A6772"/>
      <c r="B6772"/>
    </row>
    <row r="6773" spans="1:2" ht="15" x14ac:dyDescent="0.25">
      <c r="A6773"/>
      <c r="B6773"/>
    </row>
    <row r="6774" spans="1:2" ht="15" x14ac:dyDescent="0.25">
      <c r="A6774"/>
      <c r="B6774"/>
    </row>
    <row r="6775" spans="1:2" ht="15" x14ac:dyDescent="0.25">
      <c r="A6775"/>
      <c r="B6775"/>
    </row>
    <row r="6776" spans="1:2" ht="15" x14ac:dyDescent="0.25">
      <c r="A6776"/>
      <c r="B6776"/>
    </row>
    <row r="6777" spans="1:2" ht="15" x14ac:dyDescent="0.25">
      <c r="A6777"/>
      <c r="B6777"/>
    </row>
    <row r="6778" spans="1:2" ht="15" x14ac:dyDescent="0.25">
      <c r="A6778"/>
      <c r="B6778"/>
    </row>
    <row r="6779" spans="1:2" ht="15" x14ac:dyDescent="0.25">
      <c r="A6779"/>
      <c r="B6779"/>
    </row>
    <row r="6780" spans="1:2" ht="15" x14ac:dyDescent="0.25">
      <c r="A6780"/>
      <c r="B6780"/>
    </row>
    <row r="6781" spans="1:2" ht="15" x14ac:dyDescent="0.25">
      <c r="A6781"/>
      <c r="B6781"/>
    </row>
    <row r="6782" spans="1:2" ht="15" x14ac:dyDescent="0.25">
      <c r="A6782"/>
      <c r="B6782"/>
    </row>
    <row r="6783" spans="1:2" ht="15" x14ac:dyDescent="0.25">
      <c r="A6783"/>
      <c r="B6783"/>
    </row>
    <row r="6784" spans="1:2" ht="15" x14ac:dyDescent="0.25">
      <c r="A6784"/>
      <c r="B6784"/>
    </row>
    <row r="6785" spans="1:2" ht="15" x14ac:dyDescent="0.25">
      <c r="A6785"/>
      <c r="B6785"/>
    </row>
    <row r="6786" spans="1:2" ht="15" x14ac:dyDescent="0.25">
      <c r="A6786"/>
      <c r="B6786"/>
    </row>
    <row r="6787" spans="1:2" ht="15" x14ac:dyDescent="0.25">
      <c r="A6787"/>
      <c r="B6787"/>
    </row>
    <row r="6788" spans="1:2" ht="15" x14ac:dyDescent="0.25">
      <c r="A6788"/>
      <c r="B6788"/>
    </row>
    <row r="6789" spans="1:2" ht="15" x14ac:dyDescent="0.25">
      <c r="A6789"/>
      <c r="B6789"/>
    </row>
    <row r="6790" spans="1:2" ht="15" x14ac:dyDescent="0.25">
      <c r="A6790"/>
      <c r="B6790"/>
    </row>
    <row r="6791" spans="1:2" ht="15" x14ac:dyDescent="0.25">
      <c r="A6791"/>
      <c r="B6791"/>
    </row>
    <row r="6792" spans="1:2" ht="15" x14ac:dyDescent="0.25">
      <c r="A6792"/>
      <c r="B6792"/>
    </row>
    <row r="6793" spans="1:2" ht="15" x14ac:dyDescent="0.25">
      <c r="A6793"/>
      <c r="B6793"/>
    </row>
    <row r="6794" spans="1:2" ht="15" x14ac:dyDescent="0.25">
      <c r="A6794"/>
      <c r="B6794"/>
    </row>
    <row r="6795" spans="1:2" ht="15" x14ac:dyDescent="0.25">
      <c r="A6795"/>
      <c r="B6795"/>
    </row>
    <row r="6796" spans="1:2" ht="15" x14ac:dyDescent="0.25">
      <c r="A6796"/>
      <c r="B6796"/>
    </row>
    <row r="6797" spans="1:2" ht="15" x14ac:dyDescent="0.25">
      <c r="A6797"/>
      <c r="B6797"/>
    </row>
    <row r="6798" spans="1:2" ht="15" x14ac:dyDescent="0.25">
      <c r="A6798"/>
      <c r="B6798"/>
    </row>
    <row r="6799" spans="1:2" ht="15" x14ac:dyDescent="0.25">
      <c r="A6799"/>
      <c r="B6799"/>
    </row>
    <row r="6800" spans="1:2" ht="15" x14ac:dyDescent="0.25">
      <c r="A6800"/>
      <c r="B6800"/>
    </row>
    <row r="6801" spans="1:2" ht="15" x14ac:dyDescent="0.25">
      <c r="A6801"/>
      <c r="B6801"/>
    </row>
    <row r="6802" spans="1:2" ht="15" x14ac:dyDescent="0.25">
      <c r="A6802"/>
      <c r="B6802"/>
    </row>
    <row r="6803" spans="1:2" ht="15" x14ac:dyDescent="0.25">
      <c r="A6803"/>
      <c r="B6803"/>
    </row>
    <row r="6804" spans="1:2" ht="15" x14ac:dyDescent="0.25">
      <c r="A6804"/>
      <c r="B6804"/>
    </row>
    <row r="6805" spans="1:2" ht="15" x14ac:dyDescent="0.25">
      <c r="A6805"/>
      <c r="B6805"/>
    </row>
    <row r="6806" spans="1:2" ht="15" x14ac:dyDescent="0.25">
      <c r="A6806"/>
      <c r="B6806"/>
    </row>
    <row r="6807" spans="1:2" ht="15" x14ac:dyDescent="0.25">
      <c r="A6807"/>
      <c r="B6807"/>
    </row>
    <row r="6808" spans="1:2" ht="15" x14ac:dyDescent="0.25">
      <c r="A6808"/>
      <c r="B6808"/>
    </row>
    <row r="6809" spans="1:2" ht="15" x14ac:dyDescent="0.25">
      <c r="A6809"/>
      <c r="B6809"/>
    </row>
    <row r="6810" spans="1:2" ht="15" x14ac:dyDescent="0.25">
      <c r="A6810"/>
      <c r="B6810"/>
    </row>
    <row r="6811" spans="1:2" ht="15" x14ac:dyDescent="0.25">
      <c r="A6811"/>
      <c r="B6811"/>
    </row>
    <row r="6812" spans="1:2" ht="15" x14ac:dyDescent="0.25">
      <c r="A6812"/>
      <c r="B6812"/>
    </row>
    <row r="6813" spans="1:2" ht="15" x14ac:dyDescent="0.25">
      <c r="A6813"/>
      <c r="B6813"/>
    </row>
    <row r="6814" spans="1:2" ht="15" x14ac:dyDescent="0.25">
      <c r="A6814"/>
      <c r="B6814"/>
    </row>
    <row r="6815" spans="1:2" ht="15" x14ac:dyDescent="0.25">
      <c r="A6815"/>
      <c r="B6815"/>
    </row>
    <row r="6816" spans="1:2" ht="15" x14ac:dyDescent="0.25">
      <c r="A6816"/>
      <c r="B6816"/>
    </row>
    <row r="6817" spans="1:2" ht="15" x14ac:dyDescent="0.25">
      <c r="A6817"/>
      <c r="B6817"/>
    </row>
    <row r="6818" spans="1:2" ht="15" x14ac:dyDescent="0.25">
      <c r="A6818"/>
      <c r="B6818"/>
    </row>
    <row r="6819" spans="1:2" ht="15" x14ac:dyDescent="0.25">
      <c r="A6819"/>
      <c r="B6819"/>
    </row>
    <row r="6820" spans="1:2" ht="15" x14ac:dyDescent="0.25">
      <c r="A6820"/>
      <c r="B6820"/>
    </row>
    <row r="6821" spans="1:2" ht="15" x14ac:dyDescent="0.25">
      <c r="A6821"/>
      <c r="B6821"/>
    </row>
    <row r="6822" spans="1:2" ht="15" x14ac:dyDescent="0.25">
      <c r="A6822"/>
      <c r="B6822"/>
    </row>
    <row r="6823" spans="1:2" ht="15" x14ac:dyDescent="0.25">
      <c r="A6823"/>
      <c r="B6823"/>
    </row>
    <row r="6824" spans="1:2" ht="15" x14ac:dyDescent="0.25">
      <c r="A6824"/>
      <c r="B6824"/>
    </row>
    <row r="6825" spans="1:2" ht="15" x14ac:dyDescent="0.25">
      <c r="A6825"/>
      <c r="B6825"/>
    </row>
    <row r="6826" spans="1:2" ht="15" x14ac:dyDescent="0.25">
      <c r="A6826"/>
      <c r="B6826"/>
    </row>
    <row r="6827" spans="1:2" ht="15" x14ac:dyDescent="0.25">
      <c r="A6827"/>
      <c r="B6827"/>
    </row>
    <row r="6828" spans="1:2" ht="15" x14ac:dyDescent="0.25">
      <c r="A6828"/>
      <c r="B6828"/>
    </row>
    <row r="6829" spans="1:2" ht="15" x14ac:dyDescent="0.25">
      <c r="A6829"/>
      <c r="B6829"/>
    </row>
    <row r="6830" spans="1:2" ht="15" x14ac:dyDescent="0.25">
      <c r="A6830"/>
      <c r="B6830"/>
    </row>
    <row r="6831" spans="1:2" ht="15" x14ac:dyDescent="0.25">
      <c r="A6831"/>
      <c r="B6831"/>
    </row>
    <row r="6832" spans="1:2" ht="15" x14ac:dyDescent="0.25">
      <c r="A6832"/>
      <c r="B6832"/>
    </row>
    <row r="6833" spans="1:2" ht="15" x14ac:dyDescent="0.25">
      <c r="A6833"/>
      <c r="B6833"/>
    </row>
    <row r="6834" spans="1:2" ht="15" x14ac:dyDescent="0.25">
      <c r="A6834"/>
      <c r="B6834"/>
    </row>
    <row r="6835" spans="1:2" ht="15" x14ac:dyDescent="0.25">
      <c r="A6835"/>
      <c r="B6835"/>
    </row>
    <row r="6836" spans="1:2" ht="15" x14ac:dyDescent="0.25">
      <c r="A6836"/>
      <c r="B6836"/>
    </row>
    <row r="6837" spans="1:2" ht="15" x14ac:dyDescent="0.25">
      <c r="A6837"/>
      <c r="B6837"/>
    </row>
    <row r="6838" spans="1:2" ht="15" x14ac:dyDescent="0.25">
      <c r="A6838"/>
      <c r="B6838"/>
    </row>
    <row r="6839" spans="1:2" ht="15" x14ac:dyDescent="0.25">
      <c r="A6839"/>
      <c r="B6839"/>
    </row>
    <row r="6840" spans="1:2" ht="15" x14ac:dyDescent="0.25">
      <c r="A6840"/>
      <c r="B6840"/>
    </row>
    <row r="6841" spans="1:2" ht="15" x14ac:dyDescent="0.25">
      <c r="A6841"/>
      <c r="B6841"/>
    </row>
    <row r="6842" spans="1:2" ht="15" x14ac:dyDescent="0.25">
      <c r="A6842"/>
      <c r="B6842"/>
    </row>
    <row r="6843" spans="1:2" ht="15" x14ac:dyDescent="0.25">
      <c r="A6843"/>
      <c r="B6843"/>
    </row>
    <row r="6844" spans="1:2" ht="15" x14ac:dyDescent="0.25">
      <c r="A6844"/>
      <c r="B6844"/>
    </row>
    <row r="6845" spans="1:2" ht="15" x14ac:dyDescent="0.25">
      <c r="A6845"/>
      <c r="B6845"/>
    </row>
    <row r="6846" spans="1:2" ht="15" x14ac:dyDescent="0.25">
      <c r="A6846"/>
      <c r="B6846"/>
    </row>
    <row r="6847" spans="1:2" ht="15" x14ac:dyDescent="0.25">
      <c r="A6847"/>
      <c r="B6847"/>
    </row>
    <row r="6848" spans="1:2" ht="15" x14ac:dyDescent="0.25">
      <c r="A6848"/>
      <c r="B6848"/>
    </row>
    <row r="6849" spans="1:2" ht="15" x14ac:dyDescent="0.25">
      <c r="A6849"/>
      <c r="B6849"/>
    </row>
    <row r="6850" spans="1:2" ht="15" x14ac:dyDescent="0.25">
      <c r="A6850"/>
      <c r="B6850"/>
    </row>
    <row r="6851" spans="1:2" ht="15" x14ac:dyDescent="0.25">
      <c r="A6851"/>
      <c r="B6851"/>
    </row>
    <row r="6852" spans="1:2" ht="15" x14ac:dyDescent="0.25">
      <c r="A6852"/>
      <c r="B6852"/>
    </row>
    <row r="6853" spans="1:2" ht="15" x14ac:dyDescent="0.25">
      <c r="A6853"/>
      <c r="B6853"/>
    </row>
    <row r="6854" spans="1:2" ht="15" x14ac:dyDescent="0.25">
      <c r="A6854"/>
      <c r="B6854"/>
    </row>
    <row r="6855" spans="1:2" ht="15" x14ac:dyDescent="0.25">
      <c r="A6855"/>
      <c r="B6855"/>
    </row>
    <row r="6856" spans="1:2" ht="15" x14ac:dyDescent="0.25">
      <c r="A6856"/>
      <c r="B6856"/>
    </row>
    <row r="6857" spans="1:2" ht="15" x14ac:dyDescent="0.25">
      <c r="A6857"/>
      <c r="B6857"/>
    </row>
    <row r="6858" spans="1:2" ht="15" x14ac:dyDescent="0.25">
      <c r="A6858"/>
      <c r="B6858"/>
    </row>
    <row r="6859" spans="1:2" ht="15" x14ac:dyDescent="0.25">
      <c r="A6859"/>
      <c r="B6859"/>
    </row>
    <row r="6860" spans="1:2" ht="15" x14ac:dyDescent="0.25">
      <c r="A6860"/>
      <c r="B6860"/>
    </row>
    <row r="6861" spans="1:2" ht="15" x14ac:dyDescent="0.25">
      <c r="A6861"/>
      <c r="B6861"/>
    </row>
    <row r="6862" spans="1:2" ht="15" x14ac:dyDescent="0.25">
      <c r="A6862"/>
      <c r="B6862"/>
    </row>
    <row r="6863" spans="1:2" ht="15" x14ac:dyDescent="0.25">
      <c r="A6863"/>
      <c r="B6863"/>
    </row>
    <row r="6864" spans="1:2" ht="15" x14ac:dyDescent="0.25">
      <c r="A6864"/>
      <c r="B6864"/>
    </row>
    <row r="6865" spans="1:2" ht="15" x14ac:dyDescent="0.25">
      <c r="A6865"/>
      <c r="B6865"/>
    </row>
    <row r="6866" spans="1:2" ht="15" x14ac:dyDescent="0.25">
      <c r="A6866"/>
      <c r="B6866"/>
    </row>
    <row r="6867" spans="1:2" ht="15" x14ac:dyDescent="0.25">
      <c r="A6867"/>
      <c r="B6867"/>
    </row>
    <row r="6868" spans="1:2" ht="15" x14ac:dyDescent="0.25">
      <c r="A6868"/>
      <c r="B6868"/>
    </row>
    <row r="6869" spans="1:2" ht="15" x14ac:dyDescent="0.25">
      <c r="A6869"/>
      <c r="B6869"/>
    </row>
    <row r="6870" spans="1:2" ht="15" x14ac:dyDescent="0.25">
      <c r="A6870"/>
      <c r="B6870"/>
    </row>
    <row r="6871" spans="1:2" ht="15" x14ac:dyDescent="0.25">
      <c r="A6871"/>
      <c r="B6871"/>
    </row>
    <row r="6872" spans="1:2" ht="15" x14ac:dyDescent="0.25">
      <c r="A6872"/>
      <c r="B6872"/>
    </row>
    <row r="6873" spans="1:2" ht="15" x14ac:dyDescent="0.25">
      <c r="A6873"/>
      <c r="B6873"/>
    </row>
    <row r="6874" spans="1:2" ht="15" x14ac:dyDescent="0.25">
      <c r="A6874"/>
      <c r="B6874"/>
    </row>
    <row r="6875" spans="1:2" ht="15" x14ac:dyDescent="0.25">
      <c r="A6875"/>
      <c r="B6875"/>
    </row>
    <row r="6876" spans="1:2" ht="15" x14ac:dyDescent="0.25">
      <c r="A6876"/>
      <c r="B6876"/>
    </row>
    <row r="6877" spans="1:2" ht="15" x14ac:dyDescent="0.25">
      <c r="A6877"/>
      <c r="B6877"/>
    </row>
    <row r="6878" spans="1:2" ht="15" x14ac:dyDescent="0.25">
      <c r="A6878"/>
      <c r="B6878"/>
    </row>
    <row r="6879" spans="1:2" ht="15" x14ac:dyDescent="0.25">
      <c r="A6879"/>
      <c r="B6879"/>
    </row>
    <row r="6880" spans="1:2" ht="15" x14ac:dyDescent="0.25">
      <c r="A6880"/>
      <c r="B6880"/>
    </row>
    <row r="6881" spans="1:2" ht="15" x14ac:dyDescent="0.25">
      <c r="A6881"/>
      <c r="B6881"/>
    </row>
    <row r="6882" spans="1:2" ht="15" x14ac:dyDescent="0.25">
      <c r="A6882"/>
      <c r="B6882"/>
    </row>
    <row r="6883" spans="1:2" ht="15" x14ac:dyDescent="0.25">
      <c r="A6883"/>
      <c r="B6883"/>
    </row>
    <row r="6884" spans="1:2" ht="15" x14ac:dyDescent="0.25">
      <c r="A6884"/>
      <c r="B6884"/>
    </row>
    <row r="6885" spans="1:2" ht="15" x14ac:dyDescent="0.25">
      <c r="A6885"/>
      <c r="B6885"/>
    </row>
    <row r="6886" spans="1:2" ht="15" x14ac:dyDescent="0.25">
      <c r="A6886"/>
      <c r="B6886"/>
    </row>
    <row r="6887" spans="1:2" ht="15" x14ac:dyDescent="0.25">
      <c r="A6887"/>
      <c r="B6887"/>
    </row>
    <row r="6888" spans="1:2" ht="15" x14ac:dyDescent="0.25">
      <c r="A6888"/>
      <c r="B6888"/>
    </row>
    <row r="6889" spans="1:2" ht="15" x14ac:dyDescent="0.25">
      <c r="A6889"/>
      <c r="B6889"/>
    </row>
    <row r="6890" spans="1:2" ht="15" x14ac:dyDescent="0.25">
      <c r="A6890"/>
      <c r="B6890"/>
    </row>
    <row r="6891" spans="1:2" ht="15" x14ac:dyDescent="0.25">
      <c r="A6891"/>
      <c r="B6891"/>
    </row>
    <row r="6892" spans="1:2" ht="15" x14ac:dyDescent="0.25">
      <c r="A6892"/>
      <c r="B6892"/>
    </row>
    <row r="6893" spans="1:2" ht="15" x14ac:dyDescent="0.25">
      <c r="A6893"/>
      <c r="B6893"/>
    </row>
    <row r="6894" spans="1:2" ht="15" x14ac:dyDescent="0.25">
      <c r="A6894"/>
      <c r="B6894"/>
    </row>
    <row r="6895" spans="1:2" ht="15" x14ac:dyDescent="0.25">
      <c r="A6895"/>
      <c r="B6895"/>
    </row>
    <row r="6896" spans="1:2" ht="15" x14ac:dyDescent="0.25">
      <c r="A6896"/>
      <c r="B6896"/>
    </row>
    <row r="6897" spans="1:2" ht="15" x14ac:dyDescent="0.25">
      <c r="A6897"/>
      <c r="B6897"/>
    </row>
    <row r="6898" spans="1:2" ht="15" x14ac:dyDescent="0.25">
      <c r="A6898"/>
      <c r="B6898"/>
    </row>
    <row r="6899" spans="1:2" ht="15" x14ac:dyDescent="0.25">
      <c r="A6899"/>
      <c r="B6899"/>
    </row>
    <row r="6900" spans="1:2" ht="15" x14ac:dyDescent="0.25">
      <c r="A6900"/>
      <c r="B6900"/>
    </row>
    <row r="6901" spans="1:2" ht="15" x14ac:dyDescent="0.25">
      <c r="A6901"/>
      <c r="B6901"/>
    </row>
    <row r="6902" spans="1:2" ht="15" x14ac:dyDescent="0.25">
      <c r="A6902"/>
      <c r="B6902"/>
    </row>
    <row r="6903" spans="1:2" ht="15" x14ac:dyDescent="0.25">
      <c r="A6903"/>
      <c r="B6903"/>
    </row>
    <row r="6904" spans="1:2" ht="15" x14ac:dyDescent="0.25">
      <c r="A6904"/>
      <c r="B6904"/>
    </row>
    <row r="6905" spans="1:2" ht="15" x14ac:dyDescent="0.25">
      <c r="A6905"/>
      <c r="B6905"/>
    </row>
    <row r="6906" spans="1:2" ht="15" x14ac:dyDescent="0.25">
      <c r="A6906"/>
      <c r="B6906"/>
    </row>
    <row r="6907" spans="1:2" ht="15" x14ac:dyDescent="0.25">
      <c r="A6907"/>
      <c r="B6907"/>
    </row>
    <row r="6908" spans="1:2" ht="15" x14ac:dyDescent="0.25">
      <c r="A6908"/>
      <c r="B6908"/>
    </row>
    <row r="6909" spans="1:2" ht="15" x14ac:dyDescent="0.25">
      <c r="A6909"/>
      <c r="B6909"/>
    </row>
    <row r="6910" spans="1:2" ht="15" x14ac:dyDescent="0.25">
      <c r="A6910"/>
      <c r="B6910"/>
    </row>
    <row r="6911" spans="1:2" ht="15" x14ac:dyDescent="0.25">
      <c r="A6911"/>
      <c r="B6911"/>
    </row>
    <row r="6912" spans="1:2" ht="15" x14ac:dyDescent="0.25">
      <c r="A6912"/>
      <c r="B6912"/>
    </row>
    <row r="6913" spans="1:2" ht="15" x14ac:dyDescent="0.25">
      <c r="A6913"/>
      <c r="B6913"/>
    </row>
    <row r="6914" spans="1:2" ht="15" x14ac:dyDescent="0.25">
      <c r="A6914"/>
      <c r="B6914"/>
    </row>
    <row r="6915" spans="1:2" ht="15" x14ac:dyDescent="0.25">
      <c r="A6915"/>
      <c r="B6915"/>
    </row>
    <row r="6916" spans="1:2" ht="15" x14ac:dyDescent="0.25">
      <c r="A6916"/>
      <c r="B6916"/>
    </row>
    <row r="6917" spans="1:2" ht="15" x14ac:dyDescent="0.25">
      <c r="A6917"/>
      <c r="B6917"/>
    </row>
    <row r="6918" spans="1:2" ht="15" x14ac:dyDescent="0.25">
      <c r="A6918"/>
      <c r="B6918"/>
    </row>
    <row r="6919" spans="1:2" ht="15" x14ac:dyDescent="0.25">
      <c r="A6919"/>
      <c r="B6919"/>
    </row>
    <row r="6920" spans="1:2" ht="15" x14ac:dyDescent="0.25">
      <c r="A6920"/>
      <c r="B6920"/>
    </row>
    <row r="6921" spans="1:2" ht="15" x14ac:dyDescent="0.25">
      <c r="A6921"/>
      <c r="B6921"/>
    </row>
    <row r="6922" spans="1:2" ht="15" x14ac:dyDescent="0.25">
      <c r="A6922"/>
      <c r="B6922"/>
    </row>
    <row r="6923" spans="1:2" ht="15" x14ac:dyDescent="0.25">
      <c r="A6923"/>
      <c r="B6923"/>
    </row>
    <row r="6924" spans="1:2" ht="15" x14ac:dyDescent="0.25">
      <c r="A6924"/>
      <c r="B6924"/>
    </row>
    <row r="6925" spans="1:2" ht="15" x14ac:dyDescent="0.25">
      <c r="A6925"/>
      <c r="B6925"/>
    </row>
    <row r="6926" spans="1:2" ht="15" x14ac:dyDescent="0.25">
      <c r="A6926"/>
      <c r="B6926"/>
    </row>
    <row r="6927" spans="1:2" ht="15" x14ac:dyDescent="0.25">
      <c r="A6927"/>
      <c r="B6927"/>
    </row>
    <row r="6928" spans="1:2" ht="15" x14ac:dyDescent="0.25">
      <c r="A6928"/>
      <c r="B6928"/>
    </row>
    <row r="6929" spans="1:2" ht="15" x14ac:dyDescent="0.25">
      <c r="A6929"/>
      <c r="B6929"/>
    </row>
    <row r="6930" spans="1:2" ht="15" x14ac:dyDescent="0.25">
      <c r="A6930"/>
      <c r="B6930"/>
    </row>
    <row r="6931" spans="1:2" ht="15" x14ac:dyDescent="0.25">
      <c r="A6931"/>
      <c r="B6931"/>
    </row>
    <row r="6932" spans="1:2" ht="15" x14ac:dyDescent="0.25">
      <c r="A6932"/>
      <c r="B6932"/>
    </row>
    <row r="6933" spans="1:2" ht="15" x14ac:dyDescent="0.25">
      <c r="A6933"/>
      <c r="B6933"/>
    </row>
    <row r="6934" spans="1:2" ht="15" x14ac:dyDescent="0.25">
      <c r="A6934"/>
      <c r="B6934"/>
    </row>
    <row r="6935" spans="1:2" ht="15" x14ac:dyDescent="0.25">
      <c r="A6935"/>
      <c r="B6935"/>
    </row>
    <row r="6936" spans="1:2" ht="15" x14ac:dyDescent="0.25">
      <c r="A6936"/>
      <c r="B6936"/>
    </row>
    <row r="6937" spans="1:2" ht="15" x14ac:dyDescent="0.25">
      <c r="A6937"/>
      <c r="B6937"/>
    </row>
    <row r="6938" spans="1:2" ht="15" x14ac:dyDescent="0.25">
      <c r="A6938"/>
      <c r="B6938"/>
    </row>
    <row r="6939" spans="1:2" ht="15" x14ac:dyDescent="0.25">
      <c r="A6939"/>
      <c r="B6939"/>
    </row>
    <row r="6940" spans="1:2" ht="15" x14ac:dyDescent="0.25">
      <c r="A6940"/>
      <c r="B6940"/>
    </row>
    <row r="6941" spans="1:2" ht="15" x14ac:dyDescent="0.25">
      <c r="A6941"/>
      <c r="B6941"/>
    </row>
    <row r="6942" spans="1:2" ht="15" x14ac:dyDescent="0.25">
      <c r="A6942"/>
      <c r="B6942"/>
    </row>
    <row r="6943" spans="1:2" ht="15" x14ac:dyDescent="0.25">
      <c r="A6943"/>
      <c r="B6943"/>
    </row>
    <row r="6944" spans="1:2" ht="15" x14ac:dyDescent="0.25">
      <c r="A6944"/>
      <c r="B6944"/>
    </row>
    <row r="6945" spans="1:2" ht="15" x14ac:dyDescent="0.25">
      <c r="A6945"/>
      <c r="B6945"/>
    </row>
    <row r="6946" spans="1:2" ht="15" x14ac:dyDescent="0.25">
      <c r="A6946"/>
      <c r="B6946"/>
    </row>
    <row r="6947" spans="1:2" ht="15" x14ac:dyDescent="0.25">
      <c r="A6947"/>
      <c r="B6947"/>
    </row>
    <row r="6948" spans="1:2" ht="15" x14ac:dyDescent="0.25">
      <c r="A6948"/>
      <c r="B6948"/>
    </row>
    <row r="6949" spans="1:2" ht="15" x14ac:dyDescent="0.25">
      <c r="A6949"/>
      <c r="B6949"/>
    </row>
    <row r="6950" spans="1:2" ht="15" x14ac:dyDescent="0.25">
      <c r="A6950"/>
      <c r="B6950"/>
    </row>
    <row r="6951" spans="1:2" ht="15" x14ac:dyDescent="0.25">
      <c r="A6951"/>
      <c r="B6951"/>
    </row>
    <row r="6952" spans="1:2" ht="15" x14ac:dyDescent="0.25">
      <c r="A6952"/>
      <c r="B6952"/>
    </row>
    <row r="6953" spans="1:2" ht="15" x14ac:dyDescent="0.25">
      <c r="A6953"/>
      <c r="B6953"/>
    </row>
    <row r="6954" spans="1:2" ht="15" x14ac:dyDescent="0.25">
      <c r="A6954"/>
      <c r="B6954"/>
    </row>
    <row r="6955" spans="1:2" ht="15" x14ac:dyDescent="0.25">
      <c r="A6955"/>
      <c r="B6955"/>
    </row>
    <row r="6956" spans="1:2" ht="15" x14ac:dyDescent="0.25">
      <c r="A6956"/>
      <c r="B6956"/>
    </row>
    <row r="6957" spans="1:2" ht="15" x14ac:dyDescent="0.25">
      <c r="A6957"/>
      <c r="B6957"/>
    </row>
    <row r="6958" spans="1:2" ht="15" x14ac:dyDescent="0.25">
      <c r="A6958"/>
      <c r="B6958"/>
    </row>
    <row r="6959" spans="1:2" ht="15" x14ac:dyDescent="0.25">
      <c r="A6959"/>
      <c r="B6959"/>
    </row>
    <row r="6960" spans="1:2" ht="15" x14ac:dyDescent="0.25">
      <c r="A6960"/>
      <c r="B6960"/>
    </row>
    <row r="6961" spans="1:2" ht="15" x14ac:dyDescent="0.25">
      <c r="A6961"/>
      <c r="B6961"/>
    </row>
    <row r="6962" spans="1:2" ht="15" x14ac:dyDescent="0.25">
      <c r="A6962"/>
      <c r="B6962"/>
    </row>
    <row r="6963" spans="1:2" ht="15" x14ac:dyDescent="0.25">
      <c r="A6963"/>
      <c r="B6963"/>
    </row>
    <row r="6964" spans="1:2" ht="15" x14ac:dyDescent="0.25">
      <c r="A6964"/>
      <c r="B6964"/>
    </row>
    <row r="6965" spans="1:2" ht="15" x14ac:dyDescent="0.25">
      <c r="A6965"/>
      <c r="B6965"/>
    </row>
    <row r="6966" spans="1:2" ht="15" x14ac:dyDescent="0.25">
      <c r="A6966"/>
      <c r="B6966"/>
    </row>
    <row r="6967" spans="1:2" ht="15" x14ac:dyDescent="0.25">
      <c r="A6967"/>
      <c r="B6967"/>
    </row>
    <row r="6968" spans="1:2" ht="15" x14ac:dyDescent="0.25">
      <c r="A6968"/>
      <c r="B6968"/>
    </row>
    <row r="6969" spans="1:2" ht="15" x14ac:dyDescent="0.25">
      <c r="A6969"/>
      <c r="B6969"/>
    </row>
    <row r="6970" spans="1:2" ht="15" x14ac:dyDescent="0.25">
      <c r="A6970"/>
      <c r="B6970"/>
    </row>
    <row r="6971" spans="1:2" ht="15" x14ac:dyDescent="0.25">
      <c r="A6971"/>
      <c r="B6971"/>
    </row>
    <row r="6972" spans="1:2" ht="15" x14ac:dyDescent="0.25">
      <c r="A6972"/>
      <c r="B6972"/>
    </row>
    <row r="6973" spans="1:2" ht="15" x14ac:dyDescent="0.25">
      <c r="A6973"/>
      <c r="B6973"/>
    </row>
    <row r="6974" spans="1:2" ht="15" x14ac:dyDescent="0.25">
      <c r="A6974"/>
      <c r="B6974"/>
    </row>
    <row r="6975" spans="1:2" ht="15" x14ac:dyDescent="0.25">
      <c r="A6975"/>
      <c r="B6975"/>
    </row>
    <row r="6976" spans="1:2" ht="15" x14ac:dyDescent="0.25">
      <c r="A6976"/>
      <c r="B6976"/>
    </row>
    <row r="6977" spans="1:2" ht="15" x14ac:dyDescent="0.25">
      <c r="A6977"/>
      <c r="B6977"/>
    </row>
    <row r="6978" spans="1:2" ht="15" x14ac:dyDescent="0.25">
      <c r="A6978"/>
      <c r="B6978"/>
    </row>
    <row r="6979" spans="1:2" ht="15" x14ac:dyDescent="0.25">
      <c r="A6979"/>
      <c r="B6979"/>
    </row>
    <row r="6980" spans="1:2" ht="15" x14ac:dyDescent="0.25">
      <c r="A6980"/>
      <c r="B6980"/>
    </row>
    <row r="6981" spans="1:2" ht="15" x14ac:dyDescent="0.25">
      <c r="A6981"/>
      <c r="B6981"/>
    </row>
    <row r="6982" spans="1:2" ht="15" x14ac:dyDescent="0.25">
      <c r="A6982"/>
      <c r="B6982"/>
    </row>
    <row r="6983" spans="1:2" ht="15" x14ac:dyDescent="0.25">
      <c r="A6983"/>
      <c r="B6983"/>
    </row>
    <row r="6984" spans="1:2" ht="15" x14ac:dyDescent="0.25">
      <c r="A6984"/>
      <c r="B6984"/>
    </row>
    <row r="6985" spans="1:2" ht="15" x14ac:dyDescent="0.25">
      <c r="A6985"/>
      <c r="B6985"/>
    </row>
    <row r="6986" spans="1:2" ht="15" x14ac:dyDescent="0.25">
      <c r="A6986"/>
      <c r="B6986"/>
    </row>
    <row r="6987" spans="1:2" ht="15" x14ac:dyDescent="0.25">
      <c r="A6987"/>
      <c r="B6987"/>
    </row>
    <row r="6988" spans="1:2" ht="15" x14ac:dyDescent="0.25">
      <c r="A6988"/>
      <c r="B6988"/>
    </row>
    <row r="6989" spans="1:2" ht="15" x14ac:dyDescent="0.25">
      <c r="A6989"/>
      <c r="B6989"/>
    </row>
    <row r="6990" spans="1:2" ht="15" x14ac:dyDescent="0.25">
      <c r="A6990"/>
      <c r="B6990"/>
    </row>
    <row r="6991" spans="1:2" ht="15" x14ac:dyDescent="0.25">
      <c r="A6991"/>
      <c r="B6991"/>
    </row>
    <row r="6992" spans="1:2" ht="15" x14ac:dyDescent="0.25">
      <c r="A6992"/>
      <c r="B6992"/>
    </row>
    <row r="6993" spans="1:2" ht="15" x14ac:dyDescent="0.25">
      <c r="A6993"/>
      <c r="B6993"/>
    </row>
    <row r="6994" spans="1:2" ht="15" x14ac:dyDescent="0.25">
      <c r="A6994"/>
      <c r="B6994"/>
    </row>
    <row r="6995" spans="1:2" ht="15" x14ac:dyDescent="0.25">
      <c r="A6995"/>
      <c r="B6995"/>
    </row>
    <row r="6996" spans="1:2" ht="15" x14ac:dyDescent="0.25">
      <c r="A6996"/>
      <c r="B6996"/>
    </row>
    <row r="6997" spans="1:2" ht="15" x14ac:dyDescent="0.25">
      <c r="A6997"/>
      <c r="B6997"/>
    </row>
    <row r="6998" spans="1:2" ht="15" x14ac:dyDescent="0.25">
      <c r="A6998"/>
      <c r="B6998"/>
    </row>
    <row r="6999" spans="1:2" ht="15" x14ac:dyDescent="0.25">
      <c r="A6999"/>
      <c r="B6999"/>
    </row>
    <row r="7000" spans="1:2" ht="15" x14ac:dyDescent="0.25">
      <c r="A7000"/>
      <c r="B7000"/>
    </row>
    <row r="7001" spans="1:2" ht="15" x14ac:dyDescent="0.25">
      <c r="A7001"/>
      <c r="B7001"/>
    </row>
    <row r="7002" spans="1:2" ht="15" x14ac:dyDescent="0.25">
      <c r="A7002"/>
      <c r="B7002"/>
    </row>
    <row r="7003" spans="1:2" ht="15" x14ac:dyDescent="0.25">
      <c r="A7003"/>
      <c r="B7003"/>
    </row>
    <row r="7004" spans="1:2" ht="15" x14ac:dyDescent="0.25">
      <c r="A7004"/>
      <c r="B7004"/>
    </row>
    <row r="7005" spans="1:2" ht="15" x14ac:dyDescent="0.25">
      <c r="A7005"/>
      <c r="B7005"/>
    </row>
    <row r="7006" spans="1:2" ht="15" x14ac:dyDescent="0.25">
      <c r="A7006"/>
      <c r="B7006"/>
    </row>
    <row r="7007" spans="1:2" ht="15" x14ac:dyDescent="0.25">
      <c r="A7007"/>
      <c r="B7007"/>
    </row>
    <row r="7008" spans="1:2" ht="15" x14ac:dyDescent="0.25">
      <c r="A7008"/>
      <c r="B7008"/>
    </row>
    <row r="7009" spans="1:2" ht="15" x14ac:dyDescent="0.25">
      <c r="A7009"/>
      <c r="B7009"/>
    </row>
    <row r="7010" spans="1:2" ht="15" x14ac:dyDescent="0.25">
      <c r="A7010"/>
      <c r="B7010"/>
    </row>
    <row r="7011" spans="1:2" ht="15" x14ac:dyDescent="0.25">
      <c r="A7011"/>
      <c r="B7011"/>
    </row>
    <row r="7012" spans="1:2" ht="15" x14ac:dyDescent="0.25">
      <c r="A7012"/>
      <c r="B7012"/>
    </row>
    <row r="7013" spans="1:2" ht="15" x14ac:dyDescent="0.25">
      <c r="A7013"/>
      <c r="B7013"/>
    </row>
    <row r="7014" spans="1:2" ht="15" x14ac:dyDescent="0.25">
      <c r="A7014"/>
      <c r="B7014"/>
    </row>
    <row r="7015" spans="1:2" ht="15" x14ac:dyDescent="0.25">
      <c r="A7015"/>
      <c r="B7015"/>
    </row>
    <row r="7016" spans="1:2" ht="15" x14ac:dyDescent="0.25">
      <c r="A7016"/>
      <c r="B7016"/>
    </row>
    <row r="7017" spans="1:2" ht="15" x14ac:dyDescent="0.25">
      <c r="A7017"/>
      <c r="B7017"/>
    </row>
    <row r="7018" spans="1:2" ht="15" x14ac:dyDescent="0.25">
      <c r="A7018"/>
      <c r="B7018"/>
    </row>
    <row r="7019" spans="1:2" ht="15" x14ac:dyDescent="0.25">
      <c r="A7019"/>
      <c r="B7019"/>
    </row>
    <row r="7020" spans="1:2" ht="15" x14ac:dyDescent="0.25">
      <c r="A7020"/>
      <c r="B7020"/>
    </row>
    <row r="7021" spans="1:2" ht="15" x14ac:dyDescent="0.25">
      <c r="A7021"/>
      <c r="B7021"/>
    </row>
    <row r="7022" spans="1:2" ht="15" x14ac:dyDescent="0.25">
      <c r="A7022"/>
      <c r="B7022"/>
    </row>
    <row r="7023" spans="1:2" ht="15" x14ac:dyDescent="0.25">
      <c r="A7023"/>
      <c r="B7023"/>
    </row>
    <row r="7024" spans="1:2" ht="15" x14ac:dyDescent="0.25">
      <c r="A7024"/>
      <c r="B7024"/>
    </row>
    <row r="7025" spans="1:2" ht="15" x14ac:dyDescent="0.25">
      <c r="A7025"/>
      <c r="B7025"/>
    </row>
    <row r="7026" spans="1:2" ht="15" x14ac:dyDescent="0.25">
      <c r="A7026"/>
      <c r="B7026"/>
    </row>
    <row r="7027" spans="1:2" ht="15" x14ac:dyDescent="0.25">
      <c r="A7027"/>
      <c r="B7027"/>
    </row>
    <row r="7028" spans="1:2" ht="15" x14ac:dyDescent="0.25">
      <c r="A7028"/>
      <c r="B7028"/>
    </row>
    <row r="7029" spans="1:2" ht="15" x14ac:dyDescent="0.25">
      <c r="A7029"/>
      <c r="B7029"/>
    </row>
    <row r="7030" spans="1:2" ht="15" x14ac:dyDescent="0.25">
      <c r="A7030"/>
      <c r="B7030"/>
    </row>
    <row r="7031" spans="1:2" ht="15" x14ac:dyDescent="0.25">
      <c r="A7031"/>
      <c r="B7031"/>
    </row>
    <row r="7032" spans="1:2" ht="15" x14ac:dyDescent="0.25">
      <c r="A7032"/>
      <c r="B7032"/>
    </row>
    <row r="7033" spans="1:2" ht="15" x14ac:dyDescent="0.25">
      <c r="A7033"/>
      <c r="B7033"/>
    </row>
    <row r="7034" spans="1:2" ht="15" x14ac:dyDescent="0.25">
      <c r="A7034"/>
      <c r="B7034"/>
    </row>
    <row r="7035" spans="1:2" ht="15" x14ac:dyDescent="0.25">
      <c r="A7035"/>
      <c r="B7035"/>
    </row>
    <row r="7036" spans="1:2" ht="15" x14ac:dyDescent="0.25">
      <c r="A7036"/>
      <c r="B7036"/>
    </row>
    <row r="7037" spans="1:2" ht="15" x14ac:dyDescent="0.25">
      <c r="A7037"/>
      <c r="B7037"/>
    </row>
    <row r="7038" spans="1:2" ht="15" x14ac:dyDescent="0.25">
      <c r="A7038"/>
      <c r="B7038"/>
    </row>
    <row r="7039" spans="1:2" ht="15" x14ac:dyDescent="0.25">
      <c r="A7039"/>
      <c r="B7039"/>
    </row>
    <row r="7040" spans="1:2" ht="15" x14ac:dyDescent="0.25">
      <c r="A7040"/>
      <c r="B7040"/>
    </row>
    <row r="7041" spans="1:2" ht="15" x14ac:dyDescent="0.25">
      <c r="A7041"/>
      <c r="B7041"/>
    </row>
    <row r="7042" spans="1:2" ht="15" x14ac:dyDescent="0.25">
      <c r="A7042"/>
      <c r="B7042"/>
    </row>
    <row r="7043" spans="1:2" ht="15" x14ac:dyDescent="0.25">
      <c r="A7043"/>
      <c r="B7043"/>
    </row>
    <row r="7044" spans="1:2" ht="15" x14ac:dyDescent="0.25">
      <c r="A7044"/>
      <c r="B7044"/>
    </row>
    <row r="7045" spans="1:2" ht="15" x14ac:dyDescent="0.25">
      <c r="A7045"/>
      <c r="B7045"/>
    </row>
    <row r="7046" spans="1:2" ht="15" x14ac:dyDescent="0.25">
      <c r="A7046"/>
      <c r="B7046"/>
    </row>
    <row r="7047" spans="1:2" ht="15" x14ac:dyDescent="0.25">
      <c r="A7047"/>
      <c r="B7047"/>
    </row>
    <row r="7048" spans="1:2" ht="15" x14ac:dyDescent="0.25">
      <c r="A7048"/>
      <c r="B7048"/>
    </row>
    <row r="7049" spans="1:2" ht="15" x14ac:dyDescent="0.25">
      <c r="A7049"/>
      <c r="B7049"/>
    </row>
    <row r="7050" spans="1:2" ht="15" x14ac:dyDescent="0.25">
      <c r="A7050"/>
      <c r="B7050"/>
    </row>
    <row r="7051" spans="1:2" ht="15" x14ac:dyDescent="0.25">
      <c r="A7051"/>
      <c r="B7051"/>
    </row>
    <row r="7052" spans="1:2" ht="15" x14ac:dyDescent="0.25">
      <c r="A7052"/>
      <c r="B7052"/>
    </row>
    <row r="7053" spans="1:2" ht="15" x14ac:dyDescent="0.25">
      <c r="A7053"/>
      <c r="B7053"/>
    </row>
    <row r="7054" spans="1:2" ht="15" x14ac:dyDescent="0.25">
      <c r="A7054"/>
      <c r="B7054"/>
    </row>
    <row r="7055" spans="1:2" ht="15" x14ac:dyDescent="0.25">
      <c r="A7055"/>
      <c r="B7055"/>
    </row>
    <row r="7056" spans="1:2" ht="15" x14ac:dyDescent="0.25">
      <c r="A7056"/>
      <c r="B7056"/>
    </row>
    <row r="7057" spans="1:2" ht="15" x14ac:dyDescent="0.25">
      <c r="A7057"/>
      <c r="B7057"/>
    </row>
    <row r="7058" spans="1:2" ht="15" x14ac:dyDescent="0.25">
      <c r="A7058"/>
      <c r="B7058"/>
    </row>
    <row r="7059" spans="1:2" ht="15" x14ac:dyDescent="0.25">
      <c r="A7059"/>
      <c r="B7059"/>
    </row>
    <row r="7060" spans="1:2" ht="15" x14ac:dyDescent="0.25">
      <c r="A7060"/>
      <c r="B7060"/>
    </row>
    <row r="7061" spans="1:2" ht="15" x14ac:dyDescent="0.25">
      <c r="A7061"/>
      <c r="B7061"/>
    </row>
    <row r="7062" spans="1:2" ht="15" x14ac:dyDescent="0.25">
      <c r="A7062"/>
      <c r="B7062"/>
    </row>
    <row r="7063" spans="1:2" ht="15" x14ac:dyDescent="0.25">
      <c r="A7063"/>
      <c r="B7063"/>
    </row>
    <row r="7064" spans="1:2" ht="15" x14ac:dyDescent="0.25">
      <c r="A7064"/>
      <c r="B7064"/>
    </row>
    <row r="7065" spans="1:2" ht="15" x14ac:dyDescent="0.25">
      <c r="A7065"/>
      <c r="B7065"/>
    </row>
    <row r="7066" spans="1:2" ht="15" x14ac:dyDescent="0.25">
      <c r="A7066"/>
      <c r="B7066"/>
    </row>
    <row r="7067" spans="1:2" ht="15" x14ac:dyDescent="0.25">
      <c r="A7067"/>
      <c r="B7067"/>
    </row>
    <row r="7068" spans="1:2" ht="15" x14ac:dyDescent="0.25">
      <c r="A7068"/>
      <c r="B7068"/>
    </row>
    <row r="7069" spans="1:2" ht="15" x14ac:dyDescent="0.25">
      <c r="A7069"/>
      <c r="B7069"/>
    </row>
    <row r="7070" spans="1:2" ht="15" x14ac:dyDescent="0.25">
      <c r="A7070"/>
      <c r="B7070"/>
    </row>
    <row r="7071" spans="1:2" ht="15" x14ac:dyDescent="0.25">
      <c r="A7071"/>
      <c r="B7071"/>
    </row>
    <row r="7072" spans="1:2" ht="15" x14ac:dyDescent="0.25">
      <c r="A7072"/>
      <c r="B7072"/>
    </row>
    <row r="7073" spans="1:2" ht="15" x14ac:dyDescent="0.25">
      <c r="A7073"/>
      <c r="B7073"/>
    </row>
    <row r="7074" spans="1:2" ht="15" x14ac:dyDescent="0.25">
      <c r="A7074"/>
      <c r="B7074"/>
    </row>
    <row r="7075" spans="1:2" ht="15" x14ac:dyDescent="0.25">
      <c r="A7075"/>
      <c r="B7075"/>
    </row>
    <row r="7076" spans="1:2" ht="15" x14ac:dyDescent="0.25">
      <c r="A7076"/>
      <c r="B7076"/>
    </row>
    <row r="7077" spans="1:2" ht="15" x14ac:dyDescent="0.25">
      <c r="A7077"/>
      <c r="B7077"/>
    </row>
    <row r="7078" spans="1:2" ht="15" x14ac:dyDescent="0.25">
      <c r="A7078"/>
      <c r="B7078"/>
    </row>
    <row r="7079" spans="1:2" ht="15" x14ac:dyDescent="0.25">
      <c r="A7079"/>
      <c r="B7079"/>
    </row>
    <row r="7080" spans="1:2" ht="15" x14ac:dyDescent="0.25">
      <c r="A7080"/>
      <c r="B7080"/>
    </row>
    <row r="7081" spans="1:2" ht="15" x14ac:dyDescent="0.25">
      <c r="A7081"/>
      <c r="B7081"/>
    </row>
    <row r="7082" spans="1:2" ht="15" x14ac:dyDescent="0.25">
      <c r="A7082"/>
      <c r="B7082"/>
    </row>
    <row r="7083" spans="1:2" ht="15" x14ac:dyDescent="0.25">
      <c r="A7083"/>
      <c r="B7083"/>
    </row>
    <row r="7084" spans="1:2" ht="15" x14ac:dyDescent="0.25">
      <c r="A7084"/>
      <c r="B7084"/>
    </row>
    <row r="7085" spans="1:2" ht="15" x14ac:dyDescent="0.25">
      <c r="A7085"/>
      <c r="B7085"/>
    </row>
    <row r="7086" spans="1:2" ht="15" x14ac:dyDescent="0.25">
      <c r="A7086"/>
      <c r="B7086"/>
    </row>
    <row r="7087" spans="1:2" ht="15" x14ac:dyDescent="0.25">
      <c r="A7087"/>
      <c r="B7087"/>
    </row>
    <row r="7088" spans="1:2" ht="15" x14ac:dyDescent="0.25">
      <c r="A7088"/>
      <c r="B7088"/>
    </row>
    <row r="7089" spans="1:2" ht="15" x14ac:dyDescent="0.25">
      <c r="A7089"/>
      <c r="B7089"/>
    </row>
    <row r="7090" spans="1:2" ht="15" x14ac:dyDescent="0.25">
      <c r="A7090"/>
      <c r="B7090"/>
    </row>
    <row r="7091" spans="1:2" ht="15" x14ac:dyDescent="0.25">
      <c r="A7091"/>
      <c r="B7091"/>
    </row>
    <row r="7092" spans="1:2" ht="15" x14ac:dyDescent="0.25">
      <c r="A7092"/>
      <c r="B7092"/>
    </row>
    <row r="7093" spans="1:2" ht="15" x14ac:dyDescent="0.25">
      <c r="A7093"/>
      <c r="B7093"/>
    </row>
    <row r="7094" spans="1:2" ht="15" x14ac:dyDescent="0.25">
      <c r="A7094"/>
      <c r="B7094"/>
    </row>
    <row r="7095" spans="1:2" ht="15" x14ac:dyDescent="0.25">
      <c r="A7095"/>
      <c r="B7095"/>
    </row>
    <row r="7096" spans="1:2" ht="15" x14ac:dyDescent="0.25">
      <c r="A7096"/>
      <c r="B7096"/>
    </row>
    <row r="7097" spans="1:2" ht="15" x14ac:dyDescent="0.25">
      <c r="A7097"/>
      <c r="B7097"/>
    </row>
    <row r="7098" spans="1:2" ht="15" x14ac:dyDescent="0.25">
      <c r="A7098"/>
      <c r="B7098"/>
    </row>
    <row r="7099" spans="1:2" ht="15" x14ac:dyDescent="0.25">
      <c r="A7099"/>
      <c r="B7099"/>
    </row>
    <row r="7100" spans="1:2" ht="15" x14ac:dyDescent="0.25">
      <c r="A7100"/>
      <c r="B7100"/>
    </row>
    <row r="7101" spans="1:2" ht="15" x14ac:dyDescent="0.25">
      <c r="A7101"/>
      <c r="B7101"/>
    </row>
    <row r="7102" spans="1:2" ht="15" x14ac:dyDescent="0.25">
      <c r="A7102"/>
      <c r="B7102"/>
    </row>
    <row r="7103" spans="1:2" ht="15" x14ac:dyDescent="0.25">
      <c r="A7103"/>
      <c r="B7103"/>
    </row>
    <row r="7104" spans="1:2" ht="15" x14ac:dyDescent="0.25">
      <c r="A7104"/>
      <c r="B7104"/>
    </row>
    <row r="7105" spans="1:2" ht="15" x14ac:dyDescent="0.25">
      <c r="A7105"/>
      <c r="B7105"/>
    </row>
    <row r="7106" spans="1:2" ht="15" x14ac:dyDescent="0.25">
      <c r="A7106"/>
      <c r="B7106"/>
    </row>
    <row r="7107" spans="1:2" ht="15" x14ac:dyDescent="0.25">
      <c r="A7107"/>
      <c r="B7107"/>
    </row>
    <row r="7108" spans="1:2" ht="15" x14ac:dyDescent="0.25">
      <c r="A7108"/>
      <c r="B7108"/>
    </row>
    <row r="7109" spans="1:2" ht="15" x14ac:dyDescent="0.25">
      <c r="A7109"/>
      <c r="B7109"/>
    </row>
    <row r="7110" spans="1:2" ht="15" x14ac:dyDescent="0.25">
      <c r="A7110"/>
      <c r="B7110"/>
    </row>
    <row r="7111" spans="1:2" ht="15" x14ac:dyDescent="0.25">
      <c r="A7111"/>
      <c r="B7111"/>
    </row>
    <row r="7112" spans="1:2" ht="15" x14ac:dyDescent="0.25">
      <c r="A7112"/>
      <c r="B7112"/>
    </row>
    <row r="7113" spans="1:2" ht="15" x14ac:dyDescent="0.25">
      <c r="A7113"/>
      <c r="B7113"/>
    </row>
    <row r="7114" spans="1:2" ht="15" x14ac:dyDescent="0.25">
      <c r="A7114"/>
      <c r="B7114"/>
    </row>
    <row r="7115" spans="1:2" ht="15" x14ac:dyDescent="0.25">
      <c r="A7115"/>
      <c r="B7115"/>
    </row>
    <row r="7116" spans="1:2" ht="15" x14ac:dyDescent="0.25">
      <c r="A7116"/>
      <c r="B7116"/>
    </row>
    <row r="7117" spans="1:2" ht="15" x14ac:dyDescent="0.25">
      <c r="A7117"/>
      <c r="B7117"/>
    </row>
    <row r="7118" spans="1:2" ht="15" x14ac:dyDescent="0.25">
      <c r="A7118"/>
      <c r="B7118"/>
    </row>
    <row r="7119" spans="1:2" ht="15" x14ac:dyDescent="0.25">
      <c r="A7119"/>
      <c r="B7119"/>
    </row>
    <row r="7120" spans="1:2" ht="15" x14ac:dyDescent="0.25">
      <c r="A7120"/>
      <c r="B7120"/>
    </row>
    <row r="7121" spans="1:2" ht="15" x14ac:dyDescent="0.25">
      <c r="A7121"/>
      <c r="B7121"/>
    </row>
    <row r="7122" spans="1:2" ht="15" x14ac:dyDescent="0.25">
      <c r="A7122"/>
      <c r="B7122"/>
    </row>
    <row r="7123" spans="1:2" ht="15" x14ac:dyDescent="0.25">
      <c r="A7123"/>
      <c r="B7123"/>
    </row>
    <row r="7124" spans="1:2" ht="15" x14ac:dyDescent="0.25">
      <c r="A7124"/>
      <c r="B7124"/>
    </row>
    <row r="7125" spans="1:2" ht="15" x14ac:dyDescent="0.25">
      <c r="A7125"/>
      <c r="B7125"/>
    </row>
    <row r="7126" spans="1:2" ht="15" x14ac:dyDescent="0.25">
      <c r="A7126"/>
      <c r="B7126"/>
    </row>
    <row r="7127" spans="1:2" ht="15" x14ac:dyDescent="0.25">
      <c r="A7127"/>
      <c r="B7127"/>
    </row>
    <row r="7128" spans="1:2" ht="15" x14ac:dyDescent="0.25">
      <c r="A7128"/>
      <c r="B7128"/>
    </row>
    <row r="7129" spans="1:2" ht="15" x14ac:dyDescent="0.25">
      <c r="A7129"/>
      <c r="B7129"/>
    </row>
    <row r="7130" spans="1:2" ht="15" x14ac:dyDescent="0.25">
      <c r="A7130"/>
      <c r="B7130"/>
    </row>
    <row r="7131" spans="1:2" ht="15" x14ac:dyDescent="0.25">
      <c r="A7131"/>
      <c r="B7131"/>
    </row>
    <row r="7132" spans="1:2" ht="15" x14ac:dyDescent="0.25">
      <c r="A7132"/>
      <c r="B7132"/>
    </row>
    <row r="7133" spans="1:2" ht="15" x14ac:dyDescent="0.25">
      <c r="A7133"/>
      <c r="B7133"/>
    </row>
    <row r="7134" spans="1:2" ht="15" x14ac:dyDescent="0.25">
      <c r="A7134"/>
      <c r="B7134"/>
    </row>
    <row r="7135" spans="1:2" ht="15" x14ac:dyDescent="0.25">
      <c r="A7135"/>
      <c r="B7135"/>
    </row>
    <row r="7136" spans="1:2" ht="15" x14ac:dyDescent="0.25">
      <c r="A7136"/>
      <c r="B7136"/>
    </row>
    <row r="7137" spans="1:2" ht="15" x14ac:dyDescent="0.25">
      <c r="A7137"/>
      <c r="B7137"/>
    </row>
    <row r="7138" spans="1:2" ht="15" x14ac:dyDescent="0.25">
      <c r="A7138"/>
      <c r="B7138"/>
    </row>
    <row r="7139" spans="1:2" ht="15" x14ac:dyDescent="0.25">
      <c r="A7139"/>
      <c r="B7139"/>
    </row>
    <row r="7140" spans="1:2" ht="15" x14ac:dyDescent="0.25">
      <c r="A7140"/>
      <c r="B7140"/>
    </row>
    <row r="7141" spans="1:2" ht="15" x14ac:dyDescent="0.25">
      <c r="A7141"/>
      <c r="B7141"/>
    </row>
    <row r="7142" spans="1:2" ht="15" x14ac:dyDescent="0.25">
      <c r="A7142"/>
      <c r="B7142"/>
    </row>
    <row r="7143" spans="1:2" ht="15" x14ac:dyDescent="0.25">
      <c r="A7143"/>
      <c r="B7143"/>
    </row>
    <row r="7144" spans="1:2" ht="15" x14ac:dyDescent="0.25">
      <c r="A7144"/>
      <c r="B7144"/>
    </row>
    <row r="7145" spans="1:2" ht="15" x14ac:dyDescent="0.25">
      <c r="A7145"/>
      <c r="B7145"/>
    </row>
    <row r="7146" spans="1:2" ht="15" x14ac:dyDescent="0.25">
      <c r="A7146"/>
      <c r="B7146"/>
    </row>
    <row r="7147" spans="1:2" ht="15" x14ac:dyDescent="0.25">
      <c r="A7147"/>
      <c r="B7147"/>
    </row>
    <row r="7148" spans="1:2" ht="15" x14ac:dyDescent="0.25">
      <c r="A7148"/>
      <c r="B7148"/>
    </row>
  </sheetData>
  <autoFilter ref="Y1:AE97" xr:uid="{2498FE21-21C6-4D60-A7FB-641858F61FF8}"/>
  <conditionalFormatting sqref="A1 A29:A41 A44:A46 A48:A50 A52:A53 A55:A1048576">
    <cfRule type="duplicateValues" dxfId="13" priority="14"/>
  </conditionalFormatting>
  <conditionalFormatting sqref="A2:A53">
    <cfRule type="duplicateValues" dxfId="12" priority="13"/>
  </conditionalFormatting>
  <conditionalFormatting sqref="A42:A43">
    <cfRule type="duplicateValues" dxfId="11" priority="7"/>
  </conditionalFormatting>
  <conditionalFormatting sqref="K1">
    <cfRule type="duplicateValues" dxfId="10" priority="12"/>
  </conditionalFormatting>
  <conditionalFormatting sqref="K2:K90 K92:K93">
    <cfRule type="duplicateValues" dxfId="9" priority="11"/>
  </conditionalFormatting>
  <conditionalFormatting sqref="K111">
    <cfRule type="duplicateValues" dxfId="8" priority="10"/>
  </conditionalFormatting>
  <conditionalFormatting sqref="K168">
    <cfRule type="duplicateValues" dxfId="7" priority="9"/>
  </conditionalFormatting>
  <conditionalFormatting sqref="K177">
    <cfRule type="duplicateValues" dxfId="6" priority="8"/>
  </conditionalFormatting>
  <conditionalFormatting sqref="K214">
    <cfRule type="duplicateValues" dxfId="5" priority="6"/>
  </conditionalFormatting>
  <conditionalFormatting sqref="K215">
    <cfRule type="duplicateValues" dxfId="4" priority="5"/>
  </conditionalFormatting>
  <conditionalFormatting sqref="K225">
    <cfRule type="duplicateValues" dxfId="3" priority="4"/>
  </conditionalFormatting>
  <conditionalFormatting sqref="K226">
    <cfRule type="duplicateValues" dxfId="2" priority="3"/>
  </conditionalFormatting>
  <conditionalFormatting sqref="AC81:AC82">
    <cfRule type="duplicateValues" dxfId="1" priority="2"/>
  </conditionalFormatting>
  <conditionalFormatting sqref="AC98">
    <cfRule type="duplicateValues" dxfId="0" priority="1"/>
  </conditionalFormatting>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Questions</vt:lpstr>
      <vt:lpstr>Sheet7</vt:lpstr>
      <vt:lpstr>DashBoard</vt:lpstr>
      <vt:lpstr>Primary Raw</vt:lpstr>
      <vt:lpstr>Secondary Raw</vt:lpstr>
      <vt:lpstr>Sheet9</vt:lpstr>
      <vt:lpstr>Flavour Lookup</vt:lpstr>
      <vt:lpstr>Customers Lookup</vt:lpstr>
      <vt:lpstr>Sheet10</vt:lpstr>
      <vt:lpstr>Other</vt:lpstr>
      <vt:lpstr>'Primary Raw'!Extract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Prudence Koinange</dc:creator>
  <cp:lastModifiedBy>Bonsoul Arani</cp:lastModifiedBy>
  <dcterms:created xsi:type="dcterms:W3CDTF">2024-08-19T05:31:10Z</dcterms:created>
  <dcterms:modified xsi:type="dcterms:W3CDTF">2024-09-03T08:27:44Z</dcterms:modified>
</cp:coreProperties>
</file>